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codeName="ThisWorkbook" hidePivotFieldList="1"/>
  <xr:revisionPtr revIDLastSave="0" documentId="13_ncr:1_{98AF0614-8605-4176-A1A5-A351A6FC567D}" xr6:coauthVersionLast="47" xr6:coauthVersionMax="47" xr10:uidLastSave="{00000000-0000-0000-0000-000000000000}"/>
  <bookViews>
    <workbookView xWindow="-108" yWindow="-108" windowWidth="23256" windowHeight="12456" firstSheet="5" activeTab="7" xr2:uid="{00000000-000D-0000-FFFF-FFFF00000000}"/>
  </bookViews>
  <sheets>
    <sheet name="Customer Names" sheetId="3" r:id="rId1"/>
    <sheet name="Medical Examinations" sheetId="2" r:id="rId2"/>
    <sheet name="Hospitalisation Details" sheetId="1" r:id="rId3"/>
    <sheet name="Healthcare" sheetId="7" r:id="rId4"/>
    <sheet name="PivotTables &amp; Charts" sheetId="9" r:id="rId5"/>
    <sheet name="Column Bar Chart Analyses" sheetId="11" r:id="rId6"/>
    <sheet name="Line Scatter Plot Analyses" sheetId="12" r:id="rId7"/>
    <sheet name="Dashboard" sheetId="14" r:id="rId8"/>
  </sheets>
  <definedNames>
    <definedName name="_xlnm._FilterDatabase" localSheetId="1" hidden="1">'Medical Examinations'!$F$1:$F$2336</definedName>
    <definedName name="Slicer_Date_Of_Birth">#N/A</definedName>
    <definedName name="Slicer_Diabetes_Status">#N/A</definedName>
    <definedName name="Slicer_Weight_Status">#N/A</definedName>
  </definedNames>
  <calcPr calcId="191029"/>
  <pivotCaches>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 l="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C1443" i="2"/>
  <c r="C1442"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A23" i="7"/>
  <c r="A24" i="7"/>
  <c r="A25" i="7"/>
  <c r="A26" i="7"/>
  <c r="A27" i="7"/>
  <c r="A28" i="7"/>
  <c r="A29" i="7"/>
  <c r="A30" i="7"/>
  <c r="A31" i="7"/>
  <c r="A32" i="7"/>
  <c r="A33" i="7"/>
  <c r="A34" i="7"/>
  <c r="A35" i="7"/>
  <c r="A36" i="7"/>
  <c r="A37" i="7"/>
  <c r="A38" i="7"/>
  <c r="B38" i="7" s="1" a="1"/>
  <c r="B38" i="7" s="1"/>
  <c r="A39" i="7"/>
  <c r="B39" i="7" s="1" a="1"/>
  <c r="B39" i="7" s="1"/>
  <c r="A40" i="7"/>
  <c r="A41" i="7"/>
  <c r="A42" i="7"/>
  <c r="A43" i="7"/>
  <c r="A44" i="7"/>
  <c r="A45" i="7"/>
  <c r="A46" i="7"/>
  <c r="A47" i="7"/>
  <c r="A48" i="7"/>
  <c r="A49" i="7"/>
  <c r="A50" i="7"/>
  <c r="B50" i="7" s="1" a="1"/>
  <c r="B50" i="7" s="1"/>
  <c r="A51" i="7"/>
  <c r="A52" i="7"/>
  <c r="A53" i="7"/>
  <c r="A54" i="7"/>
  <c r="A55" i="7"/>
  <c r="A56" i="7"/>
  <c r="A57" i="7"/>
  <c r="A58" i="7"/>
  <c r="A59" i="7"/>
  <c r="A60" i="7"/>
  <c r="A61" i="7"/>
  <c r="A62" i="7"/>
  <c r="A63" i="7"/>
  <c r="F63" i="7" s="1" a="1"/>
  <c r="F63" i="7" s="1"/>
  <c r="A64" i="7"/>
  <c r="A65" i="7"/>
  <c r="A66" i="7"/>
  <c r="A67" i="7"/>
  <c r="A68" i="7"/>
  <c r="A69" i="7"/>
  <c r="A70" i="7"/>
  <c r="A71" i="7"/>
  <c r="F71" i="7" s="1" a="1"/>
  <c r="F71" i="7" s="1"/>
  <c r="A72" i="7"/>
  <c r="A73" i="7"/>
  <c r="A74" i="7"/>
  <c r="C74" i="7" s="1" a="1"/>
  <c r="C74" i="7" s="1"/>
  <c r="A75" i="7"/>
  <c r="A76" i="7"/>
  <c r="A77" i="7"/>
  <c r="A78" i="7"/>
  <c r="A79" i="7"/>
  <c r="A80" i="7"/>
  <c r="A81" i="7"/>
  <c r="A82" i="7"/>
  <c r="A83" i="7"/>
  <c r="B83" i="7" s="1" a="1"/>
  <c r="B83" i="7" s="1"/>
  <c r="A84" i="7"/>
  <c r="B84" i="7" s="1" a="1"/>
  <c r="B84" i="7" s="1"/>
  <c r="A85" i="7"/>
  <c r="A86" i="7"/>
  <c r="A87" i="7"/>
  <c r="A88" i="7"/>
  <c r="A89" i="7"/>
  <c r="A90" i="7"/>
  <c r="A91" i="7"/>
  <c r="A92" i="7"/>
  <c r="A93" i="7"/>
  <c r="A94" i="7"/>
  <c r="A95" i="7"/>
  <c r="A96" i="7"/>
  <c r="A97" i="7"/>
  <c r="A98" i="7"/>
  <c r="B98" i="7" s="1" a="1"/>
  <c r="B98" i="7" s="1"/>
  <c r="A99" i="7"/>
  <c r="A100" i="7"/>
  <c r="A101" i="7"/>
  <c r="A102" i="7"/>
  <c r="A103" i="7"/>
  <c r="A104" i="7"/>
  <c r="A105" i="7"/>
  <c r="A106" i="7"/>
  <c r="A107" i="7"/>
  <c r="B107" i="7" s="1" a="1"/>
  <c r="B107" i="7" s="1"/>
  <c r="A108" i="7"/>
  <c r="A109" i="7"/>
  <c r="A110" i="7"/>
  <c r="A111" i="7"/>
  <c r="A112" i="7"/>
  <c r="A113" i="7"/>
  <c r="A114" i="7"/>
  <c r="A115" i="7"/>
  <c r="A116" i="7"/>
  <c r="A117" i="7"/>
  <c r="B117" i="7" s="1" a="1"/>
  <c r="B117" i="7" s="1"/>
  <c r="A118" i="7"/>
  <c r="A119" i="7"/>
  <c r="A120" i="7"/>
  <c r="A121" i="7"/>
  <c r="A122" i="7"/>
  <c r="A123" i="7"/>
  <c r="A124" i="7"/>
  <c r="A125" i="7"/>
  <c r="A126" i="7"/>
  <c r="A127" i="7"/>
  <c r="A128" i="7"/>
  <c r="A129" i="7"/>
  <c r="A130" i="7"/>
  <c r="A131" i="7"/>
  <c r="A132" i="7"/>
  <c r="A133" i="7"/>
  <c r="A134" i="7"/>
  <c r="B134" i="7" s="1" a="1"/>
  <c r="B134" i="7" s="1"/>
  <c r="A135" i="7"/>
  <c r="A136" i="7"/>
  <c r="F136" i="7" s="1" a="1"/>
  <c r="F136" i="7" s="1"/>
  <c r="A137" i="7"/>
  <c r="A138" i="7"/>
  <c r="A139" i="7"/>
  <c r="A140" i="7"/>
  <c r="A141" i="7"/>
  <c r="B141" i="7" s="1" a="1"/>
  <c r="B141" i="7" s="1"/>
  <c r="A142" i="7"/>
  <c r="A143" i="7"/>
  <c r="B143" i="7" s="1" a="1"/>
  <c r="B143" i="7" s="1"/>
  <c r="A144" i="7"/>
  <c r="A145" i="7"/>
  <c r="A146" i="7"/>
  <c r="A147" i="7"/>
  <c r="A148" i="7"/>
  <c r="A149" i="7"/>
  <c r="A150" i="7"/>
  <c r="A151" i="7"/>
  <c r="A152" i="7"/>
  <c r="A153" i="7"/>
  <c r="A154" i="7"/>
  <c r="A155" i="7"/>
  <c r="A156" i="7"/>
  <c r="A157" i="7"/>
  <c r="A158" i="7"/>
  <c r="B158" i="7" s="1" a="1"/>
  <c r="B158" i="7" s="1"/>
  <c r="A159" i="7"/>
  <c r="B159" i="7" s="1" a="1"/>
  <c r="B159" i="7" s="1"/>
  <c r="A160" i="7"/>
  <c r="B160" i="7" s="1" a="1"/>
  <c r="B160" i="7" s="1"/>
  <c r="A161" i="7"/>
  <c r="A162" i="7"/>
  <c r="A163" i="7"/>
  <c r="A164" i="7"/>
  <c r="A165" i="7"/>
  <c r="A166" i="7"/>
  <c r="A167" i="7"/>
  <c r="A168" i="7"/>
  <c r="F168" i="7" s="1" a="1"/>
  <c r="F168" i="7" s="1"/>
  <c r="A169" i="7"/>
  <c r="A170" i="7"/>
  <c r="A171" i="7"/>
  <c r="C171" i="7" s="1" a="1"/>
  <c r="C171" i="7" s="1"/>
  <c r="A172" i="7"/>
  <c r="A173" i="7"/>
  <c r="A174" i="7"/>
  <c r="A175" i="7"/>
  <c r="A176" i="7"/>
  <c r="A177" i="7"/>
  <c r="A178" i="7"/>
  <c r="A179" i="7"/>
  <c r="A180" i="7"/>
  <c r="A181" i="7"/>
  <c r="A182" i="7"/>
  <c r="B182" i="7" s="1" a="1"/>
  <c r="B182" i="7" s="1"/>
  <c r="A183" i="7"/>
  <c r="A184" i="7"/>
  <c r="A185" i="7"/>
  <c r="A186" i="7"/>
  <c r="A187" i="7"/>
  <c r="A188" i="7"/>
  <c r="A189" i="7"/>
  <c r="A190" i="7"/>
  <c r="A191" i="7"/>
  <c r="A192" i="7"/>
  <c r="A193" i="7"/>
  <c r="B193" i="7" s="1" a="1"/>
  <c r="B193" i="7" s="1"/>
  <c r="A194" i="7"/>
  <c r="B194" i="7" s="1" a="1"/>
  <c r="B194" i="7" s="1"/>
  <c r="A195" i="7"/>
  <c r="B195" i="7" s="1" a="1"/>
  <c r="B195" i="7" s="1"/>
  <c r="A196" i="7"/>
  <c r="B196" i="7" s="1" a="1"/>
  <c r="B196" i="7" s="1"/>
  <c r="A197" i="7"/>
  <c r="A198" i="7"/>
  <c r="A199" i="7"/>
  <c r="A200" i="7"/>
  <c r="A201" i="7"/>
  <c r="A202" i="7"/>
  <c r="A203" i="7"/>
  <c r="A204" i="7"/>
  <c r="A205" i="7"/>
  <c r="A206" i="7"/>
  <c r="A207" i="7"/>
  <c r="A208" i="7"/>
  <c r="A209" i="7"/>
  <c r="A210" i="7"/>
  <c r="A211" i="7"/>
  <c r="A212" i="7"/>
  <c r="A213" i="7"/>
  <c r="A214" i="7"/>
  <c r="A215" i="7"/>
  <c r="A216" i="7"/>
  <c r="A217" i="7"/>
  <c r="A218" i="7"/>
  <c r="A219" i="7"/>
  <c r="A220" i="7"/>
  <c r="B220" i="7" s="1" a="1"/>
  <c r="B220" i="7" s="1"/>
  <c r="A221" i="7"/>
  <c r="A222" i="7"/>
  <c r="A223" i="7"/>
  <c r="A224" i="7"/>
  <c r="A225" i="7"/>
  <c r="A226" i="7"/>
  <c r="A227" i="7"/>
  <c r="A228" i="7"/>
  <c r="A229" i="7"/>
  <c r="B229" i="7" s="1" a="1"/>
  <c r="B229" i="7" s="1"/>
  <c r="A230" i="7"/>
  <c r="A231" i="7"/>
  <c r="A232" i="7"/>
  <c r="A233" i="7"/>
  <c r="A234" i="7"/>
  <c r="A235" i="7"/>
  <c r="A236" i="7"/>
  <c r="A237" i="7"/>
  <c r="A238" i="7"/>
  <c r="A239" i="7"/>
  <c r="B239" i="7" s="1" a="1"/>
  <c r="B239" i="7" s="1"/>
  <c r="A240" i="7"/>
  <c r="B240" i="7" s="1" a="1"/>
  <c r="B240" i="7" s="1"/>
  <c r="A241" i="7"/>
  <c r="A242" i="7"/>
  <c r="B242" i="7" s="1" a="1"/>
  <c r="B242" i="7" s="1"/>
  <c r="A243" i="7"/>
  <c r="A244" i="7"/>
  <c r="A245" i="7"/>
  <c r="A246" i="7"/>
  <c r="A247" i="7"/>
  <c r="A248" i="7"/>
  <c r="A249" i="7"/>
  <c r="A250" i="7"/>
  <c r="A251" i="7"/>
  <c r="C251" i="7" s="1" a="1"/>
  <c r="C251" i="7" s="1"/>
  <c r="A252" i="7"/>
  <c r="A253" i="7"/>
  <c r="A254" i="7"/>
  <c r="A255" i="7"/>
  <c r="A256" i="7"/>
  <c r="A257" i="7"/>
  <c r="A258" i="7"/>
  <c r="A259" i="7"/>
  <c r="A260" i="7"/>
  <c r="A261" i="7"/>
  <c r="F261" i="7" s="1" a="1"/>
  <c r="F261" i="7" s="1"/>
  <c r="A262" i="7"/>
  <c r="A263" i="7"/>
  <c r="A264" i="7"/>
  <c r="A265" i="7"/>
  <c r="A266" i="7"/>
  <c r="A267" i="7"/>
  <c r="A268" i="7"/>
  <c r="B268" i="7" s="1" a="1"/>
  <c r="B268" i="7" s="1"/>
  <c r="A269" i="7"/>
  <c r="A270" i="7"/>
  <c r="A271" i="7"/>
  <c r="A272" i="7"/>
  <c r="A273" i="7"/>
  <c r="A274" i="7"/>
  <c r="A275" i="7"/>
  <c r="J275" i="7" s="1"/>
  <c r="A276" i="7"/>
  <c r="B276" i="7" s="1" a="1"/>
  <c r="B276" i="7" s="1"/>
  <c r="A277" i="7"/>
  <c r="A278" i="7"/>
  <c r="B278" i="7" s="1" a="1"/>
  <c r="B278" i="7" s="1"/>
  <c r="A279" i="7"/>
  <c r="A280" i="7"/>
  <c r="A281" i="7"/>
  <c r="A282" i="7"/>
  <c r="A283" i="7"/>
  <c r="A284" i="7"/>
  <c r="A285" i="7"/>
  <c r="A286" i="7"/>
  <c r="A287" i="7"/>
  <c r="B287" i="7" s="1" a="1"/>
  <c r="B287" i="7" s="1"/>
  <c r="A288" i="7"/>
  <c r="A289" i="7"/>
  <c r="A290" i="7"/>
  <c r="A291" i="7"/>
  <c r="A292" i="7"/>
  <c r="A293" i="7"/>
  <c r="A294" i="7"/>
  <c r="A295" i="7"/>
  <c r="A296" i="7"/>
  <c r="A297" i="7"/>
  <c r="A298" i="7"/>
  <c r="A299" i="7"/>
  <c r="A300" i="7"/>
  <c r="A301" i="7"/>
  <c r="A302" i="7"/>
  <c r="A303" i="7"/>
  <c r="B303" i="7" s="1" a="1"/>
  <c r="B303" i="7" s="1"/>
  <c r="A304" i="7"/>
  <c r="B304" i="7" s="1" a="1"/>
  <c r="B304" i="7" s="1"/>
  <c r="A305" i="7"/>
  <c r="A306" i="7"/>
  <c r="B306" i="7" s="1" a="1"/>
  <c r="B306" i="7" s="1"/>
  <c r="A307" i="7"/>
  <c r="A308" i="7"/>
  <c r="A309" i="7"/>
  <c r="A310" i="7"/>
  <c r="A311" i="7"/>
  <c r="B311" i="7" s="1" a="1"/>
  <c r="B311" i="7" s="1"/>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B359" i="7" s="1" a="1"/>
  <c r="B359" i="7" s="1"/>
  <c r="A360" i="7"/>
  <c r="A361" i="7"/>
  <c r="A362" i="7"/>
  <c r="A363" i="7"/>
  <c r="A364" i="7"/>
  <c r="A365" i="7"/>
  <c r="A366" i="7"/>
  <c r="A367" i="7"/>
  <c r="A368" i="7"/>
  <c r="A369" i="7"/>
  <c r="A370" i="7"/>
  <c r="A371" i="7"/>
  <c r="J371" i="7" s="1"/>
  <c r="A372" i="7"/>
  <c r="A373" i="7"/>
  <c r="A374" i="7"/>
  <c r="F374" i="7" s="1" a="1"/>
  <c r="F374" i="7" s="1"/>
  <c r="A375" i="7"/>
  <c r="A376" i="7"/>
  <c r="A377" i="7"/>
  <c r="A378" i="7"/>
  <c r="A379" i="7"/>
  <c r="A380" i="7"/>
  <c r="A381" i="7"/>
  <c r="A382" i="7"/>
  <c r="A383" i="7"/>
  <c r="A384" i="7"/>
  <c r="A385" i="7"/>
  <c r="A386" i="7"/>
  <c r="G386" i="7" s="1" a="1"/>
  <c r="G386" i="7" s="1"/>
  <c r="A387" i="7"/>
  <c r="B387" i="7" s="1" a="1"/>
  <c r="B387" i="7" s="1"/>
  <c r="A388" i="7"/>
  <c r="B388" i="7" s="1" a="1"/>
  <c r="B388" i="7" s="1"/>
  <c r="A389" i="7"/>
  <c r="A390" i="7"/>
  <c r="A391" i="7"/>
  <c r="A392" i="7"/>
  <c r="A393" i="7"/>
  <c r="A394" i="7"/>
  <c r="A395" i="7"/>
  <c r="B395" i="7" s="1" a="1"/>
  <c r="B395" i="7" s="1"/>
  <c r="A396" i="7"/>
  <c r="A397" i="7"/>
  <c r="A398" i="7"/>
  <c r="A399" i="7"/>
  <c r="A400" i="7"/>
  <c r="A401" i="7"/>
  <c r="A402" i="7"/>
  <c r="A403" i="7"/>
  <c r="A404" i="7"/>
  <c r="A405" i="7"/>
  <c r="A406" i="7"/>
  <c r="A407" i="7"/>
  <c r="A408" i="7"/>
  <c r="C408" i="7" s="1" a="1"/>
  <c r="C408" i="7" s="1"/>
  <c r="A409" i="7"/>
  <c r="A410" i="7"/>
  <c r="A411" i="7"/>
  <c r="A412" i="7"/>
  <c r="A413" i="7"/>
  <c r="A414" i="7"/>
  <c r="A415" i="7"/>
  <c r="A416" i="7"/>
  <c r="A417" i="7"/>
  <c r="B417" i="7" s="1" a="1"/>
  <c r="B417" i="7" s="1"/>
  <c r="A418" i="7"/>
  <c r="A419" i="7"/>
  <c r="B419" i="7" s="1" a="1"/>
  <c r="B419" i="7" s="1"/>
  <c r="A420" i="7"/>
  <c r="B420" i="7" s="1" a="1"/>
  <c r="B420" i="7" s="1"/>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F455" i="7" s="1" a="1"/>
  <c r="F455" i="7" s="1"/>
  <c r="A456" i="7"/>
  <c r="A457" i="7"/>
  <c r="A458" i="7"/>
  <c r="A459" i="7"/>
  <c r="A460" i="7"/>
  <c r="A461" i="7"/>
  <c r="A462" i="7"/>
  <c r="A463" i="7"/>
  <c r="A464" i="7"/>
  <c r="A465" i="7"/>
  <c r="A466" i="7"/>
  <c r="A467" i="7"/>
  <c r="B467" i="7" s="1" a="1"/>
  <c r="B467" i="7" s="1"/>
  <c r="A468" i="7"/>
  <c r="F468" i="7" s="1" a="1"/>
  <c r="F468" i="7" s="1"/>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B494" i="7" s="1" a="1"/>
  <c r="B494" i="7" s="1"/>
  <c r="A495" i="7"/>
  <c r="G495" i="7" s="1" a="1"/>
  <c r="G495" i="7" s="1"/>
  <c r="A496" i="7"/>
  <c r="A497" i="7"/>
  <c r="A498" i="7"/>
  <c r="A499" i="7"/>
  <c r="A500" i="7"/>
  <c r="A501" i="7"/>
  <c r="A502" i="7"/>
  <c r="A503" i="7"/>
  <c r="B503" i="7" s="1" a="1"/>
  <c r="B503" i="7" s="1"/>
  <c r="A504" i="7"/>
  <c r="A505" i="7"/>
  <c r="A506" i="7"/>
  <c r="A507" i="7"/>
  <c r="A508" i="7"/>
  <c r="A509" i="7"/>
  <c r="A510" i="7"/>
  <c r="A511" i="7"/>
  <c r="A512" i="7"/>
  <c r="A513" i="7"/>
  <c r="A514" i="7"/>
  <c r="A515" i="7"/>
  <c r="A516" i="7"/>
  <c r="A517" i="7"/>
  <c r="A518" i="7"/>
  <c r="A519" i="7"/>
  <c r="A520" i="7"/>
  <c r="F520" i="7" s="1" a="1"/>
  <c r="F520" i="7" s="1"/>
  <c r="A521" i="7"/>
  <c r="A522" i="7"/>
  <c r="A523" i="7"/>
  <c r="A524" i="7"/>
  <c r="A525" i="7"/>
  <c r="A526" i="7"/>
  <c r="A527" i="7"/>
  <c r="A528" i="7"/>
  <c r="A529" i="7"/>
  <c r="A530" i="7"/>
  <c r="A531" i="7"/>
  <c r="A532" i="7"/>
  <c r="C532" i="7" s="1" a="1"/>
  <c r="C532" i="7" s="1"/>
  <c r="A533" i="7"/>
  <c r="A534" i="7"/>
  <c r="A535" i="7"/>
  <c r="A536" i="7"/>
  <c r="A537" i="7"/>
  <c r="A538" i="7"/>
  <c r="A539" i="7"/>
  <c r="A540" i="7"/>
  <c r="A541" i="7"/>
  <c r="A542" i="7"/>
  <c r="A543" i="7"/>
  <c r="F543" i="7" s="1" a="1"/>
  <c r="F543" i="7" s="1"/>
  <c r="A544" i="7"/>
  <c r="A545" i="7"/>
  <c r="A546" i="7"/>
  <c r="A547" i="7"/>
  <c r="A548" i="7"/>
  <c r="A549" i="7"/>
  <c r="A550" i="7"/>
  <c r="A551" i="7"/>
  <c r="B551" i="7" s="1" a="1"/>
  <c r="B551" i="7" s="1"/>
  <c r="A552" i="7"/>
  <c r="A553" i="7"/>
  <c r="A554" i="7"/>
  <c r="A555" i="7"/>
  <c r="C555" i="7" s="1" a="1"/>
  <c r="C555" i="7" s="1"/>
  <c r="A556" i="7"/>
  <c r="A557" i="7"/>
  <c r="A558" i="7"/>
  <c r="A559" i="7"/>
  <c r="A560" i="7"/>
  <c r="A561" i="7"/>
  <c r="A562" i="7"/>
  <c r="A563" i="7"/>
  <c r="A564" i="7"/>
  <c r="A565" i="7"/>
  <c r="A566" i="7"/>
  <c r="B566" i="7" s="1" a="1"/>
  <c r="B566" i="7" s="1"/>
  <c r="A567" i="7"/>
  <c r="B567" i="7" s="1" a="1"/>
  <c r="B567" i="7" s="1"/>
  <c r="A568" i="7"/>
  <c r="B568" i="7" s="1" a="1"/>
  <c r="B568" i="7" s="1"/>
  <c r="A569" i="7"/>
  <c r="A570" i="7"/>
  <c r="A571" i="7"/>
  <c r="A572" i="7"/>
  <c r="A573" i="7"/>
  <c r="A574" i="7"/>
  <c r="A575" i="7"/>
  <c r="A576" i="7"/>
  <c r="B576" i="7" s="1" a="1"/>
  <c r="B576" i="7" s="1"/>
  <c r="A577" i="7"/>
  <c r="A578" i="7"/>
  <c r="A579" i="7"/>
  <c r="A580" i="7"/>
  <c r="A581" i="7"/>
  <c r="A582" i="7"/>
  <c r="A583" i="7"/>
  <c r="A584" i="7"/>
  <c r="A585" i="7"/>
  <c r="B585" i="7" s="1" a="1"/>
  <c r="B585" i="7" s="1"/>
  <c r="A586" i="7"/>
  <c r="A587" i="7"/>
  <c r="A588" i="7"/>
  <c r="A589" i="7"/>
  <c r="A590" i="7"/>
  <c r="B590" i="7" s="1" a="1"/>
  <c r="B590" i="7" s="1"/>
  <c r="A591" i="7"/>
  <c r="A592" i="7"/>
  <c r="A593" i="7"/>
  <c r="A594" i="7"/>
  <c r="A595" i="7"/>
  <c r="A596" i="7"/>
  <c r="A597" i="7"/>
  <c r="A598" i="7"/>
  <c r="A599" i="7"/>
  <c r="G599" i="7" s="1" a="1"/>
  <c r="G599" i="7" s="1"/>
  <c r="A600" i="7"/>
  <c r="A601" i="7"/>
  <c r="A602" i="7"/>
  <c r="B602" i="7" s="1" a="1"/>
  <c r="B602" i="7" s="1"/>
  <c r="A603" i="7"/>
  <c r="B603" i="7" s="1" a="1"/>
  <c r="B603" i="7" s="1"/>
  <c r="A604" i="7"/>
  <c r="A605" i="7"/>
  <c r="A606" i="7"/>
  <c r="A607" i="7"/>
  <c r="A608" i="7"/>
  <c r="A609" i="7"/>
  <c r="A610" i="7"/>
  <c r="A611" i="7"/>
  <c r="G611" i="7" s="1" a="1"/>
  <c r="G611" i="7" s="1"/>
  <c r="A612" i="7"/>
  <c r="A613" i="7"/>
  <c r="A614" i="7"/>
  <c r="A615" i="7"/>
  <c r="B615" i="7" s="1" a="1"/>
  <c r="B615" i="7" s="1"/>
  <c r="A616" i="7"/>
  <c r="A617" i="7"/>
  <c r="A618" i="7"/>
  <c r="A619" i="7"/>
  <c r="A620" i="7"/>
  <c r="A621" i="7"/>
  <c r="A622" i="7"/>
  <c r="A623" i="7"/>
  <c r="A624" i="7"/>
  <c r="A625" i="7"/>
  <c r="A626" i="7"/>
  <c r="A627" i="7"/>
  <c r="A628" i="7"/>
  <c r="A629" i="7"/>
  <c r="A630" i="7"/>
  <c r="A631" i="7"/>
  <c r="A632" i="7"/>
  <c r="A633" i="7"/>
  <c r="A634" i="7"/>
  <c r="A635" i="7"/>
  <c r="A636" i="7"/>
  <c r="A637" i="7"/>
  <c r="A638" i="7"/>
  <c r="A639" i="7"/>
  <c r="F639" i="7" s="1" a="1"/>
  <c r="F639" i="7" s="1"/>
  <c r="A640" i="7"/>
  <c r="F640" i="7" s="1" a="1"/>
  <c r="F640" i="7" s="1"/>
  <c r="A641" i="7"/>
  <c r="A642" i="7"/>
  <c r="A643" i="7"/>
  <c r="A644" i="7"/>
  <c r="A645" i="7"/>
  <c r="A646" i="7"/>
  <c r="A647" i="7"/>
  <c r="A648" i="7"/>
  <c r="A649" i="7"/>
  <c r="A650" i="7"/>
  <c r="A651" i="7"/>
  <c r="C651" i="7" s="1" a="1"/>
  <c r="C651" i="7" s="1"/>
  <c r="A652" i="7"/>
  <c r="A653" i="7"/>
  <c r="A654" i="7"/>
  <c r="A655" i="7"/>
  <c r="A656" i="7"/>
  <c r="A657" i="7"/>
  <c r="A658" i="7"/>
  <c r="A659" i="7"/>
  <c r="B659" i="7" s="1" a="1"/>
  <c r="B659" i="7" s="1"/>
  <c r="A660" i="7"/>
  <c r="A661" i="7"/>
  <c r="A662" i="7"/>
  <c r="F662" i="7" s="1" a="1"/>
  <c r="F662" i="7" s="1"/>
  <c r="A663" i="7"/>
  <c r="A664" i="7"/>
  <c r="B664" i="7" s="1" a="1"/>
  <c r="B664" i="7" s="1"/>
  <c r="A665" i="7"/>
  <c r="A666" i="7"/>
  <c r="A667" i="7"/>
  <c r="A668" i="7"/>
  <c r="A669" i="7"/>
  <c r="A670" i="7"/>
  <c r="A671" i="7"/>
  <c r="A672" i="7"/>
  <c r="A673" i="7"/>
  <c r="A674" i="7"/>
  <c r="A675" i="7"/>
  <c r="A676" i="7"/>
  <c r="A677" i="7"/>
  <c r="A678" i="7"/>
  <c r="A679" i="7"/>
  <c r="A680" i="7"/>
  <c r="A681" i="7"/>
  <c r="A682" i="7"/>
  <c r="A683" i="7"/>
  <c r="A684" i="7"/>
  <c r="A685" i="7"/>
  <c r="A686" i="7"/>
  <c r="A687" i="7"/>
  <c r="B687" i="7" s="1" a="1"/>
  <c r="B687" i="7" s="1"/>
  <c r="A688" i="7"/>
  <c r="B688" i="7" s="1" a="1"/>
  <c r="B688" i="7" s="1"/>
  <c r="A689" i="7"/>
  <c r="A690" i="7"/>
  <c r="A691" i="7"/>
  <c r="A692" i="7"/>
  <c r="A693" i="7"/>
  <c r="A694" i="7"/>
  <c r="A695" i="7"/>
  <c r="A696" i="7"/>
  <c r="A697" i="7"/>
  <c r="A698" i="7"/>
  <c r="A699" i="7"/>
  <c r="G699" i="7" s="1" a="1"/>
  <c r="G699" i="7" s="1"/>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B735" i="7" s="1" a="1"/>
  <c r="B735" i="7" s="1"/>
  <c r="A736" i="7"/>
  <c r="F736" i="7" s="1" a="1"/>
  <c r="F736" i="7" s="1"/>
  <c r="A737" i="7"/>
  <c r="A738" i="7"/>
  <c r="A739" i="7"/>
  <c r="A740" i="7"/>
  <c r="A741" i="7"/>
  <c r="F741" i="7" s="1" a="1"/>
  <c r="F741" i="7" s="1"/>
  <c r="A742" i="7"/>
  <c r="A743" i="7"/>
  <c r="B743" i="7" s="1" a="1"/>
  <c r="B743" i="7" s="1"/>
  <c r="A744" i="7"/>
  <c r="A745" i="7"/>
  <c r="A746" i="7"/>
  <c r="B746" i="7" s="1" a="1"/>
  <c r="B746" i="7" s="1"/>
  <c r="A747" i="7"/>
  <c r="A748" i="7"/>
  <c r="A749" i="7"/>
  <c r="A750" i="7"/>
  <c r="A751" i="7"/>
  <c r="A752" i="7"/>
  <c r="A753" i="7"/>
  <c r="A754" i="7"/>
  <c r="A755" i="7"/>
  <c r="F755" i="7" s="1" a="1"/>
  <c r="F755" i="7" s="1"/>
  <c r="A756" i="7"/>
  <c r="A757" i="7"/>
  <c r="A758" i="7"/>
  <c r="A759" i="7"/>
  <c r="A760" i="7"/>
  <c r="B760" i="7" s="1" a="1"/>
  <c r="B760" i="7" s="1"/>
  <c r="A761" i="7"/>
  <c r="A762" i="7"/>
  <c r="A763" i="7"/>
  <c r="A764" i="7"/>
  <c r="A765" i="7"/>
  <c r="A766" i="7"/>
  <c r="A767" i="7"/>
  <c r="A768" i="7"/>
  <c r="A769" i="7"/>
  <c r="A770" i="7"/>
  <c r="A771" i="7"/>
  <c r="B771" i="7" s="1" a="1"/>
  <c r="B771" i="7" s="1"/>
  <c r="A772" i="7"/>
  <c r="A773" i="7"/>
  <c r="A774" i="7"/>
  <c r="A775" i="7"/>
  <c r="A776" i="7"/>
  <c r="A777" i="7"/>
  <c r="B777" i="7" s="1" a="1"/>
  <c r="B777" i="7" s="1"/>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B839" i="7" s="1" a="1"/>
  <c r="B839" i="7" s="1"/>
  <c r="A840" i="7"/>
  <c r="A841" i="7"/>
  <c r="A842" i="7"/>
  <c r="A843" i="7"/>
  <c r="A844" i="7"/>
  <c r="A845" i="7"/>
  <c r="A846" i="7"/>
  <c r="A847" i="7"/>
  <c r="A848" i="7"/>
  <c r="A849" i="7"/>
  <c r="A850" i="7"/>
  <c r="A851" i="7"/>
  <c r="A852" i="7"/>
  <c r="A853" i="7"/>
  <c r="A854" i="7"/>
  <c r="A855" i="7"/>
  <c r="A856" i="7"/>
  <c r="A857" i="7"/>
  <c r="A858" i="7"/>
  <c r="A859" i="7"/>
  <c r="A860" i="7"/>
  <c r="A861" i="7"/>
  <c r="A862" i="7"/>
  <c r="A863" i="7"/>
  <c r="B863" i="7" s="1" a="1"/>
  <c r="B863" i="7" s="1"/>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B898" i="7" s="1" a="1"/>
  <c r="B898" i="7" s="1"/>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B986" i="7" s="1" a="1"/>
  <c r="B986" i="7" s="1"/>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B1021" i="7" s="1" a="1"/>
  <c r="B1021" i="7" s="1"/>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B1128" i="7" s="1" a="1"/>
  <c r="B1128" i="7" s="1"/>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B1165" i="7" s="1" a="1"/>
  <c r="B1165" i="7" s="1"/>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B1223" i="7" s="1" a="1"/>
  <c r="B1223" i="7" s="1"/>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B1248" i="7" s="1" a="1"/>
  <c r="B1248" i="7" s="1"/>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B1275" i="7" s="1" a="1"/>
  <c r="B1275" i="7" s="1"/>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B1381" i="7" s="1" a="1"/>
  <c r="B1381" i="7" s="1"/>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B1585" i="7" s="1" a="1"/>
  <c r="B1585" i="7" s="1"/>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B1619" i="7" s="1" a="1"/>
  <c r="B1619" i="7" s="1"/>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B1653" i="7" s="1" a="1"/>
  <c r="B1653" i="7" s="1"/>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B1680" i="7" s="1" a="1"/>
  <c r="B1680" i="7" s="1"/>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B1835" i="7" s="1" a="1"/>
  <c r="B1835" i="7" s="1"/>
  <c r="A1836" i="7"/>
  <c r="A1837" i="7"/>
  <c r="A1838" i="7"/>
  <c r="A1839" i="7"/>
  <c r="A1840" i="7"/>
  <c r="A1841" i="7"/>
  <c r="A1842" i="7"/>
  <c r="B1842" i="7" s="1" a="1"/>
  <c r="B1842" i="7" s="1"/>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B1867" i="7" s="1" a="1"/>
  <c r="B1867" i="7" s="1"/>
  <c r="A1868" i="7"/>
  <c r="A1869" i="7"/>
  <c r="A1870" i="7"/>
  <c r="A1871" i="7"/>
  <c r="A1872" i="7"/>
  <c r="A1873" i="7"/>
  <c r="A1874" i="7"/>
  <c r="A1875" i="7"/>
  <c r="A1876" i="7"/>
  <c r="A1877" i="7"/>
  <c r="B1877" i="7" s="1" a="1"/>
  <c r="B1877" i="7" s="1"/>
  <c r="A1878" i="7"/>
  <c r="A1879" i="7"/>
  <c r="A1880" i="7"/>
  <c r="A1881" i="7"/>
  <c r="A1882" i="7"/>
  <c r="A1883" i="7"/>
  <c r="A1884" i="7"/>
  <c r="A1885" i="7"/>
  <c r="A1886" i="7"/>
  <c r="A1887" i="7"/>
  <c r="A1888" i="7"/>
  <c r="A1889" i="7"/>
  <c r="A1890" i="7"/>
  <c r="A1891" i="7"/>
  <c r="A1892" i="7"/>
  <c r="A1893" i="7"/>
  <c r="A1894" i="7"/>
  <c r="B1894" i="7" s="1" a="1"/>
  <c r="B1894" i="7" s="1"/>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B1932" i="7" s="1" a="1"/>
  <c r="B1932" i="7" s="1"/>
  <c r="A1933" i="7"/>
  <c r="A1934" i="7"/>
  <c r="A1935" i="7"/>
  <c r="A1936" i="7"/>
  <c r="A1937" i="7"/>
  <c r="A1938" i="7"/>
  <c r="A1939" i="7"/>
  <c r="A1940" i="7"/>
  <c r="A1941" i="7"/>
  <c r="A1942" i="7"/>
  <c r="A1943" i="7"/>
  <c r="A1944" i="7"/>
  <c r="B1944" i="7" s="1" a="1"/>
  <c r="B1944" i="7" s="1"/>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B1981" i="7" s="1" a="1"/>
  <c r="B1981" i="7" s="1"/>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B2004" i="7" s="1" a="1"/>
  <c r="B2004" i="7" s="1"/>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B2039" i="7" s="1" a="1"/>
  <c r="B2039" i="7" s="1"/>
  <c r="A2040" i="7"/>
  <c r="A2041" i="7"/>
  <c r="A2042" i="7"/>
  <c r="A2043" i="7"/>
  <c r="A2044" i="7"/>
  <c r="A2045" i="7"/>
  <c r="A2046" i="7"/>
  <c r="A2047" i="7"/>
  <c r="A2048" i="7"/>
  <c r="A2049" i="7"/>
  <c r="A2050" i="7"/>
  <c r="A2051" i="7"/>
  <c r="A2052" i="7"/>
  <c r="B2052" i="7" s="1" a="1"/>
  <c r="B2052" i="7" s="1"/>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B2088" i="7" s="1" a="1"/>
  <c r="B2088" i="7" s="1"/>
  <c r="A2089" i="7"/>
  <c r="A2090" i="7"/>
  <c r="A2091" i="7"/>
  <c r="A2092" i="7"/>
  <c r="A2093" i="7"/>
  <c r="A2094" i="7"/>
  <c r="A2095" i="7"/>
  <c r="A2096" i="7"/>
  <c r="A2097" i="7"/>
  <c r="A2098" i="7"/>
  <c r="A2099" i="7"/>
  <c r="A2100" i="7"/>
  <c r="A2101" i="7"/>
  <c r="A2102" i="7"/>
  <c r="B2102" i="7" s="1" a="1"/>
  <c r="B2102" i="7" s="1"/>
  <c r="A2103" i="7"/>
  <c r="A2104" i="7"/>
  <c r="A2105" i="7"/>
  <c r="A2106" i="7"/>
  <c r="A2107" i="7"/>
  <c r="A2108" i="7"/>
  <c r="A2109" i="7"/>
  <c r="A2110" i="7"/>
  <c r="A2111" i="7"/>
  <c r="A2112" i="7"/>
  <c r="B2112" i="7" s="1" a="1"/>
  <c r="B2112" i="7" s="1"/>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B2148" i="7" s="1" a="1"/>
  <c r="B2148" i="7" s="1"/>
  <c r="A2149" i="7"/>
  <c r="A2150" i="7"/>
  <c r="A2151" i="7"/>
  <c r="A2152" i="7"/>
  <c r="A2153" i="7"/>
  <c r="B2153" i="7" s="1" a="1"/>
  <c r="B2153" i="7" s="1"/>
  <c r="A2154" i="7"/>
  <c r="A2155" i="7"/>
  <c r="A2156" i="7"/>
  <c r="A2157" i="7"/>
  <c r="A2158" i="7"/>
  <c r="A2159" i="7"/>
  <c r="A2160" i="7"/>
  <c r="A2161" i="7"/>
  <c r="A2162" i="7"/>
  <c r="A2163" i="7"/>
  <c r="A2164" i="7"/>
  <c r="A2165" i="7"/>
  <c r="B2165" i="7" s="1" a="1"/>
  <c r="B2165" i="7" s="1"/>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B2220" i="7" s="1" a="1"/>
  <c r="B2220" i="7" s="1"/>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B2305" i="7" s="1" a="1"/>
  <c r="B2305" i="7" s="1"/>
  <c r="A2306" i="7"/>
  <c r="A2307" i="7"/>
  <c r="A2308" i="7"/>
  <c r="A2309" i="7"/>
  <c r="A2310" i="7"/>
  <c r="A2311" i="7"/>
  <c r="A2312" i="7"/>
  <c r="A2313" i="7"/>
  <c r="A2314" i="7"/>
  <c r="A2315" i="7"/>
  <c r="A2316" i="7"/>
  <c r="A2317" i="7"/>
  <c r="B2317" i="7" s="1" a="1"/>
  <c r="B2317" i="7" s="1"/>
  <c r="A2318" i="7"/>
  <c r="A2319" i="7"/>
  <c r="A2320" i="7"/>
  <c r="A2321" i="7"/>
  <c r="A2322" i="7"/>
  <c r="A2323" i="7"/>
  <c r="A2324" i="7"/>
  <c r="A2325" i="7"/>
  <c r="A2326" i="7"/>
  <c r="A2327" i="7"/>
  <c r="A2328" i="7"/>
  <c r="A2329" i="7"/>
  <c r="B2329" i="7" s="1" a="1"/>
  <c r="B2329" i="7" s="1"/>
  <c r="A2330" i="7"/>
  <c r="A2331" i="7"/>
  <c r="A2332" i="7"/>
  <c r="A2333" i="7"/>
  <c r="A2334" i="7"/>
  <c r="A2335" i="7"/>
  <c r="A2336" i="7"/>
  <c r="A3" i="7"/>
  <c r="A4" i="7"/>
  <c r="A5" i="7"/>
  <c r="A6" i="7"/>
  <c r="A7" i="7"/>
  <c r="A8" i="7"/>
  <c r="B8" i="7" s="1" a="1"/>
  <c r="B8" i="7" s="1"/>
  <c r="A9" i="7"/>
  <c r="A10" i="7"/>
  <c r="A11" i="7"/>
  <c r="A12" i="7"/>
  <c r="A13" i="7"/>
  <c r="A14" i="7"/>
  <c r="A15" i="7"/>
  <c r="A16" i="7"/>
  <c r="A17" i="7"/>
  <c r="A18" i="7"/>
  <c r="A19" i="7"/>
  <c r="A20" i="7"/>
  <c r="A21" i="7"/>
  <c r="A22" i="7"/>
  <c r="A2" i="7"/>
  <c r="B611" i="7" l="1" a="1"/>
  <c r="B611" i="7" s="1"/>
  <c r="N2332" i="7" a="1"/>
  <c r="N2332" i="7" s="1"/>
  <c r="Q2332" i="7" a="1"/>
  <c r="Q2332" i="7" s="1"/>
  <c r="P2332" i="7" a="1"/>
  <c r="P2332" i="7" s="1"/>
  <c r="O2332" i="7" a="1"/>
  <c r="O2332" i="7" s="1"/>
  <c r="D2332" i="7" a="1"/>
  <c r="D2332" i="7" s="1"/>
  <c r="C2332" i="7" a="1"/>
  <c r="C2332" i="7" s="1"/>
  <c r="N2200" i="7" a="1"/>
  <c r="N2200" i="7" s="1"/>
  <c r="Q2200" i="7" a="1"/>
  <c r="Q2200" i="7" s="1"/>
  <c r="P2200" i="7" a="1"/>
  <c r="P2200" i="7" s="1"/>
  <c r="O2200" i="7" a="1"/>
  <c r="O2200" i="7" s="1"/>
  <c r="D2200" i="7" a="1"/>
  <c r="D2200" i="7" s="1"/>
  <c r="C2200" i="7" a="1"/>
  <c r="C2200" i="7" s="1"/>
  <c r="K2080" i="7" a="1"/>
  <c r="K2080" i="7" s="1"/>
  <c r="N2080" i="7" a="1"/>
  <c r="N2080" i="7" s="1"/>
  <c r="Q2080" i="7" a="1"/>
  <c r="Q2080" i="7" s="1"/>
  <c r="P2080" i="7" a="1"/>
  <c r="P2080" i="7" s="1"/>
  <c r="O2080" i="7" a="1"/>
  <c r="O2080" i="7" s="1"/>
  <c r="D2080" i="7" a="1"/>
  <c r="D2080" i="7" s="1"/>
  <c r="F2080" i="7" a="1"/>
  <c r="F2080" i="7" s="1"/>
  <c r="H1960" i="7" a="1"/>
  <c r="H1960" i="7" s="1"/>
  <c r="N1960" i="7" a="1"/>
  <c r="N1960" i="7" s="1"/>
  <c r="Q1960" i="7" a="1"/>
  <c r="Q1960" i="7" s="1"/>
  <c r="P1960" i="7" a="1"/>
  <c r="P1960" i="7" s="1"/>
  <c r="O1960" i="7" a="1"/>
  <c r="O1960" i="7" s="1"/>
  <c r="D1960" i="7" a="1"/>
  <c r="D1960" i="7" s="1"/>
  <c r="F1960" i="7" a="1"/>
  <c r="F1960" i="7" s="1"/>
  <c r="L1840" i="7" a="1"/>
  <c r="L1840" i="7" s="1"/>
  <c r="N1840" i="7" a="1"/>
  <c r="N1840" i="7" s="1"/>
  <c r="Q1840" i="7" a="1"/>
  <c r="Q1840" i="7" s="1"/>
  <c r="P1840" i="7" a="1"/>
  <c r="P1840" i="7" s="1"/>
  <c r="O1840" i="7" a="1"/>
  <c r="O1840" i="7" s="1"/>
  <c r="D1840" i="7" a="1"/>
  <c r="D1840" i="7" s="1"/>
  <c r="B1840" i="7" a="1"/>
  <c r="B1840" i="7" s="1"/>
  <c r="N1720" i="7" a="1"/>
  <c r="N1720" i="7" s="1"/>
  <c r="Q1720" i="7" a="1"/>
  <c r="Q1720" i="7" s="1"/>
  <c r="P1720" i="7" a="1"/>
  <c r="P1720" i="7" s="1"/>
  <c r="O1720" i="7" a="1"/>
  <c r="O1720" i="7" s="1"/>
  <c r="D1720" i="7" a="1"/>
  <c r="D1720" i="7" s="1"/>
  <c r="F1720" i="7" a="1"/>
  <c r="F1720" i="7" s="1"/>
  <c r="L1624" i="7" a="1"/>
  <c r="L1624" i="7" s="1"/>
  <c r="N1624" i="7" a="1"/>
  <c r="N1624" i="7" s="1"/>
  <c r="Q1624" i="7" a="1"/>
  <c r="Q1624" i="7" s="1"/>
  <c r="P1624" i="7" a="1"/>
  <c r="P1624" i="7" s="1"/>
  <c r="O1624" i="7" a="1"/>
  <c r="O1624" i="7" s="1"/>
  <c r="D1624" i="7" a="1"/>
  <c r="D1624" i="7" s="1"/>
  <c r="F1624" i="7" a="1"/>
  <c r="F1624" i="7" s="1"/>
  <c r="K1540" i="7" a="1"/>
  <c r="K1540" i="7" s="1"/>
  <c r="N1540" i="7" a="1"/>
  <c r="N1540" i="7" s="1"/>
  <c r="Q1540" i="7" a="1"/>
  <c r="Q1540" i="7" s="1"/>
  <c r="P1540" i="7" a="1"/>
  <c r="P1540" i="7" s="1"/>
  <c r="O1540" i="7" a="1"/>
  <c r="O1540" i="7" s="1"/>
  <c r="D1540" i="7" a="1"/>
  <c r="D1540" i="7" s="1"/>
  <c r="H1540" i="7" a="1"/>
  <c r="H1540" i="7" s="1"/>
  <c r="N1456" i="7" a="1"/>
  <c r="N1456" i="7" s="1"/>
  <c r="Q1456" i="7" a="1"/>
  <c r="Q1456" i="7" s="1"/>
  <c r="P1456" i="7" a="1"/>
  <c r="P1456" i="7" s="1"/>
  <c r="O1456" i="7" a="1"/>
  <c r="O1456" i="7" s="1"/>
  <c r="D1456" i="7" a="1"/>
  <c r="D1456" i="7" s="1"/>
  <c r="B1456" i="7" a="1"/>
  <c r="B1456" i="7" s="1"/>
  <c r="N1348" i="7" a="1"/>
  <c r="N1348" i="7" s="1"/>
  <c r="Q1348" i="7" a="1"/>
  <c r="Q1348" i="7" s="1"/>
  <c r="P1348" i="7" a="1"/>
  <c r="P1348" i="7" s="1"/>
  <c r="O1348" i="7" a="1"/>
  <c r="O1348" i="7" s="1"/>
  <c r="D1348" i="7" a="1"/>
  <c r="D1348" i="7" s="1"/>
  <c r="K1228" i="7" a="1"/>
  <c r="K1228" i="7" s="1"/>
  <c r="N1228" i="7" a="1"/>
  <c r="N1228" i="7" s="1"/>
  <c r="Q1228" i="7" a="1"/>
  <c r="Q1228" i="7" s="1"/>
  <c r="P1228" i="7" a="1"/>
  <c r="P1228" i="7" s="1"/>
  <c r="O1228" i="7" a="1"/>
  <c r="O1228" i="7" s="1"/>
  <c r="D1228" i="7" a="1"/>
  <c r="D1228" i="7" s="1"/>
  <c r="B1144" i="7" a="1"/>
  <c r="B1144" i="7" s="1"/>
  <c r="N1144" i="7" a="1"/>
  <c r="N1144" i="7" s="1"/>
  <c r="Q1144" i="7" a="1"/>
  <c r="Q1144" i="7" s="1"/>
  <c r="P1144" i="7" a="1"/>
  <c r="P1144" i="7" s="1"/>
  <c r="O1144" i="7" a="1"/>
  <c r="O1144" i="7" s="1"/>
  <c r="D1144" i="7" a="1"/>
  <c r="D1144" i="7" s="1"/>
  <c r="F1144" i="7" a="1"/>
  <c r="F1144" i="7" s="1"/>
  <c r="H1048" i="7" a="1"/>
  <c r="H1048" i="7" s="1"/>
  <c r="N1048" i="7" a="1"/>
  <c r="N1048" i="7" s="1"/>
  <c r="Q1048" i="7" a="1"/>
  <c r="Q1048" i="7" s="1"/>
  <c r="P1048" i="7" a="1"/>
  <c r="P1048" i="7" s="1"/>
  <c r="O1048" i="7" a="1"/>
  <c r="O1048" i="7" s="1"/>
  <c r="D1048" i="7" a="1"/>
  <c r="D1048" i="7" s="1"/>
  <c r="F1048" i="7" a="1"/>
  <c r="F1048" i="7" s="1"/>
  <c r="N952" i="7" a="1"/>
  <c r="N952" i="7" s="1"/>
  <c r="Q952" i="7" a="1"/>
  <c r="Q952" i="7" s="1"/>
  <c r="P952" i="7" a="1"/>
  <c r="P952" i="7" s="1"/>
  <c r="O952" i="7" a="1"/>
  <c r="O952" i="7" s="1"/>
  <c r="D952" i="7" a="1"/>
  <c r="D952" i="7" s="1"/>
  <c r="F952" i="7" a="1"/>
  <c r="F952" i="7" s="1"/>
  <c r="B952" i="7" a="1"/>
  <c r="B952" i="7" s="1"/>
  <c r="C820" i="7" a="1"/>
  <c r="C820" i="7" s="1"/>
  <c r="N820" i="7" a="1"/>
  <c r="N820" i="7" s="1"/>
  <c r="Q820" i="7" a="1"/>
  <c r="Q820" i="7" s="1"/>
  <c r="P820" i="7" a="1"/>
  <c r="P820" i="7" s="1"/>
  <c r="O820" i="7" a="1"/>
  <c r="O820" i="7" s="1"/>
  <c r="D820" i="7" a="1"/>
  <c r="D820" i="7" s="1"/>
  <c r="H820" i="7" a="1"/>
  <c r="H820" i="7" s="1"/>
  <c r="N21" i="7" a="1"/>
  <c r="N21" i="7" s="1"/>
  <c r="Q21" i="7" a="1"/>
  <c r="Q21" i="7" s="1"/>
  <c r="P21" i="7" a="1"/>
  <c r="P21" i="7" s="1"/>
  <c r="O21" i="7" a="1"/>
  <c r="O21" i="7" s="1"/>
  <c r="D21" i="7" a="1"/>
  <c r="D21" i="7" s="1"/>
  <c r="I21" i="7" a="1"/>
  <c r="I21" i="7" s="1"/>
  <c r="N2283" i="7" a="1"/>
  <c r="N2283" i="7" s="1"/>
  <c r="Q2283" i="7" a="1"/>
  <c r="Q2283" i="7" s="1"/>
  <c r="P2283" i="7" a="1"/>
  <c r="P2283" i="7" s="1"/>
  <c r="O2283" i="7" a="1"/>
  <c r="O2283" i="7" s="1"/>
  <c r="D2283" i="7" a="1"/>
  <c r="D2283" i="7" s="1"/>
  <c r="B2283" i="7" a="1"/>
  <c r="B2283" i="7" s="1"/>
  <c r="C2283" i="7" a="1"/>
  <c r="C2283" i="7" s="1"/>
  <c r="N2199" i="7" a="1"/>
  <c r="N2199" i="7" s="1"/>
  <c r="Q2199" i="7" a="1"/>
  <c r="Q2199" i="7" s="1"/>
  <c r="P2199" i="7" a="1"/>
  <c r="P2199" i="7" s="1"/>
  <c r="O2199" i="7" a="1"/>
  <c r="O2199" i="7" s="1"/>
  <c r="D2199" i="7" a="1"/>
  <c r="D2199" i="7" s="1"/>
  <c r="C2199" i="7" a="1"/>
  <c r="C2199" i="7" s="1"/>
  <c r="N2091" i="7" a="1"/>
  <c r="N2091" i="7" s="1"/>
  <c r="Q2091" i="7" a="1"/>
  <c r="Q2091" i="7" s="1"/>
  <c r="P2091" i="7" a="1"/>
  <c r="P2091" i="7" s="1"/>
  <c r="O2091" i="7" a="1"/>
  <c r="O2091" i="7" s="1"/>
  <c r="D2091" i="7" a="1"/>
  <c r="D2091" i="7" s="1"/>
  <c r="N2007" i="7" a="1"/>
  <c r="N2007" i="7" s="1"/>
  <c r="Q2007" i="7" a="1"/>
  <c r="Q2007" i="7" s="1"/>
  <c r="P2007" i="7" a="1"/>
  <c r="P2007" i="7" s="1"/>
  <c r="O2007" i="7" a="1"/>
  <c r="O2007" i="7" s="1"/>
  <c r="D2007" i="7" a="1"/>
  <c r="D2007" i="7" s="1"/>
  <c r="F2007" i="7" a="1"/>
  <c r="F2007" i="7" s="1"/>
  <c r="B2007" i="7" a="1"/>
  <c r="B2007" i="7" s="1"/>
  <c r="N1911" i="7" a="1"/>
  <c r="N1911" i="7" s="1"/>
  <c r="Q1911" i="7" a="1"/>
  <c r="Q1911" i="7" s="1"/>
  <c r="P1911" i="7" a="1"/>
  <c r="P1911" i="7" s="1"/>
  <c r="O1911" i="7" a="1"/>
  <c r="O1911" i="7" s="1"/>
  <c r="D1911" i="7" a="1"/>
  <c r="D1911" i="7" s="1"/>
  <c r="F1911" i="7" a="1"/>
  <c r="F1911" i="7" s="1"/>
  <c r="N1779" i="7" a="1"/>
  <c r="N1779" i="7" s="1"/>
  <c r="Q1779" i="7" a="1"/>
  <c r="Q1779" i="7" s="1"/>
  <c r="P1779" i="7" a="1"/>
  <c r="P1779" i="7" s="1"/>
  <c r="D1779" i="7" a="1"/>
  <c r="D1779" i="7" s="1"/>
  <c r="O1779" i="7" a="1"/>
  <c r="O1779" i="7" s="1"/>
  <c r="B1779" i="7" a="1"/>
  <c r="B1779" i="7" s="1"/>
  <c r="N1671" i="7" a="1"/>
  <c r="N1671" i="7" s="1"/>
  <c r="Q1671" i="7" a="1"/>
  <c r="Q1671" i="7" s="1"/>
  <c r="P1671" i="7" a="1"/>
  <c r="P1671" i="7" s="1"/>
  <c r="O1671" i="7" a="1"/>
  <c r="O1671" i="7" s="1"/>
  <c r="D1671" i="7" a="1"/>
  <c r="D1671" i="7" s="1"/>
  <c r="C1671" i="7" a="1"/>
  <c r="C1671" i="7" s="1"/>
  <c r="N1575" i="7" a="1"/>
  <c r="N1575" i="7" s="1"/>
  <c r="Q1575" i="7" a="1"/>
  <c r="Q1575" i="7" s="1"/>
  <c r="P1575" i="7" a="1"/>
  <c r="P1575" i="7" s="1"/>
  <c r="O1575" i="7" a="1"/>
  <c r="O1575" i="7" s="1"/>
  <c r="D1575" i="7" a="1"/>
  <c r="D1575" i="7" s="1"/>
  <c r="B1575" i="7" a="1"/>
  <c r="B1575" i="7" s="1"/>
  <c r="N1467" i="7" a="1"/>
  <c r="N1467" i="7" s="1"/>
  <c r="Q1467" i="7" a="1"/>
  <c r="Q1467" i="7" s="1"/>
  <c r="P1467" i="7" a="1"/>
  <c r="P1467" i="7" s="1"/>
  <c r="O1467" i="7" a="1"/>
  <c r="O1467" i="7" s="1"/>
  <c r="D1467" i="7" a="1"/>
  <c r="D1467" i="7" s="1"/>
  <c r="G1467" i="7" a="1"/>
  <c r="G1467" i="7" s="1"/>
  <c r="B1467" i="7" a="1"/>
  <c r="B1467" i="7" s="1"/>
  <c r="C1467" i="7" a="1"/>
  <c r="C1467" i="7" s="1"/>
  <c r="C1383" i="7" a="1"/>
  <c r="C1383" i="7" s="1"/>
  <c r="N1383" i="7" a="1"/>
  <c r="N1383" i="7" s="1"/>
  <c r="Q1383" i="7" a="1"/>
  <c r="Q1383" i="7" s="1"/>
  <c r="P1383" i="7" a="1"/>
  <c r="P1383" i="7" s="1"/>
  <c r="O1383" i="7" a="1"/>
  <c r="O1383" i="7" s="1"/>
  <c r="D1383" i="7" a="1"/>
  <c r="D1383" i="7" s="1"/>
  <c r="H1383" i="7" a="1"/>
  <c r="H1383" i="7" s="1"/>
  <c r="B1383" i="7" a="1"/>
  <c r="B1383" i="7" s="1"/>
  <c r="G1263" i="7" a="1"/>
  <c r="G1263" i="7" s="1"/>
  <c r="N1263" i="7" a="1"/>
  <c r="N1263" i="7" s="1"/>
  <c r="Q1263" i="7" a="1"/>
  <c r="Q1263" i="7" s="1"/>
  <c r="P1263" i="7" a="1"/>
  <c r="P1263" i="7" s="1"/>
  <c r="O1263" i="7" a="1"/>
  <c r="O1263" i="7" s="1"/>
  <c r="D1263" i="7" a="1"/>
  <c r="D1263" i="7" s="1"/>
  <c r="B1263" i="7" a="1"/>
  <c r="B1263" i="7" s="1"/>
  <c r="C1263" i="7" a="1"/>
  <c r="C1263" i="7" s="1"/>
  <c r="N1131" i="7" a="1"/>
  <c r="N1131" i="7" s="1"/>
  <c r="Q1131" i="7" a="1"/>
  <c r="Q1131" i="7" s="1"/>
  <c r="P1131" i="7" a="1"/>
  <c r="P1131" i="7" s="1"/>
  <c r="O1131" i="7" a="1"/>
  <c r="O1131" i="7" s="1"/>
  <c r="D1131" i="7" a="1"/>
  <c r="D1131" i="7" s="1"/>
  <c r="C1131" i="7" a="1"/>
  <c r="C1131" i="7" s="1"/>
  <c r="N1035" i="7" a="1"/>
  <c r="N1035" i="7" s="1"/>
  <c r="Q1035" i="7" a="1"/>
  <c r="Q1035" i="7" s="1"/>
  <c r="P1035" i="7" a="1"/>
  <c r="P1035" i="7" s="1"/>
  <c r="O1035" i="7" a="1"/>
  <c r="O1035" i="7" s="1"/>
  <c r="D1035" i="7" a="1"/>
  <c r="D1035" i="7" s="1"/>
  <c r="B927" i="7" a="1"/>
  <c r="B927" i="7" s="1"/>
  <c r="N927" i="7" a="1"/>
  <c r="N927" i="7" s="1"/>
  <c r="Q927" i="7" a="1"/>
  <c r="Q927" i="7" s="1"/>
  <c r="P927" i="7" a="1"/>
  <c r="P927" i="7" s="1"/>
  <c r="O927" i="7" a="1"/>
  <c r="O927" i="7" s="1"/>
  <c r="D927" i="7" a="1"/>
  <c r="D927" i="7" s="1"/>
  <c r="F927" i="7" a="1"/>
  <c r="F927" i="7" s="1"/>
  <c r="N759" i="7" a="1"/>
  <c r="N759" i="7" s="1"/>
  <c r="Q759" i="7" a="1"/>
  <c r="Q759" i="7" s="1"/>
  <c r="P759" i="7" a="1"/>
  <c r="P759" i="7" s="1"/>
  <c r="O759" i="7" a="1"/>
  <c r="O759" i="7" s="1"/>
  <c r="D759" i="7" a="1"/>
  <c r="D759" i="7" s="1"/>
  <c r="B759" i="7" a="1"/>
  <c r="B759" i="7" s="1"/>
  <c r="F759" i="7" a="1"/>
  <c r="F759" i="7" s="1"/>
  <c r="N20" i="7" a="1"/>
  <c r="N20" i="7" s="1"/>
  <c r="Q20" i="7" a="1"/>
  <c r="Q20" i="7" s="1"/>
  <c r="P20" i="7" a="1"/>
  <c r="P20" i="7" s="1"/>
  <c r="O20" i="7" a="1"/>
  <c r="O20" i="7" s="1"/>
  <c r="D20" i="7" a="1"/>
  <c r="D20" i="7" s="1"/>
  <c r="N2234" i="7" a="1"/>
  <c r="N2234" i="7" s="1"/>
  <c r="Q2234" i="7" a="1"/>
  <c r="Q2234" i="7" s="1"/>
  <c r="P2234" i="7" a="1"/>
  <c r="P2234" i="7" s="1"/>
  <c r="O2234" i="7" a="1"/>
  <c r="O2234" i="7" s="1"/>
  <c r="D2234" i="7" a="1"/>
  <c r="D2234" i="7" s="1"/>
  <c r="F2234" i="7" a="1"/>
  <c r="F2234" i="7" s="1"/>
  <c r="N2126" i="7" a="1"/>
  <c r="N2126" i="7" s="1"/>
  <c r="Q2126" i="7" a="1"/>
  <c r="Q2126" i="7" s="1"/>
  <c r="P2126" i="7" a="1"/>
  <c r="P2126" i="7" s="1"/>
  <c r="O2126" i="7" a="1"/>
  <c r="O2126" i="7" s="1"/>
  <c r="D2126" i="7" a="1"/>
  <c r="D2126" i="7" s="1"/>
  <c r="C2126" i="7" a="1"/>
  <c r="C2126" i="7" s="1"/>
  <c r="N2018" i="7" a="1"/>
  <c r="N2018" i="7" s="1"/>
  <c r="Q2018" i="7" a="1"/>
  <c r="Q2018" i="7" s="1"/>
  <c r="P2018" i="7" a="1"/>
  <c r="P2018" i="7" s="1"/>
  <c r="O2018" i="7" a="1"/>
  <c r="O2018" i="7" s="1"/>
  <c r="D2018" i="7" a="1"/>
  <c r="D2018" i="7" s="1"/>
  <c r="N1898" i="7" a="1"/>
  <c r="N1898" i="7" s="1"/>
  <c r="Q1898" i="7" a="1"/>
  <c r="Q1898" i="7" s="1"/>
  <c r="P1898" i="7" a="1"/>
  <c r="P1898" i="7" s="1"/>
  <c r="O1898" i="7" a="1"/>
  <c r="O1898" i="7" s="1"/>
  <c r="D1898" i="7" a="1"/>
  <c r="D1898" i="7" s="1"/>
  <c r="H1898" i="7" a="1"/>
  <c r="H1898" i="7" s="1"/>
  <c r="B1898" i="7" a="1"/>
  <c r="B1898" i="7" s="1"/>
  <c r="C1898" i="7" a="1"/>
  <c r="C1898" i="7" s="1"/>
  <c r="N1778" i="7" a="1"/>
  <c r="N1778" i="7" s="1"/>
  <c r="Q1778" i="7" a="1"/>
  <c r="Q1778" i="7" s="1"/>
  <c r="P1778" i="7" a="1"/>
  <c r="P1778" i="7" s="1"/>
  <c r="O1778" i="7" a="1"/>
  <c r="O1778" i="7" s="1"/>
  <c r="D1778" i="7" a="1"/>
  <c r="D1778" i="7" s="1"/>
  <c r="B1778" i="7" a="1"/>
  <c r="B1778" i="7" s="1"/>
  <c r="N1658" i="7" a="1"/>
  <c r="N1658" i="7" s="1"/>
  <c r="Q1658" i="7" a="1"/>
  <c r="Q1658" i="7" s="1"/>
  <c r="P1658" i="7" a="1"/>
  <c r="P1658" i="7" s="1"/>
  <c r="O1658" i="7" a="1"/>
  <c r="O1658" i="7" s="1"/>
  <c r="D1658" i="7" a="1"/>
  <c r="D1658" i="7" s="1"/>
  <c r="K1658" i="7" a="1"/>
  <c r="K1658" i="7" s="1"/>
  <c r="B1538" i="7" a="1"/>
  <c r="B1538" i="7" s="1"/>
  <c r="N1538" i="7" a="1"/>
  <c r="N1538" i="7" s="1"/>
  <c r="Q1538" i="7" a="1"/>
  <c r="Q1538" i="7" s="1"/>
  <c r="P1538" i="7" a="1"/>
  <c r="P1538" i="7" s="1"/>
  <c r="O1538" i="7" a="1"/>
  <c r="O1538" i="7" s="1"/>
  <c r="D1538" i="7" a="1"/>
  <c r="D1538" i="7" s="1"/>
  <c r="H1538" i="7" a="1"/>
  <c r="H1538" i="7" s="1"/>
  <c r="G1538" i="7" a="1"/>
  <c r="G1538" i="7" s="1"/>
  <c r="N1406" i="7" a="1"/>
  <c r="N1406" i="7" s="1"/>
  <c r="Q1406" i="7" a="1"/>
  <c r="Q1406" i="7" s="1"/>
  <c r="P1406" i="7" a="1"/>
  <c r="P1406" i="7" s="1"/>
  <c r="O1406" i="7" a="1"/>
  <c r="O1406" i="7" s="1"/>
  <c r="D1406" i="7" a="1"/>
  <c r="D1406" i="7" s="1"/>
  <c r="G1406" i="7" a="1"/>
  <c r="G1406" i="7" s="1"/>
  <c r="N1262" i="7" a="1"/>
  <c r="N1262" i="7" s="1"/>
  <c r="Q1262" i="7" a="1"/>
  <c r="Q1262" i="7" s="1"/>
  <c r="P1262" i="7" a="1"/>
  <c r="P1262" i="7" s="1"/>
  <c r="O1262" i="7" a="1"/>
  <c r="O1262" i="7" s="1"/>
  <c r="D1262" i="7" a="1"/>
  <c r="D1262" i="7" s="1"/>
  <c r="C1262" i="7" a="1"/>
  <c r="C1262" i="7" s="1"/>
  <c r="B1262" i="7" a="1"/>
  <c r="B1262" i="7" s="1"/>
  <c r="N1070" i="7" a="1"/>
  <c r="N1070" i="7" s="1"/>
  <c r="Q1070" i="7" a="1"/>
  <c r="Q1070" i="7" s="1"/>
  <c r="P1070" i="7" a="1"/>
  <c r="P1070" i="7" s="1"/>
  <c r="O1070" i="7" a="1"/>
  <c r="O1070" i="7" s="1"/>
  <c r="D1070" i="7" a="1"/>
  <c r="D1070" i="7" s="1"/>
  <c r="B1070" i="7" a="1"/>
  <c r="B1070" i="7" s="1"/>
  <c r="G17" i="7" a="1"/>
  <c r="G17" i="7" s="1"/>
  <c r="N17" i="7" a="1"/>
  <c r="N17" i="7" s="1"/>
  <c r="Q17" i="7" a="1"/>
  <c r="Q17" i="7" s="1"/>
  <c r="O17" i="7" a="1"/>
  <c r="O17" i="7" s="1"/>
  <c r="P17" i="7" a="1"/>
  <c r="P17" i="7" s="1"/>
  <c r="D17" i="7" a="1"/>
  <c r="D17" i="7" s="1"/>
  <c r="I17" i="7" a="1"/>
  <c r="I17" i="7" s="1"/>
  <c r="B17" i="7" a="1"/>
  <c r="B17" i="7" s="1"/>
  <c r="C17" i="7" a="1"/>
  <c r="C17" i="7" s="1"/>
  <c r="B2303" i="7" a="1"/>
  <c r="B2303" i="7" s="1"/>
  <c r="N2303" i="7" a="1"/>
  <c r="N2303" i="7" s="1"/>
  <c r="Q2303" i="7" a="1"/>
  <c r="Q2303" i="7" s="1"/>
  <c r="P2303" i="7" a="1"/>
  <c r="P2303" i="7" s="1"/>
  <c r="O2303" i="7" a="1"/>
  <c r="O2303" i="7" s="1"/>
  <c r="D2303" i="7" a="1"/>
  <c r="D2303" i="7" s="1"/>
  <c r="J2303" i="7"/>
  <c r="I2303" i="7" a="1"/>
  <c r="I2303" i="7" s="1"/>
  <c r="C2303" i="7" a="1"/>
  <c r="C2303" i="7" s="1"/>
  <c r="H2303" i="7" a="1"/>
  <c r="H2303" i="7" s="1"/>
  <c r="F2303" i="7" a="1"/>
  <c r="F2303" i="7" s="1"/>
  <c r="G2303" i="7" a="1"/>
  <c r="G2303" i="7" s="1"/>
  <c r="H2231" i="7" a="1"/>
  <c r="H2231" i="7" s="1"/>
  <c r="N2231" i="7" a="1"/>
  <c r="N2231" i="7" s="1"/>
  <c r="Q2231" i="7" a="1"/>
  <c r="Q2231" i="7" s="1"/>
  <c r="P2231" i="7" a="1"/>
  <c r="P2231" i="7" s="1"/>
  <c r="O2231" i="7" a="1"/>
  <c r="O2231" i="7" s="1"/>
  <c r="D2231" i="7" a="1"/>
  <c r="D2231" i="7" s="1"/>
  <c r="C2231" i="7" a="1"/>
  <c r="C2231" i="7" s="1"/>
  <c r="G2231" i="7" a="1"/>
  <c r="G2231" i="7" s="1"/>
  <c r="F2231" i="7" a="1"/>
  <c r="F2231" i="7" s="1"/>
  <c r="B2147" i="7" a="1"/>
  <c r="B2147" i="7" s="1"/>
  <c r="N2147" i="7" a="1"/>
  <c r="N2147" i="7" s="1"/>
  <c r="Q2147" i="7" a="1"/>
  <c r="Q2147" i="7" s="1"/>
  <c r="P2147" i="7" a="1"/>
  <c r="P2147" i="7" s="1"/>
  <c r="O2147" i="7" a="1"/>
  <c r="O2147" i="7" s="1"/>
  <c r="D2147" i="7" a="1"/>
  <c r="D2147" i="7" s="1"/>
  <c r="I2147" i="7" a="1"/>
  <c r="I2147" i="7" s="1"/>
  <c r="G2147" i="7" a="1"/>
  <c r="G2147" i="7" s="1"/>
  <c r="C2147" i="7" a="1"/>
  <c r="C2147" i="7" s="1"/>
  <c r="H2147" i="7" a="1"/>
  <c r="H2147" i="7" s="1"/>
  <c r="F2147" i="7" a="1"/>
  <c r="F2147" i="7" s="1"/>
  <c r="N2075" i="7" a="1"/>
  <c r="N2075" i="7" s="1"/>
  <c r="Q2075" i="7" a="1"/>
  <c r="Q2075" i="7" s="1"/>
  <c r="P2075" i="7" a="1"/>
  <c r="P2075" i="7" s="1"/>
  <c r="O2075" i="7" a="1"/>
  <c r="O2075" i="7" s="1"/>
  <c r="D2075" i="7" a="1"/>
  <c r="D2075" i="7" s="1"/>
  <c r="H2075" i="7" a="1"/>
  <c r="H2075" i="7" s="1"/>
  <c r="C2075" i="7" a="1"/>
  <c r="C2075" i="7" s="1"/>
  <c r="J2075" i="7"/>
  <c r="G2075" i="7" a="1"/>
  <c r="G2075" i="7" s="1"/>
  <c r="B2075" i="7" a="1"/>
  <c r="B2075" i="7" s="1"/>
  <c r="F2075" i="7" a="1"/>
  <c r="F2075" i="7" s="1"/>
  <c r="N2015" i="7" a="1"/>
  <c r="N2015" i="7" s="1"/>
  <c r="Q2015" i="7" a="1"/>
  <c r="Q2015" i="7" s="1"/>
  <c r="P2015" i="7" a="1"/>
  <c r="P2015" i="7" s="1"/>
  <c r="O2015" i="7" a="1"/>
  <c r="O2015" i="7" s="1"/>
  <c r="D2015" i="7" a="1"/>
  <c r="D2015" i="7" s="1"/>
  <c r="J2015" i="7"/>
  <c r="G2015" i="7" a="1"/>
  <c r="G2015" i="7" s="1"/>
  <c r="C2015" i="7" a="1"/>
  <c r="C2015" i="7" s="1"/>
  <c r="I2015" i="7" a="1"/>
  <c r="I2015" i="7" s="1"/>
  <c r="F2015" i="7" a="1"/>
  <c r="F2015" i="7" s="1"/>
  <c r="B2015" i="7" a="1"/>
  <c r="B2015" i="7" s="1"/>
  <c r="N1943" i="7" a="1"/>
  <c r="N1943" i="7" s="1"/>
  <c r="Q1943" i="7" a="1"/>
  <c r="Q1943" i="7" s="1"/>
  <c r="P1943" i="7" a="1"/>
  <c r="P1943" i="7" s="1"/>
  <c r="D1943" i="7" a="1"/>
  <c r="D1943" i="7" s="1"/>
  <c r="O1943" i="7" a="1"/>
  <c r="O1943" i="7" s="1"/>
  <c r="H1943" i="7" a="1"/>
  <c r="H1943" i="7" s="1"/>
  <c r="C1943" i="7" a="1"/>
  <c r="C1943" i="7" s="1"/>
  <c r="B1943" i="7" a="1"/>
  <c r="B1943" i="7" s="1"/>
  <c r="F1943" i="7" a="1"/>
  <c r="F1943" i="7" s="1"/>
  <c r="G1943" i="7" a="1"/>
  <c r="G1943" i="7" s="1"/>
  <c r="N1871" i="7" a="1"/>
  <c r="N1871" i="7" s="1"/>
  <c r="Q1871" i="7" a="1"/>
  <c r="Q1871" i="7" s="1"/>
  <c r="P1871" i="7" a="1"/>
  <c r="P1871" i="7" s="1"/>
  <c r="O1871" i="7" a="1"/>
  <c r="O1871" i="7" s="1"/>
  <c r="D1871" i="7" a="1"/>
  <c r="D1871" i="7" s="1"/>
  <c r="I1871" i="7" a="1"/>
  <c r="I1871" i="7" s="1"/>
  <c r="G1871" i="7" a="1"/>
  <c r="G1871" i="7" s="1"/>
  <c r="F1871" i="7" a="1"/>
  <c r="F1871" i="7" s="1"/>
  <c r="B1871" i="7" a="1"/>
  <c r="B1871" i="7" s="1"/>
  <c r="C1871" i="7" a="1"/>
  <c r="C1871" i="7" s="1"/>
  <c r="N1811" i="7" a="1"/>
  <c r="N1811" i="7" s="1"/>
  <c r="Q1811" i="7" a="1"/>
  <c r="Q1811" i="7" s="1"/>
  <c r="P1811" i="7" a="1"/>
  <c r="P1811" i="7" s="1"/>
  <c r="O1811" i="7" a="1"/>
  <c r="O1811" i="7" s="1"/>
  <c r="D1811" i="7" a="1"/>
  <c r="D1811" i="7" s="1"/>
  <c r="I1811" i="7" a="1"/>
  <c r="I1811" i="7" s="1"/>
  <c r="J1811" i="7"/>
  <c r="H1811" i="7" a="1"/>
  <c r="H1811" i="7" s="1"/>
  <c r="C1811" i="7" a="1"/>
  <c r="C1811" i="7" s="1"/>
  <c r="B1811" i="7" a="1"/>
  <c r="B1811" i="7" s="1"/>
  <c r="F1811" i="7" a="1"/>
  <c r="F1811" i="7" s="1"/>
  <c r="G1811" i="7" a="1"/>
  <c r="G1811" i="7" s="1"/>
  <c r="G1739" i="7" a="1"/>
  <c r="G1739" i="7" s="1"/>
  <c r="N1739" i="7" a="1"/>
  <c r="N1739" i="7" s="1"/>
  <c r="Q1739" i="7" a="1"/>
  <c r="Q1739" i="7" s="1"/>
  <c r="P1739" i="7" a="1"/>
  <c r="P1739" i="7" s="1"/>
  <c r="O1739" i="7" a="1"/>
  <c r="O1739" i="7" s="1"/>
  <c r="D1739" i="7" a="1"/>
  <c r="D1739" i="7" s="1"/>
  <c r="J1739" i="7"/>
  <c r="F1739" i="7" a="1"/>
  <c r="F1739" i="7" s="1"/>
  <c r="C1739" i="7" a="1"/>
  <c r="C1739" i="7" s="1"/>
  <c r="B1739" i="7" a="1"/>
  <c r="B1739" i="7" s="1"/>
  <c r="N1667" i="7" a="1"/>
  <c r="N1667" i="7" s="1"/>
  <c r="Q1667" i="7" a="1"/>
  <c r="Q1667" i="7" s="1"/>
  <c r="P1667" i="7" a="1"/>
  <c r="P1667" i="7" s="1"/>
  <c r="O1667" i="7" a="1"/>
  <c r="O1667" i="7" s="1"/>
  <c r="D1667" i="7" a="1"/>
  <c r="D1667" i="7" s="1"/>
  <c r="J1667" i="7"/>
  <c r="H1667" i="7" a="1"/>
  <c r="H1667" i="7" s="1"/>
  <c r="C1667" i="7" a="1"/>
  <c r="C1667" i="7" s="1"/>
  <c r="G1667" i="7" a="1"/>
  <c r="G1667" i="7" s="1"/>
  <c r="B1667" i="7" a="1"/>
  <c r="B1667" i="7" s="1"/>
  <c r="F1667" i="7" a="1"/>
  <c r="F1667" i="7" s="1"/>
  <c r="G1595" i="7" a="1"/>
  <c r="G1595" i="7" s="1"/>
  <c r="N1595" i="7" a="1"/>
  <c r="N1595" i="7" s="1"/>
  <c r="Q1595" i="7" a="1"/>
  <c r="Q1595" i="7" s="1"/>
  <c r="P1595" i="7" a="1"/>
  <c r="P1595" i="7" s="1"/>
  <c r="O1595" i="7" a="1"/>
  <c r="O1595" i="7" s="1"/>
  <c r="D1595" i="7" a="1"/>
  <c r="D1595" i="7" s="1"/>
  <c r="C1595" i="7" a="1"/>
  <c r="C1595" i="7" s="1"/>
  <c r="H1595" i="7" a="1"/>
  <c r="H1595" i="7" s="1"/>
  <c r="B1595" i="7" a="1"/>
  <c r="B1595" i="7" s="1"/>
  <c r="F1595" i="7" a="1"/>
  <c r="F1595" i="7" s="1"/>
  <c r="K1523" i="7" a="1"/>
  <c r="K1523" i="7" s="1"/>
  <c r="N1523" i="7" a="1"/>
  <c r="N1523" i="7" s="1"/>
  <c r="Q1523" i="7" a="1"/>
  <c r="Q1523" i="7" s="1"/>
  <c r="P1523" i="7" a="1"/>
  <c r="P1523" i="7" s="1"/>
  <c r="O1523" i="7" a="1"/>
  <c r="O1523" i="7" s="1"/>
  <c r="D1523" i="7" a="1"/>
  <c r="D1523" i="7" s="1"/>
  <c r="H1523" i="7" a="1"/>
  <c r="H1523" i="7" s="1"/>
  <c r="G1523" i="7" a="1"/>
  <c r="G1523" i="7" s="1"/>
  <c r="C1523" i="7" a="1"/>
  <c r="C1523" i="7" s="1"/>
  <c r="J1523" i="7"/>
  <c r="B1523" i="7" a="1"/>
  <c r="B1523" i="7" s="1"/>
  <c r="F1523" i="7" a="1"/>
  <c r="F1523" i="7" s="1"/>
  <c r="G1451" i="7" a="1"/>
  <c r="G1451" i="7" s="1"/>
  <c r="N1451" i="7" a="1"/>
  <c r="N1451" i="7" s="1"/>
  <c r="Q1451" i="7" a="1"/>
  <c r="Q1451" i="7" s="1"/>
  <c r="P1451" i="7" a="1"/>
  <c r="P1451" i="7" s="1"/>
  <c r="O1451" i="7" a="1"/>
  <c r="O1451" i="7" s="1"/>
  <c r="D1451" i="7" a="1"/>
  <c r="D1451" i="7" s="1"/>
  <c r="H1451" i="7" a="1"/>
  <c r="H1451" i="7" s="1"/>
  <c r="J1451" i="7"/>
  <c r="C1451" i="7" a="1"/>
  <c r="C1451" i="7" s="1"/>
  <c r="F1451" i="7" a="1"/>
  <c r="F1451" i="7" s="1"/>
  <c r="B1451" i="7" a="1"/>
  <c r="B1451" i="7" s="1"/>
  <c r="N1367" i="7" a="1"/>
  <c r="N1367" i="7" s="1"/>
  <c r="Q1367" i="7" a="1"/>
  <c r="Q1367" i="7" s="1"/>
  <c r="P1367" i="7" a="1"/>
  <c r="P1367" i="7" s="1"/>
  <c r="O1367" i="7" a="1"/>
  <c r="O1367" i="7" s="1"/>
  <c r="H1367" i="7" a="1"/>
  <c r="H1367" i="7" s="1"/>
  <c r="D1367" i="7" a="1"/>
  <c r="D1367" i="7" s="1"/>
  <c r="G1367" i="7" a="1"/>
  <c r="G1367" i="7" s="1"/>
  <c r="B1367" i="7" a="1"/>
  <c r="B1367" i="7" s="1"/>
  <c r="C1367" i="7" a="1"/>
  <c r="C1367" i="7" s="1"/>
  <c r="F1367" i="7" a="1"/>
  <c r="F1367" i="7" s="1"/>
  <c r="N1283" i="7" a="1"/>
  <c r="N1283" i="7" s="1"/>
  <c r="Q1283" i="7" a="1"/>
  <c r="Q1283" i="7" s="1"/>
  <c r="P1283" i="7" a="1"/>
  <c r="P1283" i="7" s="1"/>
  <c r="O1283" i="7" a="1"/>
  <c r="O1283" i="7" s="1"/>
  <c r="D1283" i="7" a="1"/>
  <c r="D1283" i="7" s="1"/>
  <c r="H1283" i="7" a="1"/>
  <c r="H1283" i="7" s="1"/>
  <c r="C1283" i="7" a="1"/>
  <c r="C1283" i="7" s="1"/>
  <c r="J1283" i="7"/>
  <c r="G1283" i="7" a="1"/>
  <c r="G1283" i="7" s="1"/>
  <c r="F1283" i="7" a="1"/>
  <c r="F1283" i="7" s="1"/>
  <c r="B1283" i="7" a="1"/>
  <c r="B1283" i="7" s="1"/>
  <c r="I1151" i="7" a="1"/>
  <c r="I1151" i="7" s="1"/>
  <c r="N1151" i="7" a="1"/>
  <c r="N1151" i="7" s="1"/>
  <c r="Q1151" i="7" a="1"/>
  <c r="Q1151" i="7" s="1"/>
  <c r="P1151" i="7" a="1"/>
  <c r="P1151" i="7" s="1"/>
  <c r="O1151" i="7" a="1"/>
  <c r="O1151" i="7" s="1"/>
  <c r="D1151" i="7" a="1"/>
  <c r="D1151" i="7" s="1"/>
  <c r="F1151" i="7" a="1"/>
  <c r="F1151" i="7" s="1"/>
  <c r="B1151" i="7" a="1"/>
  <c r="B1151" i="7" s="1"/>
  <c r="G1151" i="7" a="1"/>
  <c r="G1151" i="7" s="1"/>
  <c r="C1151" i="7" a="1"/>
  <c r="C1151" i="7" s="1"/>
  <c r="N2320" i="7" a="1"/>
  <c r="N2320" i="7" s="1"/>
  <c r="Q2320" i="7" a="1"/>
  <c r="Q2320" i="7" s="1"/>
  <c r="P2320" i="7" a="1"/>
  <c r="P2320" i="7" s="1"/>
  <c r="O2320" i="7" a="1"/>
  <c r="O2320" i="7" s="1"/>
  <c r="D2320" i="7" a="1"/>
  <c r="D2320" i="7" s="1"/>
  <c r="N2176" i="7" a="1"/>
  <c r="N2176" i="7" s="1"/>
  <c r="Q2176" i="7" a="1"/>
  <c r="Q2176" i="7" s="1"/>
  <c r="P2176" i="7" a="1"/>
  <c r="P2176" i="7" s="1"/>
  <c r="O2176" i="7" a="1"/>
  <c r="O2176" i="7" s="1"/>
  <c r="D2176" i="7" a="1"/>
  <c r="D2176" i="7" s="1"/>
  <c r="B2176" i="7" a="1"/>
  <c r="B2176" i="7" s="1"/>
  <c r="N2068" i="7" a="1"/>
  <c r="N2068" i="7" s="1"/>
  <c r="Q2068" i="7" a="1"/>
  <c r="Q2068" i="7" s="1"/>
  <c r="P2068" i="7" a="1"/>
  <c r="P2068" i="7" s="1"/>
  <c r="O2068" i="7" a="1"/>
  <c r="O2068" i="7" s="1"/>
  <c r="D2068" i="7" a="1"/>
  <c r="D2068" i="7" s="1"/>
  <c r="N1936" i="7" a="1"/>
  <c r="N1936" i="7" s="1"/>
  <c r="Q1936" i="7" a="1"/>
  <c r="Q1936" i="7" s="1"/>
  <c r="P1936" i="7" a="1"/>
  <c r="P1936" i="7" s="1"/>
  <c r="O1936" i="7" a="1"/>
  <c r="O1936" i="7" s="1"/>
  <c r="D1936" i="7" a="1"/>
  <c r="D1936" i="7" s="1"/>
  <c r="B1936" i="7" a="1"/>
  <c r="B1936" i="7" s="1"/>
  <c r="F1828" i="7" a="1"/>
  <c r="F1828" i="7" s="1"/>
  <c r="N1828" i="7" a="1"/>
  <c r="N1828" i="7" s="1"/>
  <c r="Q1828" i="7" a="1"/>
  <c r="Q1828" i="7" s="1"/>
  <c r="P1828" i="7" a="1"/>
  <c r="P1828" i="7" s="1"/>
  <c r="O1828" i="7" a="1"/>
  <c r="O1828" i="7" s="1"/>
  <c r="D1828" i="7" a="1"/>
  <c r="D1828" i="7" s="1"/>
  <c r="C1828" i="7" a="1"/>
  <c r="C1828" i="7" s="1"/>
  <c r="B1828" i="7" a="1"/>
  <c r="B1828" i="7" s="1"/>
  <c r="K1660" i="7" a="1"/>
  <c r="K1660" i="7" s="1"/>
  <c r="N1660" i="7" a="1"/>
  <c r="N1660" i="7" s="1"/>
  <c r="Q1660" i="7" a="1"/>
  <c r="Q1660" i="7" s="1"/>
  <c r="P1660" i="7" a="1"/>
  <c r="P1660" i="7" s="1"/>
  <c r="O1660" i="7" a="1"/>
  <c r="O1660" i="7" s="1"/>
  <c r="D1660" i="7" a="1"/>
  <c r="D1660" i="7" s="1"/>
  <c r="F1444" i="7" a="1"/>
  <c r="F1444" i="7" s="1"/>
  <c r="N1444" i="7" a="1"/>
  <c r="N1444" i="7" s="1"/>
  <c r="Q1444" i="7" a="1"/>
  <c r="Q1444" i="7" s="1"/>
  <c r="P1444" i="7" a="1"/>
  <c r="P1444" i="7" s="1"/>
  <c r="O1444" i="7" a="1"/>
  <c r="O1444" i="7" s="1"/>
  <c r="D1444" i="7" a="1"/>
  <c r="D1444" i="7" s="1"/>
  <c r="C1444" i="7" a="1"/>
  <c r="C1444" i="7" s="1"/>
  <c r="I1444" i="7" a="1"/>
  <c r="I1444" i="7" s="1"/>
  <c r="H2270" i="7" a="1"/>
  <c r="H2270" i="7" s="1"/>
  <c r="N2270" i="7" a="1"/>
  <c r="N2270" i="7" s="1"/>
  <c r="Q2270" i="7" a="1"/>
  <c r="Q2270" i="7" s="1"/>
  <c r="P2270" i="7" a="1"/>
  <c r="P2270" i="7" s="1"/>
  <c r="O2270" i="7" a="1"/>
  <c r="O2270" i="7" s="1"/>
  <c r="D2270" i="7" a="1"/>
  <c r="D2270" i="7" s="1"/>
  <c r="N2162" i="7" a="1"/>
  <c r="N2162" i="7" s="1"/>
  <c r="Q2162" i="7" a="1"/>
  <c r="Q2162" i="7" s="1"/>
  <c r="P2162" i="7" a="1"/>
  <c r="P2162" i="7" s="1"/>
  <c r="O2162" i="7" a="1"/>
  <c r="O2162" i="7" s="1"/>
  <c r="D2162" i="7" a="1"/>
  <c r="D2162" i="7" s="1"/>
  <c r="K2162" i="7" a="1"/>
  <c r="K2162" i="7" s="1"/>
  <c r="N2066" i="7" a="1"/>
  <c r="N2066" i="7" s="1"/>
  <c r="Q2066" i="7" a="1"/>
  <c r="Q2066" i="7" s="1"/>
  <c r="P2066" i="7" a="1"/>
  <c r="P2066" i="7" s="1"/>
  <c r="O2066" i="7" a="1"/>
  <c r="O2066" i="7" s="1"/>
  <c r="D2066" i="7" a="1"/>
  <c r="D2066" i="7" s="1"/>
  <c r="B2066" i="7" a="1"/>
  <c r="B2066" i="7" s="1"/>
  <c r="N1946" i="7" a="1"/>
  <c r="N1946" i="7" s="1"/>
  <c r="Q1946" i="7" a="1"/>
  <c r="Q1946" i="7" s="1"/>
  <c r="P1946" i="7" a="1"/>
  <c r="P1946" i="7" s="1"/>
  <c r="O1946" i="7" a="1"/>
  <c r="O1946" i="7" s="1"/>
  <c r="D1946" i="7" a="1"/>
  <c r="D1946" i="7" s="1"/>
  <c r="B1946" i="7" a="1"/>
  <c r="B1946" i="7" s="1"/>
  <c r="N1790" i="7" a="1"/>
  <c r="N1790" i="7" s="1"/>
  <c r="Q1790" i="7" a="1"/>
  <c r="Q1790" i="7" s="1"/>
  <c r="P1790" i="7" a="1"/>
  <c r="P1790" i="7" s="1"/>
  <c r="O1790" i="7" a="1"/>
  <c r="O1790" i="7" s="1"/>
  <c r="D1790" i="7" a="1"/>
  <c r="D1790" i="7" s="1"/>
  <c r="B1670" i="7" a="1"/>
  <c r="B1670" i="7" s="1"/>
  <c r="N1670" i="7" a="1"/>
  <c r="N1670" i="7" s="1"/>
  <c r="Q1670" i="7" a="1"/>
  <c r="Q1670" i="7" s="1"/>
  <c r="P1670" i="7" a="1"/>
  <c r="P1670" i="7" s="1"/>
  <c r="O1670" i="7" a="1"/>
  <c r="O1670" i="7" s="1"/>
  <c r="D1670" i="7" a="1"/>
  <c r="D1670" i="7" s="1"/>
  <c r="C1670" i="7" a="1"/>
  <c r="C1670" i="7" s="1"/>
  <c r="N1550" i="7" a="1"/>
  <c r="N1550" i="7" s="1"/>
  <c r="Q1550" i="7" a="1"/>
  <c r="Q1550" i="7" s="1"/>
  <c r="P1550" i="7" a="1"/>
  <c r="P1550" i="7" s="1"/>
  <c r="O1550" i="7" a="1"/>
  <c r="O1550" i="7" s="1"/>
  <c r="D1550" i="7" a="1"/>
  <c r="D1550" i="7" s="1"/>
  <c r="N1382" i="7" a="1"/>
  <c r="N1382" i="7" s="1"/>
  <c r="Q1382" i="7" a="1"/>
  <c r="Q1382" i="7" s="1"/>
  <c r="P1382" i="7" a="1"/>
  <c r="P1382" i="7" s="1"/>
  <c r="O1382" i="7" a="1"/>
  <c r="O1382" i="7" s="1"/>
  <c r="D1382" i="7" a="1"/>
  <c r="D1382" i="7" s="1"/>
  <c r="N1166" i="7" a="1"/>
  <c r="N1166" i="7" s="1"/>
  <c r="Q1166" i="7" a="1"/>
  <c r="Q1166" i="7" s="1"/>
  <c r="P1166" i="7" a="1"/>
  <c r="P1166" i="7" s="1"/>
  <c r="O1166" i="7" a="1"/>
  <c r="O1166" i="7" s="1"/>
  <c r="D1166" i="7" a="1"/>
  <c r="D1166" i="7" s="1"/>
  <c r="B1166" i="7" a="1"/>
  <c r="B1166" i="7" s="1"/>
  <c r="N2207" i="7" a="1"/>
  <c r="N2207" i="7" s="1"/>
  <c r="Q2207" i="7" a="1"/>
  <c r="Q2207" i="7" s="1"/>
  <c r="P2207" i="7" a="1"/>
  <c r="P2207" i="7" s="1"/>
  <c r="O2207" i="7" a="1"/>
  <c r="O2207" i="7" s="1"/>
  <c r="D2207" i="7" a="1"/>
  <c r="D2207" i="7" s="1"/>
  <c r="J2207" i="7"/>
  <c r="I2207" i="7" a="1"/>
  <c r="I2207" i="7" s="1"/>
  <c r="G2207" i="7" a="1"/>
  <c r="G2207" i="7" s="1"/>
  <c r="C2207" i="7" a="1"/>
  <c r="C2207" i="7" s="1"/>
  <c r="F2207" i="7" a="1"/>
  <c r="F2207" i="7" s="1"/>
  <c r="H2207" i="7" a="1"/>
  <c r="H2207" i="7" s="1"/>
  <c r="N16" i="7" a="1"/>
  <c r="N16" i="7" s="1"/>
  <c r="Q16" i="7" a="1"/>
  <c r="Q16" i="7" s="1"/>
  <c r="O16" i="7" a="1"/>
  <c r="O16" i="7" s="1"/>
  <c r="D16" i="7" a="1"/>
  <c r="D16" i="7" s="1"/>
  <c r="P16" i="7" a="1"/>
  <c r="P16" i="7" s="1"/>
  <c r="I16" i="7" a="1"/>
  <c r="I16" i="7" s="1"/>
  <c r="B16" i="7" a="1"/>
  <c r="B16" i="7" s="1"/>
  <c r="G4" i="7" a="1"/>
  <c r="G4" i="7" s="1"/>
  <c r="N4" i="7" a="1"/>
  <c r="N4" i="7" s="1"/>
  <c r="Q4" i="7" a="1"/>
  <c r="Q4" i="7" s="1"/>
  <c r="O4" i="7" a="1"/>
  <c r="O4" i="7" s="1"/>
  <c r="D4" i="7" a="1"/>
  <c r="D4" i="7" s="1"/>
  <c r="P4" i="7" a="1"/>
  <c r="P4" i="7" s="1"/>
  <c r="F4" i="7" a="1"/>
  <c r="F4" i="7" s="1"/>
  <c r="B4" i="7" a="1"/>
  <c r="B4" i="7" s="1"/>
  <c r="N2326" i="7" a="1"/>
  <c r="N2326" i="7" s="1"/>
  <c r="Q2326" i="7" a="1"/>
  <c r="Q2326" i="7" s="1"/>
  <c r="P2326" i="7" a="1"/>
  <c r="P2326" i="7" s="1"/>
  <c r="O2326" i="7" a="1"/>
  <c r="O2326" i="7" s="1"/>
  <c r="D2326" i="7" a="1"/>
  <c r="D2326" i="7" s="1"/>
  <c r="G2326" i="7" a="1"/>
  <c r="G2326" i="7" s="1"/>
  <c r="C2326" i="7" a="1"/>
  <c r="C2326" i="7" s="1"/>
  <c r="B2326" i="7" a="1"/>
  <c r="B2326" i="7" s="1"/>
  <c r="F2326" i="7" a="1"/>
  <c r="F2326" i="7" s="1"/>
  <c r="N2314" i="7" a="1"/>
  <c r="N2314" i="7" s="1"/>
  <c r="Q2314" i="7" a="1"/>
  <c r="Q2314" i="7" s="1"/>
  <c r="P2314" i="7" a="1"/>
  <c r="P2314" i="7" s="1"/>
  <c r="O2314" i="7" a="1"/>
  <c r="O2314" i="7" s="1"/>
  <c r="D2314" i="7" a="1"/>
  <c r="D2314" i="7" s="1"/>
  <c r="B2314" i="7" a="1"/>
  <c r="B2314" i="7" s="1"/>
  <c r="F2314" i="7" a="1"/>
  <c r="F2314" i="7" s="1"/>
  <c r="N2302" i="7" a="1"/>
  <c r="N2302" i="7" s="1"/>
  <c r="Q2302" i="7" a="1"/>
  <c r="Q2302" i="7" s="1"/>
  <c r="P2302" i="7" a="1"/>
  <c r="P2302" i="7" s="1"/>
  <c r="O2302" i="7" a="1"/>
  <c r="O2302" i="7" s="1"/>
  <c r="D2302" i="7" a="1"/>
  <c r="D2302" i="7" s="1"/>
  <c r="I2302" i="7" a="1"/>
  <c r="I2302" i="7" s="1"/>
  <c r="C2302" i="7" a="1"/>
  <c r="C2302" i="7" s="1"/>
  <c r="B2302" i="7" a="1"/>
  <c r="B2302" i="7" s="1"/>
  <c r="N2290" i="7" a="1"/>
  <c r="N2290" i="7" s="1"/>
  <c r="Q2290" i="7" a="1"/>
  <c r="Q2290" i="7" s="1"/>
  <c r="P2290" i="7" a="1"/>
  <c r="P2290" i="7" s="1"/>
  <c r="O2290" i="7" a="1"/>
  <c r="O2290" i="7" s="1"/>
  <c r="D2290" i="7" a="1"/>
  <c r="D2290" i="7" s="1"/>
  <c r="B2290" i="7" a="1"/>
  <c r="B2290" i="7" s="1"/>
  <c r="F2290" i="7" a="1"/>
  <c r="F2290" i="7" s="1"/>
  <c r="N2278" i="7" a="1"/>
  <c r="N2278" i="7" s="1"/>
  <c r="Q2278" i="7" a="1"/>
  <c r="Q2278" i="7" s="1"/>
  <c r="P2278" i="7" a="1"/>
  <c r="P2278" i="7" s="1"/>
  <c r="O2278" i="7" a="1"/>
  <c r="O2278" i="7" s="1"/>
  <c r="D2278" i="7" a="1"/>
  <c r="D2278" i="7" s="1"/>
  <c r="F2278" i="7" a="1"/>
  <c r="F2278" i="7" s="1"/>
  <c r="C2278" i="7" a="1"/>
  <c r="C2278" i="7" s="1"/>
  <c r="N2266" i="7" a="1"/>
  <c r="N2266" i="7" s="1"/>
  <c r="Q2266" i="7" a="1"/>
  <c r="Q2266" i="7" s="1"/>
  <c r="P2266" i="7" a="1"/>
  <c r="P2266" i="7" s="1"/>
  <c r="O2266" i="7" a="1"/>
  <c r="O2266" i="7" s="1"/>
  <c r="D2266" i="7" a="1"/>
  <c r="D2266" i="7" s="1"/>
  <c r="B2266" i="7" a="1"/>
  <c r="B2266" i="7" s="1"/>
  <c r="N2254" i="7" a="1"/>
  <c r="N2254" i="7" s="1"/>
  <c r="Q2254" i="7" a="1"/>
  <c r="Q2254" i="7" s="1"/>
  <c r="P2254" i="7" a="1"/>
  <c r="P2254" i="7" s="1"/>
  <c r="O2254" i="7" a="1"/>
  <c r="O2254" i="7" s="1"/>
  <c r="D2254" i="7" a="1"/>
  <c r="D2254" i="7" s="1"/>
  <c r="C2254" i="7" a="1"/>
  <c r="C2254" i="7" s="1"/>
  <c r="B2254" i="7" a="1"/>
  <c r="B2254" i="7" s="1"/>
  <c r="H2254" i="7" a="1"/>
  <c r="H2254" i="7" s="1"/>
  <c r="N2242" i="7" a="1"/>
  <c r="N2242" i="7" s="1"/>
  <c r="Q2242" i="7" a="1"/>
  <c r="Q2242" i="7" s="1"/>
  <c r="P2242" i="7" a="1"/>
  <c r="P2242" i="7" s="1"/>
  <c r="O2242" i="7" a="1"/>
  <c r="O2242" i="7" s="1"/>
  <c r="D2242" i="7" a="1"/>
  <c r="D2242" i="7" s="1"/>
  <c r="F2242" i="7" a="1"/>
  <c r="F2242" i="7" s="1"/>
  <c r="B2242" i="7" a="1"/>
  <c r="B2242" i="7" s="1"/>
  <c r="F2230" i="7" a="1"/>
  <c r="F2230" i="7" s="1"/>
  <c r="N2230" i="7" a="1"/>
  <c r="N2230" i="7" s="1"/>
  <c r="Q2230" i="7" a="1"/>
  <c r="Q2230" i="7" s="1"/>
  <c r="P2230" i="7" a="1"/>
  <c r="P2230" i="7" s="1"/>
  <c r="O2230" i="7" a="1"/>
  <c r="O2230" i="7" s="1"/>
  <c r="D2230" i="7" a="1"/>
  <c r="D2230" i="7" s="1"/>
  <c r="C2230" i="7" a="1"/>
  <c r="C2230" i="7" s="1"/>
  <c r="G2230" i="7" a="1"/>
  <c r="G2230" i="7" s="1"/>
  <c r="B2230" i="7" a="1"/>
  <c r="B2230" i="7" s="1"/>
  <c r="N2218" i="7" a="1"/>
  <c r="N2218" i="7" s="1"/>
  <c r="Q2218" i="7" a="1"/>
  <c r="Q2218" i="7" s="1"/>
  <c r="P2218" i="7" a="1"/>
  <c r="P2218" i="7" s="1"/>
  <c r="O2218" i="7" a="1"/>
  <c r="O2218" i="7" s="1"/>
  <c r="D2218" i="7" a="1"/>
  <c r="D2218" i="7" s="1"/>
  <c r="H2218" i="7" a="1"/>
  <c r="H2218" i="7" s="1"/>
  <c r="F2218" i="7" a="1"/>
  <c r="F2218" i="7" s="1"/>
  <c r="B2206" i="7" a="1"/>
  <c r="B2206" i="7" s="1"/>
  <c r="N2206" i="7" a="1"/>
  <c r="N2206" i="7" s="1"/>
  <c r="Q2206" i="7" a="1"/>
  <c r="Q2206" i="7" s="1"/>
  <c r="P2206" i="7" a="1"/>
  <c r="P2206" i="7" s="1"/>
  <c r="O2206" i="7" a="1"/>
  <c r="O2206" i="7" s="1"/>
  <c r="D2206" i="7" a="1"/>
  <c r="D2206" i="7" s="1"/>
  <c r="C2206" i="7" a="1"/>
  <c r="C2206" i="7" s="1"/>
  <c r="H2194" i="7" a="1"/>
  <c r="H2194" i="7" s="1"/>
  <c r="N2194" i="7" a="1"/>
  <c r="N2194" i="7" s="1"/>
  <c r="Q2194" i="7" a="1"/>
  <c r="Q2194" i="7" s="1"/>
  <c r="P2194" i="7" a="1"/>
  <c r="P2194" i="7" s="1"/>
  <c r="O2194" i="7" a="1"/>
  <c r="O2194" i="7" s="1"/>
  <c r="D2194" i="7" a="1"/>
  <c r="D2194" i="7" s="1"/>
  <c r="G2194" i="7" a="1"/>
  <c r="G2194" i="7" s="1"/>
  <c r="F2194" i="7" a="1"/>
  <c r="F2194" i="7" s="1"/>
  <c r="G2182" i="7" a="1"/>
  <c r="G2182" i="7" s="1"/>
  <c r="N2182" i="7" a="1"/>
  <c r="N2182" i="7" s="1"/>
  <c r="Q2182" i="7" a="1"/>
  <c r="Q2182" i="7" s="1"/>
  <c r="P2182" i="7" a="1"/>
  <c r="P2182" i="7" s="1"/>
  <c r="O2182" i="7" a="1"/>
  <c r="O2182" i="7" s="1"/>
  <c r="D2182" i="7" a="1"/>
  <c r="D2182" i="7" s="1"/>
  <c r="B2182" i="7" a="1"/>
  <c r="B2182" i="7" s="1"/>
  <c r="N2170" i="7" a="1"/>
  <c r="N2170" i="7" s="1"/>
  <c r="Q2170" i="7" a="1"/>
  <c r="Q2170" i="7" s="1"/>
  <c r="P2170" i="7" a="1"/>
  <c r="P2170" i="7" s="1"/>
  <c r="O2170" i="7" a="1"/>
  <c r="O2170" i="7" s="1"/>
  <c r="D2170" i="7" a="1"/>
  <c r="D2170" i="7" s="1"/>
  <c r="C2170" i="7" a="1"/>
  <c r="C2170" i="7" s="1"/>
  <c r="H2170" i="7" a="1"/>
  <c r="H2170" i="7" s="1"/>
  <c r="G2170" i="7" a="1"/>
  <c r="G2170" i="7" s="1"/>
  <c r="B2158" i="7" a="1"/>
  <c r="B2158" i="7" s="1"/>
  <c r="N2158" i="7" a="1"/>
  <c r="N2158" i="7" s="1"/>
  <c r="Q2158" i="7" a="1"/>
  <c r="Q2158" i="7" s="1"/>
  <c r="P2158" i="7" a="1"/>
  <c r="P2158" i="7" s="1"/>
  <c r="O2158" i="7" a="1"/>
  <c r="O2158" i="7" s="1"/>
  <c r="D2158" i="7" a="1"/>
  <c r="D2158" i="7" s="1"/>
  <c r="J2158" i="7"/>
  <c r="N2146" i="7" a="1"/>
  <c r="N2146" i="7" s="1"/>
  <c r="Q2146" i="7" a="1"/>
  <c r="Q2146" i="7" s="1"/>
  <c r="P2146" i="7" a="1"/>
  <c r="P2146" i="7" s="1"/>
  <c r="O2146" i="7" a="1"/>
  <c r="O2146" i="7" s="1"/>
  <c r="D2146" i="7" a="1"/>
  <c r="D2146" i="7" s="1"/>
  <c r="F2146" i="7" a="1"/>
  <c r="F2146" i="7" s="1"/>
  <c r="B2134" i="7" a="1"/>
  <c r="B2134" i="7" s="1"/>
  <c r="N2134" i="7" a="1"/>
  <c r="N2134" i="7" s="1"/>
  <c r="Q2134" i="7" a="1"/>
  <c r="Q2134" i="7" s="1"/>
  <c r="P2134" i="7" a="1"/>
  <c r="P2134" i="7" s="1"/>
  <c r="O2134" i="7" a="1"/>
  <c r="O2134" i="7" s="1"/>
  <c r="D2134" i="7" a="1"/>
  <c r="D2134" i="7" s="1"/>
  <c r="G2134" i="7" a="1"/>
  <c r="G2134" i="7" s="1"/>
  <c r="N2122" i="7" a="1"/>
  <c r="N2122" i="7" s="1"/>
  <c r="Q2122" i="7" a="1"/>
  <c r="Q2122" i="7" s="1"/>
  <c r="P2122" i="7" a="1"/>
  <c r="P2122" i="7" s="1"/>
  <c r="O2122" i="7" a="1"/>
  <c r="O2122" i="7" s="1"/>
  <c r="D2122" i="7" a="1"/>
  <c r="D2122" i="7" s="1"/>
  <c r="H2122" i="7" a="1"/>
  <c r="H2122" i="7" s="1"/>
  <c r="C2122" i="7" a="1"/>
  <c r="C2122" i="7" s="1"/>
  <c r="F2122" i="7" a="1"/>
  <c r="F2122" i="7" s="1"/>
  <c r="N2110" i="7" a="1"/>
  <c r="N2110" i="7" s="1"/>
  <c r="Q2110" i="7" a="1"/>
  <c r="Q2110" i="7" s="1"/>
  <c r="P2110" i="7" a="1"/>
  <c r="P2110" i="7" s="1"/>
  <c r="O2110" i="7" a="1"/>
  <c r="O2110" i="7" s="1"/>
  <c r="D2110" i="7" a="1"/>
  <c r="D2110" i="7" s="1"/>
  <c r="J2110" i="7"/>
  <c r="I2110" i="7" a="1"/>
  <c r="I2110" i="7" s="1"/>
  <c r="B2110" i="7" a="1"/>
  <c r="B2110" i="7" s="1"/>
  <c r="N2098" i="7" a="1"/>
  <c r="N2098" i="7" s="1"/>
  <c r="Q2098" i="7" a="1"/>
  <c r="Q2098" i="7" s="1"/>
  <c r="P2098" i="7" a="1"/>
  <c r="P2098" i="7" s="1"/>
  <c r="O2098" i="7" a="1"/>
  <c r="O2098" i="7" s="1"/>
  <c r="D2098" i="7" a="1"/>
  <c r="D2098" i="7" s="1"/>
  <c r="H2098" i="7" a="1"/>
  <c r="H2098" i="7" s="1"/>
  <c r="F2098" i="7" a="1"/>
  <c r="F2098" i="7" s="1"/>
  <c r="J2086" i="7"/>
  <c r="N2086" i="7" a="1"/>
  <c r="N2086" i="7" s="1"/>
  <c r="Q2086" i="7" a="1"/>
  <c r="Q2086" i="7" s="1"/>
  <c r="P2086" i="7" a="1"/>
  <c r="P2086" i="7" s="1"/>
  <c r="O2086" i="7" a="1"/>
  <c r="O2086" i="7" s="1"/>
  <c r="D2086" i="7" a="1"/>
  <c r="D2086" i="7" s="1"/>
  <c r="C2086" i="7" a="1"/>
  <c r="C2086" i="7" s="1"/>
  <c r="B2086" i="7" a="1"/>
  <c r="B2086" i="7" s="1"/>
  <c r="N2074" i="7" a="1"/>
  <c r="N2074" i="7" s="1"/>
  <c r="Q2074" i="7" a="1"/>
  <c r="Q2074" i="7" s="1"/>
  <c r="P2074" i="7" a="1"/>
  <c r="P2074" i="7" s="1"/>
  <c r="O2074" i="7" a="1"/>
  <c r="O2074" i="7" s="1"/>
  <c r="D2074" i="7" a="1"/>
  <c r="D2074" i="7" s="1"/>
  <c r="B2074" i="7" a="1"/>
  <c r="B2074" i="7" s="1"/>
  <c r="C2062" i="7" a="1"/>
  <c r="C2062" i="7" s="1"/>
  <c r="N2062" i="7" a="1"/>
  <c r="N2062" i="7" s="1"/>
  <c r="Q2062" i="7" a="1"/>
  <c r="Q2062" i="7" s="1"/>
  <c r="P2062" i="7" a="1"/>
  <c r="P2062" i="7" s="1"/>
  <c r="D2062" i="7" a="1"/>
  <c r="D2062" i="7" s="1"/>
  <c r="O2062" i="7" a="1"/>
  <c r="O2062" i="7" s="1"/>
  <c r="N2050" i="7" a="1"/>
  <c r="N2050" i="7" s="1"/>
  <c r="Q2050" i="7" a="1"/>
  <c r="Q2050" i="7" s="1"/>
  <c r="P2050" i="7" a="1"/>
  <c r="P2050" i="7" s="1"/>
  <c r="D2050" i="7" a="1"/>
  <c r="D2050" i="7" s="1"/>
  <c r="O2050" i="7" a="1"/>
  <c r="O2050" i="7" s="1"/>
  <c r="B2050" i="7" a="1"/>
  <c r="B2050" i="7" s="1"/>
  <c r="F2050" i="7" a="1"/>
  <c r="F2050" i="7" s="1"/>
  <c r="N2038" i="7" a="1"/>
  <c r="N2038" i="7" s="1"/>
  <c r="Q2038" i="7" a="1"/>
  <c r="Q2038" i="7" s="1"/>
  <c r="P2038" i="7" a="1"/>
  <c r="P2038" i="7" s="1"/>
  <c r="D2038" i="7" a="1"/>
  <c r="D2038" i="7" s="1"/>
  <c r="O2038" i="7" a="1"/>
  <c r="O2038" i="7" s="1"/>
  <c r="H2038" i="7" a="1"/>
  <c r="H2038" i="7" s="1"/>
  <c r="F2038" i="7" a="1"/>
  <c r="F2038" i="7" s="1"/>
  <c r="B2038" i="7" a="1"/>
  <c r="B2038" i="7" s="1"/>
  <c r="N2026" i="7" a="1"/>
  <c r="N2026" i="7" s="1"/>
  <c r="Q2026" i="7" a="1"/>
  <c r="Q2026" i="7" s="1"/>
  <c r="P2026" i="7" a="1"/>
  <c r="P2026" i="7" s="1"/>
  <c r="O2026" i="7" a="1"/>
  <c r="O2026" i="7" s="1"/>
  <c r="D2026" i="7" a="1"/>
  <c r="D2026" i="7" s="1"/>
  <c r="C2026" i="7" a="1"/>
  <c r="C2026" i="7" s="1"/>
  <c r="F2026" i="7" a="1"/>
  <c r="F2026" i="7" s="1"/>
  <c r="N2014" i="7" a="1"/>
  <c r="N2014" i="7" s="1"/>
  <c r="Q2014" i="7" a="1"/>
  <c r="Q2014" i="7" s="1"/>
  <c r="P2014" i="7" a="1"/>
  <c r="P2014" i="7" s="1"/>
  <c r="O2014" i="7" a="1"/>
  <c r="O2014" i="7" s="1"/>
  <c r="D2014" i="7" a="1"/>
  <c r="D2014" i="7" s="1"/>
  <c r="I2014" i="7" a="1"/>
  <c r="I2014" i="7" s="1"/>
  <c r="F2002" i="7" a="1"/>
  <c r="F2002" i="7" s="1"/>
  <c r="N2002" i="7" a="1"/>
  <c r="N2002" i="7" s="1"/>
  <c r="Q2002" i="7" a="1"/>
  <c r="Q2002" i="7" s="1"/>
  <c r="P2002" i="7" a="1"/>
  <c r="P2002" i="7" s="1"/>
  <c r="O2002" i="7" a="1"/>
  <c r="O2002" i="7" s="1"/>
  <c r="D2002" i="7" a="1"/>
  <c r="D2002" i="7" s="1"/>
  <c r="C1990" i="7" a="1"/>
  <c r="C1990" i="7" s="1"/>
  <c r="N1990" i="7" a="1"/>
  <c r="N1990" i="7" s="1"/>
  <c r="Q1990" i="7" a="1"/>
  <c r="Q1990" i="7" s="1"/>
  <c r="P1990" i="7" a="1"/>
  <c r="P1990" i="7" s="1"/>
  <c r="O1990" i="7" a="1"/>
  <c r="O1990" i="7" s="1"/>
  <c r="D1990" i="7" a="1"/>
  <c r="D1990" i="7" s="1"/>
  <c r="I1990" i="7" a="1"/>
  <c r="I1990" i="7" s="1"/>
  <c r="B1990" i="7" a="1"/>
  <c r="B1990" i="7" s="1"/>
  <c r="F1990" i="7" a="1"/>
  <c r="F1990" i="7" s="1"/>
  <c r="N1978" i="7" a="1"/>
  <c r="N1978" i="7" s="1"/>
  <c r="Q1978" i="7" a="1"/>
  <c r="Q1978" i="7" s="1"/>
  <c r="P1978" i="7" a="1"/>
  <c r="P1978" i="7" s="1"/>
  <c r="O1978" i="7" a="1"/>
  <c r="O1978" i="7" s="1"/>
  <c r="D1978" i="7" a="1"/>
  <c r="D1978" i="7" s="1"/>
  <c r="C1978" i="7" a="1"/>
  <c r="C1978" i="7" s="1"/>
  <c r="C1966" i="7" a="1"/>
  <c r="C1966" i="7" s="1"/>
  <c r="N1966" i="7" a="1"/>
  <c r="N1966" i="7" s="1"/>
  <c r="Q1966" i="7" a="1"/>
  <c r="Q1966" i="7" s="1"/>
  <c r="P1966" i="7" a="1"/>
  <c r="P1966" i="7" s="1"/>
  <c r="O1966" i="7" a="1"/>
  <c r="O1966" i="7" s="1"/>
  <c r="D1966" i="7" a="1"/>
  <c r="D1966" i="7" s="1"/>
  <c r="B1966" i="7" a="1"/>
  <c r="B1966" i="7" s="1"/>
  <c r="N1954" i="7" a="1"/>
  <c r="N1954" i="7" s="1"/>
  <c r="Q1954" i="7" a="1"/>
  <c r="Q1954" i="7" s="1"/>
  <c r="P1954" i="7" a="1"/>
  <c r="P1954" i="7" s="1"/>
  <c r="O1954" i="7" a="1"/>
  <c r="O1954" i="7" s="1"/>
  <c r="D1954" i="7" a="1"/>
  <c r="D1954" i="7" s="1"/>
  <c r="I1954" i="7" a="1"/>
  <c r="I1954" i="7" s="1"/>
  <c r="F1954" i="7" a="1"/>
  <c r="F1954" i="7" s="1"/>
  <c r="N1942" i="7" a="1"/>
  <c r="N1942" i="7" s="1"/>
  <c r="Q1942" i="7" a="1"/>
  <c r="Q1942" i="7" s="1"/>
  <c r="P1942" i="7" a="1"/>
  <c r="P1942" i="7" s="1"/>
  <c r="O1942" i="7" a="1"/>
  <c r="O1942" i="7" s="1"/>
  <c r="D1942" i="7" a="1"/>
  <c r="D1942" i="7" s="1"/>
  <c r="B1942" i="7" a="1"/>
  <c r="B1942" i="7" s="1"/>
  <c r="F1942" i="7" a="1"/>
  <c r="F1942" i="7" s="1"/>
  <c r="C1942" i="7" a="1"/>
  <c r="C1942" i="7" s="1"/>
  <c r="G1942" i="7" a="1"/>
  <c r="G1942" i="7" s="1"/>
  <c r="N1930" i="7" a="1"/>
  <c r="N1930" i="7" s="1"/>
  <c r="Q1930" i="7" a="1"/>
  <c r="Q1930" i="7" s="1"/>
  <c r="P1930" i="7" a="1"/>
  <c r="P1930" i="7" s="1"/>
  <c r="O1930" i="7" a="1"/>
  <c r="O1930" i="7" s="1"/>
  <c r="D1930" i="7" a="1"/>
  <c r="D1930" i="7" s="1"/>
  <c r="H1930" i="7" a="1"/>
  <c r="H1930" i="7" s="1"/>
  <c r="B1930" i="7" a="1"/>
  <c r="B1930" i="7" s="1"/>
  <c r="F1930" i="7" a="1"/>
  <c r="F1930" i="7" s="1"/>
  <c r="N1918" i="7" a="1"/>
  <c r="N1918" i="7" s="1"/>
  <c r="Q1918" i="7" a="1"/>
  <c r="Q1918" i="7" s="1"/>
  <c r="P1918" i="7" a="1"/>
  <c r="P1918" i="7" s="1"/>
  <c r="O1918" i="7" a="1"/>
  <c r="O1918" i="7" s="1"/>
  <c r="D1918" i="7" a="1"/>
  <c r="D1918" i="7" s="1"/>
  <c r="C1918" i="7" a="1"/>
  <c r="C1918" i="7" s="1"/>
  <c r="F1906" i="7" a="1"/>
  <c r="F1906" i="7" s="1"/>
  <c r="N1906" i="7" a="1"/>
  <c r="N1906" i="7" s="1"/>
  <c r="Q1906" i="7" a="1"/>
  <c r="Q1906" i="7" s="1"/>
  <c r="P1906" i="7" a="1"/>
  <c r="P1906" i="7" s="1"/>
  <c r="O1906" i="7" a="1"/>
  <c r="O1906" i="7" s="1"/>
  <c r="D1906" i="7" a="1"/>
  <c r="D1906" i="7" s="1"/>
  <c r="I1906" i="7" a="1"/>
  <c r="I1906" i="7" s="1"/>
  <c r="J1906" i="7"/>
  <c r="H1906" i="7" a="1"/>
  <c r="H1906" i="7" s="1"/>
  <c r="B1906" i="7" a="1"/>
  <c r="B1906" i="7" s="1"/>
  <c r="N1894" i="7" a="1"/>
  <c r="N1894" i="7" s="1"/>
  <c r="Q1894" i="7" a="1"/>
  <c r="Q1894" i="7" s="1"/>
  <c r="P1894" i="7" a="1"/>
  <c r="P1894" i="7" s="1"/>
  <c r="O1894" i="7" a="1"/>
  <c r="O1894" i="7" s="1"/>
  <c r="D1894" i="7" a="1"/>
  <c r="D1894" i="7" s="1"/>
  <c r="G1894" i="7" a="1"/>
  <c r="G1894" i="7" s="1"/>
  <c r="F1894" i="7" a="1"/>
  <c r="F1894" i="7" s="1"/>
  <c r="N1882" i="7" a="1"/>
  <c r="N1882" i="7" s="1"/>
  <c r="Q1882" i="7" a="1"/>
  <c r="Q1882" i="7" s="1"/>
  <c r="P1882" i="7" a="1"/>
  <c r="P1882" i="7" s="1"/>
  <c r="O1882" i="7" a="1"/>
  <c r="O1882" i="7" s="1"/>
  <c r="D1882" i="7" a="1"/>
  <c r="D1882" i="7" s="1"/>
  <c r="B1870" i="7" a="1"/>
  <c r="B1870" i="7" s="1"/>
  <c r="N1870" i="7" a="1"/>
  <c r="N1870" i="7" s="1"/>
  <c r="Q1870" i="7" a="1"/>
  <c r="Q1870" i="7" s="1"/>
  <c r="P1870" i="7" a="1"/>
  <c r="P1870" i="7" s="1"/>
  <c r="O1870" i="7" a="1"/>
  <c r="O1870" i="7" s="1"/>
  <c r="D1870" i="7" a="1"/>
  <c r="D1870" i="7" s="1"/>
  <c r="G1870" i="7" a="1"/>
  <c r="G1870" i="7" s="1"/>
  <c r="B1858" i="7" a="1"/>
  <c r="B1858" i="7" s="1"/>
  <c r="N1858" i="7" a="1"/>
  <c r="N1858" i="7" s="1"/>
  <c r="Q1858" i="7" a="1"/>
  <c r="Q1858" i="7" s="1"/>
  <c r="P1858" i="7" a="1"/>
  <c r="P1858" i="7" s="1"/>
  <c r="O1858" i="7" a="1"/>
  <c r="O1858" i="7" s="1"/>
  <c r="D1858" i="7" a="1"/>
  <c r="D1858" i="7" s="1"/>
  <c r="H1858" i="7" a="1"/>
  <c r="H1858" i="7" s="1"/>
  <c r="F1858" i="7" a="1"/>
  <c r="F1858" i="7" s="1"/>
  <c r="N1846" i="7" a="1"/>
  <c r="N1846" i="7" s="1"/>
  <c r="Q1846" i="7" a="1"/>
  <c r="Q1846" i="7" s="1"/>
  <c r="P1846" i="7" a="1"/>
  <c r="P1846" i="7" s="1"/>
  <c r="O1846" i="7" a="1"/>
  <c r="O1846" i="7" s="1"/>
  <c r="D1846" i="7" a="1"/>
  <c r="D1846" i="7" s="1"/>
  <c r="G1846" i="7" a="1"/>
  <c r="G1846" i="7" s="1"/>
  <c r="F1846" i="7" a="1"/>
  <c r="F1846" i="7" s="1"/>
  <c r="N1834" i="7" a="1"/>
  <c r="N1834" i="7" s="1"/>
  <c r="Q1834" i="7" a="1"/>
  <c r="Q1834" i="7" s="1"/>
  <c r="P1834" i="7" a="1"/>
  <c r="P1834" i="7" s="1"/>
  <c r="O1834" i="7" a="1"/>
  <c r="O1834" i="7" s="1"/>
  <c r="D1834" i="7" a="1"/>
  <c r="D1834" i="7" s="1"/>
  <c r="F1834" i="7" a="1"/>
  <c r="F1834" i="7" s="1"/>
  <c r="N1822" i="7" a="1"/>
  <c r="N1822" i="7" s="1"/>
  <c r="Q1822" i="7" a="1"/>
  <c r="Q1822" i="7" s="1"/>
  <c r="P1822" i="7" a="1"/>
  <c r="P1822" i="7" s="1"/>
  <c r="O1822" i="7" a="1"/>
  <c r="O1822" i="7" s="1"/>
  <c r="D1822" i="7" a="1"/>
  <c r="D1822" i="7" s="1"/>
  <c r="F1810" i="7" a="1"/>
  <c r="F1810" i="7" s="1"/>
  <c r="N1810" i="7" a="1"/>
  <c r="N1810" i="7" s="1"/>
  <c r="Q1810" i="7" a="1"/>
  <c r="Q1810" i="7" s="1"/>
  <c r="P1810" i="7" a="1"/>
  <c r="P1810" i="7" s="1"/>
  <c r="O1810" i="7" a="1"/>
  <c r="O1810" i="7" s="1"/>
  <c r="D1810" i="7" a="1"/>
  <c r="D1810" i="7" s="1"/>
  <c r="B1810" i="7" a="1"/>
  <c r="B1810" i="7" s="1"/>
  <c r="N1798" i="7" a="1"/>
  <c r="N1798" i="7" s="1"/>
  <c r="Q1798" i="7" a="1"/>
  <c r="Q1798" i="7" s="1"/>
  <c r="P1798" i="7" a="1"/>
  <c r="P1798" i="7" s="1"/>
  <c r="O1798" i="7" a="1"/>
  <c r="O1798" i="7" s="1"/>
  <c r="D1798" i="7" a="1"/>
  <c r="D1798" i="7" s="1"/>
  <c r="H1798" i="7" a="1"/>
  <c r="H1798" i="7" s="1"/>
  <c r="C1798" i="7" a="1"/>
  <c r="C1798" i="7" s="1"/>
  <c r="F1798" i="7" a="1"/>
  <c r="F1798" i="7" s="1"/>
  <c r="N1786" i="7" a="1"/>
  <c r="N1786" i="7" s="1"/>
  <c r="Q1786" i="7" a="1"/>
  <c r="Q1786" i="7" s="1"/>
  <c r="P1786" i="7" a="1"/>
  <c r="P1786" i="7" s="1"/>
  <c r="O1786" i="7" a="1"/>
  <c r="O1786" i="7" s="1"/>
  <c r="D1786" i="7" a="1"/>
  <c r="D1786" i="7" s="1"/>
  <c r="N1774" i="7" a="1"/>
  <c r="N1774" i="7" s="1"/>
  <c r="Q1774" i="7" a="1"/>
  <c r="Q1774" i="7" s="1"/>
  <c r="P1774" i="7" a="1"/>
  <c r="P1774" i="7" s="1"/>
  <c r="O1774" i="7" a="1"/>
  <c r="O1774" i="7" s="1"/>
  <c r="D1774" i="7" a="1"/>
  <c r="D1774" i="7" s="1"/>
  <c r="J1774" i="7"/>
  <c r="C1774" i="7" a="1"/>
  <c r="C1774" i="7" s="1"/>
  <c r="N1762" i="7" a="1"/>
  <c r="N1762" i="7" s="1"/>
  <c r="Q1762" i="7" a="1"/>
  <c r="Q1762" i="7" s="1"/>
  <c r="P1762" i="7" a="1"/>
  <c r="P1762" i="7" s="1"/>
  <c r="O1762" i="7" a="1"/>
  <c r="O1762" i="7" s="1"/>
  <c r="D1762" i="7" a="1"/>
  <c r="D1762" i="7" s="1"/>
  <c r="H1762" i="7" a="1"/>
  <c r="H1762" i="7" s="1"/>
  <c r="F1762" i="7" a="1"/>
  <c r="F1762" i="7" s="1"/>
  <c r="N1750" i="7" a="1"/>
  <c r="N1750" i="7" s="1"/>
  <c r="Q1750" i="7" a="1"/>
  <c r="Q1750" i="7" s="1"/>
  <c r="P1750" i="7" a="1"/>
  <c r="P1750" i="7" s="1"/>
  <c r="O1750" i="7" a="1"/>
  <c r="O1750" i="7" s="1"/>
  <c r="D1750" i="7" a="1"/>
  <c r="D1750" i="7" s="1"/>
  <c r="G1750" i="7" a="1"/>
  <c r="G1750" i="7" s="1"/>
  <c r="F1750" i="7" a="1"/>
  <c r="F1750" i="7" s="1"/>
  <c r="C1750" i="7" a="1"/>
  <c r="C1750" i="7" s="1"/>
  <c r="N1738" i="7" a="1"/>
  <c r="N1738" i="7" s="1"/>
  <c r="Q1738" i="7" a="1"/>
  <c r="Q1738" i="7" s="1"/>
  <c r="P1738" i="7" a="1"/>
  <c r="P1738" i="7" s="1"/>
  <c r="O1738" i="7" a="1"/>
  <c r="O1738" i="7" s="1"/>
  <c r="D1738" i="7" a="1"/>
  <c r="D1738" i="7" s="1"/>
  <c r="C1738" i="7" a="1"/>
  <c r="C1738" i="7" s="1"/>
  <c r="F1738" i="7" a="1"/>
  <c r="F1738" i="7" s="1"/>
  <c r="N1726" i="7" a="1"/>
  <c r="N1726" i="7" s="1"/>
  <c r="Q1726" i="7" a="1"/>
  <c r="Q1726" i="7" s="1"/>
  <c r="P1726" i="7" a="1"/>
  <c r="P1726" i="7" s="1"/>
  <c r="O1726" i="7" a="1"/>
  <c r="O1726" i="7" s="1"/>
  <c r="D1726" i="7" a="1"/>
  <c r="D1726" i="7" s="1"/>
  <c r="I1726" i="7" a="1"/>
  <c r="I1726" i="7" s="1"/>
  <c r="G1726" i="7" a="1"/>
  <c r="G1726" i="7" s="1"/>
  <c r="C1726" i="7" a="1"/>
  <c r="C1726" i="7" s="1"/>
  <c r="B1714" i="7" a="1"/>
  <c r="B1714" i="7" s="1"/>
  <c r="N1714" i="7" a="1"/>
  <c r="N1714" i="7" s="1"/>
  <c r="Q1714" i="7" a="1"/>
  <c r="Q1714" i="7" s="1"/>
  <c r="P1714" i="7" a="1"/>
  <c r="P1714" i="7" s="1"/>
  <c r="O1714" i="7" a="1"/>
  <c r="O1714" i="7" s="1"/>
  <c r="D1714" i="7" a="1"/>
  <c r="D1714" i="7" s="1"/>
  <c r="G1702" i="7" a="1"/>
  <c r="G1702" i="7" s="1"/>
  <c r="N1702" i="7" a="1"/>
  <c r="N1702" i="7" s="1"/>
  <c r="Q1702" i="7" a="1"/>
  <c r="Q1702" i="7" s="1"/>
  <c r="P1702" i="7" a="1"/>
  <c r="P1702" i="7" s="1"/>
  <c r="O1702" i="7" a="1"/>
  <c r="O1702" i="7" s="1"/>
  <c r="D1702" i="7" a="1"/>
  <c r="D1702" i="7" s="1"/>
  <c r="J1702" i="7"/>
  <c r="C1702" i="7" a="1"/>
  <c r="C1702" i="7" s="1"/>
  <c r="F1702" i="7" a="1"/>
  <c r="F1702" i="7" s="1"/>
  <c r="N1690" i="7" a="1"/>
  <c r="N1690" i="7" s="1"/>
  <c r="Q1690" i="7" a="1"/>
  <c r="Q1690" i="7" s="1"/>
  <c r="P1690" i="7" a="1"/>
  <c r="P1690" i="7" s="1"/>
  <c r="O1690" i="7" a="1"/>
  <c r="O1690" i="7" s="1"/>
  <c r="D1690" i="7" a="1"/>
  <c r="D1690" i="7" s="1"/>
  <c r="C1690" i="7" a="1"/>
  <c r="C1690" i="7" s="1"/>
  <c r="N1678" i="7" a="1"/>
  <c r="N1678" i="7" s="1"/>
  <c r="Q1678" i="7" a="1"/>
  <c r="Q1678" i="7" s="1"/>
  <c r="P1678" i="7" a="1"/>
  <c r="P1678" i="7" s="1"/>
  <c r="O1678" i="7" a="1"/>
  <c r="O1678" i="7" s="1"/>
  <c r="D1678" i="7" a="1"/>
  <c r="D1678" i="7" s="1"/>
  <c r="G1678" i="7" a="1"/>
  <c r="G1678" i="7" s="1"/>
  <c r="C1678" i="7" a="1"/>
  <c r="C1678" i="7" s="1"/>
  <c r="N1666" i="7" a="1"/>
  <c r="N1666" i="7" s="1"/>
  <c r="Q1666" i="7" a="1"/>
  <c r="Q1666" i="7" s="1"/>
  <c r="P1666" i="7" a="1"/>
  <c r="P1666" i="7" s="1"/>
  <c r="O1666" i="7" a="1"/>
  <c r="O1666" i="7" s="1"/>
  <c r="D1666" i="7" a="1"/>
  <c r="D1666" i="7" s="1"/>
  <c r="F1666" i="7" a="1"/>
  <c r="F1666" i="7" s="1"/>
  <c r="N1654" i="7" a="1"/>
  <c r="N1654" i="7" s="1"/>
  <c r="Q1654" i="7" a="1"/>
  <c r="Q1654" i="7" s="1"/>
  <c r="P1654" i="7" a="1"/>
  <c r="P1654" i="7" s="1"/>
  <c r="O1654" i="7" a="1"/>
  <c r="O1654" i="7" s="1"/>
  <c r="D1654" i="7" a="1"/>
  <c r="D1654" i="7" s="1"/>
  <c r="F1654" i="7" a="1"/>
  <c r="F1654" i="7" s="1"/>
  <c r="B1654" i="7" a="1"/>
  <c r="B1654" i="7" s="1"/>
  <c r="N1642" i="7" a="1"/>
  <c r="N1642" i="7" s="1"/>
  <c r="Q1642" i="7" a="1"/>
  <c r="Q1642" i="7" s="1"/>
  <c r="P1642" i="7" a="1"/>
  <c r="P1642" i="7" s="1"/>
  <c r="O1642" i="7" a="1"/>
  <c r="O1642" i="7" s="1"/>
  <c r="D1642" i="7" a="1"/>
  <c r="D1642" i="7" s="1"/>
  <c r="H1642" i="7" a="1"/>
  <c r="H1642" i="7" s="1"/>
  <c r="F1642" i="7" a="1"/>
  <c r="F1642" i="7" s="1"/>
  <c r="B1630" i="7" a="1"/>
  <c r="B1630" i="7" s="1"/>
  <c r="N1630" i="7" a="1"/>
  <c r="N1630" i="7" s="1"/>
  <c r="Q1630" i="7" a="1"/>
  <c r="Q1630" i="7" s="1"/>
  <c r="P1630" i="7" a="1"/>
  <c r="P1630" i="7" s="1"/>
  <c r="O1630" i="7" a="1"/>
  <c r="O1630" i="7" s="1"/>
  <c r="D1630" i="7" a="1"/>
  <c r="D1630" i="7" s="1"/>
  <c r="F1618" i="7" a="1"/>
  <c r="F1618" i="7" s="1"/>
  <c r="N1618" i="7" a="1"/>
  <c r="N1618" i="7" s="1"/>
  <c r="Q1618" i="7" a="1"/>
  <c r="Q1618" i="7" s="1"/>
  <c r="P1618" i="7" a="1"/>
  <c r="P1618" i="7" s="1"/>
  <c r="O1618" i="7" a="1"/>
  <c r="O1618" i="7" s="1"/>
  <c r="D1618" i="7" a="1"/>
  <c r="D1618" i="7" s="1"/>
  <c r="G1618" i="7" a="1"/>
  <c r="G1618" i="7" s="1"/>
  <c r="J1618" i="7"/>
  <c r="N1606" i="7" a="1"/>
  <c r="N1606" i="7" s="1"/>
  <c r="Q1606" i="7" a="1"/>
  <c r="Q1606" i="7" s="1"/>
  <c r="P1606" i="7" a="1"/>
  <c r="P1606" i="7" s="1"/>
  <c r="O1606" i="7" a="1"/>
  <c r="O1606" i="7" s="1"/>
  <c r="D1606" i="7" a="1"/>
  <c r="D1606" i="7" s="1"/>
  <c r="F1606" i="7" a="1"/>
  <c r="F1606" i="7" s="1"/>
  <c r="B1606" i="7" a="1"/>
  <c r="B1606" i="7" s="1"/>
  <c r="N1594" i="7" a="1"/>
  <c r="N1594" i="7" s="1"/>
  <c r="Q1594" i="7" a="1"/>
  <c r="Q1594" i="7" s="1"/>
  <c r="P1594" i="7" a="1"/>
  <c r="P1594" i="7" s="1"/>
  <c r="O1594" i="7" a="1"/>
  <c r="O1594" i="7" s="1"/>
  <c r="D1594" i="7" a="1"/>
  <c r="D1594" i="7" s="1"/>
  <c r="C1594" i="7" a="1"/>
  <c r="C1594" i="7" s="1"/>
  <c r="B1594" i="7" a="1"/>
  <c r="B1594" i="7" s="1"/>
  <c r="N1582" i="7" a="1"/>
  <c r="N1582" i="7" s="1"/>
  <c r="Q1582" i="7" a="1"/>
  <c r="Q1582" i="7" s="1"/>
  <c r="P1582" i="7" a="1"/>
  <c r="P1582" i="7" s="1"/>
  <c r="O1582" i="7" a="1"/>
  <c r="O1582" i="7" s="1"/>
  <c r="D1582" i="7" a="1"/>
  <c r="D1582" i="7" s="1"/>
  <c r="L1582" i="7" a="1"/>
  <c r="L1582" i="7" s="1"/>
  <c r="N1570" i="7" a="1"/>
  <c r="N1570" i="7" s="1"/>
  <c r="Q1570" i="7" a="1"/>
  <c r="Q1570" i="7" s="1"/>
  <c r="P1570" i="7" a="1"/>
  <c r="P1570" i="7" s="1"/>
  <c r="O1570" i="7" a="1"/>
  <c r="O1570" i="7" s="1"/>
  <c r="D1570" i="7" a="1"/>
  <c r="D1570" i="7" s="1"/>
  <c r="B1570" i="7" a="1"/>
  <c r="B1570" i="7" s="1"/>
  <c r="F1570" i="7" a="1"/>
  <c r="F1570" i="7" s="1"/>
  <c r="N1558" i="7" a="1"/>
  <c r="N1558" i="7" s="1"/>
  <c r="Q1558" i="7" a="1"/>
  <c r="Q1558" i="7" s="1"/>
  <c r="P1558" i="7" a="1"/>
  <c r="P1558" i="7" s="1"/>
  <c r="O1558" i="7" a="1"/>
  <c r="O1558" i="7" s="1"/>
  <c r="D1558" i="7" a="1"/>
  <c r="D1558" i="7" s="1"/>
  <c r="F1558" i="7" a="1"/>
  <c r="F1558" i="7" s="1"/>
  <c r="N1546" i="7" a="1"/>
  <c r="N1546" i="7" s="1"/>
  <c r="Q1546" i="7" a="1"/>
  <c r="Q1546" i="7" s="1"/>
  <c r="P1546" i="7" a="1"/>
  <c r="P1546" i="7" s="1"/>
  <c r="O1546" i="7" a="1"/>
  <c r="O1546" i="7" s="1"/>
  <c r="D1546" i="7" a="1"/>
  <c r="D1546" i="7" s="1"/>
  <c r="C1546" i="7" a="1"/>
  <c r="C1546" i="7" s="1"/>
  <c r="F1546" i="7" a="1"/>
  <c r="F1546" i="7" s="1"/>
  <c r="N1534" i="7" a="1"/>
  <c r="N1534" i="7" s="1"/>
  <c r="Q1534" i="7" a="1"/>
  <c r="Q1534" i="7" s="1"/>
  <c r="P1534" i="7" a="1"/>
  <c r="P1534" i="7" s="1"/>
  <c r="O1534" i="7" a="1"/>
  <c r="O1534" i="7" s="1"/>
  <c r="D1534" i="7" a="1"/>
  <c r="D1534" i="7" s="1"/>
  <c r="L1534" i="7" a="1"/>
  <c r="L1534" i="7" s="1"/>
  <c r="F1522" i="7" a="1"/>
  <c r="F1522" i="7" s="1"/>
  <c r="N1522" i="7" a="1"/>
  <c r="N1522" i="7" s="1"/>
  <c r="Q1522" i="7" a="1"/>
  <c r="Q1522" i="7" s="1"/>
  <c r="P1522" i="7" a="1"/>
  <c r="P1522" i="7" s="1"/>
  <c r="O1522" i="7" a="1"/>
  <c r="O1522" i="7" s="1"/>
  <c r="D1522" i="7" a="1"/>
  <c r="D1522" i="7" s="1"/>
  <c r="B1522" i="7" a="1"/>
  <c r="B1522" i="7" s="1"/>
  <c r="C1510" i="7" a="1"/>
  <c r="C1510" i="7" s="1"/>
  <c r="N1510" i="7" a="1"/>
  <c r="N1510" i="7" s="1"/>
  <c r="Q1510" i="7" a="1"/>
  <c r="Q1510" i="7" s="1"/>
  <c r="P1510" i="7" a="1"/>
  <c r="P1510" i="7" s="1"/>
  <c r="O1510" i="7" a="1"/>
  <c r="O1510" i="7" s="1"/>
  <c r="D1510" i="7" a="1"/>
  <c r="D1510" i="7" s="1"/>
  <c r="G1510" i="7" a="1"/>
  <c r="G1510" i="7" s="1"/>
  <c r="F1510" i="7" a="1"/>
  <c r="F1510" i="7" s="1"/>
  <c r="N1498" i="7" a="1"/>
  <c r="N1498" i="7" s="1"/>
  <c r="Q1498" i="7" a="1"/>
  <c r="Q1498" i="7" s="1"/>
  <c r="P1498" i="7" a="1"/>
  <c r="P1498" i="7" s="1"/>
  <c r="O1498" i="7" a="1"/>
  <c r="O1498" i="7" s="1"/>
  <c r="D1498" i="7" a="1"/>
  <c r="D1498" i="7" s="1"/>
  <c r="H1498" i="7" a="1"/>
  <c r="H1498" i="7" s="1"/>
  <c r="B1498" i="7" a="1"/>
  <c r="B1498" i="7" s="1"/>
  <c r="N1486" i="7" a="1"/>
  <c r="N1486" i="7" s="1"/>
  <c r="Q1486" i="7" a="1"/>
  <c r="Q1486" i="7" s="1"/>
  <c r="P1486" i="7" a="1"/>
  <c r="P1486" i="7" s="1"/>
  <c r="O1486" i="7" a="1"/>
  <c r="O1486" i="7" s="1"/>
  <c r="D1486" i="7" a="1"/>
  <c r="D1486" i="7" s="1"/>
  <c r="C1486" i="7" a="1"/>
  <c r="C1486" i="7" s="1"/>
  <c r="H1474" i="7" a="1"/>
  <c r="H1474" i="7" s="1"/>
  <c r="N1474" i="7" a="1"/>
  <c r="N1474" i="7" s="1"/>
  <c r="Q1474" i="7" a="1"/>
  <c r="Q1474" i="7" s="1"/>
  <c r="P1474" i="7" a="1"/>
  <c r="P1474" i="7" s="1"/>
  <c r="O1474" i="7" a="1"/>
  <c r="O1474" i="7" s="1"/>
  <c r="D1474" i="7" a="1"/>
  <c r="D1474" i="7" s="1"/>
  <c r="F1474" i="7" a="1"/>
  <c r="F1474" i="7" s="1"/>
  <c r="N1462" i="7" a="1"/>
  <c r="N1462" i="7" s="1"/>
  <c r="Q1462" i="7" a="1"/>
  <c r="Q1462" i="7" s="1"/>
  <c r="P1462" i="7" a="1"/>
  <c r="P1462" i="7" s="1"/>
  <c r="O1462" i="7" a="1"/>
  <c r="O1462" i="7" s="1"/>
  <c r="D1462" i="7" a="1"/>
  <c r="D1462" i="7" s="1"/>
  <c r="C1462" i="7" a="1"/>
  <c r="C1462" i="7" s="1"/>
  <c r="G1462" i="7" a="1"/>
  <c r="G1462" i="7" s="1"/>
  <c r="F1462" i="7" a="1"/>
  <c r="F1462" i="7" s="1"/>
  <c r="N1450" i="7" a="1"/>
  <c r="N1450" i="7" s="1"/>
  <c r="Q1450" i="7" a="1"/>
  <c r="Q1450" i="7" s="1"/>
  <c r="P1450" i="7" a="1"/>
  <c r="P1450" i="7" s="1"/>
  <c r="O1450" i="7" a="1"/>
  <c r="O1450" i="7" s="1"/>
  <c r="D1450" i="7" a="1"/>
  <c r="D1450" i="7" s="1"/>
  <c r="H1450" i="7" a="1"/>
  <c r="H1450" i="7" s="1"/>
  <c r="F1450" i="7" a="1"/>
  <c r="F1450" i="7" s="1"/>
  <c r="B1438" i="7" a="1"/>
  <c r="B1438" i="7" s="1"/>
  <c r="N1438" i="7" a="1"/>
  <c r="N1438" i="7" s="1"/>
  <c r="Q1438" i="7" a="1"/>
  <c r="Q1438" i="7" s="1"/>
  <c r="P1438" i="7" a="1"/>
  <c r="P1438" i="7" s="1"/>
  <c r="D1438" i="7" a="1"/>
  <c r="D1438" i="7" s="1"/>
  <c r="O1438" i="7" a="1"/>
  <c r="O1438" i="7" s="1"/>
  <c r="C1438" i="7" a="1"/>
  <c r="C1438" i="7" s="1"/>
  <c r="F1426" i="7" a="1"/>
  <c r="F1426" i="7" s="1"/>
  <c r="N1426" i="7" a="1"/>
  <c r="N1426" i="7" s="1"/>
  <c r="Q1426" i="7" a="1"/>
  <c r="Q1426" i="7" s="1"/>
  <c r="P1426" i="7" a="1"/>
  <c r="P1426" i="7" s="1"/>
  <c r="D1426" i="7" a="1"/>
  <c r="D1426" i="7" s="1"/>
  <c r="O1426" i="7" a="1"/>
  <c r="O1426" i="7" s="1"/>
  <c r="I1426" i="7" a="1"/>
  <c r="I1426" i="7" s="1"/>
  <c r="B1426" i="7" a="1"/>
  <c r="B1426" i="7" s="1"/>
  <c r="N1414" i="7" a="1"/>
  <c r="N1414" i="7" s="1"/>
  <c r="Q1414" i="7" a="1"/>
  <c r="Q1414" i="7" s="1"/>
  <c r="P1414" i="7" a="1"/>
  <c r="P1414" i="7" s="1"/>
  <c r="O1414" i="7" a="1"/>
  <c r="O1414" i="7" s="1"/>
  <c r="J1414" i="7"/>
  <c r="C1414" i="7" a="1"/>
  <c r="C1414" i="7" s="1"/>
  <c r="D1414" i="7" a="1"/>
  <c r="D1414" i="7" s="1"/>
  <c r="F1414" i="7" a="1"/>
  <c r="F1414" i="7" s="1"/>
  <c r="N1402" i="7" a="1"/>
  <c r="N1402" i="7" s="1"/>
  <c r="Q1402" i="7" a="1"/>
  <c r="Q1402" i="7" s="1"/>
  <c r="P1402" i="7" a="1"/>
  <c r="P1402" i="7" s="1"/>
  <c r="O1402" i="7" a="1"/>
  <c r="O1402" i="7" s="1"/>
  <c r="D1402" i="7" a="1"/>
  <c r="D1402" i="7" s="1"/>
  <c r="B1402" i="7" a="1"/>
  <c r="B1402" i="7" s="1"/>
  <c r="N1390" i="7" a="1"/>
  <c r="N1390" i="7" s="1"/>
  <c r="Q1390" i="7" a="1"/>
  <c r="Q1390" i="7" s="1"/>
  <c r="P1390" i="7" a="1"/>
  <c r="P1390" i="7" s="1"/>
  <c r="O1390" i="7" a="1"/>
  <c r="O1390" i="7" s="1"/>
  <c r="D1390" i="7" a="1"/>
  <c r="D1390" i="7" s="1"/>
  <c r="C1390" i="7" a="1"/>
  <c r="C1390" i="7" s="1"/>
  <c r="N1378" i="7" a="1"/>
  <c r="N1378" i="7" s="1"/>
  <c r="Q1378" i="7" a="1"/>
  <c r="Q1378" i="7" s="1"/>
  <c r="P1378" i="7" a="1"/>
  <c r="P1378" i="7" s="1"/>
  <c r="O1378" i="7" a="1"/>
  <c r="O1378" i="7" s="1"/>
  <c r="D1378" i="7" a="1"/>
  <c r="D1378" i="7" s="1"/>
  <c r="F1378" i="7" a="1"/>
  <c r="F1378" i="7" s="1"/>
  <c r="B1378" i="7" a="1"/>
  <c r="B1378" i="7" s="1"/>
  <c r="N1366" i="7" a="1"/>
  <c r="N1366" i="7" s="1"/>
  <c r="Q1366" i="7" a="1"/>
  <c r="Q1366" i="7" s="1"/>
  <c r="P1366" i="7" a="1"/>
  <c r="P1366" i="7" s="1"/>
  <c r="O1366" i="7" a="1"/>
  <c r="O1366" i="7" s="1"/>
  <c r="D1366" i="7" a="1"/>
  <c r="D1366" i="7" s="1"/>
  <c r="G1366" i="7" a="1"/>
  <c r="G1366" i="7" s="1"/>
  <c r="C1366" i="7" a="1"/>
  <c r="C1366" i="7" s="1"/>
  <c r="B1366" i="7" a="1"/>
  <c r="B1366" i="7" s="1"/>
  <c r="F1366" i="7" a="1"/>
  <c r="F1366" i="7" s="1"/>
  <c r="N1354" i="7" a="1"/>
  <c r="N1354" i="7" s="1"/>
  <c r="Q1354" i="7" a="1"/>
  <c r="Q1354" i="7" s="1"/>
  <c r="P1354" i="7" a="1"/>
  <c r="P1354" i="7" s="1"/>
  <c r="O1354" i="7" a="1"/>
  <c r="O1354" i="7" s="1"/>
  <c r="D1354" i="7" a="1"/>
  <c r="D1354" i="7" s="1"/>
  <c r="F1354" i="7" a="1"/>
  <c r="F1354" i="7" s="1"/>
  <c r="G1342" i="7" a="1"/>
  <c r="G1342" i="7" s="1"/>
  <c r="N1342" i="7" a="1"/>
  <c r="N1342" i="7" s="1"/>
  <c r="Q1342" i="7" a="1"/>
  <c r="Q1342" i="7" s="1"/>
  <c r="P1342" i="7" a="1"/>
  <c r="P1342" i="7" s="1"/>
  <c r="O1342" i="7" a="1"/>
  <c r="O1342" i="7" s="1"/>
  <c r="D1342" i="7" a="1"/>
  <c r="D1342" i="7" s="1"/>
  <c r="J1342" i="7"/>
  <c r="I1342" i="7" a="1"/>
  <c r="I1342" i="7" s="1"/>
  <c r="C1342" i="7" a="1"/>
  <c r="C1342" i="7" s="1"/>
  <c r="F1330" i="7" a="1"/>
  <c r="F1330" i="7" s="1"/>
  <c r="N1330" i="7" a="1"/>
  <c r="N1330" i="7" s="1"/>
  <c r="Q1330" i="7" a="1"/>
  <c r="Q1330" i="7" s="1"/>
  <c r="P1330" i="7" a="1"/>
  <c r="P1330" i="7" s="1"/>
  <c r="O1330" i="7" a="1"/>
  <c r="O1330" i="7" s="1"/>
  <c r="D1330" i="7" a="1"/>
  <c r="D1330" i="7" s="1"/>
  <c r="B1330" i="7" a="1"/>
  <c r="B1330" i="7" s="1"/>
  <c r="N1318" i="7" a="1"/>
  <c r="N1318" i="7" s="1"/>
  <c r="Q1318" i="7" a="1"/>
  <c r="Q1318" i="7" s="1"/>
  <c r="P1318" i="7" a="1"/>
  <c r="P1318" i="7" s="1"/>
  <c r="O1318" i="7" a="1"/>
  <c r="O1318" i="7" s="1"/>
  <c r="D1318" i="7" a="1"/>
  <c r="D1318" i="7" s="1"/>
  <c r="G1318" i="7" a="1"/>
  <c r="G1318" i="7" s="1"/>
  <c r="F1318" i="7" a="1"/>
  <c r="F1318" i="7" s="1"/>
  <c r="N1306" i="7" a="1"/>
  <c r="N1306" i="7" s="1"/>
  <c r="Q1306" i="7" a="1"/>
  <c r="Q1306" i="7" s="1"/>
  <c r="P1306" i="7" a="1"/>
  <c r="P1306" i="7" s="1"/>
  <c r="O1306" i="7" a="1"/>
  <c r="O1306" i="7" s="1"/>
  <c r="D1306" i="7" a="1"/>
  <c r="D1306" i="7" s="1"/>
  <c r="C1306" i="7" a="1"/>
  <c r="C1306" i="7" s="1"/>
  <c r="B1306" i="7" a="1"/>
  <c r="B1306" i="7" s="1"/>
  <c r="N1294" i="7" a="1"/>
  <c r="N1294" i="7" s="1"/>
  <c r="Q1294" i="7" a="1"/>
  <c r="Q1294" i="7" s="1"/>
  <c r="P1294" i="7" a="1"/>
  <c r="P1294" i="7" s="1"/>
  <c r="O1294" i="7" a="1"/>
  <c r="O1294" i="7" s="1"/>
  <c r="D1294" i="7" a="1"/>
  <c r="D1294" i="7" s="1"/>
  <c r="B1294" i="7" a="1"/>
  <c r="B1294" i="7" s="1"/>
  <c r="N1282" i="7" a="1"/>
  <c r="N1282" i="7" s="1"/>
  <c r="Q1282" i="7" a="1"/>
  <c r="Q1282" i="7" s="1"/>
  <c r="P1282" i="7" a="1"/>
  <c r="P1282" i="7" s="1"/>
  <c r="O1282" i="7" a="1"/>
  <c r="O1282" i="7" s="1"/>
  <c r="D1282" i="7" a="1"/>
  <c r="D1282" i="7" s="1"/>
  <c r="G1282" i="7" a="1"/>
  <c r="G1282" i="7" s="1"/>
  <c r="F1282" i="7" a="1"/>
  <c r="F1282" i="7" s="1"/>
  <c r="H1282" i="7" a="1"/>
  <c r="H1282" i="7" s="1"/>
  <c r="B1270" i="7" a="1"/>
  <c r="B1270" i="7" s="1"/>
  <c r="N1270" i="7" a="1"/>
  <c r="N1270" i="7" s="1"/>
  <c r="Q1270" i="7" a="1"/>
  <c r="Q1270" i="7" s="1"/>
  <c r="P1270" i="7" a="1"/>
  <c r="P1270" i="7" s="1"/>
  <c r="O1270" i="7" a="1"/>
  <c r="O1270" i="7" s="1"/>
  <c r="D1270" i="7" a="1"/>
  <c r="D1270" i="7" s="1"/>
  <c r="H1270" i="7" a="1"/>
  <c r="H1270" i="7" s="1"/>
  <c r="F1270" i="7" a="1"/>
  <c r="F1270" i="7" s="1"/>
  <c r="N1258" i="7" a="1"/>
  <c r="N1258" i="7" s="1"/>
  <c r="Q1258" i="7" a="1"/>
  <c r="Q1258" i="7" s="1"/>
  <c r="P1258" i="7" a="1"/>
  <c r="P1258" i="7" s="1"/>
  <c r="O1258" i="7" a="1"/>
  <c r="O1258" i="7" s="1"/>
  <c r="D1258" i="7" a="1"/>
  <c r="D1258" i="7" s="1"/>
  <c r="C1258" i="7" a="1"/>
  <c r="C1258" i="7" s="1"/>
  <c r="F1258" i="7" a="1"/>
  <c r="F1258" i="7" s="1"/>
  <c r="B1258" i="7" a="1"/>
  <c r="B1258" i="7" s="1"/>
  <c r="N1246" i="7" a="1"/>
  <c r="N1246" i="7" s="1"/>
  <c r="Q1246" i="7" a="1"/>
  <c r="Q1246" i="7" s="1"/>
  <c r="P1246" i="7" a="1"/>
  <c r="P1246" i="7" s="1"/>
  <c r="O1246" i="7" a="1"/>
  <c r="O1246" i="7" s="1"/>
  <c r="D1246" i="7" a="1"/>
  <c r="D1246" i="7" s="1"/>
  <c r="F1234" i="7" a="1"/>
  <c r="F1234" i="7" s="1"/>
  <c r="N1234" i="7" a="1"/>
  <c r="N1234" i="7" s="1"/>
  <c r="Q1234" i="7" a="1"/>
  <c r="Q1234" i="7" s="1"/>
  <c r="P1234" i="7" a="1"/>
  <c r="P1234" i="7" s="1"/>
  <c r="O1234" i="7" a="1"/>
  <c r="O1234" i="7" s="1"/>
  <c r="D1234" i="7" a="1"/>
  <c r="D1234" i="7" s="1"/>
  <c r="B1234" i="7" a="1"/>
  <c r="B1234" i="7" s="1"/>
  <c r="N1222" i="7" a="1"/>
  <c r="N1222" i="7" s="1"/>
  <c r="Q1222" i="7" a="1"/>
  <c r="Q1222" i="7" s="1"/>
  <c r="P1222" i="7" a="1"/>
  <c r="P1222" i="7" s="1"/>
  <c r="O1222" i="7" a="1"/>
  <c r="O1222" i="7" s="1"/>
  <c r="D1222" i="7" a="1"/>
  <c r="D1222" i="7" s="1"/>
  <c r="C1222" i="7" a="1"/>
  <c r="C1222" i="7" s="1"/>
  <c r="F1222" i="7" a="1"/>
  <c r="F1222" i="7" s="1"/>
  <c r="B1222" i="7" a="1"/>
  <c r="B1222" i="7" s="1"/>
  <c r="N1210" i="7" a="1"/>
  <c r="N1210" i="7" s="1"/>
  <c r="Q1210" i="7" a="1"/>
  <c r="Q1210" i="7" s="1"/>
  <c r="P1210" i="7" a="1"/>
  <c r="P1210" i="7" s="1"/>
  <c r="O1210" i="7" a="1"/>
  <c r="O1210" i="7" s="1"/>
  <c r="D1210" i="7" a="1"/>
  <c r="D1210" i="7" s="1"/>
  <c r="B1210" i="7" a="1"/>
  <c r="B1210" i="7" s="1"/>
  <c r="C1198" i="7" a="1"/>
  <c r="C1198" i="7" s="1"/>
  <c r="N1198" i="7" a="1"/>
  <c r="N1198" i="7" s="1"/>
  <c r="Q1198" i="7" a="1"/>
  <c r="Q1198" i="7" s="1"/>
  <c r="P1198" i="7" a="1"/>
  <c r="P1198" i="7" s="1"/>
  <c r="O1198" i="7" a="1"/>
  <c r="O1198" i="7" s="1"/>
  <c r="D1198" i="7" a="1"/>
  <c r="D1198" i="7" s="1"/>
  <c r="B1198" i="7" a="1"/>
  <c r="B1198" i="7" s="1"/>
  <c r="N1186" i="7" a="1"/>
  <c r="N1186" i="7" s="1"/>
  <c r="Q1186" i="7" a="1"/>
  <c r="Q1186" i="7" s="1"/>
  <c r="P1186" i="7" a="1"/>
  <c r="P1186" i="7" s="1"/>
  <c r="O1186" i="7" a="1"/>
  <c r="O1186" i="7" s="1"/>
  <c r="D1186" i="7" a="1"/>
  <c r="D1186" i="7" s="1"/>
  <c r="I1186" i="7" a="1"/>
  <c r="I1186" i="7" s="1"/>
  <c r="F1186" i="7" a="1"/>
  <c r="F1186" i="7" s="1"/>
  <c r="G1186" i="7" a="1"/>
  <c r="G1186" i="7" s="1"/>
  <c r="B1186" i="7" a="1"/>
  <c r="B1186" i="7" s="1"/>
  <c r="N1174" i="7" a="1"/>
  <c r="N1174" i="7" s="1"/>
  <c r="Q1174" i="7" a="1"/>
  <c r="Q1174" i="7" s="1"/>
  <c r="P1174" i="7" a="1"/>
  <c r="P1174" i="7" s="1"/>
  <c r="O1174" i="7" a="1"/>
  <c r="O1174" i="7" s="1"/>
  <c r="D1174" i="7" a="1"/>
  <c r="D1174" i="7" s="1"/>
  <c r="F1174" i="7" a="1"/>
  <c r="F1174" i="7" s="1"/>
  <c r="G1174" i="7" a="1"/>
  <c r="G1174" i="7" s="1"/>
  <c r="B1174" i="7" a="1"/>
  <c r="B1174" i="7" s="1"/>
  <c r="N1162" i="7" a="1"/>
  <c r="N1162" i="7" s="1"/>
  <c r="Q1162" i="7" a="1"/>
  <c r="Q1162" i="7" s="1"/>
  <c r="P1162" i="7" a="1"/>
  <c r="P1162" i="7" s="1"/>
  <c r="O1162" i="7" a="1"/>
  <c r="O1162" i="7" s="1"/>
  <c r="D1162" i="7" a="1"/>
  <c r="D1162" i="7" s="1"/>
  <c r="F1162" i="7" a="1"/>
  <c r="F1162" i="7" s="1"/>
  <c r="C1150" i="7" a="1"/>
  <c r="C1150" i="7" s="1"/>
  <c r="N1150" i="7" a="1"/>
  <c r="N1150" i="7" s="1"/>
  <c r="Q1150" i="7" a="1"/>
  <c r="Q1150" i="7" s="1"/>
  <c r="P1150" i="7" a="1"/>
  <c r="P1150" i="7" s="1"/>
  <c r="O1150" i="7" a="1"/>
  <c r="O1150" i="7" s="1"/>
  <c r="D1150" i="7" a="1"/>
  <c r="D1150" i="7" s="1"/>
  <c r="B1150" i="7" a="1"/>
  <c r="B1150" i="7" s="1"/>
  <c r="H1138" i="7" a="1"/>
  <c r="H1138" i="7" s="1"/>
  <c r="N1138" i="7" a="1"/>
  <c r="N1138" i="7" s="1"/>
  <c r="Q1138" i="7" a="1"/>
  <c r="Q1138" i="7" s="1"/>
  <c r="P1138" i="7" a="1"/>
  <c r="P1138" i="7" s="1"/>
  <c r="O1138" i="7" a="1"/>
  <c r="O1138" i="7" s="1"/>
  <c r="D1138" i="7" a="1"/>
  <c r="D1138" i="7" s="1"/>
  <c r="J1138" i="7"/>
  <c r="N1126" i="7" a="1"/>
  <c r="N1126" i="7" s="1"/>
  <c r="Q1126" i="7" a="1"/>
  <c r="Q1126" i="7" s="1"/>
  <c r="P1126" i="7" a="1"/>
  <c r="P1126" i="7" s="1"/>
  <c r="O1126" i="7" a="1"/>
  <c r="O1126" i="7" s="1"/>
  <c r="D1126" i="7" a="1"/>
  <c r="D1126" i="7" s="1"/>
  <c r="G1126" i="7" a="1"/>
  <c r="G1126" i="7" s="1"/>
  <c r="F1126" i="7" a="1"/>
  <c r="F1126" i="7" s="1"/>
  <c r="N1114" i="7" a="1"/>
  <c r="N1114" i="7" s="1"/>
  <c r="Q1114" i="7" a="1"/>
  <c r="Q1114" i="7" s="1"/>
  <c r="P1114" i="7" a="1"/>
  <c r="P1114" i="7" s="1"/>
  <c r="O1114" i="7" a="1"/>
  <c r="O1114" i="7" s="1"/>
  <c r="D1114" i="7" a="1"/>
  <c r="D1114" i="7" s="1"/>
  <c r="C1114" i="7" a="1"/>
  <c r="C1114" i="7" s="1"/>
  <c r="B1114" i="7" a="1"/>
  <c r="B1114" i="7" s="1"/>
  <c r="N1102" i="7" a="1"/>
  <c r="N1102" i="7" s="1"/>
  <c r="Q1102" i="7" a="1"/>
  <c r="Q1102" i="7" s="1"/>
  <c r="P1102" i="7" a="1"/>
  <c r="P1102" i="7" s="1"/>
  <c r="O1102" i="7" a="1"/>
  <c r="O1102" i="7" s="1"/>
  <c r="D1102" i="7" a="1"/>
  <c r="D1102" i="7" s="1"/>
  <c r="N1090" i="7" a="1"/>
  <c r="N1090" i="7" s="1"/>
  <c r="Q1090" i="7" a="1"/>
  <c r="Q1090" i="7" s="1"/>
  <c r="P1090" i="7" a="1"/>
  <c r="P1090" i="7" s="1"/>
  <c r="O1090" i="7" a="1"/>
  <c r="O1090" i="7" s="1"/>
  <c r="D1090" i="7" a="1"/>
  <c r="D1090" i="7" s="1"/>
  <c r="F1090" i="7" a="1"/>
  <c r="F1090" i="7" s="1"/>
  <c r="G1090" i="7" a="1"/>
  <c r="G1090" i="7" s="1"/>
  <c r="N1078" i="7" a="1"/>
  <c r="N1078" i="7" s="1"/>
  <c r="Q1078" i="7" a="1"/>
  <c r="Q1078" i="7" s="1"/>
  <c r="P1078" i="7" a="1"/>
  <c r="P1078" i="7" s="1"/>
  <c r="O1078" i="7" a="1"/>
  <c r="O1078" i="7" s="1"/>
  <c r="D1078" i="7" a="1"/>
  <c r="D1078" i="7" s="1"/>
  <c r="F1078" i="7" a="1"/>
  <c r="F1078" i="7" s="1"/>
  <c r="N1066" i="7" a="1"/>
  <c r="N1066" i="7" s="1"/>
  <c r="Q1066" i="7" a="1"/>
  <c r="Q1066" i="7" s="1"/>
  <c r="P1066" i="7" a="1"/>
  <c r="P1066" i="7" s="1"/>
  <c r="O1066" i="7" a="1"/>
  <c r="O1066" i="7" s="1"/>
  <c r="D1066" i="7" a="1"/>
  <c r="D1066" i="7" s="1"/>
  <c r="F1066" i="7" a="1"/>
  <c r="F1066" i="7" s="1"/>
  <c r="N1054" i="7" a="1"/>
  <c r="N1054" i="7" s="1"/>
  <c r="Q1054" i="7" a="1"/>
  <c r="Q1054" i="7" s="1"/>
  <c r="P1054" i="7" a="1"/>
  <c r="P1054" i="7" s="1"/>
  <c r="O1054" i="7" a="1"/>
  <c r="O1054" i="7" s="1"/>
  <c r="D1054" i="7" a="1"/>
  <c r="D1054" i="7" s="1"/>
  <c r="J1054" i="7"/>
  <c r="I1054" i="7" a="1"/>
  <c r="I1054" i="7" s="1"/>
  <c r="F1042" i="7" a="1"/>
  <c r="F1042" i="7" s="1"/>
  <c r="N1042" i="7" a="1"/>
  <c r="N1042" i="7" s="1"/>
  <c r="Q1042" i="7" a="1"/>
  <c r="Q1042" i="7" s="1"/>
  <c r="P1042" i="7" a="1"/>
  <c r="P1042" i="7" s="1"/>
  <c r="O1042" i="7" a="1"/>
  <c r="O1042" i="7" s="1"/>
  <c r="D1042" i="7" a="1"/>
  <c r="D1042" i="7" s="1"/>
  <c r="B1042" i="7" a="1"/>
  <c r="B1042" i="7" s="1"/>
  <c r="N1030" i="7" a="1"/>
  <c r="N1030" i="7" s="1"/>
  <c r="Q1030" i="7" a="1"/>
  <c r="Q1030" i="7" s="1"/>
  <c r="P1030" i="7" a="1"/>
  <c r="P1030" i="7" s="1"/>
  <c r="O1030" i="7" a="1"/>
  <c r="O1030" i="7" s="1"/>
  <c r="D1030" i="7" a="1"/>
  <c r="D1030" i="7" s="1"/>
  <c r="J1030" i="7"/>
  <c r="F1030" i="7" a="1"/>
  <c r="F1030" i="7" s="1"/>
  <c r="B1030" i="7" a="1"/>
  <c r="B1030" i="7" s="1"/>
  <c r="N1018" i="7" a="1"/>
  <c r="N1018" i="7" s="1"/>
  <c r="Q1018" i="7" a="1"/>
  <c r="Q1018" i="7" s="1"/>
  <c r="P1018" i="7" a="1"/>
  <c r="P1018" i="7" s="1"/>
  <c r="O1018" i="7" a="1"/>
  <c r="O1018" i="7" s="1"/>
  <c r="D1018" i="7" a="1"/>
  <c r="D1018" i="7" s="1"/>
  <c r="C1018" i="7" a="1"/>
  <c r="C1018" i="7" s="1"/>
  <c r="N1006" i="7" a="1"/>
  <c r="N1006" i="7" s="1"/>
  <c r="Q1006" i="7" a="1"/>
  <c r="Q1006" i="7" s="1"/>
  <c r="P1006" i="7" a="1"/>
  <c r="P1006" i="7" s="1"/>
  <c r="O1006" i="7" a="1"/>
  <c r="O1006" i="7" s="1"/>
  <c r="D1006" i="7" a="1"/>
  <c r="D1006" i="7" s="1"/>
  <c r="H994" i="7" a="1"/>
  <c r="H994" i="7" s="1"/>
  <c r="N994" i="7" a="1"/>
  <c r="N994" i="7" s="1"/>
  <c r="Q994" i="7" a="1"/>
  <c r="Q994" i="7" s="1"/>
  <c r="P994" i="7" a="1"/>
  <c r="P994" i="7" s="1"/>
  <c r="O994" i="7" a="1"/>
  <c r="O994" i="7" s="1"/>
  <c r="D994" i="7" a="1"/>
  <c r="D994" i="7" s="1"/>
  <c r="F994" i="7" a="1"/>
  <c r="F994" i="7" s="1"/>
  <c r="B994" i="7" a="1"/>
  <c r="B994" i="7" s="1"/>
  <c r="N982" i="7" a="1"/>
  <c r="N982" i="7" s="1"/>
  <c r="Q982" i="7" a="1"/>
  <c r="Q982" i="7" s="1"/>
  <c r="P982" i="7" a="1"/>
  <c r="P982" i="7" s="1"/>
  <c r="O982" i="7" a="1"/>
  <c r="O982" i="7" s="1"/>
  <c r="D982" i="7" a="1"/>
  <c r="D982" i="7" s="1"/>
  <c r="F982" i="7" a="1"/>
  <c r="F982" i="7" s="1"/>
  <c r="G982" i="7" a="1"/>
  <c r="G982" i="7" s="1"/>
  <c r="N970" i="7" a="1"/>
  <c r="N970" i="7" s="1"/>
  <c r="Q970" i="7" a="1"/>
  <c r="Q970" i="7" s="1"/>
  <c r="P970" i="7" a="1"/>
  <c r="P970" i="7" s="1"/>
  <c r="O970" i="7" a="1"/>
  <c r="O970" i="7" s="1"/>
  <c r="D970" i="7" a="1"/>
  <c r="D970" i="7" s="1"/>
  <c r="B970" i="7" a="1"/>
  <c r="B970" i="7" s="1"/>
  <c r="F970" i="7" a="1"/>
  <c r="F970" i="7" s="1"/>
  <c r="N958" i="7" a="1"/>
  <c r="N958" i="7" s="1"/>
  <c r="Q958" i="7" a="1"/>
  <c r="Q958" i="7" s="1"/>
  <c r="P958" i="7" a="1"/>
  <c r="P958" i="7" s="1"/>
  <c r="O958" i="7" a="1"/>
  <c r="O958" i="7" s="1"/>
  <c r="D958" i="7" a="1"/>
  <c r="D958" i="7" s="1"/>
  <c r="C958" i="7" a="1"/>
  <c r="C958" i="7" s="1"/>
  <c r="G958" i="7" a="1"/>
  <c r="G958" i="7" s="1"/>
  <c r="F946" i="7" a="1"/>
  <c r="F946" i="7" s="1"/>
  <c r="N946" i="7" a="1"/>
  <c r="N946" i="7" s="1"/>
  <c r="Q946" i="7" a="1"/>
  <c r="Q946" i="7" s="1"/>
  <c r="P946" i="7" a="1"/>
  <c r="P946" i="7" s="1"/>
  <c r="O946" i="7" a="1"/>
  <c r="O946" i="7" s="1"/>
  <c r="D946" i="7" a="1"/>
  <c r="D946" i="7" s="1"/>
  <c r="H946" i="7" a="1"/>
  <c r="H946" i="7" s="1"/>
  <c r="B946" i="7" a="1"/>
  <c r="B946" i="7" s="1"/>
  <c r="N934" i="7" a="1"/>
  <c r="N934" i="7" s="1"/>
  <c r="Q934" i="7" a="1"/>
  <c r="Q934" i="7" s="1"/>
  <c r="P934" i="7" a="1"/>
  <c r="P934" i="7" s="1"/>
  <c r="O934" i="7" a="1"/>
  <c r="O934" i="7" s="1"/>
  <c r="D934" i="7" a="1"/>
  <c r="D934" i="7" s="1"/>
  <c r="G934" i="7" a="1"/>
  <c r="G934" i="7" s="1"/>
  <c r="F934" i="7" a="1"/>
  <c r="F934" i="7" s="1"/>
  <c r="N922" i="7" a="1"/>
  <c r="N922" i="7" s="1"/>
  <c r="Q922" i="7" a="1"/>
  <c r="Q922" i="7" s="1"/>
  <c r="P922" i="7" a="1"/>
  <c r="P922" i="7" s="1"/>
  <c r="O922" i="7" a="1"/>
  <c r="O922" i="7" s="1"/>
  <c r="D922" i="7" a="1"/>
  <c r="D922" i="7" s="1"/>
  <c r="C922" i="7" a="1"/>
  <c r="C922" i="7" s="1"/>
  <c r="B922" i="7" a="1"/>
  <c r="B922" i="7" s="1"/>
  <c r="N910" i="7" a="1"/>
  <c r="N910" i="7" s="1"/>
  <c r="Q910" i="7" a="1"/>
  <c r="Q910" i="7" s="1"/>
  <c r="P910" i="7" a="1"/>
  <c r="P910" i="7" s="1"/>
  <c r="O910" i="7" a="1"/>
  <c r="O910" i="7" s="1"/>
  <c r="D910" i="7" a="1"/>
  <c r="D910" i="7" s="1"/>
  <c r="G898" i="7" a="1"/>
  <c r="G898" i="7" s="1"/>
  <c r="N898" i="7" a="1"/>
  <c r="N898" i="7" s="1"/>
  <c r="Q898" i="7" a="1"/>
  <c r="Q898" i="7" s="1"/>
  <c r="P898" i="7" a="1"/>
  <c r="P898" i="7" s="1"/>
  <c r="O898" i="7" a="1"/>
  <c r="O898" i="7" s="1"/>
  <c r="D898" i="7" a="1"/>
  <c r="D898" i="7" s="1"/>
  <c r="F898" i="7" a="1"/>
  <c r="F898" i="7" s="1"/>
  <c r="N886" i="7" a="1"/>
  <c r="N886" i="7" s="1"/>
  <c r="Q886" i="7" a="1"/>
  <c r="Q886" i="7" s="1"/>
  <c r="P886" i="7" a="1"/>
  <c r="P886" i="7" s="1"/>
  <c r="O886" i="7" a="1"/>
  <c r="O886" i="7" s="1"/>
  <c r="D886" i="7" a="1"/>
  <c r="D886" i="7" s="1"/>
  <c r="H886" i="7" a="1"/>
  <c r="H886" i="7" s="1"/>
  <c r="F886" i="7" a="1"/>
  <c r="F886" i="7" s="1"/>
  <c r="B886" i="7" a="1"/>
  <c r="B886" i="7" s="1"/>
  <c r="N874" i="7" a="1"/>
  <c r="N874" i="7" s="1"/>
  <c r="Q874" i="7" a="1"/>
  <c r="Q874" i="7" s="1"/>
  <c r="P874" i="7" a="1"/>
  <c r="P874" i="7" s="1"/>
  <c r="O874" i="7" a="1"/>
  <c r="O874" i="7" s="1"/>
  <c r="D874" i="7" a="1"/>
  <c r="D874" i="7" s="1"/>
  <c r="F874" i="7" a="1"/>
  <c r="F874" i="7" s="1"/>
  <c r="N862" i="7" a="1"/>
  <c r="N862" i="7" s="1"/>
  <c r="Q862" i="7" a="1"/>
  <c r="Q862" i="7" s="1"/>
  <c r="P862" i="7" a="1"/>
  <c r="P862" i="7" s="1"/>
  <c r="O862" i="7" a="1"/>
  <c r="O862" i="7" s="1"/>
  <c r="D862" i="7" a="1"/>
  <c r="D862" i="7" s="1"/>
  <c r="C862" i="7" a="1"/>
  <c r="C862" i="7" s="1"/>
  <c r="B862" i="7" a="1"/>
  <c r="B862" i="7" s="1"/>
  <c r="F850" i="7" a="1"/>
  <c r="F850" i="7" s="1"/>
  <c r="N850" i="7" a="1"/>
  <c r="N850" i="7" s="1"/>
  <c r="Q850" i="7" a="1"/>
  <c r="Q850" i="7" s="1"/>
  <c r="P850" i="7" a="1"/>
  <c r="P850" i="7" s="1"/>
  <c r="O850" i="7" a="1"/>
  <c r="O850" i="7" s="1"/>
  <c r="D850" i="7" a="1"/>
  <c r="D850" i="7" s="1"/>
  <c r="I850" i="7" a="1"/>
  <c r="I850" i="7" s="1"/>
  <c r="N838" i="7" a="1"/>
  <c r="N838" i="7" s="1"/>
  <c r="Q838" i="7" a="1"/>
  <c r="Q838" i="7" s="1"/>
  <c r="P838" i="7" a="1"/>
  <c r="P838" i="7" s="1"/>
  <c r="O838" i="7" a="1"/>
  <c r="O838" i="7" s="1"/>
  <c r="D838" i="7" a="1"/>
  <c r="D838" i="7" s="1"/>
  <c r="F838" i="7" a="1"/>
  <c r="F838" i="7" s="1"/>
  <c r="N826" i="7" a="1"/>
  <c r="N826" i="7" s="1"/>
  <c r="Q826" i="7" a="1"/>
  <c r="Q826" i="7" s="1"/>
  <c r="P826" i="7" a="1"/>
  <c r="P826" i="7" s="1"/>
  <c r="O826" i="7" a="1"/>
  <c r="O826" i="7" s="1"/>
  <c r="D826" i="7" a="1"/>
  <c r="D826" i="7" s="1"/>
  <c r="C826" i="7" a="1"/>
  <c r="C826" i="7" s="1"/>
  <c r="B826" i="7" a="1"/>
  <c r="B826" i="7" s="1"/>
  <c r="N814" i="7" a="1"/>
  <c r="N814" i="7" s="1"/>
  <c r="Q814" i="7" a="1"/>
  <c r="Q814" i="7" s="1"/>
  <c r="P814" i="7" a="1"/>
  <c r="P814" i="7" s="1"/>
  <c r="O814" i="7" a="1"/>
  <c r="O814" i="7" s="1"/>
  <c r="D814" i="7" a="1"/>
  <c r="D814" i="7" s="1"/>
  <c r="N802" i="7" a="1"/>
  <c r="N802" i="7" s="1"/>
  <c r="Q802" i="7" a="1"/>
  <c r="Q802" i="7" s="1"/>
  <c r="P802" i="7" a="1"/>
  <c r="P802" i="7" s="1"/>
  <c r="O802" i="7" a="1"/>
  <c r="O802" i="7" s="1"/>
  <c r="D802" i="7" a="1"/>
  <c r="D802" i="7" s="1"/>
  <c r="I802" i="7" a="1"/>
  <c r="I802" i="7" s="1"/>
  <c r="F802" i="7" a="1"/>
  <c r="F802" i="7" s="1"/>
  <c r="G802" i="7" a="1"/>
  <c r="G802" i="7" s="1"/>
  <c r="B802" i="7" a="1"/>
  <c r="B802" i="7" s="1"/>
  <c r="H790" i="7" a="1"/>
  <c r="H790" i="7" s="1"/>
  <c r="N790" i="7" a="1"/>
  <c r="N790" i="7" s="1"/>
  <c r="Q790" i="7" a="1"/>
  <c r="Q790" i="7" s="1"/>
  <c r="P790" i="7" a="1"/>
  <c r="P790" i="7" s="1"/>
  <c r="O790" i="7" a="1"/>
  <c r="O790" i="7" s="1"/>
  <c r="D790" i="7" a="1"/>
  <c r="D790" i="7" s="1"/>
  <c r="F790" i="7" a="1"/>
  <c r="F790" i="7" s="1"/>
  <c r="G790" i="7" a="1"/>
  <c r="G790" i="7" s="1"/>
  <c r="B790" i="7" a="1"/>
  <c r="B790" i="7" s="1"/>
  <c r="N778" i="7" a="1"/>
  <c r="N778" i="7" s="1"/>
  <c r="Q778" i="7" a="1"/>
  <c r="Q778" i="7" s="1"/>
  <c r="P778" i="7" a="1"/>
  <c r="P778" i="7" s="1"/>
  <c r="O778" i="7" a="1"/>
  <c r="O778" i="7" s="1"/>
  <c r="D778" i="7" a="1"/>
  <c r="D778" i="7" s="1"/>
  <c r="F778" i="7" a="1"/>
  <c r="F778" i="7" s="1"/>
  <c r="B778" i="7" a="1"/>
  <c r="B778" i="7" s="1"/>
  <c r="N766" i="7" a="1"/>
  <c r="N766" i="7" s="1"/>
  <c r="Q766" i="7" a="1"/>
  <c r="Q766" i="7" s="1"/>
  <c r="P766" i="7" a="1"/>
  <c r="P766" i="7" s="1"/>
  <c r="O766" i="7" a="1"/>
  <c r="O766" i="7" s="1"/>
  <c r="D766" i="7" a="1"/>
  <c r="D766" i="7" s="1"/>
  <c r="C766" i="7" a="1"/>
  <c r="C766" i="7" s="1"/>
  <c r="B754" i="7" a="1"/>
  <c r="B754" i="7" s="1"/>
  <c r="N754" i="7" a="1"/>
  <c r="N754" i="7" s="1"/>
  <c r="Q754" i="7" a="1"/>
  <c r="Q754" i="7" s="1"/>
  <c r="P754" i="7" a="1"/>
  <c r="P754" i="7" s="1"/>
  <c r="O754" i="7" a="1"/>
  <c r="O754" i="7" s="1"/>
  <c r="D754" i="7" a="1"/>
  <c r="D754" i="7" s="1"/>
  <c r="N742" i="7" a="1"/>
  <c r="N742" i="7" s="1"/>
  <c r="Q742" i="7" a="1"/>
  <c r="Q742" i="7" s="1"/>
  <c r="P742" i="7" a="1"/>
  <c r="P742" i="7" s="1"/>
  <c r="O742" i="7" a="1"/>
  <c r="O742" i="7" s="1"/>
  <c r="D742" i="7" a="1"/>
  <c r="D742" i="7" s="1"/>
  <c r="G742" i="7" a="1"/>
  <c r="G742" i="7" s="1"/>
  <c r="F742" i="7" a="1"/>
  <c r="F742" i="7" s="1"/>
  <c r="C730" i="7" a="1"/>
  <c r="C730" i="7" s="1"/>
  <c r="N730" i="7" a="1"/>
  <c r="N730" i="7" s="1"/>
  <c r="Q730" i="7" a="1"/>
  <c r="Q730" i="7" s="1"/>
  <c r="P730" i="7" a="1"/>
  <c r="P730" i="7" s="1"/>
  <c r="O730" i="7" a="1"/>
  <c r="O730" i="7" s="1"/>
  <c r="D730" i="7" a="1"/>
  <c r="D730" i="7" s="1"/>
  <c r="B730" i="7" a="1"/>
  <c r="B730" i="7" s="1"/>
  <c r="N718" i="7" a="1"/>
  <c r="N718" i="7" s="1"/>
  <c r="Q718" i="7" a="1"/>
  <c r="Q718" i="7" s="1"/>
  <c r="P718" i="7" a="1"/>
  <c r="P718" i="7" s="1"/>
  <c r="O718" i="7" a="1"/>
  <c r="O718" i="7" s="1"/>
  <c r="D718" i="7" a="1"/>
  <c r="D718" i="7" s="1"/>
  <c r="I718" i="7" a="1"/>
  <c r="I718" i="7" s="1"/>
  <c r="G706" i="7" a="1"/>
  <c r="G706" i="7" s="1"/>
  <c r="N706" i="7" a="1"/>
  <c r="N706" i="7" s="1"/>
  <c r="Q706" i="7" a="1"/>
  <c r="Q706" i="7" s="1"/>
  <c r="P706" i="7" a="1"/>
  <c r="P706" i="7" s="1"/>
  <c r="O706" i="7" a="1"/>
  <c r="O706" i="7" s="1"/>
  <c r="D706" i="7" a="1"/>
  <c r="D706" i="7" s="1"/>
  <c r="F706" i="7" a="1"/>
  <c r="F706" i="7" s="1"/>
  <c r="N694" i="7" a="1"/>
  <c r="N694" i="7" s="1"/>
  <c r="Q694" i="7" a="1"/>
  <c r="Q694" i="7" s="1"/>
  <c r="P694" i="7" a="1"/>
  <c r="P694" i="7" s="1"/>
  <c r="O694" i="7" a="1"/>
  <c r="O694" i="7" s="1"/>
  <c r="D694" i="7" a="1"/>
  <c r="D694" i="7" s="1"/>
  <c r="F694" i="7" a="1"/>
  <c r="F694" i="7" s="1"/>
  <c r="G694" i="7" a="1"/>
  <c r="G694" i="7" s="1"/>
  <c r="N682" i="7" a="1"/>
  <c r="N682" i="7" s="1"/>
  <c r="Q682" i="7" a="1"/>
  <c r="Q682" i="7" s="1"/>
  <c r="P682" i="7" a="1"/>
  <c r="P682" i="7" s="1"/>
  <c r="O682" i="7" a="1"/>
  <c r="O682" i="7" s="1"/>
  <c r="D682" i="7" a="1"/>
  <c r="D682" i="7" s="1"/>
  <c r="F682" i="7" a="1"/>
  <c r="F682" i="7" s="1"/>
  <c r="B670" i="7" a="1"/>
  <c r="B670" i="7" s="1"/>
  <c r="N670" i="7" a="1"/>
  <c r="N670" i="7" s="1"/>
  <c r="Q670" i="7" a="1"/>
  <c r="Q670" i="7" s="1"/>
  <c r="P670" i="7" a="1"/>
  <c r="P670" i="7" s="1"/>
  <c r="O670" i="7" a="1"/>
  <c r="O670" i="7" s="1"/>
  <c r="D670" i="7" a="1"/>
  <c r="D670" i="7" s="1"/>
  <c r="H670" i="7" a="1"/>
  <c r="H670" i="7" s="1"/>
  <c r="C670" i="7" a="1"/>
  <c r="C670" i="7" s="1"/>
  <c r="F658" i="7" a="1"/>
  <c r="F658" i="7" s="1"/>
  <c r="N658" i="7" a="1"/>
  <c r="N658" i="7" s="1"/>
  <c r="Q658" i="7" a="1"/>
  <c r="Q658" i="7" s="1"/>
  <c r="P658" i="7" a="1"/>
  <c r="P658" i="7" s="1"/>
  <c r="O658" i="7" a="1"/>
  <c r="O658" i="7" s="1"/>
  <c r="H658" i="7" a="1"/>
  <c r="H658" i="7" s="1"/>
  <c r="D658" i="7" a="1"/>
  <c r="D658" i="7" s="1"/>
  <c r="B658" i="7" a="1"/>
  <c r="B658" i="7" s="1"/>
  <c r="H646" i="7" a="1"/>
  <c r="H646" i="7" s="1"/>
  <c r="N646" i="7" a="1"/>
  <c r="N646" i="7" s="1"/>
  <c r="Q646" i="7" a="1"/>
  <c r="Q646" i="7" s="1"/>
  <c r="P646" i="7" a="1"/>
  <c r="P646" i="7" s="1"/>
  <c r="O646" i="7" a="1"/>
  <c r="O646" i="7" s="1"/>
  <c r="D646" i="7" a="1"/>
  <c r="D646" i="7" s="1"/>
  <c r="J646" i="7"/>
  <c r="I646" i="7" a="1"/>
  <c r="I646" i="7" s="1"/>
  <c r="F646" i="7" a="1"/>
  <c r="F646" i="7" s="1"/>
  <c r="B646" i="7" a="1"/>
  <c r="B646" i="7" s="1"/>
  <c r="N634" i="7" a="1"/>
  <c r="N634" i="7" s="1"/>
  <c r="Q634" i="7" a="1"/>
  <c r="Q634" i="7" s="1"/>
  <c r="P634" i="7" a="1"/>
  <c r="P634" i="7" s="1"/>
  <c r="O634" i="7" a="1"/>
  <c r="O634" i="7" s="1"/>
  <c r="D634" i="7" a="1"/>
  <c r="D634" i="7" s="1"/>
  <c r="B634" i="7" a="1"/>
  <c r="B634" i="7" s="1"/>
  <c r="N622" i="7" a="1"/>
  <c r="N622" i="7" s="1"/>
  <c r="Q622" i="7" a="1"/>
  <c r="Q622" i="7" s="1"/>
  <c r="P622" i="7" a="1"/>
  <c r="P622" i="7" s="1"/>
  <c r="O622" i="7" a="1"/>
  <c r="O622" i="7" s="1"/>
  <c r="D622" i="7" a="1"/>
  <c r="D622" i="7" s="1"/>
  <c r="G622" i="7" a="1"/>
  <c r="G622" i="7" s="1"/>
  <c r="B610" i="7" a="1"/>
  <c r="B610" i="7" s="1"/>
  <c r="N610" i="7" a="1"/>
  <c r="N610" i="7" s="1"/>
  <c r="Q610" i="7" a="1"/>
  <c r="Q610" i="7" s="1"/>
  <c r="P610" i="7" a="1"/>
  <c r="P610" i="7" s="1"/>
  <c r="O610" i="7" a="1"/>
  <c r="O610" i="7" s="1"/>
  <c r="D610" i="7" a="1"/>
  <c r="D610" i="7" s="1"/>
  <c r="F610" i="7" a="1"/>
  <c r="F610" i="7" s="1"/>
  <c r="G598" i="7" a="1"/>
  <c r="G598" i="7" s="1"/>
  <c r="N598" i="7" a="1"/>
  <c r="N598" i="7" s="1"/>
  <c r="Q598" i="7" a="1"/>
  <c r="Q598" i="7" s="1"/>
  <c r="P598" i="7" a="1"/>
  <c r="P598" i="7" s="1"/>
  <c r="O598" i="7" a="1"/>
  <c r="O598" i="7" s="1"/>
  <c r="D598" i="7" a="1"/>
  <c r="D598" i="7" s="1"/>
  <c r="F598" i="7" a="1"/>
  <c r="F598" i="7" s="1"/>
  <c r="B598" i="7" a="1"/>
  <c r="B598" i="7" s="1"/>
  <c r="N586" i="7" a="1"/>
  <c r="N586" i="7" s="1"/>
  <c r="Q586" i="7" a="1"/>
  <c r="Q586" i="7" s="1"/>
  <c r="P586" i="7" a="1"/>
  <c r="P586" i="7" s="1"/>
  <c r="O586" i="7" a="1"/>
  <c r="O586" i="7" s="1"/>
  <c r="D586" i="7" a="1"/>
  <c r="D586" i="7" s="1"/>
  <c r="F586" i="7" a="1"/>
  <c r="F586" i="7" s="1"/>
  <c r="B586" i="7" a="1"/>
  <c r="B586" i="7" s="1"/>
  <c r="C574" i="7" a="1"/>
  <c r="C574" i="7" s="1"/>
  <c r="N574" i="7" a="1"/>
  <c r="N574" i="7" s="1"/>
  <c r="Q574" i="7" a="1"/>
  <c r="Q574" i="7" s="1"/>
  <c r="P574" i="7" a="1"/>
  <c r="P574" i="7" s="1"/>
  <c r="O574" i="7" a="1"/>
  <c r="O574" i="7" s="1"/>
  <c r="D574" i="7" a="1"/>
  <c r="D574" i="7" s="1"/>
  <c r="I574" i="7" a="1"/>
  <c r="I574" i="7" s="1"/>
  <c r="G574" i="7" a="1"/>
  <c r="G574" i="7" s="1"/>
  <c r="B574" i="7" a="1"/>
  <c r="B574" i="7" s="1"/>
  <c r="F562" i="7" a="1"/>
  <c r="F562" i="7" s="1"/>
  <c r="N562" i="7" a="1"/>
  <c r="N562" i="7" s="1"/>
  <c r="Q562" i="7" a="1"/>
  <c r="Q562" i="7" s="1"/>
  <c r="P562" i="7" a="1"/>
  <c r="P562" i="7" s="1"/>
  <c r="O562" i="7" a="1"/>
  <c r="O562" i="7" s="1"/>
  <c r="D562" i="7" a="1"/>
  <c r="D562" i="7" s="1"/>
  <c r="N550" i="7" a="1"/>
  <c r="N550" i="7" s="1"/>
  <c r="Q550" i="7" a="1"/>
  <c r="Q550" i="7" s="1"/>
  <c r="P550" i="7" a="1"/>
  <c r="P550" i="7" s="1"/>
  <c r="O550" i="7" a="1"/>
  <c r="O550" i="7" s="1"/>
  <c r="D550" i="7" a="1"/>
  <c r="D550" i="7" s="1"/>
  <c r="F550" i="7" a="1"/>
  <c r="F550" i="7" s="1"/>
  <c r="B550" i="7" a="1"/>
  <c r="B550" i="7" s="1"/>
  <c r="N538" i="7" a="1"/>
  <c r="N538" i="7" s="1"/>
  <c r="Q538" i="7" a="1"/>
  <c r="Q538" i="7" s="1"/>
  <c r="P538" i="7" a="1"/>
  <c r="P538" i="7" s="1"/>
  <c r="O538" i="7" a="1"/>
  <c r="O538" i="7" s="1"/>
  <c r="D538" i="7" a="1"/>
  <c r="D538" i="7" s="1"/>
  <c r="C538" i="7" a="1"/>
  <c r="C538" i="7" s="1"/>
  <c r="B526" i="7" a="1"/>
  <c r="B526" i="7" s="1"/>
  <c r="N526" i="7" a="1"/>
  <c r="N526" i="7" s="1"/>
  <c r="Q526" i="7" a="1"/>
  <c r="Q526" i="7" s="1"/>
  <c r="P526" i="7" a="1"/>
  <c r="P526" i="7" s="1"/>
  <c r="O526" i="7" a="1"/>
  <c r="O526" i="7" s="1"/>
  <c r="D526" i="7" a="1"/>
  <c r="D526" i="7" s="1"/>
  <c r="N514" i="7" a="1"/>
  <c r="N514" i="7" s="1"/>
  <c r="Q514" i="7" a="1"/>
  <c r="Q514" i="7" s="1"/>
  <c r="P514" i="7" a="1"/>
  <c r="P514" i="7" s="1"/>
  <c r="O514" i="7" a="1"/>
  <c r="O514" i="7" s="1"/>
  <c r="D514" i="7" a="1"/>
  <c r="D514" i="7" s="1"/>
  <c r="J514" i="7"/>
  <c r="F514" i="7" a="1"/>
  <c r="F514" i="7" s="1"/>
  <c r="B514" i="7" a="1"/>
  <c r="B514" i="7" s="1"/>
  <c r="N502" i="7" a="1"/>
  <c r="N502" i="7" s="1"/>
  <c r="Q502" i="7" a="1"/>
  <c r="Q502" i="7" s="1"/>
  <c r="P502" i="7" a="1"/>
  <c r="P502" i="7" s="1"/>
  <c r="O502" i="7" a="1"/>
  <c r="O502" i="7" s="1"/>
  <c r="D502" i="7" a="1"/>
  <c r="D502" i="7" s="1"/>
  <c r="G502" i="7" a="1"/>
  <c r="G502" i="7" s="1"/>
  <c r="F502" i="7" a="1"/>
  <c r="F502" i="7" s="1"/>
  <c r="N490" i="7" a="1"/>
  <c r="N490" i="7" s="1"/>
  <c r="Q490" i="7" a="1"/>
  <c r="Q490" i="7" s="1"/>
  <c r="P490" i="7" a="1"/>
  <c r="P490" i="7" s="1"/>
  <c r="O490" i="7" a="1"/>
  <c r="O490" i="7" s="1"/>
  <c r="D490" i="7" a="1"/>
  <c r="D490" i="7" s="1"/>
  <c r="F490" i="7" a="1"/>
  <c r="F490" i="7" s="1"/>
  <c r="N478" i="7" a="1"/>
  <c r="N478" i="7" s="1"/>
  <c r="Q478" i="7" a="1"/>
  <c r="Q478" i="7" s="1"/>
  <c r="P478" i="7" a="1"/>
  <c r="P478" i="7" s="1"/>
  <c r="O478" i="7" a="1"/>
  <c r="O478" i="7" s="1"/>
  <c r="D478" i="7" a="1"/>
  <c r="D478" i="7" s="1"/>
  <c r="H478" i="7" a="1"/>
  <c r="H478" i="7" s="1"/>
  <c r="B478" i="7" a="1"/>
  <c r="B478" i="7" s="1"/>
  <c r="F466" i="7" a="1"/>
  <c r="F466" i="7" s="1"/>
  <c r="N466" i="7" a="1"/>
  <c r="N466" i="7" s="1"/>
  <c r="Q466" i="7" a="1"/>
  <c r="Q466" i="7" s="1"/>
  <c r="P466" i="7" a="1"/>
  <c r="P466" i="7" s="1"/>
  <c r="O466" i="7" a="1"/>
  <c r="O466" i="7" s="1"/>
  <c r="D466" i="7" a="1"/>
  <c r="D466" i="7" s="1"/>
  <c r="N454" i="7" a="1"/>
  <c r="N454" i="7" s="1"/>
  <c r="Q454" i="7" a="1"/>
  <c r="Q454" i="7" s="1"/>
  <c r="P454" i="7" a="1"/>
  <c r="P454" i="7" s="1"/>
  <c r="O454" i="7" a="1"/>
  <c r="O454" i="7" s="1"/>
  <c r="D454" i="7" a="1"/>
  <c r="D454" i="7" s="1"/>
  <c r="F454" i="7" a="1"/>
  <c r="F454" i="7" s="1"/>
  <c r="H454" i="7" a="1"/>
  <c r="H454" i="7" s="1"/>
  <c r="B454" i="7" a="1"/>
  <c r="B454" i="7" s="1"/>
  <c r="I454" i="7" a="1"/>
  <c r="I454" i="7" s="1"/>
  <c r="N442" i="7" a="1"/>
  <c r="N442" i="7" s="1"/>
  <c r="Q442" i="7" a="1"/>
  <c r="Q442" i="7" s="1"/>
  <c r="P442" i="7" a="1"/>
  <c r="P442" i="7" s="1"/>
  <c r="O442" i="7" a="1"/>
  <c r="O442" i="7" s="1"/>
  <c r="D442" i="7" a="1"/>
  <c r="D442" i="7" s="1"/>
  <c r="C442" i="7" a="1"/>
  <c r="C442" i="7" s="1"/>
  <c r="N430" i="7" a="1"/>
  <c r="N430" i="7" s="1"/>
  <c r="Q430" i="7" a="1"/>
  <c r="Q430" i="7" s="1"/>
  <c r="P430" i="7" a="1"/>
  <c r="P430" i="7" s="1"/>
  <c r="O430" i="7" a="1"/>
  <c r="O430" i="7" s="1"/>
  <c r="D430" i="7" a="1"/>
  <c r="D430" i="7" s="1"/>
  <c r="N418" i="7" a="1"/>
  <c r="N418" i="7" s="1"/>
  <c r="Q418" i="7" a="1"/>
  <c r="Q418" i="7" s="1"/>
  <c r="P418" i="7" a="1"/>
  <c r="P418" i="7" s="1"/>
  <c r="O418" i="7" a="1"/>
  <c r="O418" i="7" s="1"/>
  <c r="D418" i="7" a="1"/>
  <c r="D418" i="7" s="1"/>
  <c r="F418" i="7" a="1"/>
  <c r="F418" i="7" s="1"/>
  <c r="G418" i="7" a="1"/>
  <c r="G418" i="7" s="1"/>
  <c r="B418" i="7" a="1"/>
  <c r="B418" i="7" s="1"/>
  <c r="N406" i="7" a="1"/>
  <c r="N406" i="7" s="1"/>
  <c r="Q406" i="7" a="1"/>
  <c r="Q406" i="7" s="1"/>
  <c r="P406" i="7" a="1"/>
  <c r="P406" i="7" s="1"/>
  <c r="O406" i="7" a="1"/>
  <c r="O406" i="7" s="1"/>
  <c r="D406" i="7" a="1"/>
  <c r="D406" i="7" s="1"/>
  <c r="F406" i="7" a="1"/>
  <c r="F406" i="7" s="1"/>
  <c r="B406" i="7" a="1"/>
  <c r="B406" i="7" s="1"/>
  <c r="N394" i="7" a="1"/>
  <c r="N394" i="7" s="1"/>
  <c r="Q394" i="7" a="1"/>
  <c r="Q394" i="7" s="1"/>
  <c r="P394" i="7" a="1"/>
  <c r="P394" i="7" s="1"/>
  <c r="O394" i="7" a="1"/>
  <c r="O394" i="7" s="1"/>
  <c r="D394" i="7" a="1"/>
  <c r="D394" i="7" s="1"/>
  <c r="F394" i="7" a="1"/>
  <c r="F394" i="7" s="1"/>
  <c r="N382" i="7" a="1"/>
  <c r="N382" i="7" s="1"/>
  <c r="Q382" i="7" a="1"/>
  <c r="Q382" i="7" s="1"/>
  <c r="P382" i="7" a="1"/>
  <c r="P382" i="7" s="1"/>
  <c r="O382" i="7" a="1"/>
  <c r="O382" i="7" s="1"/>
  <c r="D382" i="7" a="1"/>
  <c r="D382" i="7" s="1"/>
  <c r="J382" i="7"/>
  <c r="C382" i="7" a="1"/>
  <c r="C382" i="7" s="1"/>
  <c r="H370" i="7" a="1"/>
  <c r="H370" i="7" s="1"/>
  <c r="N370" i="7" a="1"/>
  <c r="N370" i="7" s="1"/>
  <c r="Q370" i="7" a="1"/>
  <c r="Q370" i="7" s="1"/>
  <c r="P370" i="7" a="1"/>
  <c r="P370" i="7" s="1"/>
  <c r="O370" i="7" a="1"/>
  <c r="O370" i="7" s="1"/>
  <c r="D370" i="7" a="1"/>
  <c r="D370" i="7" s="1"/>
  <c r="B370" i="7" a="1"/>
  <c r="B370" i="7" s="1"/>
  <c r="N358" i="7" a="1"/>
  <c r="N358" i="7" s="1"/>
  <c r="Q358" i="7" a="1"/>
  <c r="Q358" i="7" s="1"/>
  <c r="P358" i="7" a="1"/>
  <c r="P358" i="7" s="1"/>
  <c r="O358" i="7" a="1"/>
  <c r="O358" i="7" s="1"/>
  <c r="D358" i="7" a="1"/>
  <c r="D358" i="7" s="1"/>
  <c r="F358" i="7" a="1"/>
  <c r="F358" i="7" s="1"/>
  <c r="N346" i="7" a="1"/>
  <c r="N346" i="7" s="1"/>
  <c r="Q346" i="7" a="1"/>
  <c r="Q346" i="7" s="1"/>
  <c r="P346" i="7" a="1"/>
  <c r="P346" i="7" s="1"/>
  <c r="O346" i="7" a="1"/>
  <c r="O346" i="7" s="1"/>
  <c r="D346" i="7" a="1"/>
  <c r="D346" i="7" s="1"/>
  <c r="C346" i="7" a="1"/>
  <c r="C346" i="7" s="1"/>
  <c r="N334" i="7" a="1"/>
  <c r="N334" i="7" s="1"/>
  <c r="Q334" i="7" a="1"/>
  <c r="Q334" i="7" s="1"/>
  <c r="P334" i="7" a="1"/>
  <c r="P334" i="7" s="1"/>
  <c r="O334" i="7" a="1"/>
  <c r="O334" i="7" s="1"/>
  <c r="D334" i="7" a="1"/>
  <c r="D334" i="7" s="1"/>
  <c r="N322" i="7" a="1"/>
  <c r="N322" i="7" s="1"/>
  <c r="Q322" i="7" a="1"/>
  <c r="Q322" i="7" s="1"/>
  <c r="P322" i="7" a="1"/>
  <c r="P322" i="7" s="1"/>
  <c r="O322" i="7" a="1"/>
  <c r="O322" i="7" s="1"/>
  <c r="D322" i="7" a="1"/>
  <c r="D322" i="7" s="1"/>
  <c r="F322" i="7" a="1"/>
  <c r="F322" i="7" s="1"/>
  <c r="N310" i="7" a="1"/>
  <c r="N310" i="7" s="1"/>
  <c r="Q310" i="7" a="1"/>
  <c r="Q310" i="7" s="1"/>
  <c r="P310" i="7" a="1"/>
  <c r="P310" i="7" s="1"/>
  <c r="O310" i="7" a="1"/>
  <c r="O310" i="7" s="1"/>
  <c r="D310" i="7" a="1"/>
  <c r="D310" i="7" s="1"/>
  <c r="G310" i="7" a="1"/>
  <c r="G310" i="7" s="1"/>
  <c r="F310" i="7" a="1"/>
  <c r="F310" i="7" s="1"/>
  <c r="N298" i="7" a="1"/>
  <c r="N298" i="7" s="1"/>
  <c r="Q298" i="7" a="1"/>
  <c r="Q298" i="7" s="1"/>
  <c r="P298" i="7" a="1"/>
  <c r="P298" i="7" s="1"/>
  <c r="O298" i="7" a="1"/>
  <c r="O298" i="7" s="1"/>
  <c r="D298" i="7" a="1"/>
  <c r="D298" i="7" s="1"/>
  <c r="F298" i="7" a="1"/>
  <c r="F298" i="7" s="1"/>
  <c r="B298" i="7" a="1"/>
  <c r="B298" i="7" s="1"/>
  <c r="I286" i="7" a="1"/>
  <c r="I286" i="7" s="1"/>
  <c r="N286" i="7" a="1"/>
  <c r="N286" i="7" s="1"/>
  <c r="Q286" i="7" a="1"/>
  <c r="Q286" i="7" s="1"/>
  <c r="P286" i="7" a="1"/>
  <c r="P286" i="7" s="1"/>
  <c r="O286" i="7" a="1"/>
  <c r="O286" i="7" s="1"/>
  <c r="D286" i="7" a="1"/>
  <c r="D286" i="7" s="1"/>
  <c r="H286" i="7" a="1"/>
  <c r="H286" i="7" s="1"/>
  <c r="C286" i="7" a="1"/>
  <c r="C286" i="7" s="1"/>
  <c r="F274" i="7" a="1"/>
  <c r="F274" i="7" s="1"/>
  <c r="N274" i="7" a="1"/>
  <c r="N274" i="7" s="1"/>
  <c r="Q274" i="7" a="1"/>
  <c r="Q274" i="7" s="1"/>
  <c r="P274" i="7" a="1"/>
  <c r="P274" i="7" s="1"/>
  <c r="O274" i="7" a="1"/>
  <c r="O274" i="7" s="1"/>
  <c r="D274" i="7" a="1"/>
  <c r="D274" i="7" s="1"/>
  <c r="N262" i="7" a="1"/>
  <c r="N262" i="7" s="1"/>
  <c r="Q262" i="7" a="1"/>
  <c r="Q262" i="7" s="1"/>
  <c r="P262" i="7" a="1"/>
  <c r="P262" i="7" s="1"/>
  <c r="O262" i="7" a="1"/>
  <c r="O262" i="7" s="1"/>
  <c r="D262" i="7" a="1"/>
  <c r="D262" i="7" s="1"/>
  <c r="J262" i="7"/>
  <c r="F262" i="7" a="1"/>
  <c r="F262" i="7" s="1"/>
  <c r="N250" i="7" a="1"/>
  <c r="N250" i="7" s="1"/>
  <c r="Q250" i="7" a="1"/>
  <c r="Q250" i="7" s="1"/>
  <c r="P250" i="7" a="1"/>
  <c r="P250" i="7" s="1"/>
  <c r="O250" i="7" a="1"/>
  <c r="O250" i="7" s="1"/>
  <c r="D250" i="7" a="1"/>
  <c r="D250" i="7" s="1"/>
  <c r="C250" i="7" a="1"/>
  <c r="C250" i="7" s="1"/>
  <c r="N238" i="7" a="1"/>
  <c r="N238" i="7" s="1"/>
  <c r="Q238" i="7" a="1"/>
  <c r="Q238" i="7" s="1"/>
  <c r="P238" i="7" a="1"/>
  <c r="P238" i="7" s="1"/>
  <c r="O238" i="7" a="1"/>
  <c r="O238" i="7" s="1"/>
  <c r="D238" i="7" a="1"/>
  <c r="D238" i="7" s="1"/>
  <c r="G238" i="7" a="1"/>
  <c r="G238" i="7" s="1"/>
  <c r="B238" i="7" a="1"/>
  <c r="B238" i="7" s="1"/>
  <c r="N226" i="7" a="1"/>
  <c r="N226" i="7" s="1"/>
  <c r="Q226" i="7" a="1"/>
  <c r="Q226" i="7" s="1"/>
  <c r="P226" i="7" a="1"/>
  <c r="P226" i="7" s="1"/>
  <c r="O226" i="7" a="1"/>
  <c r="O226" i="7" s="1"/>
  <c r="D226" i="7" a="1"/>
  <c r="D226" i="7" s="1"/>
  <c r="F226" i="7" a="1"/>
  <c r="F226" i="7" s="1"/>
  <c r="N214" i="7" a="1"/>
  <c r="N214" i="7" s="1"/>
  <c r="Q214" i="7" a="1"/>
  <c r="Q214" i="7" s="1"/>
  <c r="P214" i="7" a="1"/>
  <c r="P214" i="7" s="1"/>
  <c r="O214" i="7" a="1"/>
  <c r="O214" i="7" s="1"/>
  <c r="D214" i="7" a="1"/>
  <c r="D214" i="7" s="1"/>
  <c r="G214" i="7" a="1"/>
  <c r="G214" i="7" s="1"/>
  <c r="F214" i="7" a="1"/>
  <c r="F214" i="7" s="1"/>
  <c r="N202" i="7" a="1"/>
  <c r="N202" i="7" s="1"/>
  <c r="Q202" i="7" a="1"/>
  <c r="Q202" i="7" s="1"/>
  <c r="P202" i="7" a="1"/>
  <c r="P202" i="7" s="1"/>
  <c r="O202" i="7" a="1"/>
  <c r="O202" i="7" s="1"/>
  <c r="D202" i="7" a="1"/>
  <c r="D202" i="7" s="1"/>
  <c r="F202" i="7" a="1"/>
  <c r="F202" i="7" s="1"/>
  <c r="N190" i="7" a="1"/>
  <c r="N190" i="7" s="1"/>
  <c r="Q190" i="7" a="1"/>
  <c r="Q190" i="7" s="1"/>
  <c r="P190" i="7" a="1"/>
  <c r="P190" i="7" s="1"/>
  <c r="O190" i="7" a="1"/>
  <c r="O190" i="7" s="1"/>
  <c r="D190" i="7" a="1"/>
  <c r="D190" i="7" s="1"/>
  <c r="I190" i="7" a="1"/>
  <c r="I190" i="7" s="1"/>
  <c r="C190" i="7" a="1"/>
  <c r="C190" i="7" s="1"/>
  <c r="G190" i="7" a="1"/>
  <c r="G190" i="7" s="1"/>
  <c r="F178" i="7" a="1"/>
  <c r="F178" i="7" s="1"/>
  <c r="N178" i="7" a="1"/>
  <c r="N178" i="7" s="1"/>
  <c r="Q178" i="7" a="1"/>
  <c r="Q178" i="7" s="1"/>
  <c r="P178" i="7" a="1"/>
  <c r="P178" i="7" s="1"/>
  <c r="O178" i="7" a="1"/>
  <c r="O178" i="7" s="1"/>
  <c r="D178" i="7" a="1"/>
  <c r="D178" i="7" s="1"/>
  <c r="J178" i="7"/>
  <c r="B178" i="7" a="1"/>
  <c r="B178" i="7" s="1"/>
  <c r="N166" i="7" a="1"/>
  <c r="N166" i="7" s="1"/>
  <c r="Q166" i="7" a="1"/>
  <c r="Q166" i="7" s="1"/>
  <c r="P166" i="7" a="1"/>
  <c r="P166" i="7" s="1"/>
  <c r="O166" i="7" a="1"/>
  <c r="O166" i="7" s="1"/>
  <c r="D166" i="7" a="1"/>
  <c r="D166" i="7" s="1"/>
  <c r="G166" i="7" a="1"/>
  <c r="G166" i="7" s="1"/>
  <c r="F166" i="7" a="1"/>
  <c r="F166" i="7" s="1"/>
  <c r="B166" i="7" a="1"/>
  <c r="B166" i="7" s="1"/>
  <c r="C154" i="7" a="1"/>
  <c r="C154" i="7" s="1"/>
  <c r="N154" i="7" a="1"/>
  <c r="N154" i="7" s="1"/>
  <c r="Q154" i="7" a="1"/>
  <c r="Q154" i="7" s="1"/>
  <c r="P154" i="7" a="1"/>
  <c r="P154" i="7" s="1"/>
  <c r="O154" i="7" a="1"/>
  <c r="O154" i="7" s="1"/>
  <c r="D154" i="7" a="1"/>
  <c r="D154" i="7" s="1"/>
  <c r="N142" i="7" a="1"/>
  <c r="N142" i="7" s="1"/>
  <c r="Q142" i="7" a="1"/>
  <c r="Q142" i="7" s="1"/>
  <c r="P142" i="7" a="1"/>
  <c r="P142" i="7" s="1"/>
  <c r="O142" i="7" a="1"/>
  <c r="O142" i="7" s="1"/>
  <c r="D142" i="7" a="1"/>
  <c r="D142" i="7" s="1"/>
  <c r="B142" i="7" a="1"/>
  <c r="B142" i="7" s="1"/>
  <c r="N130" i="7" a="1"/>
  <c r="N130" i="7" s="1"/>
  <c r="Q130" i="7" a="1"/>
  <c r="Q130" i="7" s="1"/>
  <c r="P130" i="7" a="1"/>
  <c r="P130" i="7" s="1"/>
  <c r="O130" i="7" a="1"/>
  <c r="O130" i="7" s="1"/>
  <c r="D130" i="7" a="1"/>
  <c r="D130" i="7" s="1"/>
  <c r="G130" i="7" a="1"/>
  <c r="G130" i="7" s="1"/>
  <c r="F130" i="7" a="1"/>
  <c r="F130" i="7" s="1"/>
  <c r="I118" i="7" a="1"/>
  <c r="I118" i="7" s="1"/>
  <c r="N118" i="7" a="1"/>
  <c r="N118" i="7" s="1"/>
  <c r="Q118" i="7" a="1"/>
  <c r="Q118" i="7" s="1"/>
  <c r="P118" i="7" a="1"/>
  <c r="P118" i="7" s="1"/>
  <c r="O118" i="7" a="1"/>
  <c r="O118" i="7" s="1"/>
  <c r="D118" i="7" a="1"/>
  <c r="D118" i="7" s="1"/>
  <c r="G118" i="7" a="1"/>
  <c r="G118" i="7" s="1"/>
  <c r="F118" i="7" a="1"/>
  <c r="F118" i="7" s="1"/>
  <c r="N106" i="7" a="1"/>
  <c r="N106" i="7" s="1"/>
  <c r="Q106" i="7" a="1"/>
  <c r="Q106" i="7" s="1"/>
  <c r="P106" i="7" a="1"/>
  <c r="P106" i="7" s="1"/>
  <c r="O106" i="7" a="1"/>
  <c r="O106" i="7" s="1"/>
  <c r="D106" i="7" a="1"/>
  <c r="D106" i="7" s="1"/>
  <c r="F106" i="7" a="1"/>
  <c r="F106" i="7" s="1"/>
  <c r="N94" i="7" a="1"/>
  <c r="N94" i="7" s="1"/>
  <c r="Q94" i="7" a="1"/>
  <c r="Q94" i="7" s="1"/>
  <c r="P94" i="7" a="1"/>
  <c r="P94" i="7" s="1"/>
  <c r="O94" i="7" a="1"/>
  <c r="O94" i="7" s="1"/>
  <c r="D94" i="7" a="1"/>
  <c r="D94" i="7" s="1"/>
  <c r="B94" i="7" a="1"/>
  <c r="B94" i="7" s="1"/>
  <c r="C94" i="7" a="1"/>
  <c r="C94" i="7" s="1"/>
  <c r="F82" i="7" a="1"/>
  <c r="F82" i="7" s="1"/>
  <c r="N82" i="7" a="1"/>
  <c r="N82" i="7" s="1"/>
  <c r="Q82" i="7" a="1"/>
  <c r="Q82" i="7" s="1"/>
  <c r="P82" i="7" a="1"/>
  <c r="P82" i="7" s="1"/>
  <c r="O82" i="7" a="1"/>
  <c r="O82" i="7" s="1"/>
  <c r="D82" i="7" a="1"/>
  <c r="D82" i="7" s="1"/>
  <c r="I82" i="7" a="1"/>
  <c r="I82" i="7" s="1"/>
  <c r="N70" i="7" a="1"/>
  <c r="N70" i="7" s="1"/>
  <c r="Q70" i="7" a="1"/>
  <c r="Q70" i="7" s="1"/>
  <c r="P70" i="7" a="1"/>
  <c r="P70" i="7" s="1"/>
  <c r="O70" i="7" a="1"/>
  <c r="O70" i="7" s="1"/>
  <c r="D70" i="7" a="1"/>
  <c r="D70" i="7" s="1"/>
  <c r="H70" i="7" a="1"/>
  <c r="H70" i="7" s="1"/>
  <c r="F70" i="7" a="1"/>
  <c r="F70" i="7" s="1"/>
  <c r="B70" i="7" a="1"/>
  <c r="B70" i="7" s="1"/>
  <c r="N58" i="7" a="1"/>
  <c r="N58" i="7" s="1"/>
  <c r="Q58" i="7" a="1"/>
  <c r="Q58" i="7" s="1"/>
  <c r="P58" i="7" a="1"/>
  <c r="P58" i="7" s="1"/>
  <c r="O58" i="7" a="1"/>
  <c r="O58" i="7" s="1"/>
  <c r="D58" i="7" a="1"/>
  <c r="D58" i="7" s="1"/>
  <c r="B58" i="7" a="1"/>
  <c r="B58" i="7" s="1"/>
  <c r="N46" i="7" a="1"/>
  <c r="N46" i="7" s="1"/>
  <c r="Q46" i="7" a="1"/>
  <c r="Q46" i="7" s="1"/>
  <c r="P46" i="7" a="1"/>
  <c r="P46" i="7" s="1"/>
  <c r="O46" i="7" a="1"/>
  <c r="O46" i="7" s="1"/>
  <c r="D46" i="7" a="1"/>
  <c r="D46" i="7" s="1"/>
  <c r="B46" i="7" a="1"/>
  <c r="B46" i="7" s="1"/>
  <c r="N34" i="7" a="1"/>
  <c r="N34" i="7" s="1"/>
  <c r="Q34" i="7" a="1"/>
  <c r="Q34" i="7" s="1"/>
  <c r="P34" i="7" a="1"/>
  <c r="P34" i="7" s="1"/>
  <c r="O34" i="7" a="1"/>
  <c r="O34" i="7" s="1"/>
  <c r="D34" i="7" a="1"/>
  <c r="D34" i="7" s="1"/>
  <c r="F34" i="7" a="1"/>
  <c r="F34" i="7" s="1"/>
  <c r="B34" i="7" a="1"/>
  <c r="B34" i="7" s="1"/>
  <c r="B2207" i="7" a="1"/>
  <c r="B2207" i="7" s="1"/>
  <c r="N2236" i="7" a="1"/>
  <c r="N2236" i="7" s="1"/>
  <c r="Q2236" i="7" a="1"/>
  <c r="Q2236" i="7" s="1"/>
  <c r="P2236" i="7" a="1"/>
  <c r="P2236" i="7" s="1"/>
  <c r="O2236" i="7" a="1"/>
  <c r="O2236" i="7" s="1"/>
  <c r="D2236" i="7" a="1"/>
  <c r="D2236" i="7" s="1"/>
  <c r="B2236" i="7" a="1"/>
  <c r="B2236" i="7" s="1"/>
  <c r="N2116" i="7" a="1"/>
  <c r="N2116" i="7" s="1"/>
  <c r="Q2116" i="7" a="1"/>
  <c r="Q2116" i="7" s="1"/>
  <c r="P2116" i="7" a="1"/>
  <c r="P2116" i="7" s="1"/>
  <c r="O2116" i="7" a="1"/>
  <c r="O2116" i="7" s="1"/>
  <c r="D2116" i="7" a="1"/>
  <c r="D2116" i="7" s="1"/>
  <c r="N2008" i="7" a="1"/>
  <c r="N2008" i="7" s="1"/>
  <c r="Q2008" i="7" a="1"/>
  <c r="Q2008" i="7" s="1"/>
  <c r="P2008" i="7" a="1"/>
  <c r="P2008" i="7" s="1"/>
  <c r="O2008" i="7" a="1"/>
  <c r="O2008" i="7" s="1"/>
  <c r="D2008" i="7" a="1"/>
  <c r="D2008" i="7" s="1"/>
  <c r="F2008" i="7" a="1"/>
  <c r="F2008" i="7" s="1"/>
  <c r="G2008" i="7" a="1"/>
  <c r="G2008" i="7" s="1"/>
  <c r="B1900" i="7" a="1"/>
  <c r="B1900" i="7" s="1"/>
  <c r="N1900" i="7" a="1"/>
  <c r="N1900" i="7" s="1"/>
  <c r="Q1900" i="7" a="1"/>
  <c r="Q1900" i="7" s="1"/>
  <c r="P1900" i="7" a="1"/>
  <c r="P1900" i="7" s="1"/>
  <c r="O1900" i="7" a="1"/>
  <c r="O1900" i="7" s="1"/>
  <c r="D1900" i="7" a="1"/>
  <c r="D1900" i="7" s="1"/>
  <c r="C1900" i="7" a="1"/>
  <c r="C1900" i="7" s="1"/>
  <c r="N1804" i="7" a="1"/>
  <c r="N1804" i="7" s="1"/>
  <c r="Q1804" i="7" a="1"/>
  <c r="Q1804" i="7" s="1"/>
  <c r="P1804" i="7" a="1"/>
  <c r="P1804" i="7" s="1"/>
  <c r="O1804" i="7" a="1"/>
  <c r="O1804" i="7" s="1"/>
  <c r="D1804" i="7" a="1"/>
  <c r="D1804" i="7" s="1"/>
  <c r="F1684" i="7" a="1"/>
  <c r="F1684" i="7" s="1"/>
  <c r="N1684" i="7" a="1"/>
  <c r="N1684" i="7" s="1"/>
  <c r="Q1684" i="7" a="1"/>
  <c r="Q1684" i="7" s="1"/>
  <c r="P1684" i="7" a="1"/>
  <c r="P1684" i="7" s="1"/>
  <c r="D1684" i="7" a="1"/>
  <c r="D1684" i="7" s="1"/>
  <c r="O1684" i="7" a="1"/>
  <c r="O1684" i="7" s="1"/>
  <c r="N1576" i="7" a="1"/>
  <c r="N1576" i="7" s="1"/>
  <c r="Q1576" i="7" a="1"/>
  <c r="Q1576" i="7" s="1"/>
  <c r="P1576" i="7" a="1"/>
  <c r="P1576" i="7" s="1"/>
  <c r="O1576" i="7" a="1"/>
  <c r="O1576" i="7" s="1"/>
  <c r="D1576" i="7" a="1"/>
  <c r="D1576" i="7" s="1"/>
  <c r="F1576" i="7" a="1"/>
  <c r="F1576" i="7" s="1"/>
  <c r="F1492" i="7" a="1"/>
  <c r="F1492" i="7" s="1"/>
  <c r="N1492" i="7" a="1"/>
  <c r="N1492" i="7" s="1"/>
  <c r="Q1492" i="7" a="1"/>
  <c r="Q1492" i="7" s="1"/>
  <c r="P1492" i="7" a="1"/>
  <c r="P1492" i="7" s="1"/>
  <c r="O1492" i="7" a="1"/>
  <c r="O1492" i="7" s="1"/>
  <c r="D1492" i="7" a="1"/>
  <c r="D1492" i="7" s="1"/>
  <c r="C1492" i="7" a="1"/>
  <c r="C1492" i="7" s="1"/>
  <c r="C1384" i="7" a="1"/>
  <c r="C1384" i="7" s="1"/>
  <c r="N1384" i="7" a="1"/>
  <c r="N1384" i="7" s="1"/>
  <c r="Q1384" i="7" a="1"/>
  <c r="Q1384" i="7" s="1"/>
  <c r="P1384" i="7" a="1"/>
  <c r="P1384" i="7" s="1"/>
  <c r="O1384" i="7" a="1"/>
  <c r="O1384" i="7" s="1"/>
  <c r="D1384" i="7" a="1"/>
  <c r="D1384" i="7" s="1"/>
  <c r="F1384" i="7" a="1"/>
  <c r="F1384" i="7" s="1"/>
  <c r="N1288" i="7" a="1"/>
  <c r="N1288" i="7" s="1"/>
  <c r="Q1288" i="7" a="1"/>
  <c r="Q1288" i="7" s="1"/>
  <c r="P1288" i="7" a="1"/>
  <c r="P1288" i="7" s="1"/>
  <c r="O1288" i="7" a="1"/>
  <c r="O1288" i="7" s="1"/>
  <c r="D1288" i="7" a="1"/>
  <c r="D1288" i="7" s="1"/>
  <c r="F1288" i="7" a="1"/>
  <c r="F1288" i="7" s="1"/>
  <c r="F1204" i="7" a="1"/>
  <c r="F1204" i="7" s="1"/>
  <c r="N1204" i="7" a="1"/>
  <c r="N1204" i="7" s="1"/>
  <c r="Q1204" i="7" a="1"/>
  <c r="Q1204" i="7" s="1"/>
  <c r="P1204" i="7" a="1"/>
  <c r="P1204" i="7" s="1"/>
  <c r="O1204" i="7" a="1"/>
  <c r="O1204" i="7" s="1"/>
  <c r="D1204" i="7" a="1"/>
  <c r="D1204" i="7" s="1"/>
  <c r="B1132" i="7" a="1"/>
  <c r="B1132" i="7" s="1"/>
  <c r="N1132" i="7" a="1"/>
  <c r="N1132" i="7" s="1"/>
  <c r="Q1132" i="7" a="1"/>
  <c r="Q1132" i="7" s="1"/>
  <c r="P1132" i="7" a="1"/>
  <c r="P1132" i="7" s="1"/>
  <c r="O1132" i="7" a="1"/>
  <c r="O1132" i="7" s="1"/>
  <c r="D1132" i="7" a="1"/>
  <c r="D1132" i="7" s="1"/>
  <c r="C1132" i="7" a="1"/>
  <c r="C1132" i="7" s="1"/>
  <c r="C1036" i="7" a="1"/>
  <c r="C1036" i="7" s="1"/>
  <c r="N1036" i="7" a="1"/>
  <c r="N1036" i="7" s="1"/>
  <c r="Q1036" i="7" a="1"/>
  <c r="Q1036" i="7" s="1"/>
  <c r="P1036" i="7" a="1"/>
  <c r="P1036" i="7" s="1"/>
  <c r="O1036" i="7" a="1"/>
  <c r="O1036" i="7" s="1"/>
  <c r="D1036" i="7" a="1"/>
  <c r="D1036" i="7" s="1"/>
  <c r="N928" i="7" a="1"/>
  <c r="N928" i="7" s="1"/>
  <c r="Q928" i="7" a="1"/>
  <c r="Q928" i="7" s="1"/>
  <c r="P928" i="7" a="1"/>
  <c r="P928" i="7" s="1"/>
  <c r="O928" i="7" a="1"/>
  <c r="O928" i="7" s="1"/>
  <c r="D928" i="7" a="1"/>
  <c r="D928" i="7" s="1"/>
  <c r="I928" i="7" a="1"/>
  <c r="I928" i="7" s="1"/>
  <c r="F928" i="7" a="1"/>
  <c r="F928" i="7" s="1"/>
  <c r="N844" i="7" a="1"/>
  <c r="N844" i="7" s="1"/>
  <c r="Q844" i="7" a="1"/>
  <c r="Q844" i="7" s="1"/>
  <c r="P844" i="7" a="1"/>
  <c r="P844" i="7" s="1"/>
  <c r="O844" i="7" a="1"/>
  <c r="O844" i="7" s="1"/>
  <c r="D844" i="7" a="1"/>
  <c r="D844" i="7" s="1"/>
  <c r="N9" i="7" a="1"/>
  <c r="N9" i="7" s="1"/>
  <c r="Q9" i="7" a="1"/>
  <c r="Q9" i="7" s="1"/>
  <c r="P9" i="7" a="1"/>
  <c r="P9" i="7" s="1"/>
  <c r="O9" i="7" a="1"/>
  <c r="O9" i="7" s="1"/>
  <c r="D9" i="7" a="1"/>
  <c r="D9" i="7" s="1"/>
  <c r="F9" i="7" a="1"/>
  <c r="F9" i="7" s="1"/>
  <c r="B9" i="7" a="1"/>
  <c r="B9" i="7" s="1"/>
  <c r="C2247" i="7" a="1"/>
  <c r="C2247" i="7" s="1"/>
  <c r="N2247" i="7" a="1"/>
  <c r="N2247" i="7" s="1"/>
  <c r="Q2247" i="7" a="1"/>
  <c r="Q2247" i="7" s="1"/>
  <c r="P2247" i="7" a="1"/>
  <c r="P2247" i="7" s="1"/>
  <c r="O2247" i="7" a="1"/>
  <c r="O2247" i="7" s="1"/>
  <c r="D2247" i="7" a="1"/>
  <c r="D2247" i="7" s="1"/>
  <c r="N2151" i="7" a="1"/>
  <c r="N2151" i="7" s="1"/>
  <c r="Q2151" i="7" a="1"/>
  <c r="Q2151" i="7" s="1"/>
  <c r="P2151" i="7" a="1"/>
  <c r="P2151" i="7" s="1"/>
  <c r="O2151" i="7" a="1"/>
  <c r="O2151" i="7" s="1"/>
  <c r="D2151" i="7" a="1"/>
  <c r="D2151" i="7" s="1"/>
  <c r="B2151" i="7" a="1"/>
  <c r="B2151" i="7" s="1"/>
  <c r="N2055" i="7" a="1"/>
  <c r="N2055" i="7" s="1"/>
  <c r="Q2055" i="7" a="1"/>
  <c r="Q2055" i="7" s="1"/>
  <c r="P2055" i="7" a="1"/>
  <c r="P2055" i="7" s="1"/>
  <c r="O2055" i="7" a="1"/>
  <c r="O2055" i="7" s="1"/>
  <c r="D2055" i="7" a="1"/>
  <c r="D2055" i="7" s="1"/>
  <c r="C2055" i="7" a="1"/>
  <c r="C2055" i="7" s="1"/>
  <c r="N1971" i="7" a="1"/>
  <c r="N1971" i="7" s="1"/>
  <c r="Q1971" i="7" a="1"/>
  <c r="Q1971" i="7" s="1"/>
  <c r="P1971" i="7" a="1"/>
  <c r="P1971" i="7" s="1"/>
  <c r="O1971" i="7" a="1"/>
  <c r="O1971" i="7" s="1"/>
  <c r="D1971" i="7" a="1"/>
  <c r="D1971" i="7" s="1"/>
  <c r="N1887" i="7" a="1"/>
  <c r="N1887" i="7" s="1"/>
  <c r="Q1887" i="7" a="1"/>
  <c r="Q1887" i="7" s="1"/>
  <c r="P1887" i="7" a="1"/>
  <c r="P1887" i="7" s="1"/>
  <c r="O1887" i="7" a="1"/>
  <c r="O1887" i="7" s="1"/>
  <c r="D1887" i="7" a="1"/>
  <c r="D1887" i="7" s="1"/>
  <c r="B1887" i="7" a="1"/>
  <c r="B1887" i="7" s="1"/>
  <c r="F1887" i="7" a="1"/>
  <c r="F1887" i="7" s="1"/>
  <c r="N1755" i="7" a="1"/>
  <c r="N1755" i="7" s="1"/>
  <c r="Q1755" i="7" a="1"/>
  <c r="Q1755" i="7" s="1"/>
  <c r="P1755" i="7" a="1"/>
  <c r="P1755" i="7" s="1"/>
  <c r="O1755" i="7" a="1"/>
  <c r="O1755" i="7" s="1"/>
  <c r="D1755" i="7" a="1"/>
  <c r="D1755" i="7" s="1"/>
  <c r="B1755" i="7" a="1"/>
  <c r="B1755" i="7" s="1"/>
  <c r="B1647" i="7" a="1"/>
  <c r="B1647" i="7" s="1"/>
  <c r="N1647" i="7" a="1"/>
  <c r="N1647" i="7" s="1"/>
  <c r="Q1647" i="7" a="1"/>
  <c r="Q1647" i="7" s="1"/>
  <c r="P1647" i="7" a="1"/>
  <c r="P1647" i="7" s="1"/>
  <c r="O1647" i="7" a="1"/>
  <c r="O1647" i="7" s="1"/>
  <c r="D1647" i="7" a="1"/>
  <c r="D1647" i="7" s="1"/>
  <c r="K1647" i="7" a="1"/>
  <c r="K1647" i="7" s="1"/>
  <c r="H1647" i="7" a="1"/>
  <c r="H1647" i="7" s="1"/>
  <c r="C1647" i="7" a="1"/>
  <c r="C1647" i="7" s="1"/>
  <c r="C1563" i="7" a="1"/>
  <c r="C1563" i="7" s="1"/>
  <c r="N1563" i="7" a="1"/>
  <c r="N1563" i="7" s="1"/>
  <c r="Q1563" i="7" a="1"/>
  <c r="Q1563" i="7" s="1"/>
  <c r="P1563" i="7" a="1"/>
  <c r="P1563" i="7" s="1"/>
  <c r="O1563" i="7" a="1"/>
  <c r="O1563" i="7" s="1"/>
  <c r="D1563" i="7" a="1"/>
  <c r="D1563" i="7" s="1"/>
  <c r="N1479" i="7" a="1"/>
  <c r="N1479" i="7" s="1"/>
  <c r="Q1479" i="7" a="1"/>
  <c r="Q1479" i="7" s="1"/>
  <c r="P1479" i="7" a="1"/>
  <c r="P1479" i="7" s="1"/>
  <c r="O1479" i="7" a="1"/>
  <c r="O1479" i="7" s="1"/>
  <c r="D1479" i="7" a="1"/>
  <c r="D1479" i="7" s="1"/>
  <c r="N1371" i="7" a="1"/>
  <c r="N1371" i="7" s="1"/>
  <c r="Q1371" i="7" a="1"/>
  <c r="Q1371" i="7" s="1"/>
  <c r="P1371" i="7" a="1"/>
  <c r="P1371" i="7" s="1"/>
  <c r="O1371" i="7" a="1"/>
  <c r="O1371" i="7" s="1"/>
  <c r="D1371" i="7" a="1"/>
  <c r="D1371" i="7" s="1"/>
  <c r="B1371" i="7" a="1"/>
  <c r="B1371" i="7" s="1"/>
  <c r="B1287" i="7" a="1"/>
  <c r="B1287" i="7" s="1"/>
  <c r="N1287" i="7" a="1"/>
  <c r="N1287" i="7" s="1"/>
  <c r="Q1287" i="7" a="1"/>
  <c r="Q1287" i="7" s="1"/>
  <c r="P1287" i="7" a="1"/>
  <c r="P1287" i="7" s="1"/>
  <c r="O1287" i="7" a="1"/>
  <c r="O1287" i="7" s="1"/>
  <c r="D1287" i="7" a="1"/>
  <c r="D1287" i="7" s="1"/>
  <c r="B1191" i="7" a="1"/>
  <c r="B1191" i="7" s="1"/>
  <c r="N1191" i="7" a="1"/>
  <c r="N1191" i="7" s="1"/>
  <c r="Q1191" i="7" a="1"/>
  <c r="Q1191" i="7" s="1"/>
  <c r="P1191" i="7" a="1"/>
  <c r="P1191" i="7" s="1"/>
  <c r="O1191" i="7" a="1"/>
  <c r="O1191" i="7" s="1"/>
  <c r="D1191" i="7" a="1"/>
  <c r="D1191" i="7" s="1"/>
  <c r="C1191" i="7" a="1"/>
  <c r="C1191" i="7" s="1"/>
  <c r="N1107" i="7" a="1"/>
  <c r="N1107" i="7" s="1"/>
  <c r="Q1107" i="7" a="1"/>
  <c r="Q1107" i="7" s="1"/>
  <c r="P1107" i="7" a="1"/>
  <c r="P1107" i="7" s="1"/>
  <c r="O1107" i="7" a="1"/>
  <c r="O1107" i="7" s="1"/>
  <c r="D1107" i="7" a="1"/>
  <c r="D1107" i="7" s="1"/>
  <c r="F1011" i="7" a="1"/>
  <c r="F1011" i="7" s="1"/>
  <c r="N1011" i="7" a="1"/>
  <c r="N1011" i="7" s="1"/>
  <c r="Q1011" i="7" a="1"/>
  <c r="Q1011" i="7" s="1"/>
  <c r="P1011" i="7" a="1"/>
  <c r="P1011" i="7" s="1"/>
  <c r="O1011" i="7" a="1"/>
  <c r="O1011" i="7" s="1"/>
  <c r="D1011" i="7" a="1"/>
  <c r="D1011" i="7" s="1"/>
  <c r="C939" i="7" a="1"/>
  <c r="C939" i="7" s="1"/>
  <c r="N939" i="7" a="1"/>
  <c r="N939" i="7" s="1"/>
  <c r="Q939" i="7" a="1"/>
  <c r="Q939" i="7" s="1"/>
  <c r="P939" i="7" a="1"/>
  <c r="P939" i="7" s="1"/>
  <c r="O939" i="7" a="1"/>
  <c r="O939" i="7" s="1"/>
  <c r="D939" i="7" a="1"/>
  <c r="D939" i="7" s="1"/>
  <c r="B939" i="7" a="1"/>
  <c r="B939" i="7" s="1"/>
  <c r="C843" i="7" a="1"/>
  <c r="C843" i="7" s="1"/>
  <c r="N843" i="7" a="1"/>
  <c r="N843" i="7" s="1"/>
  <c r="Q843" i="7" a="1"/>
  <c r="Q843" i="7" s="1"/>
  <c r="P843" i="7" a="1"/>
  <c r="P843" i="7" s="1"/>
  <c r="O843" i="7" a="1"/>
  <c r="O843" i="7" s="1"/>
  <c r="D843" i="7" a="1"/>
  <c r="D843" i="7" s="1"/>
  <c r="N747" i="7" a="1"/>
  <c r="N747" i="7" s="1"/>
  <c r="Q747" i="7" a="1"/>
  <c r="Q747" i="7" s="1"/>
  <c r="P747" i="7" a="1"/>
  <c r="P747" i="7" s="1"/>
  <c r="O747" i="7" a="1"/>
  <c r="O747" i="7" s="1"/>
  <c r="D747" i="7" a="1"/>
  <c r="D747" i="7" s="1"/>
  <c r="C747" i="7" a="1"/>
  <c r="C747" i="7" s="1"/>
  <c r="B747" i="7" a="1"/>
  <c r="B747" i="7" s="1"/>
  <c r="K2318" i="7" a="1"/>
  <c r="K2318" i="7" s="1"/>
  <c r="N2318" i="7" a="1"/>
  <c r="N2318" i="7" s="1"/>
  <c r="Q2318" i="7" a="1"/>
  <c r="Q2318" i="7" s="1"/>
  <c r="P2318" i="7" a="1"/>
  <c r="P2318" i="7" s="1"/>
  <c r="O2318" i="7" a="1"/>
  <c r="O2318" i="7" s="1"/>
  <c r="D2318" i="7" a="1"/>
  <c r="D2318" i="7" s="1"/>
  <c r="H2318" i="7" a="1"/>
  <c r="H2318" i="7" s="1"/>
  <c r="B2318" i="7" a="1"/>
  <c r="B2318" i="7" s="1"/>
  <c r="N2186" i="7" a="1"/>
  <c r="N2186" i="7" s="1"/>
  <c r="Q2186" i="7" a="1"/>
  <c r="Q2186" i="7" s="1"/>
  <c r="P2186" i="7" a="1"/>
  <c r="P2186" i="7" s="1"/>
  <c r="O2186" i="7" a="1"/>
  <c r="O2186" i="7" s="1"/>
  <c r="D2186" i="7" a="1"/>
  <c r="D2186" i="7" s="1"/>
  <c r="C2186" i="7" a="1"/>
  <c r="C2186" i="7" s="1"/>
  <c r="N2090" i="7" a="1"/>
  <c r="N2090" i="7" s="1"/>
  <c r="Q2090" i="7" a="1"/>
  <c r="Q2090" i="7" s="1"/>
  <c r="P2090" i="7" a="1"/>
  <c r="P2090" i="7" s="1"/>
  <c r="O2090" i="7" a="1"/>
  <c r="O2090" i="7" s="1"/>
  <c r="D2090" i="7" a="1"/>
  <c r="D2090" i="7" s="1"/>
  <c r="N1958" i="7" a="1"/>
  <c r="N1958" i="7" s="1"/>
  <c r="Q1958" i="7" a="1"/>
  <c r="Q1958" i="7" s="1"/>
  <c r="P1958" i="7" a="1"/>
  <c r="P1958" i="7" s="1"/>
  <c r="O1958" i="7" a="1"/>
  <c r="O1958" i="7" s="1"/>
  <c r="D1958" i="7" a="1"/>
  <c r="D1958" i="7" s="1"/>
  <c r="C1958" i="7" a="1"/>
  <c r="C1958" i="7" s="1"/>
  <c r="B1826" i="7" a="1"/>
  <c r="B1826" i="7" s="1"/>
  <c r="N1826" i="7" a="1"/>
  <c r="N1826" i="7" s="1"/>
  <c r="Q1826" i="7" a="1"/>
  <c r="Q1826" i="7" s="1"/>
  <c r="P1826" i="7" a="1"/>
  <c r="P1826" i="7" s="1"/>
  <c r="D1826" i="7" a="1"/>
  <c r="D1826" i="7" s="1"/>
  <c r="O1826" i="7" a="1"/>
  <c r="O1826" i="7" s="1"/>
  <c r="I1826" i="7" a="1"/>
  <c r="I1826" i="7" s="1"/>
  <c r="B1694" i="7" a="1"/>
  <c r="B1694" i="7" s="1"/>
  <c r="N1694" i="7" a="1"/>
  <c r="N1694" i="7" s="1"/>
  <c r="Q1694" i="7" a="1"/>
  <c r="Q1694" i="7" s="1"/>
  <c r="P1694" i="7" a="1"/>
  <c r="P1694" i="7" s="1"/>
  <c r="O1694" i="7" a="1"/>
  <c r="O1694" i="7" s="1"/>
  <c r="D1694" i="7" a="1"/>
  <c r="D1694" i="7" s="1"/>
  <c r="N1574" i="7" a="1"/>
  <c r="N1574" i="7" s="1"/>
  <c r="Q1574" i="7" a="1"/>
  <c r="Q1574" i="7" s="1"/>
  <c r="P1574" i="7" a="1"/>
  <c r="P1574" i="7" s="1"/>
  <c r="O1574" i="7" a="1"/>
  <c r="O1574" i="7" s="1"/>
  <c r="D1574" i="7" a="1"/>
  <c r="D1574" i="7" s="1"/>
  <c r="G1574" i="7" a="1"/>
  <c r="G1574" i="7" s="1"/>
  <c r="B1574" i="7" a="1"/>
  <c r="B1574" i="7" s="1"/>
  <c r="N1454" i="7" a="1"/>
  <c r="N1454" i="7" s="1"/>
  <c r="Q1454" i="7" a="1"/>
  <c r="Q1454" i="7" s="1"/>
  <c r="P1454" i="7" a="1"/>
  <c r="P1454" i="7" s="1"/>
  <c r="O1454" i="7" a="1"/>
  <c r="O1454" i="7" s="1"/>
  <c r="D1454" i="7" a="1"/>
  <c r="D1454" i="7" s="1"/>
  <c r="N1322" i="7" a="1"/>
  <c r="N1322" i="7" s="1"/>
  <c r="Q1322" i="7" a="1"/>
  <c r="Q1322" i="7" s="1"/>
  <c r="P1322" i="7" a="1"/>
  <c r="P1322" i="7" s="1"/>
  <c r="O1322" i="7" a="1"/>
  <c r="O1322" i="7" s="1"/>
  <c r="D1322" i="7" a="1"/>
  <c r="D1322" i="7" s="1"/>
  <c r="C1322" i="7" a="1"/>
  <c r="C1322" i="7" s="1"/>
  <c r="N1106" i="7" a="1"/>
  <c r="N1106" i="7" s="1"/>
  <c r="Q1106" i="7" a="1"/>
  <c r="Q1106" i="7" s="1"/>
  <c r="P1106" i="7" a="1"/>
  <c r="P1106" i="7" s="1"/>
  <c r="O1106" i="7" a="1"/>
  <c r="O1106" i="7" s="1"/>
  <c r="D1106" i="7" a="1"/>
  <c r="D1106" i="7" s="1"/>
  <c r="H2327" i="7" a="1"/>
  <c r="H2327" i="7" s="1"/>
  <c r="N2327" i="7" a="1"/>
  <c r="N2327" i="7" s="1"/>
  <c r="Q2327" i="7" a="1"/>
  <c r="Q2327" i="7" s="1"/>
  <c r="O2327" i="7" a="1"/>
  <c r="O2327" i="7" s="1"/>
  <c r="P2327" i="7" a="1"/>
  <c r="P2327" i="7" s="1"/>
  <c r="D2327" i="7" a="1"/>
  <c r="D2327" i="7" s="1"/>
  <c r="G2327" i="7" a="1"/>
  <c r="G2327" i="7" s="1"/>
  <c r="F2327" i="7" a="1"/>
  <c r="F2327" i="7" s="1"/>
  <c r="C2327" i="7" a="1"/>
  <c r="C2327" i="7" s="1"/>
  <c r="N2255" i="7" a="1"/>
  <c r="N2255" i="7" s="1"/>
  <c r="Q2255" i="7" a="1"/>
  <c r="Q2255" i="7" s="1"/>
  <c r="P2255" i="7" a="1"/>
  <c r="P2255" i="7" s="1"/>
  <c r="O2255" i="7" a="1"/>
  <c r="O2255" i="7" s="1"/>
  <c r="D2255" i="7" a="1"/>
  <c r="D2255" i="7" s="1"/>
  <c r="G2255" i="7" a="1"/>
  <c r="G2255" i="7" s="1"/>
  <c r="C2255" i="7" a="1"/>
  <c r="C2255" i="7" s="1"/>
  <c r="F2255" i="7" a="1"/>
  <c r="F2255" i="7" s="1"/>
  <c r="H2255" i="7" a="1"/>
  <c r="H2255" i="7" s="1"/>
  <c r="N2159" i="7" a="1"/>
  <c r="N2159" i="7" s="1"/>
  <c r="Q2159" i="7" a="1"/>
  <c r="Q2159" i="7" s="1"/>
  <c r="P2159" i="7" a="1"/>
  <c r="P2159" i="7" s="1"/>
  <c r="O2159" i="7" a="1"/>
  <c r="O2159" i="7" s="1"/>
  <c r="D2159" i="7" a="1"/>
  <c r="D2159" i="7" s="1"/>
  <c r="J2159" i="7"/>
  <c r="G2159" i="7" a="1"/>
  <c r="G2159" i="7" s="1"/>
  <c r="C2159" i="7" a="1"/>
  <c r="C2159" i="7" s="1"/>
  <c r="H2159" i="7" a="1"/>
  <c r="H2159" i="7" s="1"/>
  <c r="F2159" i="7" a="1"/>
  <c r="F2159" i="7" s="1"/>
  <c r="B2159" i="7" a="1"/>
  <c r="B2159" i="7" s="1"/>
  <c r="N2087" i="7" a="1"/>
  <c r="N2087" i="7" s="1"/>
  <c r="Q2087" i="7" a="1"/>
  <c r="Q2087" i="7" s="1"/>
  <c r="P2087" i="7" a="1"/>
  <c r="P2087" i="7" s="1"/>
  <c r="O2087" i="7" a="1"/>
  <c r="O2087" i="7" s="1"/>
  <c r="D2087" i="7" a="1"/>
  <c r="D2087" i="7" s="1"/>
  <c r="G2087" i="7" a="1"/>
  <c r="G2087" i="7" s="1"/>
  <c r="H2087" i="7" a="1"/>
  <c r="H2087" i="7" s="1"/>
  <c r="C2087" i="7" a="1"/>
  <c r="C2087" i="7" s="1"/>
  <c r="F2087" i="7" a="1"/>
  <c r="F2087" i="7" s="1"/>
  <c r="B2087" i="7" a="1"/>
  <c r="B2087" i="7" s="1"/>
  <c r="N2003" i="7" a="1"/>
  <c r="N2003" i="7" s="1"/>
  <c r="Q2003" i="7" a="1"/>
  <c r="Q2003" i="7" s="1"/>
  <c r="P2003" i="7" a="1"/>
  <c r="P2003" i="7" s="1"/>
  <c r="O2003" i="7" a="1"/>
  <c r="O2003" i="7" s="1"/>
  <c r="D2003" i="7" a="1"/>
  <c r="D2003" i="7" s="1"/>
  <c r="I2003" i="7" a="1"/>
  <c r="I2003" i="7" s="1"/>
  <c r="H2003" i="7" a="1"/>
  <c r="H2003" i="7" s="1"/>
  <c r="G2003" i="7" a="1"/>
  <c r="G2003" i="7" s="1"/>
  <c r="F2003" i="7" a="1"/>
  <c r="F2003" i="7" s="1"/>
  <c r="B2003" i="7" a="1"/>
  <c r="B2003" i="7" s="1"/>
  <c r="C2003" i="7" a="1"/>
  <c r="C2003" i="7" s="1"/>
  <c r="G1931" i="7" a="1"/>
  <c r="G1931" i="7" s="1"/>
  <c r="N1931" i="7" a="1"/>
  <c r="N1931" i="7" s="1"/>
  <c r="Q1931" i="7" a="1"/>
  <c r="Q1931" i="7" s="1"/>
  <c r="P1931" i="7" a="1"/>
  <c r="P1931" i="7" s="1"/>
  <c r="D1931" i="7" a="1"/>
  <c r="D1931" i="7" s="1"/>
  <c r="O1931" i="7" a="1"/>
  <c r="O1931" i="7" s="1"/>
  <c r="J1931" i="7"/>
  <c r="I1931" i="7" a="1"/>
  <c r="I1931" i="7" s="1"/>
  <c r="C1931" i="7" a="1"/>
  <c r="C1931" i="7" s="1"/>
  <c r="B1931" i="7" a="1"/>
  <c r="B1931" i="7" s="1"/>
  <c r="F1931" i="7" a="1"/>
  <c r="F1931" i="7" s="1"/>
  <c r="N1859" i="7" a="1"/>
  <c r="N1859" i="7" s="1"/>
  <c r="Q1859" i="7" a="1"/>
  <c r="Q1859" i="7" s="1"/>
  <c r="P1859" i="7" a="1"/>
  <c r="P1859" i="7" s="1"/>
  <c r="O1859" i="7" a="1"/>
  <c r="O1859" i="7" s="1"/>
  <c r="D1859" i="7" a="1"/>
  <c r="D1859" i="7" s="1"/>
  <c r="H1859" i="7" a="1"/>
  <c r="H1859" i="7" s="1"/>
  <c r="C1859" i="7" a="1"/>
  <c r="C1859" i="7" s="1"/>
  <c r="G1859" i="7" a="1"/>
  <c r="G1859" i="7" s="1"/>
  <c r="F1859" i="7" a="1"/>
  <c r="F1859" i="7" s="1"/>
  <c r="B1859" i="7" a="1"/>
  <c r="B1859" i="7" s="1"/>
  <c r="G1787" i="7" a="1"/>
  <c r="G1787" i="7" s="1"/>
  <c r="N1787" i="7" a="1"/>
  <c r="N1787" i="7" s="1"/>
  <c r="Q1787" i="7" a="1"/>
  <c r="Q1787" i="7" s="1"/>
  <c r="P1787" i="7" a="1"/>
  <c r="P1787" i="7" s="1"/>
  <c r="O1787" i="7" a="1"/>
  <c r="O1787" i="7" s="1"/>
  <c r="D1787" i="7" a="1"/>
  <c r="D1787" i="7" s="1"/>
  <c r="H1787" i="7" a="1"/>
  <c r="H1787" i="7" s="1"/>
  <c r="C1787" i="7" a="1"/>
  <c r="C1787" i="7" s="1"/>
  <c r="F1787" i="7" a="1"/>
  <c r="F1787" i="7" s="1"/>
  <c r="B1787" i="7" a="1"/>
  <c r="B1787" i="7" s="1"/>
  <c r="N1715" i="7" a="1"/>
  <c r="N1715" i="7" s="1"/>
  <c r="Q1715" i="7" a="1"/>
  <c r="Q1715" i="7" s="1"/>
  <c r="P1715" i="7" a="1"/>
  <c r="P1715" i="7" s="1"/>
  <c r="O1715" i="7" a="1"/>
  <c r="O1715" i="7" s="1"/>
  <c r="D1715" i="7" a="1"/>
  <c r="D1715" i="7" s="1"/>
  <c r="I1715" i="7" a="1"/>
  <c r="I1715" i="7" s="1"/>
  <c r="H1715" i="7" a="1"/>
  <c r="H1715" i="7" s="1"/>
  <c r="C1715" i="7" a="1"/>
  <c r="C1715" i="7" s="1"/>
  <c r="F1715" i="7" a="1"/>
  <c r="F1715" i="7" s="1"/>
  <c r="G1715" i="7" a="1"/>
  <c r="G1715" i="7" s="1"/>
  <c r="B1715" i="7" a="1"/>
  <c r="B1715" i="7" s="1"/>
  <c r="G1643" i="7" a="1"/>
  <c r="G1643" i="7" s="1"/>
  <c r="N1643" i="7" a="1"/>
  <c r="N1643" i="7" s="1"/>
  <c r="Q1643" i="7" a="1"/>
  <c r="Q1643" i="7" s="1"/>
  <c r="P1643" i="7" a="1"/>
  <c r="P1643" i="7" s="1"/>
  <c r="O1643" i="7" a="1"/>
  <c r="O1643" i="7" s="1"/>
  <c r="D1643" i="7" a="1"/>
  <c r="D1643" i="7" s="1"/>
  <c r="J1643" i="7"/>
  <c r="H1643" i="7" a="1"/>
  <c r="H1643" i="7" s="1"/>
  <c r="C1643" i="7" a="1"/>
  <c r="C1643" i="7" s="1"/>
  <c r="F1643" i="7" a="1"/>
  <c r="F1643" i="7" s="1"/>
  <c r="B1571" i="7" a="1"/>
  <c r="B1571" i="7" s="1"/>
  <c r="N1571" i="7" a="1"/>
  <c r="N1571" i="7" s="1"/>
  <c r="Q1571" i="7" a="1"/>
  <c r="Q1571" i="7" s="1"/>
  <c r="P1571" i="7" a="1"/>
  <c r="P1571" i="7" s="1"/>
  <c r="O1571" i="7" a="1"/>
  <c r="O1571" i="7" s="1"/>
  <c r="D1571" i="7" a="1"/>
  <c r="D1571" i="7" s="1"/>
  <c r="I1571" i="7" a="1"/>
  <c r="I1571" i="7" s="1"/>
  <c r="G1571" i="7" a="1"/>
  <c r="G1571" i="7" s="1"/>
  <c r="C1571" i="7" a="1"/>
  <c r="C1571" i="7" s="1"/>
  <c r="F1571" i="7" a="1"/>
  <c r="F1571" i="7" s="1"/>
  <c r="N1511" i="7" a="1"/>
  <c r="N1511" i="7" s="1"/>
  <c r="Q1511" i="7" a="1"/>
  <c r="Q1511" i="7" s="1"/>
  <c r="P1511" i="7" a="1"/>
  <c r="P1511" i="7" s="1"/>
  <c r="O1511" i="7" a="1"/>
  <c r="O1511" i="7" s="1"/>
  <c r="D1511" i="7" a="1"/>
  <c r="D1511" i="7" s="1"/>
  <c r="I1511" i="7" a="1"/>
  <c r="I1511" i="7" s="1"/>
  <c r="H1511" i="7" a="1"/>
  <c r="H1511" i="7" s="1"/>
  <c r="G1511" i="7" a="1"/>
  <c r="G1511" i="7" s="1"/>
  <c r="C1511" i="7" a="1"/>
  <c r="C1511" i="7" s="1"/>
  <c r="F1511" i="7" a="1"/>
  <c r="F1511" i="7" s="1"/>
  <c r="I1439" i="7" a="1"/>
  <c r="I1439" i="7" s="1"/>
  <c r="N1439" i="7" a="1"/>
  <c r="N1439" i="7" s="1"/>
  <c r="Q1439" i="7" a="1"/>
  <c r="Q1439" i="7" s="1"/>
  <c r="P1439" i="7" a="1"/>
  <c r="P1439" i="7" s="1"/>
  <c r="O1439" i="7" a="1"/>
  <c r="O1439" i="7" s="1"/>
  <c r="D1439" i="7" a="1"/>
  <c r="D1439" i="7" s="1"/>
  <c r="J1439" i="7"/>
  <c r="G1439" i="7" a="1"/>
  <c r="G1439" i="7" s="1"/>
  <c r="F1439" i="7" a="1"/>
  <c r="F1439" i="7" s="1"/>
  <c r="B1439" i="7" a="1"/>
  <c r="B1439" i="7" s="1"/>
  <c r="C1439" i="7" a="1"/>
  <c r="C1439" i="7" s="1"/>
  <c r="I1379" i="7" a="1"/>
  <c r="I1379" i="7" s="1"/>
  <c r="N1379" i="7" a="1"/>
  <c r="N1379" i="7" s="1"/>
  <c r="Q1379" i="7" a="1"/>
  <c r="Q1379" i="7" s="1"/>
  <c r="P1379" i="7" a="1"/>
  <c r="P1379" i="7" s="1"/>
  <c r="O1379" i="7" a="1"/>
  <c r="O1379" i="7" s="1"/>
  <c r="D1379" i="7" a="1"/>
  <c r="D1379" i="7" s="1"/>
  <c r="C1379" i="7" a="1"/>
  <c r="C1379" i="7" s="1"/>
  <c r="G1379" i="7" a="1"/>
  <c r="G1379" i="7" s="1"/>
  <c r="F1379" i="7" a="1"/>
  <c r="F1379" i="7" s="1"/>
  <c r="B1379" i="7" a="1"/>
  <c r="B1379" i="7" s="1"/>
  <c r="G1307" i="7" a="1"/>
  <c r="G1307" i="7" s="1"/>
  <c r="N1307" i="7" a="1"/>
  <c r="N1307" i="7" s="1"/>
  <c r="Q1307" i="7" a="1"/>
  <c r="Q1307" i="7" s="1"/>
  <c r="P1307" i="7" a="1"/>
  <c r="P1307" i="7" s="1"/>
  <c r="O1307" i="7" a="1"/>
  <c r="O1307" i="7" s="1"/>
  <c r="D1307" i="7" a="1"/>
  <c r="D1307" i="7" s="1"/>
  <c r="J1307" i="7"/>
  <c r="H1307" i="7" a="1"/>
  <c r="H1307" i="7" s="1"/>
  <c r="B1307" i="7" a="1"/>
  <c r="B1307" i="7" s="1"/>
  <c r="F1307" i="7" a="1"/>
  <c r="F1307" i="7" s="1"/>
  <c r="C1307" i="7" a="1"/>
  <c r="C1307" i="7" s="1"/>
  <c r="I1235" i="7" a="1"/>
  <c r="I1235" i="7" s="1"/>
  <c r="N1235" i="7" a="1"/>
  <c r="N1235" i="7" s="1"/>
  <c r="Q1235" i="7" a="1"/>
  <c r="Q1235" i="7" s="1"/>
  <c r="P1235" i="7" a="1"/>
  <c r="P1235" i="7" s="1"/>
  <c r="O1235" i="7" a="1"/>
  <c r="O1235" i="7" s="1"/>
  <c r="D1235" i="7" a="1"/>
  <c r="D1235" i="7" s="1"/>
  <c r="H1235" i="7" a="1"/>
  <c r="H1235" i="7" s="1"/>
  <c r="G1235" i="7" a="1"/>
  <c r="G1235" i="7" s="1"/>
  <c r="C1235" i="7" a="1"/>
  <c r="C1235" i="7" s="1"/>
  <c r="B1235" i="7" a="1"/>
  <c r="B1235" i="7" s="1"/>
  <c r="F1235" i="7" a="1"/>
  <c r="F1235" i="7" s="1"/>
  <c r="G1211" i="7" a="1"/>
  <c r="G1211" i="7" s="1"/>
  <c r="N1211" i="7" a="1"/>
  <c r="N1211" i="7" s="1"/>
  <c r="Q1211" i="7" a="1"/>
  <c r="Q1211" i="7" s="1"/>
  <c r="P1211" i="7" a="1"/>
  <c r="P1211" i="7" s="1"/>
  <c r="O1211" i="7" a="1"/>
  <c r="O1211" i="7" s="1"/>
  <c r="D1211" i="7" a="1"/>
  <c r="D1211" i="7" s="1"/>
  <c r="H1211" i="7" a="1"/>
  <c r="H1211" i="7" s="1"/>
  <c r="F1211" i="7" a="1"/>
  <c r="F1211" i="7" s="1"/>
  <c r="C1211" i="7" a="1"/>
  <c r="C1211" i="7" s="1"/>
  <c r="N1139" i="7" a="1"/>
  <c r="N1139" i="7" s="1"/>
  <c r="Q1139" i="7" a="1"/>
  <c r="Q1139" i="7" s="1"/>
  <c r="P1139" i="7" a="1"/>
  <c r="P1139" i="7" s="1"/>
  <c r="O1139" i="7" a="1"/>
  <c r="O1139" i="7" s="1"/>
  <c r="D1139" i="7" a="1"/>
  <c r="D1139" i="7" s="1"/>
  <c r="J1139" i="7"/>
  <c r="H1139" i="7" a="1"/>
  <c r="H1139" i="7" s="1"/>
  <c r="I1139" i="7" a="1"/>
  <c r="I1139" i="7" s="1"/>
  <c r="C1139" i="7" a="1"/>
  <c r="C1139" i="7" s="1"/>
  <c r="G1139" i="7" a="1"/>
  <c r="G1139" i="7" s="1"/>
  <c r="F1139" i="7" a="1"/>
  <c r="F1139" i="7" s="1"/>
  <c r="B1139" i="7" a="1"/>
  <c r="B1139" i="7" s="1"/>
  <c r="G1115" i="7" a="1"/>
  <c r="G1115" i="7" s="1"/>
  <c r="N1115" i="7" a="1"/>
  <c r="N1115" i="7" s="1"/>
  <c r="Q1115" i="7" a="1"/>
  <c r="Q1115" i="7" s="1"/>
  <c r="P1115" i="7" a="1"/>
  <c r="P1115" i="7" s="1"/>
  <c r="O1115" i="7" a="1"/>
  <c r="O1115" i="7" s="1"/>
  <c r="D1115" i="7" a="1"/>
  <c r="D1115" i="7" s="1"/>
  <c r="J1115" i="7"/>
  <c r="C1115" i="7" a="1"/>
  <c r="C1115" i="7" s="1"/>
  <c r="F1115" i="7" a="1"/>
  <c r="F1115" i="7" s="1"/>
  <c r="H1115" i="7" a="1"/>
  <c r="H1115" i="7" s="1"/>
  <c r="B1115" i="7" a="1"/>
  <c r="B1115" i="7" s="1"/>
  <c r="N1055" i="7" a="1"/>
  <c r="N1055" i="7" s="1"/>
  <c r="Q1055" i="7" a="1"/>
  <c r="Q1055" i="7" s="1"/>
  <c r="P1055" i="7" a="1"/>
  <c r="P1055" i="7" s="1"/>
  <c r="O1055" i="7" a="1"/>
  <c r="O1055" i="7" s="1"/>
  <c r="D1055" i="7" a="1"/>
  <c r="D1055" i="7" s="1"/>
  <c r="J1055" i="7"/>
  <c r="C1055" i="7" a="1"/>
  <c r="C1055" i="7" s="1"/>
  <c r="F1055" i="7" a="1"/>
  <c r="F1055" i="7" s="1"/>
  <c r="G1055" i="7" a="1"/>
  <c r="G1055" i="7" s="1"/>
  <c r="I1055" i="7" a="1"/>
  <c r="I1055" i="7" s="1"/>
  <c r="N995" i="7" a="1"/>
  <c r="N995" i="7" s="1"/>
  <c r="Q995" i="7" a="1"/>
  <c r="Q995" i="7" s="1"/>
  <c r="P995" i="7" a="1"/>
  <c r="P995" i="7" s="1"/>
  <c r="O995" i="7" a="1"/>
  <c r="O995" i="7" s="1"/>
  <c r="D995" i="7" a="1"/>
  <c r="D995" i="7" s="1"/>
  <c r="C995" i="7" a="1"/>
  <c r="C995" i="7" s="1"/>
  <c r="G995" i="7" a="1"/>
  <c r="G995" i="7" s="1"/>
  <c r="F995" i="7" a="1"/>
  <c r="F995" i="7" s="1"/>
  <c r="I995" i="7" a="1"/>
  <c r="I995" i="7" s="1"/>
  <c r="B995" i="7" a="1"/>
  <c r="B995" i="7" s="1"/>
  <c r="N935" i="7" a="1"/>
  <c r="N935" i="7" s="1"/>
  <c r="Q935" i="7" a="1"/>
  <c r="Q935" i="7" s="1"/>
  <c r="P935" i="7" a="1"/>
  <c r="P935" i="7" s="1"/>
  <c r="O935" i="7" a="1"/>
  <c r="O935" i="7" s="1"/>
  <c r="D935" i="7" a="1"/>
  <c r="D935" i="7" s="1"/>
  <c r="H935" i="7" a="1"/>
  <c r="H935" i="7" s="1"/>
  <c r="I935" i="7" a="1"/>
  <c r="I935" i="7" s="1"/>
  <c r="C935" i="7" a="1"/>
  <c r="C935" i="7" s="1"/>
  <c r="G935" i="7" a="1"/>
  <c r="G935" i="7" s="1"/>
  <c r="F935" i="7" a="1"/>
  <c r="F935" i="7" s="1"/>
  <c r="B935" i="7" a="1"/>
  <c r="B935" i="7" s="1"/>
  <c r="G875" i="7" a="1"/>
  <c r="G875" i="7" s="1"/>
  <c r="N875" i="7" a="1"/>
  <c r="N875" i="7" s="1"/>
  <c r="Q875" i="7" a="1"/>
  <c r="Q875" i="7" s="1"/>
  <c r="P875" i="7" a="1"/>
  <c r="P875" i="7" s="1"/>
  <c r="O875" i="7" a="1"/>
  <c r="O875" i="7" s="1"/>
  <c r="D875" i="7" a="1"/>
  <c r="D875" i="7" s="1"/>
  <c r="H875" i="7" a="1"/>
  <c r="H875" i="7" s="1"/>
  <c r="F875" i="7" a="1"/>
  <c r="F875" i="7" s="1"/>
  <c r="J875" i="7"/>
  <c r="C875" i="7" a="1"/>
  <c r="C875" i="7" s="1"/>
  <c r="N815" i="7" a="1"/>
  <c r="N815" i="7" s="1"/>
  <c r="Q815" i="7" a="1"/>
  <c r="Q815" i="7" s="1"/>
  <c r="P815" i="7" a="1"/>
  <c r="P815" i="7" s="1"/>
  <c r="O815" i="7" a="1"/>
  <c r="O815" i="7" s="1"/>
  <c r="D815" i="7" a="1"/>
  <c r="D815" i="7" s="1"/>
  <c r="J815" i="7"/>
  <c r="F815" i="7" a="1"/>
  <c r="F815" i="7" s="1"/>
  <c r="G815" i="7" a="1"/>
  <c r="G815" i="7" s="1"/>
  <c r="C815" i="7" a="1"/>
  <c r="C815" i="7" s="1"/>
  <c r="B815" i="7" a="1"/>
  <c r="B815" i="7" s="1"/>
  <c r="F3" i="7" a="1"/>
  <c r="F3" i="7" s="1"/>
  <c r="N3" i="7" a="1"/>
  <c r="N3" i="7" s="1"/>
  <c r="Q3" i="7" a="1"/>
  <c r="Q3" i="7" s="1"/>
  <c r="O3" i="7" a="1"/>
  <c r="O3" i="7" s="1"/>
  <c r="P3" i="7" a="1"/>
  <c r="P3" i="7" s="1"/>
  <c r="D3" i="7" a="1"/>
  <c r="D3" i="7" s="1"/>
  <c r="N2253" i="7" a="1"/>
  <c r="N2253" i="7" s="1"/>
  <c r="Q2253" i="7" a="1"/>
  <c r="Q2253" i="7" s="1"/>
  <c r="P2253" i="7" a="1"/>
  <c r="P2253" i="7" s="1"/>
  <c r="O2253" i="7" a="1"/>
  <c r="O2253" i="7" s="1"/>
  <c r="D2253" i="7" a="1"/>
  <c r="D2253" i="7" s="1"/>
  <c r="H2253" i="7" a="1"/>
  <c r="H2253" i="7" s="1"/>
  <c r="B2253" i="7" a="1"/>
  <c r="B2253" i="7" s="1"/>
  <c r="H2193" i="7" a="1"/>
  <c r="H2193" i="7" s="1"/>
  <c r="N2193" i="7" a="1"/>
  <c r="N2193" i="7" s="1"/>
  <c r="Q2193" i="7" a="1"/>
  <c r="Q2193" i="7" s="1"/>
  <c r="P2193" i="7" a="1"/>
  <c r="P2193" i="7" s="1"/>
  <c r="O2193" i="7" a="1"/>
  <c r="O2193" i="7" s="1"/>
  <c r="D2193" i="7" a="1"/>
  <c r="D2193" i="7" s="1"/>
  <c r="B2193" i="7" a="1"/>
  <c r="B2193" i="7" s="1"/>
  <c r="N2133" i="7" a="1"/>
  <c r="N2133" i="7" s="1"/>
  <c r="Q2133" i="7" a="1"/>
  <c r="Q2133" i="7" s="1"/>
  <c r="P2133" i="7" a="1"/>
  <c r="P2133" i="7" s="1"/>
  <c r="O2133" i="7" a="1"/>
  <c r="O2133" i="7" s="1"/>
  <c r="D2133" i="7" a="1"/>
  <c r="D2133" i="7" s="1"/>
  <c r="G2133" i="7" a="1"/>
  <c r="G2133" i="7" s="1"/>
  <c r="F2073" i="7" a="1"/>
  <c r="F2073" i="7" s="1"/>
  <c r="N2073" i="7" a="1"/>
  <c r="N2073" i="7" s="1"/>
  <c r="Q2073" i="7" a="1"/>
  <c r="Q2073" i="7" s="1"/>
  <c r="P2073" i="7" a="1"/>
  <c r="P2073" i="7" s="1"/>
  <c r="O2073" i="7" a="1"/>
  <c r="O2073" i="7" s="1"/>
  <c r="D2073" i="7" a="1"/>
  <c r="D2073" i="7" s="1"/>
  <c r="F2025" i="7" a="1"/>
  <c r="F2025" i="7" s="1"/>
  <c r="N2025" i="7" a="1"/>
  <c r="N2025" i="7" s="1"/>
  <c r="Q2025" i="7" a="1"/>
  <c r="Q2025" i="7" s="1"/>
  <c r="P2025" i="7" a="1"/>
  <c r="P2025" i="7" s="1"/>
  <c r="O2025" i="7" a="1"/>
  <c r="O2025" i="7" s="1"/>
  <c r="D2025" i="7" a="1"/>
  <c r="D2025" i="7" s="1"/>
  <c r="C2025" i="7" a="1"/>
  <c r="C2025" i="7" s="1"/>
  <c r="B2025" i="7" a="1"/>
  <c r="B2025" i="7" s="1"/>
  <c r="I1953" i="7" a="1"/>
  <c r="I1953" i="7" s="1"/>
  <c r="N1953" i="7" a="1"/>
  <c r="N1953" i="7" s="1"/>
  <c r="Q1953" i="7" a="1"/>
  <c r="Q1953" i="7" s="1"/>
  <c r="P1953" i="7" a="1"/>
  <c r="P1953" i="7" s="1"/>
  <c r="O1953" i="7" a="1"/>
  <c r="O1953" i="7" s="1"/>
  <c r="D1953" i="7" a="1"/>
  <c r="D1953" i="7" s="1"/>
  <c r="B1953" i="7" a="1"/>
  <c r="B1953" i="7" s="1"/>
  <c r="N1905" i="7" a="1"/>
  <c r="N1905" i="7" s="1"/>
  <c r="Q1905" i="7" a="1"/>
  <c r="Q1905" i="7" s="1"/>
  <c r="P1905" i="7" a="1"/>
  <c r="P1905" i="7" s="1"/>
  <c r="O1905" i="7" a="1"/>
  <c r="O1905" i="7" s="1"/>
  <c r="D1905" i="7" a="1"/>
  <c r="D1905" i="7" s="1"/>
  <c r="J1905" i="7"/>
  <c r="H1905" i="7" a="1"/>
  <c r="H1905" i="7" s="1"/>
  <c r="G1905" i="7" a="1"/>
  <c r="G1905" i="7" s="1"/>
  <c r="C1905" i="7" a="1"/>
  <c r="C1905" i="7" s="1"/>
  <c r="C1857" i="7" a="1"/>
  <c r="C1857" i="7" s="1"/>
  <c r="Q1857" i="7" a="1"/>
  <c r="Q1857" i="7" s="1"/>
  <c r="N1857" i="7" a="1"/>
  <c r="N1857" i="7" s="1"/>
  <c r="P1857" i="7" a="1"/>
  <c r="P1857" i="7" s="1"/>
  <c r="O1857" i="7" a="1"/>
  <c r="O1857" i="7" s="1"/>
  <c r="D1857" i="7" a="1"/>
  <c r="D1857" i="7" s="1"/>
  <c r="B1797" i="7" a="1"/>
  <c r="B1797" i="7" s="1"/>
  <c r="N1797" i="7" a="1"/>
  <c r="N1797" i="7" s="1"/>
  <c r="Q1797" i="7" a="1"/>
  <c r="Q1797" i="7" s="1"/>
  <c r="P1797" i="7" a="1"/>
  <c r="P1797" i="7" s="1"/>
  <c r="O1797" i="7" a="1"/>
  <c r="O1797" i="7" s="1"/>
  <c r="D1797" i="7" a="1"/>
  <c r="D1797" i="7" s="1"/>
  <c r="G1797" i="7" a="1"/>
  <c r="G1797" i="7" s="1"/>
  <c r="F1797" i="7" a="1"/>
  <c r="F1797" i="7" s="1"/>
  <c r="G1749" i="7" a="1"/>
  <c r="G1749" i="7" s="1"/>
  <c r="N1749" i="7" a="1"/>
  <c r="N1749" i="7" s="1"/>
  <c r="Q1749" i="7" a="1"/>
  <c r="Q1749" i="7" s="1"/>
  <c r="P1749" i="7" a="1"/>
  <c r="P1749" i="7" s="1"/>
  <c r="O1749" i="7" a="1"/>
  <c r="O1749" i="7" s="1"/>
  <c r="D1749" i="7" a="1"/>
  <c r="D1749" i="7" s="1"/>
  <c r="B1713" i="7" a="1"/>
  <c r="B1713" i="7" s="1"/>
  <c r="N1713" i="7" a="1"/>
  <c r="N1713" i="7" s="1"/>
  <c r="Q1713" i="7" a="1"/>
  <c r="Q1713" i="7" s="1"/>
  <c r="P1713" i="7" a="1"/>
  <c r="P1713" i="7" s="1"/>
  <c r="O1713" i="7" a="1"/>
  <c r="O1713" i="7" s="1"/>
  <c r="D1713" i="7" a="1"/>
  <c r="D1713" i="7" s="1"/>
  <c r="N1677" i="7" a="1"/>
  <c r="N1677" i="7" s="1"/>
  <c r="Q1677" i="7" a="1"/>
  <c r="Q1677" i="7" s="1"/>
  <c r="P1677" i="7" a="1"/>
  <c r="P1677" i="7" s="1"/>
  <c r="O1677" i="7" a="1"/>
  <c r="O1677" i="7" s="1"/>
  <c r="D1677" i="7" a="1"/>
  <c r="D1677" i="7" s="1"/>
  <c r="B1677" i="7" a="1"/>
  <c r="B1677" i="7" s="1"/>
  <c r="C1629" i="7" a="1"/>
  <c r="C1629" i="7" s="1"/>
  <c r="N1629" i="7" a="1"/>
  <c r="N1629" i="7" s="1"/>
  <c r="Q1629" i="7" a="1"/>
  <c r="Q1629" i="7" s="1"/>
  <c r="P1629" i="7" a="1"/>
  <c r="P1629" i="7" s="1"/>
  <c r="O1629" i="7" a="1"/>
  <c r="O1629" i="7" s="1"/>
  <c r="D1629" i="7" a="1"/>
  <c r="D1629" i="7" s="1"/>
  <c r="N1605" i="7" a="1"/>
  <c r="N1605" i="7" s="1"/>
  <c r="Q1605" i="7" a="1"/>
  <c r="Q1605" i="7" s="1"/>
  <c r="P1605" i="7" a="1"/>
  <c r="P1605" i="7" s="1"/>
  <c r="O1605" i="7" a="1"/>
  <c r="O1605" i="7" s="1"/>
  <c r="D1605" i="7" a="1"/>
  <c r="D1605" i="7" s="1"/>
  <c r="B1605" i="7" a="1"/>
  <c r="B1605" i="7" s="1"/>
  <c r="F1605" i="7" a="1"/>
  <c r="F1605" i="7" s="1"/>
  <c r="F1569" i="7" a="1"/>
  <c r="F1569" i="7" s="1"/>
  <c r="N1569" i="7" a="1"/>
  <c r="N1569" i="7" s="1"/>
  <c r="Q1569" i="7" a="1"/>
  <c r="Q1569" i="7" s="1"/>
  <c r="P1569" i="7" a="1"/>
  <c r="P1569" i="7" s="1"/>
  <c r="O1569" i="7" a="1"/>
  <c r="O1569" i="7" s="1"/>
  <c r="D1569" i="7" a="1"/>
  <c r="D1569" i="7" s="1"/>
  <c r="C1569" i="7" a="1"/>
  <c r="C1569" i="7" s="1"/>
  <c r="F1545" i="7" a="1"/>
  <c r="F1545" i="7" s="1"/>
  <c r="N1545" i="7" a="1"/>
  <c r="N1545" i="7" s="1"/>
  <c r="Q1545" i="7" a="1"/>
  <c r="Q1545" i="7" s="1"/>
  <c r="P1545" i="7" a="1"/>
  <c r="P1545" i="7" s="1"/>
  <c r="D1545" i="7" a="1"/>
  <c r="D1545" i="7" s="1"/>
  <c r="O1545" i="7" a="1"/>
  <c r="O1545" i="7" s="1"/>
  <c r="C1545" i="7" a="1"/>
  <c r="C1545" i="7" s="1"/>
  <c r="N1509" i="7" a="1"/>
  <c r="N1509" i="7" s="1"/>
  <c r="Q1509" i="7" a="1"/>
  <c r="Q1509" i="7" s="1"/>
  <c r="P1509" i="7" a="1"/>
  <c r="P1509" i="7" s="1"/>
  <c r="D1509" i="7" a="1"/>
  <c r="D1509" i="7" s="1"/>
  <c r="O1509" i="7" a="1"/>
  <c r="O1509" i="7" s="1"/>
  <c r="F1509" i="7" a="1"/>
  <c r="F1509" i="7" s="1"/>
  <c r="G1509" i="7" a="1"/>
  <c r="G1509" i="7" s="1"/>
  <c r="H1473" i="7" a="1"/>
  <c r="H1473" i="7" s="1"/>
  <c r="N1473" i="7" a="1"/>
  <c r="N1473" i="7" s="1"/>
  <c r="Q1473" i="7" a="1"/>
  <c r="Q1473" i="7" s="1"/>
  <c r="P1473" i="7" a="1"/>
  <c r="P1473" i="7" s="1"/>
  <c r="D1473" i="7" a="1"/>
  <c r="D1473" i="7" s="1"/>
  <c r="O1473" i="7" a="1"/>
  <c r="O1473" i="7" s="1"/>
  <c r="C1473" i="7" a="1"/>
  <c r="C1473" i="7" s="1"/>
  <c r="K1473" i="7" a="1"/>
  <c r="K1473" i="7" s="1"/>
  <c r="N1437" i="7" a="1"/>
  <c r="N1437" i="7" s="1"/>
  <c r="Q1437" i="7" a="1"/>
  <c r="Q1437" i="7" s="1"/>
  <c r="P1437" i="7" a="1"/>
  <c r="P1437" i="7" s="1"/>
  <c r="O1437" i="7" a="1"/>
  <c r="O1437" i="7" s="1"/>
  <c r="D1437" i="7" a="1"/>
  <c r="D1437" i="7" s="1"/>
  <c r="G1437" i="7" a="1"/>
  <c r="G1437" i="7" s="1"/>
  <c r="N1401" i="7" a="1"/>
  <c r="N1401" i="7" s="1"/>
  <c r="Q1401" i="7" a="1"/>
  <c r="Q1401" i="7" s="1"/>
  <c r="P1401" i="7" a="1"/>
  <c r="P1401" i="7" s="1"/>
  <c r="O1401" i="7" a="1"/>
  <c r="O1401" i="7" s="1"/>
  <c r="D1401" i="7" a="1"/>
  <c r="D1401" i="7" s="1"/>
  <c r="B1365" i="7" a="1"/>
  <c r="B1365" i="7" s="1"/>
  <c r="N1365" i="7" a="1"/>
  <c r="N1365" i="7" s="1"/>
  <c r="Q1365" i="7" a="1"/>
  <c r="Q1365" i="7" s="1"/>
  <c r="P1365" i="7" a="1"/>
  <c r="P1365" i="7" s="1"/>
  <c r="O1365" i="7" a="1"/>
  <c r="O1365" i="7" s="1"/>
  <c r="D1365" i="7" a="1"/>
  <c r="D1365" i="7" s="1"/>
  <c r="G1365" i="7" a="1"/>
  <c r="G1365" i="7" s="1"/>
  <c r="B1329" i="7" a="1"/>
  <c r="B1329" i="7" s="1"/>
  <c r="N1329" i="7" a="1"/>
  <c r="N1329" i="7" s="1"/>
  <c r="Q1329" i="7" a="1"/>
  <c r="Q1329" i="7" s="1"/>
  <c r="P1329" i="7" a="1"/>
  <c r="P1329" i="7" s="1"/>
  <c r="O1329" i="7" a="1"/>
  <c r="O1329" i="7" s="1"/>
  <c r="D1329" i="7" a="1"/>
  <c r="D1329" i="7" s="1"/>
  <c r="K1305" i="7" a="1"/>
  <c r="K1305" i="7" s="1"/>
  <c r="N1305" i="7" a="1"/>
  <c r="N1305" i="7" s="1"/>
  <c r="Q1305" i="7" a="1"/>
  <c r="Q1305" i="7" s="1"/>
  <c r="P1305" i="7" a="1"/>
  <c r="P1305" i="7" s="1"/>
  <c r="O1305" i="7" a="1"/>
  <c r="O1305" i="7" s="1"/>
  <c r="D1305" i="7" a="1"/>
  <c r="D1305" i="7" s="1"/>
  <c r="B1305" i="7" a="1"/>
  <c r="B1305" i="7" s="1"/>
  <c r="H1269" i="7" a="1"/>
  <c r="H1269" i="7" s="1"/>
  <c r="N1269" i="7" a="1"/>
  <c r="N1269" i="7" s="1"/>
  <c r="Q1269" i="7" a="1"/>
  <c r="Q1269" i="7" s="1"/>
  <c r="P1269" i="7" a="1"/>
  <c r="P1269" i="7" s="1"/>
  <c r="O1269" i="7" a="1"/>
  <c r="O1269" i="7" s="1"/>
  <c r="D1269" i="7" a="1"/>
  <c r="D1269" i="7" s="1"/>
  <c r="B1233" i="7" a="1"/>
  <c r="B1233" i="7" s="1"/>
  <c r="N1233" i="7" a="1"/>
  <c r="N1233" i="7" s="1"/>
  <c r="Q1233" i="7" a="1"/>
  <c r="Q1233" i="7" s="1"/>
  <c r="P1233" i="7" a="1"/>
  <c r="P1233" i="7" s="1"/>
  <c r="O1233" i="7" a="1"/>
  <c r="O1233" i="7" s="1"/>
  <c r="D1233" i="7" a="1"/>
  <c r="D1233" i="7" s="1"/>
  <c r="N1197" i="7" a="1"/>
  <c r="N1197" i="7" s="1"/>
  <c r="Q1197" i="7" a="1"/>
  <c r="Q1197" i="7" s="1"/>
  <c r="P1197" i="7" a="1"/>
  <c r="P1197" i="7" s="1"/>
  <c r="O1197" i="7" a="1"/>
  <c r="O1197" i="7" s="1"/>
  <c r="D1197" i="7" a="1"/>
  <c r="D1197" i="7" s="1"/>
  <c r="B1161" i="7" a="1"/>
  <c r="B1161" i="7" s="1"/>
  <c r="N1161" i="7" a="1"/>
  <c r="N1161" i="7" s="1"/>
  <c r="Q1161" i="7" a="1"/>
  <c r="Q1161" i="7" s="1"/>
  <c r="P1161" i="7" a="1"/>
  <c r="P1161" i="7" s="1"/>
  <c r="O1161" i="7" a="1"/>
  <c r="O1161" i="7" s="1"/>
  <c r="D1161" i="7" a="1"/>
  <c r="D1161" i="7" s="1"/>
  <c r="K1161" i="7" a="1"/>
  <c r="K1161" i="7" s="1"/>
  <c r="C1161" i="7" a="1"/>
  <c r="C1161" i="7" s="1"/>
  <c r="N1125" i="7" a="1"/>
  <c r="N1125" i="7" s="1"/>
  <c r="Q1125" i="7" a="1"/>
  <c r="Q1125" i="7" s="1"/>
  <c r="P1125" i="7" a="1"/>
  <c r="P1125" i="7" s="1"/>
  <c r="O1125" i="7" a="1"/>
  <c r="O1125" i="7" s="1"/>
  <c r="D1125" i="7" a="1"/>
  <c r="D1125" i="7" s="1"/>
  <c r="F1125" i="7" a="1"/>
  <c r="F1125" i="7" s="1"/>
  <c r="C1089" i="7" a="1"/>
  <c r="C1089" i="7" s="1"/>
  <c r="N1089" i="7" a="1"/>
  <c r="N1089" i="7" s="1"/>
  <c r="Q1089" i="7" a="1"/>
  <c r="Q1089" i="7" s="1"/>
  <c r="P1089" i="7" a="1"/>
  <c r="P1089" i="7" s="1"/>
  <c r="O1089" i="7" a="1"/>
  <c r="O1089" i="7" s="1"/>
  <c r="D1089" i="7" a="1"/>
  <c r="D1089" i="7" s="1"/>
  <c r="G1053" i="7" a="1"/>
  <c r="G1053" i="7" s="1"/>
  <c r="N1053" i="7" a="1"/>
  <c r="N1053" i="7" s="1"/>
  <c r="Q1053" i="7" a="1"/>
  <c r="Q1053" i="7" s="1"/>
  <c r="P1053" i="7" a="1"/>
  <c r="P1053" i="7" s="1"/>
  <c r="O1053" i="7" a="1"/>
  <c r="O1053" i="7" s="1"/>
  <c r="D1053" i="7" a="1"/>
  <c r="D1053" i="7" s="1"/>
  <c r="N1017" i="7" a="1"/>
  <c r="N1017" i="7" s="1"/>
  <c r="Q1017" i="7" a="1"/>
  <c r="Q1017" i="7" s="1"/>
  <c r="P1017" i="7" a="1"/>
  <c r="P1017" i="7" s="1"/>
  <c r="O1017" i="7" a="1"/>
  <c r="O1017" i="7" s="1"/>
  <c r="D1017" i="7" a="1"/>
  <c r="D1017" i="7" s="1"/>
  <c r="C1017" i="7" a="1"/>
  <c r="C1017" i="7" s="1"/>
  <c r="N981" i="7" a="1"/>
  <c r="N981" i="7" s="1"/>
  <c r="Q981" i="7" a="1"/>
  <c r="Q981" i="7" s="1"/>
  <c r="P981" i="7" a="1"/>
  <c r="P981" i="7" s="1"/>
  <c r="O981" i="7" a="1"/>
  <c r="O981" i="7" s="1"/>
  <c r="D981" i="7" a="1"/>
  <c r="D981" i="7" s="1"/>
  <c r="B981" i="7" a="1"/>
  <c r="B981" i="7" s="1"/>
  <c r="F969" i="7" a="1"/>
  <c r="F969" i="7" s="1"/>
  <c r="N969" i="7" a="1"/>
  <c r="N969" i="7" s="1"/>
  <c r="Q969" i="7" a="1"/>
  <c r="Q969" i="7" s="1"/>
  <c r="P969" i="7" a="1"/>
  <c r="P969" i="7" s="1"/>
  <c r="O969" i="7" a="1"/>
  <c r="O969" i="7" s="1"/>
  <c r="D969" i="7" a="1"/>
  <c r="D969" i="7" s="1"/>
  <c r="N957" i="7" a="1"/>
  <c r="N957" i="7" s="1"/>
  <c r="Q957" i="7" a="1"/>
  <c r="Q957" i="7" s="1"/>
  <c r="P957" i="7" a="1"/>
  <c r="P957" i="7" s="1"/>
  <c r="O957" i="7" a="1"/>
  <c r="O957" i="7" s="1"/>
  <c r="D957" i="7" a="1"/>
  <c r="D957" i="7" s="1"/>
  <c r="C957" i="7" a="1"/>
  <c r="C957" i="7" s="1"/>
  <c r="G957" i="7" a="1"/>
  <c r="G957" i="7" s="1"/>
  <c r="B945" i="7" a="1"/>
  <c r="B945" i="7" s="1"/>
  <c r="N945" i="7" a="1"/>
  <c r="N945" i="7" s="1"/>
  <c r="Q945" i="7" a="1"/>
  <c r="Q945" i="7" s="1"/>
  <c r="P945" i="7" a="1"/>
  <c r="P945" i="7" s="1"/>
  <c r="O945" i="7" a="1"/>
  <c r="O945" i="7" s="1"/>
  <c r="D945" i="7" a="1"/>
  <c r="D945" i="7" s="1"/>
  <c r="C945" i="7" a="1"/>
  <c r="C945" i="7" s="1"/>
  <c r="G933" i="7" a="1"/>
  <c r="G933" i="7" s="1"/>
  <c r="N933" i="7" a="1"/>
  <c r="N933" i="7" s="1"/>
  <c r="Q933" i="7" a="1"/>
  <c r="Q933" i="7" s="1"/>
  <c r="P933" i="7" a="1"/>
  <c r="P933" i="7" s="1"/>
  <c r="O933" i="7" a="1"/>
  <c r="O933" i="7" s="1"/>
  <c r="D933" i="7" a="1"/>
  <c r="D933" i="7" s="1"/>
  <c r="F933" i="7" a="1"/>
  <c r="F933" i="7" s="1"/>
  <c r="N921" i="7" a="1"/>
  <c r="N921" i="7" s="1"/>
  <c r="Q921" i="7" a="1"/>
  <c r="Q921" i="7" s="1"/>
  <c r="P921" i="7" a="1"/>
  <c r="P921" i="7" s="1"/>
  <c r="O921" i="7" a="1"/>
  <c r="O921" i="7" s="1"/>
  <c r="D921" i="7" a="1"/>
  <c r="D921" i="7" s="1"/>
  <c r="C921" i="7" a="1"/>
  <c r="C921" i="7" s="1"/>
  <c r="G897" i="7" a="1"/>
  <c r="G897" i="7" s="1"/>
  <c r="N897" i="7" a="1"/>
  <c r="N897" i="7" s="1"/>
  <c r="Q897" i="7" a="1"/>
  <c r="Q897" i="7" s="1"/>
  <c r="P897" i="7" a="1"/>
  <c r="P897" i="7" s="1"/>
  <c r="O897" i="7" a="1"/>
  <c r="O897" i="7" s="1"/>
  <c r="D897" i="7" a="1"/>
  <c r="D897" i="7" s="1"/>
  <c r="C897" i="7" a="1"/>
  <c r="C897" i="7" s="1"/>
  <c r="F873" i="7" a="1"/>
  <c r="F873" i="7" s="1"/>
  <c r="N873" i="7" a="1"/>
  <c r="N873" i="7" s="1"/>
  <c r="Q873" i="7" a="1"/>
  <c r="Q873" i="7" s="1"/>
  <c r="P873" i="7" a="1"/>
  <c r="P873" i="7" s="1"/>
  <c r="O873" i="7" a="1"/>
  <c r="O873" i="7" s="1"/>
  <c r="D873" i="7" a="1"/>
  <c r="D873" i="7" s="1"/>
  <c r="B873" i="7" a="1"/>
  <c r="B873" i="7" s="1"/>
  <c r="G861" i="7" a="1"/>
  <c r="G861" i="7" s="1"/>
  <c r="N861" i="7" a="1"/>
  <c r="N861" i="7" s="1"/>
  <c r="Q861" i="7" a="1"/>
  <c r="Q861" i="7" s="1"/>
  <c r="P861" i="7" a="1"/>
  <c r="P861" i="7" s="1"/>
  <c r="O861" i="7" a="1"/>
  <c r="O861" i="7" s="1"/>
  <c r="D861" i="7" a="1"/>
  <c r="D861" i="7" s="1"/>
  <c r="C861" i="7" a="1"/>
  <c r="C861" i="7" s="1"/>
  <c r="B861" i="7" a="1"/>
  <c r="B861" i="7" s="1"/>
  <c r="C849" i="7" a="1"/>
  <c r="C849" i="7" s="1"/>
  <c r="N849" i="7" a="1"/>
  <c r="N849" i="7" s="1"/>
  <c r="Q849" i="7" a="1"/>
  <c r="Q849" i="7" s="1"/>
  <c r="P849" i="7" a="1"/>
  <c r="P849" i="7" s="1"/>
  <c r="O849" i="7" a="1"/>
  <c r="O849" i="7" s="1"/>
  <c r="D849" i="7" a="1"/>
  <c r="D849" i="7" s="1"/>
  <c r="N837" i="7" a="1"/>
  <c r="N837" i="7" s="1"/>
  <c r="Q837" i="7" a="1"/>
  <c r="Q837" i="7" s="1"/>
  <c r="P837" i="7" a="1"/>
  <c r="P837" i="7" s="1"/>
  <c r="O837" i="7" a="1"/>
  <c r="O837" i="7" s="1"/>
  <c r="D837" i="7" a="1"/>
  <c r="D837" i="7" s="1"/>
  <c r="B837" i="7" a="1"/>
  <c r="B837" i="7" s="1"/>
  <c r="F837" i="7" a="1"/>
  <c r="F837" i="7" s="1"/>
  <c r="C825" i="7" a="1"/>
  <c r="C825" i="7" s="1"/>
  <c r="N825" i="7" a="1"/>
  <c r="N825" i="7" s="1"/>
  <c r="Q825" i="7" a="1"/>
  <c r="Q825" i="7" s="1"/>
  <c r="P825" i="7" a="1"/>
  <c r="P825" i="7" s="1"/>
  <c r="O825" i="7" a="1"/>
  <c r="O825" i="7" s="1"/>
  <c r="D825" i="7" a="1"/>
  <c r="D825" i="7" s="1"/>
  <c r="B825" i="7" a="1"/>
  <c r="B825" i="7" s="1"/>
  <c r="N813" i="7" a="1"/>
  <c r="N813" i="7" s="1"/>
  <c r="Q813" i="7" a="1"/>
  <c r="Q813" i="7" s="1"/>
  <c r="P813" i="7" a="1"/>
  <c r="P813" i="7" s="1"/>
  <c r="O813" i="7" a="1"/>
  <c r="O813" i="7" s="1"/>
  <c r="D813" i="7" a="1"/>
  <c r="D813" i="7" s="1"/>
  <c r="B813" i="7" a="1"/>
  <c r="B813" i="7" s="1"/>
  <c r="I801" i="7" a="1"/>
  <c r="I801" i="7" s="1"/>
  <c r="N801" i="7" a="1"/>
  <c r="N801" i="7" s="1"/>
  <c r="Q801" i="7" a="1"/>
  <c r="Q801" i="7" s="1"/>
  <c r="P801" i="7" a="1"/>
  <c r="P801" i="7" s="1"/>
  <c r="O801" i="7" a="1"/>
  <c r="O801" i="7" s="1"/>
  <c r="D801" i="7" a="1"/>
  <c r="D801" i="7" s="1"/>
  <c r="C801" i="7" a="1"/>
  <c r="C801" i="7" s="1"/>
  <c r="H789" i="7" a="1"/>
  <c r="H789" i="7" s="1"/>
  <c r="N789" i="7" a="1"/>
  <c r="N789" i="7" s="1"/>
  <c r="Q789" i="7" a="1"/>
  <c r="Q789" i="7" s="1"/>
  <c r="P789" i="7" a="1"/>
  <c r="P789" i="7" s="1"/>
  <c r="O789" i="7" a="1"/>
  <c r="O789" i="7" s="1"/>
  <c r="D789" i="7" a="1"/>
  <c r="D789" i="7" s="1"/>
  <c r="B789" i="7" a="1"/>
  <c r="B789" i="7" s="1"/>
  <c r="B3" i="7" a="1"/>
  <c r="B3" i="7" s="1"/>
  <c r="B2194" i="7" a="1"/>
  <c r="B2194" i="7" s="1"/>
  <c r="B2308" i="7" a="1"/>
  <c r="B2308" i="7" s="1"/>
  <c r="N2308" i="7" a="1"/>
  <c r="N2308" i="7" s="1"/>
  <c r="Q2308" i="7" a="1"/>
  <c r="Q2308" i="7" s="1"/>
  <c r="P2308" i="7" a="1"/>
  <c r="P2308" i="7" s="1"/>
  <c r="O2308" i="7" a="1"/>
  <c r="O2308" i="7" s="1"/>
  <c r="D2308" i="7" a="1"/>
  <c r="D2308" i="7" s="1"/>
  <c r="C2308" i="7" a="1"/>
  <c r="C2308" i="7" s="1"/>
  <c r="G2308" i="7" a="1"/>
  <c r="G2308" i="7" s="1"/>
  <c r="F2308" i="7" a="1"/>
  <c r="F2308" i="7" s="1"/>
  <c r="C2188" i="7" a="1"/>
  <c r="C2188" i="7" s="1"/>
  <c r="N2188" i="7" a="1"/>
  <c r="N2188" i="7" s="1"/>
  <c r="Q2188" i="7" a="1"/>
  <c r="Q2188" i="7" s="1"/>
  <c r="P2188" i="7" a="1"/>
  <c r="P2188" i="7" s="1"/>
  <c r="O2188" i="7" a="1"/>
  <c r="O2188" i="7" s="1"/>
  <c r="D2188" i="7" a="1"/>
  <c r="D2188" i="7" s="1"/>
  <c r="G2056" i="7" a="1"/>
  <c r="G2056" i="7" s="1"/>
  <c r="N2056" i="7" a="1"/>
  <c r="N2056" i="7" s="1"/>
  <c r="Q2056" i="7" a="1"/>
  <c r="Q2056" i="7" s="1"/>
  <c r="P2056" i="7" a="1"/>
  <c r="P2056" i="7" s="1"/>
  <c r="O2056" i="7" a="1"/>
  <c r="O2056" i="7" s="1"/>
  <c r="D2056" i="7" a="1"/>
  <c r="D2056" i="7" s="1"/>
  <c r="B2056" i="7" a="1"/>
  <c r="B2056" i="7" s="1"/>
  <c r="F2056" i="7" a="1"/>
  <c r="F2056" i="7" s="1"/>
  <c r="H1924" i="7" a="1"/>
  <c r="H1924" i="7" s="1"/>
  <c r="N1924" i="7" a="1"/>
  <c r="N1924" i="7" s="1"/>
  <c r="Q1924" i="7" a="1"/>
  <c r="Q1924" i="7" s="1"/>
  <c r="P1924" i="7" a="1"/>
  <c r="P1924" i="7" s="1"/>
  <c r="O1924" i="7" a="1"/>
  <c r="O1924" i="7" s="1"/>
  <c r="D1924" i="7" a="1"/>
  <c r="D1924" i="7" s="1"/>
  <c r="B1924" i="7" a="1"/>
  <c r="B1924" i="7" s="1"/>
  <c r="N1768" i="7" a="1"/>
  <c r="N1768" i="7" s="1"/>
  <c r="Q1768" i="7" a="1"/>
  <c r="Q1768" i="7" s="1"/>
  <c r="P1768" i="7" a="1"/>
  <c r="P1768" i="7" s="1"/>
  <c r="D1768" i="7" a="1"/>
  <c r="D1768" i="7" s="1"/>
  <c r="O1768" i="7" a="1"/>
  <c r="O1768" i="7" s="1"/>
  <c r="C1768" i="7" a="1"/>
  <c r="C1768" i="7" s="1"/>
  <c r="F1768" i="7" a="1"/>
  <c r="F1768" i="7" s="1"/>
  <c r="B1768" i="7" a="1"/>
  <c r="B1768" i="7" s="1"/>
  <c r="N1648" i="7" a="1"/>
  <c r="N1648" i="7" s="1"/>
  <c r="Q1648" i="7" a="1"/>
  <c r="Q1648" i="7" s="1"/>
  <c r="P1648" i="7" a="1"/>
  <c r="P1648" i="7" s="1"/>
  <c r="O1648" i="7" a="1"/>
  <c r="O1648" i="7" s="1"/>
  <c r="D1648" i="7" a="1"/>
  <c r="D1648" i="7" s="1"/>
  <c r="K1648" i="7" a="1"/>
  <c r="K1648" i="7" s="1"/>
  <c r="H1648" i="7" a="1"/>
  <c r="H1648" i="7" s="1"/>
  <c r="N1552" i="7" a="1"/>
  <c r="N1552" i="7" s="1"/>
  <c r="Q1552" i="7" a="1"/>
  <c r="Q1552" i="7" s="1"/>
  <c r="P1552" i="7" a="1"/>
  <c r="P1552" i="7" s="1"/>
  <c r="O1552" i="7" a="1"/>
  <c r="O1552" i="7" s="1"/>
  <c r="D1552" i="7" a="1"/>
  <c r="D1552" i="7" s="1"/>
  <c r="N1432" i="7" a="1"/>
  <c r="N1432" i="7" s="1"/>
  <c r="Q1432" i="7" a="1"/>
  <c r="Q1432" i="7" s="1"/>
  <c r="P1432" i="7" a="1"/>
  <c r="P1432" i="7" s="1"/>
  <c r="O1432" i="7" a="1"/>
  <c r="O1432" i="7" s="1"/>
  <c r="D1432" i="7" a="1"/>
  <c r="D1432" i="7" s="1"/>
  <c r="F1432" i="7" a="1"/>
  <c r="F1432" i="7" s="1"/>
  <c r="H1312" i="7" a="1"/>
  <c r="H1312" i="7" s="1"/>
  <c r="N1312" i="7" a="1"/>
  <c r="N1312" i="7" s="1"/>
  <c r="Q1312" i="7" a="1"/>
  <c r="Q1312" i="7" s="1"/>
  <c r="P1312" i="7" a="1"/>
  <c r="P1312" i="7" s="1"/>
  <c r="O1312" i="7" a="1"/>
  <c r="O1312" i="7" s="1"/>
  <c r="D1312" i="7" a="1"/>
  <c r="D1312" i="7" s="1"/>
  <c r="F1312" i="7" a="1"/>
  <c r="F1312" i="7" s="1"/>
  <c r="N1240" i="7" a="1"/>
  <c r="N1240" i="7" s="1"/>
  <c r="Q1240" i="7" a="1"/>
  <c r="Q1240" i="7" s="1"/>
  <c r="P1240" i="7" a="1"/>
  <c r="P1240" i="7" s="1"/>
  <c r="O1240" i="7" a="1"/>
  <c r="O1240" i="7" s="1"/>
  <c r="D1240" i="7" a="1"/>
  <c r="D1240" i="7" s="1"/>
  <c r="F1240" i="7" a="1"/>
  <c r="F1240" i="7" s="1"/>
  <c r="B1240" i="7" a="1"/>
  <c r="B1240" i="7" s="1"/>
  <c r="C1240" i="7" a="1"/>
  <c r="C1240" i="7" s="1"/>
  <c r="N1120" i="7" a="1"/>
  <c r="N1120" i="7" s="1"/>
  <c r="Q1120" i="7" a="1"/>
  <c r="Q1120" i="7" s="1"/>
  <c r="P1120" i="7" a="1"/>
  <c r="P1120" i="7" s="1"/>
  <c r="O1120" i="7" a="1"/>
  <c r="O1120" i="7" s="1"/>
  <c r="D1120" i="7" a="1"/>
  <c r="D1120" i="7" s="1"/>
  <c r="F1120" i="7" a="1"/>
  <c r="F1120" i="7" s="1"/>
  <c r="N1024" i="7" a="1"/>
  <c r="N1024" i="7" s="1"/>
  <c r="Q1024" i="7" a="1"/>
  <c r="Q1024" i="7" s="1"/>
  <c r="P1024" i="7" a="1"/>
  <c r="P1024" i="7" s="1"/>
  <c r="O1024" i="7" a="1"/>
  <c r="O1024" i="7" s="1"/>
  <c r="D1024" i="7" a="1"/>
  <c r="D1024" i="7" s="1"/>
  <c r="H1024" i="7" a="1"/>
  <c r="H1024" i="7" s="1"/>
  <c r="F1024" i="7" a="1"/>
  <c r="F1024" i="7" s="1"/>
  <c r="N904" i="7" a="1"/>
  <c r="N904" i="7" s="1"/>
  <c r="Q904" i="7" a="1"/>
  <c r="Q904" i="7" s="1"/>
  <c r="P904" i="7" a="1"/>
  <c r="P904" i="7" s="1"/>
  <c r="O904" i="7" a="1"/>
  <c r="O904" i="7" s="1"/>
  <c r="D904" i="7" a="1"/>
  <c r="D904" i="7" s="1"/>
  <c r="F904" i="7" a="1"/>
  <c r="F904" i="7" s="1"/>
  <c r="B904" i="7" a="1"/>
  <c r="B904" i="7" s="1"/>
  <c r="N784" i="7" a="1"/>
  <c r="N784" i="7" s="1"/>
  <c r="Q784" i="7" a="1"/>
  <c r="Q784" i="7" s="1"/>
  <c r="P784" i="7" a="1"/>
  <c r="P784" i="7" s="1"/>
  <c r="O784" i="7" a="1"/>
  <c r="O784" i="7" s="1"/>
  <c r="D784" i="7" a="1"/>
  <c r="D784" i="7" s="1"/>
  <c r="N2307" i="7" a="1"/>
  <c r="N2307" i="7" s="1"/>
  <c r="Q2307" i="7" a="1"/>
  <c r="Q2307" i="7" s="1"/>
  <c r="P2307" i="7" a="1"/>
  <c r="P2307" i="7" s="1"/>
  <c r="O2307" i="7" a="1"/>
  <c r="O2307" i="7" s="1"/>
  <c r="D2307" i="7" a="1"/>
  <c r="D2307" i="7" s="1"/>
  <c r="I2307" i="7" a="1"/>
  <c r="I2307" i="7" s="1"/>
  <c r="F2307" i="7" a="1"/>
  <c r="F2307" i="7" s="1"/>
  <c r="B2307" i="7" a="1"/>
  <c r="B2307" i="7" s="1"/>
  <c r="B2235" i="7" a="1"/>
  <c r="B2235" i="7" s="1"/>
  <c r="N2235" i="7" a="1"/>
  <c r="N2235" i="7" s="1"/>
  <c r="Q2235" i="7" a="1"/>
  <c r="Q2235" i="7" s="1"/>
  <c r="P2235" i="7" a="1"/>
  <c r="P2235" i="7" s="1"/>
  <c r="O2235" i="7" a="1"/>
  <c r="O2235" i="7" s="1"/>
  <c r="D2235" i="7" a="1"/>
  <c r="D2235" i="7" s="1"/>
  <c r="B2139" i="7" a="1"/>
  <c r="B2139" i="7" s="1"/>
  <c r="N2139" i="7" a="1"/>
  <c r="N2139" i="7" s="1"/>
  <c r="Q2139" i="7" a="1"/>
  <c r="Q2139" i="7" s="1"/>
  <c r="P2139" i="7" a="1"/>
  <c r="P2139" i="7" s="1"/>
  <c r="O2139" i="7" a="1"/>
  <c r="O2139" i="7" s="1"/>
  <c r="D2139" i="7" a="1"/>
  <c r="D2139" i="7" s="1"/>
  <c r="H2139" i="7" a="1"/>
  <c r="H2139" i="7" s="1"/>
  <c r="N2043" i="7" a="1"/>
  <c r="N2043" i="7" s="1"/>
  <c r="Q2043" i="7" a="1"/>
  <c r="Q2043" i="7" s="1"/>
  <c r="P2043" i="7" a="1"/>
  <c r="P2043" i="7" s="1"/>
  <c r="O2043" i="7" a="1"/>
  <c r="O2043" i="7" s="1"/>
  <c r="D2043" i="7" a="1"/>
  <c r="D2043" i="7" s="1"/>
  <c r="B2043" i="7" a="1"/>
  <c r="B2043" i="7" s="1"/>
  <c r="N1947" i="7" a="1"/>
  <c r="N1947" i="7" s="1"/>
  <c r="Q1947" i="7" a="1"/>
  <c r="Q1947" i="7" s="1"/>
  <c r="P1947" i="7" a="1"/>
  <c r="P1947" i="7" s="1"/>
  <c r="O1947" i="7" a="1"/>
  <c r="O1947" i="7" s="1"/>
  <c r="D1947" i="7" a="1"/>
  <c r="D1947" i="7" s="1"/>
  <c r="N1851" i="7" a="1"/>
  <c r="N1851" i="7" s="1"/>
  <c r="Q1851" i="7" a="1"/>
  <c r="Q1851" i="7" s="1"/>
  <c r="P1851" i="7" a="1"/>
  <c r="P1851" i="7" s="1"/>
  <c r="O1851" i="7" a="1"/>
  <c r="O1851" i="7" s="1"/>
  <c r="D1851" i="7" a="1"/>
  <c r="D1851" i="7" s="1"/>
  <c r="C1851" i="7" a="1"/>
  <c r="C1851" i="7" s="1"/>
  <c r="B1851" i="7" a="1"/>
  <c r="B1851" i="7" s="1"/>
  <c r="B1803" i="7" a="1"/>
  <c r="B1803" i="7" s="1"/>
  <c r="N1803" i="7" a="1"/>
  <c r="N1803" i="7" s="1"/>
  <c r="Q1803" i="7" a="1"/>
  <c r="Q1803" i="7" s="1"/>
  <c r="P1803" i="7" a="1"/>
  <c r="P1803" i="7" s="1"/>
  <c r="O1803" i="7" a="1"/>
  <c r="O1803" i="7" s="1"/>
  <c r="D1803" i="7" a="1"/>
  <c r="D1803" i="7" s="1"/>
  <c r="F1731" i="7" a="1"/>
  <c r="F1731" i="7" s="1"/>
  <c r="N1731" i="7" a="1"/>
  <c r="N1731" i="7" s="1"/>
  <c r="Q1731" i="7" a="1"/>
  <c r="Q1731" i="7" s="1"/>
  <c r="P1731" i="7" a="1"/>
  <c r="P1731" i="7" s="1"/>
  <c r="O1731" i="7" a="1"/>
  <c r="O1731" i="7" s="1"/>
  <c r="D1731" i="7" a="1"/>
  <c r="D1731" i="7" s="1"/>
  <c r="B1731" i="7" a="1"/>
  <c r="B1731" i="7" s="1"/>
  <c r="F1635" i="7" a="1"/>
  <c r="F1635" i="7" s="1"/>
  <c r="N1635" i="7" a="1"/>
  <c r="N1635" i="7" s="1"/>
  <c r="Q1635" i="7" a="1"/>
  <c r="Q1635" i="7" s="1"/>
  <c r="P1635" i="7" a="1"/>
  <c r="P1635" i="7" s="1"/>
  <c r="O1635" i="7" a="1"/>
  <c r="O1635" i="7" s="1"/>
  <c r="D1635" i="7" a="1"/>
  <c r="D1635" i="7" s="1"/>
  <c r="F1539" i="7" a="1"/>
  <c r="F1539" i="7" s="1"/>
  <c r="N1539" i="7" a="1"/>
  <c r="N1539" i="7" s="1"/>
  <c r="Q1539" i="7" a="1"/>
  <c r="Q1539" i="7" s="1"/>
  <c r="P1539" i="7" a="1"/>
  <c r="P1539" i="7" s="1"/>
  <c r="O1539" i="7" a="1"/>
  <c r="O1539" i="7" s="1"/>
  <c r="D1539" i="7" a="1"/>
  <c r="D1539" i="7" s="1"/>
  <c r="H1539" i="7" a="1"/>
  <c r="H1539" i="7" s="1"/>
  <c r="G1539" i="7" a="1"/>
  <c r="G1539" i="7" s="1"/>
  <c r="N1431" i="7" a="1"/>
  <c r="N1431" i="7" s="1"/>
  <c r="Q1431" i="7" a="1"/>
  <c r="Q1431" i="7" s="1"/>
  <c r="P1431" i="7" a="1"/>
  <c r="P1431" i="7" s="1"/>
  <c r="O1431" i="7" a="1"/>
  <c r="O1431" i="7" s="1"/>
  <c r="D1431" i="7" a="1"/>
  <c r="D1431" i="7" s="1"/>
  <c r="F1431" i="7" a="1"/>
  <c r="F1431" i="7" s="1"/>
  <c r="N1335" i="7" a="1"/>
  <c r="N1335" i="7" s="1"/>
  <c r="Q1335" i="7" a="1"/>
  <c r="Q1335" i="7" s="1"/>
  <c r="P1335" i="7" a="1"/>
  <c r="P1335" i="7" s="1"/>
  <c r="O1335" i="7" a="1"/>
  <c r="O1335" i="7" s="1"/>
  <c r="D1335" i="7" a="1"/>
  <c r="D1335" i="7" s="1"/>
  <c r="C1335" i="7" a="1"/>
  <c r="C1335" i="7" s="1"/>
  <c r="F1335" i="7" a="1"/>
  <c r="F1335" i="7" s="1"/>
  <c r="N1227" i="7" a="1"/>
  <c r="N1227" i="7" s="1"/>
  <c r="Q1227" i="7" a="1"/>
  <c r="Q1227" i="7" s="1"/>
  <c r="P1227" i="7" a="1"/>
  <c r="P1227" i="7" s="1"/>
  <c r="O1227" i="7" a="1"/>
  <c r="O1227" i="7" s="1"/>
  <c r="D1227" i="7" a="1"/>
  <c r="D1227" i="7" s="1"/>
  <c r="B1227" i="7" a="1"/>
  <c r="B1227" i="7" s="1"/>
  <c r="B1143" i="7" a="1"/>
  <c r="B1143" i="7" s="1"/>
  <c r="N1143" i="7" a="1"/>
  <c r="N1143" i="7" s="1"/>
  <c r="Q1143" i="7" a="1"/>
  <c r="Q1143" i="7" s="1"/>
  <c r="P1143" i="7" a="1"/>
  <c r="P1143" i="7" s="1"/>
  <c r="O1143" i="7" a="1"/>
  <c r="O1143" i="7" s="1"/>
  <c r="D1143" i="7" a="1"/>
  <c r="D1143" i="7" s="1"/>
  <c r="F1143" i="7" a="1"/>
  <c r="F1143" i="7" s="1"/>
  <c r="N1047" i="7" a="1"/>
  <c r="N1047" i="7" s="1"/>
  <c r="Q1047" i="7" a="1"/>
  <c r="Q1047" i="7" s="1"/>
  <c r="P1047" i="7" a="1"/>
  <c r="P1047" i="7" s="1"/>
  <c r="O1047" i="7" a="1"/>
  <c r="O1047" i="7" s="1"/>
  <c r="D1047" i="7" a="1"/>
  <c r="D1047" i="7" s="1"/>
  <c r="F1047" i="7" a="1"/>
  <c r="F1047" i="7" s="1"/>
  <c r="B915" i="7" a="1"/>
  <c r="B915" i="7" s="1"/>
  <c r="N915" i="7" a="1"/>
  <c r="N915" i="7" s="1"/>
  <c r="Q915" i="7" a="1"/>
  <c r="Q915" i="7" s="1"/>
  <c r="P915" i="7" a="1"/>
  <c r="P915" i="7" s="1"/>
  <c r="O915" i="7" a="1"/>
  <c r="O915" i="7" s="1"/>
  <c r="D915" i="7" a="1"/>
  <c r="D915" i="7" s="1"/>
  <c r="H915" i="7" a="1"/>
  <c r="H915" i="7" s="1"/>
  <c r="B831" i="7" a="1"/>
  <c r="B831" i="7" s="1"/>
  <c r="N831" i="7" a="1"/>
  <c r="N831" i="7" s="1"/>
  <c r="Q831" i="7" a="1"/>
  <c r="Q831" i="7" s="1"/>
  <c r="P831" i="7" a="1"/>
  <c r="P831" i="7" s="1"/>
  <c r="O831" i="7" a="1"/>
  <c r="O831" i="7" s="1"/>
  <c r="D831" i="7" a="1"/>
  <c r="D831" i="7" s="1"/>
  <c r="G831" i="7" a="1"/>
  <c r="G831" i="7" s="1"/>
  <c r="F831" i="7" a="1"/>
  <c r="F831" i="7" s="1"/>
  <c r="N2306" i="7" a="1"/>
  <c r="N2306" i="7" s="1"/>
  <c r="Q2306" i="7" a="1"/>
  <c r="Q2306" i="7" s="1"/>
  <c r="P2306" i="7" a="1"/>
  <c r="P2306" i="7" s="1"/>
  <c r="O2306" i="7" a="1"/>
  <c r="O2306" i="7" s="1"/>
  <c r="D2306" i="7" a="1"/>
  <c r="D2306" i="7" s="1"/>
  <c r="B2306" i="7" a="1"/>
  <c r="B2306" i="7" s="1"/>
  <c r="N2198" i="7" a="1"/>
  <c r="N2198" i="7" s="1"/>
  <c r="Q2198" i="7" a="1"/>
  <c r="Q2198" i="7" s="1"/>
  <c r="P2198" i="7" a="1"/>
  <c r="P2198" i="7" s="1"/>
  <c r="O2198" i="7" a="1"/>
  <c r="O2198" i="7" s="1"/>
  <c r="D2198" i="7" a="1"/>
  <c r="D2198" i="7" s="1"/>
  <c r="F2198" i="7" a="1"/>
  <c r="F2198" i="7" s="1"/>
  <c r="N2114" i="7" a="1"/>
  <c r="N2114" i="7" s="1"/>
  <c r="Q2114" i="7" a="1"/>
  <c r="Q2114" i="7" s="1"/>
  <c r="P2114" i="7" a="1"/>
  <c r="P2114" i="7" s="1"/>
  <c r="O2114" i="7" a="1"/>
  <c r="O2114" i="7" s="1"/>
  <c r="D2114" i="7" a="1"/>
  <c r="D2114" i="7" s="1"/>
  <c r="N1970" i="7" a="1"/>
  <c r="N1970" i="7" s="1"/>
  <c r="Q1970" i="7" a="1"/>
  <c r="Q1970" i="7" s="1"/>
  <c r="P1970" i="7" a="1"/>
  <c r="P1970" i="7" s="1"/>
  <c r="O1970" i="7" a="1"/>
  <c r="O1970" i="7" s="1"/>
  <c r="D1970" i="7" a="1"/>
  <c r="D1970" i="7" s="1"/>
  <c r="N1850" i="7" a="1"/>
  <c r="N1850" i="7" s="1"/>
  <c r="Q1850" i="7" a="1"/>
  <c r="Q1850" i="7" s="1"/>
  <c r="P1850" i="7" a="1"/>
  <c r="P1850" i="7" s="1"/>
  <c r="O1850" i="7" a="1"/>
  <c r="O1850" i="7" s="1"/>
  <c r="D1850" i="7" a="1"/>
  <c r="D1850" i="7" s="1"/>
  <c r="B1850" i="7" a="1"/>
  <c r="B1850" i="7" s="1"/>
  <c r="N1718" i="7" a="1"/>
  <c r="N1718" i="7" s="1"/>
  <c r="Q1718" i="7" a="1"/>
  <c r="Q1718" i="7" s="1"/>
  <c r="P1718" i="7" a="1"/>
  <c r="P1718" i="7" s="1"/>
  <c r="O1718" i="7" a="1"/>
  <c r="O1718" i="7" s="1"/>
  <c r="D1718" i="7" a="1"/>
  <c r="D1718" i="7" s="1"/>
  <c r="G1718" i="7" a="1"/>
  <c r="G1718" i="7" s="1"/>
  <c r="C1718" i="7" a="1"/>
  <c r="C1718" i="7" s="1"/>
  <c r="F1718" i="7" a="1"/>
  <c r="F1718" i="7" s="1"/>
  <c r="N1598" i="7" a="1"/>
  <c r="N1598" i="7" s="1"/>
  <c r="Q1598" i="7" a="1"/>
  <c r="Q1598" i="7" s="1"/>
  <c r="O1598" i="7" a="1"/>
  <c r="O1598" i="7" s="1"/>
  <c r="P1598" i="7" a="1"/>
  <c r="P1598" i="7" s="1"/>
  <c r="D1598" i="7" a="1"/>
  <c r="D1598" i="7" s="1"/>
  <c r="N1478" i="7" a="1"/>
  <c r="N1478" i="7" s="1"/>
  <c r="Q1478" i="7" a="1"/>
  <c r="Q1478" i="7" s="1"/>
  <c r="P1478" i="7" a="1"/>
  <c r="P1478" i="7" s="1"/>
  <c r="O1478" i="7" a="1"/>
  <c r="O1478" i="7" s="1"/>
  <c r="D1478" i="7" a="1"/>
  <c r="D1478" i="7" s="1"/>
  <c r="N1358" i="7" a="1"/>
  <c r="N1358" i="7" s="1"/>
  <c r="Q1358" i="7" a="1"/>
  <c r="Q1358" i="7" s="1"/>
  <c r="P1358" i="7" a="1"/>
  <c r="P1358" i="7" s="1"/>
  <c r="O1358" i="7" a="1"/>
  <c r="O1358" i="7" s="1"/>
  <c r="D1358" i="7" a="1"/>
  <c r="D1358" i="7" s="1"/>
  <c r="C1358" i="7" a="1"/>
  <c r="C1358" i="7" s="1"/>
  <c r="B1358" i="7" a="1"/>
  <c r="B1358" i="7" s="1"/>
  <c r="G1238" i="7" a="1"/>
  <c r="G1238" i="7" s="1"/>
  <c r="N1238" i="7" a="1"/>
  <c r="N1238" i="7" s="1"/>
  <c r="Q1238" i="7" a="1"/>
  <c r="Q1238" i="7" s="1"/>
  <c r="P1238" i="7" a="1"/>
  <c r="P1238" i="7" s="1"/>
  <c r="O1238" i="7" a="1"/>
  <c r="O1238" i="7" s="1"/>
  <c r="D1238" i="7" a="1"/>
  <c r="D1238" i="7" s="1"/>
  <c r="C1238" i="7" a="1"/>
  <c r="C1238" i="7" s="1"/>
  <c r="F1238" i="7" a="1"/>
  <c r="F1238" i="7" s="1"/>
  <c r="G1046" i="7" a="1"/>
  <c r="G1046" i="7" s="1"/>
  <c r="N1046" i="7" a="1"/>
  <c r="N1046" i="7" s="1"/>
  <c r="Q1046" i="7" a="1"/>
  <c r="Q1046" i="7" s="1"/>
  <c r="P1046" i="7" a="1"/>
  <c r="P1046" i="7" s="1"/>
  <c r="O1046" i="7" a="1"/>
  <c r="O1046" i="7" s="1"/>
  <c r="D1046" i="7" a="1"/>
  <c r="D1046" i="7" s="1"/>
  <c r="F1046" i="7" a="1"/>
  <c r="F1046" i="7" s="1"/>
  <c r="N2267" i="7" a="1"/>
  <c r="N2267" i="7" s="1"/>
  <c r="Q2267" i="7" a="1"/>
  <c r="Q2267" i="7" s="1"/>
  <c r="P2267" i="7" a="1"/>
  <c r="P2267" i="7" s="1"/>
  <c r="O2267" i="7" a="1"/>
  <c r="O2267" i="7" s="1"/>
  <c r="D2267" i="7" a="1"/>
  <c r="D2267" i="7" s="1"/>
  <c r="J2267" i="7"/>
  <c r="C2267" i="7" a="1"/>
  <c r="C2267" i="7" s="1"/>
  <c r="H2267" i="7" a="1"/>
  <c r="H2267" i="7" s="1"/>
  <c r="G2267" i="7" a="1"/>
  <c r="G2267" i="7" s="1"/>
  <c r="B2267" i="7" a="1"/>
  <c r="B2267" i="7" s="1"/>
  <c r="F2267" i="7" a="1"/>
  <c r="F2267" i="7" s="1"/>
  <c r="B2171" i="7" a="1"/>
  <c r="B2171" i="7" s="1"/>
  <c r="N2171" i="7" a="1"/>
  <c r="N2171" i="7" s="1"/>
  <c r="Q2171" i="7" a="1"/>
  <c r="Q2171" i="7" s="1"/>
  <c r="P2171" i="7" a="1"/>
  <c r="P2171" i="7" s="1"/>
  <c r="O2171" i="7" a="1"/>
  <c r="O2171" i="7" s="1"/>
  <c r="D2171" i="7" a="1"/>
  <c r="D2171" i="7" s="1"/>
  <c r="C2171" i="7" a="1"/>
  <c r="C2171" i="7" s="1"/>
  <c r="H2171" i="7" a="1"/>
  <c r="H2171" i="7" s="1"/>
  <c r="G2171" i="7" a="1"/>
  <c r="G2171" i="7" s="1"/>
  <c r="F2171" i="7" a="1"/>
  <c r="F2171" i="7" s="1"/>
  <c r="N2111" i="7" a="1"/>
  <c r="N2111" i="7" s="1"/>
  <c r="Q2111" i="7" a="1"/>
  <c r="Q2111" i="7" s="1"/>
  <c r="P2111" i="7" a="1"/>
  <c r="P2111" i="7" s="1"/>
  <c r="O2111" i="7" a="1"/>
  <c r="O2111" i="7" s="1"/>
  <c r="D2111" i="7" a="1"/>
  <c r="D2111" i="7" s="1"/>
  <c r="J2111" i="7"/>
  <c r="G2111" i="7" a="1"/>
  <c r="G2111" i="7" s="1"/>
  <c r="C2111" i="7" a="1"/>
  <c r="C2111" i="7" s="1"/>
  <c r="H2111" i="7" a="1"/>
  <c r="H2111" i="7" s="1"/>
  <c r="F2111" i="7" a="1"/>
  <c r="F2111" i="7" s="1"/>
  <c r="B2111" i="7" a="1"/>
  <c r="B2111" i="7" s="1"/>
  <c r="N2039" i="7" a="1"/>
  <c r="N2039" i="7" s="1"/>
  <c r="Q2039" i="7" a="1"/>
  <c r="Q2039" i="7" s="1"/>
  <c r="P2039" i="7" a="1"/>
  <c r="P2039" i="7" s="1"/>
  <c r="O2039" i="7" a="1"/>
  <c r="O2039" i="7" s="1"/>
  <c r="D2039" i="7" a="1"/>
  <c r="D2039" i="7" s="1"/>
  <c r="C2039" i="7" a="1"/>
  <c r="C2039" i="7" s="1"/>
  <c r="G2039" i="7" a="1"/>
  <c r="G2039" i="7" s="1"/>
  <c r="F2039" i="7" a="1"/>
  <c r="F2039" i="7" s="1"/>
  <c r="N1967" i="7" a="1"/>
  <c r="N1967" i="7" s="1"/>
  <c r="Q1967" i="7" a="1"/>
  <c r="Q1967" i="7" s="1"/>
  <c r="P1967" i="7" a="1"/>
  <c r="P1967" i="7" s="1"/>
  <c r="D1967" i="7" a="1"/>
  <c r="D1967" i="7" s="1"/>
  <c r="O1967" i="7" a="1"/>
  <c r="O1967" i="7" s="1"/>
  <c r="J1967" i="7"/>
  <c r="G1967" i="7" a="1"/>
  <c r="G1967" i="7" s="1"/>
  <c r="B1967" i="7" a="1"/>
  <c r="B1967" i="7" s="1"/>
  <c r="C1967" i="7" a="1"/>
  <c r="C1967" i="7" s="1"/>
  <c r="F1967" i="7" a="1"/>
  <c r="F1967" i="7" s="1"/>
  <c r="N1919" i="7" a="1"/>
  <c r="N1919" i="7" s="1"/>
  <c r="Q1919" i="7" a="1"/>
  <c r="Q1919" i="7" s="1"/>
  <c r="P1919" i="7" a="1"/>
  <c r="P1919" i="7" s="1"/>
  <c r="O1919" i="7" a="1"/>
  <c r="O1919" i="7" s="1"/>
  <c r="D1919" i="7" a="1"/>
  <c r="D1919" i="7" s="1"/>
  <c r="I1919" i="7" a="1"/>
  <c r="I1919" i="7" s="1"/>
  <c r="C1919" i="7" a="1"/>
  <c r="C1919" i="7" s="1"/>
  <c r="G1919" i="7" a="1"/>
  <c r="G1919" i="7" s="1"/>
  <c r="F1919" i="7" a="1"/>
  <c r="F1919" i="7" s="1"/>
  <c r="N1847" i="7" a="1"/>
  <c r="N1847" i="7" s="1"/>
  <c r="Q1847" i="7" a="1"/>
  <c r="Q1847" i="7" s="1"/>
  <c r="P1847" i="7" a="1"/>
  <c r="P1847" i="7" s="1"/>
  <c r="O1847" i="7" a="1"/>
  <c r="O1847" i="7" s="1"/>
  <c r="D1847" i="7" a="1"/>
  <c r="D1847" i="7" s="1"/>
  <c r="G1847" i="7" a="1"/>
  <c r="G1847" i="7" s="1"/>
  <c r="C1847" i="7" a="1"/>
  <c r="C1847" i="7" s="1"/>
  <c r="F1847" i="7" a="1"/>
  <c r="F1847" i="7" s="1"/>
  <c r="B1847" i="7" a="1"/>
  <c r="B1847" i="7" s="1"/>
  <c r="N1763" i="7" a="1"/>
  <c r="N1763" i="7" s="1"/>
  <c r="Q1763" i="7" a="1"/>
  <c r="Q1763" i="7" s="1"/>
  <c r="P1763" i="7" a="1"/>
  <c r="P1763" i="7" s="1"/>
  <c r="O1763" i="7" a="1"/>
  <c r="O1763" i="7" s="1"/>
  <c r="D1763" i="7" a="1"/>
  <c r="D1763" i="7" s="1"/>
  <c r="I1763" i="7" a="1"/>
  <c r="I1763" i="7" s="1"/>
  <c r="C1763" i="7" a="1"/>
  <c r="C1763" i="7" s="1"/>
  <c r="B1763" i="7" a="1"/>
  <c r="B1763" i="7" s="1"/>
  <c r="G1763" i="7" a="1"/>
  <c r="G1763" i="7" s="1"/>
  <c r="F1763" i="7" a="1"/>
  <c r="F1763" i="7" s="1"/>
  <c r="G1691" i="7" a="1"/>
  <c r="G1691" i="7" s="1"/>
  <c r="N1691" i="7" a="1"/>
  <c r="N1691" i="7" s="1"/>
  <c r="Q1691" i="7" a="1"/>
  <c r="Q1691" i="7" s="1"/>
  <c r="P1691" i="7" a="1"/>
  <c r="P1691" i="7" s="1"/>
  <c r="O1691" i="7" a="1"/>
  <c r="O1691" i="7" s="1"/>
  <c r="D1691" i="7" a="1"/>
  <c r="D1691" i="7" s="1"/>
  <c r="H1691" i="7" a="1"/>
  <c r="H1691" i="7" s="1"/>
  <c r="C1691" i="7" a="1"/>
  <c r="C1691" i="7" s="1"/>
  <c r="F1691" i="7" a="1"/>
  <c r="F1691" i="7" s="1"/>
  <c r="B1691" i="7" a="1"/>
  <c r="B1691" i="7" s="1"/>
  <c r="N1619" i="7" a="1"/>
  <c r="N1619" i="7" s="1"/>
  <c r="Q1619" i="7" a="1"/>
  <c r="Q1619" i="7" s="1"/>
  <c r="P1619" i="7" a="1"/>
  <c r="P1619" i="7" s="1"/>
  <c r="O1619" i="7" a="1"/>
  <c r="O1619" i="7" s="1"/>
  <c r="D1619" i="7" a="1"/>
  <c r="D1619" i="7" s="1"/>
  <c r="H1619" i="7" a="1"/>
  <c r="H1619" i="7" s="1"/>
  <c r="I1619" i="7" a="1"/>
  <c r="I1619" i="7" s="1"/>
  <c r="J1619" i="7"/>
  <c r="G1619" i="7" a="1"/>
  <c r="G1619" i="7" s="1"/>
  <c r="C1619" i="7" a="1"/>
  <c r="C1619" i="7" s="1"/>
  <c r="F1619" i="7" a="1"/>
  <c r="F1619" i="7" s="1"/>
  <c r="G1547" i="7" a="1"/>
  <c r="G1547" i="7" s="1"/>
  <c r="N1547" i="7" a="1"/>
  <c r="N1547" i="7" s="1"/>
  <c r="Q1547" i="7" a="1"/>
  <c r="Q1547" i="7" s="1"/>
  <c r="P1547" i="7" a="1"/>
  <c r="P1547" i="7" s="1"/>
  <c r="O1547" i="7" a="1"/>
  <c r="O1547" i="7" s="1"/>
  <c r="D1547" i="7" a="1"/>
  <c r="D1547" i="7" s="1"/>
  <c r="C1547" i="7" a="1"/>
  <c r="C1547" i="7" s="1"/>
  <c r="F1547" i="7" a="1"/>
  <c r="F1547" i="7" s="1"/>
  <c r="B1547" i="7" a="1"/>
  <c r="B1547" i="7" s="1"/>
  <c r="N1475" i="7" a="1"/>
  <c r="N1475" i="7" s="1"/>
  <c r="Q1475" i="7" a="1"/>
  <c r="Q1475" i="7" s="1"/>
  <c r="P1475" i="7" a="1"/>
  <c r="P1475" i="7" s="1"/>
  <c r="O1475" i="7" a="1"/>
  <c r="O1475" i="7" s="1"/>
  <c r="D1475" i="7" a="1"/>
  <c r="D1475" i="7" s="1"/>
  <c r="J1475" i="7"/>
  <c r="C1475" i="7" a="1"/>
  <c r="C1475" i="7" s="1"/>
  <c r="H1475" i="7" a="1"/>
  <c r="H1475" i="7" s="1"/>
  <c r="G1475" i="7" a="1"/>
  <c r="G1475" i="7" s="1"/>
  <c r="F1475" i="7" a="1"/>
  <c r="F1475" i="7" s="1"/>
  <c r="B1475" i="7" a="1"/>
  <c r="B1475" i="7" s="1"/>
  <c r="G1403" i="7" a="1"/>
  <c r="G1403" i="7" s="1"/>
  <c r="N1403" i="7" a="1"/>
  <c r="N1403" i="7" s="1"/>
  <c r="Q1403" i="7" a="1"/>
  <c r="Q1403" i="7" s="1"/>
  <c r="P1403" i="7" a="1"/>
  <c r="P1403" i="7" s="1"/>
  <c r="O1403" i="7" a="1"/>
  <c r="O1403" i="7" s="1"/>
  <c r="D1403" i="7" a="1"/>
  <c r="D1403" i="7" s="1"/>
  <c r="H1403" i="7" a="1"/>
  <c r="H1403" i="7" s="1"/>
  <c r="C1403" i="7" a="1"/>
  <c r="C1403" i="7" s="1"/>
  <c r="B1403" i="7" a="1"/>
  <c r="B1403" i="7" s="1"/>
  <c r="F1403" i="7" a="1"/>
  <c r="F1403" i="7" s="1"/>
  <c r="I1319" i="7" a="1"/>
  <c r="I1319" i="7" s="1"/>
  <c r="N1319" i="7" a="1"/>
  <c r="N1319" i="7" s="1"/>
  <c r="Q1319" i="7" a="1"/>
  <c r="Q1319" i="7" s="1"/>
  <c r="P1319" i="7" a="1"/>
  <c r="P1319" i="7" s="1"/>
  <c r="O1319" i="7" a="1"/>
  <c r="O1319" i="7" s="1"/>
  <c r="D1319" i="7" a="1"/>
  <c r="D1319" i="7" s="1"/>
  <c r="H1319" i="7" a="1"/>
  <c r="H1319" i="7" s="1"/>
  <c r="C1319" i="7" a="1"/>
  <c r="C1319" i="7" s="1"/>
  <c r="G1319" i="7" a="1"/>
  <c r="G1319" i="7" s="1"/>
  <c r="F1319" i="7" a="1"/>
  <c r="F1319" i="7" s="1"/>
  <c r="B1319" i="7" a="1"/>
  <c r="B1319" i="7" s="1"/>
  <c r="N1247" i="7" a="1"/>
  <c r="N1247" i="7" s="1"/>
  <c r="Q1247" i="7" a="1"/>
  <c r="Q1247" i="7" s="1"/>
  <c r="P1247" i="7" a="1"/>
  <c r="P1247" i="7" s="1"/>
  <c r="O1247" i="7" a="1"/>
  <c r="O1247" i="7" s="1"/>
  <c r="D1247" i="7" a="1"/>
  <c r="D1247" i="7" s="1"/>
  <c r="J1247" i="7"/>
  <c r="I1247" i="7" a="1"/>
  <c r="I1247" i="7" s="1"/>
  <c r="C1247" i="7" a="1"/>
  <c r="C1247" i="7" s="1"/>
  <c r="G1247" i="7" a="1"/>
  <c r="G1247" i="7" s="1"/>
  <c r="F1247" i="7" a="1"/>
  <c r="F1247" i="7" s="1"/>
  <c r="B1247" i="7" a="1"/>
  <c r="B1247" i="7" s="1"/>
  <c r="N1187" i="7" a="1"/>
  <c r="N1187" i="7" s="1"/>
  <c r="Q1187" i="7" a="1"/>
  <c r="Q1187" i="7" s="1"/>
  <c r="P1187" i="7" a="1"/>
  <c r="P1187" i="7" s="1"/>
  <c r="O1187" i="7" a="1"/>
  <c r="O1187" i="7" s="1"/>
  <c r="D1187" i="7" a="1"/>
  <c r="D1187" i="7" s="1"/>
  <c r="I1187" i="7" a="1"/>
  <c r="I1187" i="7" s="1"/>
  <c r="C1187" i="7" a="1"/>
  <c r="C1187" i="7" s="1"/>
  <c r="F1187" i="7" a="1"/>
  <c r="F1187" i="7" s="1"/>
  <c r="G1187" i="7" a="1"/>
  <c r="G1187" i="7" s="1"/>
  <c r="B1103" i="7" a="1"/>
  <c r="B1103" i="7" s="1"/>
  <c r="N1103" i="7" a="1"/>
  <c r="N1103" i="7" s="1"/>
  <c r="Q1103" i="7" a="1"/>
  <c r="Q1103" i="7" s="1"/>
  <c r="P1103" i="7" a="1"/>
  <c r="P1103" i="7" s="1"/>
  <c r="O1103" i="7" a="1"/>
  <c r="O1103" i="7" s="1"/>
  <c r="D1103" i="7" a="1"/>
  <c r="D1103" i="7" s="1"/>
  <c r="I1103" i="7" a="1"/>
  <c r="I1103" i="7" s="1"/>
  <c r="C1103" i="7" a="1"/>
  <c r="C1103" i="7" s="1"/>
  <c r="F1103" i="7" a="1"/>
  <c r="F1103" i="7" s="1"/>
  <c r="G1103" i="7" a="1"/>
  <c r="G1103" i="7" s="1"/>
  <c r="N1043" i="7" a="1"/>
  <c r="N1043" i="7" s="1"/>
  <c r="Q1043" i="7" a="1"/>
  <c r="Q1043" i="7" s="1"/>
  <c r="P1043" i="7" a="1"/>
  <c r="P1043" i="7" s="1"/>
  <c r="O1043" i="7" a="1"/>
  <c r="O1043" i="7" s="1"/>
  <c r="D1043" i="7" a="1"/>
  <c r="D1043" i="7" s="1"/>
  <c r="J1043" i="7"/>
  <c r="I1043" i="7" a="1"/>
  <c r="I1043" i="7" s="1"/>
  <c r="H1043" i="7" a="1"/>
  <c r="H1043" i="7" s="1"/>
  <c r="F1043" i="7" a="1"/>
  <c r="F1043" i="7" s="1"/>
  <c r="G1043" i="7" a="1"/>
  <c r="G1043" i="7" s="1"/>
  <c r="C1043" i="7" a="1"/>
  <c r="C1043" i="7" s="1"/>
  <c r="B1043" i="7" a="1"/>
  <c r="B1043" i="7" s="1"/>
  <c r="B983" i="7" a="1"/>
  <c r="B983" i="7" s="1"/>
  <c r="N983" i="7" a="1"/>
  <c r="N983" i="7" s="1"/>
  <c r="Q983" i="7" a="1"/>
  <c r="Q983" i="7" s="1"/>
  <c r="P983" i="7" a="1"/>
  <c r="P983" i="7" s="1"/>
  <c r="O983" i="7" a="1"/>
  <c r="O983" i="7" s="1"/>
  <c r="D983" i="7" a="1"/>
  <c r="D983" i="7" s="1"/>
  <c r="H983" i="7" a="1"/>
  <c r="H983" i="7" s="1"/>
  <c r="G983" i="7" a="1"/>
  <c r="G983" i="7" s="1"/>
  <c r="C983" i="7" a="1"/>
  <c r="C983" i="7" s="1"/>
  <c r="F983" i="7" a="1"/>
  <c r="F983" i="7" s="1"/>
  <c r="G923" i="7" a="1"/>
  <c r="G923" i="7" s="1"/>
  <c r="N923" i="7" a="1"/>
  <c r="N923" i="7" s="1"/>
  <c r="Q923" i="7" a="1"/>
  <c r="Q923" i="7" s="1"/>
  <c r="P923" i="7" a="1"/>
  <c r="P923" i="7" s="1"/>
  <c r="O923" i="7" a="1"/>
  <c r="O923" i="7" s="1"/>
  <c r="D923" i="7" a="1"/>
  <c r="D923" i="7" s="1"/>
  <c r="C923" i="7" a="1"/>
  <c r="C923" i="7" s="1"/>
  <c r="H923" i="7" a="1"/>
  <c r="H923" i="7" s="1"/>
  <c r="B923" i="7" a="1"/>
  <c r="B923" i="7" s="1"/>
  <c r="F923" i="7" a="1"/>
  <c r="F923" i="7" s="1"/>
  <c r="N863" i="7" a="1"/>
  <c r="N863" i="7" s="1"/>
  <c r="Q863" i="7" a="1"/>
  <c r="Q863" i="7" s="1"/>
  <c r="P863" i="7" a="1"/>
  <c r="P863" i="7" s="1"/>
  <c r="O863" i="7" a="1"/>
  <c r="O863" i="7" s="1"/>
  <c r="D863" i="7" a="1"/>
  <c r="D863" i="7" s="1"/>
  <c r="G863" i="7" a="1"/>
  <c r="G863" i="7" s="1"/>
  <c r="I863" i="7" a="1"/>
  <c r="I863" i="7" s="1"/>
  <c r="C863" i="7" a="1"/>
  <c r="C863" i="7" s="1"/>
  <c r="F863" i="7" a="1"/>
  <c r="F863" i="7" s="1"/>
  <c r="N803" i="7" a="1"/>
  <c r="N803" i="7" s="1"/>
  <c r="Q803" i="7" a="1"/>
  <c r="Q803" i="7" s="1"/>
  <c r="P803" i="7" a="1"/>
  <c r="P803" i="7" s="1"/>
  <c r="O803" i="7" a="1"/>
  <c r="O803" i="7" s="1"/>
  <c r="D803" i="7" a="1"/>
  <c r="D803" i="7" s="1"/>
  <c r="I803" i="7" a="1"/>
  <c r="I803" i="7" s="1"/>
  <c r="C803" i="7" a="1"/>
  <c r="C803" i="7" s="1"/>
  <c r="F803" i="7" a="1"/>
  <c r="F803" i="7" s="1"/>
  <c r="G803" i="7" a="1"/>
  <c r="G803" i="7" s="1"/>
  <c r="B15" i="7" a="1"/>
  <c r="B15" i="7" s="1"/>
  <c r="N15" i="7" a="1"/>
  <c r="N15" i="7" s="1"/>
  <c r="Q15" i="7" a="1"/>
  <c r="Q15" i="7" s="1"/>
  <c r="O15" i="7" a="1"/>
  <c r="O15" i="7" s="1"/>
  <c r="P15" i="7" a="1"/>
  <c r="P15" i="7" s="1"/>
  <c r="D15" i="7" a="1"/>
  <c r="D15" i="7" s="1"/>
  <c r="C2289" i="7" a="1"/>
  <c r="C2289" i="7" s="1"/>
  <c r="N2289" i="7" a="1"/>
  <c r="N2289" i="7" s="1"/>
  <c r="Q2289" i="7" a="1"/>
  <c r="Q2289" i="7" s="1"/>
  <c r="P2289" i="7" a="1"/>
  <c r="P2289" i="7" s="1"/>
  <c r="O2289" i="7" a="1"/>
  <c r="O2289" i="7" s="1"/>
  <c r="D2289" i="7" a="1"/>
  <c r="D2289" i="7" s="1"/>
  <c r="N2229" i="7" a="1"/>
  <c r="N2229" i="7" s="1"/>
  <c r="Q2229" i="7" a="1"/>
  <c r="Q2229" i="7" s="1"/>
  <c r="P2229" i="7" a="1"/>
  <c r="P2229" i="7" s="1"/>
  <c r="O2229" i="7" a="1"/>
  <c r="O2229" i="7" s="1"/>
  <c r="D2229" i="7" a="1"/>
  <c r="D2229" i="7" s="1"/>
  <c r="G2229" i="7" a="1"/>
  <c r="G2229" i="7" s="1"/>
  <c r="B2229" i="7" a="1"/>
  <c r="B2229" i="7" s="1"/>
  <c r="G2181" i="7" a="1"/>
  <c r="G2181" i="7" s="1"/>
  <c r="N2181" i="7" a="1"/>
  <c r="N2181" i="7" s="1"/>
  <c r="Q2181" i="7" a="1"/>
  <c r="Q2181" i="7" s="1"/>
  <c r="P2181" i="7" a="1"/>
  <c r="P2181" i="7" s="1"/>
  <c r="O2181" i="7" a="1"/>
  <c r="O2181" i="7" s="1"/>
  <c r="D2181" i="7" a="1"/>
  <c r="D2181" i="7" s="1"/>
  <c r="H2181" i="7" a="1"/>
  <c r="H2181" i="7" s="1"/>
  <c r="I2109" i="7" a="1"/>
  <c r="I2109" i="7" s="1"/>
  <c r="N2109" i="7" a="1"/>
  <c r="N2109" i="7" s="1"/>
  <c r="Q2109" i="7" a="1"/>
  <c r="Q2109" i="7" s="1"/>
  <c r="P2109" i="7" a="1"/>
  <c r="P2109" i="7" s="1"/>
  <c r="D2109" i="7" a="1"/>
  <c r="D2109" i="7" s="1"/>
  <c r="O2109" i="7" a="1"/>
  <c r="O2109" i="7" s="1"/>
  <c r="C2109" i="7" a="1"/>
  <c r="C2109" i="7" s="1"/>
  <c r="B2109" i="7" a="1"/>
  <c r="B2109" i="7" s="1"/>
  <c r="F2049" i="7" a="1"/>
  <c r="F2049" i="7" s="1"/>
  <c r="N2049" i="7" a="1"/>
  <c r="N2049" i="7" s="1"/>
  <c r="Q2049" i="7" a="1"/>
  <c r="Q2049" i="7" s="1"/>
  <c r="P2049" i="7" a="1"/>
  <c r="P2049" i="7" s="1"/>
  <c r="O2049" i="7" a="1"/>
  <c r="O2049" i="7" s="1"/>
  <c r="D2049" i="7" a="1"/>
  <c r="D2049" i="7" s="1"/>
  <c r="C2049" i="7" a="1"/>
  <c r="C2049" i="7" s="1"/>
  <c r="I1989" i="7" a="1"/>
  <c r="I1989" i="7" s="1"/>
  <c r="N1989" i="7" a="1"/>
  <c r="N1989" i="7" s="1"/>
  <c r="Q1989" i="7" a="1"/>
  <c r="Q1989" i="7" s="1"/>
  <c r="P1989" i="7" a="1"/>
  <c r="P1989" i="7" s="1"/>
  <c r="O1989" i="7" a="1"/>
  <c r="O1989" i="7" s="1"/>
  <c r="D1989" i="7" a="1"/>
  <c r="D1989" i="7" s="1"/>
  <c r="J1989" i="7"/>
  <c r="F1989" i="7" a="1"/>
  <c r="F1989" i="7" s="1"/>
  <c r="J1965" i="7"/>
  <c r="N1965" i="7" a="1"/>
  <c r="N1965" i="7" s="1"/>
  <c r="Q1965" i="7" a="1"/>
  <c r="Q1965" i="7" s="1"/>
  <c r="P1965" i="7" a="1"/>
  <c r="P1965" i="7" s="1"/>
  <c r="O1965" i="7" a="1"/>
  <c r="O1965" i="7" s="1"/>
  <c r="D1965" i="7" a="1"/>
  <c r="D1965" i="7" s="1"/>
  <c r="B1965" i="7" a="1"/>
  <c r="B1965" i="7" s="1"/>
  <c r="K1917" i="7" a="1"/>
  <c r="K1917" i="7" s="1"/>
  <c r="N1917" i="7" a="1"/>
  <c r="N1917" i="7" s="1"/>
  <c r="Q1917" i="7" a="1"/>
  <c r="Q1917" i="7" s="1"/>
  <c r="P1917" i="7" a="1"/>
  <c r="P1917" i="7" s="1"/>
  <c r="O1917" i="7" a="1"/>
  <c r="O1917" i="7" s="1"/>
  <c r="D1917" i="7" a="1"/>
  <c r="D1917" i="7" s="1"/>
  <c r="C1917" i="7" a="1"/>
  <c r="C1917" i="7" s="1"/>
  <c r="B1917" i="7" a="1"/>
  <c r="B1917" i="7" s="1"/>
  <c r="B1881" i="7" a="1"/>
  <c r="B1881" i="7" s="1"/>
  <c r="N1881" i="7" a="1"/>
  <c r="N1881" i="7" s="1"/>
  <c r="Q1881" i="7" a="1"/>
  <c r="Q1881" i="7" s="1"/>
  <c r="P1881" i="7" a="1"/>
  <c r="P1881" i="7" s="1"/>
  <c r="O1881" i="7" a="1"/>
  <c r="O1881" i="7" s="1"/>
  <c r="D1881" i="7" a="1"/>
  <c r="D1881" i="7" s="1"/>
  <c r="C1881" i="7" a="1"/>
  <c r="C1881" i="7" s="1"/>
  <c r="F1833" i="7" a="1"/>
  <c r="F1833" i="7" s="1"/>
  <c r="N1833" i="7" a="1"/>
  <c r="N1833" i="7" s="1"/>
  <c r="Q1833" i="7" a="1"/>
  <c r="Q1833" i="7" s="1"/>
  <c r="P1833" i="7" a="1"/>
  <c r="P1833" i="7" s="1"/>
  <c r="O1833" i="7" a="1"/>
  <c r="O1833" i="7" s="1"/>
  <c r="D1833" i="7" a="1"/>
  <c r="D1833" i="7" s="1"/>
  <c r="N1785" i="7" a="1"/>
  <c r="N1785" i="7" s="1"/>
  <c r="Q1785" i="7" a="1"/>
  <c r="Q1785" i="7" s="1"/>
  <c r="P1785" i="7" a="1"/>
  <c r="P1785" i="7" s="1"/>
  <c r="O1785" i="7" a="1"/>
  <c r="O1785" i="7" s="1"/>
  <c r="D1785" i="7" a="1"/>
  <c r="D1785" i="7" s="1"/>
  <c r="F1737" i="7" a="1"/>
  <c r="F1737" i="7" s="1"/>
  <c r="N1737" i="7" a="1"/>
  <c r="N1737" i="7" s="1"/>
  <c r="Q1737" i="7" a="1"/>
  <c r="Q1737" i="7" s="1"/>
  <c r="P1737" i="7" a="1"/>
  <c r="P1737" i="7" s="1"/>
  <c r="O1737" i="7" a="1"/>
  <c r="O1737" i="7" s="1"/>
  <c r="D1737" i="7" a="1"/>
  <c r="D1737" i="7" s="1"/>
  <c r="G1701" i="7" a="1"/>
  <c r="G1701" i="7" s="1"/>
  <c r="N1701" i="7" a="1"/>
  <c r="N1701" i="7" s="1"/>
  <c r="Q1701" i="7" a="1"/>
  <c r="Q1701" i="7" s="1"/>
  <c r="P1701" i="7" a="1"/>
  <c r="P1701" i="7" s="1"/>
  <c r="O1701" i="7" a="1"/>
  <c r="O1701" i="7" s="1"/>
  <c r="D1701" i="7" a="1"/>
  <c r="D1701" i="7" s="1"/>
  <c r="F1701" i="7" a="1"/>
  <c r="F1701" i="7" s="1"/>
  <c r="F1641" i="7" a="1"/>
  <c r="F1641" i="7" s="1"/>
  <c r="N1641" i="7" a="1"/>
  <c r="N1641" i="7" s="1"/>
  <c r="Q1641" i="7" a="1"/>
  <c r="Q1641" i="7" s="1"/>
  <c r="P1641" i="7" a="1"/>
  <c r="P1641" i="7" s="1"/>
  <c r="O1641" i="7" a="1"/>
  <c r="O1641" i="7" s="1"/>
  <c r="D1641" i="7" a="1"/>
  <c r="D1641" i="7" s="1"/>
  <c r="B1641" i="7" a="1"/>
  <c r="B1641" i="7" s="1"/>
  <c r="N1593" i="7" a="1"/>
  <c r="N1593" i="7" s="1"/>
  <c r="Q1593" i="7" a="1"/>
  <c r="Q1593" i="7" s="1"/>
  <c r="P1593" i="7" a="1"/>
  <c r="P1593" i="7" s="1"/>
  <c r="O1593" i="7" a="1"/>
  <c r="O1593" i="7" s="1"/>
  <c r="D1593" i="7" a="1"/>
  <c r="D1593" i="7" s="1"/>
  <c r="C1593" i="7" a="1"/>
  <c r="C1593" i="7" s="1"/>
  <c r="B1593" i="7" a="1"/>
  <c r="B1593" i="7" s="1"/>
  <c r="G1557" i="7" a="1"/>
  <c r="G1557" i="7" s="1"/>
  <c r="N1557" i="7" a="1"/>
  <c r="N1557" i="7" s="1"/>
  <c r="Q1557" i="7" a="1"/>
  <c r="Q1557" i="7" s="1"/>
  <c r="P1557" i="7" a="1"/>
  <c r="P1557" i="7" s="1"/>
  <c r="O1557" i="7" a="1"/>
  <c r="O1557" i="7" s="1"/>
  <c r="D1557" i="7" a="1"/>
  <c r="D1557" i="7" s="1"/>
  <c r="J1557" i="7"/>
  <c r="B1521" i="7" a="1"/>
  <c r="B1521" i="7" s="1"/>
  <c r="N1521" i="7" a="1"/>
  <c r="N1521" i="7" s="1"/>
  <c r="Q1521" i="7" a="1"/>
  <c r="Q1521" i="7" s="1"/>
  <c r="P1521" i="7" a="1"/>
  <c r="P1521" i="7" s="1"/>
  <c r="D1521" i="7" a="1"/>
  <c r="D1521" i="7" s="1"/>
  <c r="O1521" i="7" a="1"/>
  <c r="O1521" i="7" s="1"/>
  <c r="N1485" i="7" a="1"/>
  <c r="N1485" i="7" s="1"/>
  <c r="Q1485" i="7" a="1"/>
  <c r="Q1485" i="7" s="1"/>
  <c r="P1485" i="7" a="1"/>
  <c r="P1485" i="7" s="1"/>
  <c r="D1485" i="7" a="1"/>
  <c r="D1485" i="7" s="1"/>
  <c r="O1485" i="7" a="1"/>
  <c r="O1485" i="7" s="1"/>
  <c r="B1449" i="7" a="1"/>
  <c r="B1449" i="7" s="1"/>
  <c r="N1449" i="7" a="1"/>
  <c r="N1449" i="7" s="1"/>
  <c r="Q1449" i="7" a="1"/>
  <c r="Q1449" i="7" s="1"/>
  <c r="P1449" i="7" a="1"/>
  <c r="P1449" i="7" s="1"/>
  <c r="O1449" i="7" a="1"/>
  <c r="O1449" i="7" s="1"/>
  <c r="D1449" i="7" a="1"/>
  <c r="D1449" i="7" s="1"/>
  <c r="C1449" i="7" a="1"/>
  <c r="C1449" i="7" s="1"/>
  <c r="J1413" i="7"/>
  <c r="N1413" i="7" a="1"/>
  <c r="N1413" i="7" s="1"/>
  <c r="Q1413" i="7" a="1"/>
  <c r="Q1413" i="7" s="1"/>
  <c r="P1413" i="7" a="1"/>
  <c r="P1413" i="7" s="1"/>
  <c r="O1413" i="7" a="1"/>
  <c r="O1413" i="7" s="1"/>
  <c r="D1413" i="7" a="1"/>
  <c r="D1413" i="7" s="1"/>
  <c r="F1413" i="7" a="1"/>
  <c r="F1413" i="7" s="1"/>
  <c r="F1377" i="7" a="1"/>
  <c r="F1377" i="7" s="1"/>
  <c r="N1377" i="7" a="1"/>
  <c r="N1377" i="7" s="1"/>
  <c r="Q1377" i="7" a="1"/>
  <c r="Q1377" i="7" s="1"/>
  <c r="P1377" i="7" a="1"/>
  <c r="P1377" i="7" s="1"/>
  <c r="O1377" i="7" a="1"/>
  <c r="O1377" i="7" s="1"/>
  <c r="D1377" i="7" a="1"/>
  <c r="D1377" i="7" s="1"/>
  <c r="G1341" i="7" a="1"/>
  <c r="G1341" i="7" s="1"/>
  <c r="N1341" i="7" a="1"/>
  <c r="N1341" i="7" s="1"/>
  <c r="Q1341" i="7" a="1"/>
  <c r="Q1341" i="7" s="1"/>
  <c r="P1341" i="7" a="1"/>
  <c r="P1341" i="7" s="1"/>
  <c r="O1341" i="7" a="1"/>
  <c r="O1341" i="7" s="1"/>
  <c r="D1341" i="7" a="1"/>
  <c r="D1341" i="7" s="1"/>
  <c r="C1341" i="7" a="1"/>
  <c r="C1341" i="7" s="1"/>
  <c r="N1293" i="7" a="1"/>
  <c r="N1293" i="7" s="1"/>
  <c r="Q1293" i="7" a="1"/>
  <c r="Q1293" i="7" s="1"/>
  <c r="P1293" i="7" a="1"/>
  <c r="P1293" i="7" s="1"/>
  <c r="O1293" i="7" a="1"/>
  <c r="O1293" i="7" s="1"/>
  <c r="D1293" i="7" a="1"/>
  <c r="D1293" i="7" s="1"/>
  <c r="C1257" i="7" a="1"/>
  <c r="C1257" i="7" s="1"/>
  <c r="N1257" i="7" a="1"/>
  <c r="N1257" i="7" s="1"/>
  <c r="Q1257" i="7" a="1"/>
  <c r="Q1257" i="7" s="1"/>
  <c r="P1257" i="7" a="1"/>
  <c r="P1257" i="7" s="1"/>
  <c r="O1257" i="7" a="1"/>
  <c r="O1257" i="7" s="1"/>
  <c r="D1257" i="7" a="1"/>
  <c r="D1257" i="7" s="1"/>
  <c r="H1221" i="7" a="1"/>
  <c r="H1221" i="7" s="1"/>
  <c r="N1221" i="7" a="1"/>
  <c r="N1221" i="7" s="1"/>
  <c r="Q1221" i="7" a="1"/>
  <c r="Q1221" i="7" s="1"/>
  <c r="P1221" i="7" a="1"/>
  <c r="P1221" i="7" s="1"/>
  <c r="O1221" i="7" a="1"/>
  <c r="O1221" i="7" s="1"/>
  <c r="D1221" i="7" a="1"/>
  <c r="D1221" i="7" s="1"/>
  <c r="F1221" i="7" a="1"/>
  <c r="F1221" i="7" s="1"/>
  <c r="F1185" i="7" a="1"/>
  <c r="F1185" i="7" s="1"/>
  <c r="N1185" i="7" a="1"/>
  <c r="N1185" i="7" s="1"/>
  <c r="Q1185" i="7" a="1"/>
  <c r="Q1185" i="7" s="1"/>
  <c r="P1185" i="7" a="1"/>
  <c r="P1185" i="7" s="1"/>
  <c r="O1185" i="7" a="1"/>
  <c r="O1185" i="7" s="1"/>
  <c r="D1185" i="7" a="1"/>
  <c r="D1185" i="7" s="1"/>
  <c r="C1185" i="7" a="1"/>
  <c r="C1185" i="7" s="1"/>
  <c r="B1185" i="7" a="1"/>
  <c r="B1185" i="7" s="1"/>
  <c r="C1149" i="7" a="1"/>
  <c r="C1149" i="7" s="1"/>
  <c r="N1149" i="7" a="1"/>
  <c r="N1149" i="7" s="1"/>
  <c r="Q1149" i="7" a="1"/>
  <c r="Q1149" i="7" s="1"/>
  <c r="P1149" i="7" a="1"/>
  <c r="P1149" i="7" s="1"/>
  <c r="O1149" i="7" a="1"/>
  <c r="O1149" i="7" s="1"/>
  <c r="D1149" i="7" a="1"/>
  <c r="D1149" i="7" s="1"/>
  <c r="N1101" i="7" a="1"/>
  <c r="N1101" i="7" s="1"/>
  <c r="Q1101" i="7" a="1"/>
  <c r="Q1101" i="7" s="1"/>
  <c r="P1101" i="7" a="1"/>
  <c r="P1101" i="7" s="1"/>
  <c r="O1101" i="7" a="1"/>
  <c r="O1101" i="7" s="1"/>
  <c r="D1101" i="7" a="1"/>
  <c r="D1101" i="7" s="1"/>
  <c r="F1065" i="7" a="1"/>
  <c r="F1065" i="7" s="1"/>
  <c r="N1065" i="7" a="1"/>
  <c r="N1065" i="7" s="1"/>
  <c r="Q1065" i="7" a="1"/>
  <c r="Q1065" i="7" s="1"/>
  <c r="P1065" i="7" a="1"/>
  <c r="P1065" i="7" s="1"/>
  <c r="O1065" i="7" a="1"/>
  <c r="O1065" i="7" s="1"/>
  <c r="D1065" i="7" a="1"/>
  <c r="D1065" i="7" s="1"/>
  <c r="B1029" i="7" a="1"/>
  <c r="B1029" i="7" s="1"/>
  <c r="N1029" i="7" a="1"/>
  <c r="N1029" i="7" s="1"/>
  <c r="Q1029" i="7" a="1"/>
  <c r="Q1029" i="7" s="1"/>
  <c r="P1029" i="7" a="1"/>
  <c r="P1029" i="7" s="1"/>
  <c r="O1029" i="7" a="1"/>
  <c r="O1029" i="7" s="1"/>
  <c r="D1029" i="7" a="1"/>
  <c r="D1029" i="7" s="1"/>
  <c r="H1029" i="7" a="1"/>
  <c r="H1029" i="7" s="1"/>
  <c r="G1029" i="7" a="1"/>
  <c r="G1029" i="7" s="1"/>
  <c r="F1029" i="7" a="1"/>
  <c r="F1029" i="7" s="1"/>
  <c r="H993" i="7" a="1"/>
  <c r="H993" i="7" s="1"/>
  <c r="N993" i="7" a="1"/>
  <c r="N993" i="7" s="1"/>
  <c r="Q993" i="7" a="1"/>
  <c r="Q993" i="7" s="1"/>
  <c r="P993" i="7" a="1"/>
  <c r="P993" i="7" s="1"/>
  <c r="O993" i="7" a="1"/>
  <c r="O993" i="7" s="1"/>
  <c r="D993" i="7" a="1"/>
  <c r="D993" i="7" s="1"/>
  <c r="C993" i="7" a="1"/>
  <c r="C993" i="7" s="1"/>
  <c r="N885" i="7" a="1"/>
  <c r="N885" i="7" s="1"/>
  <c r="Q885" i="7" a="1"/>
  <c r="Q885" i="7" s="1"/>
  <c r="P885" i="7" a="1"/>
  <c r="P885" i="7" s="1"/>
  <c r="O885" i="7" a="1"/>
  <c r="O885" i="7" s="1"/>
  <c r="D885" i="7" a="1"/>
  <c r="D885" i="7" s="1"/>
  <c r="N14" i="7" a="1"/>
  <c r="N14" i="7" s="1"/>
  <c r="Q14" i="7" a="1"/>
  <c r="Q14" i="7" s="1"/>
  <c r="P14" i="7" a="1"/>
  <c r="P14" i="7" s="1"/>
  <c r="O14" i="7" a="1"/>
  <c r="O14" i="7" s="1"/>
  <c r="D14" i="7" a="1"/>
  <c r="D14" i="7" s="1"/>
  <c r="N2336" i="7" a="1"/>
  <c r="N2336" i="7" s="1"/>
  <c r="Q2336" i="7" a="1"/>
  <c r="Q2336" i="7" s="1"/>
  <c r="P2336" i="7" a="1"/>
  <c r="P2336" i="7" s="1"/>
  <c r="O2336" i="7" a="1"/>
  <c r="O2336" i="7" s="1"/>
  <c r="D2336" i="7" a="1"/>
  <c r="D2336" i="7" s="1"/>
  <c r="N2324" i="7" a="1"/>
  <c r="N2324" i="7" s="1"/>
  <c r="Q2324" i="7" a="1"/>
  <c r="Q2324" i="7" s="1"/>
  <c r="P2324" i="7" a="1"/>
  <c r="P2324" i="7" s="1"/>
  <c r="O2324" i="7" a="1"/>
  <c r="O2324" i="7" s="1"/>
  <c r="D2324" i="7" a="1"/>
  <c r="D2324" i="7" s="1"/>
  <c r="N2312" i="7" a="1"/>
  <c r="N2312" i="7" s="1"/>
  <c r="Q2312" i="7" a="1"/>
  <c r="Q2312" i="7" s="1"/>
  <c r="P2312" i="7" a="1"/>
  <c r="P2312" i="7" s="1"/>
  <c r="O2312" i="7" a="1"/>
  <c r="O2312" i="7" s="1"/>
  <c r="D2312" i="7" a="1"/>
  <c r="D2312" i="7" s="1"/>
  <c r="N2300" i="7" a="1"/>
  <c r="N2300" i="7" s="1"/>
  <c r="Q2300" i="7" a="1"/>
  <c r="Q2300" i="7" s="1"/>
  <c r="P2300" i="7" a="1"/>
  <c r="P2300" i="7" s="1"/>
  <c r="O2300" i="7" a="1"/>
  <c r="O2300" i="7" s="1"/>
  <c r="D2300" i="7" a="1"/>
  <c r="D2300" i="7" s="1"/>
  <c r="N2288" i="7" a="1"/>
  <c r="N2288" i="7" s="1"/>
  <c r="Q2288" i="7" a="1"/>
  <c r="Q2288" i="7" s="1"/>
  <c r="P2288" i="7" a="1"/>
  <c r="P2288" i="7" s="1"/>
  <c r="O2288" i="7" a="1"/>
  <c r="O2288" i="7" s="1"/>
  <c r="D2288" i="7" a="1"/>
  <c r="D2288" i="7" s="1"/>
  <c r="N2276" i="7" a="1"/>
  <c r="N2276" i="7" s="1"/>
  <c r="Q2276" i="7" a="1"/>
  <c r="Q2276" i="7" s="1"/>
  <c r="P2276" i="7" a="1"/>
  <c r="P2276" i="7" s="1"/>
  <c r="O2276" i="7" a="1"/>
  <c r="O2276" i="7" s="1"/>
  <c r="D2276" i="7" a="1"/>
  <c r="D2276" i="7" s="1"/>
  <c r="N2264" i="7" a="1"/>
  <c r="N2264" i="7" s="1"/>
  <c r="Q2264" i="7" a="1"/>
  <c r="Q2264" i="7" s="1"/>
  <c r="P2264" i="7" a="1"/>
  <c r="P2264" i="7" s="1"/>
  <c r="O2264" i="7" a="1"/>
  <c r="O2264" i="7" s="1"/>
  <c r="D2264" i="7" a="1"/>
  <c r="D2264" i="7" s="1"/>
  <c r="N2252" i="7" a="1"/>
  <c r="N2252" i="7" s="1"/>
  <c r="Q2252" i="7" a="1"/>
  <c r="Q2252" i="7" s="1"/>
  <c r="P2252" i="7" a="1"/>
  <c r="P2252" i="7" s="1"/>
  <c r="D2252" i="7" a="1"/>
  <c r="D2252" i="7" s="1"/>
  <c r="O2252" i="7" a="1"/>
  <c r="O2252" i="7" s="1"/>
  <c r="N2240" i="7" a="1"/>
  <c r="N2240" i="7" s="1"/>
  <c r="Q2240" i="7" a="1"/>
  <c r="Q2240" i="7" s="1"/>
  <c r="P2240" i="7" a="1"/>
  <c r="P2240" i="7" s="1"/>
  <c r="D2240" i="7" a="1"/>
  <c r="D2240" i="7" s="1"/>
  <c r="O2240" i="7" a="1"/>
  <c r="O2240" i="7" s="1"/>
  <c r="N2228" i="7" a="1"/>
  <c r="N2228" i="7" s="1"/>
  <c r="Q2228" i="7" a="1"/>
  <c r="Q2228" i="7" s="1"/>
  <c r="P2228" i="7" a="1"/>
  <c r="P2228" i="7" s="1"/>
  <c r="O2228" i="7" a="1"/>
  <c r="O2228" i="7" s="1"/>
  <c r="D2228" i="7" a="1"/>
  <c r="D2228" i="7" s="1"/>
  <c r="N2216" i="7" a="1"/>
  <c r="N2216" i="7" s="1"/>
  <c r="Q2216" i="7" a="1"/>
  <c r="Q2216" i="7" s="1"/>
  <c r="P2216" i="7" a="1"/>
  <c r="P2216" i="7" s="1"/>
  <c r="O2216" i="7" a="1"/>
  <c r="O2216" i="7" s="1"/>
  <c r="D2216" i="7" a="1"/>
  <c r="D2216" i="7" s="1"/>
  <c r="N2204" i="7" a="1"/>
  <c r="N2204" i="7" s="1"/>
  <c r="Q2204" i="7" a="1"/>
  <c r="Q2204" i="7" s="1"/>
  <c r="P2204" i="7" a="1"/>
  <c r="P2204" i="7" s="1"/>
  <c r="O2204" i="7" a="1"/>
  <c r="O2204" i="7" s="1"/>
  <c r="D2204" i="7" a="1"/>
  <c r="D2204" i="7" s="1"/>
  <c r="Q2192" i="7" a="1"/>
  <c r="Q2192" i="7" s="1"/>
  <c r="N2192" i="7" a="1"/>
  <c r="N2192" i="7" s="1"/>
  <c r="P2192" i="7" a="1"/>
  <c r="P2192" i="7" s="1"/>
  <c r="O2192" i="7" a="1"/>
  <c r="O2192" i="7" s="1"/>
  <c r="D2192" i="7" a="1"/>
  <c r="D2192" i="7" s="1"/>
  <c r="N2180" i="7" a="1"/>
  <c r="N2180" i="7" s="1"/>
  <c r="Q2180" i="7" a="1"/>
  <c r="Q2180" i="7" s="1"/>
  <c r="P2180" i="7" a="1"/>
  <c r="P2180" i="7" s="1"/>
  <c r="O2180" i="7" a="1"/>
  <c r="O2180" i="7" s="1"/>
  <c r="D2180" i="7" a="1"/>
  <c r="D2180" i="7" s="1"/>
  <c r="N2168" i="7" a="1"/>
  <c r="N2168" i="7" s="1"/>
  <c r="Q2168" i="7" a="1"/>
  <c r="Q2168" i="7" s="1"/>
  <c r="P2168" i="7" a="1"/>
  <c r="P2168" i="7" s="1"/>
  <c r="O2168" i="7" a="1"/>
  <c r="O2168" i="7" s="1"/>
  <c r="D2168" i="7" a="1"/>
  <c r="D2168" i="7" s="1"/>
  <c r="N2156" i="7" a="1"/>
  <c r="N2156" i="7" s="1"/>
  <c r="Q2156" i="7" a="1"/>
  <c r="Q2156" i="7" s="1"/>
  <c r="P2156" i="7" a="1"/>
  <c r="P2156" i="7" s="1"/>
  <c r="O2156" i="7" a="1"/>
  <c r="O2156" i="7" s="1"/>
  <c r="D2156" i="7" a="1"/>
  <c r="D2156" i="7" s="1"/>
  <c r="N2144" i="7" a="1"/>
  <c r="N2144" i="7" s="1"/>
  <c r="Q2144" i="7" a="1"/>
  <c r="Q2144" i="7" s="1"/>
  <c r="P2144" i="7" a="1"/>
  <c r="P2144" i="7" s="1"/>
  <c r="O2144" i="7" a="1"/>
  <c r="O2144" i="7" s="1"/>
  <c r="D2144" i="7" a="1"/>
  <c r="D2144" i="7" s="1"/>
  <c r="N2132" i="7" a="1"/>
  <c r="N2132" i="7" s="1"/>
  <c r="Q2132" i="7" a="1"/>
  <c r="Q2132" i="7" s="1"/>
  <c r="P2132" i="7" a="1"/>
  <c r="P2132" i="7" s="1"/>
  <c r="O2132" i="7" a="1"/>
  <c r="O2132" i="7" s="1"/>
  <c r="D2132" i="7" a="1"/>
  <c r="D2132" i="7" s="1"/>
  <c r="N2120" i="7" a="1"/>
  <c r="N2120" i="7" s="1"/>
  <c r="Q2120" i="7" a="1"/>
  <c r="Q2120" i="7" s="1"/>
  <c r="P2120" i="7" a="1"/>
  <c r="P2120" i="7" s="1"/>
  <c r="O2120" i="7" a="1"/>
  <c r="O2120" i="7" s="1"/>
  <c r="D2120" i="7" a="1"/>
  <c r="D2120" i="7" s="1"/>
  <c r="N2108" i="7" a="1"/>
  <c r="N2108" i="7" s="1"/>
  <c r="Q2108" i="7" a="1"/>
  <c r="Q2108" i="7" s="1"/>
  <c r="P2108" i="7" a="1"/>
  <c r="P2108" i="7" s="1"/>
  <c r="O2108" i="7" a="1"/>
  <c r="O2108" i="7" s="1"/>
  <c r="D2108" i="7" a="1"/>
  <c r="D2108" i="7" s="1"/>
  <c r="N2096" i="7" a="1"/>
  <c r="N2096" i="7" s="1"/>
  <c r="Q2096" i="7" a="1"/>
  <c r="Q2096" i="7" s="1"/>
  <c r="P2096" i="7" a="1"/>
  <c r="P2096" i="7" s="1"/>
  <c r="O2096" i="7" a="1"/>
  <c r="O2096" i="7" s="1"/>
  <c r="D2096" i="7" a="1"/>
  <c r="D2096" i="7" s="1"/>
  <c r="N2084" i="7" a="1"/>
  <c r="N2084" i="7" s="1"/>
  <c r="Q2084" i="7" a="1"/>
  <c r="Q2084" i="7" s="1"/>
  <c r="P2084" i="7" a="1"/>
  <c r="P2084" i="7" s="1"/>
  <c r="O2084" i="7" a="1"/>
  <c r="O2084" i="7" s="1"/>
  <c r="D2084" i="7" a="1"/>
  <c r="D2084" i="7" s="1"/>
  <c r="N2072" i="7" a="1"/>
  <c r="N2072" i="7" s="1"/>
  <c r="Q2072" i="7" a="1"/>
  <c r="Q2072" i="7" s="1"/>
  <c r="P2072" i="7" a="1"/>
  <c r="P2072" i="7" s="1"/>
  <c r="O2072" i="7" a="1"/>
  <c r="O2072" i="7" s="1"/>
  <c r="D2072" i="7" a="1"/>
  <c r="D2072" i="7" s="1"/>
  <c r="N2060" i="7" a="1"/>
  <c r="N2060" i="7" s="1"/>
  <c r="Q2060" i="7" a="1"/>
  <c r="Q2060" i="7" s="1"/>
  <c r="P2060" i="7" a="1"/>
  <c r="P2060" i="7" s="1"/>
  <c r="O2060" i="7" a="1"/>
  <c r="O2060" i="7" s="1"/>
  <c r="D2060" i="7" a="1"/>
  <c r="D2060" i="7" s="1"/>
  <c r="N2048" i="7" a="1"/>
  <c r="N2048" i="7" s="1"/>
  <c r="Q2048" i="7" a="1"/>
  <c r="Q2048" i="7" s="1"/>
  <c r="P2048" i="7" a="1"/>
  <c r="P2048" i="7" s="1"/>
  <c r="O2048" i="7" a="1"/>
  <c r="O2048" i="7" s="1"/>
  <c r="D2048" i="7" a="1"/>
  <c r="D2048" i="7" s="1"/>
  <c r="N2036" i="7" a="1"/>
  <c r="N2036" i="7" s="1"/>
  <c r="Q2036" i="7" a="1"/>
  <c r="Q2036" i="7" s="1"/>
  <c r="P2036" i="7" a="1"/>
  <c r="P2036" i="7" s="1"/>
  <c r="O2036" i="7" a="1"/>
  <c r="O2036" i="7" s="1"/>
  <c r="D2036" i="7" a="1"/>
  <c r="D2036" i="7" s="1"/>
  <c r="N2024" i="7" a="1"/>
  <c r="N2024" i="7" s="1"/>
  <c r="Q2024" i="7" a="1"/>
  <c r="Q2024" i="7" s="1"/>
  <c r="P2024" i="7" a="1"/>
  <c r="P2024" i="7" s="1"/>
  <c r="O2024" i="7" a="1"/>
  <c r="O2024" i="7" s="1"/>
  <c r="D2024" i="7" a="1"/>
  <c r="D2024" i="7" s="1"/>
  <c r="N2012" i="7" a="1"/>
  <c r="N2012" i="7" s="1"/>
  <c r="Q2012" i="7" a="1"/>
  <c r="Q2012" i="7" s="1"/>
  <c r="P2012" i="7" a="1"/>
  <c r="P2012" i="7" s="1"/>
  <c r="O2012" i="7" a="1"/>
  <c r="O2012" i="7" s="1"/>
  <c r="D2012" i="7" a="1"/>
  <c r="D2012" i="7" s="1"/>
  <c r="N2000" i="7" a="1"/>
  <c r="N2000" i="7" s="1"/>
  <c r="Q2000" i="7" a="1"/>
  <c r="Q2000" i="7" s="1"/>
  <c r="P2000" i="7" a="1"/>
  <c r="P2000" i="7" s="1"/>
  <c r="O2000" i="7" a="1"/>
  <c r="O2000" i="7" s="1"/>
  <c r="D2000" i="7" a="1"/>
  <c r="D2000" i="7" s="1"/>
  <c r="N1988" i="7" a="1"/>
  <c r="N1988" i="7" s="1"/>
  <c r="Q1988" i="7" a="1"/>
  <c r="Q1988" i="7" s="1"/>
  <c r="P1988" i="7" a="1"/>
  <c r="P1988" i="7" s="1"/>
  <c r="O1988" i="7" a="1"/>
  <c r="O1988" i="7" s="1"/>
  <c r="D1988" i="7" a="1"/>
  <c r="D1988" i="7" s="1"/>
  <c r="B1976" i="7" a="1"/>
  <c r="B1976" i="7" s="1"/>
  <c r="N1976" i="7" a="1"/>
  <c r="N1976" i="7" s="1"/>
  <c r="Q1976" i="7" a="1"/>
  <c r="Q1976" i="7" s="1"/>
  <c r="P1976" i="7" a="1"/>
  <c r="P1976" i="7" s="1"/>
  <c r="O1976" i="7" a="1"/>
  <c r="O1976" i="7" s="1"/>
  <c r="D1976" i="7" a="1"/>
  <c r="D1976" i="7" s="1"/>
  <c r="N1964" i="7" a="1"/>
  <c r="N1964" i="7" s="1"/>
  <c r="Q1964" i="7" a="1"/>
  <c r="Q1964" i="7" s="1"/>
  <c r="P1964" i="7" a="1"/>
  <c r="P1964" i="7" s="1"/>
  <c r="O1964" i="7" a="1"/>
  <c r="O1964" i="7" s="1"/>
  <c r="D1964" i="7" a="1"/>
  <c r="D1964" i="7" s="1"/>
  <c r="N1952" i="7" a="1"/>
  <c r="N1952" i="7" s="1"/>
  <c r="Q1952" i="7" a="1"/>
  <c r="Q1952" i="7" s="1"/>
  <c r="P1952" i="7" a="1"/>
  <c r="P1952" i="7" s="1"/>
  <c r="O1952" i="7" a="1"/>
  <c r="O1952" i="7" s="1"/>
  <c r="D1952" i="7" a="1"/>
  <c r="D1952" i="7" s="1"/>
  <c r="N1940" i="7" a="1"/>
  <c r="N1940" i="7" s="1"/>
  <c r="Q1940" i="7" a="1"/>
  <c r="Q1940" i="7" s="1"/>
  <c r="P1940" i="7" a="1"/>
  <c r="P1940" i="7" s="1"/>
  <c r="O1940" i="7" a="1"/>
  <c r="O1940" i="7" s="1"/>
  <c r="D1940" i="7" a="1"/>
  <c r="D1940" i="7" s="1"/>
  <c r="N1928" i="7" a="1"/>
  <c r="N1928" i="7" s="1"/>
  <c r="Q1928" i="7" a="1"/>
  <c r="Q1928" i="7" s="1"/>
  <c r="P1928" i="7" a="1"/>
  <c r="P1928" i="7" s="1"/>
  <c r="O1928" i="7" a="1"/>
  <c r="O1928" i="7" s="1"/>
  <c r="D1928" i="7" a="1"/>
  <c r="D1928" i="7" s="1"/>
  <c r="B1928" i="7" a="1"/>
  <c r="B1928" i="7" s="1"/>
  <c r="N1916" i="7" a="1"/>
  <c r="N1916" i="7" s="1"/>
  <c r="Q1916" i="7" a="1"/>
  <c r="Q1916" i="7" s="1"/>
  <c r="P1916" i="7" a="1"/>
  <c r="P1916" i="7" s="1"/>
  <c r="O1916" i="7" a="1"/>
  <c r="O1916" i="7" s="1"/>
  <c r="D1916" i="7" a="1"/>
  <c r="D1916" i="7" s="1"/>
  <c r="N1904" i="7" a="1"/>
  <c r="N1904" i="7" s="1"/>
  <c r="Q1904" i="7" a="1"/>
  <c r="Q1904" i="7" s="1"/>
  <c r="P1904" i="7" a="1"/>
  <c r="P1904" i="7" s="1"/>
  <c r="O1904" i="7" a="1"/>
  <c r="O1904" i="7" s="1"/>
  <c r="D1904" i="7" a="1"/>
  <c r="D1904" i="7" s="1"/>
  <c r="N1892" i="7" a="1"/>
  <c r="N1892" i="7" s="1"/>
  <c r="Q1892" i="7" a="1"/>
  <c r="Q1892" i="7" s="1"/>
  <c r="P1892" i="7" a="1"/>
  <c r="P1892" i="7" s="1"/>
  <c r="O1892" i="7" a="1"/>
  <c r="O1892" i="7" s="1"/>
  <c r="D1892" i="7" a="1"/>
  <c r="D1892" i="7" s="1"/>
  <c r="N1880" i="7" a="1"/>
  <c r="N1880" i="7" s="1"/>
  <c r="Q1880" i="7" a="1"/>
  <c r="Q1880" i="7" s="1"/>
  <c r="P1880" i="7" a="1"/>
  <c r="P1880" i="7" s="1"/>
  <c r="O1880" i="7" a="1"/>
  <c r="O1880" i="7" s="1"/>
  <c r="D1880" i="7" a="1"/>
  <c r="D1880" i="7" s="1"/>
  <c r="N1868" i="7" a="1"/>
  <c r="N1868" i="7" s="1"/>
  <c r="Q1868" i="7" a="1"/>
  <c r="Q1868" i="7" s="1"/>
  <c r="P1868" i="7" a="1"/>
  <c r="P1868" i="7" s="1"/>
  <c r="O1868" i="7" a="1"/>
  <c r="O1868" i="7" s="1"/>
  <c r="D1868" i="7" a="1"/>
  <c r="D1868" i="7" s="1"/>
  <c r="N1856" i="7" a="1"/>
  <c r="N1856" i="7" s="1"/>
  <c r="Q1856" i="7" a="1"/>
  <c r="Q1856" i="7" s="1"/>
  <c r="P1856" i="7" a="1"/>
  <c r="P1856" i="7" s="1"/>
  <c r="O1856" i="7" a="1"/>
  <c r="O1856" i="7" s="1"/>
  <c r="D1856" i="7" a="1"/>
  <c r="D1856" i="7" s="1"/>
  <c r="B1856" i="7" a="1"/>
  <c r="B1856" i="7" s="1"/>
  <c r="N1844" i="7" a="1"/>
  <c r="N1844" i="7" s="1"/>
  <c r="Q1844" i="7" a="1"/>
  <c r="Q1844" i="7" s="1"/>
  <c r="P1844" i="7" a="1"/>
  <c r="P1844" i="7" s="1"/>
  <c r="O1844" i="7" a="1"/>
  <c r="O1844" i="7" s="1"/>
  <c r="D1844" i="7" a="1"/>
  <c r="D1844" i="7" s="1"/>
  <c r="N1832" i="7" a="1"/>
  <c r="N1832" i="7" s="1"/>
  <c r="Q1832" i="7" a="1"/>
  <c r="Q1832" i="7" s="1"/>
  <c r="P1832" i="7" a="1"/>
  <c r="P1832" i="7" s="1"/>
  <c r="O1832" i="7" a="1"/>
  <c r="O1832" i="7" s="1"/>
  <c r="D1832" i="7" a="1"/>
  <c r="D1832" i="7" s="1"/>
  <c r="N1820" i="7" a="1"/>
  <c r="N1820" i="7" s="1"/>
  <c r="Q1820" i="7" a="1"/>
  <c r="Q1820" i="7" s="1"/>
  <c r="P1820" i="7" a="1"/>
  <c r="P1820" i="7" s="1"/>
  <c r="O1820" i="7" a="1"/>
  <c r="O1820" i="7" s="1"/>
  <c r="D1820" i="7" a="1"/>
  <c r="D1820" i="7" s="1"/>
  <c r="N1808" i="7" a="1"/>
  <c r="N1808" i="7" s="1"/>
  <c r="Q1808" i="7" a="1"/>
  <c r="Q1808" i="7" s="1"/>
  <c r="P1808" i="7" a="1"/>
  <c r="P1808" i="7" s="1"/>
  <c r="O1808" i="7" a="1"/>
  <c r="O1808" i="7" s="1"/>
  <c r="D1808" i="7" a="1"/>
  <c r="D1808" i="7" s="1"/>
  <c r="N1796" i="7" a="1"/>
  <c r="N1796" i="7" s="1"/>
  <c r="Q1796" i="7" a="1"/>
  <c r="Q1796" i="7" s="1"/>
  <c r="P1796" i="7" a="1"/>
  <c r="P1796" i="7" s="1"/>
  <c r="O1796" i="7" a="1"/>
  <c r="O1796" i="7" s="1"/>
  <c r="D1796" i="7" a="1"/>
  <c r="D1796" i="7" s="1"/>
  <c r="N1784" i="7" a="1"/>
  <c r="N1784" i="7" s="1"/>
  <c r="Q1784" i="7" a="1"/>
  <c r="Q1784" i="7" s="1"/>
  <c r="P1784" i="7" a="1"/>
  <c r="P1784" i="7" s="1"/>
  <c r="O1784" i="7" a="1"/>
  <c r="O1784" i="7" s="1"/>
  <c r="D1784" i="7" a="1"/>
  <c r="D1784" i="7" s="1"/>
  <c r="B1784" i="7" a="1"/>
  <c r="B1784" i="7" s="1"/>
  <c r="N1772" i="7" a="1"/>
  <c r="N1772" i="7" s="1"/>
  <c r="Q1772" i="7" a="1"/>
  <c r="Q1772" i="7" s="1"/>
  <c r="P1772" i="7" a="1"/>
  <c r="P1772" i="7" s="1"/>
  <c r="O1772" i="7" a="1"/>
  <c r="O1772" i="7" s="1"/>
  <c r="D1772" i="7" a="1"/>
  <c r="D1772" i="7" s="1"/>
  <c r="N1760" i="7" a="1"/>
  <c r="N1760" i="7" s="1"/>
  <c r="Q1760" i="7" a="1"/>
  <c r="Q1760" i="7" s="1"/>
  <c r="P1760" i="7" a="1"/>
  <c r="P1760" i="7" s="1"/>
  <c r="O1760" i="7" a="1"/>
  <c r="O1760" i="7" s="1"/>
  <c r="D1760" i="7" a="1"/>
  <c r="D1760" i="7" s="1"/>
  <c r="N1748" i="7" a="1"/>
  <c r="N1748" i="7" s="1"/>
  <c r="Q1748" i="7" a="1"/>
  <c r="Q1748" i="7" s="1"/>
  <c r="P1748" i="7" a="1"/>
  <c r="P1748" i="7" s="1"/>
  <c r="O1748" i="7" a="1"/>
  <c r="O1748" i="7" s="1"/>
  <c r="D1748" i="7" a="1"/>
  <c r="D1748" i="7" s="1"/>
  <c r="N1736" i="7" a="1"/>
  <c r="N1736" i="7" s="1"/>
  <c r="Q1736" i="7" a="1"/>
  <c r="Q1736" i="7" s="1"/>
  <c r="P1736" i="7" a="1"/>
  <c r="P1736" i="7" s="1"/>
  <c r="O1736" i="7" a="1"/>
  <c r="O1736" i="7" s="1"/>
  <c r="D1736" i="7" a="1"/>
  <c r="D1736" i="7" s="1"/>
  <c r="N1724" i="7" a="1"/>
  <c r="N1724" i="7" s="1"/>
  <c r="Q1724" i="7" a="1"/>
  <c r="Q1724" i="7" s="1"/>
  <c r="P1724" i="7" a="1"/>
  <c r="P1724" i="7" s="1"/>
  <c r="O1724" i="7" a="1"/>
  <c r="O1724" i="7" s="1"/>
  <c r="D1724" i="7" a="1"/>
  <c r="D1724" i="7" s="1"/>
  <c r="N1712" i="7" a="1"/>
  <c r="N1712" i="7" s="1"/>
  <c r="Q1712" i="7" a="1"/>
  <c r="Q1712" i="7" s="1"/>
  <c r="P1712" i="7" a="1"/>
  <c r="P1712" i="7" s="1"/>
  <c r="O1712" i="7" a="1"/>
  <c r="O1712" i="7" s="1"/>
  <c r="D1712" i="7" a="1"/>
  <c r="D1712" i="7" s="1"/>
  <c r="N1700" i="7" a="1"/>
  <c r="N1700" i="7" s="1"/>
  <c r="Q1700" i="7" a="1"/>
  <c r="Q1700" i="7" s="1"/>
  <c r="P1700" i="7" a="1"/>
  <c r="P1700" i="7" s="1"/>
  <c r="O1700" i="7" a="1"/>
  <c r="O1700" i="7" s="1"/>
  <c r="D1700" i="7" a="1"/>
  <c r="D1700" i="7" s="1"/>
  <c r="N1688" i="7" a="1"/>
  <c r="N1688" i="7" s="1"/>
  <c r="Q1688" i="7" a="1"/>
  <c r="Q1688" i="7" s="1"/>
  <c r="P1688" i="7" a="1"/>
  <c r="P1688" i="7" s="1"/>
  <c r="O1688" i="7" a="1"/>
  <c r="O1688" i="7" s="1"/>
  <c r="D1688" i="7" a="1"/>
  <c r="D1688" i="7" s="1"/>
  <c r="N1676" i="7" a="1"/>
  <c r="N1676" i="7" s="1"/>
  <c r="Q1676" i="7" a="1"/>
  <c r="Q1676" i="7" s="1"/>
  <c r="P1676" i="7" a="1"/>
  <c r="P1676" i="7" s="1"/>
  <c r="O1676" i="7" a="1"/>
  <c r="O1676" i="7" s="1"/>
  <c r="D1676" i="7" a="1"/>
  <c r="D1676" i="7" s="1"/>
  <c r="N1664" i="7" a="1"/>
  <c r="N1664" i="7" s="1"/>
  <c r="Q1664" i="7" a="1"/>
  <c r="Q1664" i="7" s="1"/>
  <c r="P1664" i="7" a="1"/>
  <c r="P1664" i="7" s="1"/>
  <c r="O1664" i="7" a="1"/>
  <c r="O1664" i="7" s="1"/>
  <c r="D1664" i="7" a="1"/>
  <c r="D1664" i="7" s="1"/>
  <c r="N1652" i="7" a="1"/>
  <c r="N1652" i="7" s="1"/>
  <c r="Q1652" i="7" a="1"/>
  <c r="Q1652" i="7" s="1"/>
  <c r="P1652" i="7" a="1"/>
  <c r="P1652" i="7" s="1"/>
  <c r="O1652" i="7" a="1"/>
  <c r="O1652" i="7" s="1"/>
  <c r="D1652" i="7" a="1"/>
  <c r="D1652" i="7" s="1"/>
  <c r="N1640" i="7" a="1"/>
  <c r="N1640" i="7" s="1"/>
  <c r="Q1640" i="7" a="1"/>
  <c r="Q1640" i="7" s="1"/>
  <c r="P1640" i="7" a="1"/>
  <c r="P1640" i="7" s="1"/>
  <c r="O1640" i="7" a="1"/>
  <c r="O1640" i="7" s="1"/>
  <c r="D1640" i="7" a="1"/>
  <c r="D1640" i="7" s="1"/>
  <c r="N1628" i="7" a="1"/>
  <c r="N1628" i="7" s="1"/>
  <c r="Q1628" i="7" a="1"/>
  <c r="Q1628" i="7" s="1"/>
  <c r="P1628" i="7" a="1"/>
  <c r="P1628" i="7" s="1"/>
  <c r="O1628" i="7" a="1"/>
  <c r="O1628" i="7" s="1"/>
  <c r="D1628" i="7" a="1"/>
  <c r="D1628" i="7" s="1"/>
  <c r="N1616" i="7" a="1"/>
  <c r="N1616" i="7" s="1"/>
  <c r="Q1616" i="7" a="1"/>
  <c r="Q1616" i="7" s="1"/>
  <c r="P1616" i="7" a="1"/>
  <c r="P1616" i="7" s="1"/>
  <c r="O1616" i="7" a="1"/>
  <c r="O1616" i="7" s="1"/>
  <c r="D1616" i="7" a="1"/>
  <c r="D1616" i="7" s="1"/>
  <c r="N1604" i="7" a="1"/>
  <c r="N1604" i="7" s="1"/>
  <c r="Q1604" i="7" a="1"/>
  <c r="Q1604" i="7" s="1"/>
  <c r="P1604" i="7" a="1"/>
  <c r="P1604" i="7" s="1"/>
  <c r="O1604" i="7" a="1"/>
  <c r="O1604" i="7" s="1"/>
  <c r="D1604" i="7" a="1"/>
  <c r="D1604" i="7" s="1"/>
  <c r="N1592" i="7" a="1"/>
  <c r="N1592" i="7" s="1"/>
  <c r="Q1592" i="7" a="1"/>
  <c r="Q1592" i="7" s="1"/>
  <c r="P1592" i="7" a="1"/>
  <c r="P1592" i="7" s="1"/>
  <c r="O1592" i="7" a="1"/>
  <c r="O1592" i="7" s="1"/>
  <c r="D1592" i="7" a="1"/>
  <c r="D1592" i="7" s="1"/>
  <c r="N1580" i="7" a="1"/>
  <c r="N1580" i="7" s="1"/>
  <c r="Q1580" i="7" a="1"/>
  <c r="Q1580" i="7" s="1"/>
  <c r="P1580" i="7" a="1"/>
  <c r="P1580" i="7" s="1"/>
  <c r="D1580" i="7" a="1"/>
  <c r="D1580" i="7" s="1"/>
  <c r="O1580" i="7" a="1"/>
  <c r="O1580" i="7" s="1"/>
  <c r="N1568" i="7" a="1"/>
  <c r="N1568" i="7" s="1"/>
  <c r="Q1568" i="7" a="1"/>
  <c r="Q1568" i="7" s="1"/>
  <c r="P1568" i="7" a="1"/>
  <c r="P1568" i="7" s="1"/>
  <c r="D1568" i="7" a="1"/>
  <c r="D1568" i="7" s="1"/>
  <c r="O1568" i="7" a="1"/>
  <c r="O1568" i="7" s="1"/>
  <c r="N1556" i="7" a="1"/>
  <c r="N1556" i="7" s="1"/>
  <c r="Q1556" i="7" a="1"/>
  <c r="Q1556" i="7" s="1"/>
  <c r="P1556" i="7" a="1"/>
  <c r="P1556" i="7" s="1"/>
  <c r="O1556" i="7" a="1"/>
  <c r="O1556" i="7" s="1"/>
  <c r="D1556" i="7" a="1"/>
  <c r="D1556" i="7" s="1"/>
  <c r="N1544" i="7" a="1"/>
  <c r="N1544" i="7" s="1"/>
  <c r="Q1544" i="7" a="1"/>
  <c r="Q1544" i="7" s="1"/>
  <c r="P1544" i="7" a="1"/>
  <c r="P1544" i="7" s="1"/>
  <c r="O1544" i="7" a="1"/>
  <c r="O1544" i="7" s="1"/>
  <c r="D1544" i="7" a="1"/>
  <c r="D1544" i="7" s="1"/>
  <c r="N1532" i="7" a="1"/>
  <c r="N1532" i="7" s="1"/>
  <c r="Q1532" i="7" a="1"/>
  <c r="Q1532" i="7" s="1"/>
  <c r="P1532" i="7" a="1"/>
  <c r="P1532" i="7" s="1"/>
  <c r="O1532" i="7" a="1"/>
  <c r="O1532" i="7" s="1"/>
  <c r="D1532" i="7" a="1"/>
  <c r="D1532" i="7" s="1"/>
  <c r="N1520" i="7" a="1"/>
  <c r="N1520" i="7" s="1"/>
  <c r="Q1520" i="7" a="1"/>
  <c r="Q1520" i="7" s="1"/>
  <c r="P1520" i="7" a="1"/>
  <c r="P1520" i="7" s="1"/>
  <c r="O1520" i="7" a="1"/>
  <c r="O1520" i="7" s="1"/>
  <c r="D1520" i="7" a="1"/>
  <c r="D1520" i="7" s="1"/>
  <c r="N1508" i="7" a="1"/>
  <c r="N1508" i="7" s="1"/>
  <c r="Q1508" i="7" a="1"/>
  <c r="Q1508" i="7" s="1"/>
  <c r="P1508" i="7" a="1"/>
  <c r="P1508" i="7" s="1"/>
  <c r="O1508" i="7" a="1"/>
  <c r="O1508" i="7" s="1"/>
  <c r="D1508" i="7" a="1"/>
  <c r="D1508" i="7" s="1"/>
  <c r="N1496" i="7" a="1"/>
  <c r="N1496" i="7" s="1"/>
  <c r="Q1496" i="7" a="1"/>
  <c r="Q1496" i="7" s="1"/>
  <c r="P1496" i="7" a="1"/>
  <c r="P1496" i="7" s="1"/>
  <c r="O1496" i="7" a="1"/>
  <c r="O1496" i="7" s="1"/>
  <c r="D1496" i="7" a="1"/>
  <c r="D1496" i="7" s="1"/>
  <c r="N1484" i="7" a="1"/>
  <c r="N1484" i="7" s="1"/>
  <c r="Q1484" i="7" a="1"/>
  <c r="Q1484" i="7" s="1"/>
  <c r="P1484" i="7" a="1"/>
  <c r="P1484" i="7" s="1"/>
  <c r="O1484" i="7" a="1"/>
  <c r="O1484" i="7" s="1"/>
  <c r="D1484" i="7" a="1"/>
  <c r="D1484" i="7" s="1"/>
  <c r="N1472" i="7" a="1"/>
  <c r="N1472" i="7" s="1"/>
  <c r="Q1472" i="7" a="1"/>
  <c r="Q1472" i="7" s="1"/>
  <c r="P1472" i="7" a="1"/>
  <c r="P1472" i="7" s="1"/>
  <c r="O1472" i="7" a="1"/>
  <c r="O1472" i="7" s="1"/>
  <c r="D1472" i="7" a="1"/>
  <c r="D1472" i="7" s="1"/>
  <c r="N1460" i="7" a="1"/>
  <c r="N1460" i="7" s="1"/>
  <c r="Q1460" i="7" a="1"/>
  <c r="Q1460" i="7" s="1"/>
  <c r="P1460" i="7" a="1"/>
  <c r="P1460" i="7" s="1"/>
  <c r="O1460" i="7" a="1"/>
  <c r="O1460" i="7" s="1"/>
  <c r="D1460" i="7" a="1"/>
  <c r="D1460" i="7" s="1"/>
  <c r="N1448" i="7" a="1"/>
  <c r="N1448" i="7" s="1"/>
  <c r="Q1448" i="7" a="1"/>
  <c r="Q1448" i="7" s="1"/>
  <c r="P1448" i="7" a="1"/>
  <c r="P1448" i="7" s="1"/>
  <c r="O1448" i="7" a="1"/>
  <c r="O1448" i="7" s="1"/>
  <c r="D1448" i="7" a="1"/>
  <c r="D1448" i="7" s="1"/>
  <c r="N1436" i="7" a="1"/>
  <c r="N1436" i="7" s="1"/>
  <c r="Q1436" i="7" a="1"/>
  <c r="Q1436" i="7" s="1"/>
  <c r="P1436" i="7" a="1"/>
  <c r="P1436" i="7" s="1"/>
  <c r="O1436" i="7" a="1"/>
  <c r="O1436" i="7" s="1"/>
  <c r="D1436" i="7" a="1"/>
  <c r="D1436" i="7" s="1"/>
  <c r="N1424" i="7" a="1"/>
  <c r="N1424" i="7" s="1"/>
  <c r="Q1424" i="7" a="1"/>
  <c r="Q1424" i="7" s="1"/>
  <c r="P1424" i="7" a="1"/>
  <c r="P1424" i="7" s="1"/>
  <c r="O1424" i="7" a="1"/>
  <c r="O1424" i="7" s="1"/>
  <c r="D1424" i="7" a="1"/>
  <c r="D1424" i="7" s="1"/>
  <c r="N1412" i="7" a="1"/>
  <c r="N1412" i="7" s="1"/>
  <c r="Q1412" i="7" a="1"/>
  <c r="Q1412" i="7" s="1"/>
  <c r="P1412" i="7" a="1"/>
  <c r="P1412" i="7" s="1"/>
  <c r="O1412" i="7" a="1"/>
  <c r="O1412" i="7" s="1"/>
  <c r="D1412" i="7" a="1"/>
  <c r="D1412" i="7" s="1"/>
  <c r="N1400" i="7" a="1"/>
  <c r="N1400" i="7" s="1"/>
  <c r="Q1400" i="7" a="1"/>
  <c r="Q1400" i="7" s="1"/>
  <c r="P1400" i="7" a="1"/>
  <c r="P1400" i="7" s="1"/>
  <c r="O1400" i="7" a="1"/>
  <c r="O1400" i="7" s="1"/>
  <c r="D1400" i="7" a="1"/>
  <c r="D1400" i="7" s="1"/>
  <c r="N1388" i="7" a="1"/>
  <c r="N1388" i="7" s="1"/>
  <c r="Q1388" i="7" a="1"/>
  <c r="Q1388" i="7" s="1"/>
  <c r="P1388" i="7" a="1"/>
  <c r="P1388" i="7" s="1"/>
  <c r="O1388" i="7" a="1"/>
  <c r="O1388" i="7" s="1"/>
  <c r="D1388" i="7" a="1"/>
  <c r="D1388" i="7" s="1"/>
  <c r="N1376" i="7" a="1"/>
  <c r="N1376" i="7" s="1"/>
  <c r="Q1376" i="7" a="1"/>
  <c r="Q1376" i="7" s="1"/>
  <c r="P1376" i="7" a="1"/>
  <c r="P1376" i="7" s="1"/>
  <c r="O1376" i="7" a="1"/>
  <c r="O1376" i="7" s="1"/>
  <c r="D1376" i="7" a="1"/>
  <c r="D1376" i="7" s="1"/>
  <c r="N1364" i="7" a="1"/>
  <c r="N1364" i="7" s="1"/>
  <c r="Q1364" i="7" a="1"/>
  <c r="Q1364" i="7" s="1"/>
  <c r="P1364" i="7" a="1"/>
  <c r="P1364" i="7" s="1"/>
  <c r="O1364" i="7" a="1"/>
  <c r="O1364" i="7" s="1"/>
  <c r="D1364" i="7" a="1"/>
  <c r="D1364" i="7" s="1"/>
  <c r="Q1352" i="7" a="1"/>
  <c r="Q1352" i="7" s="1"/>
  <c r="N1352" i="7" a="1"/>
  <c r="N1352" i="7" s="1"/>
  <c r="P1352" i="7" a="1"/>
  <c r="P1352" i="7" s="1"/>
  <c r="O1352" i="7" a="1"/>
  <c r="O1352" i="7" s="1"/>
  <c r="D1352" i="7" a="1"/>
  <c r="D1352" i="7" s="1"/>
  <c r="N1340" i="7" a="1"/>
  <c r="N1340" i="7" s="1"/>
  <c r="Q1340" i="7" a="1"/>
  <c r="Q1340" i="7" s="1"/>
  <c r="P1340" i="7" a="1"/>
  <c r="P1340" i="7" s="1"/>
  <c r="O1340" i="7" a="1"/>
  <c r="O1340" i="7" s="1"/>
  <c r="D1340" i="7" a="1"/>
  <c r="D1340" i="7" s="1"/>
  <c r="N1328" i="7" a="1"/>
  <c r="N1328" i="7" s="1"/>
  <c r="Q1328" i="7" a="1"/>
  <c r="Q1328" i="7" s="1"/>
  <c r="P1328" i="7" a="1"/>
  <c r="P1328" i="7" s="1"/>
  <c r="O1328" i="7" a="1"/>
  <c r="O1328" i="7" s="1"/>
  <c r="D1328" i="7" a="1"/>
  <c r="D1328" i="7" s="1"/>
  <c r="N1316" i="7" a="1"/>
  <c r="N1316" i="7" s="1"/>
  <c r="Q1316" i="7" a="1"/>
  <c r="Q1316" i="7" s="1"/>
  <c r="P1316" i="7" a="1"/>
  <c r="P1316" i="7" s="1"/>
  <c r="O1316" i="7" a="1"/>
  <c r="O1316" i="7" s="1"/>
  <c r="D1316" i="7" a="1"/>
  <c r="D1316" i="7" s="1"/>
  <c r="N1304" i="7" a="1"/>
  <c r="N1304" i="7" s="1"/>
  <c r="Q1304" i="7" a="1"/>
  <c r="Q1304" i="7" s="1"/>
  <c r="P1304" i="7" a="1"/>
  <c r="P1304" i="7" s="1"/>
  <c r="O1304" i="7" a="1"/>
  <c r="O1304" i="7" s="1"/>
  <c r="D1304" i="7" a="1"/>
  <c r="D1304" i="7" s="1"/>
  <c r="N1292" i="7" a="1"/>
  <c r="N1292" i="7" s="1"/>
  <c r="Q1292" i="7" a="1"/>
  <c r="Q1292" i="7" s="1"/>
  <c r="P1292" i="7" a="1"/>
  <c r="P1292" i="7" s="1"/>
  <c r="O1292" i="7" a="1"/>
  <c r="O1292" i="7" s="1"/>
  <c r="D1292" i="7" a="1"/>
  <c r="D1292" i="7" s="1"/>
  <c r="N1280" i="7" a="1"/>
  <c r="N1280" i="7" s="1"/>
  <c r="Q1280" i="7" a="1"/>
  <c r="Q1280" i="7" s="1"/>
  <c r="P1280" i="7" a="1"/>
  <c r="P1280" i="7" s="1"/>
  <c r="O1280" i="7" a="1"/>
  <c r="O1280" i="7" s="1"/>
  <c r="D1280" i="7" a="1"/>
  <c r="D1280" i="7" s="1"/>
  <c r="N1268" i="7" a="1"/>
  <c r="N1268" i="7" s="1"/>
  <c r="Q1268" i="7" a="1"/>
  <c r="Q1268" i="7" s="1"/>
  <c r="P1268" i="7" a="1"/>
  <c r="P1268" i="7" s="1"/>
  <c r="O1268" i="7" a="1"/>
  <c r="O1268" i="7" s="1"/>
  <c r="D1268" i="7" a="1"/>
  <c r="D1268" i="7" s="1"/>
  <c r="N1256" i="7" a="1"/>
  <c r="N1256" i="7" s="1"/>
  <c r="Q1256" i="7" a="1"/>
  <c r="Q1256" i="7" s="1"/>
  <c r="P1256" i="7" a="1"/>
  <c r="P1256" i="7" s="1"/>
  <c r="O1256" i="7" a="1"/>
  <c r="O1256" i="7" s="1"/>
  <c r="D1256" i="7" a="1"/>
  <c r="D1256" i="7" s="1"/>
  <c r="N1244" i="7" a="1"/>
  <c r="N1244" i="7" s="1"/>
  <c r="Q1244" i="7" a="1"/>
  <c r="Q1244" i="7" s="1"/>
  <c r="P1244" i="7" a="1"/>
  <c r="P1244" i="7" s="1"/>
  <c r="O1244" i="7" a="1"/>
  <c r="O1244" i="7" s="1"/>
  <c r="D1244" i="7" a="1"/>
  <c r="D1244" i="7" s="1"/>
  <c r="N1232" i="7" a="1"/>
  <c r="N1232" i="7" s="1"/>
  <c r="Q1232" i="7" a="1"/>
  <c r="Q1232" i="7" s="1"/>
  <c r="P1232" i="7" a="1"/>
  <c r="P1232" i="7" s="1"/>
  <c r="O1232" i="7" a="1"/>
  <c r="O1232" i="7" s="1"/>
  <c r="D1232" i="7" a="1"/>
  <c r="D1232" i="7" s="1"/>
  <c r="N1220" i="7" a="1"/>
  <c r="N1220" i="7" s="1"/>
  <c r="Q1220" i="7" a="1"/>
  <c r="Q1220" i="7" s="1"/>
  <c r="P1220" i="7" a="1"/>
  <c r="P1220" i="7" s="1"/>
  <c r="O1220" i="7" a="1"/>
  <c r="O1220" i="7" s="1"/>
  <c r="D1220" i="7" a="1"/>
  <c r="D1220" i="7" s="1"/>
  <c r="N1208" i="7" a="1"/>
  <c r="N1208" i="7" s="1"/>
  <c r="Q1208" i="7" a="1"/>
  <c r="Q1208" i="7" s="1"/>
  <c r="P1208" i="7" a="1"/>
  <c r="P1208" i="7" s="1"/>
  <c r="O1208" i="7" a="1"/>
  <c r="O1208" i="7" s="1"/>
  <c r="D1208" i="7" a="1"/>
  <c r="D1208" i="7" s="1"/>
  <c r="N1196" i="7" a="1"/>
  <c r="N1196" i="7" s="1"/>
  <c r="Q1196" i="7" a="1"/>
  <c r="Q1196" i="7" s="1"/>
  <c r="P1196" i="7" a="1"/>
  <c r="P1196" i="7" s="1"/>
  <c r="O1196" i="7" a="1"/>
  <c r="O1196" i="7" s="1"/>
  <c r="D1196" i="7" a="1"/>
  <c r="D1196" i="7" s="1"/>
  <c r="N1184" i="7" a="1"/>
  <c r="N1184" i="7" s="1"/>
  <c r="Q1184" i="7" a="1"/>
  <c r="Q1184" i="7" s="1"/>
  <c r="P1184" i="7" a="1"/>
  <c r="P1184" i="7" s="1"/>
  <c r="O1184" i="7" a="1"/>
  <c r="O1184" i="7" s="1"/>
  <c r="D1184" i="7" a="1"/>
  <c r="D1184" i="7" s="1"/>
  <c r="N1172" i="7" a="1"/>
  <c r="N1172" i="7" s="1"/>
  <c r="Q1172" i="7" a="1"/>
  <c r="Q1172" i="7" s="1"/>
  <c r="P1172" i="7" a="1"/>
  <c r="P1172" i="7" s="1"/>
  <c r="O1172" i="7" a="1"/>
  <c r="O1172" i="7" s="1"/>
  <c r="D1172" i="7" a="1"/>
  <c r="D1172" i="7" s="1"/>
  <c r="N1160" i="7" a="1"/>
  <c r="N1160" i="7" s="1"/>
  <c r="Q1160" i="7" a="1"/>
  <c r="Q1160" i="7" s="1"/>
  <c r="P1160" i="7" a="1"/>
  <c r="P1160" i="7" s="1"/>
  <c r="O1160" i="7" a="1"/>
  <c r="O1160" i="7" s="1"/>
  <c r="D1160" i="7" a="1"/>
  <c r="D1160" i="7" s="1"/>
  <c r="N1148" i="7" a="1"/>
  <c r="N1148" i="7" s="1"/>
  <c r="Q1148" i="7" a="1"/>
  <c r="Q1148" i="7" s="1"/>
  <c r="P1148" i="7" a="1"/>
  <c r="P1148" i="7" s="1"/>
  <c r="O1148" i="7" a="1"/>
  <c r="O1148" i="7" s="1"/>
  <c r="D1148" i="7" a="1"/>
  <c r="D1148" i="7" s="1"/>
  <c r="N1136" i="7" a="1"/>
  <c r="N1136" i="7" s="1"/>
  <c r="Q1136" i="7" a="1"/>
  <c r="Q1136" i="7" s="1"/>
  <c r="P1136" i="7" a="1"/>
  <c r="P1136" i="7" s="1"/>
  <c r="O1136" i="7" a="1"/>
  <c r="O1136" i="7" s="1"/>
  <c r="D1136" i="7" a="1"/>
  <c r="D1136" i="7" s="1"/>
  <c r="N1124" i="7" a="1"/>
  <c r="N1124" i="7" s="1"/>
  <c r="Q1124" i="7" a="1"/>
  <c r="Q1124" i="7" s="1"/>
  <c r="P1124" i="7" a="1"/>
  <c r="P1124" i="7" s="1"/>
  <c r="O1124" i="7" a="1"/>
  <c r="O1124" i="7" s="1"/>
  <c r="D1124" i="7" a="1"/>
  <c r="D1124" i="7" s="1"/>
  <c r="N1112" i="7" a="1"/>
  <c r="N1112" i="7" s="1"/>
  <c r="Q1112" i="7" a="1"/>
  <c r="Q1112" i="7" s="1"/>
  <c r="P1112" i="7" a="1"/>
  <c r="P1112" i="7" s="1"/>
  <c r="O1112" i="7" a="1"/>
  <c r="O1112" i="7" s="1"/>
  <c r="D1112" i="7" a="1"/>
  <c r="D1112" i="7" s="1"/>
  <c r="N1100" i="7" a="1"/>
  <c r="N1100" i="7" s="1"/>
  <c r="Q1100" i="7" a="1"/>
  <c r="Q1100" i="7" s="1"/>
  <c r="P1100" i="7" a="1"/>
  <c r="P1100" i="7" s="1"/>
  <c r="O1100" i="7" a="1"/>
  <c r="O1100" i="7" s="1"/>
  <c r="D1100" i="7" a="1"/>
  <c r="D1100" i="7" s="1"/>
  <c r="N1088" i="7" a="1"/>
  <c r="N1088" i="7" s="1"/>
  <c r="Q1088" i="7" a="1"/>
  <c r="Q1088" i="7" s="1"/>
  <c r="P1088" i="7" a="1"/>
  <c r="P1088" i="7" s="1"/>
  <c r="O1088" i="7" a="1"/>
  <c r="O1088" i="7" s="1"/>
  <c r="D1088" i="7" a="1"/>
  <c r="D1088" i="7" s="1"/>
  <c r="N1076" i="7" a="1"/>
  <c r="N1076" i="7" s="1"/>
  <c r="Q1076" i="7" a="1"/>
  <c r="Q1076" i="7" s="1"/>
  <c r="P1076" i="7" a="1"/>
  <c r="P1076" i="7" s="1"/>
  <c r="O1076" i="7" a="1"/>
  <c r="O1076" i="7" s="1"/>
  <c r="D1076" i="7" a="1"/>
  <c r="D1076" i="7" s="1"/>
  <c r="N1064" i="7" a="1"/>
  <c r="N1064" i="7" s="1"/>
  <c r="Q1064" i="7" a="1"/>
  <c r="Q1064" i="7" s="1"/>
  <c r="P1064" i="7" a="1"/>
  <c r="P1064" i="7" s="1"/>
  <c r="O1064" i="7" a="1"/>
  <c r="O1064" i="7" s="1"/>
  <c r="D1064" i="7" a="1"/>
  <c r="D1064" i="7" s="1"/>
  <c r="N1052" i="7" a="1"/>
  <c r="N1052" i="7" s="1"/>
  <c r="Q1052" i="7" a="1"/>
  <c r="Q1052" i="7" s="1"/>
  <c r="P1052" i="7" a="1"/>
  <c r="P1052" i="7" s="1"/>
  <c r="O1052" i="7" a="1"/>
  <c r="O1052" i="7" s="1"/>
  <c r="D1052" i="7" a="1"/>
  <c r="D1052" i="7" s="1"/>
  <c r="N1040" i="7" a="1"/>
  <c r="N1040" i="7" s="1"/>
  <c r="Q1040" i="7" a="1"/>
  <c r="Q1040" i="7" s="1"/>
  <c r="P1040" i="7" a="1"/>
  <c r="P1040" i="7" s="1"/>
  <c r="O1040" i="7" a="1"/>
  <c r="O1040" i="7" s="1"/>
  <c r="D1040" i="7" a="1"/>
  <c r="D1040" i="7" s="1"/>
  <c r="N1028" i="7" a="1"/>
  <c r="N1028" i="7" s="1"/>
  <c r="Q1028" i="7" a="1"/>
  <c r="Q1028" i="7" s="1"/>
  <c r="P1028" i="7" a="1"/>
  <c r="P1028" i="7" s="1"/>
  <c r="O1028" i="7" a="1"/>
  <c r="O1028" i="7" s="1"/>
  <c r="D1028" i="7" a="1"/>
  <c r="D1028" i="7" s="1"/>
  <c r="N1016" i="7" a="1"/>
  <c r="N1016" i="7" s="1"/>
  <c r="Q1016" i="7" a="1"/>
  <c r="Q1016" i="7" s="1"/>
  <c r="P1016" i="7" a="1"/>
  <c r="P1016" i="7" s="1"/>
  <c r="O1016" i="7" a="1"/>
  <c r="O1016" i="7" s="1"/>
  <c r="D1016" i="7" a="1"/>
  <c r="D1016" i="7" s="1"/>
  <c r="N1004" i="7" a="1"/>
  <c r="N1004" i="7" s="1"/>
  <c r="Q1004" i="7" a="1"/>
  <c r="Q1004" i="7" s="1"/>
  <c r="P1004" i="7" a="1"/>
  <c r="P1004" i="7" s="1"/>
  <c r="O1004" i="7" a="1"/>
  <c r="O1004" i="7" s="1"/>
  <c r="D1004" i="7" a="1"/>
  <c r="D1004" i="7" s="1"/>
  <c r="N992" i="7" a="1"/>
  <c r="N992" i="7" s="1"/>
  <c r="Q992" i="7" a="1"/>
  <c r="Q992" i="7" s="1"/>
  <c r="P992" i="7" a="1"/>
  <c r="P992" i="7" s="1"/>
  <c r="O992" i="7" a="1"/>
  <c r="O992" i="7" s="1"/>
  <c r="D992" i="7" a="1"/>
  <c r="D992" i="7" s="1"/>
  <c r="N980" i="7" a="1"/>
  <c r="N980" i="7" s="1"/>
  <c r="Q980" i="7" a="1"/>
  <c r="Q980" i="7" s="1"/>
  <c r="P980" i="7" a="1"/>
  <c r="P980" i="7" s="1"/>
  <c r="O980" i="7" a="1"/>
  <c r="O980" i="7" s="1"/>
  <c r="D980" i="7" a="1"/>
  <c r="D980" i="7" s="1"/>
  <c r="N968" i="7" a="1"/>
  <c r="N968" i="7" s="1"/>
  <c r="Q968" i="7" a="1"/>
  <c r="Q968" i="7" s="1"/>
  <c r="P968" i="7" a="1"/>
  <c r="P968" i="7" s="1"/>
  <c r="O968" i="7" a="1"/>
  <c r="O968" i="7" s="1"/>
  <c r="D968" i="7" a="1"/>
  <c r="D968" i="7" s="1"/>
  <c r="N956" i="7" a="1"/>
  <c r="N956" i="7" s="1"/>
  <c r="Q956" i="7" a="1"/>
  <c r="Q956" i="7" s="1"/>
  <c r="P956" i="7" a="1"/>
  <c r="P956" i="7" s="1"/>
  <c r="O956" i="7" a="1"/>
  <c r="O956" i="7" s="1"/>
  <c r="D956" i="7" a="1"/>
  <c r="D956" i="7" s="1"/>
  <c r="N944" i="7" a="1"/>
  <c r="N944" i="7" s="1"/>
  <c r="Q944" i="7" a="1"/>
  <c r="Q944" i="7" s="1"/>
  <c r="P944" i="7" a="1"/>
  <c r="P944" i="7" s="1"/>
  <c r="O944" i="7" a="1"/>
  <c r="O944" i="7" s="1"/>
  <c r="D944" i="7" a="1"/>
  <c r="D944" i="7" s="1"/>
  <c r="N932" i="7" a="1"/>
  <c r="N932" i="7" s="1"/>
  <c r="Q932" i="7" a="1"/>
  <c r="Q932" i="7" s="1"/>
  <c r="P932" i="7" a="1"/>
  <c r="P932" i="7" s="1"/>
  <c r="O932" i="7" a="1"/>
  <c r="O932" i="7" s="1"/>
  <c r="D932" i="7" a="1"/>
  <c r="D932" i="7" s="1"/>
  <c r="N920" i="7" a="1"/>
  <c r="N920" i="7" s="1"/>
  <c r="Q920" i="7" a="1"/>
  <c r="Q920" i="7" s="1"/>
  <c r="P920" i="7" a="1"/>
  <c r="P920" i="7" s="1"/>
  <c r="O920" i="7" a="1"/>
  <c r="O920" i="7" s="1"/>
  <c r="D920" i="7" a="1"/>
  <c r="D920" i="7" s="1"/>
  <c r="B908" i="7" a="1"/>
  <c r="B908" i="7" s="1"/>
  <c r="N908" i="7" a="1"/>
  <c r="N908" i="7" s="1"/>
  <c r="Q908" i="7" a="1"/>
  <c r="Q908" i="7" s="1"/>
  <c r="P908" i="7" a="1"/>
  <c r="P908" i="7" s="1"/>
  <c r="O908" i="7" a="1"/>
  <c r="O908" i="7" s="1"/>
  <c r="D908" i="7" a="1"/>
  <c r="D908" i="7" s="1"/>
  <c r="N896" i="7" a="1"/>
  <c r="N896" i="7" s="1"/>
  <c r="Q896" i="7" a="1"/>
  <c r="Q896" i="7" s="1"/>
  <c r="P896" i="7" a="1"/>
  <c r="P896" i="7" s="1"/>
  <c r="O896" i="7" a="1"/>
  <c r="O896" i="7" s="1"/>
  <c r="D896" i="7" a="1"/>
  <c r="D896" i="7" s="1"/>
  <c r="N884" i="7" a="1"/>
  <c r="N884" i="7" s="1"/>
  <c r="Q884" i="7" a="1"/>
  <c r="Q884" i="7" s="1"/>
  <c r="P884" i="7" a="1"/>
  <c r="P884" i="7" s="1"/>
  <c r="O884" i="7" a="1"/>
  <c r="O884" i="7" s="1"/>
  <c r="D884" i="7" a="1"/>
  <c r="D884" i="7" s="1"/>
  <c r="N872" i="7" a="1"/>
  <c r="N872" i="7" s="1"/>
  <c r="Q872" i="7" a="1"/>
  <c r="Q872" i="7" s="1"/>
  <c r="P872" i="7" a="1"/>
  <c r="P872" i="7" s="1"/>
  <c r="O872" i="7" a="1"/>
  <c r="O872" i="7" s="1"/>
  <c r="D872" i="7" a="1"/>
  <c r="D872" i="7" s="1"/>
  <c r="N860" i="7" a="1"/>
  <c r="N860" i="7" s="1"/>
  <c r="Q860" i="7" a="1"/>
  <c r="Q860" i="7" s="1"/>
  <c r="P860" i="7" a="1"/>
  <c r="P860" i="7" s="1"/>
  <c r="O860" i="7" a="1"/>
  <c r="O860" i="7" s="1"/>
  <c r="D860" i="7" a="1"/>
  <c r="D860" i="7" s="1"/>
  <c r="N848" i="7" a="1"/>
  <c r="N848" i="7" s="1"/>
  <c r="Q848" i="7" a="1"/>
  <c r="Q848" i="7" s="1"/>
  <c r="P848" i="7" a="1"/>
  <c r="P848" i="7" s="1"/>
  <c r="O848" i="7" a="1"/>
  <c r="O848" i="7" s="1"/>
  <c r="D848" i="7" a="1"/>
  <c r="D848" i="7" s="1"/>
  <c r="N836" i="7" a="1"/>
  <c r="N836" i="7" s="1"/>
  <c r="Q836" i="7" a="1"/>
  <c r="Q836" i="7" s="1"/>
  <c r="P836" i="7" a="1"/>
  <c r="P836" i="7" s="1"/>
  <c r="O836" i="7" a="1"/>
  <c r="O836" i="7" s="1"/>
  <c r="D836" i="7" a="1"/>
  <c r="D836" i="7" s="1"/>
  <c r="N824" i="7" a="1"/>
  <c r="N824" i="7" s="1"/>
  <c r="Q824" i="7" a="1"/>
  <c r="Q824" i="7" s="1"/>
  <c r="P824" i="7" a="1"/>
  <c r="P824" i="7" s="1"/>
  <c r="O824" i="7" a="1"/>
  <c r="O824" i="7" s="1"/>
  <c r="D824" i="7" a="1"/>
  <c r="D824" i="7" s="1"/>
  <c r="N812" i="7" a="1"/>
  <c r="N812" i="7" s="1"/>
  <c r="Q812" i="7" a="1"/>
  <c r="Q812" i="7" s="1"/>
  <c r="P812" i="7" a="1"/>
  <c r="P812" i="7" s="1"/>
  <c r="O812" i="7" a="1"/>
  <c r="O812" i="7" s="1"/>
  <c r="D812" i="7" a="1"/>
  <c r="D812" i="7" s="1"/>
  <c r="N800" i="7" a="1"/>
  <c r="N800" i="7" s="1"/>
  <c r="Q800" i="7" a="1"/>
  <c r="Q800" i="7" s="1"/>
  <c r="P800" i="7" a="1"/>
  <c r="P800" i="7" s="1"/>
  <c r="O800" i="7" a="1"/>
  <c r="O800" i="7" s="1"/>
  <c r="D800" i="7" a="1"/>
  <c r="D800" i="7" s="1"/>
  <c r="N788" i="7" a="1"/>
  <c r="N788" i="7" s="1"/>
  <c r="Q788" i="7" a="1"/>
  <c r="Q788" i="7" s="1"/>
  <c r="P788" i="7" a="1"/>
  <c r="P788" i="7" s="1"/>
  <c r="O788" i="7" a="1"/>
  <c r="O788" i="7" s="1"/>
  <c r="D788" i="7" a="1"/>
  <c r="D788" i="7" s="1"/>
  <c r="N776" i="7" a="1"/>
  <c r="N776" i="7" s="1"/>
  <c r="Q776" i="7" a="1"/>
  <c r="Q776" i="7" s="1"/>
  <c r="P776" i="7" a="1"/>
  <c r="P776" i="7" s="1"/>
  <c r="O776" i="7" a="1"/>
  <c r="O776" i="7" s="1"/>
  <c r="D776" i="7" a="1"/>
  <c r="D776" i="7" s="1"/>
  <c r="N764" i="7" a="1"/>
  <c r="N764" i="7" s="1"/>
  <c r="Q764" i="7" a="1"/>
  <c r="Q764" i="7" s="1"/>
  <c r="P764" i="7" a="1"/>
  <c r="P764" i="7" s="1"/>
  <c r="O764" i="7" a="1"/>
  <c r="O764" i="7" s="1"/>
  <c r="D764" i="7" a="1"/>
  <c r="D764" i="7" s="1"/>
  <c r="B2014" i="7" a="1"/>
  <c r="B2014" i="7" s="1"/>
  <c r="B1197" i="7" a="1"/>
  <c r="B1197" i="7" s="1"/>
  <c r="B803" i="7" a="1"/>
  <c r="B803" i="7" s="1"/>
  <c r="N22" i="7" a="1"/>
  <c r="N22" i="7" s="1"/>
  <c r="Q22" i="7" a="1"/>
  <c r="Q22" i="7" s="1"/>
  <c r="P22" i="7" a="1"/>
  <c r="P22" i="7" s="1"/>
  <c r="O22" i="7" a="1"/>
  <c r="O22" i="7" s="1"/>
  <c r="D22" i="7" a="1"/>
  <c r="D22" i="7" s="1"/>
  <c r="J22" i="7"/>
  <c r="F22" i="7" a="1"/>
  <c r="F22" i="7" s="1"/>
  <c r="G22" i="7" a="1"/>
  <c r="G22" i="7" s="1"/>
  <c r="B2224" i="7" a="1"/>
  <c r="B2224" i="7" s="1"/>
  <c r="N2224" i="7" a="1"/>
  <c r="N2224" i="7" s="1"/>
  <c r="Q2224" i="7" a="1"/>
  <c r="Q2224" i="7" s="1"/>
  <c r="P2224" i="7" a="1"/>
  <c r="P2224" i="7" s="1"/>
  <c r="O2224" i="7" a="1"/>
  <c r="O2224" i="7" s="1"/>
  <c r="D2224" i="7" a="1"/>
  <c r="D2224" i="7" s="1"/>
  <c r="N2092" i="7" a="1"/>
  <c r="N2092" i="7" s="1"/>
  <c r="Q2092" i="7" a="1"/>
  <c r="Q2092" i="7" s="1"/>
  <c r="P2092" i="7" a="1"/>
  <c r="P2092" i="7" s="1"/>
  <c r="O2092" i="7" a="1"/>
  <c r="O2092" i="7" s="1"/>
  <c r="D2092" i="7" a="1"/>
  <c r="D2092" i="7" s="1"/>
  <c r="B2092" i="7" a="1"/>
  <c r="B2092" i="7" s="1"/>
  <c r="N1948" i="7" a="1"/>
  <c r="N1948" i="7" s="1"/>
  <c r="Q1948" i="7" a="1"/>
  <c r="Q1948" i="7" s="1"/>
  <c r="P1948" i="7" a="1"/>
  <c r="P1948" i="7" s="1"/>
  <c r="O1948" i="7" a="1"/>
  <c r="O1948" i="7" s="1"/>
  <c r="D1948" i="7" a="1"/>
  <c r="D1948" i="7" s="1"/>
  <c r="N1852" i="7" a="1"/>
  <c r="N1852" i="7" s="1"/>
  <c r="Q1852" i="7" a="1"/>
  <c r="Q1852" i="7" s="1"/>
  <c r="P1852" i="7" a="1"/>
  <c r="P1852" i="7" s="1"/>
  <c r="O1852" i="7" a="1"/>
  <c r="O1852" i="7" s="1"/>
  <c r="D1852" i="7" a="1"/>
  <c r="D1852" i="7" s="1"/>
  <c r="C1852" i="7" a="1"/>
  <c r="C1852" i="7" s="1"/>
  <c r="C1756" i="7" a="1"/>
  <c r="C1756" i="7" s="1"/>
  <c r="N1756" i="7" a="1"/>
  <c r="N1756" i="7" s="1"/>
  <c r="Q1756" i="7" a="1"/>
  <c r="Q1756" i="7" s="1"/>
  <c r="P1756" i="7" a="1"/>
  <c r="P1756" i="7" s="1"/>
  <c r="D1756" i="7" a="1"/>
  <c r="D1756" i="7" s="1"/>
  <c r="O1756" i="7" a="1"/>
  <c r="O1756" i="7" s="1"/>
  <c r="I1756" i="7" a="1"/>
  <c r="I1756" i="7" s="1"/>
  <c r="B1756" i="7" a="1"/>
  <c r="B1756" i="7" s="1"/>
  <c r="N1636" i="7" a="1"/>
  <c r="N1636" i="7" s="1"/>
  <c r="Q1636" i="7" a="1"/>
  <c r="Q1636" i="7" s="1"/>
  <c r="P1636" i="7" a="1"/>
  <c r="P1636" i="7" s="1"/>
  <c r="O1636" i="7" a="1"/>
  <c r="O1636" i="7" s="1"/>
  <c r="D1636" i="7" a="1"/>
  <c r="D1636" i="7" s="1"/>
  <c r="C1528" i="7" a="1"/>
  <c r="C1528" i="7" s="1"/>
  <c r="N1528" i="7" a="1"/>
  <c r="N1528" i="7" s="1"/>
  <c r="Q1528" i="7" a="1"/>
  <c r="Q1528" i="7" s="1"/>
  <c r="P1528" i="7" a="1"/>
  <c r="P1528" i="7" s="1"/>
  <c r="O1528" i="7" a="1"/>
  <c r="O1528" i="7" s="1"/>
  <c r="D1528" i="7" a="1"/>
  <c r="D1528" i="7" s="1"/>
  <c r="F1528" i="7" a="1"/>
  <c r="F1528" i="7" s="1"/>
  <c r="N1408" i="7" a="1"/>
  <c r="N1408" i="7" s="1"/>
  <c r="Q1408" i="7" a="1"/>
  <c r="Q1408" i="7" s="1"/>
  <c r="P1408" i="7" a="1"/>
  <c r="P1408" i="7" s="1"/>
  <c r="O1408" i="7" a="1"/>
  <c r="O1408" i="7" s="1"/>
  <c r="D1408" i="7" a="1"/>
  <c r="D1408" i="7" s="1"/>
  <c r="F1408" i="7" a="1"/>
  <c r="F1408" i="7" s="1"/>
  <c r="N1336" i="7" a="1"/>
  <c r="N1336" i="7" s="1"/>
  <c r="Q1336" i="7" a="1"/>
  <c r="Q1336" i="7" s="1"/>
  <c r="P1336" i="7" a="1"/>
  <c r="P1336" i="7" s="1"/>
  <c r="O1336" i="7" a="1"/>
  <c r="O1336" i="7" s="1"/>
  <c r="D1336" i="7" a="1"/>
  <c r="D1336" i="7" s="1"/>
  <c r="C1336" i="7" a="1"/>
  <c r="C1336" i="7" s="1"/>
  <c r="F1336" i="7" a="1"/>
  <c r="F1336" i="7" s="1"/>
  <c r="B1336" i="7" a="1"/>
  <c r="B1336" i="7" s="1"/>
  <c r="C1252" i="7" a="1"/>
  <c r="C1252" i="7" s="1"/>
  <c r="N1252" i="7" a="1"/>
  <c r="N1252" i="7" s="1"/>
  <c r="Q1252" i="7" a="1"/>
  <c r="Q1252" i="7" s="1"/>
  <c r="P1252" i="7" a="1"/>
  <c r="P1252" i="7" s="1"/>
  <c r="O1252" i="7" a="1"/>
  <c r="O1252" i="7" s="1"/>
  <c r="D1252" i="7" a="1"/>
  <c r="D1252" i="7" s="1"/>
  <c r="N1168" i="7" a="1"/>
  <c r="N1168" i="7" s="1"/>
  <c r="Q1168" i="7" a="1"/>
  <c r="Q1168" i="7" s="1"/>
  <c r="P1168" i="7" a="1"/>
  <c r="P1168" i="7" s="1"/>
  <c r="O1168" i="7" a="1"/>
  <c r="O1168" i="7" s="1"/>
  <c r="D1168" i="7" a="1"/>
  <c r="D1168" i="7" s="1"/>
  <c r="B1168" i="7" a="1"/>
  <c r="B1168" i="7" s="1"/>
  <c r="N1084" i="7" a="1"/>
  <c r="N1084" i="7" s="1"/>
  <c r="Q1084" i="7" a="1"/>
  <c r="Q1084" i="7" s="1"/>
  <c r="P1084" i="7" a="1"/>
  <c r="P1084" i="7" s="1"/>
  <c r="O1084" i="7" a="1"/>
  <c r="O1084" i="7" s="1"/>
  <c r="D1084" i="7" a="1"/>
  <c r="D1084" i="7" s="1"/>
  <c r="B988" i="7" a="1"/>
  <c r="B988" i="7" s="1"/>
  <c r="N988" i="7" a="1"/>
  <c r="N988" i="7" s="1"/>
  <c r="Q988" i="7" a="1"/>
  <c r="Q988" i="7" s="1"/>
  <c r="P988" i="7" a="1"/>
  <c r="P988" i="7" s="1"/>
  <c r="O988" i="7" a="1"/>
  <c r="O988" i="7" s="1"/>
  <c r="D988" i="7" a="1"/>
  <c r="D988" i="7" s="1"/>
  <c r="N892" i="7" a="1"/>
  <c r="N892" i="7" s="1"/>
  <c r="Q892" i="7" a="1"/>
  <c r="Q892" i="7" s="1"/>
  <c r="P892" i="7" a="1"/>
  <c r="P892" i="7" s="1"/>
  <c r="O892" i="7" a="1"/>
  <c r="O892" i="7" s="1"/>
  <c r="D892" i="7" a="1"/>
  <c r="D892" i="7" s="1"/>
  <c r="C868" i="7" a="1"/>
  <c r="C868" i="7" s="1"/>
  <c r="N868" i="7" a="1"/>
  <c r="N868" i="7" s="1"/>
  <c r="Q868" i="7" a="1"/>
  <c r="Q868" i="7" s="1"/>
  <c r="P868" i="7" a="1"/>
  <c r="P868" i="7" s="1"/>
  <c r="O868" i="7" a="1"/>
  <c r="O868" i="7" s="1"/>
  <c r="D868" i="7" a="1"/>
  <c r="D868" i="7" s="1"/>
  <c r="L2259" i="7" a="1"/>
  <c r="L2259" i="7" s="1"/>
  <c r="N2259" i="7" a="1"/>
  <c r="N2259" i="7" s="1"/>
  <c r="Q2259" i="7" a="1"/>
  <c r="Q2259" i="7" s="1"/>
  <c r="P2259" i="7" a="1"/>
  <c r="P2259" i="7" s="1"/>
  <c r="O2259" i="7" a="1"/>
  <c r="O2259" i="7" s="1"/>
  <c r="D2259" i="7" a="1"/>
  <c r="D2259" i="7" s="1"/>
  <c r="F2259" i="7" a="1"/>
  <c r="F2259" i="7" s="1"/>
  <c r="N2163" i="7" a="1"/>
  <c r="N2163" i="7" s="1"/>
  <c r="Q2163" i="7" a="1"/>
  <c r="Q2163" i="7" s="1"/>
  <c r="P2163" i="7" a="1"/>
  <c r="P2163" i="7" s="1"/>
  <c r="O2163" i="7" a="1"/>
  <c r="O2163" i="7" s="1"/>
  <c r="D2163" i="7" a="1"/>
  <c r="D2163" i="7" s="1"/>
  <c r="K2163" i="7" a="1"/>
  <c r="K2163" i="7" s="1"/>
  <c r="K2079" i="7" a="1"/>
  <c r="K2079" i="7" s="1"/>
  <c r="N2079" i="7" a="1"/>
  <c r="N2079" i="7" s="1"/>
  <c r="Q2079" i="7" a="1"/>
  <c r="Q2079" i="7" s="1"/>
  <c r="P2079" i="7" a="1"/>
  <c r="P2079" i="7" s="1"/>
  <c r="O2079" i="7" a="1"/>
  <c r="O2079" i="7" s="1"/>
  <c r="D2079" i="7" a="1"/>
  <c r="D2079" i="7" s="1"/>
  <c r="C2079" i="7" a="1"/>
  <c r="C2079" i="7" s="1"/>
  <c r="F2079" i="7" a="1"/>
  <c r="F2079" i="7" s="1"/>
  <c r="B2079" i="7" a="1"/>
  <c r="B2079" i="7" s="1"/>
  <c r="C1983" i="7" a="1"/>
  <c r="C1983" i="7" s="1"/>
  <c r="N1983" i="7" a="1"/>
  <c r="N1983" i="7" s="1"/>
  <c r="Q1983" i="7" a="1"/>
  <c r="Q1983" i="7" s="1"/>
  <c r="P1983" i="7" a="1"/>
  <c r="P1983" i="7" s="1"/>
  <c r="O1983" i="7" a="1"/>
  <c r="O1983" i="7" s="1"/>
  <c r="D1983" i="7" a="1"/>
  <c r="D1983" i="7" s="1"/>
  <c r="B1983" i="7" a="1"/>
  <c r="B1983" i="7" s="1"/>
  <c r="F1983" i="7" a="1"/>
  <c r="F1983" i="7" s="1"/>
  <c r="F1875" i="7" a="1"/>
  <c r="F1875" i="7" s="1"/>
  <c r="N1875" i="7" a="1"/>
  <c r="N1875" i="7" s="1"/>
  <c r="Q1875" i="7" a="1"/>
  <c r="Q1875" i="7" s="1"/>
  <c r="P1875" i="7" a="1"/>
  <c r="P1875" i="7" s="1"/>
  <c r="O1875" i="7" a="1"/>
  <c r="O1875" i="7" s="1"/>
  <c r="D1875" i="7" a="1"/>
  <c r="D1875" i="7" s="1"/>
  <c r="N1743" i="7" a="1"/>
  <c r="N1743" i="7" s="1"/>
  <c r="Q1743" i="7" a="1"/>
  <c r="Q1743" i="7" s="1"/>
  <c r="P1743" i="7" a="1"/>
  <c r="P1743" i="7" s="1"/>
  <c r="O1743" i="7" a="1"/>
  <c r="O1743" i="7" s="1"/>
  <c r="D1743" i="7" a="1"/>
  <c r="D1743" i="7" s="1"/>
  <c r="K1659" i="7" a="1"/>
  <c r="K1659" i="7" s="1"/>
  <c r="N1659" i="7" a="1"/>
  <c r="N1659" i="7" s="1"/>
  <c r="Q1659" i="7" a="1"/>
  <c r="Q1659" i="7" s="1"/>
  <c r="P1659" i="7" a="1"/>
  <c r="P1659" i="7" s="1"/>
  <c r="O1659" i="7" a="1"/>
  <c r="O1659" i="7" s="1"/>
  <c r="D1659" i="7" a="1"/>
  <c r="D1659" i="7" s="1"/>
  <c r="N1551" i="7" a="1"/>
  <c r="N1551" i="7" s="1"/>
  <c r="Q1551" i="7" a="1"/>
  <c r="Q1551" i="7" s="1"/>
  <c r="P1551" i="7" a="1"/>
  <c r="P1551" i="7" s="1"/>
  <c r="O1551" i="7" a="1"/>
  <c r="O1551" i="7" s="1"/>
  <c r="D1551" i="7" a="1"/>
  <c r="D1551" i="7" s="1"/>
  <c r="G1455" i="7" a="1"/>
  <c r="G1455" i="7" s="1"/>
  <c r="N1455" i="7" a="1"/>
  <c r="N1455" i="7" s="1"/>
  <c r="Q1455" i="7" a="1"/>
  <c r="Q1455" i="7" s="1"/>
  <c r="P1455" i="7" a="1"/>
  <c r="P1455" i="7" s="1"/>
  <c r="O1455" i="7" a="1"/>
  <c r="O1455" i="7" s="1"/>
  <c r="D1455" i="7" a="1"/>
  <c r="D1455" i="7" s="1"/>
  <c r="H1455" i="7" a="1"/>
  <c r="H1455" i="7" s="1"/>
  <c r="N1359" i="7" a="1"/>
  <c r="N1359" i="7" s="1"/>
  <c r="Q1359" i="7" a="1"/>
  <c r="Q1359" i="7" s="1"/>
  <c r="P1359" i="7" a="1"/>
  <c r="P1359" i="7" s="1"/>
  <c r="O1359" i="7" a="1"/>
  <c r="O1359" i="7" s="1"/>
  <c r="D1359" i="7" a="1"/>
  <c r="D1359" i="7" s="1"/>
  <c r="C1359" i="7" a="1"/>
  <c r="C1359" i="7" s="1"/>
  <c r="B1359" i="7" a="1"/>
  <c r="B1359" i="7" s="1"/>
  <c r="C1275" i="7" a="1"/>
  <c r="C1275" i="7" s="1"/>
  <c r="N1275" i="7" a="1"/>
  <c r="N1275" i="7" s="1"/>
  <c r="Q1275" i="7" a="1"/>
  <c r="Q1275" i="7" s="1"/>
  <c r="P1275" i="7" a="1"/>
  <c r="P1275" i="7" s="1"/>
  <c r="O1275" i="7" a="1"/>
  <c r="O1275" i="7" s="1"/>
  <c r="D1275" i="7" a="1"/>
  <c r="D1275" i="7" s="1"/>
  <c r="N1167" i="7" a="1"/>
  <c r="N1167" i="7" s="1"/>
  <c r="Q1167" i="7" a="1"/>
  <c r="Q1167" i="7" s="1"/>
  <c r="P1167" i="7" a="1"/>
  <c r="P1167" i="7" s="1"/>
  <c r="O1167" i="7" a="1"/>
  <c r="O1167" i="7" s="1"/>
  <c r="D1167" i="7" a="1"/>
  <c r="D1167" i="7" s="1"/>
  <c r="B1167" i="7" a="1"/>
  <c r="B1167" i="7" s="1"/>
  <c r="N1071" i="7" a="1"/>
  <c r="N1071" i="7" s="1"/>
  <c r="Q1071" i="7" a="1"/>
  <c r="Q1071" i="7" s="1"/>
  <c r="P1071" i="7" a="1"/>
  <c r="P1071" i="7" s="1"/>
  <c r="O1071" i="7" a="1"/>
  <c r="O1071" i="7" s="1"/>
  <c r="D1071" i="7" a="1"/>
  <c r="D1071" i="7" s="1"/>
  <c r="N975" i="7" a="1"/>
  <c r="N975" i="7" s="1"/>
  <c r="Q975" i="7" a="1"/>
  <c r="Q975" i="7" s="1"/>
  <c r="P975" i="7" a="1"/>
  <c r="P975" i="7" s="1"/>
  <c r="O975" i="7" a="1"/>
  <c r="O975" i="7" s="1"/>
  <c r="D975" i="7" a="1"/>
  <c r="D975" i="7" s="1"/>
  <c r="B879" i="7" a="1"/>
  <c r="B879" i="7" s="1"/>
  <c r="N879" i="7" a="1"/>
  <c r="N879" i="7" s="1"/>
  <c r="Q879" i="7" a="1"/>
  <c r="Q879" i="7" s="1"/>
  <c r="P879" i="7" a="1"/>
  <c r="P879" i="7" s="1"/>
  <c r="O879" i="7" a="1"/>
  <c r="O879" i="7" s="1"/>
  <c r="D879" i="7" a="1"/>
  <c r="D879" i="7" s="1"/>
  <c r="G879" i="7" a="1"/>
  <c r="G879" i="7" s="1"/>
  <c r="F819" i="7" a="1"/>
  <c r="F819" i="7" s="1"/>
  <c r="N819" i="7" a="1"/>
  <c r="N819" i="7" s="1"/>
  <c r="Q819" i="7" a="1"/>
  <c r="Q819" i="7" s="1"/>
  <c r="P819" i="7" a="1"/>
  <c r="P819" i="7" s="1"/>
  <c r="O819" i="7" a="1"/>
  <c r="O819" i="7" s="1"/>
  <c r="D819" i="7" a="1"/>
  <c r="D819" i="7" s="1"/>
  <c r="H819" i="7" a="1"/>
  <c r="H819" i="7" s="1"/>
  <c r="N2258" i="7" a="1"/>
  <c r="N2258" i="7" s="1"/>
  <c r="Q2258" i="7" a="1"/>
  <c r="Q2258" i="7" s="1"/>
  <c r="P2258" i="7" a="1"/>
  <c r="P2258" i="7" s="1"/>
  <c r="O2258" i="7" a="1"/>
  <c r="O2258" i="7" s="1"/>
  <c r="D2258" i="7" a="1"/>
  <c r="D2258" i="7" s="1"/>
  <c r="L2258" i="7" a="1"/>
  <c r="L2258" i="7" s="1"/>
  <c r="F2258" i="7" a="1"/>
  <c r="F2258" i="7" s="1"/>
  <c r="N2078" i="7" a="1"/>
  <c r="N2078" i="7" s="1"/>
  <c r="Q2078" i="7" a="1"/>
  <c r="Q2078" i="7" s="1"/>
  <c r="P2078" i="7" a="1"/>
  <c r="P2078" i="7" s="1"/>
  <c r="O2078" i="7" a="1"/>
  <c r="O2078" i="7" s="1"/>
  <c r="D2078" i="7" a="1"/>
  <c r="D2078" i="7" s="1"/>
  <c r="B2078" i="7" a="1"/>
  <c r="B2078" i="7" s="1"/>
  <c r="N1982" i="7" a="1"/>
  <c r="N1982" i="7" s="1"/>
  <c r="Q1982" i="7" a="1"/>
  <c r="Q1982" i="7" s="1"/>
  <c r="P1982" i="7" a="1"/>
  <c r="P1982" i="7" s="1"/>
  <c r="O1982" i="7" a="1"/>
  <c r="O1982" i="7" s="1"/>
  <c r="D1982" i="7" a="1"/>
  <c r="D1982" i="7" s="1"/>
  <c r="N1886" i="7" a="1"/>
  <c r="N1886" i="7" s="1"/>
  <c r="Q1886" i="7" a="1"/>
  <c r="Q1886" i="7" s="1"/>
  <c r="P1886" i="7" a="1"/>
  <c r="P1886" i="7" s="1"/>
  <c r="O1886" i="7" a="1"/>
  <c r="O1886" i="7" s="1"/>
  <c r="D1886" i="7" a="1"/>
  <c r="D1886" i="7" s="1"/>
  <c r="B1886" i="7" a="1"/>
  <c r="B1886" i="7" s="1"/>
  <c r="N1766" i="7" a="1"/>
  <c r="N1766" i="7" s="1"/>
  <c r="Q1766" i="7" a="1"/>
  <c r="Q1766" i="7" s="1"/>
  <c r="P1766" i="7" a="1"/>
  <c r="P1766" i="7" s="1"/>
  <c r="O1766" i="7" a="1"/>
  <c r="O1766" i="7" s="1"/>
  <c r="D1766" i="7" a="1"/>
  <c r="D1766" i="7" s="1"/>
  <c r="H1766" i="7" a="1"/>
  <c r="H1766" i="7" s="1"/>
  <c r="G1766" i="7" a="1"/>
  <c r="G1766" i="7" s="1"/>
  <c r="N1646" i="7" a="1"/>
  <c r="N1646" i="7" s="1"/>
  <c r="Q1646" i="7" a="1"/>
  <c r="Q1646" i="7" s="1"/>
  <c r="P1646" i="7" a="1"/>
  <c r="P1646" i="7" s="1"/>
  <c r="O1646" i="7" a="1"/>
  <c r="O1646" i="7" s="1"/>
  <c r="D1646" i="7" a="1"/>
  <c r="D1646" i="7" s="1"/>
  <c r="C1646" i="7" a="1"/>
  <c r="C1646" i="7" s="1"/>
  <c r="N1526" i="7" a="1"/>
  <c r="N1526" i="7" s="1"/>
  <c r="Q1526" i="7" a="1"/>
  <c r="Q1526" i="7" s="1"/>
  <c r="P1526" i="7" a="1"/>
  <c r="P1526" i="7" s="1"/>
  <c r="O1526" i="7" a="1"/>
  <c r="O1526" i="7" s="1"/>
  <c r="D1526" i="7" a="1"/>
  <c r="D1526" i="7" s="1"/>
  <c r="I1526" i="7" a="1"/>
  <c r="I1526" i="7" s="1"/>
  <c r="C1526" i="7" a="1"/>
  <c r="C1526" i="7" s="1"/>
  <c r="F1526" i="7" a="1"/>
  <c r="F1526" i="7" s="1"/>
  <c r="N1418" i="7" a="1"/>
  <c r="N1418" i="7" s="1"/>
  <c r="Q1418" i="7" a="1"/>
  <c r="Q1418" i="7" s="1"/>
  <c r="P1418" i="7" a="1"/>
  <c r="P1418" i="7" s="1"/>
  <c r="O1418" i="7" a="1"/>
  <c r="O1418" i="7" s="1"/>
  <c r="D1418" i="7" a="1"/>
  <c r="D1418" i="7" s="1"/>
  <c r="B1418" i="7" a="1"/>
  <c r="B1418" i="7" s="1"/>
  <c r="N1286" i="7" a="1"/>
  <c r="N1286" i="7" s="1"/>
  <c r="Q1286" i="7" a="1"/>
  <c r="Q1286" i="7" s="1"/>
  <c r="P1286" i="7" a="1"/>
  <c r="P1286" i="7" s="1"/>
  <c r="O1286" i="7" a="1"/>
  <c r="O1286" i="7" s="1"/>
  <c r="D1286" i="7" a="1"/>
  <c r="D1286" i="7" s="1"/>
  <c r="I1286" i="7" a="1"/>
  <c r="I1286" i="7" s="1"/>
  <c r="C1286" i="7" a="1"/>
  <c r="C1286" i="7" s="1"/>
  <c r="N1034" i="7" a="1"/>
  <c r="N1034" i="7" s="1"/>
  <c r="Q1034" i="7" a="1"/>
  <c r="Q1034" i="7" s="1"/>
  <c r="P1034" i="7" a="1"/>
  <c r="P1034" i="7" s="1"/>
  <c r="O1034" i="7" a="1"/>
  <c r="O1034" i="7" s="1"/>
  <c r="D1034" i="7" a="1"/>
  <c r="D1034" i="7" s="1"/>
  <c r="K1034" i="7" a="1"/>
  <c r="K1034" i="7" s="1"/>
  <c r="B1034" i="7" a="1"/>
  <c r="B1034" i="7" s="1"/>
  <c r="N2291" i="7" a="1"/>
  <c r="N2291" i="7" s="1"/>
  <c r="Q2291" i="7" a="1"/>
  <c r="Q2291" i="7" s="1"/>
  <c r="P2291" i="7" a="1"/>
  <c r="P2291" i="7" s="1"/>
  <c r="O2291" i="7" a="1"/>
  <c r="O2291" i="7" s="1"/>
  <c r="D2291" i="7" a="1"/>
  <c r="D2291" i="7" s="1"/>
  <c r="J2291" i="7"/>
  <c r="I2291" i="7" a="1"/>
  <c r="I2291" i="7" s="1"/>
  <c r="H2291" i="7" a="1"/>
  <c r="H2291" i="7" s="1"/>
  <c r="G2291" i="7" a="1"/>
  <c r="G2291" i="7" s="1"/>
  <c r="C2291" i="7" a="1"/>
  <c r="C2291" i="7" s="1"/>
  <c r="F2291" i="7" a="1"/>
  <c r="F2291" i="7" s="1"/>
  <c r="B2219" i="7" a="1"/>
  <c r="B2219" i="7" s="1"/>
  <c r="N2219" i="7" a="1"/>
  <c r="N2219" i="7" s="1"/>
  <c r="Q2219" i="7" a="1"/>
  <c r="Q2219" i="7" s="1"/>
  <c r="P2219" i="7" a="1"/>
  <c r="P2219" i="7" s="1"/>
  <c r="O2219" i="7" a="1"/>
  <c r="O2219" i="7" s="1"/>
  <c r="D2219" i="7" a="1"/>
  <c r="D2219" i="7" s="1"/>
  <c r="I2219" i="7" a="1"/>
  <c r="I2219" i="7" s="1"/>
  <c r="J2219" i="7"/>
  <c r="H2219" i="7" a="1"/>
  <c r="H2219" i="7" s="1"/>
  <c r="G2219" i="7" a="1"/>
  <c r="G2219" i="7" s="1"/>
  <c r="F2219" i="7" a="1"/>
  <c r="F2219" i="7" s="1"/>
  <c r="C2219" i="7" a="1"/>
  <c r="C2219" i="7" s="1"/>
  <c r="H2135" i="7" a="1"/>
  <c r="H2135" i="7" s="1"/>
  <c r="N2135" i="7" a="1"/>
  <c r="N2135" i="7" s="1"/>
  <c r="Q2135" i="7" a="1"/>
  <c r="Q2135" i="7" s="1"/>
  <c r="P2135" i="7" a="1"/>
  <c r="P2135" i="7" s="1"/>
  <c r="O2135" i="7" a="1"/>
  <c r="O2135" i="7" s="1"/>
  <c r="D2135" i="7" a="1"/>
  <c r="D2135" i="7" s="1"/>
  <c r="C2135" i="7" a="1"/>
  <c r="C2135" i="7" s="1"/>
  <c r="G2135" i="7" a="1"/>
  <c r="G2135" i="7" s="1"/>
  <c r="B2135" i="7" a="1"/>
  <c r="B2135" i="7" s="1"/>
  <c r="F2135" i="7" a="1"/>
  <c r="F2135" i="7" s="1"/>
  <c r="B2063" i="7" a="1"/>
  <c r="B2063" i="7" s="1"/>
  <c r="N2063" i="7" a="1"/>
  <c r="N2063" i="7" s="1"/>
  <c r="Q2063" i="7" a="1"/>
  <c r="Q2063" i="7" s="1"/>
  <c r="P2063" i="7" a="1"/>
  <c r="P2063" i="7" s="1"/>
  <c r="O2063" i="7" a="1"/>
  <c r="O2063" i="7" s="1"/>
  <c r="D2063" i="7" a="1"/>
  <c r="D2063" i="7" s="1"/>
  <c r="I2063" i="7" a="1"/>
  <c r="I2063" i="7" s="1"/>
  <c r="C2063" i="7" a="1"/>
  <c r="C2063" i="7" s="1"/>
  <c r="G2063" i="7" a="1"/>
  <c r="G2063" i="7" s="1"/>
  <c r="F2063" i="7" a="1"/>
  <c r="F2063" i="7" s="1"/>
  <c r="N1991" i="7" a="1"/>
  <c r="N1991" i="7" s="1"/>
  <c r="Q1991" i="7" a="1"/>
  <c r="Q1991" i="7" s="1"/>
  <c r="P1991" i="7" a="1"/>
  <c r="P1991" i="7" s="1"/>
  <c r="O1991" i="7" a="1"/>
  <c r="O1991" i="7" s="1"/>
  <c r="D1991" i="7" a="1"/>
  <c r="D1991" i="7" s="1"/>
  <c r="G1991" i="7" a="1"/>
  <c r="G1991" i="7" s="1"/>
  <c r="C1991" i="7" a="1"/>
  <c r="C1991" i="7" s="1"/>
  <c r="F1991" i="7" a="1"/>
  <c r="F1991" i="7" s="1"/>
  <c r="H1991" i="7" a="1"/>
  <c r="H1991" i="7" s="1"/>
  <c r="G1883" i="7" a="1"/>
  <c r="G1883" i="7" s="1"/>
  <c r="N1883" i="7" a="1"/>
  <c r="N1883" i="7" s="1"/>
  <c r="Q1883" i="7" a="1"/>
  <c r="Q1883" i="7" s="1"/>
  <c r="P1883" i="7" a="1"/>
  <c r="P1883" i="7" s="1"/>
  <c r="O1883" i="7" a="1"/>
  <c r="O1883" i="7" s="1"/>
  <c r="D1883" i="7" a="1"/>
  <c r="D1883" i="7" s="1"/>
  <c r="J1883" i="7"/>
  <c r="H1883" i="7" a="1"/>
  <c r="H1883" i="7" s="1"/>
  <c r="F1883" i="7" a="1"/>
  <c r="F1883" i="7" s="1"/>
  <c r="C1883" i="7" a="1"/>
  <c r="C1883" i="7" s="1"/>
  <c r="B1799" i="7" a="1"/>
  <c r="B1799" i="7" s="1"/>
  <c r="N1799" i="7" a="1"/>
  <c r="N1799" i="7" s="1"/>
  <c r="Q1799" i="7" a="1"/>
  <c r="Q1799" i="7" s="1"/>
  <c r="P1799" i="7" a="1"/>
  <c r="P1799" i="7" s="1"/>
  <c r="O1799" i="7" a="1"/>
  <c r="O1799" i="7" s="1"/>
  <c r="D1799" i="7" a="1"/>
  <c r="D1799" i="7" s="1"/>
  <c r="I1799" i="7" a="1"/>
  <c r="I1799" i="7" s="1"/>
  <c r="H1799" i="7" a="1"/>
  <c r="H1799" i="7" s="1"/>
  <c r="C1799" i="7" a="1"/>
  <c r="C1799" i="7" s="1"/>
  <c r="G1799" i="7" a="1"/>
  <c r="G1799" i="7" s="1"/>
  <c r="F1799" i="7" a="1"/>
  <c r="F1799" i="7" s="1"/>
  <c r="N1727" i="7" a="1"/>
  <c r="N1727" i="7" s="1"/>
  <c r="Q1727" i="7" a="1"/>
  <c r="Q1727" i="7" s="1"/>
  <c r="P1727" i="7" a="1"/>
  <c r="P1727" i="7" s="1"/>
  <c r="O1727" i="7" a="1"/>
  <c r="O1727" i="7" s="1"/>
  <c r="D1727" i="7" a="1"/>
  <c r="D1727" i="7" s="1"/>
  <c r="I1727" i="7" a="1"/>
  <c r="I1727" i="7" s="1"/>
  <c r="J1727" i="7"/>
  <c r="G1727" i="7" a="1"/>
  <c r="G1727" i="7" s="1"/>
  <c r="C1727" i="7" a="1"/>
  <c r="C1727" i="7" s="1"/>
  <c r="F1727" i="7" a="1"/>
  <c r="F1727" i="7" s="1"/>
  <c r="B1727" i="7" a="1"/>
  <c r="B1727" i="7" s="1"/>
  <c r="N1655" i="7" a="1"/>
  <c r="N1655" i="7" s="1"/>
  <c r="Q1655" i="7" a="1"/>
  <c r="Q1655" i="7" s="1"/>
  <c r="P1655" i="7" a="1"/>
  <c r="P1655" i="7" s="1"/>
  <c r="O1655" i="7" a="1"/>
  <c r="O1655" i="7" s="1"/>
  <c r="D1655" i="7" a="1"/>
  <c r="D1655" i="7" s="1"/>
  <c r="I1655" i="7" a="1"/>
  <c r="I1655" i="7" s="1"/>
  <c r="C1655" i="7" a="1"/>
  <c r="C1655" i="7" s="1"/>
  <c r="G1655" i="7" a="1"/>
  <c r="G1655" i="7" s="1"/>
  <c r="F1655" i="7" a="1"/>
  <c r="F1655" i="7" s="1"/>
  <c r="B1655" i="7" a="1"/>
  <c r="B1655" i="7" s="1"/>
  <c r="N1583" i="7" a="1"/>
  <c r="N1583" i="7" s="1"/>
  <c r="Q1583" i="7" a="1"/>
  <c r="Q1583" i="7" s="1"/>
  <c r="P1583" i="7" a="1"/>
  <c r="P1583" i="7" s="1"/>
  <c r="O1583" i="7" a="1"/>
  <c r="O1583" i="7" s="1"/>
  <c r="D1583" i="7" a="1"/>
  <c r="D1583" i="7" s="1"/>
  <c r="L1583" i="7" a="1"/>
  <c r="L1583" i="7" s="1"/>
  <c r="J1583" i="7"/>
  <c r="G1583" i="7" a="1"/>
  <c r="G1583" i="7" s="1"/>
  <c r="C1583" i="7" a="1"/>
  <c r="C1583" i="7" s="1"/>
  <c r="F1583" i="7" a="1"/>
  <c r="F1583" i="7" s="1"/>
  <c r="B1583" i="7" a="1"/>
  <c r="B1583" i="7" s="1"/>
  <c r="N1487" i="7" a="1"/>
  <c r="N1487" i="7" s="1"/>
  <c r="Q1487" i="7" a="1"/>
  <c r="Q1487" i="7" s="1"/>
  <c r="P1487" i="7" a="1"/>
  <c r="P1487" i="7" s="1"/>
  <c r="O1487" i="7" a="1"/>
  <c r="O1487" i="7" s="1"/>
  <c r="D1487" i="7" a="1"/>
  <c r="D1487" i="7" s="1"/>
  <c r="I1487" i="7" a="1"/>
  <c r="I1487" i="7" s="1"/>
  <c r="G1487" i="7" a="1"/>
  <c r="G1487" i="7" s="1"/>
  <c r="C1487" i="7" a="1"/>
  <c r="C1487" i="7" s="1"/>
  <c r="B1487" i="7" a="1"/>
  <c r="B1487" i="7" s="1"/>
  <c r="F1487" i="7" a="1"/>
  <c r="F1487" i="7" s="1"/>
  <c r="N1415" i="7" a="1"/>
  <c r="N1415" i="7" s="1"/>
  <c r="Q1415" i="7" a="1"/>
  <c r="Q1415" i="7" s="1"/>
  <c r="P1415" i="7" a="1"/>
  <c r="P1415" i="7" s="1"/>
  <c r="O1415" i="7" a="1"/>
  <c r="O1415" i="7" s="1"/>
  <c r="D1415" i="7" a="1"/>
  <c r="D1415" i="7" s="1"/>
  <c r="I1415" i="7" a="1"/>
  <c r="I1415" i="7" s="1"/>
  <c r="H1415" i="7" a="1"/>
  <c r="H1415" i="7" s="1"/>
  <c r="G1415" i="7" a="1"/>
  <c r="G1415" i="7" s="1"/>
  <c r="C1415" i="7" a="1"/>
  <c r="C1415" i="7" s="1"/>
  <c r="F1415" i="7" a="1"/>
  <c r="F1415" i="7" s="1"/>
  <c r="B1415" i="7" a="1"/>
  <c r="B1415" i="7" s="1"/>
  <c r="N1343" i="7" a="1"/>
  <c r="N1343" i="7" s="1"/>
  <c r="Q1343" i="7" a="1"/>
  <c r="Q1343" i="7" s="1"/>
  <c r="P1343" i="7" a="1"/>
  <c r="P1343" i="7" s="1"/>
  <c r="O1343" i="7" a="1"/>
  <c r="O1343" i="7" s="1"/>
  <c r="D1343" i="7" a="1"/>
  <c r="D1343" i="7" s="1"/>
  <c r="J1343" i="7"/>
  <c r="C1343" i="7" a="1"/>
  <c r="C1343" i="7" s="1"/>
  <c r="I1343" i="7" a="1"/>
  <c r="I1343" i="7" s="1"/>
  <c r="G1343" i="7" a="1"/>
  <c r="G1343" i="7" s="1"/>
  <c r="F1343" i="7" a="1"/>
  <c r="F1343" i="7" s="1"/>
  <c r="B1343" i="7" a="1"/>
  <c r="B1343" i="7" s="1"/>
  <c r="N1271" i="7" a="1"/>
  <c r="N1271" i="7" s="1"/>
  <c r="Q1271" i="7" a="1"/>
  <c r="Q1271" i="7" s="1"/>
  <c r="P1271" i="7" a="1"/>
  <c r="P1271" i="7" s="1"/>
  <c r="O1271" i="7" a="1"/>
  <c r="O1271" i="7" s="1"/>
  <c r="D1271" i="7" a="1"/>
  <c r="D1271" i="7" s="1"/>
  <c r="I1271" i="7" a="1"/>
  <c r="I1271" i="7" s="1"/>
  <c r="G1271" i="7" a="1"/>
  <c r="G1271" i="7" s="1"/>
  <c r="B1271" i="7" a="1"/>
  <c r="B1271" i="7" s="1"/>
  <c r="C1271" i="7" a="1"/>
  <c r="C1271" i="7" s="1"/>
  <c r="F1271" i="7" a="1"/>
  <c r="F1271" i="7" s="1"/>
  <c r="N1199" i="7" a="1"/>
  <c r="N1199" i="7" s="1"/>
  <c r="Q1199" i="7" a="1"/>
  <c r="Q1199" i="7" s="1"/>
  <c r="P1199" i="7" a="1"/>
  <c r="P1199" i="7" s="1"/>
  <c r="O1199" i="7" a="1"/>
  <c r="O1199" i="7" s="1"/>
  <c r="D1199" i="7" a="1"/>
  <c r="D1199" i="7" s="1"/>
  <c r="J1199" i="7"/>
  <c r="C1199" i="7" a="1"/>
  <c r="C1199" i="7" s="1"/>
  <c r="F1199" i="7" a="1"/>
  <c r="F1199" i="7" s="1"/>
  <c r="G1199" i="7" a="1"/>
  <c r="G1199" i="7" s="1"/>
  <c r="B1199" i="7" a="1"/>
  <c r="B1199" i="7" s="1"/>
  <c r="N1127" i="7" a="1"/>
  <c r="N1127" i="7" s="1"/>
  <c r="Q1127" i="7" a="1"/>
  <c r="Q1127" i="7" s="1"/>
  <c r="P1127" i="7" a="1"/>
  <c r="P1127" i="7" s="1"/>
  <c r="O1127" i="7" a="1"/>
  <c r="O1127" i="7" s="1"/>
  <c r="D1127" i="7" a="1"/>
  <c r="D1127" i="7" s="1"/>
  <c r="I1127" i="7" a="1"/>
  <c r="I1127" i="7" s="1"/>
  <c r="H1127" i="7" a="1"/>
  <c r="H1127" i="7" s="1"/>
  <c r="G1127" i="7" a="1"/>
  <c r="G1127" i="7" s="1"/>
  <c r="C1127" i="7" a="1"/>
  <c r="C1127" i="7" s="1"/>
  <c r="F1127" i="7" a="1"/>
  <c r="F1127" i="7" s="1"/>
  <c r="B1127" i="7" a="1"/>
  <c r="B1127" i="7" s="1"/>
  <c r="G1067" i="7" a="1"/>
  <c r="G1067" i="7" s="1"/>
  <c r="N1067" i="7" a="1"/>
  <c r="N1067" i="7" s="1"/>
  <c r="Q1067" i="7" a="1"/>
  <c r="Q1067" i="7" s="1"/>
  <c r="P1067" i="7" a="1"/>
  <c r="P1067" i="7" s="1"/>
  <c r="O1067" i="7" a="1"/>
  <c r="O1067" i="7" s="1"/>
  <c r="D1067" i="7" a="1"/>
  <c r="D1067" i="7" s="1"/>
  <c r="H1067" i="7" a="1"/>
  <c r="H1067" i="7" s="1"/>
  <c r="F1067" i="7" a="1"/>
  <c r="F1067" i="7" s="1"/>
  <c r="C1067" i="7" a="1"/>
  <c r="C1067" i="7" s="1"/>
  <c r="B1067" i="7" a="1"/>
  <c r="B1067" i="7" s="1"/>
  <c r="N1007" i="7" a="1"/>
  <c r="N1007" i="7" s="1"/>
  <c r="Q1007" i="7" a="1"/>
  <c r="Q1007" i="7" s="1"/>
  <c r="P1007" i="7" a="1"/>
  <c r="P1007" i="7" s="1"/>
  <c r="O1007" i="7" a="1"/>
  <c r="O1007" i="7" s="1"/>
  <c r="D1007" i="7" a="1"/>
  <c r="D1007" i="7" s="1"/>
  <c r="G1007" i="7" a="1"/>
  <c r="G1007" i="7" s="1"/>
  <c r="F1007" i="7" a="1"/>
  <c r="F1007" i="7" s="1"/>
  <c r="B1007" i="7" a="1"/>
  <c r="B1007" i="7" s="1"/>
  <c r="C1007" i="7" a="1"/>
  <c r="C1007" i="7" s="1"/>
  <c r="N947" i="7" a="1"/>
  <c r="N947" i="7" s="1"/>
  <c r="Q947" i="7" a="1"/>
  <c r="Q947" i="7" s="1"/>
  <c r="P947" i="7" a="1"/>
  <c r="P947" i="7" s="1"/>
  <c r="O947" i="7" a="1"/>
  <c r="O947" i="7" s="1"/>
  <c r="D947" i="7" a="1"/>
  <c r="D947" i="7" s="1"/>
  <c r="H947" i="7" a="1"/>
  <c r="H947" i="7" s="1"/>
  <c r="I947" i="7" a="1"/>
  <c r="I947" i="7" s="1"/>
  <c r="F947" i="7" a="1"/>
  <c r="F947" i="7" s="1"/>
  <c r="G947" i="7" a="1"/>
  <c r="G947" i="7" s="1"/>
  <c r="C947" i="7" a="1"/>
  <c r="C947" i="7" s="1"/>
  <c r="N887" i="7" a="1"/>
  <c r="N887" i="7" s="1"/>
  <c r="Q887" i="7" a="1"/>
  <c r="Q887" i="7" s="1"/>
  <c r="P887" i="7" a="1"/>
  <c r="P887" i="7" s="1"/>
  <c r="O887" i="7" a="1"/>
  <c r="O887" i="7" s="1"/>
  <c r="D887" i="7" a="1"/>
  <c r="D887" i="7" s="1"/>
  <c r="I887" i="7" a="1"/>
  <c r="I887" i="7" s="1"/>
  <c r="C887" i="7" a="1"/>
  <c r="C887" i="7" s="1"/>
  <c r="F887" i="7" a="1"/>
  <c r="F887" i="7" s="1"/>
  <c r="G887" i="7" a="1"/>
  <c r="G887" i="7" s="1"/>
  <c r="B887" i="7" a="1"/>
  <c r="B887" i="7" s="1"/>
  <c r="N791" i="7" a="1"/>
  <c r="N791" i="7" s="1"/>
  <c r="Q791" i="7" a="1"/>
  <c r="Q791" i="7" s="1"/>
  <c r="P791" i="7" a="1"/>
  <c r="P791" i="7" s="1"/>
  <c r="O791" i="7" a="1"/>
  <c r="O791" i="7" s="1"/>
  <c r="D791" i="7" a="1"/>
  <c r="D791" i="7" s="1"/>
  <c r="H791" i="7" a="1"/>
  <c r="H791" i="7" s="1"/>
  <c r="F791" i="7" a="1"/>
  <c r="F791" i="7" s="1"/>
  <c r="G791" i="7" a="1"/>
  <c r="G791" i="7" s="1"/>
  <c r="C791" i="7" a="1"/>
  <c r="C791" i="7" s="1"/>
  <c r="B2313" i="7" a="1"/>
  <c r="B2313" i="7" s="1"/>
  <c r="N2313" i="7" a="1"/>
  <c r="N2313" i="7" s="1"/>
  <c r="Q2313" i="7" a="1"/>
  <c r="Q2313" i="7" s="1"/>
  <c r="P2313" i="7" a="1"/>
  <c r="P2313" i="7" s="1"/>
  <c r="O2313" i="7" a="1"/>
  <c r="O2313" i="7" s="1"/>
  <c r="D2313" i="7" a="1"/>
  <c r="D2313" i="7" s="1"/>
  <c r="C2313" i="7" a="1"/>
  <c r="C2313" i="7" s="1"/>
  <c r="F2313" i="7" a="1"/>
  <c r="F2313" i="7" s="1"/>
  <c r="B2241" i="7" a="1"/>
  <c r="B2241" i="7" s="1"/>
  <c r="N2241" i="7" a="1"/>
  <c r="N2241" i="7" s="1"/>
  <c r="Q2241" i="7" a="1"/>
  <c r="Q2241" i="7" s="1"/>
  <c r="P2241" i="7" a="1"/>
  <c r="P2241" i="7" s="1"/>
  <c r="O2241" i="7" a="1"/>
  <c r="O2241" i="7" s="1"/>
  <c r="D2241" i="7" a="1"/>
  <c r="D2241" i="7" s="1"/>
  <c r="F2241" i="7" a="1"/>
  <c r="F2241" i="7" s="1"/>
  <c r="B2169" i="7" a="1"/>
  <c r="B2169" i="7" s="1"/>
  <c r="N2169" i="7" a="1"/>
  <c r="N2169" i="7" s="1"/>
  <c r="Q2169" i="7" a="1"/>
  <c r="Q2169" i="7" s="1"/>
  <c r="P2169" i="7" a="1"/>
  <c r="P2169" i="7" s="1"/>
  <c r="O2169" i="7" a="1"/>
  <c r="O2169" i="7" s="1"/>
  <c r="D2169" i="7" a="1"/>
  <c r="D2169" i="7" s="1"/>
  <c r="G2169" i="7" a="1"/>
  <c r="G2169" i="7" s="1"/>
  <c r="F2169" i="7" a="1"/>
  <c r="F2169" i="7" s="1"/>
  <c r="C2121" i="7" a="1"/>
  <c r="C2121" i="7" s="1"/>
  <c r="N2121" i="7" a="1"/>
  <c r="N2121" i="7" s="1"/>
  <c r="Q2121" i="7" a="1"/>
  <c r="Q2121" i="7" s="1"/>
  <c r="P2121" i="7" a="1"/>
  <c r="P2121" i="7" s="1"/>
  <c r="O2121" i="7" a="1"/>
  <c r="O2121" i="7" s="1"/>
  <c r="D2121" i="7" a="1"/>
  <c r="D2121" i="7" s="1"/>
  <c r="F2121" i="7" a="1"/>
  <c r="F2121" i="7" s="1"/>
  <c r="N2061" i="7" a="1"/>
  <c r="N2061" i="7" s="1"/>
  <c r="Q2061" i="7" a="1"/>
  <c r="Q2061" i="7" s="1"/>
  <c r="P2061" i="7" a="1"/>
  <c r="P2061" i="7" s="1"/>
  <c r="O2061" i="7" a="1"/>
  <c r="O2061" i="7" s="1"/>
  <c r="D2061" i="7" a="1"/>
  <c r="D2061" i="7" s="1"/>
  <c r="N2001" i="7" a="1"/>
  <c r="N2001" i="7" s="1"/>
  <c r="Q2001" i="7" a="1"/>
  <c r="Q2001" i="7" s="1"/>
  <c r="P2001" i="7" a="1"/>
  <c r="P2001" i="7" s="1"/>
  <c r="O2001" i="7" a="1"/>
  <c r="O2001" i="7" s="1"/>
  <c r="D2001" i="7" a="1"/>
  <c r="D2001" i="7" s="1"/>
  <c r="C2001" i="7" a="1"/>
  <c r="C2001" i="7" s="1"/>
  <c r="N1941" i="7" a="1"/>
  <c r="N1941" i="7" s="1"/>
  <c r="Q1941" i="7" a="1"/>
  <c r="Q1941" i="7" s="1"/>
  <c r="P1941" i="7" a="1"/>
  <c r="P1941" i="7" s="1"/>
  <c r="O1941" i="7" a="1"/>
  <c r="O1941" i="7" s="1"/>
  <c r="D1941" i="7" a="1"/>
  <c r="D1941" i="7" s="1"/>
  <c r="H1941" i="7" a="1"/>
  <c r="H1941" i="7" s="1"/>
  <c r="G1941" i="7" a="1"/>
  <c r="G1941" i="7" s="1"/>
  <c r="N1893" i="7" a="1"/>
  <c r="N1893" i="7" s="1"/>
  <c r="Q1893" i="7" a="1"/>
  <c r="Q1893" i="7" s="1"/>
  <c r="P1893" i="7" a="1"/>
  <c r="P1893" i="7" s="1"/>
  <c r="O1893" i="7" a="1"/>
  <c r="O1893" i="7" s="1"/>
  <c r="D1893" i="7" a="1"/>
  <c r="D1893" i="7" s="1"/>
  <c r="I1893" i="7" a="1"/>
  <c r="I1893" i="7" s="1"/>
  <c r="B1893" i="7" a="1"/>
  <c r="B1893" i="7" s="1"/>
  <c r="F1893" i="7" a="1"/>
  <c r="F1893" i="7" s="1"/>
  <c r="N1845" i="7" a="1"/>
  <c r="N1845" i="7" s="1"/>
  <c r="Q1845" i="7" a="1"/>
  <c r="Q1845" i="7" s="1"/>
  <c r="P1845" i="7" a="1"/>
  <c r="P1845" i="7" s="1"/>
  <c r="O1845" i="7" a="1"/>
  <c r="O1845" i="7" s="1"/>
  <c r="D1845" i="7" a="1"/>
  <c r="D1845" i="7" s="1"/>
  <c r="N1809" i="7" a="1"/>
  <c r="N1809" i="7" s="1"/>
  <c r="Q1809" i="7" a="1"/>
  <c r="Q1809" i="7" s="1"/>
  <c r="P1809" i="7" a="1"/>
  <c r="P1809" i="7" s="1"/>
  <c r="O1809" i="7" a="1"/>
  <c r="O1809" i="7" s="1"/>
  <c r="D1809" i="7" a="1"/>
  <c r="D1809" i="7" s="1"/>
  <c r="B1809" i="7" a="1"/>
  <c r="B1809" i="7" s="1"/>
  <c r="B1773" i="7" a="1"/>
  <c r="B1773" i="7" s="1"/>
  <c r="N1773" i="7" a="1"/>
  <c r="N1773" i="7" s="1"/>
  <c r="Q1773" i="7" a="1"/>
  <c r="Q1773" i="7" s="1"/>
  <c r="P1773" i="7" a="1"/>
  <c r="P1773" i="7" s="1"/>
  <c r="O1773" i="7" a="1"/>
  <c r="O1773" i="7" s="1"/>
  <c r="D1773" i="7" a="1"/>
  <c r="D1773" i="7" s="1"/>
  <c r="G1773" i="7" a="1"/>
  <c r="G1773" i="7" s="1"/>
  <c r="N1725" i="7" a="1"/>
  <c r="N1725" i="7" s="1"/>
  <c r="Q1725" i="7" a="1"/>
  <c r="Q1725" i="7" s="1"/>
  <c r="P1725" i="7" a="1"/>
  <c r="P1725" i="7" s="1"/>
  <c r="O1725" i="7" a="1"/>
  <c r="O1725" i="7" s="1"/>
  <c r="D1725" i="7" a="1"/>
  <c r="D1725" i="7" s="1"/>
  <c r="G1725" i="7" a="1"/>
  <c r="G1725" i="7" s="1"/>
  <c r="C1689" i="7" a="1"/>
  <c r="C1689" i="7" s="1"/>
  <c r="N1689" i="7" a="1"/>
  <c r="N1689" i="7" s="1"/>
  <c r="Q1689" i="7" a="1"/>
  <c r="Q1689" i="7" s="1"/>
  <c r="P1689" i="7" a="1"/>
  <c r="P1689" i="7" s="1"/>
  <c r="O1689" i="7" a="1"/>
  <c r="O1689" i="7" s="1"/>
  <c r="D1689" i="7" a="1"/>
  <c r="D1689" i="7" s="1"/>
  <c r="F1665" i="7" a="1"/>
  <c r="F1665" i="7" s="1"/>
  <c r="N1665" i="7" a="1"/>
  <c r="N1665" i="7" s="1"/>
  <c r="Q1665" i="7" a="1"/>
  <c r="Q1665" i="7" s="1"/>
  <c r="P1665" i="7" a="1"/>
  <c r="P1665" i="7" s="1"/>
  <c r="O1665" i="7" a="1"/>
  <c r="O1665" i="7" s="1"/>
  <c r="D1665" i="7" a="1"/>
  <c r="D1665" i="7" s="1"/>
  <c r="B1665" i="7" a="1"/>
  <c r="B1665" i="7" s="1"/>
  <c r="G1665" i="7" a="1"/>
  <c r="G1665" i="7" s="1"/>
  <c r="J1617" i="7"/>
  <c r="N1617" i="7" a="1"/>
  <c r="N1617" i="7" s="1"/>
  <c r="Q1617" i="7" a="1"/>
  <c r="Q1617" i="7" s="1"/>
  <c r="P1617" i="7" a="1"/>
  <c r="P1617" i="7" s="1"/>
  <c r="O1617" i="7" a="1"/>
  <c r="O1617" i="7" s="1"/>
  <c r="D1617" i="7" a="1"/>
  <c r="D1617" i="7" s="1"/>
  <c r="G1617" i="7" a="1"/>
  <c r="G1617" i="7" s="1"/>
  <c r="C1617" i="7" a="1"/>
  <c r="C1617" i="7" s="1"/>
  <c r="N1581" i="7" a="1"/>
  <c r="N1581" i="7" s="1"/>
  <c r="Q1581" i="7" a="1"/>
  <c r="Q1581" i="7" s="1"/>
  <c r="P1581" i="7" a="1"/>
  <c r="P1581" i="7" s="1"/>
  <c r="O1581" i="7" a="1"/>
  <c r="O1581" i="7" s="1"/>
  <c r="D1581" i="7" a="1"/>
  <c r="D1581" i="7" s="1"/>
  <c r="B1533" i="7" a="1"/>
  <c r="B1533" i="7" s="1"/>
  <c r="N1533" i="7" a="1"/>
  <c r="N1533" i="7" s="1"/>
  <c r="Q1533" i="7" a="1"/>
  <c r="Q1533" i="7" s="1"/>
  <c r="P1533" i="7" a="1"/>
  <c r="P1533" i="7" s="1"/>
  <c r="D1533" i="7" a="1"/>
  <c r="D1533" i="7" s="1"/>
  <c r="L1533" i="7" a="1"/>
  <c r="L1533" i="7" s="1"/>
  <c r="O1533" i="7" a="1"/>
  <c r="O1533" i="7" s="1"/>
  <c r="N1497" i="7" a="1"/>
  <c r="N1497" i="7" s="1"/>
  <c r="Q1497" i="7" a="1"/>
  <c r="Q1497" i="7" s="1"/>
  <c r="P1497" i="7" a="1"/>
  <c r="P1497" i="7" s="1"/>
  <c r="D1497" i="7" a="1"/>
  <c r="D1497" i="7" s="1"/>
  <c r="O1497" i="7" a="1"/>
  <c r="O1497" i="7" s="1"/>
  <c r="H1497" i="7" a="1"/>
  <c r="H1497" i="7" s="1"/>
  <c r="N1461" i="7" a="1"/>
  <c r="N1461" i="7" s="1"/>
  <c r="Q1461" i="7" a="1"/>
  <c r="Q1461" i="7" s="1"/>
  <c r="P1461" i="7" a="1"/>
  <c r="P1461" i="7" s="1"/>
  <c r="D1461" i="7" a="1"/>
  <c r="D1461" i="7" s="1"/>
  <c r="O1461" i="7" a="1"/>
  <c r="O1461" i="7" s="1"/>
  <c r="C1425" i="7" a="1"/>
  <c r="C1425" i="7" s="1"/>
  <c r="N1425" i="7" a="1"/>
  <c r="N1425" i="7" s="1"/>
  <c r="Q1425" i="7" a="1"/>
  <c r="Q1425" i="7" s="1"/>
  <c r="P1425" i="7" a="1"/>
  <c r="P1425" i="7" s="1"/>
  <c r="O1425" i="7" a="1"/>
  <c r="O1425" i="7" s="1"/>
  <c r="D1425" i="7" a="1"/>
  <c r="D1425" i="7" s="1"/>
  <c r="I1389" i="7" a="1"/>
  <c r="I1389" i="7" s="1"/>
  <c r="N1389" i="7" a="1"/>
  <c r="N1389" i="7" s="1"/>
  <c r="Q1389" i="7" a="1"/>
  <c r="Q1389" i="7" s="1"/>
  <c r="P1389" i="7" a="1"/>
  <c r="P1389" i="7" s="1"/>
  <c r="O1389" i="7" a="1"/>
  <c r="O1389" i="7" s="1"/>
  <c r="D1389" i="7" a="1"/>
  <c r="D1389" i="7" s="1"/>
  <c r="B1389" i="7" a="1"/>
  <c r="B1389" i="7" s="1"/>
  <c r="F1353" i="7" a="1"/>
  <c r="F1353" i="7" s="1"/>
  <c r="N1353" i="7" a="1"/>
  <c r="N1353" i="7" s="1"/>
  <c r="Q1353" i="7" a="1"/>
  <c r="Q1353" i="7" s="1"/>
  <c r="P1353" i="7" a="1"/>
  <c r="P1353" i="7" s="1"/>
  <c r="O1353" i="7" a="1"/>
  <c r="O1353" i="7" s="1"/>
  <c r="D1353" i="7" a="1"/>
  <c r="D1353" i="7" s="1"/>
  <c r="N1317" i="7" a="1"/>
  <c r="N1317" i="7" s="1"/>
  <c r="Q1317" i="7" a="1"/>
  <c r="Q1317" i="7" s="1"/>
  <c r="P1317" i="7" a="1"/>
  <c r="P1317" i="7" s="1"/>
  <c r="O1317" i="7" a="1"/>
  <c r="O1317" i="7" s="1"/>
  <c r="D1317" i="7" a="1"/>
  <c r="D1317" i="7" s="1"/>
  <c r="G1317" i="7" a="1"/>
  <c r="G1317" i="7" s="1"/>
  <c r="F1317" i="7" a="1"/>
  <c r="F1317" i="7" s="1"/>
  <c r="C1281" i="7" a="1"/>
  <c r="C1281" i="7" s="1"/>
  <c r="Q1281" i="7" a="1"/>
  <c r="Q1281" i="7" s="1"/>
  <c r="N1281" i="7" a="1"/>
  <c r="N1281" i="7" s="1"/>
  <c r="P1281" i="7" a="1"/>
  <c r="P1281" i="7" s="1"/>
  <c r="O1281" i="7" a="1"/>
  <c r="O1281" i="7" s="1"/>
  <c r="D1281" i="7" a="1"/>
  <c r="D1281" i="7" s="1"/>
  <c r="H1281" i="7" a="1"/>
  <c r="H1281" i="7" s="1"/>
  <c r="B1281" i="7" a="1"/>
  <c r="B1281" i="7" s="1"/>
  <c r="N1245" i="7" a="1"/>
  <c r="N1245" i="7" s="1"/>
  <c r="Q1245" i="7" a="1"/>
  <c r="Q1245" i="7" s="1"/>
  <c r="P1245" i="7" a="1"/>
  <c r="P1245" i="7" s="1"/>
  <c r="O1245" i="7" a="1"/>
  <c r="O1245" i="7" s="1"/>
  <c r="D1245" i="7" a="1"/>
  <c r="D1245" i="7" s="1"/>
  <c r="C1245" i="7" a="1"/>
  <c r="C1245" i="7" s="1"/>
  <c r="G1245" i="7" a="1"/>
  <c r="G1245" i="7" s="1"/>
  <c r="K1209" i="7" a="1"/>
  <c r="K1209" i="7" s="1"/>
  <c r="N1209" i="7" a="1"/>
  <c r="N1209" i="7" s="1"/>
  <c r="Q1209" i="7" a="1"/>
  <c r="Q1209" i="7" s="1"/>
  <c r="P1209" i="7" a="1"/>
  <c r="P1209" i="7" s="1"/>
  <c r="O1209" i="7" a="1"/>
  <c r="O1209" i="7" s="1"/>
  <c r="D1209" i="7" a="1"/>
  <c r="D1209" i="7" s="1"/>
  <c r="B1209" i="7" a="1"/>
  <c r="B1209" i="7" s="1"/>
  <c r="J1173" i="7"/>
  <c r="N1173" i="7" a="1"/>
  <c r="N1173" i="7" s="1"/>
  <c r="Q1173" i="7" a="1"/>
  <c r="Q1173" i="7" s="1"/>
  <c r="P1173" i="7" a="1"/>
  <c r="P1173" i="7" s="1"/>
  <c r="O1173" i="7" a="1"/>
  <c r="O1173" i="7" s="1"/>
  <c r="D1173" i="7" a="1"/>
  <c r="D1173" i="7" s="1"/>
  <c r="B1173" i="7" a="1"/>
  <c r="B1173" i="7" s="1"/>
  <c r="N1137" i="7" a="1"/>
  <c r="N1137" i="7" s="1"/>
  <c r="Q1137" i="7" a="1"/>
  <c r="Q1137" i="7" s="1"/>
  <c r="P1137" i="7" a="1"/>
  <c r="P1137" i="7" s="1"/>
  <c r="O1137" i="7" a="1"/>
  <c r="O1137" i="7" s="1"/>
  <c r="D1137" i="7" a="1"/>
  <c r="D1137" i="7" s="1"/>
  <c r="G1137" i="7" a="1"/>
  <c r="G1137" i="7" s="1"/>
  <c r="C1137" i="7" a="1"/>
  <c r="C1137" i="7" s="1"/>
  <c r="N1113" i="7" a="1"/>
  <c r="N1113" i="7" s="1"/>
  <c r="Q1113" i="7" a="1"/>
  <c r="Q1113" i="7" s="1"/>
  <c r="P1113" i="7" a="1"/>
  <c r="P1113" i="7" s="1"/>
  <c r="O1113" i="7" a="1"/>
  <c r="O1113" i="7" s="1"/>
  <c r="D1113" i="7" a="1"/>
  <c r="D1113" i="7" s="1"/>
  <c r="H1113" i="7" a="1"/>
  <c r="H1113" i="7" s="1"/>
  <c r="C1113" i="7" a="1"/>
  <c r="C1113" i="7" s="1"/>
  <c r="H1077" i="7" a="1"/>
  <c r="H1077" i="7" s="1"/>
  <c r="N1077" i="7" a="1"/>
  <c r="N1077" i="7" s="1"/>
  <c r="Q1077" i="7" a="1"/>
  <c r="Q1077" i="7" s="1"/>
  <c r="P1077" i="7" a="1"/>
  <c r="P1077" i="7" s="1"/>
  <c r="O1077" i="7" a="1"/>
  <c r="O1077" i="7" s="1"/>
  <c r="D1077" i="7" a="1"/>
  <c r="D1077" i="7" s="1"/>
  <c r="N1041" i="7" a="1"/>
  <c r="N1041" i="7" s="1"/>
  <c r="Q1041" i="7" a="1"/>
  <c r="Q1041" i="7" s="1"/>
  <c r="P1041" i="7" a="1"/>
  <c r="P1041" i="7" s="1"/>
  <c r="O1041" i="7" a="1"/>
  <c r="O1041" i="7" s="1"/>
  <c r="D1041" i="7" a="1"/>
  <c r="D1041" i="7" s="1"/>
  <c r="C1041" i="7" a="1"/>
  <c r="C1041" i="7" s="1"/>
  <c r="N1005" i="7" a="1"/>
  <c r="N1005" i="7" s="1"/>
  <c r="Q1005" i="7" a="1"/>
  <c r="Q1005" i="7" s="1"/>
  <c r="P1005" i="7" a="1"/>
  <c r="P1005" i="7" s="1"/>
  <c r="O1005" i="7" a="1"/>
  <c r="O1005" i="7" s="1"/>
  <c r="D1005" i="7" a="1"/>
  <c r="D1005" i="7" s="1"/>
  <c r="G1005" i="7" a="1"/>
  <c r="G1005" i="7" s="1"/>
  <c r="B1005" i="7" a="1"/>
  <c r="B1005" i="7" s="1"/>
  <c r="I909" i="7" a="1"/>
  <c r="I909" i="7" s="1"/>
  <c r="N909" i="7" a="1"/>
  <c r="N909" i="7" s="1"/>
  <c r="Q909" i="7" a="1"/>
  <c r="Q909" i="7" s="1"/>
  <c r="P909" i="7" a="1"/>
  <c r="P909" i="7" s="1"/>
  <c r="O909" i="7" a="1"/>
  <c r="O909" i="7" s="1"/>
  <c r="D909" i="7" a="1"/>
  <c r="D909" i="7" s="1"/>
  <c r="C13" i="7" a="1"/>
  <c r="C13" i="7" s="1"/>
  <c r="N13" i="7" a="1"/>
  <c r="N13" i="7" s="1"/>
  <c r="Q13" i="7" a="1"/>
  <c r="Q13" i="7" s="1"/>
  <c r="P13" i="7" a="1"/>
  <c r="P13" i="7" s="1"/>
  <c r="O13" i="7" a="1"/>
  <c r="O13" i="7" s="1"/>
  <c r="D13" i="7" a="1"/>
  <c r="D13" i="7" s="1"/>
  <c r="N2335" i="7" a="1"/>
  <c r="N2335" i="7" s="1"/>
  <c r="Q2335" i="7" a="1"/>
  <c r="Q2335" i="7" s="1"/>
  <c r="P2335" i="7" a="1"/>
  <c r="P2335" i="7" s="1"/>
  <c r="O2335" i="7" a="1"/>
  <c r="O2335" i="7" s="1"/>
  <c r="D2335" i="7" a="1"/>
  <c r="D2335" i="7" s="1"/>
  <c r="B2323" i="7" a="1"/>
  <c r="B2323" i="7" s="1"/>
  <c r="N2323" i="7" a="1"/>
  <c r="N2323" i="7" s="1"/>
  <c r="Q2323" i="7" a="1"/>
  <c r="Q2323" i="7" s="1"/>
  <c r="P2323" i="7" a="1"/>
  <c r="P2323" i="7" s="1"/>
  <c r="O2323" i="7" a="1"/>
  <c r="O2323" i="7" s="1"/>
  <c r="D2323" i="7" a="1"/>
  <c r="D2323" i="7" s="1"/>
  <c r="N2311" i="7" a="1"/>
  <c r="N2311" i="7" s="1"/>
  <c r="Q2311" i="7" a="1"/>
  <c r="Q2311" i="7" s="1"/>
  <c r="P2311" i="7" a="1"/>
  <c r="P2311" i="7" s="1"/>
  <c r="D2311" i="7" a="1"/>
  <c r="D2311" i="7" s="1"/>
  <c r="O2311" i="7" a="1"/>
  <c r="O2311" i="7" s="1"/>
  <c r="N2299" i="7" a="1"/>
  <c r="N2299" i="7" s="1"/>
  <c r="Q2299" i="7" a="1"/>
  <c r="Q2299" i="7" s="1"/>
  <c r="P2299" i="7" a="1"/>
  <c r="P2299" i="7" s="1"/>
  <c r="D2299" i="7" a="1"/>
  <c r="D2299" i="7" s="1"/>
  <c r="O2299" i="7" a="1"/>
  <c r="O2299" i="7" s="1"/>
  <c r="N2287" i="7" a="1"/>
  <c r="N2287" i="7" s="1"/>
  <c r="Q2287" i="7" a="1"/>
  <c r="Q2287" i="7" s="1"/>
  <c r="P2287" i="7" a="1"/>
  <c r="P2287" i="7" s="1"/>
  <c r="O2287" i="7" a="1"/>
  <c r="O2287" i="7" s="1"/>
  <c r="D2287" i="7" a="1"/>
  <c r="D2287" i="7" s="1"/>
  <c r="K2275" i="7" a="1"/>
  <c r="K2275" i="7" s="1"/>
  <c r="N2275" i="7" a="1"/>
  <c r="N2275" i="7" s="1"/>
  <c r="Q2275" i="7" a="1"/>
  <c r="Q2275" i="7" s="1"/>
  <c r="P2275" i="7" a="1"/>
  <c r="P2275" i="7" s="1"/>
  <c r="O2275" i="7" a="1"/>
  <c r="O2275" i="7" s="1"/>
  <c r="D2275" i="7" a="1"/>
  <c r="D2275" i="7" s="1"/>
  <c r="B2275" i="7" a="1"/>
  <c r="B2275" i="7" s="1"/>
  <c r="N2263" i="7" a="1"/>
  <c r="N2263" i="7" s="1"/>
  <c r="Q2263" i="7" a="1"/>
  <c r="Q2263" i="7" s="1"/>
  <c r="P2263" i="7" a="1"/>
  <c r="P2263" i="7" s="1"/>
  <c r="O2263" i="7" a="1"/>
  <c r="O2263" i="7" s="1"/>
  <c r="D2263" i="7" a="1"/>
  <c r="D2263" i="7" s="1"/>
  <c r="N2251" i="7" a="1"/>
  <c r="N2251" i="7" s="1"/>
  <c r="Q2251" i="7" a="1"/>
  <c r="Q2251" i="7" s="1"/>
  <c r="P2251" i="7" a="1"/>
  <c r="P2251" i="7" s="1"/>
  <c r="O2251" i="7" a="1"/>
  <c r="O2251" i="7" s="1"/>
  <c r="D2251" i="7" a="1"/>
  <c r="D2251" i="7" s="1"/>
  <c r="N2239" i="7" a="1"/>
  <c r="N2239" i="7" s="1"/>
  <c r="Q2239" i="7" a="1"/>
  <c r="Q2239" i="7" s="1"/>
  <c r="P2239" i="7" a="1"/>
  <c r="P2239" i="7" s="1"/>
  <c r="O2239" i="7" a="1"/>
  <c r="O2239" i="7" s="1"/>
  <c r="D2239" i="7" a="1"/>
  <c r="D2239" i="7" s="1"/>
  <c r="G2227" i="7" a="1"/>
  <c r="G2227" i="7" s="1"/>
  <c r="N2227" i="7" a="1"/>
  <c r="N2227" i="7" s="1"/>
  <c r="Q2227" i="7" a="1"/>
  <c r="Q2227" i="7" s="1"/>
  <c r="P2227" i="7" a="1"/>
  <c r="P2227" i="7" s="1"/>
  <c r="O2227" i="7" a="1"/>
  <c r="O2227" i="7" s="1"/>
  <c r="D2227" i="7" a="1"/>
  <c r="D2227" i="7" s="1"/>
  <c r="B2215" i="7" a="1"/>
  <c r="B2215" i="7" s="1"/>
  <c r="N2215" i="7" a="1"/>
  <c r="N2215" i="7" s="1"/>
  <c r="Q2215" i="7" a="1"/>
  <c r="Q2215" i="7" s="1"/>
  <c r="P2215" i="7" a="1"/>
  <c r="P2215" i="7" s="1"/>
  <c r="O2215" i="7" a="1"/>
  <c r="O2215" i="7" s="1"/>
  <c r="D2215" i="7" a="1"/>
  <c r="D2215" i="7" s="1"/>
  <c r="N2203" i="7" a="1"/>
  <c r="N2203" i="7" s="1"/>
  <c r="Q2203" i="7" a="1"/>
  <c r="Q2203" i="7" s="1"/>
  <c r="P2203" i="7" a="1"/>
  <c r="P2203" i="7" s="1"/>
  <c r="O2203" i="7" a="1"/>
  <c r="O2203" i="7" s="1"/>
  <c r="D2203" i="7" a="1"/>
  <c r="D2203" i="7" s="1"/>
  <c r="B2203" i="7" a="1"/>
  <c r="B2203" i="7" s="1"/>
  <c r="B2191" i="7" a="1"/>
  <c r="B2191" i="7" s="1"/>
  <c r="N2191" i="7" a="1"/>
  <c r="N2191" i="7" s="1"/>
  <c r="Q2191" i="7" a="1"/>
  <c r="Q2191" i="7" s="1"/>
  <c r="P2191" i="7" a="1"/>
  <c r="P2191" i="7" s="1"/>
  <c r="O2191" i="7" a="1"/>
  <c r="O2191" i="7" s="1"/>
  <c r="D2191" i="7" a="1"/>
  <c r="D2191" i="7" s="1"/>
  <c r="N2179" i="7" a="1"/>
  <c r="N2179" i="7" s="1"/>
  <c r="Q2179" i="7" a="1"/>
  <c r="Q2179" i="7" s="1"/>
  <c r="P2179" i="7" a="1"/>
  <c r="P2179" i="7" s="1"/>
  <c r="O2179" i="7" a="1"/>
  <c r="O2179" i="7" s="1"/>
  <c r="D2179" i="7" a="1"/>
  <c r="D2179" i="7" s="1"/>
  <c r="N2167" i="7" a="1"/>
  <c r="N2167" i="7" s="1"/>
  <c r="Q2167" i="7" a="1"/>
  <c r="Q2167" i="7" s="1"/>
  <c r="P2167" i="7" a="1"/>
  <c r="P2167" i="7" s="1"/>
  <c r="O2167" i="7" a="1"/>
  <c r="O2167" i="7" s="1"/>
  <c r="D2167" i="7" a="1"/>
  <c r="D2167" i="7" s="1"/>
  <c r="G2155" i="7" a="1"/>
  <c r="G2155" i="7" s="1"/>
  <c r="N2155" i="7" a="1"/>
  <c r="N2155" i="7" s="1"/>
  <c r="Q2155" i="7" a="1"/>
  <c r="Q2155" i="7" s="1"/>
  <c r="P2155" i="7" a="1"/>
  <c r="P2155" i="7" s="1"/>
  <c r="O2155" i="7" a="1"/>
  <c r="O2155" i="7" s="1"/>
  <c r="D2155" i="7" a="1"/>
  <c r="D2155" i="7" s="1"/>
  <c r="N2143" i="7" a="1"/>
  <c r="N2143" i="7" s="1"/>
  <c r="Q2143" i="7" a="1"/>
  <c r="Q2143" i="7" s="1"/>
  <c r="P2143" i="7" a="1"/>
  <c r="P2143" i="7" s="1"/>
  <c r="O2143" i="7" a="1"/>
  <c r="O2143" i="7" s="1"/>
  <c r="D2143" i="7" a="1"/>
  <c r="D2143" i="7" s="1"/>
  <c r="B2143" i="7" a="1"/>
  <c r="B2143" i="7" s="1"/>
  <c r="N2131" i="7" a="1"/>
  <c r="N2131" i="7" s="1"/>
  <c r="Q2131" i="7" a="1"/>
  <c r="Q2131" i="7" s="1"/>
  <c r="P2131" i="7" a="1"/>
  <c r="P2131" i="7" s="1"/>
  <c r="O2131" i="7" a="1"/>
  <c r="O2131" i="7" s="1"/>
  <c r="D2131" i="7" a="1"/>
  <c r="D2131" i="7" s="1"/>
  <c r="N2119" i="7" a="1"/>
  <c r="N2119" i="7" s="1"/>
  <c r="Q2119" i="7" a="1"/>
  <c r="Q2119" i="7" s="1"/>
  <c r="P2119" i="7" a="1"/>
  <c r="P2119" i="7" s="1"/>
  <c r="O2119" i="7" a="1"/>
  <c r="O2119" i="7" s="1"/>
  <c r="D2119" i="7" a="1"/>
  <c r="D2119" i="7" s="1"/>
  <c r="G2107" i="7" a="1"/>
  <c r="G2107" i="7" s="1"/>
  <c r="N2107" i="7" a="1"/>
  <c r="N2107" i="7" s="1"/>
  <c r="Q2107" i="7" a="1"/>
  <c r="Q2107" i="7" s="1"/>
  <c r="P2107" i="7" a="1"/>
  <c r="P2107" i="7" s="1"/>
  <c r="O2107" i="7" a="1"/>
  <c r="O2107" i="7" s="1"/>
  <c r="D2107" i="7" a="1"/>
  <c r="D2107" i="7" s="1"/>
  <c r="N2095" i="7" a="1"/>
  <c r="N2095" i="7" s="1"/>
  <c r="Q2095" i="7" a="1"/>
  <c r="Q2095" i="7" s="1"/>
  <c r="P2095" i="7" a="1"/>
  <c r="P2095" i="7" s="1"/>
  <c r="O2095" i="7" a="1"/>
  <c r="O2095" i="7" s="1"/>
  <c r="D2095" i="7" a="1"/>
  <c r="D2095" i="7" s="1"/>
  <c r="G2083" i="7" a="1"/>
  <c r="G2083" i="7" s="1"/>
  <c r="N2083" i="7" a="1"/>
  <c r="N2083" i="7" s="1"/>
  <c r="Q2083" i="7" a="1"/>
  <c r="Q2083" i="7" s="1"/>
  <c r="P2083" i="7" a="1"/>
  <c r="P2083" i="7" s="1"/>
  <c r="O2083" i="7" a="1"/>
  <c r="O2083" i="7" s="1"/>
  <c r="D2083" i="7" a="1"/>
  <c r="D2083" i="7" s="1"/>
  <c r="B2071" i="7" a="1"/>
  <c r="B2071" i="7" s="1"/>
  <c r="N2071" i="7" a="1"/>
  <c r="N2071" i="7" s="1"/>
  <c r="Q2071" i="7" a="1"/>
  <c r="Q2071" i="7" s="1"/>
  <c r="P2071" i="7" a="1"/>
  <c r="P2071" i="7" s="1"/>
  <c r="O2071" i="7" a="1"/>
  <c r="O2071" i="7" s="1"/>
  <c r="D2071" i="7" a="1"/>
  <c r="D2071" i="7" s="1"/>
  <c r="B2059" i="7" a="1"/>
  <c r="B2059" i="7" s="1"/>
  <c r="N2059" i="7" a="1"/>
  <c r="N2059" i="7" s="1"/>
  <c r="Q2059" i="7" a="1"/>
  <c r="Q2059" i="7" s="1"/>
  <c r="P2059" i="7" a="1"/>
  <c r="P2059" i="7" s="1"/>
  <c r="O2059" i="7" a="1"/>
  <c r="O2059" i="7" s="1"/>
  <c r="D2059" i="7" a="1"/>
  <c r="D2059" i="7" s="1"/>
  <c r="N2047" i="7" a="1"/>
  <c r="N2047" i="7" s="1"/>
  <c r="Q2047" i="7" a="1"/>
  <c r="Q2047" i="7" s="1"/>
  <c r="P2047" i="7" a="1"/>
  <c r="P2047" i="7" s="1"/>
  <c r="O2047" i="7" a="1"/>
  <c r="O2047" i="7" s="1"/>
  <c r="D2047" i="7" a="1"/>
  <c r="D2047" i="7" s="1"/>
  <c r="B2035" i="7" a="1"/>
  <c r="B2035" i="7" s="1"/>
  <c r="N2035" i="7" a="1"/>
  <c r="N2035" i="7" s="1"/>
  <c r="Q2035" i="7" a="1"/>
  <c r="Q2035" i="7" s="1"/>
  <c r="P2035" i="7" a="1"/>
  <c r="P2035" i="7" s="1"/>
  <c r="O2035" i="7" a="1"/>
  <c r="O2035" i="7" s="1"/>
  <c r="D2035" i="7" a="1"/>
  <c r="D2035" i="7" s="1"/>
  <c r="J2023" i="7"/>
  <c r="N2023" i="7" a="1"/>
  <c r="N2023" i="7" s="1"/>
  <c r="Q2023" i="7" a="1"/>
  <c r="Q2023" i="7" s="1"/>
  <c r="P2023" i="7" a="1"/>
  <c r="P2023" i="7" s="1"/>
  <c r="O2023" i="7" a="1"/>
  <c r="O2023" i="7" s="1"/>
  <c r="D2023" i="7" a="1"/>
  <c r="D2023" i="7" s="1"/>
  <c r="G2011" i="7" a="1"/>
  <c r="G2011" i="7" s="1"/>
  <c r="N2011" i="7" a="1"/>
  <c r="N2011" i="7" s="1"/>
  <c r="Q2011" i="7" a="1"/>
  <c r="Q2011" i="7" s="1"/>
  <c r="P2011" i="7" a="1"/>
  <c r="P2011" i="7" s="1"/>
  <c r="O2011" i="7" a="1"/>
  <c r="O2011" i="7" s="1"/>
  <c r="D2011" i="7" a="1"/>
  <c r="D2011" i="7" s="1"/>
  <c r="N1999" i="7" a="1"/>
  <c r="N1999" i="7" s="1"/>
  <c r="Q1999" i="7" a="1"/>
  <c r="Q1999" i="7" s="1"/>
  <c r="P1999" i="7" a="1"/>
  <c r="P1999" i="7" s="1"/>
  <c r="O1999" i="7" a="1"/>
  <c r="O1999" i="7" s="1"/>
  <c r="D1999" i="7" a="1"/>
  <c r="D1999" i="7" s="1"/>
  <c r="K1987" i="7" a="1"/>
  <c r="K1987" i="7" s="1"/>
  <c r="N1987" i="7" a="1"/>
  <c r="N1987" i="7" s="1"/>
  <c r="Q1987" i="7" a="1"/>
  <c r="Q1987" i="7" s="1"/>
  <c r="P1987" i="7" a="1"/>
  <c r="P1987" i="7" s="1"/>
  <c r="O1987" i="7" a="1"/>
  <c r="O1987" i="7" s="1"/>
  <c r="D1987" i="7" a="1"/>
  <c r="D1987" i="7" s="1"/>
  <c r="N1975" i="7" a="1"/>
  <c r="N1975" i="7" s="1"/>
  <c r="Q1975" i="7" a="1"/>
  <c r="Q1975" i="7" s="1"/>
  <c r="P1975" i="7" a="1"/>
  <c r="P1975" i="7" s="1"/>
  <c r="O1975" i="7" a="1"/>
  <c r="O1975" i="7" s="1"/>
  <c r="D1975" i="7" a="1"/>
  <c r="D1975" i="7" s="1"/>
  <c r="G1963" i="7" a="1"/>
  <c r="G1963" i="7" s="1"/>
  <c r="N1963" i="7" a="1"/>
  <c r="N1963" i="7" s="1"/>
  <c r="Q1963" i="7" a="1"/>
  <c r="Q1963" i="7" s="1"/>
  <c r="P1963" i="7" a="1"/>
  <c r="P1963" i="7" s="1"/>
  <c r="O1963" i="7" a="1"/>
  <c r="O1963" i="7" s="1"/>
  <c r="D1963" i="7" a="1"/>
  <c r="D1963" i="7" s="1"/>
  <c r="N1951" i="7" a="1"/>
  <c r="N1951" i="7" s="1"/>
  <c r="Q1951" i="7" a="1"/>
  <c r="Q1951" i="7" s="1"/>
  <c r="P1951" i="7" a="1"/>
  <c r="P1951" i="7" s="1"/>
  <c r="O1951" i="7" a="1"/>
  <c r="O1951" i="7" s="1"/>
  <c r="D1951" i="7" a="1"/>
  <c r="D1951" i="7" s="1"/>
  <c r="N1939" i="7" a="1"/>
  <c r="N1939" i="7" s="1"/>
  <c r="Q1939" i="7" a="1"/>
  <c r="Q1939" i="7" s="1"/>
  <c r="P1939" i="7" a="1"/>
  <c r="P1939" i="7" s="1"/>
  <c r="O1939" i="7" a="1"/>
  <c r="O1939" i="7" s="1"/>
  <c r="D1939" i="7" a="1"/>
  <c r="D1939" i="7" s="1"/>
  <c r="N1927" i="7" a="1"/>
  <c r="N1927" i="7" s="1"/>
  <c r="Q1927" i="7" a="1"/>
  <c r="Q1927" i="7" s="1"/>
  <c r="P1927" i="7" a="1"/>
  <c r="P1927" i="7" s="1"/>
  <c r="O1927" i="7" a="1"/>
  <c r="O1927" i="7" s="1"/>
  <c r="D1927" i="7" a="1"/>
  <c r="D1927" i="7" s="1"/>
  <c r="K1915" i="7" a="1"/>
  <c r="K1915" i="7" s="1"/>
  <c r="N1915" i="7" a="1"/>
  <c r="N1915" i="7" s="1"/>
  <c r="Q1915" i="7" a="1"/>
  <c r="Q1915" i="7" s="1"/>
  <c r="P1915" i="7" a="1"/>
  <c r="P1915" i="7" s="1"/>
  <c r="O1915" i="7" a="1"/>
  <c r="O1915" i="7" s="1"/>
  <c r="D1915" i="7" a="1"/>
  <c r="D1915" i="7" s="1"/>
  <c r="N1903" i="7" a="1"/>
  <c r="N1903" i="7" s="1"/>
  <c r="Q1903" i="7" a="1"/>
  <c r="Q1903" i="7" s="1"/>
  <c r="P1903" i="7" a="1"/>
  <c r="P1903" i="7" s="1"/>
  <c r="O1903" i="7" a="1"/>
  <c r="O1903" i="7" s="1"/>
  <c r="D1903" i="7" a="1"/>
  <c r="D1903" i="7" s="1"/>
  <c r="N1891" i="7" a="1"/>
  <c r="N1891" i="7" s="1"/>
  <c r="Q1891" i="7" a="1"/>
  <c r="Q1891" i="7" s="1"/>
  <c r="P1891" i="7" a="1"/>
  <c r="P1891" i="7" s="1"/>
  <c r="O1891" i="7" a="1"/>
  <c r="O1891" i="7" s="1"/>
  <c r="D1891" i="7" a="1"/>
  <c r="D1891" i="7" s="1"/>
  <c r="Q1879" i="7" a="1"/>
  <c r="Q1879" i="7" s="1"/>
  <c r="N1879" i="7" a="1"/>
  <c r="N1879" i="7" s="1"/>
  <c r="P1879" i="7" a="1"/>
  <c r="P1879" i="7" s="1"/>
  <c r="O1879" i="7" a="1"/>
  <c r="O1879" i="7" s="1"/>
  <c r="D1879" i="7" a="1"/>
  <c r="D1879" i="7" s="1"/>
  <c r="N1867" i="7" a="1"/>
  <c r="N1867" i="7" s="1"/>
  <c r="Q1867" i="7" a="1"/>
  <c r="Q1867" i="7" s="1"/>
  <c r="P1867" i="7" a="1"/>
  <c r="P1867" i="7" s="1"/>
  <c r="O1867" i="7" a="1"/>
  <c r="O1867" i="7" s="1"/>
  <c r="D1867" i="7" a="1"/>
  <c r="D1867" i="7" s="1"/>
  <c r="N1855" i="7" a="1"/>
  <c r="N1855" i="7" s="1"/>
  <c r="Q1855" i="7" a="1"/>
  <c r="Q1855" i="7" s="1"/>
  <c r="P1855" i="7" a="1"/>
  <c r="P1855" i="7" s="1"/>
  <c r="O1855" i="7" a="1"/>
  <c r="O1855" i="7" s="1"/>
  <c r="D1855" i="7" a="1"/>
  <c r="D1855" i="7" s="1"/>
  <c r="N1843" i="7" a="1"/>
  <c r="N1843" i="7" s="1"/>
  <c r="Q1843" i="7" a="1"/>
  <c r="Q1843" i="7" s="1"/>
  <c r="P1843" i="7" a="1"/>
  <c r="P1843" i="7" s="1"/>
  <c r="O1843" i="7" a="1"/>
  <c r="O1843" i="7" s="1"/>
  <c r="D1843" i="7" a="1"/>
  <c r="D1843" i="7" s="1"/>
  <c r="N1831" i="7" a="1"/>
  <c r="N1831" i="7" s="1"/>
  <c r="Q1831" i="7" a="1"/>
  <c r="Q1831" i="7" s="1"/>
  <c r="P1831" i="7" a="1"/>
  <c r="P1831" i="7" s="1"/>
  <c r="O1831" i="7" a="1"/>
  <c r="O1831" i="7" s="1"/>
  <c r="D1831" i="7" a="1"/>
  <c r="D1831" i="7" s="1"/>
  <c r="N1819" i="7" a="1"/>
  <c r="N1819" i="7" s="1"/>
  <c r="Q1819" i="7" a="1"/>
  <c r="Q1819" i="7" s="1"/>
  <c r="P1819" i="7" a="1"/>
  <c r="P1819" i="7" s="1"/>
  <c r="O1819" i="7" a="1"/>
  <c r="O1819" i="7" s="1"/>
  <c r="D1819" i="7" a="1"/>
  <c r="D1819" i="7" s="1"/>
  <c r="B1819" i="7" a="1"/>
  <c r="B1819" i="7" s="1"/>
  <c r="K1807" i="7" a="1"/>
  <c r="K1807" i="7" s="1"/>
  <c r="N1807" i="7" a="1"/>
  <c r="N1807" i="7" s="1"/>
  <c r="Q1807" i="7" a="1"/>
  <c r="Q1807" i="7" s="1"/>
  <c r="P1807" i="7" a="1"/>
  <c r="P1807" i="7" s="1"/>
  <c r="O1807" i="7" a="1"/>
  <c r="O1807" i="7" s="1"/>
  <c r="D1807" i="7" a="1"/>
  <c r="D1807" i="7" s="1"/>
  <c r="G1795" i="7" a="1"/>
  <c r="G1795" i="7" s="1"/>
  <c r="N1795" i="7" a="1"/>
  <c r="N1795" i="7" s="1"/>
  <c r="Q1795" i="7" a="1"/>
  <c r="Q1795" i="7" s="1"/>
  <c r="P1795" i="7" a="1"/>
  <c r="P1795" i="7" s="1"/>
  <c r="O1795" i="7" a="1"/>
  <c r="O1795" i="7" s="1"/>
  <c r="D1795" i="7" a="1"/>
  <c r="D1795" i="7" s="1"/>
  <c r="G1783" i="7" a="1"/>
  <c r="G1783" i="7" s="1"/>
  <c r="N1783" i="7" a="1"/>
  <c r="N1783" i="7" s="1"/>
  <c r="Q1783" i="7" a="1"/>
  <c r="Q1783" i="7" s="1"/>
  <c r="P1783" i="7" a="1"/>
  <c r="P1783" i="7" s="1"/>
  <c r="O1783" i="7" a="1"/>
  <c r="O1783" i="7" s="1"/>
  <c r="D1783" i="7" a="1"/>
  <c r="D1783" i="7" s="1"/>
  <c r="N1771" i="7" a="1"/>
  <c r="N1771" i="7" s="1"/>
  <c r="Q1771" i="7" a="1"/>
  <c r="Q1771" i="7" s="1"/>
  <c r="P1771" i="7" a="1"/>
  <c r="P1771" i="7" s="1"/>
  <c r="O1771" i="7" a="1"/>
  <c r="O1771" i="7" s="1"/>
  <c r="D1771" i="7" a="1"/>
  <c r="D1771" i="7" s="1"/>
  <c r="N1759" i="7" a="1"/>
  <c r="N1759" i="7" s="1"/>
  <c r="Q1759" i="7" a="1"/>
  <c r="Q1759" i="7" s="1"/>
  <c r="P1759" i="7" a="1"/>
  <c r="P1759" i="7" s="1"/>
  <c r="O1759" i="7" a="1"/>
  <c r="O1759" i="7" s="1"/>
  <c r="D1759" i="7" a="1"/>
  <c r="D1759" i="7" s="1"/>
  <c r="B1747" i="7" a="1"/>
  <c r="B1747" i="7" s="1"/>
  <c r="N1747" i="7" a="1"/>
  <c r="N1747" i="7" s="1"/>
  <c r="Q1747" i="7" a="1"/>
  <c r="Q1747" i="7" s="1"/>
  <c r="P1747" i="7" a="1"/>
  <c r="P1747" i="7" s="1"/>
  <c r="O1747" i="7" a="1"/>
  <c r="O1747" i="7" s="1"/>
  <c r="D1747" i="7" a="1"/>
  <c r="D1747" i="7" s="1"/>
  <c r="N1735" i="7" a="1"/>
  <c r="N1735" i="7" s="1"/>
  <c r="Q1735" i="7" a="1"/>
  <c r="Q1735" i="7" s="1"/>
  <c r="P1735" i="7" a="1"/>
  <c r="P1735" i="7" s="1"/>
  <c r="O1735" i="7" a="1"/>
  <c r="O1735" i="7" s="1"/>
  <c r="D1735" i="7" a="1"/>
  <c r="D1735" i="7" s="1"/>
  <c r="N1723" i="7" a="1"/>
  <c r="N1723" i="7" s="1"/>
  <c r="Q1723" i="7" a="1"/>
  <c r="Q1723" i="7" s="1"/>
  <c r="P1723" i="7" a="1"/>
  <c r="P1723" i="7" s="1"/>
  <c r="O1723" i="7" a="1"/>
  <c r="O1723" i="7" s="1"/>
  <c r="D1723" i="7" a="1"/>
  <c r="D1723" i="7" s="1"/>
  <c r="N1711" i="7" a="1"/>
  <c r="N1711" i="7" s="1"/>
  <c r="Q1711" i="7" a="1"/>
  <c r="Q1711" i="7" s="1"/>
  <c r="P1711" i="7" a="1"/>
  <c r="P1711" i="7" s="1"/>
  <c r="O1711" i="7" a="1"/>
  <c r="O1711" i="7" s="1"/>
  <c r="D1711" i="7" a="1"/>
  <c r="D1711" i="7" s="1"/>
  <c r="G1699" i="7" a="1"/>
  <c r="G1699" i="7" s="1"/>
  <c r="N1699" i="7" a="1"/>
  <c r="N1699" i="7" s="1"/>
  <c r="Q1699" i="7" a="1"/>
  <c r="Q1699" i="7" s="1"/>
  <c r="P1699" i="7" a="1"/>
  <c r="P1699" i="7" s="1"/>
  <c r="O1699" i="7" a="1"/>
  <c r="O1699" i="7" s="1"/>
  <c r="D1699" i="7" a="1"/>
  <c r="D1699" i="7" s="1"/>
  <c r="N1687" i="7" a="1"/>
  <c r="N1687" i="7" s="1"/>
  <c r="Q1687" i="7" a="1"/>
  <c r="Q1687" i="7" s="1"/>
  <c r="P1687" i="7" a="1"/>
  <c r="P1687" i="7" s="1"/>
  <c r="O1687" i="7" a="1"/>
  <c r="O1687" i="7" s="1"/>
  <c r="D1687" i="7" a="1"/>
  <c r="D1687" i="7" s="1"/>
  <c r="N1675" i="7" a="1"/>
  <c r="N1675" i="7" s="1"/>
  <c r="Q1675" i="7" a="1"/>
  <c r="Q1675" i="7" s="1"/>
  <c r="P1675" i="7" a="1"/>
  <c r="P1675" i="7" s="1"/>
  <c r="O1675" i="7" a="1"/>
  <c r="O1675" i="7" s="1"/>
  <c r="D1675" i="7" a="1"/>
  <c r="D1675" i="7" s="1"/>
  <c r="B1663" i="7" a="1"/>
  <c r="B1663" i="7" s="1"/>
  <c r="N1663" i="7" a="1"/>
  <c r="N1663" i="7" s="1"/>
  <c r="Q1663" i="7" a="1"/>
  <c r="Q1663" i="7" s="1"/>
  <c r="P1663" i="7" a="1"/>
  <c r="P1663" i="7" s="1"/>
  <c r="O1663" i="7" a="1"/>
  <c r="O1663" i="7" s="1"/>
  <c r="D1663" i="7" a="1"/>
  <c r="D1663" i="7" s="1"/>
  <c r="N1651" i="7" a="1"/>
  <c r="N1651" i="7" s="1"/>
  <c r="Q1651" i="7" a="1"/>
  <c r="Q1651" i="7" s="1"/>
  <c r="P1651" i="7" a="1"/>
  <c r="P1651" i="7" s="1"/>
  <c r="O1651" i="7" a="1"/>
  <c r="O1651" i="7" s="1"/>
  <c r="D1651" i="7" a="1"/>
  <c r="D1651" i="7" s="1"/>
  <c r="N1639" i="7" a="1"/>
  <c r="N1639" i="7" s="1"/>
  <c r="Q1639" i="7" a="1"/>
  <c r="Q1639" i="7" s="1"/>
  <c r="P1639" i="7" a="1"/>
  <c r="P1639" i="7" s="1"/>
  <c r="O1639" i="7" a="1"/>
  <c r="O1639" i="7" s="1"/>
  <c r="D1639" i="7" a="1"/>
  <c r="D1639" i="7" s="1"/>
  <c r="N1627" i="7" a="1"/>
  <c r="N1627" i="7" s="1"/>
  <c r="Q1627" i="7" a="1"/>
  <c r="Q1627" i="7" s="1"/>
  <c r="P1627" i="7" a="1"/>
  <c r="P1627" i="7" s="1"/>
  <c r="O1627" i="7" a="1"/>
  <c r="O1627" i="7" s="1"/>
  <c r="D1627" i="7" a="1"/>
  <c r="D1627" i="7" s="1"/>
  <c r="B1615" i="7" a="1"/>
  <c r="B1615" i="7" s="1"/>
  <c r="N1615" i="7" a="1"/>
  <c r="N1615" i="7" s="1"/>
  <c r="Q1615" i="7" a="1"/>
  <c r="Q1615" i="7" s="1"/>
  <c r="P1615" i="7" a="1"/>
  <c r="P1615" i="7" s="1"/>
  <c r="O1615" i="7" a="1"/>
  <c r="O1615" i="7" s="1"/>
  <c r="D1615" i="7" a="1"/>
  <c r="D1615" i="7" s="1"/>
  <c r="N1603" i="7" a="1"/>
  <c r="N1603" i="7" s="1"/>
  <c r="Q1603" i="7" a="1"/>
  <c r="Q1603" i="7" s="1"/>
  <c r="P1603" i="7" a="1"/>
  <c r="P1603" i="7" s="1"/>
  <c r="O1603" i="7" a="1"/>
  <c r="O1603" i="7" s="1"/>
  <c r="D1603" i="7" a="1"/>
  <c r="D1603" i="7" s="1"/>
  <c r="G1591" i="7" a="1"/>
  <c r="G1591" i="7" s="1"/>
  <c r="N1591" i="7" a="1"/>
  <c r="N1591" i="7" s="1"/>
  <c r="Q1591" i="7" a="1"/>
  <c r="Q1591" i="7" s="1"/>
  <c r="P1591" i="7" a="1"/>
  <c r="P1591" i="7" s="1"/>
  <c r="D1591" i="7" a="1"/>
  <c r="D1591" i="7" s="1"/>
  <c r="O1591" i="7" a="1"/>
  <c r="O1591" i="7" s="1"/>
  <c r="K1579" i="7" a="1"/>
  <c r="K1579" i="7" s="1"/>
  <c r="N1579" i="7" a="1"/>
  <c r="N1579" i="7" s="1"/>
  <c r="Q1579" i="7" a="1"/>
  <c r="Q1579" i="7" s="1"/>
  <c r="P1579" i="7" a="1"/>
  <c r="P1579" i="7" s="1"/>
  <c r="O1579" i="7" a="1"/>
  <c r="O1579" i="7" s="1"/>
  <c r="D1579" i="7" a="1"/>
  <c r="D1579" i="7" s="1"/>
  <c r="N1567" i="7" a="1"/>
  <c r="N1567" i="7" s="1"/>
  <c r="Q1567" i="7" a="1"/>
  <c r="Q1567" i="7" s="1"/>
  <c r="P1567" i="7" a="1"/>
  <c r="P1567" i="7" s="1"/>
  <c r="O1567" i="7" a="1"/>
  <c r="O1567" i="7" s="1"/>
  <c r="D1567" i="7" a="1"/>
  <c r="D1567" i="7" s="1"/>
  <c r="N1555" i="7" a="1"/>
  <c r="N1555" i="7" s="1"/>
  <c r="Q1555" i="7" a="1"/>
  <c r="Q1555" i="7" s="1"/>
  <c r="P1555" i="7" a="1"/>
  <c r="P1555" i="7" s="1"/>
  <c r="O1555" i="7" a="1"/>
  <c r="O1555" i="7" s="1"/>
  <c r="D1555" i="7" a="1"/>
  <c r="D1555" i="7" s="1"/>
  <c r="N1543" i="7" a="1"/>
  <c r="N1543" i="7" s="1"/>
  <c r="Q1543" i="7" a="1"/>
  <c r="Q1543" i="7" s="1"/>
  <c r="P1543" i="7" a="1"/>
  <c r="P1543" i="7" s="1"/>
  <c r="O1543" i="7" a="1"/>
  <c r="O1543" i="7" s="1"/>
  <c r="D1543" i="7" a="1"/>
  <c r="D1543" i="7" s="1"/>
  <c r="N1531" i="7" a="1"/>
  <c r="N1531" i="7" s="1"/>
  <c r="Q1531" i="7" a="1"/>
  <c r="Q1531" i="7" s="1"/>
  <c r="P1531" i="7" a="1"/>
  <c r="P1531" i="7" s="1"/>
  <c r="O1531" i="7" a="1"/>
  <c r="O1531" i="7" s="1"/>
  <c r="D1531" i="7" a="1"/>
  <c r="D1531" i="7" s="1"/>
  <c r="N1519" i="7" a="1"/>
  <c r="N1519" i="7" s="1"/>
  <c r="Q1519" i="7" a="1"/>
  <c r="Q1519" i="7" s="1"/>
  <c r="P1519" i="7" a="1"/>
  <c r="P1519" i="7" s="1"/>
  <c r="O1519" i="7" a="1"/>
  <c r="O1519" i="7" s="1"/>
  <c r="D1519" i="7" a="1"/>
  <c r="D1519" i="7" s="1"/>
  <c r="N1507" i="7" a="1"/>
  <c r="N1507" i="7" s="1"/>
  <c r="Q1507" i="7" a="1"/>
  <c r="Q1507" i="7" s="1"/>
  <c r="P1507" i="7" a="1"/>
  <c r="P1507" i="7" s="1"/>
  <c r="O1507" i="7" a="1"/>
  <c r="O1507" i="7" s="1"/>
  <c r="D1507" i="7" a="1"/>
  <c r="D1507" i="7" s="1"/>
  <c r="N1495" i="7" a="1"/>
  <c r="N1495" i="7" s="1"/>
  <c r="Q1495" i="7" a="1"/>
  <c r="Q1495" i="7" s="1"/>
  <c r="P1495" i="7" a="1"/>
  <c r="P1495" i="7" s="1"/>
  <c r="O1495" i="7" a="1"/>
  <c r="O1495" i="7" s="1"/>
  <c r="D1495" i="7" a="1"/>
  <c r="D1495" i="7" s="1"/>
  <c r="N1483" i="7" a="1"/>
  <c r="N1483" i="7" s="1"/>
  <c r="Q1483" i="7" a="1"/>
  <c r="Q1483" i="7" s="1"/>
  <c r="P1483" i="7" a="1"/>
  <c r="P1483" i="7" s="1"/>
  <c r="O1483" i="7" a="1"/>
  <c r="O1483" i="7" s="1"/>
  <c r="D1483" i="7" a="1"/>
  <c r="D1483" i="7" s="1"/>
  <c r="G1471" i="7" a="1"/>
  <c r="G1471" i="7" s="1"/>
  <c r="N1471" i="7" a="1"/>
  <c r="N1471" i="7" s="1"/>
  <c r="Q1471" i="7" a="1"/>
  <c r="Q1471" i="7" s="1"/>
  <c r="P1471" i="7" a="1"/>
  <c r="P1471" i="7" s="1"/>
  <c r="O1471" i="7" a="1"/>
  <c r="O1471" i="7" s="1"/>
  <c r="D1471" i="7" a="1"/>
  <c r="D1471" i="7" s="1"/>
  <c r="N1459" i="7" a="1"/>
  <c r="N1459" i="7" s="1"/>
  <c r="Q1459" i="7" a="1"/>
  <c r="Q1459" i="7" s="1"/>
  <c r="P1459" i="7" a="1"/>
  <c r="P1459" i="7" s="1"/>
  <c r="O1459" i="7" a="1"/>
  <c r="O1459" i="7" s="1"/>
  <c r="D1459" i="7" a="1"/>
  <c r="D1459" i="7" s="1"/>
  <c r="N1447" i="7" a="1"/>
  <c r="N1447" i="7" s="1"/>
  <c r="Q1447" i="7" a="1"/>
  <c r="Q1447" i="7" s="1"/>
  <c r="P1447" i="7" a="1"/>
  <c r="P1447" i="7" s="1"/>
  <c r="O1447" i="7" a="1"/>
  <c r="O1447" i="7" s="1"/>
  <c r="D1447" i="7" a="1"/>
  <c r="D1447" i="7" s="1"/>
  <c r="B1447" i="7" a="1"/>
  <c r="B1447" i="7" s="1"/>
  <c r="N1435" i="7" a="1"/>
  <c r="N1435" i="7" s="1"/>
  <c r="Q1435" i="7" a="1"/>
  <c r="Q1435" i="7" s="1"/>
  <c r="P1435" i="7" a="1"/>
  <c r="P1435" i="7" s="1"/>
  <c r="O1435" i="7" a="1"/>
  <c r="O1435" i="7" s="1"/>
  <c r="D1435" i="7" a="1"/>
  <c r="D1435" i="7" s="1"/>
  <c r="N1423" i="7" a="1"/>
  <c r="N1423" i="7" s="1"/>
  <c r="Q1423" i="7" a="1"/>
  <c r="Q1423" i="7" s="1"/>
  <c r="P1423" i="7" a="1"/>
  <c r="P1423" i="7" s="1"/>
  <c r="O1423" i="7" a="1"/>
  <c r="O1423" i="7" s="1"/>
  <c r="D1423" i="7" a="1"/>
  <c r="D1423" i="7" s="1"/>
  <c r="B1423" i="7" a="1"/>
  <c r="B1423" i="7" s="1"/>
  <c r="B1411" i="7" a="1"/>
  <c r="B1411" i="7" s="1"/>
  <c r="N1411" i="7" a="1"/>
  <c r="N1411" i="7" s="1"/>
  <c r="Q1411" i="7" a="1"/>
  <c r="Q1411" i="7" s="1"/>
  <c r="P1411" i="7" a="1"/>
  <c r="P1411" i="7" s="1"/>
  <c r="O1411" i="7" a="1"/>
  <c r="O1411" i="7" s="1"/>
  <c r="D1411" i="7" a="1"/>
  <c r="D1411" i="7" s="1"/>
  <c r="N1399" i="7" a="1"/>
  <c r="N1399" i="7" s="1"/>
  <c r="Q1399" i="7" a="1"/>
  <c r="Q1399" i="7" s="1"/>
  <c r="P1399" i="7" a="1"/>
  <c r="P1399" i="7" s="1"/>
  <c r="O1399" i="7" a="1"/>
  <c r="O1399" i="7" s="1"/>
  <c r="D1399" i="7" a="1"/>
  <c r="D1399" i="7" s="1"/>
  <c r="B1387" i="7" a="1"/>
  <c r="B1387" i="7" s="1"/>
  <c r="N1387" i="7" a="1"/>
  <c r="N1387" i="7" s="1"/>
  <c r="Q1387" i="7" a="1"/>
  <c r="Q1387" i="7" s="1"/>
  <c r="P1387" i="7" a="1"/>
  <c r="P1387" i="7" s="1"/>
  <c r="O1387" i="7" a="1"/>
  <c r="O1387" i="7" s="1"/>
  <c r="D1387" i="7" a="1"/>
  <c r="D1387" i="7" s="1"/>
  <c r="N1375" i="7" a="1"/>
  <c r="N1375" i="7" s="1"/>
  <c r="Q1375" i="7" a="1"/>
  <c r="Q1375" i="7" s="1"/>
  <c r="P1375" i="7" a="1"/>
  <c r="P1375" i="7" s="1"/>
  <c r="O1375" i="7" a="1"/>
  <c r="O1375" i="7" s="1"/>
  <c r="D1375" i="7" a="1"/>
  <c r="D1375" i="7" s="1"/>
  <c r="N1363" i="7" a="1"/>
  <c r="N1363" i="7" s="1"/>
  <c r="Q1363" i="7" a="1"/>
  <c r="Q1363" i="7" s="1"/>
  <c r="P1363" i="7" a="1"/>
  <c r="P1363" i="7" s="1"/>
  <c r="O1363" i="7" a="1"/>
  <c r="O1363" i="7" s="1"/>
  <c r="D1363" i="7" a="1"/>
  <c r="D1363" i="7" s="1"/>
  <c r="B1351" i="7" a="1"/>
  <c r="B1351" i="7" s="1"/>
  <c r="N1351" i="7" a="1"/>
  <c r="N1351" i="7" s="1"/>
  <c r="Q1351" i="7" a="1"/>
  <c r="Q1351" i="7" s="1"/>
  <c r="P1351" i="7" a="1"/>
  <c r="P1351" i="7" s="1"/>
  <c r="O1351" i="7" a="1"/>
  <c r="O1351" i="7" s="1"/>
  <c r="D1351" i="7" a="1"/>
  <c r="D1351" i="7" s="1"/>
  <c r="B1339" i="7" a="1"/>
  <c r="B1339" i="7" s="1"/>
  <c r="N1339" i="7" a="1"/>
  <c r="N1339" i="7" s="1"/>
  <c r="Q1339" i="7" a="1"/>
  <c r="Q1339" i="7" s="1"/>
  <c r="P1339" i="7" a="1"/>
  <c r="P1339" i="7" s="1"/>
  <c r="O1339" i="7" a="1"/>
  <c r="O1339" i="7" s="1"/>
  <c r="D1339" i="7" a="1"/>
  <c r="D1339" i="7" s="1"/>
  <c r="N1327" i="7" a="1"/>
  <c r="N1327" i="7" s="1"/>
  <c r="Q1327" i="7" a="1"/>
  <c r="Q1327" i="7" s="1"/>
  <c r="P1327" i="7" a="1"/>
  <c r="P1327" i="7" s="1"/>
  <c r="O1327" i="7" a="1"/>
  <c r="O1327" i="7" s="1"/>
  <c r="D1327" i="7" a="1"/>
  <c r="D1327" i="7" s="1"/>
  <c r="N1315" i="7" a="1"/>
  <c r="N1315" i="7" s="1"/>
  <c r="Q1315" i="7" a="1"/>
  <c r="Q1315" i="7" s="1"/>
  <c r="P1315" i="7" a="1"/>
  <c r="P1315" i="7" s="1"/>
  <c r="O1315" i="7" a="1"/>
  <c r="O1315" i="7" s="1"/>
  <c r="D1315" i="7" a="1"/>
  <c r="D1315" i="7" s="1"/>
  <c r="G1303" i="7" a="1"/>
  <c r="G1303" i="7" s="1"/>
  <c r="N1303" i="7" a="1"/>
  <c r="N1303" i="7" s="1"/>
  <c r="Q1303" i="7" a="1"/>
  <c r="Q1303" i="7" s="1"/>
  <c r="P1303" i="7" a="1"/>
  <c r="P1303" i="7" s="1"/>
  <c r="O1303" i="7" a="1"/>
  <c r="O1303" i="7" s="1"/>
  <c r="D1303" i="7" a="1"/>
  <c r="D1303" i="7" s="1"/>
  <c r="N1291" i="7" a="1"/>
  <c r="N1291" i="7" s="1"/>
  <c r="Q1291" i="7" a="1"/>
  <c r="Q1291" i="7" s="1"/>
  <c r="P1291" i="7" a="1"/>
  <c r="P1291" i="7" s="1"/>
  <c r="O1291" i="7" a="1"/>
  <c r="O1291" i="7" s="1"/>
  <c r="D1291" i="7" a="1"/>
  <c r="D1291" i="7" s="1"/>
  <c r="N1279" i="7" a="1"/>
  <c r="N1279" i="7" s="1"/>
  <c r="Q1279" i="7" a="1"/>
  <c r="Q1279" i="7" s="1"/>
  <c r="P1279" i="7" a="1"/>
  <c r="P1279" i="7" s="1"/>
  <c r="O1279" i="7" a="1"/>
  <c r="O1279" i="7" s="1"/>
  <c r="D1279" i="7" a="1"/>
  <c r="D1279" i="7" s="1"/>
  <c r="N1267" i="7" a="1"/>
  <c r="N1267" i="7" s="1"/>
  <c r="Q1267" i="7" a="1"/>
  <c r="Q1267" i="7" s="1"/>
  <c r="P1267" i="7" a="1"/>
  <c r="P1267" i="7" s="1"/>
  <c r="O1267" i="7" a="1"/>
  <c r="O1267" i="7" s="1"/>
  <c r="D1267" i="7" a="1"/>
  <c r="D1267" i="7" s="1"/>
  <c r="G1255" i="7" a="1"/>
  <c r="G1255" i="7" s="1"/>
  <c r="N1255" i="7" a="1"/>
  <c r="N1255" i="7" s="1"/>
  <c r="Q1255" i="7" a="1"/>
  <c r="Q1255" i="7" s="1"/>
  <c r="P1255" i="7" a="1"/>
  <c r="P1255" i="7" s="1"/>
  <c r="O1255" i="7" a="1"/>
  <c r="O1255" i="7" s="1"/>
  <c r="D1255" i="7" a="1"/>
  <c r="D1255" i="7" s="1"/>
  <c r="N1243" i="7" a="1"/>
  <c r="N1243" i="7" s="1"/>
  <c r="Q1243" i="7" a="1"/>
  <c r="Q1243" i="7" s="1"/>
  <c r="P1243" i="7" a="1"/>
  <c r="P1243" i="7" s="1"/>
  <c r="O1243" i="7" a="1"/>
  <c r="O1243" i="7" s="1"/>
  <c r="D1243" i="7" a="1"/>
  <c r="D1243" i="7" s="1"/>
  <c r="N1231" i="7" a="1"/>
  <c r="N1231" i="7" s="1"/>
  <c r="Q1231" i="7" a="1"/>
  <c r="Q1231" i="7" s="1"/>
  <c r="P1231" i="7" a="1"/>
  <c r="P1231" i="7" s="1"/>
  <c r="O1231" i="7" a="1"/>
  <c r="O1231" i="7" s="1"/>
  <c r="D1231" i="7" a="1"/>
  <c r="D1231" i="7" s="1"/>
  <c r="J1219" i="7"/>
  <c r="N1219" i="7" a="1"/>
  <c r="N1219" i="7" s="1"/>
  <c r="Q1219" i="7" a="1"/>
  <c r="Q1219" i="7" s="1"/>
  <c r="P1219" i="7" a="1"/>
  <c r="P1219" i="7" s="1"/>
  <c r="O1219" i="7" a="1"/>
  <c r="O1219" i="7" s="1"/>
  <c r="D1219" i="7" a="1"/>
  <c r="D1219" i="7" s="1"/>
  <c r="N1207" i="7" a="1"/>
  <c r="N1207" i="7" s="1"/>
  <c r="Q1207" i="7" a="1"/>
  <c r="Q1207" i="7" s="1"/>
  <c r="P1207" i="7" a="1"/>
  <c r="P1207" i="7" s="1"/>
  <c r="O1207" i="7" a="1"/>
  <c r="O1207" i="7" s="1"/>
  <c r="D1207" i="7" a="1"/>
  <c r="D1207" i="7" s="1"/>
  <c r="N1195" i="7" a="1"/>
  <c r="N1195" i="7" s="1"/>
  <c r="Q1195" i="7" a="1"/>
  <c r="Q1195" i="7" s="1"/>
  <c r="P1195" i="7" a="1"/>
  <c r="P1195" i="7" s="1"/>
  <c r="O1195" i="7" a="1"/>
  <c r="O1195" i="7" s="1"/>
  <c r="D1195" i="7" a="1"/>
  <c r="D1195" i="7" s="1"/>
  <c r="N1183" i="7" a="1"/>
  <c r="N1183" i="7" s="1"/>
  <c r="Q1183" i="7" a="1"/>
  <c r="Q1183" i="7" s="1"/>
  <c r="P1183" i="7" a="1"/>
  <c r="P1183" i="7" s="1"/>
  <c r="O1183" i="7" a="1"/>
  <c r="O1183" i="7" s="1"/>
  <c r="D1183" i="7" a="1"/>
  <c r="D1183" i="7" s="1"/>
  <c r="N1171" i="7" a="1"/>
  <c r="N1171" i="7" s="1"/>
  <c r="Q1171" i="7" a="1"/>
  <c r="Q1171" i="7" s="1"/>
  <c r="P1171" i="7" a="1"/>
  <c r="P1171" i="7" s="1"/>
  <c r="O1171" i="7" a="1"/>
  <c r="O1171" i="7" s="1"/>
  <c r="D1171" i="7" a="1"/>
  <c r="D1171" i="7" s="1"/>
  <c r="N1159" i="7" a="1"/>
  <c r="N1159" i="7" s="1"/>
  <c r="Q1159" i="7" a="1"/>
  <c r="Q1159" i="7" s="1"/>
  <c r="P1159" i="7" a="1"/>
  <c r="P1159" i="7" s="1"/>
  <c r="O1159" i="7" a="1"/>
  <c r="O1159" i="7" s="1"/>
  <c r="D1159" i="7" a="1"/>
  <c r="D1159" i="7" s="1"/>
  <c r="N1147" i="7" a="1"/>
  <c r="N1147" i="7" s="1"/>
  <c r="Q1147" i="7" a="1"/>
  <c r="Q1147" i="7" s="1"/>
  <c r="P1147" i="7" a="1"/>
  <c r="P1147" i="7" s="1"/>
  <c r="O1147" i="7" a="1"/>
  <c r="O1147" i="7" s="1"/>
  <c r="D1147" i="7" a="1"/>
  <c r="D1147" i="7" s="1"/>
  <c r="N1135" i="7" a="1"/>
  <c r="N1135" i="7" s="1"/>
  <c r="Q1135" i="7" a="1"/>
  <c r="Q1135" i="7" s="1"/>
  <c r="P1135" i="7" a="1"/>
  <c r="P1135" i="7" s="1"/>
  <c r="O1135" i="7" a="1"/>
  <c r="O1135" i="7" s="1"/>
  <c r="D1135" i="7" a="1"/>
  <c r="D1135" i="7" s="1"/>
  <c r="N1123" i="7" a="1"/>
  <c r="N1123" i="7" s="1"/>
  <c r="Q1123" i="7" a="1"/>
  <c r="Q1123" i="7" s="1"/>
  <c r="P1123" i="7" a="1"/>
  <c r="P1123" i="7" s="1"/>
  <c r="D1123" i="7" a="1"/>
  <c r="D1123" i="7" s="1"/>
  <c r="O1123" i="7" a="1"/>
  <c r="O1123" i="7" s="1"/>
  <c r="N1111" i="7" a="1"/>
  <c r="N1111" i="7" s="1"/>
  <c r="Q1111" i="7" a="1"/>
  <c r="Q1111" i="7" s="1"/>
  <c r="P1111" i="7" a="1"/>
  <c r="P1111" i="7" s="1"/>
  <c r="O1111" i="7" a="1"/>
  <c r="O1111" i="7" s="1"/>
  <c r="D1111" i="7" a="1"/>
  <c r="D1111" i="7" s="1"/>
  <c r="N1099" i="7" a="1"/>
  <c r="N1099" i="7" s="1"/>
  <c r="Q1099" i="7" a="1"/>
  <c r="Q1099" i="7" s="1"/>
  <c r="P1099" i="7" a="1"/>
  <c r="P1099" i="7" s="1"/>
  <c r="O1099" i="7" a="1"/>
  <c r="O1099" i="7" s="1"/>
  <c r="D1099" i="7" a="1"/>
  <c r="D1099" i="7" s="1"/>
  <c r="B1099" i="7" a="1"/>
  <c r="B1099" i="7" s="1"/>
  <c r="G1087" i="7" a="1"/>
  <c r="G1087" i="7" s="1"/>
  <c r="N1087" i="7" a="1"/>
  <c r="N1087" i="7" s="1"/>
  <c r="Q1087" i="7" a="1"/>
  <c r="Q1087" i="7" s="1"/>
  <c r="P1087" i="7" a="1"/>
  <c r="P1087" i="7" s="1"/>
  <c r="O1087" i="7" a="1"/>
  <c r="O1087" i="7" s="1"/>
  <c r="D1087" i="7" a="1"/>
  <c r="D1087" i="7" s="1"/>
  <c r="N1075" i="7" a="1"/>
  <c r="N1075" i="7" s="1"/>
  <c r="Q1075" i="7" a="1"/>
  <c r="Q1075" i="7" s="1"/>
  <c r="P1075" i="7" a="1"/>
  <c r="P1075" i="7" s="1"/>
  <c r="O1075" i="7" a="1"/>
  <c r="O1075" i="7" s="1"/>
  <c r="D1075" i="7" a="1"/>
  <c r="D1075" i="7" s="1"/>
  <c r="N1063" i="7" a="1"/>
  <c r="N1063" i="7" s="1"/>
  <c r="Q1063" i="7" a="1"/>
  <c r="Q1063" i="7" s="1"/>
  <c r="P1063" i="7" a="1"/>
  <c r="P1063" i="7" s="1"/>
  <c r="O1063" i="7" a="1"/>
  <c r="O1063" i="7" s="1"/>
  <c r="D1063" i="7" a="1"/>
  <c r="D1063" i="7" s="1"/>
  <c r="N1051" i="7" a="1"/>
  <c r="N1051" i="7" s="1"/>
  <c r="Q1051" i="7" a="1"/>
  <c r="Q1051" i="7" s="1"/>
  <c r="P1051" i="7" a="1"/>
  <c r="P1051" i="7" s="1"/>
  <c r="O1051" i="7" a="1"/>
  <c r="O1051" i="7" s="1"/>
  <c r="D1051" i="7" a="1"/>
  <c r="D1051" i="7" s="1"/>
  <c r="B1039" i="7" a="1"/>
  <c r="B1039" i="7" s="1"/>
  <c r="N1039" i="7" a="1"/>
  <c r="N1039" i="7" s="1"/>
  <c r="Q1039" i="7" a="1"/>
  <c r="Q1039" i="7" s="1"/>
  <c r="P1039" i="7" a="1"/>
  <c r="P1039" i="7" s="1"/>
  <c r="O1039" i="7" a="1"/>
  <c r="O1039" i="7" s="1"/>
  <c r="D1039" i="7" a="1"/>
  <c r="D1039" i="7" s="1"/>
  <c r="N1027" i="7" a="1"/>
  <c r="N1027" i="7" s="1"/>
  <c r="Q1027" i="7" a="1"/>
  <c r="Q1027" i="7" s="1"/>
  <c r="P1027" i="7" a="1"/>
  <c r="P1027" i="7" s="1"/>
  <c r="O1027" i="7" a="1"/>
  <c r="O1027" i="7" s="1"/>
  <c r="D1027" i="7" a="1"/>
  <c r="D1027" i="7" s="1"/>
  <c r="N1015" i="7" a="1"/>
  <c r="N1015" i="7" s="1"/>
  <c r="Q1015" i="7" a="1"/>
  <c r="Q1015" i="7" s="1"/>
  <c r="P1015" i="7" a="1"/>
  <c r="P1015" i="7" s="1"/>
  <c r="O1015" i="7" a="1"/>
  <c r="O1015" i="7" s="1"/>
  <c r="D1015" i="7" a="1"/>
  <c r="D1015" i="7" s="1"/>
  <c r="N1003" i="7" a="1"/>
  <c r="N1003" i="7" s="1"/>
  <c r="Q1003" i="7" a="1"/>
  <c r="Q1003" i="7" s="1"/>
  <c r="P1003" i="7" a="1"/>
  <c r="P1003" i="7" s="1"/>
  <c r="O1003" i="7" a="1"/>
  <c r="O1003" i="7" s="1"/>
  <c r="D1003" i="7" a="1"/>
  <c r="D1003" i="7" s="1"/>
  <c r="N991" i="7" a="1"/>
  <c r="N991" i="7" s="1"/>
  <c r="Q991" i="7" a="1"/>
  <c r="Q991" i="7" s="1"/>
  <c r="P991" i="7" a="1"/>
  <c r="P991" i="7" s="1"/>
  <c r="O991" i="7" a="1"/>
  <c r="O991" i="7" s="1"/>
  <c r="D991" i="7" a="1"/>
  <c r="D991" i="7" s="1"/>
  <c r="N979" i="7" a="1"/>
  <c r="N979" i="7" s="1"/>
  <c r="Q979" i="7" a="1"/>
  <c r="Q979" i="7" s="1"/>
  <c r="P979" i="7" a="1"/>
  <c r="P979" i="7" s="1"/>
  <c r="O979" i="7" a="1"/>
  <c r="O979" i="7" s="1"/>
  <c r="D979" i="7" a="1"/>
  <c r="D979" i="7" s="1"/>
  <c r="J967" i="7"/>
  <c r="N967" i="7" a="1"/>
  <c r="N967" i="7" s="1"/>
  <c r="Q967" i="7" a="1"/>
  <c r="Q967" i="7" s="1"/>
  <c r="P967" i="7" a="1"/>
  <c r="P967" i="7" s="1"/>
  <c r="O967" i="7" a="1"/>
  <c r="O967" i="7" s="1"/>
  <c r="D967" i="7" a="1"/>
  <c r="D967" i="7" s="1"/>
  <c r="N955" i="7" a="1"/>
  <c r="N955" i="7" s="1"/>
  <c r="Q955" i="7" a="1"/>
  <c r="Q955" i="7" s="1"/>
  <c r="P955" i="7" a="1"/>
  <c r="P955" i="7" s="1"/>
  <c r="O955" i="7" a="1"/>
  <c r="O955" i="7" s="1"/>
  <c r="D955" i="7" a="1"/>
  <c r="D955" i="7" s="1"/>
  <c r="N943" i="7" a="1"/>
  <c r="N943" i="7" s="1"/>
  <c r="Q943" i="7" a="1"/>
  <c r="Q943" i="7" s="1"/>
  <c r="P943" i="7" a="1"/>
  <c r="P943" i="7" s="1"/>
  <c r="O943" i="7" a="1"/>
  <c r="O943" i="7" s="1"/>
  <c r="D943" i="7" a="1"/>
  <c r="D943" i="7" s="1"/>
  <c r="N931" i="7" a="1"/>
  <c r="N931" i="7" s="1"/>
  <c r="Q931" i="7" a="1"/>
  <c r="Q931" i="7" s="1"/>
  <c r="P931" i="7" a="1"/>
  <c r="P931" i="7" s="1"/>
  <c r="O931" i="7" a="1"/>
  <c r="O931" i="7" s="1"/>
  <c r="D931" i="7" a="1"/>
  <c r="D931" i="7" s="1"/>
  <c r="N919" i="7" a="1"/>
  <c r="N919" i="7" s="1"/>
  <c r="Q919" i="7" a="1"/>
  <c r="Q919" i="7" s="1"/>
  <c r="P919" i="7" a="1"/>
  <c r="P919" i="7" s="1"/>
  <c r="O919" i="7" a="1"/>
  <c r="O919" i="7" s="1"/>
  <c r="D919" i="7" a="1"/>
  <c r="D919" i="7" s="1"/>
  <c r="N907" i="7" a="1"/>
  <c r="N907" i="7" s="1"/>
  <c r="Q907" i="7" a="1"/>
  <c r="Q907" i="7" s="1"/>
  <c r="P907" i="7" a="1"/>
  <c r="P907" i="7" s="1"/>
  <c r="O907" i="7" a="1"/>
  <c r="O907" i="7" s="1"/>
  <c r="D907" i="7" a="1"/>
  <c r="D907" i="7" s="1"/>
  <c r="B895" i="7" a="1"/>
  <c r="B895" i="7" s="1"/>
  <c r="N895" i="7" a="1"/>
  <c r="N895" i="7" s="1"/>
  <c r="Q895" i="7" a="1"/>
  <c r="Q895" i="7" s="1"/>
  <c r="P895" i="7" a="1"/>
  <c r="P895" i="7" s="1"/>
  <c r="O895" i="7" a="1"/>
  <c r="O895" i="7" s="1"/>
  <c r="D895" i="7" a="1"/>
  <c r="D895" i="7" s="1"/>
  <c r="N883" i="7" a="1"/>
  <c r="N883" i="7" s="1"/>
  <c r="Q883" i="7" a="1"/>
  <c r="Q883" i="7" s="1"/>
  <c r="P883" i="7" a="1"/>
  <c r="P883" i="7" s="1"/>
  <c r="O883" i="7" a="1"/>
  <c r="O883" i="7" s="1"/>
  <c r="D883" i="7" a="1"/>
  <c r="D883" i="7" s="1"/>
  <c r="N871" i="7" a="1"/>
  <c r="N871" i="7" s="1"/>
  <c r="Q871" i="7" a="1"/>
  <c r="Q871" i="7" s="1"/>
  <c r="P871" i="7" a="1"/>
  <c r="P871" i="7" s="1"/>
  <c r="O871" i="7" a="1"/>
  <c r="O871" i="7" s="1"/>
  <c r="D871" i="7" a="1"/>
  <c r="D871" i="7" s="1"/>
  <c r="N859" i="7" a="1"/>
  <c r="N859" i="7" s="1"/>
  <c r="Q859" i="7" a="1"/>
  <c r="Q859" i="7" s="1"/>
  <c r="P859" i="7" a="1"/>
  <c r="P859" i="7" s="1"/>
  <c r="O859" i="7" a="1"/>
  <c r="O859" i="7" s="1"/>
  <c r="D859" i="7" a="1"/>
  <c r="D859" i="7" s="1"/>
  <c r="N847" i="7" a="1"/>
  <c r="N847" i="7" s="1"/>
  <c r="Q847" i="7" a="1"/>
  <c r="Q847" i="7" s="1"/>
  <c r="P847" i="7" a="1"/>
  <c r="P847" i="7" s="1"/>
  <c r="O847" i="7" a="1"/>
  <c r="O847" i="7" s="1"/>
  <c r="D847" i="7" a="1"/>
  <c r="D847" i="7" s="1"/>
  <c r="N835" i="7" a="1"/>
  <c r="N835" i="7" s="1"/>
  <c r="Q835" i="7" a="1"/>
  <c r="Q835" i="7" s="1"/>
  <c r="P835" i="7" a="1"/>
  <c r="P835" i="7" s="1"/>
  <c r="O835" i="7" a="1"/>
  <c r="O835" i="7" s="1"/>
  <c r="D835" i="7" a="1"/>
  <c r="D835" i="7" s="1"/>
  <c r="N823" i="7" a="1"/>
  <c r="N823" i="7" s="1"/>
  <c r="Q823" i="7" a="1"/>
  <c r="Q823" i="7" s="1"/>
  <c r="P823" i="7" a="1"/>
  <c r="P823" i="7" s="1"/>
  <c r="O823" i="7" a="1"/>
  <c r="O823" i="7" s="1"/>
  <c r="D823" i="7" a="1"/>
  <c r="D823" i="7" s="1"/>
  <c r="N811" i="7" a="1"/>
  <c r="N811" i="7" s="1"/>
  <c r="Q811" i="7" a="1"/>
  <c r="Q811" i="7" s="1"/>
  <c r="P811" i="7" a="1"/>
  <c r="P811" i="7" s="1"/>
  <c r="O811" i="7" a="1"/>
  <c r="O811" i="7" s="1"/>
  <c r="D811" i="7" a="1"/>
  <c r="D811" i="7" s="1"/>
  <c r="B799" i="7" a="1"/>
  <c r="B799" i="7" s="1"/>
  <c r="N799" i="7" a="1"/>
  <c r="N799" i="7" s="1"/>
  <c r="Q799" i="7" a="1"/>
  <c r="Q799" i="7" s="1"/>
  <c r="P799" i="7" a="1"/>
  <c r="P799" i="7" s="1"/>
  <c r="O799" i="7" a="1"/>
  <c r="O799" i="7" s="1"/>
  <c r="D799" i="7" a="1"/>
  <c r="D799" i="7" s="1"/>
  <c r="N787" i="7" a="1"/>
  <c r="N787" i="7" s="1"/>
  <c r="Q787" i="7" a="1"/>
  <c r="Q787" i="7" s="1"/>
  <c r="P787" i="7" a="1"/>
  <c r="P787" i="7" s="1"/>
  <c r="O787" i="7" a="1"/>
  <c r="O787" i="7" s="1"/>
  <c r="D787" i="7" a="1"/>
  <c r="D787" i="7" s="1"/>
  <c r="N775" i="7" a="1"/>
  <c r="N775" i="7" s="1"/>
  <c r="Q775" i="7" a="1"/>
  <c r="Q775" i="7" s="1"/>
  <c r="P775" i="7" a="1"/>
  <c r="P775" i="7" s="1"/>
  <c r="O775" i="7" a="1"/>
  <c r="O775" i="7" s="1"/>
  <c r="D775" i="7" a="1"/>
  <c r="D775" i="7" s="1"/>
  <c r="N763" i="7" a="1"/>
  <c r="N763" i="7" s="1"/>
  <c r="Q763" i="7" a="1"/>
  <c r="Q763" i="7" s="1"/>
  <c r="P763" i="7" a="1"/>
  <c r="P763" i="7" s="1"/>
  <c r="O763" i="7" a="1"/>
  <c r="O763" i="7" s="1"/>
  <c r="D763" i="7" a="1"/>
  <c r="D763" i="7" s="1"/>
  <c r="B1558" i="7" a="1"/>
  <c r="B1558" i="7" s="1"/>
  <c r="N2212" i="7" a="1"/>
  <c r="N2212" i="7" s="1"/>
  <c r="Q2212" i="7" a="1"/>
  <c r="Q2212" i="7" s="1"/>
  <c r="P2212" i="7" a="1"/>
  <c r="P2212" i="7" s="1"/>
  <c r="O2212" i="7" a="1"/>
  <c r="O2212" i="7" s="1"/>
  <c r="D2212" i="7" a="1"/>
  <c r="D2212" i="7" s="1"/>
  <c r="C2044" i="7" a="1"/>
  <c r="C2044" i="7" s="1"/>
  <c r="N2044" i="7" a="1"/>
  <c r="N2044" i="7" s="1"/>
  <c r="Q2044" i="7" a="1"/>
  <c r="Q2044" i="7" s="1"/>
  <c r="P2044" i="7" a="1"/>
  <c r="P2044" i="7" s="1"/>
  <c r="O2044" i="7" a="1"/>
  <c r="O2044" i="7" s="1"/>
  <c r="D2044" i="7" a="1"/>
  <c r="D2044" i="7" s="1"/>
  <c r="G2044" i="7" a="1"/>
  <c r="G2044" i="7" s="1"/>
  <c r="N2282" i="7" a="1"/>
  <c r="N2282" i="7" s="1"/>
  <c r="Q2282" i="7" a="1"/>
  <c r="Q2282" i="7" s="1"/>
  <c r="P2282" i="7" a="1"/>
  <c r="P2282" i="7" s="1"/>
  <c r="O2282" i="7" a="1"/>
  <c r="O2282" i="7" s="1"/>
  <c r="D2282" i="7" a="1"/>
  <c r="D2282" i="7" s="1"/>
  <c r="B2282" i="7" a="1"/>
  <c r="B2282" i="7" s="1"/>
  <c r="N2150" i="7" a="1"/>
  <c r="N2150" i="7" s="1"/>
  <c r="Q2150" i="7" a="1"/>
  <c r="Q2150" i="7" s="1"/>
  <c r="P2150" i="7" a="1"/>
  <c r="P2150" i="7" s="1"/>
  <c r="O2150" i="7" a="1"/>
  <c r="O2150" i="7" s="1"/>
  <c r="D2150" i="7" a="1"/>
  <c r="D2150" i="7" s="1"/>
  <c r="C2150" i="7" a="1"/>
  <c r="C2150" i="7" s="1"/>
  <c r="B2150" i="7" a="1"/>
  <c r="B2150" i="7" s="1"/>
  <c r="N2042" i="7" a="1"/>
  <c r="N2042" i="7" s="1"/>
  <c r="P2042" i="7" a="1"/>
  <c r="P2042" i="7" s="1"/>
  <c r="Q2042" i="7" a="1"/>
  <c r="Q2042" i="7" s="1"/>
  <c r="O2042" i="7" a="1"/>
  <c r="O2042" i="7" s="1"/>
  <c r="D2042" i="7" a="1"/>
  <c r="D2042" i="7" s="1"/>
  <c r="B2042" i="7" a="1"/>
  <c r="B2042" i="7" s="1"/>
  <c r="N1922" i="7" a="1"/>
  <c r="N1922" i="7" s="1"/>
  <c r="Q1922" i="7" a="1"/>
  <c r="Q1922" i="7" s="1"/>
  <c r="P1922" i="7" a="1"/>
  <c r="P1922" i="7" s="1"/>
  <c r="O1922" i="7" a="1"/>
  <c r="O1922" i="7" s="1"/>
  <c r="D1922" i="7" a="1"/>
  <c r="D1922" i="7" s="1"/>
  <c r="N1814" i="7" a="1"/>
  <c r="N1814" i="7" s="1"/>
  <c r="Q1814" i="7" a="1"/>
  <c r="Q1814" i="7" s="1"/>
  <c r="P1814" i="7" a="1"/>
  <c r="P1814" i="7" s="1"/>
  <c r="D1814" i="7" a="1"/>
  <c r="D1814" i="7" s="1"/>
  <c r="O1814" i="7" a="1"/>
  <c r="O1814" i="7" s="1"/>
  <c r="F1814" i="7" a="1"/>
  <c r="F1814" i="7" s="1"/>
  <c r="N1706" i="7" a="1"/>
  <c r="N1706" i="7" s="1"/>
  <c r="Q1706" i="7" a="1"/>
  <c r="Q1706" i="7" s="1"/>
  <c r="P1706" i="7" a="1"/>
  <c r="P1706" i="7" s="1"/>
  <c r="O1706" i="7" a="1"/>
  <c r="O1706" i="7" s="1"/>
  <c r="D1706" i="7" a="1"/>
  <c r="D1706" i="7" s="1"/>
  <c r="C1610" i="7" a="1"/>
  <c r="C1610" i="7" s="1"/>
  <c r="N1610" i="7" a="1"/>
  <c r="N1610" i="7" s="1"/>
  <c r="Q1610" i="7" a="1"/>
  <c r="Q1610" i="7" s="1"/>
  <c r="P1610" i="7" a="1"/>
  <c r="P1610" i="7" s="1"/>
  <c r="O1610" i="7" a="1"/>
  <c r="O1610" i="7" s="1"/>
  <c r="D1610" i="7" a="1"/>
  <c r="D1610" i="7" s="1"/>
  <c r="B1610" i="7" a="1"/>
  <c r="B1610" i="7" s="1"/>
  <c r="B1490" i="7" a="1"/>
  <c r="B1490" i="7" s="1"/>
  <c r="N1490" i="7" a="1"/>
  <c r="N1490" i="7" s="1"/>
  <c r="Q1490" i="7" a="1"/>
  <c r="Q1490" i="7" s="1"/>
  <c r="P1490" i="7" a="1"/>
  <c r="P1490" i="7" s="1"/>
  <c r="O1490" i="7" a="1"/>
  <c r="O1490" i="7" s="1"/>
  <c r="D1490" i="7" a="1"/>
  <c r="D1490" i="7" s="1"/>
  <c r="F1370" i="7" a="1"/>
  <c r="F1370" i="7" s="1"/>
  <c r="N1370" i="7" a="1"/>
  <c r="N1370" i="7" s="1"/>
  <c r="Q1370" i="7" a="1"/>
  <c r="Q1370" i="7" s="1"/>
  <c r="P1370" i="7" a="1"/>
  <c r="P1370" i="7" s="1"/>
  <c r="O1370" i="7" a="1"/>
  <c r="O1370" i="7" s="1"/>
  <c r="D1370" i="7" a="1"/>
  <c r="D1370" i="7" s="1"/>
  <c r="H1370" i="7" a="1"/>
  <c r="H1370" i="7" s="1"/>
  <c r="F1274" i="7" a="1"/>
  <c r="F1274" i="7" s="1"/>
  <c r="N1274" i="7" a="1"/>
  <c r="N1274" i="7" s="1"/>
  <c r="Q1274" i="7" a="1"/>
  <c r="Q1274" i="7" s="1"/>
  <c r="P1274" i="7" a="1"/>
  <c r="P1274" i="7" s="1"/>
  <c r="O1274" i="7" a="1"/>
  <c r="O1274" i="7" s="1"/>
  <c r="D1274" i="7" a="1"/>
  <c r="D1274" i="7" s="1"/>
  <c r="H1274" i="7" a="1"/>
  <c r="H1274" i="7" s="1"/>
  <c r="B1274" i="7" a="1"/>
  <c r="B1274" i="7" s="1"/>
  <c r="N1082" i="7" a="1"/>
  <c r="N1082" i="7" s="1"/>
  <c r="Q1082" i="7" a="1"/>
  <c r="Q1082" i="7" s="1"/>
  <c r="P1082" i="7" a="1"/>
  <c r="P1082" i="7" s="1"/>
  <c r="O1082" i="7" a="1"/>
  <c r="O1082" i="7" s="1"/>
  <c r="D1082" i="7" a="1"/>
  <c r="D1082" i="7" s="1"/>
  <c r="B1082" i="7" a="1"/>
  <c r="B1082" i="7" s="1"/>
  <c r="N2315" i="7" a="1"/>
  <c r="N2315" i="7" s="1"/>
  <c r="Q2315" i="7" a="1"/>
  <c r="Q2315" i="7" s="1"/>
  <c r="P2315" i="7" a="1"/>
  <c r="P2315" i="7" s="1"/>
  <c r="O2315" i="7" a="1"/>
  <c r="O2315" i="7" s="1"/>
  <c r="D2315" i="7" a="1"/>
  <c r="D2315" i="7" s="1"/>
  <c r="G2315" i="7" a="1"/>
  <c r="G2315" i="7" s="1"/>
  <c r="C2315" i="7" a="1"/>
  <c r="C2315" i="7" s="1"/>
  <c r="H2315" i="7" a="1"/>
  <c r="H2315" i="7" s="1"/>
  <c r="B2315" i="7" a="1"/>
  <c r="B2315" i="7" s="1"/>
  <c r="F2315" i="7" a="1"/>
  <c r="F2315" i="7" s="1"/>
  <c r="N2243" i="7" a="1"/>
  <c r="N2243" i="7" s="1"/>
  <c r="Q2243" i="7" a="1"/>
  <c r="Q2243" i="7" s="1"/>
  <c r="P2243" i="7" a="1"/>
  <c r="P2243" i="7" s="1"/>
  <c r="O2243" i="7" a="1"/>
  <c r="O2243" i="7" s="1"/>
  <c r="D2243" i="7" a="1"/>
  <c r="D2243" i="7" s="1"/>
  <c r="J2243" i="7"/>
  <c r="C2243" i="7" a="1"/>
  <c r="C2243" i="7" s="1"/>
  <c r="H2243" i="7" a="1"/>
  <c r="H2243" i="7" s="1"/>
  <c r="B2243" i="7" a="1"/>
  <c r="B2243" i="7" s="1"/>
  <c r="G2243" i="7" a="1"/>
  <c r="G2243" i="7" s="1"/>
  <c r="F2243" i="7" a="1"/>
  <c r="F2243" i="7" s="1"/>
  <c r="H2183" i="7" a="1"/>
  <c r="H2183" i="7" s="1"/>
  <c r="N2183" i="7" a="1"/>
  <c r="N2183" i="7" s="1"/>
  <c r="Q2183" i="7" a="1"/>
  <c r="Q2183" i="7" s="1"/>
  <c r="P2183" i="7" a="1"/>
  <c r="P2183" i="7" s="1"/>
  <c r="O2183" i="7" a="1"/>
  <c r="O2183" i="7" s="1"/>
  <c r="D2183" i="7" a="1"/>
  <c r="D2183" i="7" s="1"/>
  <c r="C2183" i="7" a="1"/>
  <c r="C2183" i="7" s="1"/>
  <c r="G2183" i="7" a="1"/>
  <c r="G2183" i="7" s="1"/>
  <c r="B2183" i="7" a="1"/>
  <c r="B2183" i="7" s="1"/>
  <c r="F2183" i="7" a="1"/>
  <c r="F2183" i="7" s="1"/>
  <c r="B2099" i="7" a="1"/>
  <c r="B2099" i="7" s="1"/>
  <c r="N2099" i="7" a="1"/>
  <c r="N2099" i="7" s="1"/>
  <c r="Q2099" i="7" a="1"/>
  <c r="Q2099" i="7" s="1"/>
  <c r="P2099" i="7" a="1"/>
  <c r="P2099" i="7" s="1"/>
  <c r="O2099" i="7" a="1"/>
  <c r="O2099" i="7" s="1"/>
  <c r="D2099" i="7" a="1"/>
  <c r="D2099" i="7" s="1"/>
  <c r="I2099" i="7" a="1"/>
  <c r="I2099" i="7" s="1"/>
  <c r="G2099" i="7" a="1"/>
  <c r="G2099" i="7" s="1"/>
  <c r="J2099" i="7"/>
  <c r="H2099" i="7" a="1"/>
  <c r="H2099" i="7" s="1"/>
  <c r="C2099" i="7" a="1"/>
  <c r="C2099" i="7" s="1"/>
  <c r="F2099" i="7" a="1"/>
  <c r="F2099" i="7" s="1"/>
  <c r="K2027" i="7" a="1"/>
  <c r="K2027" i="7" s="1"/>
  <c r="N2027" i="7" a="1"/>
  <c r="N2027" i="7" s="1"/>
  <c r="Q2027" i="7" a="1"/>
  <c r="Q2027" i="7" s="1"/>
  <c r="P2027" i="7" a="1"/>
  <c r="P2027" i="7" s="1"/>
  <c r="O2027" i="7" a="1"/>
  <c r="O2027" i="7" s="1"/>
  <c r="D2027" i="7" a="1"/>
  <c r="D2027" i="7" s="1"/>
  <c r="J2027" i="7"/>
  <c r="G2027" i="7" a="1"/>
  <c r="G2027" i="7" s="1"/>
  <c r="H2027" i="7" a="1"/>
  <c r="H2027" i="7" s="1"/>
  <c r="C2027" i="7" a="1"/>
  <c r="C2027" i="7" s="1"/>
  <c r="F2027" i="7" a="1"/>
  <c r="F2027" i="7" s="1"/>
  <c r="N1955" i="7" a="1"/>
  <c r="N1955" i="7" s="1"/>
  <c r="Q1955" i="7" a="1"/>
  <c r="Q1955" i="7" s="1"/>
  <c r="P1955" i="7" a="1"/>
  <c r="P1955" i="7" s="1"/>
  <c r="D1955" i="7" a="1"/>
  <c r="D1955" i="7" s="1"/>
  <c r="O1955" i="7" a="1"/>
  <c r="O1955" i="7" s="1"/>
  <c r="I1955" i="7" a="1"/>
  <c r="I1955" i="7" s="1"/>
  <c r="G1955" i="7" a="1"/>
  <c r="G1955" i="7" s="1"/>
  <c r="C1955" i="7" a="1"/>
  <c r="C1955" i="7" s="1"/>
  <c r="F1955" i="7" a="1"/>
  <c r="F1955" i="7" s="1"/>
  <c r="N1907" i="7" a="1"/>
  <c r="N1907" i="7" s="1"/>
  <c r="Q1907" i="7" a="1"/>
  <c r="Q1907" i="7" s="1"/>
  <c r="P1907" i="7" a="1"/>
  <c r="P1907" i="7" s="1"/>
  <c r="O1907" i="7" a="1"/>
  <c r="O1907" i="7" s="1"/>
  <c r="D1907" i="7" a="1"/>
  <c r="D1907" i="7" s="1"/>
  <c r="I1907" i="7" a="1"/>
  <c r="I1907" i="7" s="1"/>
  <c r="J1907" i="7"/>
  <c r="C1907" i="7" a="1"/>
  <c r="C1907" i="7" s="1"/>
  <c r="G1907" i="7" a="1"/>
  <c r="G1907" i="7" s="1"/>
  <c r="F1907" i="7" a="1"/>
  <c r="F1907" i="7" s="1"/>
  <c r="H1907" i="7" a="1"/>
  <c r="H1907" i="7" s="1"/>
  <c r="B1823" i="7" a="1"/>
  <c r="B1823" i="7" s="1"/>
  <c r="N1823" i="7" a="1"/>
  <c r="N1823" i="7" s="1"/>
  <c r="Q1823" i="7" a="1"/>
  <c r="Q1823" i="7" s="1"/>
  <c r="P1823" i="7" a="1"/>
  <c r="P1823" i="7" s="1"/>
  <c r="O1823" i="7" a="1"/>
  <c r="O1823" i="7" s="1"/>
  <c r="D1823" i="7" a="1"/>
  <c r="D1823" i="7" s="1"/>
  <c r="I1823" i="7" a="1"/>
  <c r="I1823" i="7" s="1"/>
  <c r="J1823" i="7"/>
  <c r="C1823" i="7" a="1"/>
  <c r="C1823" i="7" s="1"/>
  <c r="G1823" i="7" a="1"/>
  <c r="G1823" i="7" s="1"/>
  <c r="F1823" i="7" a="1"/>
  <c r="F1823" i="7" s="1"/>
  <c r="B1751" i="7" a="1"/>
  <c r="B1751" i="7" s="1"/>
  <c r="N1751" i="7" a="1"/>
  <c r="N1751" i="7" s="1"/>
  <c r="Q1751" i="7" a="1"/>
  <c r="Q1751" i="7" s="1"/>
  <c r="P1751" i="7" a="1"/>
  <c r="P1751" i="7" s="1"/>
  <c r="O1751" i="7" a="1"/>
  <c r="O1751" i="7" s="1"/>
  <c r="D1751" i="7" a="1"/>
  <c r="D1751" i="7" s="1"/>
  <c r="H1751" i="7" a="1"/>
  <c r="H1751" i="7" s="1"/>
  <c r="C1751" i="7" a="1"/>
  <c r="C1751" i="7" s="1"/>
  <c r="F1751" i="7" a="1"/>
  <c r="F1751" i="7" s="1"/>
  <c r="G1751" i="7" a="1"/>
  <c r="G1751" i="7" s="1"/>
  <c r="N1679" i="7" a="1"/>
  <c r="N1679" i="7" s="1"/>
  <c r="Q1679" i="7" a="1"/>
  <c r="Q1679" i="7" s="1"/>
  <c r="P1679" i="7" a="1"/>
  <c r="P1679" i="7" s="1"/>
  <c r="O1679" i="7" a="1"/>
  <c r="O1679" i="7" s="1"/>
  <c r="D1679" i="7" a="1"/>
  <c r="D1679" i="7" s="1"/>
  <c r="G1679" i="7" a="1"/>
  <c r="G1679" i="7" s="1"/>
  <c r="F1679" i="7" a="1"/>
  <c r="F1679" i="7" s="1"/>
  <c r="B1679" i="7" a="1"/>
  <c r="B1679" i="7" s="1"/>
  <c r="C1679" i="7" a="1"/>
  <c r="C1679" i="7" s="1"/>
  <c r="I1679" i="7" a="1"/>
  <c r="I1679" i="7" s="1"/>
  <c r="I1607" i="7" a="1"/>
  <c r="I1607" i="7" s="1"/>
  <c r="N1607" i="7" a="1"/>
  <c r="N1607" i="7" s="1"/>
  <c r="Q1607" i="7" a="1"/>
  <c r="Q1607" i="7" s="1"/>
  <c r="P1607" i="7" a="1"/>
  <c r="P1607" i="7" s="1"/>
  <c r="O1607" i="7" a="1"/>
  <c r="O1607" i="7" s="1"/>
  <c r="D1607" i="7" a="1"/>
  <c r="D1607" i="7" s="1"/>
  <c r="H1607" i="7" a="1"/>
  <c r="H1607" i="7" s="1"/>
  <c r="C1607" i="7" a="1"/>
  <c r="C1607" i="7" s="1"/>
  <c r="F1607" i="7" a="1"/>
  <c r="F1607" i="7" s="1"/>
  <c r="G1607" i="7" a="1"/>
  <c r="G1607" i="7" s="1"/>
  <c r="B1535" i="7" a="1"/>
  <c r="B1535" i="7" s="1"/>
  <c r="N1535" i="7" a="1"/>
  <c r="N1535" i="7" s="1"/>
  <c r="Q1535" i="7" a="1"/>
  <c r="Q1535" i="7" s="1"/>
  <c r="P1535" i="7" a="1"/>
  <c r="P1535" i="7" s="1"/>
  <c r="O1535" i="7" a="1"/>
  <c r="O1535" i="7" s="1"/>
  <c r="D1535" i="7" a="1"/>
  <c r="D1535" i="7" s="1"/>
  <c r="J1535" i="7"/>
  <c r="G1535" i="7" a="1"/>
  <c r="G1535" i="7" s="1"/>
  <c r="I1535" i="7" a="1"/>
  <c r="I1535" i="7" s="1"/>
  <c r="C1535" i="7" a="1"/>
  <c r="C1535" i="7" s="1"/>
  <c r="F1535" i="7" a="1"/>
  <c r="F1535" i="7" s="1"/>
  <c r="I1463" i="7" a="1"/>
  <c r="I1463" i="7" s="1"/>
  <c r="N1463" i="7" a="1"/>
  <c r="N1463" i="7" s="1"/>
  <c r="Q1463" i="7" a="1"/>
  <c r="Q1463" i="7" s="1"/>
  <c r="P1463" i="7" a="1"/>
  <c r="P1463" i="7" s="1"/>
  <c r="O1463" i="7" a="1"/>
  <c r="O1463" i="7" s="1"/>
  <c r="D1463" i="7" a="1"/>
  <c r="D1463" i="7" s="1"/>
  <c r="G1463" i="7" a="1"/>
  <c r="G1463" i="7" s="1"/>
  <c r="C1463" i="7" a="1"/>
  <c r="C1463" i="7" s="1"/>
  <c r="F1463" i="7" a="1"/>
  <c r="F1463" i="7" s="1"/>
  <c r="B1463" i="7" a="1"/>
  <c r="B1463" i="7" s="1"/>
  <c r="B1391" i="7" a="1"/>
  <c r="B1391" i="7" s="1"/>
  <c r="N1391" i="7" a="1"/>
  <c r="N1391" i="7" s="1"/>
  <c r="Q1391" i="7" a="1"/>
  <c r="Q1391" i="7" s="1"/>
  <c r="P1391" i="7" a="1"/>
  <c r="P1391" i="7" s="1"/>
  <c r="O1391" i="7" a="1"/>
  <c r="O1391" i="7" s="1"/>
  <c r="D1391" i="7" a="1"/>
  <c r="D1391" i="7" s="1"/>
  <c r="C1391" i="7" a="1"/>
  <c r="C1391" i="7" s="1"/>
  <c r="J1391" i="7"/>
  <c r="G1391" i="7" a="1"/>
  <c r="G1391" i="7" s="1"/>
  <c r="F1391" i="7" a="1"/>
  <c r="F1391" i="7" s="1"/>
  <c r="N1331" i="7" a="1"/>
  <c r="N1331" i="7" s="1"/>
  <c r="Q1331" i="7" a="1"/>
  <c r="Q1331" i="7" s="1"/>
  <c r="P1331" i="7" a="1"/>
  <c r="P1331" i="7" s="1"/>
  <c r="O1331" i="7" a="1"/>
  <c r="O1331" i="7" s="1"/>
  <c r="D1331" i="7" a="1"/>
  <c r="D1331" i="7" s="1"/>
  <c r="J1331" i="7"/>
  <c r="I1331" i="7" a="1"/>
  <c r="I1331" i="7" s="1"/>
  <c r="H1331" i="7" a="1"/>
  <c r="H1331" i="7" s="1"/>
  <c r="G1331" i="7" a="1"/>
  <c r="G1331" i="7" s="1"/>
  <c r="C1331" i="7" a="1"/>
  <c r="C1331" i="7" s="1"/>
  <c r="F1331" i="7" a="1"/>
  <c r="F1331" i="7" s="1"/>
  <c r="B1331" i="7" a="1"/>
  <c r="B1331" i="7" s="1"/>
  <c r="G1259" i="7" a="1"/>
  <c r="G1259" i="7" s="1"/>
  <c r="N1259" i="7" a="1"/>
  <c r="N1259" i="7" s="1"/>
  <c r="Q1259" i="7" a="1"/>
  <c r="Q1259" i="7" s="1"/>
  <c r="P1259" i="7" a="1"/>
  <c r="P1259" i="7" s="1"/>
  <c r="O1259" i="7" a="1"/>
  <c r="O1259" i="7" s="1"/>
  <c r="D1259" i="7" a="1"/>
  <c r="D1259" i="7" s="1"/>
  <c r="H1259" i="7" a="1"/>
  <c r="H1259" i="7" s="1"/>
  <c r="J1259" i="7"/>
  <c r="C1259" i="7" a="1"/>
  <c r="C1259" i="7" s="1"/>
  <c r="F1259" i="7" a="1"/>
  <c r="F1259" i="7" s="1"/>
  <c r="N1175" i="7" a="1"/>
  <c r="N1175" i="7" s="1"/>
  <c r="Q1175" i="7" a="1"/>
  <c r="Q1175" i="7" s="1"/>
  <c r="P1175" i="7" a="1"/>
  <c r="P1175" i="7" s="1"/>
  <c r="O1175" i="7" a="1"/>
  <c r="O1175" i="7" s="1"/>
  <c r="D1175" i="7" a="1"/>
  <c r="D1175" i="7" s="1"/>
  <c r="H1175" i="7" a="1"/>
  <c r="H1175" i="7" s="1"/>
  <c r="F1175" i="7" a="1"/>
  <c r="F1175" i="7" s="1"/>
  <c r="G1175" i="7" a="1"/>
  <c r="G1175" i="7" s="1"/>
  <c r="C1175" i="7" a="1"/>
  <c r="C1175" i="7" s="1"/>
  <c r="B1175" i="7" a="1"/>
  <c r="B1175" i="7" s="1"/>
  <c r="N1091" i="7" a="1"/>
  <c r="N1091" i="7" s="1"/>
  <c r="Q1091" i="7" a="1"/>
  <c r="Q1091" i="7" s="1"/>
  <c r="P1091" i="7" a="1"/>
  <c r="P1091" i="7" s="1"/>
  <c r="O1091" i="7" a="1"/>
  <c r="O1091" i="7" s="1"/>
  <c r="D1091" i="7" a="1"/>
  <c r="D1091" i="7" s="1"/>
  <c r="H1091" i="7" a="1"/>
  <c r="H1091" i="7" s="1"/>
  <c r="F1091" i="7" a="1"/>
  <c r="F1091" i="7" s="1"/>
  <c r="G1091" i="7" a="1"/>
  <c r="G1091" i="7" s="1"/>
  <c r="C1091" i="7" a="1"/>
  <c r="C1091" i="7" s="1"/>
  <c r="N1031" i="7" a="1"/>
  <c r="N1031" i="7" s="1"/>
  <c r="Q1031" i="7" a="1"/>
  <c r="Q1031" i="7" s="1"/>
  <c r="P1031" i="7" a="1"/>
  <c r="P1031" i="7" s="1"/>
  <c r="O1031" i="7" a="1"/>
  <c r="O1031" i="7" s="1"/>
  <c r="D1031" i="7" a="1"/>
  <c r="D1031" i="7" s="1"/>
  <c r="I1031" i="7" a="1"/>
  <c r="I1031" i="7" s="1"/>
  <c r="H1031" i="7" a="1"/>
  <c r="H1031" i="7" s="1"/>
  <c r="G1031" i="7" a="1"/>
  <c r="G1031" i="7" s="1"/>
  <c r="C1031" i="7" a="1"/>
  <c r="C1031" i="7" s="1"/>
  <c r="F1031" i="7" a="1"/>
  <c r="F1031" i="7" s="1"/>
  <c r="B1031" i="7" a="1"/>
  <c r="B1031" i="7" s="1"/>
  <c r="G971" i="7" a="1"/>
  <c r="G971" i="7" s="1"/>
  <c r="N971" i="7" a="1"/>
  <c r="N971" i="7" s="1"/>
  <c r="Q971" i="7" a="1"/>
  <c r="Q971" i="7" s="1"/>
  <c r="P971" i="7" a="1"/>
  <c r="P971" i="7" s="1"/>
  <c r="O971" i="7" a="1"/>
  <c r="O971" i="7" s="1"/>
  <c r="D971" i="7" a="1"/>
  <c r="D971" i="7" s="1"/>
  <c r="J971" i="7"/>
  <c r="C971" i="7" a="1"/>
  <c r="C971" i="7" s="1"/>
  <c r="F971" i="7" a="1"/>
  <c r="F971" i="7" s="1"/>
  <c r="B971" i="7" a="1"/>
  <c r="B971" i="7" s="1"/>
  <c r="N899" i="7" a="1"/>
  <c r="N899" i="7" s="1"/>
  <c r="Q899" i="7" a="1"/>
  <c r="Q899" i="7" s="1"/>
  <c r="P899" i="7" a="1"/>
  <c r="P899" i="7" s="1"/>
  <c r="O899" i="7" a="1"/>
  <c r="O899" i="7" s="1"/>
  <c r="D899" i="7" a="1"/>
  <c r="D899" i="7" s="1"/>
  <c r="H899" i="7" a="1"/>
  <c r="H899" i="7" s="1"/>
  <c r="C899" i="7" a="1"/>
  <c r="C899" i="7" s="1"/>
  <c r="F899" i="7" a="1"/>
  <c r="F899" i="7" s="1"/>
  <c r="J899" i="7"/>
  <c r="B899" i="7" a="1"/>
  <c r="B899" i="7" s="1"/>
  <c r="G899" i="7" a="1"/>
  <c r="G899" i="7" s="1"/>
  <c r="I839" i="7" a="1"/>
  <c r="I839" i="7" s="1"/>
  <c r="N839" i="7" a="1"/>
  <c r="N839" i="7" s="1"/>
  <c r="Q839" i="7" a="1"/>
  <c r="Q839" i="7" s="1"/>
  <c r="P839" i="7" a="1"/>
  <c r="P839" i="7" s="1"/>
  <c r="O839" i="7" a="1"/>
  <c r="O839" i="7" s="1"/>
  <c r="D839" i="7" a="1"/>
  <c r="D839" i="7" s="1"/>
  <c r="H839" i="7" a="1"/>
  <c r="H839" i="7" s="1"/>
  <c r="C839" i="7" a="1"/>
  <c r="C839" i="7" s="1"/>
  <c r="F839" i="7" a="1"/>
  <c r="F839" i="7" s="1"/>
  <c r="G839" i="7" a="1"/>
  <c r="G839" i="7" s="1"/>
  <c r="G779" i="7" a="1"/>
  <c r="G779" i="7" s="1"/>
  <c r="N779" i="7" a="1"/>
  <c r="N779" i="7" s="1"/>
  <c r="Q779" i="7" a="1"/>
  <c r="Q779" i="7" s="1"/>
  <c r="P779" i="7" a="1"/>
  <c r="P779" i="7" s="1"/>
  <c r="O779" i="7" a="1"/>
  <c r="O779" i="7" s="1"/>
  <c r="D779" i="7" a="1"/>
  <c r="D779" i="7" s="1"/>
  <c r="F779" i="7" a="1"/>
  <c r="F779" i="7" s="1"/>
  <c r="C779" i="7" a="1"/>
  <c r="C779" i="7" s="1"/>
  <c r="B779" i="7" a="1"/>
  <c r="B779" i="7" s="1"/>
  <c r="N2325" i="7" a="1"/>
  <c r="N2325" i="7" s="1"/>
  <c r="Q2325" i="7" a="1"/>
  <c r="Q2325" i="7" s="1"/>
  <c r="P2325" i="7" a="1"/>
  <c r="P2325" i="7" s="1"/>
  <c r="O2325" i="7" a="1"/>
  <c r="O2325" i="7" s="1"/>
  <c r="D2325" i="7" a="1"/>
  <c r="D2325" i="7" s="1"/>
  <c r="G2325" i="7" a="1"/>
  <c r="G2325" i="7" s="1"/>
  <c r="B2325" i="7" a="1"/>
  <c r="B2325" i="7" s="1"/>
  <c r="N2265" i="7" a="1"/>
  <c r="N2265" i="7" s="1"/>
  <c r="Q2265" i="7" a="1"/>
  <c r="Q2265" i="7" s="1"/>
  <c r="P2265" i="7" a="1"/>
  <c r="P2265" i="7" s="1"/>
  <c r="O2265" i="7" a="1"/>
  <c r="O2265" i="7" s="1"/>
  <c r="D2265" i="7" a="1"/>
  <c r="D2265" i="7" s="1"/>
  <c r="F2265" i="7" a="1"/>
  <c r="F2265" i="7" s="1"/>
  <c r="N2217" i="7" a="1"/>
  <c r="N2217" i="7" s="1"/>
  <c r="Q2217" i="7" a="1"/>
  <c r="Q2217" i="7" s="1"/>
  <c r="P2217" i="7" a="1"/>
  <c r="P2217" i="7" s="1"/>
  <c r="O2217" i="7" a="1"/>
  <c r="O2217" i="7" s="1"/>
  <c r="D2217" i="7" a="1"/>
  <c r="D2217" i="7" s="1"/>
  <c r="B2217" i="7" a="1"/>
  <c r="B2217" i="7" s="1"/>
  <c r="F2217" i="7" a="1"/>
  <c r="F2217" i="7" s="1"/>
  <c r="B2157" i="7" a="1"/>
  <c r="B2157" i="7" s="1"/>
  <c r="N2157" i="7" a="1"/>
  <c r="N2157" i="7" s="1"/>
  <c r="Q2157" i="7" a="1"/>
  <c r="Q2157" i="7" s="1"/>
  <c r="P2157" i="7" a="1"/>
  <c r="P2157" i="7" s="1"/>
  <c r="O2157" i="7" a="1"/>
  <c r="O2157" i="7" s="1"/>
  <c r="D2157" i="7" a="1"/>
  <c r="D2157" i="7" s="1"/>
  <c r="J2157" i="7"/>
  <c r="B2145" i="7" a="1"/>
  <c r="B2145" i="7" s="1"/>
  <c r="N2145" i="7" a="1"/>
  <c r="N2145" i="7" s="1"/>
  <c r="Q2145" i="7" a="1"/>
  <c r="Q2145" i="7" s="1"/>
  <c r="P2145" i="7" a="1"/>
  <c r="P2145" i="7" s="1"/>
  <c r="O2145" i="7" a="1"/>
  <c r="O2145" i="7" s="1"/>
  <c r="D2145" i="7" a="1"/>
  <c r="D2145" i="7" s="1"/>
  <c r="F2145" i="7" a="1"/>
  <c r="F2145" i="7" s="1"/>
  <c r="J2085" i="7"/>
  <c r="N2085" i="7" a="1"/>
  <c r="N2085" i="7" s="1"/>
  <c r="Q2085" i="7" a="1"/>
  <c r="Q2085" i="7" s="1"/>
  <c r="P2085" i="7" a="1"/>
  <c r="P2085" i="7" s="1"/>
  <c r="D2085" i="7" a="1"/>
  <c r="D2085" i="7" s="1"/>
  <c r="O2085" i="7" a="1"/>
  <c r="O2085" i="7" s="1"/>
  <c r="I2037" i="7" a="1"/>
  <c r="I2037" i="7" s="1"/>
  <c r="N2037" i="7" a="1"/>
  <c r="N2037" i="7" s="1"/>
  <c r="Q2037" i="7" a="1"/>
  <c r="Q2037" i="7" s="1"/>
  <c r="P2037" i="7" a="1"/>
  <c r="P2037" i="7" s="1"/>
  <c r="O2037" i="7" a="1"/>
  <c r="O2037" i="7" s="1"/>
  <c r="D2037" i="7" a="1"/>
  <c r="D2037" i="7" s="1"/>
  <c r="B1977" i="7" a="1"/>
  <c r="B1977" i="7" s="1"/>
  <c r="N1977" i="7" a="1"/>
  <c r="N1977" i="7" s="1"/>
  <c r="Q1977" i="7" a="1"/>
  <c r="Q1977" i="7" s="1"/>
  <c r="P1977" i="7" a="1"/>
  <c r="P1977" i="7" s="1"/>
  <c r="O1977" i="7" a="1"/>
  <c r="O1977" i="7" s="1"/>
  <c r="D1977" i="7" a="1"/>
  <c r="D1977" i="7" s="1"/>
  <c r="C1977" i="7" a="1"/>
  <c r="C1977" i="7" s="1"/>
  <c r="B1929" i="7" a="1"/>
  <c r="B1929" i="7" s="1"/>
  <c r="N1929" i="7" a="1"/>
  <c r="N1929" i="7" s="1"/>
  <c r="Q1929" i="7" a="1"/>
  <c r="Q1929" i="7" s="1"/>
  <c r="P1929" i="7" a="1"/>
  <c r="P1929" i="7" s="1"/>
  <c r="O1929" i="7" a="1"/>
  <c r="O1929" i="7" s="1"/>
  <c r="D1929" i="7" a="1"/>
  <c r="D1929" i="7" s="1"/>
  <c r="N1869" i="7" a="1"/>
  <c r="N1869" i="7" s="1"/>
  <c r="Q1869" i="7" a="1"/>
  <c r="Q1869" i="7" s="1"/>
  <c r="P1869" i="7" a="1"/>
  <c r="P1869" i="7" s="1"/>
  <c r="O1869" i="7" a="1"/>
  <c r="O1869" i="7" s="1"/>
  <c r="D1869" i="7" a="1"/>
  <c r="D1869" i="7" s="1"/>
  <c r="B1821" i="7" a="1"/>
  <c r="B1821" i="7" s="1"/>
  <c r="N1821" i="7" a="1"/>
  <c r="N1821" i="7" s="1"/>
  <c r="Q1821" i="7" a="1"/>
  <c r="Q1821" i="7" s="1"/>
  <c r="P1821" i="7" a="1"/>
  <c r="P1821" i="7" s="1"/>
  <c r="O1821" i="7" a="1"/>
  <c r="O1821" i="7" s="1"/>
  <c r="D1821" i="7" a="1"/>
  <c r="D1821" i="7" s="1"/>
  <c r="C1821" i="7" a="1"/>
  <c r="C1821" i="7" s="1"/>
  <c r="B1761" i="7" a="1"/>
  <c r="B1761" i="7" s="1"/>
  <c r="N1761" i="7" a="1"/>
  <c r="N1761" i="7" s="1"/>
  <c r="Q1761" i="7" a="1"/>
  <c r="Q1761" i="7" s="1"/>
  <c r="P1761" i="7" a="1"/>
  <c r="P1761" i="7" s="1"/>
  <c r="O1761" i="7" a="1"/>
  <c r="O1761" i="7" s="1"/>
  <c r="D1761" i="7" a="1"/>
  <c r="D1761" i="7" s="1"/>
  <c r="I1653" i="7" a="1"/>
  <c r="I1653" i="7" s="1"/>
  <c r="N1653" i="7" a="1"/>
  <c r="N1653" i="7" s="1"/>
  <c r="Q1653" i="7" a="1"/>
  <c r="Q1653" i="7" s="1"/>
  <c r="P1653" i="7" a="1"/>
  <c r="P1653" i="7" s="1"/>
  <c r="O1653" i="7" a="1"/>
  <c r="O1653" i="7" s="1"/>
  <c r="D1653" i="7" a="1"/>
  <c r="D1653" i="7" s="1"/>
  <c r="N12" i="7" a="1"/>
  <c r="N12" i="7" s="1"/>
  <c r="Q12" i="7" a="1"/>
  <c r="Q12" i="7" s="1"/>
  <c r="P12" i="7" a="1"/>
  <c r="P12" i="7" s="1"/>
  <c r="O12" i="7" a="1"/>
  <c r="O12" i="7" s="1"/>
  <c r="D12" i="7" a="1"/>
  <c r="D12" i="7" s="1"/>
  <c r="N2334" i="7" a="1"/>
  <c r="N2334" i="7" s="1"/>
  <c r="Q2334" i="7" a="1"/>
  <c r="Q2334" i="7" s="1"/>
  <c r="P2334" i="7" a="1"/>
  <c r="P2334" i="7" s="1"/>
  <c r="D2334" i="7" a="1"/>
  <c r="D2334" i="7" s="1"/>
  <c r="O2334" i="7" a="1"/>
  <c r="O2334" i="7" s="1"/>
  <c r="B2322" i="7" a="1"/>
  <c r="B2322" i="7" s="1"/>
  <c r="N2322" i="7" a="1"/>
  <c r="N2322" i="7" s="1"/>
  <c r="Q2322" i="7" a="1"/>
  <c r="Q2322" i="7" s="1"/>
  <c r="P2322" i="7" a="1"/>
  <c r="P2322" i="7" s="1"/>
  <c r="D2322" i="7" a="1"/>
  <c r="D2322" i="7" s="1"/>
  <c r="O2322" i="7" a="1"/>
  <c r="O2322" i="7" s="1"/>
  <c r="N2310" i="7" a="1"/>
  <c r="N2310" i="7" s="1"/>
  <c r="Q2310" i="7" a="1"/>
  <c r="Q2310" i="7" s="1"/>
  <c r="P2310" i="7" a="1"/>
  <c r="P2310" i="7" s="1"/>
  <c r="O2310" i="7" a="1"/>
  <c r="O2310" i="7" s="1"/>
  <c r="D2310" i="7" a="1"/>
  <c r="D2310" i="7" s="1"/>
  <c r="N2298" i="7" a="1"/>
  <c r="N2298" i="7" s="1"/>
  <c r="Q2298" i="7" a="1"/>
  <c r="Q2298" i="7" s="1"/>
  <c r="P2298" i="7" a="1"/>
  <c r="P2298" i="7" s="1"/>
  <c r="O2298" i="7" a="1"/>
  <c r="O2298" i="7" s="1"/>
  <c r="D2298" i="7" a="1"/>
  <c r="D2298" i="7" s="1"/>
  <c r="B2286" i="7" a="1"/>
  <c r="B2286" i="7" s="1"/>
  <c r="N2286" i="7" a="1"/>
  <c r="N2286" i="7" s="1"/>
  <c r="Q2286" i="7" a="1"/>
  <c r="Q2286" i="7" s="1"/>
  <c r="P2286" i="7" a="1"/>
  <c r="P2286" i="7" s="1"/>
  <c r="O2286" i="7" a="1"/>
  <c r="O2286" i="7" s="1"/>
  <c r="D2286" i="7" a="1"/>
  <c r="D2286" i="7" s="1"/>
  <c r="G2274" i="7" a="1"/>
  <c r="G2274" i="7" s="1"/>
  <c r="N2274" i="7" a="1"/>
  <c r="N2274" i="7" s="1"/>
  <c r="Q2274" i="7" a="1"/>
  <c r="Q2274" i="7" s="1"/>
  <c r="P2274" i="7" a="1"/>
  <c r="P2274" i="7" s="1"/>
  <c r="O2274" i="7" a="1"/>
  <c r="O2274" i="7" s="1"/>
  <c r="D2274" i="7" a="1"/>
  <c r="D2274" i="7" s="1"/>
  <c r="B2274" i="7" a="1"/>
  <c r="B2274" i="7" s="1"/>
  <c r="N2262" i="7" a="1"/>
  <c r="N2262" i="7" s="1"/>
  <c r="Q2262" i="7" a="1"/>
  <c r="Q2262" i="7" s="1"/>
  <c r="P2262" i="7" a="1"/>
  <c r="P2262" i="7" s="1"/>
  <c r="O2262" i="7" a="1"/>
  <c r="O2262" i="7" s="1"/>
  <c r="D2262" i="7" a="1"/>
  <c r="D2262" i="7" s="1"/>
  <c r="B2250" i="7" a="1"/>
  <c r="B2250" i="7" s="1"/>
  <c r="N2250" i="7" a="1"/>
  <c r="N2250" i="7" s="1"/>
  <c r="Q2250" i="7" a="1"/>
  <c r="Q2250" i="7" s="1"/>
  <c r="P2250" i="7" a="1"/>
  <c r="P2250" i="7" s="1"/>
  <c r="O2250" i="7" a="1"/>
  <c r="O2250" i="7" s="1"/>
  <c r="D2250" i="7" a="1"/>
  <c r="D2250" i="7" s="1"/>
  <c r="N2238" i="7" a="1"/>
  <c r="N2238" i="7" s="1"/>
  <c r="Q2238" i="7" a="1"/>
  <c r="Q2238" i="7" s="1"/>
  <c r="P2238" i="7" a="1"/>
  <c r="P2238" i="7" s="1"/>
  <c r="O2238" i="7" a="1"/>
  <c r="O2238" i="7" s="1"/>
  <c r="D2238" i="7" a="1"/>
  <c r="D2238" i="7" s="1"/>
  <c r="N2226" i="7" a="1"/>
  <c r="N2226" i="7" s="1"/>
  <c r="Q2226" i="7" a="1"/>
  <c r="Q2226" i="7" s="1"/>
  <c r="P2226" i="7" a="1"/>
  <c r="P2226" i="7" s="1"/>
  <c r="O2226" i="7" a="1"/>
  <c r="O2226" i="7" s="1"/>
  <c r="D2226" i="7" a="1"/>
  <c r="D2226" i="7" s="1"/>
  <c r="N2214" i="7" a="1"/>
  <c r="N2214" i="7" s="1"/>
  <c r="Q2214" i="7" a="1"/>
  <c r="Q2214" i="7" s="1"/>
  <c r="P2214" i="7" a="1"/>
  <c r="P2214" i="7" s="1"/>
  <c r="O2214" i="7" a="1"/>
  <c r="O2214" i="7" s="1"/>
  <c r="D2214" i="7" a="1"/>
  <c r="D2214" i="7" s="1"/>
  <c r="B2202" i="7" a="1"/>
  <c r="B2202" i="7" s="1"/>
  <c r="N2202" i="7" a="1"/>
  <c r="N2202" i="7" s="1"/>
  <c r="Q2202" i="7" a="1"/>
  <c r="Q2202" i="7" s="1"/>
  <c r="P2202" i="7" a="1"/>
  <c r="P2202" i="7" s="1"/>
  <c r="O2202" i="7" a="1"/>
  <c r="O2202" i="7" s="1"/>
  <c r="D2202" i="7" a="1"/>
  <c r="D2202" i="7" s="1"/>
  <c r="B2190" i="7" a="1"/>
  <c r="B2190" i="7" s="1"/>
  <c r="N2190" i="7" a="1"/>
  <c r="N2190" i="7" s="1"/>
  <c r="Q2190" i="7" a="1"/>
  <c r="Q2190" i="7" s="1"/>
  <c r="P2190" i="7" a="1"/>
  <c r="P2190" i="7" s="1"/>
  <c r="O2190" i="7" a="1"/>
  <c r="O2190" i="7" s="1"/>
  <c r="D2190" i="7" a="1"/>
  <c r="D2190" i="7" s="1"/>
  <c r="N2178" i="7" a="1"/>
  <c r="N2178" i="7" s="1"/>
  <c r="Q2178" i="7" a="1"/>
  <c r="Q2178" i="7" s="1"/>
  <c r="P2178" i="7" a="1"/>
  <c r="P2178" i="7" s="1"/>
  <c r="O2178" i="7" a="1"/>
  <c r="O2178" i="7" s="1"/>
  <c r="D2178" i="7" a="1"/>
  <c r="D2178" i="7" s="1"/>
  <c r="N2166" i="7" a="1"/>
  <c r="N2166" i="7" s="1"/>
  <c r="Q2166" i="7" a="1"/>
  <c r="Q2166" i="7" s="1"/>
  <c r="P2166" i="7" a="1"/>
  <c r="P2166" i="7" s="1"/>
  <c r="O2166" i="7" a="1"/>
  <c r="O2166" i="7" s="1"/>
  <c r="D2166" i="7" a="1"/>
  <c r="D2166" i="7" s="1"/>
  <c r="B2166" i="7" a="1"/>
  <c r="B2166" i="7" s="1"/>
  <c r="G2154" i="7" a="1"/>
  <c r="G2154" i="7" s="1"/>
  <c r="N2154" i="7" a="1"/>
  <c r="N2154" i="7" s="1"/>
  <c r="Q2154" i="7" a="1"/>
  <c r="Q2154" i="7" s="1"/>
  <c r="P2154" i="7" a="1"/>
  <c r="P2154" i="7" s="1"/>
  <c r="O2154" i="7" a="1"/>
  <c r="O2154" i="7" s="1"/>
  <c r="D2154" i="7" a="1"/>
  <c r="D2154" i="7" s="1"/>
  <c r="B2154" i="7" a="1"/>
  <c r="B2154" i="7" s="1"/>
  <c r="B2142" i="7" a="1"/>
  <c r="B2142" i="7" s="1"/>
  <c r="N2142" i="7" a="1"/>
  <c r="N2142" i="7" s="1"/>
  <c r="Q2142" i="7" a="1"/>
  <c r="Q2142" i="7" s="1"/>
  <c r="P2142" i="7" a="1"/>
  <c r="P2142" i="7" s="1"/>
  <c r="O2142" i="7" a="1"/>
  <c r="O2142" i="7" s="1"/>
  <c r="D2142" i="7" a="1"/>
  <c r="D2142" i="7" s="1"/>
  <c r="N2130" i="7" a="1"/>
  <c r="N2130" i="7" s="1"/>
  <c r="Q2130" i="7" a="1"/>
  <c r="Q2130" i="7" s="1"/>
  <c r="P2130" i="7" a="1"/>
  <c r="P2130" i="7" s="1"/>
  <c r="O2130" i="7" a="1"/>
  <c r="O2130" i="7" s="1"/>
  <c r="D2130" i="7" a="1"/>
  <c r="D2130" i="7" s="1"/>
  <c r="N2118" i="7" a="1"/>
  <c r="N2118" i="7" s="1"/>
  <c r="Q2118" i="7" a="1"/>
  <c r="Q2118" i="7" s="1"/>
  <c r="P2118" i="7" a="1"/>
  <c r="P2118" i="7" s="1"/>
  <c r="O2118" i="7" a="1"/>
  <c r="O2118" i="7" s="1"/>
  <c r="D2118" i="7" a="1"/>
  <c r="D2118" i="7" s="1"/>
  <c r="N2106" i="7" a="1"/>
  <c r="N2106" i="7" s="1"/>
  <c r="Q2106" i="7" a="1"/>
  <c r="Q2106" i="7" s="1"/>
  <c r="P2106" i="7" a="1"/>
  <c r="P2106" i="7" s="1"/>
  <c r="O2106" i="7" a="1"/>
  <c r="O2106" i="7" s="1"/>
  <c r="D2106" i="7" a="1"/>
  <c r="D2106" i="7" s="1"/>
  <c r="N2094" i="7" a="1"/>
  <c r="N2094" i="7" s="1"/>
  <c r="Q2094" i="7" a="1"/>
  <c r="Q2094" i="7" s="1"/>
  <c r="P2094" i="7" a="1"/>
  <c r="P2094" i="7" s="1"/>
  <c r="O2094" i="7" a="1"/>
  <c r="O2094" i="7" s="1"/>
  <c r="D2094" i="7" a="1"/>
  <c r="D2094" i="7" s="1"/>
  <c r="N2082" i="7" a="1"/>
  <c r="N2082" i="7" s="1"/>
  <c r="Q2082" i="7" a="1"/>
  <c r="Q2082" i="7" s="1"/>
  <c r="P2082" i="7" a="1"/>
  <c r="P2082" i="7" s="1"/>
  <c r="O2082" i="7" a="1"/>
  <c r="O2082" i="7" s="1"/>
  <c r="D2082" i="7" a="1"/>
  <c r="D2082" i="7" s="1"/>
  <c r="B2070" i="7" a="1"/>
  <c r="B2070" i="7" s="1"/>
  <c r="N2070" i="7" a="1"/>
  <c r="N2070" i="7" s="1"/>
  <c r="Q2070" i="7" a="1"/>
  <c r="Q2070" i="7" s="1"/>
  <c r="P2070" i="7" a="1"/>
  <c r="P2070" i="7" s="1"/>
  <c r="O2070" i="7" a="1"/>
  <c r="O2070" i="7" s="1"/>
  <c r="D2070" i="7" a="1"/>
  <c r="D2070" i="7" s="1"/>
  <c r="N2058" i="7" a="1"/>
  <c r="N2058" i="7" s="1"/>
  <c r="Q2058" i="7" a="1"/>
  <c r="Q2058" i="7" s="1"/>
  <c r="P2058" i="7" a="1"/>
  <c r="P2058" i="7" s="1"/>
  <c r="O2058" i="7" a="1"/>
  <c r="O2058" i="7" s="1"/>
  <c r="D2058" i="7" a="1"/>
  <c r="D2058" i="7" s="1"/>
  <c r="N2046" i="7" a="1"/>
  <c r="N2046" i="7" s="1"/>
  <c r="Q2046" i="7" a="1"/>
  <c r="Q2046" i="7" s="1"/>
  <c r="P2046" i="7" a="1"/>
  <c r="P2046" i="7" s="1"/>
  <c r="O2046" i="7" a="1"/>
  <c r="O2046" i="7" s="1"/>
  <c r="D2046" i="7" a="1"/>
  <c r="D2046" i="7" s="1"/>
  <c r="B2034" i="7" a="1"/>
  <c r="B2034" i="7" s="1"/>
  <c r="N2034" i="7" a="1"/>
  <c r="N2034" i="7" s="1"/>
  <c r="Q2034" i="7" a="1"/>
  <c r="Q2034" i="7" s="1"/>
  <c r="P2034" i="7" a="1"/>
  <c r="P2034" i="7" s="1"/>
  <c r="O2034" i="7" a="1"/>
  <c r="O2034" i="7" s="1"/>
  <c r="D2034" i="7" a="1"/>
  <c r="D2034" i="7" s="1"/>
  <c r="N2022" i="7" a="1"/>
  <c r="N2022" i="7" s="1"/>
  <c r="Q2022" i="7" a="1"/>
  <c r="Q2022" i="7" s="1"/>
  <c r="P2022" i="7" a="1"/>
  <c r="P2022" i="7" s="1"/>
  <c r="O2022" i="7" a="1"/>
  <c r="O2022" i="7" s="1"/>
  <c r="D2022" i="7" a="1"/>
  <c r="D2022" i="7" s="1"/>
  <c r="G2010" i="7" a="1"/>
  <c r="G2010" i="7" s="1"/>
  <c r="N2010" i="7" a="1"/>
  <c r="N2010" i="7" s="1"/>
  <c r="Q2010" i="7" a="1"/>
  <c r="Q2010" i="7" s="1"/>
  <c r="P2010" i="7" a="1"/>
  <c r="P2010" i="7" s="1"/>
  <c r="O2010" i="7" a="1"/>
  <c r="O2010" i="7" s="1"/>
  <c r="D2010" i="7" a="1"/>
  <c r="D2010" i="7" s="1"/>
  <c r="N1998" i="7" a="1"/>
  <c r="N1998" i="7" s="1"/>
  <c r="Q1998" i="7" a="1"/>
  <c r="Q1998" i="7" s="1"/>
  <c r="P1998" i="7" a="1"/>
  <c r="P1998" i="7" s="1"/>
  <c r="O1998" i="7" a="1"/>
  <c r="O1998" i="7" s="1"/>
  <c r="D1998" i="7" a="1"/>
  <c r="D1998" i="7" s="1"/>
  <c r="K1986" i="7" a="1"/>
  <c r="K1986" i="7" s="1"/>
  <c r="N1986" i="7" a="1"/>
  <c r="N1986" i="7" s="1"/>
  <c r="Q1986" i="7" a="1"/>
  <c r="Q1986" i="7" s="1"/>
  <c r="P1986" i="7" a="1"/>
  <c r="P1986" i="7" s="1"/>
  <c r="O1986" i="7" a="1"/>
  <c r="O1986" i="7" s="1"/>
  <c r="D1986" i="7" a="1"/>
  <c r="D1986" i="7" s="1"/>
  <c r="N1974" i="7" a="1"/>
  <c r="N1974" i="7" s="1"/>
  <c r="Q1974" i="7" a="1"/>
  <c r="Q1974" i="7" s="1"/>
  <c r="P1974" i="7" a="1"/>
  <c r="P1974" i="7" s="1"/>
  <c r="O1974" i="7" a="1"/>
  <c r="O1974" i="7" s="1"/>
  <c r="D1974" i="7" a="1"/>
  <c r="D1974" i="7" s="1"/>
  <c r="N1962" i="7" a="1"/>
  <c r="N1962" i="7" s="1"/>
  <c r="Q1962" i="7" a="1"/>
  <c r="Q1962" i="7" s="1"/>
  <c r="P1962" i="7" a="1"/>
  <c r="P1962" i="7" s="1"/>
  <c r="O1962" i="7" a="1"/>
  <c r="O1962" i="7" s="1"/>
  <c r="D1962" i="7" a="1"/>
  <c r="D1962" i="7" s="1"/>
  <c r="B1950" i="7" a="1"/>
  <c r="B1950" i="7" s="1"/>
  <c r="N1950" i="7" a="1"/>
  <c r="N1950" i="7" s="1"/>
  <c r="Q1950" i="7" a="1"/>
  <c r="Q1950" i="7" s="1"/>
  <c r="P1950" i="7" a="1"/>
  <c r="P1950" i="7" s="1"/>
  <c r="O1950" i="7" a="1"/>
  <c r="O1950" i="7" s="1"/>
  <c r="D1950" i="7" a="1"/>
  <c r="D1950" i="7" s="1"/>
  <c r="N1938" i="7" a="1"/>
  <c r="N1938" i="7" s="1"/>
  <c r="Q1938" i="7" a="1"/>
  <c r="Q1938" i="7" s="1"/>
  <c r="P1938" i="7" a="1"/>
  <c r="P1938" i="7" s="1"/>
  <c r="O1938" i="7" a="1"/>
  <c r="O1938" i="7" s="1"/>
  <c r="D1938" i="7" a="1"/>
  <c r="D1938" i="7" s="1"/>
  <c r="N1926" i="7" a="1"/>
  <c r="N1926" i="7" s="1"/>
  <c r="Q1926" i="7" a="1"/>
  <c r="Q1926" i="7" s="1"/>
  <c r="P1926" i="7" a="1"/>
  <c r="P1926" i="7" s="1"/>
  <c r="O1926" i="7" a="1"/>
  <c r="O1926" i="7" s="1"/>
  <c r="D1926" i="7" a="1"/>
  <c r="D1926" i="7" s="1"/>
  <c r="B1926" i="7" a="1"/>
  <c r="B1926" i="7" s="1"/>
  <c r="N1914" i="7" a="1"/>
  <c r="N1914" i="7" s="1"/>
  <c r="Q1914" i="7" a="1"/>
  <c r="Q1914" i="7" s="1"/>
  <c r="P1914" i="7" a="1"/>
  <c r="P1914" i="7" s="1"/>
  <c r="O1914" i="7" a="1"/>
  <c r="O1914" i="7" s="1"/>
  <c r="D1914" i="7" a="1"/>
  <c r="D1914" i="7" s="1"/>
  <c r="N1902" i="7" a="1"/>
  <c r="N1902" i="7" s="1"/>
  <c r="Q1902" i="7" a="1"/>
  <c r="Q1902" i="7" s="1"/>
  <c r="P1902" i="7" a="1"/>
  <c r="P1902" i="7" s="1"/>
  <c r="O1902" i="7" a="1"/>
  <c r="O1902" i="7" s="1"/>
  <c r="D1902" i="7" a="1"/>
  <c r="D1902" i="7" s="1"/>
  <c r="N1890" i="7" a="1"/>
  <c r="N1890" i="7" s="1"/>
  <c r="Q1890" i="7" a="1"/>
  <c r="Q1890" i="7" s="1"/>
  <c r="P1890" i="7" a="1"/>
  <c r="P1890" i="7" s="1"/>
  <c r="O1890" i="7" a="1"/>
  <c r="O1890" i="7" s="1"/>
  <c r="D1890" i="7" a="1"/>
  <c r="D1890" i="7" s="1"/>
  <c r="N1878" i="7" a="1"/>
  <c r="N1878" i="7" s="1"/>
  <c r="Q1878" i="7" a="1"/>
  <c r="Q1878" i="7" s="1"/>
  <c r="P1878" i="7" a="1"/>
  <c r="P1878" i="7" s="1"/>
  <c r="O1878" i="7" a="1"/>
  <c r="O1878" i="7" s="1"/>
  <c r="D1878" i="7" a="1"/>
  <c r="D1878" i="7" s="1"/>
  <c r="B1878" i="7" a="1"/>
  <c r="B1878" i="7" s="1"/>
  <c r="N1866" i="7" a="1"/>
  <c r="N1866" i="7" s="1"/>
  <c r="Q1866" i="7" a="1"/>
  <c r="Q1866" i="7" s="1"/>
  <c r="P1866" i="7" a="1"/>
  <c r="P1866" i="7" s="1"/>
  <c r="O1866" i="7" a="1"/>
  <c r="O1866" i="7" s="1"/>
  <c r="D1866" i="7" a="1"/>
  <c r="D1866" i="7" s="1"/>
  <c r="N1854" i="7" a="1"/>
  <c r="N1854" i="7" s="1"/>
  <c r="Q1854" i="7" a="1"/>
  <c r="Q1854" i="7" s="1"/>
  <c r="P1854" i="7" a="1"/>
  <c r="P1854" i="7" s="1"/>
  <c r="O1854" i="7" a="1"/>
  <c r="O1854" i="7" s="1"/>
  <c r="D1854" i="7" a="1"/>
  <c r="D1854" i="7" s="1"/>
  <c r="N1842" i="7" a="1"/>
  <c r="N1842" i="7" s="1"/>
  <c r="Q1842" i="7" a="1"/>
  <c r="Q1842" i="7" s="1"/>
  <c r="P1842" i="7" a="1"/>
  <c r="P1842" i="7" s="1"/>
  <c r="O1842" i="7" a="1"/>
  <c r="O1842" i="7" s="1"/>
  <c r="D1842" i="7" a="1"/>
  <c r="D1842" i="7" s="1"/>
  <c r="N1830" i="7" a="1"/>
  <c r="N1830" i="7" s="1"/>
  <c r="Q1830" i="7" a="1"/>
  <c r="Q1830" i="7" s="1"/>
  <c r="P1830" i="7" a="1"/>
  <c r="P1830" i="7" s="1"/>
  <c r="O1830" i="7" a="1"/>
  <c r="O1830" i="7" s="1"/>
  <c r="D1830" i="7" a="1"/>
  <c r="D1830" i="7" s="1"/>
  <c r="N1818" i="7" a="1"/>
  <c r="N1818" i="7" s="1"/>
  <c r="Q1818" i="7" a="1"/>
  <c r="Q1818" i="7" s="1"/>
  <c r="P1818" i="7" a="1"/>
  <c r="P1818" i="7" s="1"/>
  <c r="O1818" i="7" a="1"/>
  <c r="O1818" i="7" s="1"/>
  <c r="D1818" i="7" a="1"/>
  <c r="D1818" i="7" s="1"/>
  <c r="N1806" i="7" a="1"/>
  <c r="N1806" i="7" s="1"/>
  <c r="Q1806" i="7" a="1"/>
  <c r="Q1806" i="7" s="1"/>
  <c r="P1806" i="7" a="1"/>
  <c r="P1806" i="7" s="1"/>
  <c r="O1806" i="7" a="1"/>
  <c r="O1806" i="7" s="1"/>
  <c r="D1806" i="7" a="1"/>
  <c r="D1806" i="7" s="1"/>
  <c r="N1794" i="7" a="1"/>
  <c r="N1794" i="7" s="1"/>
  <c r="Q1794" i="7" a="1"/>
  <c r="Q1794" i="7" s="1"/>
  <c r="P1794" i="7" a="1"/>
  <c r="P1794" i="7" s="1"/>
  <c r="O1794" i="7" a="1"/>
  <c r="O1794" i="7" s="1"/>
  <c r="D1794" i="7" a="1"/>
  <c r="D1794" i="7" s="1"/>
  <c r="N1782" i="7" a="1"/>
  <c r="N1782" i="7" s="1"/>
  <c r="Q1782" i="7" a="1"/>
  <c r="Q1782" i="7" s="1"/>
  <c r="P1782" i="7" a="1"/>
  <c r="P1782" i="7" s="1"/>
  <c r="O1782" i="7" a="1"/>
  <c r="O1782" i="7" s="1"/>
  <c r="D1782" i="7" a="1"/>
  <c r="D1782" i="7" s="1"/>
  <c r="L1770" i="7" a="1"/>
  <c r="L1770" i="7" s="1"/>
  <c r="N1770" i="7" a="1"/>
  <c r="N1770" i="7" s="1"/>
  <c r="Q1770" i="7" a="1"/>
  <c r="Q1770" i="7" s="1"/>
  <c r="P1770" i="7" a="1"/>
  <c r="P1770" i="7" s="1"/>
  <c r="O1770" i="7" a="1"/>
  <c r="O1770" i="7" s="1"/>
  <c r="D1770" i="7" a="1"/>
  <c r="D1770" i="7" s="1"/>
  <c r="N1758" i="7" a="1"/>
  <c r="N1758" i="7" s="1"/>
  <c r="Q1758" i="7" a="1"/>
  <c r="Q1758" i="7" s="1"/>
  <c r="P1758" i="7" a="1"/>
  <c r="P1758" i="7" s="1"/>
  <c r="O1758" i="7" a="1"/>
  <c r="O1758" i="7" s="1"/>
  <c r="D1758" i="7" a="1"/>
  <c r="D1758" i="7" s="1"/>
  <c r="N1746" i="7" a="1"/>
  <c r="N1746" i="7" s="1"/>
  <c r="Q1746" i="7" a="1"/>
  <c r="Q1746" i="7" s="1"/>
  <c r="P1746" i="7" a="1"/>
  <c r="P1746" i="7" s="1"/>
  <c r="O1746" i="7" a="1"/>
  <c r="O1746" i="7" s="1"/>
  <c r="D1746" i="7" a="1"/>
  <c r="D1746" i="7" s="1"/>
  <c r="N1734" i="7" a="1"/>
  <c r="N1734" i="7" s="1"/>
  <c r="Q1734" i="7" a="1"/>
  <c r="Q1734" i="7" s="1"/>
  <c r="P1734" i="7" a="1"/>
  <c r="P1734" i="7" s="1"/>
  <c r="O1734" i="7" a="1"/>
  <c r="O1734" i="7" s="1"/>
  <c r="D1734" i="7" a="1"/>
  <c r="D1734" i="7" s="1"/>
  <c r="N1722" i="7" a="1"/>
  <c r="N1722" i="7" s="1"/>
  <c r="Q1722" i="7" a="1"/>
  <c r="Q1722" i="7" s="1"/>
  <c r="P1722" i="7" a="1"/>
  <c r="P1722" i="7" s="1"/>
  <c r="O1722" i="7" a="1"/>
  <c r="O1722" i="7" s="1"/>
  <c r="D1722" i="7" a="1"/>
  <c r="D1722" i="7" s="1"/>
  <c r="B1722" i="7" a="1"/>
  <c r="B1722" i="7" s="1"/>
  <c r="N1710" i="7" a="1"/>
  <c r="N1710" i="7" s="1"/>
  <c r="Q1710" i="7" a="1"/>
  <c r="Q1710" i="7" s="1"/>
  <c r="P1710" i="7" a="1"/>
  <c r="P1710" i="7" s="1"/>
  <c r="O1710" i="7" a="1"/>
  <c r="O1710" i="7" s="1"/>
  <c r="D1710" i="7" a="1"/>
  <c r="D1710" i="7" s="1"/>
  <c r="N1698" i="7" a="1"/>
  <c r="N1698" i="7" s="1"/>
  <c r="Q1698" i="7" a="1"/>
  <c r="Q1698" i="7" s="1"/>
  <c r="P1698" i="7" a="1"/>
  <c r="P1698" i="7" s="1"/>
  <c r="O1698" i="7" a="1"/>
  <c r="O1698" i="7" s="1"/>
  <c r="D1698" i="7" a="1"/>
  <c r="D1698" i="7" s="1"/>
  <c r="B1686" i="7" a="1"/>
  <c r="B1686" i="7" s="1"/>
  <c r="N1686" i="7" a="1"/>
  <c r="N1686" i="7" s="1"/>
  <c r="Q1686" i="7" a="1"/>
  <c r="Q1686" i="7" s="1"/>
  <c r="P1686" i="7" a="1"/>
  <c r="P1686" i="7" s="1"/>
  <c r="O1686" i="7" a="1"/>
  <c r="O1686" i="7" s="1"/>
  <c r="D1686" i="7" a="1"/>
  <c r="D1686" i="7" s="1"/>
  <c r="N1674" i="7" a="1"/>
  <c r="N1674" i="7" s="1"/>
  <c r="Q1674" i="7" a="1"/>
  <c r="Q1674" i="7" s="1"/>
  <c r="P1674" i="7" a="1"/>
  <c r="P1674" i="7" s="1"/>
  <c r="O1674" i="7" a="1"/>
  <c r="O1674" i="7" s="1"/>
  <c r="D1674" i="7" a="1"/>
  <c r="D1674" i="7" s="1"/>
  <c r="N1662" i="7" a="1"/>
  <c r="N1662" i="7" s="1"/>
  <c r="Q1662" i="7" a="1"/>
  <c r="Q1662" i="7" s="1"/>
  <c r="P1662" i="7" a="1"/>
  <c r="P1662" i="7" s="1"/>
  <c r="O1662" i="7" a="1"/>
  <c r="O1662" i="7" s="1"/>
  <c r="D1662" i="7" a="1"/>
  <c r="D1662" i="7" s="1"/>
  <c r="N1650" i="7" a="1"/>
  <c r="N1650" i="7" s="1"/>
  <c r="Q1650" i="7" a="1"/>
  <c r="Q1650" i="7" s="1"/>
  <c r="P1650" i="7" a="1"/>
  <c r="P1650" i="7" s="1"/>
  <c r="O1650" i="7" a="1"/>
  <c r="O1650" i="7" s="1"/>
  <c r="D1650" i="7" a="1"/>
  <c r="D1650" i="7" s="1"/>
  <c r="N1638" i="7" a="1"/>
  <c r="N1638" i="7" s="1"/>
  <c r="Q1638" i="7" a="1"/>
  <c r="Q1638" i="7" s="1"/>
  <c r="P1638" i="7" a="1"/>
  <c r="P1638" i="7" s="1"/>
  <c r="O1638" i="7" a="1"/>
  <c r="O1638" i="7" s="1"/>
  <c r="D1638" i="7" a="1"/>
  <c r="D1638" i="7" s="1"/>
  <c r="N1626" i="7" a="1"/>
  <c r="N1626" i="7" s="1"/>
  <c r="Q1626" i="7" a="1"/>
  <c r="Q1626" i="7" s="1"/>
  <c r="P1626" i="7" a="1"/>
  <c r="P1626" i="7" s="1"/>
  <c r="O1626" i="7" a="1"/>
  <c r="O1626" i="7" s="1"/>
  <c r="D1626" i="7" a="1"/>
  <c r="D1626" i="7" s="1"/>
  <c r="N1614" i="7" a="1"/>
  <c r="N1614" i="7" s="1"/>
  <c r="Q1614" i="7" a="1"/>
  <c r="Q1614" i="7" s="1"/>
  <c r="P1614" i="7" a="1"/>
  <c r="P1614" i="7" s="1"/>
  <c r="O1614" i="7" a="1"/>
  <c r="O1614" i="7" s="1"/>
  <c r="D1614" i="7" a="1"/>
  <c r="D1614" i="7" s="1"/>
  <c r="N1602" i="7" a="1"/>
  <c r="N1602" i="7" s="1"/>
  <c r="Q1602" i="7" a="1"/>
  <c r="Q1602" i="7" s="1"/>
  <c r="P1602" i="7" a="1"/>
  <c r="P1602" i="7" s="1"/>
  <c r="O1602" i="7" a="1"/>
  <c r="O1602" i="7" s="1"/>
  <c r="D1602" i="7" a="1"/>
  <c r="D1602" i="7" s="1"/>
  <c r="N1590" i="7" a="1"/>
  <c r="N1590" i="7" s="1"/>
  <c r="Q1590" i="7" a="1"/>
  <c r="Q1590" i="7" s="1"/>
  <c r="P1590" i="7" a="1"/>
  <c r="P1590" i="7" s="1"/>
  <c r="O1590" i="7" a="1"/>
  <c r="O1590" i="7" s="1"/>
  <c r="D1590" i="7" a="1"/>
  <c r="D1590" i="7" s="1"/>
  <c r="N1578" i="7" a="1"/>
  <c r="N1578" i="7" s="1"/>
  <c r="Q1578" i="7" a="1"/>
  <c r="Q1578" i="7" s="1"/>
  <c r="P1578" i="7" a="1"/>
  <c r="P1578" i="7" s="1"/>
  <c r="O1578" i="7" a="1"/>
  <c r="O1578" i="7" s="1"/>
  <c r="D1578" i="7" a="1"/>
  <c r="D1578" i="7" s="1"/>
  <c r="B1578" i="7" a="1"/>
  <c r="B1578" i="7" s="1"/>
  <c r="N1566" i="7" a="1"/>
  <c r="N1566" i="7" s="1"/>
  <c r="Q1566" i="7" a="1"/>
  <c r="Q1566" i="7" s="1"/>
  <c r="P1566" i="7" a="1"/>
  <c r="P1566" i="7" s="1"/>
  <c r="O1566" i="7" a="1"/>
  <c r="O1566" i="7" s="1"/>
  <c r="D1566" i="7" a="1"/>
  <c r="D1566" i="7" s="1"/>
  <c r="N1554" i="7" a="1"/>
  <c r="N1554" i="7" s="1"/>
  <c r="Q1554" i="7" a="1"/>
  <c r="Q1554" i="7" s="1"/>
  <c r="P1554" i="7" a="1"/>
  <c r="P1554" i="7" s="1"/>
  <c r="O1554" i="7" a="1"/>
  <c r="O1554" i="7" s="1"/>
  <c r="D1554" i="7" a="1"/>
  <c r="D1554" i="7" s="1"/>
  <c r="N1542" i="7" a="1"/>
  <c r="N1542" i="7" s="1"/>
  <c r="Q1542" i="7" a="1"/>
  <c r="Q1542" i="7" s="1"/>
  <c r="P1542" i="7" a="1"/>
  <c r="P1542" i="7" s="1"/>
  <c r="O1542" i="7" a="1"/>
  <c r="O1542" i="7" s="1"/>
  <c r="D1542" i="7" a="1"/>
  <c r="D1542" i="7" s="1"/>
  <c r="N1530" i="7" a="1"/>
  <c r="N1530" i="7" s="1"/>
  <c r="Q1530" i="7" a="1"/>
  <c r="Q1530" i="7" s="1"/>
  <c r="P1530" i="7" a="1"/>
  <c r="P1530" i="7" s="1"/>
  <c r="O1530" i="7" a="1"/>
  <c r="O1530" i="7" s="1"/>
  <c r="D1530" i="7" a="1"/>
  <c r="D1530" i="7" s="1"/>
  <c r="B1530" i="7" a="1"/>
  <c r="B1530" i="7" s="1"/>
  <c r="N1518" i="7" a="1"/>
  <c r="N1518" i="7" s="1"/>
  <c r="Q1518" i="7" a="1"/>
  <c r="Q1518" i="7" s="1"/>
  <c r="P1518" i="7" a="1"/>
  <c r="P1518" i="7" s="1"/>
  <c r="O1518" i="7" a="1"/>
  <c r="O1518" i="7" s="1"/>
  <c r="D1518" i="7" a="1"/>
  <c r="D1518" i="7" s="1"/>
  <c r="N1506" i="7" a="1"/>
  <c r="N1506" i="7" s="1"/>
  <c r="Q1506" i="7" a="1"/>
  <c r="Q1506" i="7" s="1"/>
  <c r="P1506" i="7" a="1"/>
  <c r="P1506" i="7" s="1"/>
  <c r="O1506" i="7" a="1"/>
  <c r="O1506" i="7" s="1"/>
  <c r="D1506" i="7" a="1"/>
  <c r="D1506" i="7" s="1"/>
  <c r="N1494" i="7" a="1"/>
  <c r="N1494" i="7" s="1"/>
  <c r="Q1494" i="7" a="1"/>
  <c r="Q1494" i="7" s="1"/>
  <c r="P1494" i="7" a="1"/>
  <c r="P1494" i="7" s="1"/>
  <c r="O1494" i="7" a="1"/>
  <c r="O1494" i="7" s="1"/>
  <c r="D1494" i="7" a="1"/>
  <c r="D1494" i="7" s="1"/>
  <c r="B1482" i="7" a="1"/>
  <c r="B1482" i="7" s="1"/>
  <c r="N1482" i="7" a="1"/>
  <c r="N1482" i="7" s="1"/>
  <c r="Q1482" i="7" a="1"/>
  <c r="Q1482" i="7" s="1"/>
  <c r="P1482" i="7" a="1"/>
  <c r="P1482" i="7" s="1"/>
  <c r="O1482" i="7" a="1"/>
  <c r="O1482" i="7" s="1"/>
  <c r="D1482" i="7" a="1"/>
  <c r="D1482" i="7" s="1"/>
  <c r="N1470" i="7" a="1"/>
  <c r="N1470" i="7" s="1"/>
  <c r="Q1470" i="7" a="1"/>
  <c r="Q1470" i="7" s="1"/>
  <c r="P1470" i="7" a="1"/>
  <c r="P1470" i="7" s="1"/>
  <c r="O1470" i="7" a="1"/>
  <c r="O1470" i="7" s="1"/>
  <c r="D1470" i="7" a="1"/>
  <c r="D1470" i="7" s="1"/>
  <c r="N1458" i="7" a="1"/>
  <c r="N1458" i="7" s="1"/>
  <c r="Q1458" i="7" a="1"/>
  <c r="Q1458" i="7" s="1"/>
  <c r="O1458" i="7" a="1"/>
  <c r="O1458" i="7" s="1"/>
  <c r="P1458" i="7" a="1"/>
  <c r="P1458" i="7" s="1"/>
  <c r="D1458" i="7" a="1"/>
  <c r="D1458" i="7" s="1"/>
  <c r="B1458" i="7" a="1"/>
  <c r="B1458" i="7" s="1"/>
  <c r="N1446" i="7" a="1"/>
  <c r="N1446" i="7" s="1"/>
  <c r="Q1446" i="7" a="1"/>
  <c r="Q1446" i="7" s="1"/>
  <c r="P1446" i="7" a="1"/>
  <c r="P1446" i="7" s="1"/>
  <c r="O1446" i="7" a="1"/>
  <c r="O1446" i="7" s="1"/>
  <c r="D1446" i="7" a="1"/>
  <c r="D1446" i="7" s="1"/>
  <c r="B1446" i="7" a="1"/>
  <c r="B1446" i="7" s="1"/>
  <c r="N1434" i="7" a="1"/>
  <c r="N1434" i="7" s="1"/>
  <c r="Q1434" i="7" a="1"/>
  <c r="Q1434" i="7" s="1"/>
  <c r="P1434" i="7" a="1"/>
  <c r="P1434" i="7" s="1"/>
  <c r="O1434" i="7" a="1"/>
  <c r="O1434" i="7" s="1"/>
  <c r="D1434" i="7" a="1"/>
  <c r="D1434" i="7" s="1"/>
  <c r="B1434" i="7" a="1"/>
  <c r="B1434" i="7" s="1"/>
  <c r="N1422" i="7" a="1"/>
  <c r="N1422" i="7" s="1"/>
  <c r="Q1422" i="7" a="1"/>
  <c r="Q1422" i="7" s="1"/>
  <c r="P1422" i="7" a="1"/>
  <c r="P1422" i="7" s="1"/>
  <c r="O1422" i="7" a="1"/>
  <c r="O1422" i="7" s="1"/>
  <c r="D1422" i="7" a="1"/>
  <c r="D1422" i="7" s="1"/>
  <c r="B1422" i="7" a="1"/>
  <c r="B1422" i="7" s="1"/>
  <c r="N1410" i="7" a="1"/>
  <c r="N1410" i="7" s="1"/>
  <c r="Q1410" i="7" a="1"/>
  <c r="Q1410" i="7" s="1"/>
  <c r="P1410" i="7" a="1"/>
  <c r="P1410" i="7" s="1"/>
  <c r="O1410" i="7" a="1"/>
  <c r="O1410" i="7" s="1"/>
  <c r="D1410" i="7" a="1"/>
  <c r="D1410" i="7" s="1"/>
  <c r="N1398" i="7" a="1"/>
  <c r="N1398" i="7" s="1"/>
  <c r="Q1398" i="7" a="1"/>
  <c r="Q1398" i="7" s="1"/>
  <c r="P1398" i="7" a="1"/>
  <c r="P1398" i="7" s="1"/>
  <c r="O1398" i="7" a="1"/>
  <c r="O1398" i="7" s="1"/>
  <c r="D1398" i="7" a="1"/>
  <c r="D1398" i="7" s="1"/>
  <c r="N1386" i="7" a="1"/>
  <c r="N1386" i="7" s="1"/>
  <c r="Q1386" i="7" a="1"/>
  <c r="Q1386" i="7" s="1"/>
  <c r="P1386" i="7" a="1"/>
  <c r="P1386" i="7" s="1"/>
  <c r="O1386" i="7" a="1"/>
  <c r="O1386" i="7" s="1"/>
  <c r="D1386" i="7" a="1"/>
  <c r="D1386" i="7" s="1"/>
  <c r="N1374" i="7" a="1"/>
  <c r="N1374" i="7" s="1"/>
  <c r="Q1374" i="7" a="1"/>
  <c r="Q1374" i="7" s="1"/>
  <c r="P1374" i="7" a="1"/>
  <c r="P1374" i="7" s="1"/>
  <c r="O1374" i="7" a="1"/>
  <c r="O1374" i="7" s="1"/>
  <c r="D1374" i="7" a="1"/>
  <c r="D1374" i="7" s="1"/>
  <c r="N1362" i="7" a="1"/>
  <c r="N1362" i="7" s="1"/>
  <c r="Q1362" i="7" a="1"/>
  <c r="Q1362" i="7" s="1"/>
  <c r="P1362" i="7" a="1"/>
  <c r="P1362" i="7" s="1"/>
  <c r="O1362" i="7" a="1"/>
  <c r="O1362" i="7" s="1"/>
  <c r="D1362" i="7" a="1"/>
  <c r="D1362" i="7" s="1"/>
  <c r="N1350" i="7" a="1"/>
  <c r="N1350" i="7" s="1"/>
  <c r="Q1350" i="7" a="1"/>
  <c r="Q1350" i="7" s="1"/>
  <c r="P1350" i="7" a="1"/>
  <c r="P1350" i="7" s="1"/>
  <c r="O1350" i="7" a="1"/>
  <c r="O1350" i="7" s="1"/>
  <c r="D1350" i="7" a="1"/>
  <c r="D1350" i="7" s="1"/>
  <c r="N1338" i="7" a="1"/>
  <c r="N1338" i="7" s="1"/>
  <c r="Q1338" i="7" a="1"/>
  <c r="Q1338" i="7" s="1"/>
  <c r="P1338" i="7" a="1"/>
  <c r="P1338" i="7" s="1"/>
  <c r="O1338" i="7" a="1"/>
  <c r="O1338" i="7" s="1"/>
  <c r="D1338" i="7" a="1"/>
  <c r="D1338" i="7" s="1"/>
  <c r="N1326" i="7" a="1"/>
  <c r="N1326" i="7" s="1"/>
  <c r="Q1326" i="7" a="1"/>
  <c r="Q1326" i="7" s="1"/>
  <c r="P1326" i="7" a="1"/>
  <c r="P1326" i="7" s="1"/>
  <c r="O1326" i="7" a="1"/>
  <c r="O1326" i="7" s="1"/>
  <c r="D1326" i="7" a="1"/>
  <c r="D1326" i="7" s="1"/>
  <c r="N1314" i="7" a="1"/>
  <c r="N1314" i="7" s="1"/>
  <c r="Q1314" i="7" a="1"/>
  <c r="Q1314" i="7" s="1"/>
  <c r="P1314" i="7" a="1"/>
  <c r="P1314" i="7" s="1"/>
  <c r="O1314" i="7" a="1"/>
  <c r="O1314" i="7" s="1"/>
  <c r="D1314" i="7" a="1"/>
  <c r="D1314" i="7" s="1"/>
  <c r="N1302" i="7" a="1"/>
  <c r="N1302" i="7" s="1"/>
  <c r="Q1302" i="7" a="1"/>
  <c r="Q1302" i="7" s="1"/>
  <c r="P1302" i="7" a="1"/>
  <c r="P1302" i="7" s="1"/>
  <c r="O1302" i="7" a="1"/>
  <c r="O1302" i="7" s="1"/>
  <c r="D1302" i="7" a="1"/>
  <c r="D1302" i="7" s="1"/>
  <c r="N1290" i="7" a="1"/>
  <c r="N1290" i="7" s="1"/>
  <c r="Q1290" i="7" a="1"/>
  <c r="Q1290" i="7" s="1"/>
  <c r="P1290" i="7" a="1"/>
  <c r="P1290" i="7" s="1"/>
  <c r="O1290" i="7" a="1"/>
  <c r="O1290" i="7" s="1"/>
  <c r="D1290" i="7" a="1"/>
  <c r="D1290" i="7" s="1"/>
  <c r="J1278" i="7"/>
  <c r="N1278" i="7" a="1"/>
  <c r="N1278" i="7" s="1"/>
  <c r="Q1278" i="7" a="1"/>
  <c r="Q1278" i="7" s="1"/>
  <c r="P1278" i="7" a="1"/>
  <c r="P1278" i="7" s="1"/>
  <c r="O1278" i="7" a="1"/>
  <c r="O1278" i="7" s="1"/>
  <c r="D1278" i="7" a="1"/>
  <c r="D1278" i="7" s="1"/>
  <c r="N1266" i="7" a="1"/>
  <c r="N1266" i="7" s="1"/>
  <c r="Q1266" i="7" a="1"/>
  <c r="Q1266" i="7" s="1"/>
  <c r="P1266" i="7" a="1"/>
  <c r="P1266" i="7" s="1"/>
  <c r="O1266" i="7" a="1"/>
  <c r="O1266" i="7" s="1"/>
  <c r="D1266" i="7" a="1"/>
  <c r="D1266" i="7" s="1"/>
  <c r="N1254" i="7" a="1"/>
  <c r="N1254" i="7" s="1"/>
  <c r="Q1254" i="7" a="1"/>
  <c r="Q1254" i="7" s="1"/>
  <c r="P1254" i="7" a="1"/>
  <c r="P1254" i="7" s="1"/>
  <c r="O1254" i="7" a="1"/>
  <c r="O1254" i="7" s="1"/>
  <c r="D1254" i="7" a="1"/>
  <c r="D1254" i="7" s="1"/>
  <c r="N1242" i="7" a="1"/>
  <c r="N1242" i="7" s="1"/>
  <c r="Q1242" i="7" a="1"/>
  <c r="Q1242" i="7" s="1"/>
  <c r="P1242" i="7" a="1"/>
  <c r="P1242" i="7" s="1"/>
  <c r="O1242" i="7" a="1"/>
  <c r="O1242" i="7" s="1"/>
  <c r="D1242" i="7" a="1"/>
  <c r="D1242" i="7" s="1"/>
  <c r="N1230" i="7" a="1"/>
  <c r="N1230" i="7" s="1"/>
  <c r="Q1230" i="7" a="1"/>
  <c r="Q1230" i="7" s="1"/>
  <c r="P1230" i="7" a="1"/>
  <c r="P1230" i="7" s="1"/>
  <c r="O1230" i="7" a="1"/>
  <c r="O1230" i="7" s="1"/>
  <c r="D1230" i="7" a="1"/>
  <c r="D1230" i="7" s="1"/>
  <c r="B1230" i="7" a="1"/>
  <c r="B1230" i="7" s="1"/>
  <c r="B1218" i="7" a="1"/>
  <c r="B1218" i="7" s="1"/>
  <c r="N1218" i="7" a="1"/>
  <c r="N1218" i="7" s="1"/>
  <c r="Q1218" i="7" a="1"/>
  <c r="Q1218" i="7" s="1"/>
  <c r="P1218" i="7" a="1"/>
  <c r="P1218" i="7" s="1"/>
  <c r="O1218" i="7" a="1"/>
  <c r="O1218" i="7" s="1"/>
  <c r="D1218" i="7" a="1"/>
  <c r="D1218" i="7" s="1"/>
  <c r="N1206" i="7" a="1"/>
  <c r="N1206" i="7" s="1"/>
  <c r="Q1206" i="7" a="1"/>
  <c r="Q1206" i="7" s="1"/>
  <c r="P1206" i="7" a="1"/>
  <c r="P1206" i="7" s="1"/>
  <c r="O1206" i="7" a="1"/>
  <c r="O1206" i="7" s="1"/>
  <c r="D1206" i="7" a="1"/>
  <c r="D1206" i="7" s="1"/>
  <c r="N1194" i="7" a="1"/>
  <c r="N1194" i="7" s="1"/>
  <c r="Q1194" i="7" a="1"/>
  <c r="Q1194" i="7" s="1"/>
  <c r="P1194" i="7" a="1"/>
  <c r="P1194" i="7" s="1"/>
  <c r="O1194" i="7" a="1"/>
  <c r="O1194" i="7" s="1"/>
  <c r="D1194" i="7" a="1"/>
  <c r="D1194" i="7" s="1"/>
  <c r="N1182" i="7" a="1"/>
  <c r="N1182" i="7" s="1"/>
  <c r="Q1182" i="7" a="1"/>
  <c r="Q1182" i="7" s="1"/>
  <c r="P1182" i="7" a="1"/>
  <c r="P1182" i="7" s="1"/>
  <c r="D1182" i="7" a="1"/>
  <c r="D1182" i="7" s="1"/>
  <c r="O1182" i="7" a="1"/>
  <c r="O1182" i="7" s="1"/>
  <c r="N1170" i="7" a="1"/>
  <c r="N1170" i="7" s="1"/>
  <c r="Q1170" i="7" a="1"/>
  <c r="Q1170" i="7" s="1"/>
  <c r="P1170" i="7" a="1"/>
  <c r="P1170" i="7" s="1"/>
  <c r="D1170" i="7" a="1"/>
  <c r="D1170" i="7" s="1"/>
  <c r="O1170" i="7" a="1"/>
  <c r="O1170" i="7" s="1"/>
  <c r="N1158" i="7" a="1"/>
  <c r="N1158" i="7" s="1"/>
  <c r="Q1158" i="7" a="1"/>
  <c r="Q1158" i="7" s="1"/>
  <c r="P1158" i="7" a="1"/>
  <c r="P1158" i="7" s="1"/>
  <c r="D1158" i="7" a="1"/>
  <c r="D1158" i="7" s="1"/>
  <c r="O1158" i="7" a="1"/>
  <c r="O1158" i="7" s="1"/>
  <c r="N1146" i="7" a="1"/>
  <c r="N1146" i="7" s="1"/>
  <c r="Q1146" i="7" a="1"/>
  <c r="Q1146" i="7" s="1"/>
  <c r="P1146" i="7" a="1"/>
  <c r="P1146" i="7" s="1"/>
  <c r="O1146" i="7" a="1"/>
  <c r="O1146" i="7" s="1"/>
  <c r="D1146" i="7" a="1"/>
  <c r="D1146" i="7" s="1"/>
  <c r="N1134" i="7" a="1"/>
  <c r="N1134" i="7" s="1"/>
  <c r="Q1134" i="7" a="1"/>
  <c r="Q1134" i="7" s="1"/>
  <c r="P1134" i="7" a="1"/>
  <c r="P1134" i="7" s="1"/>
  <c r="O1134" i="7" a="1"/>
  <c r="O1134" i="7" s="1"/>
  <c r="D1134" i="7" a="1"/>
  <c r="D1134" i="7" s="1"/>
  <c r="N1122" i="7" a="1"/>
  <c r="N1122" i="7" s="1"/>
  <c r="Q1122" i="7" a="1"/>
  <c r="Q1122" i="7" s="1"/>
  <c r="P1122" i="7" a="1"/>
  <c r="P1122" i="7" s="1"/>
  <c r="O1122" i="7" a="1"/>
  <c r="O1122" i="7" s="1"/>
  <c r="D1122" i="7" a="1"/>
  <c r="D1122" i="7" s="1"/>
  <c r="K1110" i="7" a="1"/>
  <c r="K1110" i="7" s="1"/>
  <c r="N1110" i="7" a="1"/>
  <c r="N1110" i="7" s="1"/>
  <c r="Q1110" i="7" a="1"/>
  <c r="Q1110" i="7" s="1"/>
  <c r="P1110" i="7" a="1"/>
  <c r="P1110" i="7" s="1"/>
  <c r="O1110" i="7" a="1"/>
  <c r="O1110" i="7" s="1"/>
  <c r="D1110" i="7" a="1"/>
  <c r="D1110" i="7" s="1"/>
  <c r="N1098" i="7" a="1"/>
  <c r="N1098" i="7" s="1"/>
  <c r="Q1098" i="7" a="1"/>
  <c r="Q1098" i="7" s="1"/>
  <c r="P1098" i="7" a="1"/>
  <c r="P1098" i="7" s="1"/>
  <c r="O1098" i="7" a="1"/>
  <c r="O1098" i="7" s="1"/>
  <c r="D1098" i="7" a="1"/>
  <c r="D1098" i="7" s="1"/>
  <c r="B1098" i="7" a="1"/>
  <c r="B1098" i="7" s="1"/>
  <c r="N1086" i="7" a="1"/>
  <c r="N1086" i="7" s="1"/>
  <c r="Q1086" i="7" a="1"/>
  <c r="Q1086" i="7" s="1"/>
  <c r="P1086" i="7" a="1"/>
  <c r="P1086" i="7" s="1"/>
  <c r="O1086" i="7" a="1"/>
  <c r="O1086" i="7" s="1"/>
  <c r="D1086" i="7" a="1"/>
  <c r="D1086" i="7" s="1"/>
  <c r="B1086" i="7" a="1"/>
  <c r="B1086" i="7" s="1"/>
  <c r="K1074" i="7" a="1"/>
  <c r="K1074" i="7" s="1"/>
  <c r="N1074" i="7" a="1"/>
  <c r="N1074" i="7" s="1"/>
  <c r="Q1074" i="7" a="1"/>
  <c r="Q1074" i="7" s="1"/>
  <c r="P1074" i="7" a="1"/>
  <c r="P1074" i="7" s="1"/>
  <c r="O1074" i="7" a="1"/>
  <c r="O1074" i="7" s="1"/>
  <c r="D1074" i="7" a="1"/>
  <c r="D1074" i="7" s="1"/>
  <c r="N1062" i="7" a="1"/>
  <c r="N1062" i="7" s="1"/>
  <c r="Q1062" i="7" a="1"/>
  <c r="Q1062" i="7" s="1"/>
  <c r="P1062" i="7" a="1"/>
  <c r="P1062" i="7" s="1"/>
  <c r="O1062" i="7" a="1"/>
  <c r="O1062" i="7" s="1"/>
  <c r="D1062" i="7" a="1"/>
  <c r="D1062" i="7" s="1"/>
  <c r="N1050" i="7" a="1"/>
  <c r="N1050" i="7" s="1"/>
  <c r="Q1050" i="7" a="1"/>
  <c r="Q1050" i="7" s="1"/>
  <c r="P1050" i="7" a="1"/>
  <c r="P1050" i="7" s="1"/>
  <c r="O1050" i="7" a="1"/>
  <c r="O1050" i="7" s="1"/>
  <c r="D1050" i="7" a="1"/>
  <c r="D1050" i="7" s="1"/>
  <c r="N1038" i="7" a="1"/>
  <c r="N1038" i="7" s="1"/>
  <c r="Q1038" i="7" a="1"/>
  <c r="Q1038" i="7" s="1"/>
  <c r="P1038" i="7" a="1"/>
  <c r="P1038" i="7" s="1"/>
  <c r="O1038" i="7" a="1"/>
  <c r="O1038" i="7" s="1"/>
  <c r="D1038" i="7" a="1"/>
  <c r="D1038" i="7" s="1"/>
  <c r="N1026" i="7" a="1"/>
  <c r="N1026" i="7" s="1"/>
  <c r="Q1026" i="7" a="1"/>
  <c r="Q1026" i="7" s="1"/>
  <c r="P1026" i="7" a="1"/>
  <c r="P1026" i="7" s="1"/>
  <c r="O1026" i="7" a="1"/>
  <c r="O1026" i="7" s="1"/>
  <c r="D1026" i="7" a="1"/>
  <c r="D1026" i="7" s="1"/>
  <c r="N1014" i="7" a="1"/>
  <c r="N1014" i="7" s="1"/>
  <c r="Q1014" i="7" a="1"/>
  <c r="Q1014" i="7" s="1"/>
  <c r="P1014" i="7" a="1"/>
  <c r="P1014" i="7" s="1"/>
  <c r="O1014" i="7" a="1"/>
  <c r="O1014" i="7" s="1"/>
  <c r="D1014" i="7" a="1"/>
  <c r="D1014" i="7" s="1"/>
  <c r="N1002" i="7" a="1"/>
  <c r="N1002" i="7" s="1"/>
  <c r="Q1002" i="7" a="1"/>
  <c r="Q1002" i="7" s="1"/>
  <c r="P1002" i="7" a="1"/>
  <c r="P1002" i="7" s="1"/>
  <c r="O1002" i="7" a="1"/>
  <c r="O1002" i="7" s="1"/>
  <c r="D1002" i="7" a="1"/>
  <c r="D1002" i="7" s="1"/>
  <c r="B1002" i="7" a="1"/>
  <c r="B1002" i="7" s="1"/>
  <c r="N990" i="7" a="1"/>
  <c r="N990" i="7" s="1"/>
  <c r="Q990" i="7" a="1"/>
  <c r="Q990" i="7" s="1"/>
  <c r="P990" i="7" a="1"/>
  <c r="P990" i="7" s="1"/>
  <c r="O990" i="7" a="1"/>
  <c r="O990" i="7" s="1"/>
  <c r="D990" i="7" a="1"/>
  <c r="D990" i="7" s="1"/>
  <c r="N978" i="7" a="1"/>
  <c r="N978" i="7" s="1"/>
  <c r="Q978" i="7" a="1"/>
  <c r="Q978" i="7" s="1"/>
  <c r="P978" i="7" a="1"/>
  <c r="P978" i="7" s="1"/>
  <c r="O978" i="7" a="1"/>
  <c r="O978" i="7" s="1"/>
  <c r="D978" i="7" a="1"/>
  <c r="D978" i="7" s="1"/>
  <c r="J966" i="7"/>
  <c r="N966" i="7" a="1"/>
  <c r="N966" i="7" s="1"/>
  <c r="Q966" i="7" a="1"/>
  <c r="Q966" i="7" s="1"/>
  <c r="P966" i="7" a="1"/>
  <c r="P966" i="7" s="1"/>
  <c r="O966" i="7" a="1"/>
  <c r="O966" i="7" s="1"/>
  <c r="D966" i="7" a="1"/>
  <c r="D966" i="7" s="1"/>
  <c r="N954" i="7" a="1"/>
  <c r="N954" i="7" s="1"/>
  <c r="Q954" i="7" a="1"/>
  <c r="Q954" i="7" s="1"/>
  <c r="P954" i="7" a="1"/>
  <c r="P954" i="7" s="1"/>
  <c r="O954" i="7" a="1"/>
  <c r="O954" i="7" s="1"/>
  <c r="D954" i="7" a="1"/>
  <c r="D954" i="7" s="1"/>
  <c r="B942" i="7" a="1"/>
  <c r="B942" i="7" s="1"/>
  <c r="N942" i="7" a="1"/>
  <c r="N942" i="7" s="1"/>
  <c r="Q942" i="7" a="1"/>
  <c r="Q942" i="7" s="1"/>
  <c r="P942" i="7" a="1"/>
  <c r="P942" i="7" s="1"/>
  <c r="O942" i="7" a="1"/>
  <c r="O942" i="7" s="1"/>
  <c r="D942" i="7" a="1"/>
  <c r="D942" i="7" s="1"/>
  <c r="N930" i="7" a="1"/>
  <c r="N930" i="7" s="1"/>
  <c r="Q930" i="7" a="1"/>
  <c r="Q930" i="7" s="1"/>
  <c r="P930" i="7" a="1"/>
  <c r="P930" i="7" s="1"/>
  <c r="O930" i="7" a="1"/>
  <c r="O930" i="7" s="1"/>
  <c r="D930" i="7" a="1"/>
  <c r="D930" i="7" s="1"/>
  <c r="N918" i="7" a="1"/>
  <c r="N918" i="7" s="1"/>
  <c r="Q918" i="7" a="1"/>
  <c r="Q918" i="7" s="1"/>
  <c r="P918" i="7" a="1"/>
  <c r="P918" i="7" s="1"/>
  <c r="O918" i="7" a="1"/>
  <c r="O918" i="7" s="1"/>
  <c r="D918" i="7" a="1"/>
  <c r="D918" i="7" s="1"/>
  <c r="N906" i="7" a="1"/>
  <c r="N906" i="7" s="1"/>
  <c r="Q906" i="7" a="1"/>
  <c r="Q906" i="7" s="1"/>
  <c r="P906" i="7" a="1"/>
  <c r="P906" i="7" s="1"/>
  <c r="O906" i="7" a="1"/>
  <c r="O906" i="7" s="1"/>
  <c r="D906" i="7" a="1"/>
  <c r="D906" i="7" s="1"/>
  <c r="N894" i="7" a="1"/>
  <c r="N894" i="7" s="1"/>
  <c r="Q894" i="7" a="1"/>
  <c r="Q894" i="7" s="1"/>
  <c r="P894" i="7" a="1"/>
  <c r="P894" i="7" s="1"/>
  <c r="O894" i="7" a="1"/>
  <c r="O894" i="7" s="1"/>
  <c r="D894" i="7" a="1"/>
  <c r="D894" i="7" s="1"/>
  <c r="N882" i="7" a="1"/>
  <c r="N882" i="7" s="1"/>
  <c r="Q882" i="7" a="1"/>
  <c r="Q882" i="7" s="1"/>
  <c r="P882" i="7" a="1"/>
  <c r="P882" i="7" s="1"/>
  <c r="O882" i="7" a="1"/>
  <c r="O882" i="7" s="1"/>
  <c r="D882" i="7" a="1"/>
  <c r="D882" i="7" s="1"/>
  <c r="N870" i="7" a="1"/>
  <c r="N870" i="7" s="1"/>
  <c r="Q870" i="7" a="1"/>
  <c r="Q870" i="7" s="1"/>
  <c r="P870" i="7" a="1"/>
  <c r="P870" i="7" s="1"/>
  <c r="O870" i="7" a="1"/>
  <c r="O870" i="7" s="1"/>
  <c r="D870" i="7" a="1"/>
  <c r="D870" i="7" s="1"/>
  <c r="N858" i="7" a="1"/>
  <c r="N858" i="7" s="1"/>
  <c r="Q858" i="7" a="1"/>
  <c r="Q858" i="7" s="1"/>
  <c r="P858" i="7" a="1"/>
  <c r="P858" i="7" s="1"/>
  <c r="O858" i="7" a="1"/>
  <c r="O858" i="7" s="1"/>
  <c r="D858" i="7" a="1"/>
  <c r="D858" i="7" s="1"/>
  <c r="N846" i="7" a="1"/>
  <c r="N846" i="7" s="1"/>
  <c r="Q846" i="7" a="1"/>
  <c r="Q846" i="7" s="1"/>
  <c r="P846" i="7" a="1"/>
  <c r="P846" i="7" s="1"/>
  <c r="O846" i="7" a="1"/>
  <c r="O846" i="7" s="1"/>
  <c r="D846" i="7" a="1"/>
  <c r="D846" i="7" s="1"/>
  <c r="N834" i="7" a="1"/>
  <c r="N834" i="7" s="1"/>
  <c r="Q834" i="7" a="1"/>
  <c r="Q834" i="7" s="1"/>
  <c r="P834" i="7" a="1"/>
  <c r="P834" i="7" s="1"/>
  <c r="O834" i="7" a="1"/>
  <c r="O834" i="7" s="1"/>
  <c r="D834" i="7" a="1"/>
  <c r="D834" i="7" s="1"/>
  <c r="N822" i="7" a="1"/>
  <c r="N822" i="7" s="1"/>
  <c r="Q822" i="7" a="1"/>
  <c r="Q822" i="7" s="1"/>
  <c r="P822" i="7" a="1"/>
  <c r="P822" i="7" s="1"/>
  <c r="O822" i="7" a="1"/>
  <c r="O822" i="7" s="1"/>
  <c r="D822" i="7" a="1"/>
  <c r="D822" i="7" s="1"/>
  <c r="N810" i="7" a="1"/>
  <c r="N810" i="7" s="1"/>
  <c r="Q810" i="7" a="1"/>
  <c r="Q810" i="7" s="1"/>
  <c r="P810" i="7" a="1"/>
  <c r="P810" i="7" s="1"/>
  <c r="O810" i="7" a="1"/>
  <c r="O810" i="7" s="1"/>
  <c r="D810" i="7" a="1"/>
  <c r="D810" i="7" s="1"/>
  <c r="B798" i="7" a="1"/>
  <c r="B798" i="7" s="1"/>
  <c r="N798" i="7" a="1"/>
  <c r="N798" i="7" s="1"/>
  <c r="Q798" i="7" a="1"/>
  <c r="Q798" i="7" s="1"/>
  <c r="P798" i="7" a="1"/>
  <c r="P798" i="7" s="1"/>
  <c r="O798" i="7" a="1"/>
  <c r="O798" i="7" s="1"/>
  <c r="D798" i="7" a="1"/>
  <c r="D798" i="7" s="1"/>
  <c r="B786" i="7" a="1"/>
  <c r="B786" i="7" s="1"/>
  <c r="N786" i="7" a="1"/>
  <c r="N786" i="7" s="1"/>
  <c r="Q786" i="7" a="1"/>
  <c r="Q786" i="7" s="1"/>
  <c r="P786" i="7" a="1"/>
  <c r="P786" i="7" s="1"/>
  <c r="O786" i="7" a="1"/>
  <c r="O786" i="7" s="1"/>
  <c r="D786" i="7" a="1"/>
  <c r="D786" i="7" s="1"/>
  <c r="N774" i="7" a="1"/>
  <c r="N774" i="7" s="1"/>
  <c r="Q774" i="7" a="1"/>
  <c r="Q774" i="7" s="1"/>
  <c r="P774" i="7" a="1"/>
  <c r="P774" i="7" s="1"/>
  <c r="O774" i="7" a="1"/>
  <c r="O774" i="7" s="1"/>
  <c r="D774" i="7" a="1"/>
  <c r="D774" i="7" s="1"/>
  <c r="B1991" i="7" a="1"/>
  <c r="B1991" i="7" s="1"/>
  <c r="B1511" i="7" a="1"/>
  <c r="B1511" i="7" s="1"/>
  <c r="G10" i="7" a="1"/>
  <c r="G10" i="7" s="1"/>
  <c r="N10" i="7" a="1"/>
  <c r="N10" i="7" s="1"/>
  <c r="Q10" i="7" a="1"/>
  <c r="Q10" i="7" s="1"/>
  <c r="P10" i="7" a="1"/>
  <c r="P10" i="7" s="1"/>
  <c r="O10" i="7" a="1"/>
  <c r="O10" i="7" s="1"/>
  <c r="D10" i="7" a="1"/>
  <c r="D10" i="7" s="1"/>
  <c r="F10" i="7" a="1"/>
  <c r="F10" i="7" s="1"/>
  <c r="B10" i="7" a="1"/>
  <c r="B10" i="7" s="1"/>
  <c r="G2248" i="7" a="1"/>
  <c r="G2248" i="7" s="1"/>
  <c r="N2248" i="7" a="1"/>
  <c r="N2248" i="7" s="1"/>
  <c r="Q2248" i="7" a="1"/>
  <c r="Q2248" i="7" s="1"/>
  <c r="P2248" i="7" a="1"/>
  <c r="P2248" i="7" s="1"/>
  <c r="O2248" i="7" a="1"/>
  <c r="O2248" i="7" s="1"/>
  <c r="D2248" i="7" a="1"/>
  <c r="D2248" i="7" s="1"/>
  <c r="N2128" i="7" a="1"/>
  <c r="N2128" i="7" s="1"/>
  <c r="Q2128" i="7" a="1"/>
  <c r="Q2128" i="7" s="1"/>
  <c r="P2128" i="7" a="1"/>
  <c r="P2128" i="7" s="1"/>
  <c r="O2128" i="7" a="1"/>
  <c r="O2128" i="7" s="1"/>
  <c r="D2128" i="7" a="1"/>
  <c r="D2128" i="7" s="1"/>
  <c r="N1984" i="7" a="1"/>
  <c r="N1984" i="7" s="1"/>
  <c r="Q1984" i="7" a="1"/>
  <c r="Q1984" i="7" s="1"/>
  <c r="P1984" i="7" a="1"/>
  <c r="P1984" i="7" s="1"/>
  <c r="O1984" i="7" a="1"/>
  <c r="O1984" i="7" s="1"/>
  <c r="D1984" i="7" a="1"/>
  <c r="D1984" i="7" s="1"/>
  <c r="B1984" i="7" a="1"/>
  <c r="B1984" i="7" s="1"/>
  <c r="F1984" i="7" a="1"/>
  <c r="F1984" i="7" s="1"/>
  <c r="F1876" i="7" a="1"/>
  <c r="F1876" i="7" s="1"/>
  <c r="N1876" i="7" a="1"/>
  <c r="N1876" i="7" s="1"/>
  <c r="Q1876" i="7" a="1"/>
  <c r="Q1876" i="7" s="1"/>
  <c r="P1876" i="7" a="1"/>
  <c r="P1876" i="7" s="1"/>
  <c r="O1876" i="7" a="1"/>
  <c r="O1876" i="7" s="1"/>
  <c r="D1876" i="7" a="1"/>
  <c r="D1876" i="7" s="1"/>
  <c r="C1876" i="7" a="1"/>
  <c r="C1876" i="7" s="1"/>
  <c r="B1876" i="7" a="1"/>
  <c r="B1876" i="7" s="1"/>
  <c r="C1780" i="7" a="1"/>
  <c r="C1780" i="7" s="1"/>
  <c r="N1780" i="7" a="1"/>
  <c r="N1780" i="7" s="1"/>
  <c r="Q1780" i="7" a="1"/>
  <c r="Q1780" i="7" s="1"/>
  <c r="P1780" i="7" a="1"/>
  <c r="P1780" i="7" s="1"/>
  <c r="O1780" i="7" a="1"/>
  <c r="O1780" i="7" s="1"/>
  <c r="D1780" i="7" a="1"/>
  <c r="D1780" i="7" s="1"/>
  <c r="B1780" i="7" a="1"/>
  <c r="B1780" i="7" s="1"/>
  <c r="C1708" i="7" a="1"/>
  <c r="C1708" i="7" s="1"/>
  <c r="N1708" i="7" a="1"/>
  <c r="N1708" i="7" s="1"/>
  <c r="Q1708" i="7" a="1"/>
  <c r="Q1708" i="7" s="1"/>
  <c r="P1708" i="7" a="1"/>
  <c r="P1708" i="7" s="1"/>
  <c r="O1708" i="7" a="1"/>
  <c r="O1708" i="7" s="1"/>
  <c r="D1708" i="7" a="1"/>
  <c r="D1708" i="7" s="1"/>
  <c r="B1708" i="7" a="1"/>
  <c r="B1708" i="7" s="1"/>
  <c r="N1588" i="7" a="1"/>
  <c r="N1588" i="7" s="1"/>
  <c r="Q1588" i="7" a="1"/>
  <c r="Q1588" i="7" s="1"/>
  <c r="P1588" i="7" a="1"/>
  <c r="P1588" i="7" s="1"/>
  <c r="O1588" i="7" a="1"/>
  <c r="O1588" i="7" s="1"/>
  <c r="D1588" i="7" a="1"/>
  <c r="D1588" i="7" s="1"/>
  <c r="N1480" i="7" a="1"/>
  <c r="N1480" i="7" s="1"/>
  <c r="Q1480" i="7" a="1"/>
  <c r="Q1480" i="7" s="1"/>
  <c r="P1480" i="7" a="1"/>
  <c r="P1480" i="7" s="1"/>
  <c r="O1480" i="7" a="1"/>
  <c r="O1480" i="7" s="1"/>
  <c r="D1480" i="7" a="1"/>
  <c r="D1480" i="7" s="1"/>
  <c r="F1480" i="7" a="1"/>
  <c r="F1480" i="7" s="1"/>
  <c r="N1372" i="7" a="1"/>
  <c r="N1372" i="7" s="1"/>
  <c r="Q1372" i="7" a="1"/>
  <c r="Q1372" i="7" s="1"/>
  <c r="P1372" i="7" a="1"/>
  <c r="P1372" i="7" s="1"/>
  <c r="O1372" i="7" a="1"/>
  <c r="O1372" i="7" s="1"/>
  <c r="D1372" i="7" a="1"/>
  <c r="D1372" i="7" s="1"/>
  <c r="N1264" i="7" a="1"/>
  <c r="N1264" i="7" s="1"/>
  <c r="Q1264" i="7" a="1"/>
  <c r="Q1264" i="7" s="1"/>
  <c r="P1264" i="7" a="1"/>
  <c r="P1264" i="7" s="1"/>
  <c r="O1264" i="7" a="1"/>
  <c r="O1264" i="7" s="1"/>
  <c r="D1264" i="7" a="1"/>
  <c r="D1264" i="7" s="1"/>
  <c r="B1264" i="7" a="1"/>
  <c r="B1264" i="7" s="1"/>
  <c r="N1156" i="7" a="1"/>
  <c r="N1156" i="7" s="1"/>
  <c r="Q1156" i="7" a="1"/>
  <c r="Q1156" i="7" s="1"/>
  <c r="P1156" i="7" a="1"/>
  <c r="P1156" i="7" s="1"/>
  <c r="O1156" i="7" a="1"/>
  <c r="O1156" i="7" s="1"/>
  <c r="D1156" i="7" a="1"/>
  <c r="D1156" i="7" s="1"/>
  <c r="B1156" i="7" a="1"/>
  <c r="B1156" i="7" s="1"/>
  <c r="N1060" i="7" a="1"/>
  <c r="N1060" i="7" s="1"/>
  <c r="Q1060" i="7" a="1"/>
  <c r="Q1060" i="7" s="1"/>
  <c r="P1060" i="7" a="1"/>
  <c r="P1060" i="7" s="1"/>
  <c r="O1060" i="7" a="1"/>
  <c r="O1060" i="7" s="1"/>
  <c r="D1060" i="7" a="1"/>
  <c r="D1060" i="7" s="1"/>
  <c r="N964" i="7" a="1"/>
  <c r="N964" i="7" s="1"/>
  <c r="Q964" i="7" a="1"/>
  <c r="Q964" i="7" s="1"/>
  <c r="P964" i="7" a="1"/>
  <c r="P964" i="7" s="1"/>
  <c r="O964" i="7" a="1"/>
  <c r="O964" i="7" s="1"/>
  <c r="D964" i="7" a="1"/>
  <c r="D964" i="7" s="1"/>
  <c r="H832" i="7" a="1"/>
  <c r="H832" i="7" s="1"/>
  <c r="N832" i="7" a="1"/>
  <c r="N832" i="7" s="1"/>
  <c r="Q832" i="7" a="1"/>
  <c r="Q832" i="7" s="1"/>
  <c r="P832" i="7" a="1"/>
  <c r="P832" i="7" s="1"/>
  <c r="O832" i="7" a="1"/>
  <c r="O832" i="7" s="1"/>
  <c r="D832" i="7" a="1"/>
  <c r="D832" i="7" s="1"/>
  <c r="F832" i="7" a="1"/>
  <c r="F832" i="7" s="1"/>
  <c r="B2331" i="7" a="1"/>
  <c r="B2331" i="7" s="1"/>
  <c r="N2331" i="7" a="1"/>
  <c r="N2331" i="7" s="1"/>
  <c r="Q2331" i="7" a="1"/>
  <c r="Q2331" i="7" s="1"/>
  <c r="P2331" i="7" a="1"/>
  <c r="P2331" i="7" s="1"/>
  <c r="O2331" i="7" a="1"/>
  <c r="O2331" i="7" s="1"/>
  <c r="D2331" i="7" a="1"/>
  <c r="D2331" i="7" s="1"/>
  <c r="C2331" i="7" a="1"/>
  <c r="C2331" i="7" s="1"/>
  <c r="N2223" i="7" a="1"/>
  <c r="N2223" i="7" s="1"/>
  <c r="Q2223" i="7" a="1"/>
  <c r="Q2223" i="7" s="1"/>
  <c r="P2223" i="7" a="1"/>
  <c r="P2223" i="7" s="1"/>
  <c r="O2223" i="7" a="1"/>
  <c r="O2223" i="7" s="1"/>
  <c r="D2223" i="7" a="1"/>
  <c r="D2223" i="7" s="1"/>
  <c r="I2223" i="7" a="1"/>
  <c r="I2223" i="7" s="1"/>
  <c r="C2223" i="7" a="1"/>
  <c r="C2223" i="7" s="1"/>
  <c r="N2127" i="7" a="1"/>
  <c r="N2127" i="7" s="1"/>
  <c r="Q2127" i="7" a="1"/>
  <c r="Q2127" i="7" s="1"/>
  <c r="P2127" i="7" a="1"/>
  <c r="P2127" i="7" s="1"/>
  <c r="O2127" i="7" a="1"/>
  <c r="O2127" i="7" s="1"/>
  <c r="D2127" i="7" a="1"/>
  <c r="D2127" i="7" s="1"/>
  <c r="C2127" i="7" a="1"/>
  <c r="C2127" i="7" s="1"/>
  <c r="N2031" i="7" a="1"/>
  <c r="N2031" i="7" s="1"/>
  <c r="Q2031" i="7" a="1"/>
  <c r="Q2031" i="7" s="1"/>
  <c r="P2031" i="7" a="1"/>
  <c r="P2031" i="7" s="1"/>
  <c r="O2031" i="7" a="1"/>
  <c r="O2031" i="7" s="1"/>
  <c r="D2031" i="7" a="1"/>
  <c r="D2031" i="7" s="1"/>
  <c r="B2031" i="7" a="1"/>
  <c r="B2031" i="7" s="1"/>
  <c r="N1959" i="7" a="1"/>
  <c r="N1959" i="7" s="1"/>
  <c r="Q1959" i="7" a="1"/>
  <c r="Q1959" i="7" s="1"/>
  <c r="P1959" i="7" a="1"/>
  <c r="P1959" i="7" s="1"/>
  <c r="O1959" i="7" a="1"/>
  <c r="O1959" i="7" s="1"/>
  <c r="D1959" i="7" a="1"/>
  <c r="D1959" i="7" s="1"/>
  <c r="N1863" i="7" a="1"/>
  <c r="N1863" i="7" s="1"/>
  <c r="Q1863" i="7" a="1"/>
  <c r="Q1863" i="7" s="1"/>
  <c r="P1863" i="7" a="1"/>
  <c r="P1863" i="7" s="1"/>
  <c r="O1863" i="7" a="1"/>
  <c r="O1863" i="7" s="1"/>
  <c r="D1863" i="7" a="1"/>
  <c r="D1863" i="7" s="1"/>
  <c r="C1815" i="7" a="1"/>
  <c r="C1815" i="7" s="1"/>
  <c r="N1815" i="7" a="1"/>
  <c r="N1815" i="7" s="1"/>
  <c r="Q1815" i="7" a="1"/>
  <c r="Q1815" i="7" s="1"/>
  <c r="P1815" i="7" a="1"/>
  <c r="P1815" i="7" s="1"/>
  <c r="O1815" i="7" a="1"/>
  <c r="O1815" i="7" s="1"/>
  <c r="D1815" i="7" a="1"/>
  <c r="D1815" i="7" s="1"/>
  <c r="F1815" i="7" a="1"/>
  <c r="F1815" i="7" s="1"/>
  <c r="C1707" i="7" a="1"/>
  <c r="C1707" i="7" s="1"/>
  <c r="N1707" i="7" a="1"/>
  <c r="N1707" i="7" s="1"/>
  <c r="Q1707" i="7" a="1"/>
  <c r="Q1707" i="7" s="1"/>
  <c r="P1707" i="7" a="1"/>
  <c r="P1707" i="7" s="1"/>
  <c r="O1707" i="7" a="1"/>
  <c r="O1707" i="7" s="1"/>
  <c r="D1707" i="7" a="1"/>
  <c r="D1707" i="7" s="1"/>
  <c r="B1707" i="7" a="1"/>
  <c r="B1707" i="7" s="1"/>
  <c r="G1599" i="7" a="1"/>
  <c r="G1599" i="7" s="1"/>
  <c r="N1599" i="7" a="1"/>
  <c r="N1599" i="7" s="1"/>
  <c r="Q1599" i="7" a="1"/>
  <c r="Q1599" i="7" s="1"/>
  <c r="P1599" i="7" a="1"/>
  <c r="P1599" i="7" s="1"/>
  <c r="O1599" i="7" a="1"/>
  <c r="O1599" i="7" s="1"/>
  <c r="D1599" i="7" a="1"/>
  <c r="D1599" i="7" s="1"/>
  <c r="F1599" i="7" a="1"/>
  <c r="F1599" i="7" s="1"/>
  <c r="F1491" i="7" a="1"/>
  <c r="F1491" i="7" s="1"/>
  <c r="N1491" i="7" a="1"/>
  <c r="N1491" i="7" s="1"/>
  <c r="Q1491" i="7" a="1"/>
  <c r="Q1491" i="7" s="1"/>
  <c r="P1491" i="7" a="1"/>
  <c r="P1491" i="7" s="1"/>
  <c r="O1491" i="7" a="1"/>
  <c r="O1491" i="7" s="1"/>
  <c r="D1491" i="7" a="1"/>
  <c r="D1491" i="7" s="1"/>
  <c r="N1395" i="7" a="1"/>
  <c r="N1395" i="7" s="1"/>
  <c r="Q1395" i="7" a="1"/>
  <c r="Q1395" i="7" s="1"/>
  <c r="P1395" i="7" a="1"/>
  <c r="P1395" i="7" s="1"/>
  <c r="O1395" i="7" a="1"/>
  <c r="O1395" i="7" s="1"/>
  <c r="D1395" i="7" a="1"/>
  <c r="D1395" i="7" s="1"/>
  <c r="B1395" i="7" a="1"/>
  <c r="B1395" i="7" s="1"/>
  <c r="N1299" i="7" a="1"/>
  <c r="N1299" i="7" s="1"/>
  <c r="Q1299" i="7" a="1"/>
  <c r="Q1299" i="7" s="1"/>
  <c r="P1299" i="7" a="1"/>
  <c r="P1299" i="7" s="1"/>
  <c r="O1299" i="7" a="1"/>
  <c r="O1299" i="7" s="1"/>
  <c r="D1299" i="7" a="1"/>
  <c r="D1299" i="7" s="1"/>
  <c r="F1203" i="7" a="1"/>
  <c r="F1203" i="7" s="1"/>
  <c r="N1203" i="7" a="1"/>
  <c r="N1203" i="7" s="1"/>
  <c r="Q1203" i="7" a="1"/>
  <c r="Q1203" i="7" s="1"/>
  <c r="P1203" i="7" a="1"/>
  <c r="P1203" i="7" s="1"/>
  <c r="O1203" i="7" a="1"/>
  <c r="O1203" i="7" s="1"/>
  <c r="D1203" i="7" a="1"/>
  <c r="D1203" i="7" s="1"/>
  <c r="B1119" i="7" a="1"/>
  <c r="B1119" i="7" s="1"/>
  <c r="N1119" i="7" a="1"/>
  <c r="N1119" i="7" s="1"/>
  <c r="Q1119" i="7" a="1"/>
  <c r="Q1119" i="7" s="1"/>
  <c r="P1119" i="7" a="1"/>
  <c r="P1119" i="7" s="1"/>
  <c r="O1119" i="7" a="1"/>
  <c r="O1119" i="7" s="1"/>
  <c r="D1119" i="7" a="1"/>
  <c r="D1119" i="7" s="1"/>
  <c r="F1119" i="7" a="1"/>
  <c r="F1119" i="7" s="1"/>
  <c r="B1023" i="7" a="1"/>
  <c r="B1023" i="7" s="1"/>
  <c r="N1023" i="7" a="1"/>
  <c r="N1023" i="7" s="1"/>
  <c r="Q1023" i="7" a="1"/>
  <c r="Q1023" i="7" s="1"/>
  <c r="P1023" i="7" a="1"/>
  <c r="P1023" i="7" s="1"/>
  <c r="O1023" i="7" a="1"/>
  <c r="O1023" i="7" s="1"/>
  <c r="D1023" i="7" a="1"/>
  <c r="D1023" i="7" s="1"/>
  <c r="H1023" i="7" a="1"/>
  <c r="H1023" i="7" s="1"/>
  <c r="F1023" i="7" a="1"/>
  <c r="F1023" i="7" s="1"/>
  <c r="N951" i="7" a="1"/>
  <c r="N951" i="7" s="1"/>
  <c r="Q951" i="7" a="1"/>
  <c r="Q951" i="7" s="1"/>
  <c r="P951" i="7" a="1"/>
  <c r="P951" i="7" s="1"/>
  <c r="O951" i="7" a="1"/>
  <c r="O951" i="7" s="1"/>
  <c r="D951" i="7" a="1"/>
  <c r="D951" i="7" s="1"/>
  <c r="F951" i="7" a="1"/>
  <c r="F951" i="7" s="1"/>
  <c r="B951" i="7" a="1"/>
  <c r="B951" i="7" s="1"/>
  <c r="N855" i="7" a="1"/>
  <c r="N855" i="7" s="1"/>
  <c r="Q855" i="7" a="1"/>
  <c r="Q855" i="7" s="1"/>
  <c r="P855" i="7" a="1"/>
  <c r="P855" i="7" s="1"/>
  <c r="O855" i="7" a="1"/>
  <c r="O855" i="7" s="1"/>
  <c r="D855" i="7" a="1"/>
  <c r="D855" i="7" s="1"/>
  <c r="F855" i="7" a="1"/>
  <c r="F855" i="7" s="1"/>
  <c r="H855" i="7" a="1"/>
  <c r="H855" i="7" s="1"/>
  <c r="F771" i="7" a="1"/>
  <c r="F771" i="7" s="1"/>
  <c r="N771" i="7" a="1"/>
  <c r="N771" i="7" s="1"/>
  <c r="Q771" i="7" a="1"/>
  <c r="Q771" i="7" s="1"/>
  <c r="P771" i="7" a="1"/>
  <c r="P771" i="7" s="1"/>
  <c r="O771" i="7" a="1"/>
  <c r="O771" i="7" s="1"/>
  <c r="D771" i="7" a="1"/>
  <c r="D771" i="7" s="1"/>
  <c r="H771" i="7" a="1"/>
  <c r="H771" i="7" s="1"/>
  <c r="N8" i="7" a="1"/>
  <c r="N8" i="7" s="1"/>
  <c r="Q8" i="7" a="1"/>
  <c r="Q8" i="7" s="1"/>
  <c r="P8" i="7" a="1"/>
  <c r="P8" i="7" s="1"/>
  <c r="O8" i="7" a="1"/>
  <c r="O8" i="7" s="1"/>
  <c r="D8" i="7" a="1"/>
  <c r="D8" i="7" s="1"/>
  <c r="F8" i="7" a="1"/>
  <c r="F8" i="7" s="1"/>
  <c r="N2222" i="7" a="1"/>
  <c r="N2222" i="7" s="1"/>
  <c r="Q2222" i="7" a="1"/>
  <c r="Q2222" i="7" s="1"/>
  <c r="P2222" i="7" a="1"/>
  <c r="P2222" i="7" s="1"/>
  <c r="O2222" i="7" a="1"/>
  <c r="O2222" i="7" s="1"/>
  <c r="D2222" i="7" a="1"/>
  <c r="D2222" i="7" s="1"/>
  <c r="C2222" i="7" a="1"/>
  <c r="C2222" i="7" s="1"/>
  <c r="B2222" i="7" a="1"/>
  <c r="B2222" i="7" s="1"/>
  <c r="N2138" i="7" a="1"/>
  <c r="N2138" i="7" s="1"/>
  <c r="Q2138" i="7" a="1"/>
  <c r="Q2138" i="7" s="1"/>
  <c r="P2138" i="7" a="1"/>
  <c r="P2138" i="7" s="1"/>
  <c r="O2138" i="7" a="1"/>
  <c r="O2138" i="7" s="1"/>
  <c r="D2138" i="7" a="1"/>
  <c r="D2138" i="7" s="1"/>
  <c r="H2138" i="7" a="1"/>
  <c r="H2138" i="7" s="1"/>
  <c r="N2006" i="7" a="1"/>
  <c r="N2006" i="7" s="1"/>
  <c r="Q2006" i="7" a="1"/>
  <c r="Q2006" i="7" s="1"/>
  <c r="P2006" i="7" a="1"/>
  <c r="P2006" i="7" s="1"/>
  <c r="O2006" i="7" a="1"/>
  <c r="O2006" i="7" s="1"/>
  <c r="D2006" i="7" a="1"/>
  <c r="D2006" i="7" s="1"/>
  <c r="F2006" i="7" a="1"/>
  <c r="F2006" i="7" s="1"/>
  <c r="B2006" i="7" a="1"/>
  <c r="B2006" i="7" s="1"/>
  <c r="N1838" i="7" a="1"/>
  <c r="N1838" i="7" s="1"/>
  <c r="Q1838" i="7" a="1"/>
  <c r="Q1838" i="7" s="1"/>
  <c r="P1838" i="7" a="1"/>
  <c r="P1838" i="7" s="1"/>
  <c r="O1838" i="7" a="1"/>
  <c r="O1838" i="7" s="1"/>
  <c r="D1838" i="7" a="1"/>
  <c r="D1838" i="7" s="1"/>
  <c r="G1838" i="7" a="1"/>
  <c r="G1838" i="7" s="1"/>
  <c r="N1730" i="7" a="1"/>
  <c r="N1730" i="7" s="1"/>
  <c r="Q1730" i="7" a="1"/>
  <c r="Q1730" i="7" s="1"/>
  <c r="P1730" i="7" a="1"/>
  <c r="P1730" i="7" s="1"/>
  <c r="O1730" i="7" a="1"/>
  <c r="O1730" i="7" s="1"/>
  <c r="D1730" i="7" a="1"/>
  <c r="D1730" i="7" s="1"/>
  <c r="B1730" i="7" a="1"/>
  <c r="B1730" i="7" s="1"/>
  <c r="F1562" i="7" a="1"/>
  <c r="F1562" i="7" s="1"/>
  <c r="N1562" i="7" a="1"/>
  <c r="N1562" i="7" s="1"/>
  <c r="Q1562" i="7" a="1"/>
  <c r="Q1562" i="7" s="1"/>
  <c r="P1562" i="7" a="1"/>
  <c r="P1562" i="7" s="1"/>
  <c r="O1562" i="7" a="1"/>
  <c r="O1562" i="7" s="1"/>
  <c r="D1562" i="7" a="1"/>
  <c r="D1562" i="7" s="1"/>
  <c r="B1562" i="7" a="1"/>
  <c r="B1562" i="7" s="1"/>
  <c r="N1442" i="7" a="1"/>
  <c r="N1442" i="7" s="1"/>
  <c r="Q1442" i="7" a="1"/>
  <c r="Q1442" i="7" s="1"/>
  <c r="P1442" i="7" a="1"/>
  <c r="P1442" i="7" s="1"/>
  <c r="O1442" i="7" a="1"/>
  <c r="O1442" i="7" s="1"/>
  <c r="D1442" i="7" a="1"/>
  <c r="D1442" i="7" s="1"/>
  <c r="B1442" i="7" a="1"/>
  <c r="B1442" i="7" s="1"/>
  <c r="N1310" i="7" a="1"/>
  <c r="N1310" i="7" s="1"/>
  <c r="Q1310" i="7" a="1"/>
  <c r="Q1310" i="7" s="1"/>
  <c r="P1310" i="7" a="1"/>
  <c r="P1310" i="7" s="1"/>
  <c r="O1310" i="7" a="1"/>
  <c r="O1310" i="7" s="1"/>
  <c r="D1310" i="7" a="1"/>
  <c r="D1310" i="7" s="1"/>
  <c r="N1058" i="7" a="1"/>
  <c r="N1058" i="7" s="1"/>
  <c r="Q1058" i="7" a="1"/>
  <c r="Q1058" i="7" s="1"/>
  <c r="P1058" i="7" a="1"/>
  <c r="P1058" i="7" s="1"/>
  <c r="O1058" i="7" a="1"/>
  <c r="O1058" i="7" s="1"/>
  <c r="D1058" i="7" a="1"/>
  <c r="D1058" i="7" s="1"/>
  <c r="G1058" i="7" a="1"/>
  <c r="G1058" i="7" s="1"/>
  <c r="N5" i="7" a="1"/>
  <c r="N5" i="7" s="1"/>
  <c r="Q5" i="7" a="1"/>
  <c r="Q5" i="7" s="1"/>
  <c r="O5" i="7" a="1"/>
  <c r="O5" i="7" s="1"/>
  <c r="P5" i="7" a="1"/>
  <c r="P5" i="7" s="1"/>
  <c r="D5" i="7" a="1"/>
  <c r="D5" i="7" s="1"/>
  <c r="J5" i="7"/>
  <c r="I5" i="7" a="1"/>
  <c r="I5" i="7" s="1"/>
  <c r="C5" i="7" a="1"/>
  <c r="C5" i="7" s="1"/>
  <c r="G5" i="7" a="1"/>
  <c r="G5" i="7" s="1"/>
  <c r="B5" i="7" a="1"/>
  <c r="B5" i="7" s="1"/>
  <c r="H2279" i="7" a="1"/>
  <c r="H2279" i="7" s="1"/>
  <c r="N2279" i="7" a="1"/>
  <c r="N2279" i="7" s="1"/>
  <c r="Q2279" i="7" a="1"/>
  <c r="Q2279" i="7" s="1"/>
  <c r="O2279" i="7" a="1"/>
  <c r="O2279" i="7" s="1"/>
  <c r="P2279" i="7" a="1"/>
  <c r="P2279" i="7" s="1"/>
  <c r="D2279" i="7" a="1"/>
  <c r="D2279" i="7" s="1"/>
  <c r="C2279" i="7" a="1"/>
  <c r="C2279" i="7" s="1"/>
  <c r="G2279" i="7" a="1"/>
  <c r="G2279" i="7" s="1"/>
  <c r="F2279" i="7" a="1"/>
  <c r="F2279" i="7" s="1"/>
  <c r="K2195" i="7" a="1"/>
  <c r="K2195" i="7" s="1"/>
  <c r="N2195" i="7" a="1"/>
  <c r="N2195" i="7" s="1"/>
  <c r="Q2195" i="7" a="1"/>
  <c r="Q2195" i="7" s="1"/>
  <c r="P2195" i="7" a="1"/>
  <c r="P2195" i="7" s="1"/>
  <c r="O2195" i="7" a="1"/>
  <c r="O2195" i="7" s="1"/>
  <c r="D2195" i="7" a="1"/>
  <c r="D2195" i="7" s="1"/>
  <c r="J2195" i="7"/>
  <c r="G2195" i="7" a="1"/>
  <c r="G2195" i="7" s="1"/>
  <c r="H2195" i="7" a="1"/>
  <c r="H2195" i="7" s="1"/>
  <c r="C2195" i="7" a="1"/>
  <c r="C2195" i="7" s="1"/>
  <c r="B2195" i="7" a="1"/>
  <c r="B2195" i="7" s="1"/>
  <c r="F2195" i="7" a="1"/>
  <c r="F2195" i="7" s="1"/>
  <c r="B2123" i="7" a="1"/>
  <c r="B2123" i="7" s="1"/>
  <c r="N2123" i="7" a="1"/>
  <c r="N2123" i="7" s="1"/>
  <c r="Q2123" i="7" a="1"/>
  <c r="Q2123" i="7" s="1"/>
  <c r="P2123" i="7" a="1"/>
  <c r="P2123" i="7" s="1"/>
  <c r="O2123" i="7" a="1"/>
  <c r="O2123" i="7" s="1"/>
  <c r="D2123" i="7" a="1"/>
  <c r="D2123" i="7" s="1"/>
  <c r="I2123" i="7" a="1"/>
  <c r="I2123" i="7" s="1"/>
  <c r="J2123" i="7"/>
  <c r="H2123" i="7" a="1"/>
  <c r="H2123" i="7" s="1"/>
  <c r="G2123" i="7" a="1"/>
  <c r="G2123" i="7" s="1"/>
  <c r="C2123" i="7" a="1"/>
  <c r="C2123" i="7" s="1"/>
  <c r="F2123" i="7" a="1"/>
  <c r="F2123" i="7" s="1"/>
  <c r="N2051" i="7" a="1"/>
  <c r="N2051" i="7" s="1"/>
  <c r="Q2051" i="7" a="1"/>
  <c r="Q2051" i="7" s="1"/>
  <c r="P2051" i="7" a="1"/>
  <c r="P2051" i="7" s="1"/>
  <c r="O2051" i="7" a="1"/>
  <c r="O2051" i="7" s="1"/>
  <c r="D2051" i="7" a="1"/>
  <c r="D2051" i="7" s="1"/>
  <c r="J2051" i="7"/>
  <c r="C2051" i="7" a="1"/>
  <c r="C2051" i="7" s="1"/>
  <c r="G2051" i="7" a="1"/>
  <c r="G2051" i="7" s="1"/>
  <c r="H2051" i="7" a="1"/>
  <c r="H2051" i="7" s="1"/>
  <c r="B2051" i="7" a="1"/>
  <c r="B2051" i="7" s="1"/>
  <c r="F2051" i="7" a="1"/>
  <c r="F2051" i="7" s="1"/>
  <c r="B1979" i="7" a="1"/>
  <c r="B1979" i="7" s="1"/>
  <c r="N1979" i="7" a="1"/>
  <c r="N1979" i="7" s="1"/>
  <c r="Q1979" i="7" a="1"/>
  <c r="Q1979" i="7" s="1"/>
  <c r="P1979" i="7" a="1"/>
  <c r="P1979" i="7" s="1"/>
  <c r="O1979" i="7" a="1"/>
  <c r="O1979" i="7" s="1"/>
  <c r="D1979" i="7" a="1"/>
  <c r="D1979" i="7" s="1"/>
  <c r="I1979" i="7" a="1"/>
  <c r="I1979" i="7" s="1"/>
  <c r="G1979" i="7" a="1"/>
  <c r="G1979" i="7" s="1"/>
  <c r="C1979" i="7" a="1"/>
  <c r="C1979" i="7" s="1"/>
  <c r="F1979" i="7" a="1"/>
  <c r="F1979" i="7" s="1"/>
  <c r="H1979" i="7" a="1"/>
  <c r="H1979" i="7" s="1"/>
  <c r="N1895" i="7" a="1"/>
  <c r="N1895" i="7" s="1"/>
  <c r="Q1895" i="7" a="1"/>
  <c r="Q1895" i="7" s="1"/>
  <c r="P1895" i="7" a="1"/>
  <c r="P1895" i="7" s="1"/>
  <c r="O1895" i="7" a="1"/>
  <c r="O1895" i="7" s="1"/>
  <c r="D1895" i="7" a="1"/>
  <c r="D1895" i="7" s="1"/>
  <c r="C1895" i="7" a="1"/>
  <c r="C1895" i="7" s="1"/>
  <c r="H1895" i="7" a="1"/>
  <c r="H1895" i="7" s="1"/>
  <c r="G1895" i="7" a="1"/>
  <c r="G1895" i="7" s="1"/>
  <c r="B1895" i="7" a="1"/>
  <c r="B1895" i="7" s="1"/>
  <c r="F1895" i="7" a="1"/>
  <c r="F1895" i="7" s="1"/>
  <c r="G1835" i="7" a="1"/>
  <c r="G1835" i="7" s="1"/>
  <c r="N1835" i="7" a="1"/>
  <c r="N1835" i="7" s="1"/>
  <c r="Q1835" i="7" a="1"/>
  <c r="Q1835" i="7" s="1"/>
  <c r="P1835" i="7" a="1"/>
  <c r="P1835" i="7" s="1"/>
  <c r="O1835" i="7" a="1"/>
  <c r="O1835" i="7" s="1"/>
  <c r="D1835" i="7" a="1"/>
  <c r="D1835" i="7" s="1"/>
  <c r="H1835" i="7" a="1"/>
  <c r="H1835" i="7" s="1"/>
  <c r="C1835" i="7" a="1"/>
  <c r="C1835" i="7" s="1"/>
  <c r="F1835" i="7" a="1"/>
  <c r="F1835" i="7" s="1"/>
  <c r="B1775" i="7" a="1"/>
  <c r="B1775" i="7" s="1"/>
  <c r="N1775" i="7" a="1"/>
  <c r="N1775" i="7" s="1"/>
  <c r="Q1775" i="7" a="1"/>
  <c r="Q1775" i="7" s="1"/>
  <c r="P1775" i="7" a="1"/>
  <c r="P1775" i="7" s="1"/>
  <c r="O1775" i="7" a="1"/>
  <c r="O1775" i="7" s="1"/>
  <c r="D1775" i="7" a="1"/>
  <c r="D1775" i="7" s="1"/>
  <c r="G1775" i="7" a="1"/>
  <c r="G1775" i="7" s="1"/>
  <c r="F1775" i="7" a="1"/>
  <c r="F1775" i="7" s="1"/>
  <c r="C1775" i="7" a="1"/>
  <c r="C1775" i="7" s="1"/>
  <c r="N1703" i="7" a="1"/>
  <c r="N1703" i="7" s="1"/>
  <c r="Q1703" i="7" a="1"/>
  <c r="Q1703" i="7" s="1"/>
  <c r="P1703" i="7" a="1"/>
  <c r="P1703" i="7" s="1"/>
  <c r="O1703" i="7" a="1"/>
  <c r="O1703" i="7" s="1"/>
  <c r="D1703" i="7" a="1"/>
  <c r="D1703" i="7" s="1"/>
  <c r="H1703" i="7" a="1"/>
  <c r="H1703" i="7" s="1"/>
  <c r="G1703" i="7" a="1"/>
  <c r="G1703" i="7" s="1"/>
  <c r="I1703" i="7" a="1"/>
  <c r="I1703" i="7" s="1"/>
  <c r="F1703" i="7" a="1"/>
  <c r="F1703" i="7" s="1"/>
  <c r="C1703" i="7" a="1"/>
  <c r="C1703" i="7" s="1"/>
  <c r="N1631" i="7" a="1"/>
  <c r="N1631" i="7" s="1"/>
  <c r="Q1631" i="7" a="1"/>
  <c r="Q1631" i="7" s="1"/>
  <c r="P1631" i="7" a="1"/>
  <c r="P1631" i="7" s="1"/>
  <c r="O1631" i="7" a="1"/>
  <c r="O1631" i="7" s="1"/>
  <c r="D1631" i="7" a="1"/>
  <c r="D1631" i="7" s="1"/>
  <c r="I1631" i="7" a="1"/>
  <c r="I1631" i="7" s="1"/>
  <c r="G1631" i="7" a="1"/>
  <c r="G1631" i="7" s="1"/>
  <c r="B1631" i="7" a="1"/>
  <c r="B1631" i="7" s="1"/>
  <c r="C1631" i="7" a="1"/>
  <c r="C1631" i="7" s="1"/>
  <c r="F1631" i="7" a="1"/>
  <c r="F1631" i="7" s="1"/>
  <c r="N1559" i="7" a="1"/>
  <c r="N1559" i="7" s="1"/>
  <c r="Q1559" i="7" a="1"/>
  <c r="Q1559" i="7" s="1"/>
  <c r="P1559" i="7" a="1"/>
  <c r="P1559" i="7" s="1"/>
  <c r="O1559" i="7" a="1"/>
  <c r="O1559" i="7" s="1"/>
  <c r="D1559" i="7" a="1"/>
  <c r="D1559" i="7" s="1"/>
  <c r="H1559" i="7" a="1"/>
  <c r="H1559" i="7" s="1"/>
  <c r="G1559" i="7" a="1"/>
  <c r="G1559" i="7" s="1"/>
  <c r="C1559" i="7" a="1"/>
  <c r="C1559" i="7" s="1"/>
  <c r="F1559" i="7" a="1"/>
  <c r="F1559" i="7" s="1"/>
  <c r="B1559" i="7" a="1"/>
  <c r="B1559" i="7" s="1"/>
  <c r="G1499" i="7" a="1"/>
  <c r="G1499" i="7" s="1"/>
  <c r="N1499" i="7" a="1"/>
  <c r="N1499" i="7" s="1"/>
  <c r="Q1499" i="7" a="1"/>
  <c r="Q1499" i="7" s="1"/>
  <c r="P1499" i="7" a="1"/>
  <c r="P1499" i="7" s="1"/>
  <c r="O1499" i="7" a="1"/>
  <c r="O1499" i="7" s="1"/>
  <c r="D1499" i="7" a="1"/>
  <c r="D1499" i="7" s="1"/>
  <c r="H1499" i="7" a="1"/>
  <c r="H1499" i="7" s="1"/>
  <c r="J1499" i="7"/>
  <c r="C1499" i="7" a="1"/>
  <c r="C1499" i="7" s="1"/>
  <c r="B1499" i="7" a="1"/>
  <c r="B1499" i="7" s="1"/>
  <c r="F1499" i="7" a="1"/>
  <c r="F1499" i="7" s="1"/>
  <c r="N1427" i="7" a="1"/>
  <c r="N1427" i="7" s="1"/>
  <c r="Q1427" i="7" a="1"/>
  <c r="Q1427" i="7" s="1"/>
  <c r="P1427" i="7" a="1"/>
  <c r="P1427" i="7" s="1"/>
  <c r="O1427" i="7" a="1"/>
  <c r="O1427" i="7" s="1"/>
  <c r="D1427" i="7" a="1"/>
  <c r="D1427" i="7" s="1"/>
  <c r="H1427" i="7" a="1"/>
  <c r="H1427" i="7" s="1"/>
  <c r="J1427" i="7"/>
  <c r="I1427" i="7" a="1"/>
  <c r="I1427" i="7" s="1"/>
  <c r="G1427" i="7" a="1"/>
  <c r="G1427" i="7" s="1"/>
  <c r="C1427" i="7" a="1"/>
  <c r="C1427" i="7" s="1"/>
  <c r="F1427" i="7" a="1"/>
  <c r="F1427" i="7" s="1"/>
  <c r="G1355" i="7" a="1"/>
  <c r="G1355" i="7" s="1"/>
  <c r="N1355" i="7" a="1"/>
  <c r="N1355" i="7" s="1"/>
  <c r="Q1355" i="7" a="1"/>
  <c r="Q1355" i="7" s="1"/>
  <c r="P1355" i="7" a="1"/>
  <c r="P1355" i="7" s="1"/>
  <c r="O1355" i="7" a="1"/>
  <c r="O1355" i="7" s="1"/>
  <c r="D1355" i="7" a="1"/>
  <c r="D1355" i="7" s="1"/>
  <c r="J1355" i="7"/>
  <c r="C1355" i="7" a="1"/>
  <c r="C1355" i="7" s="1"/>
  <c r="F1355" i="7" a="1"/>
  <c r="F1355" i="7" s="1"/>
  <c r="B1355" i="7" a="1"/>
  <c r="B1355" i="7" s="1"/>
  <c r="I1295" i="7" a="1"/>
  <c r="I1295" i="7" s="1"/>
  <c r="N1295" i="7" a="1"/>
  <c r="N1295" i="7" s="1"/>
  <c r="Q1295" i="7" a="1"/>
  <c r="Q1295" i="7" s="1"/>
  <c r="P1295" i="7" a="1"/>
  <c r="P1295" i="7" s="1"/>
  <c r="O1295" i="7" a="1"/>
  <c r="O1295" i="7" s="1"/>
  <c r="D1295" i="7" a="1"/>
  <c r="D1295" i="7" s="1"/>
  <c r="C1295" i="7" a="1"/>
  <c r="C1295" i="7" s="1"/>
  <c r="G1295" i="7" a="1"/>
  <c r="G1295" i="7" s="1"/>
  <c r="B1295" i="7" a="1"/>
  <c r="B1295" i="7" s="1"/>
  <c r="F1295" i="7" a="1"/>
  <c r="F1295" i="7" s="1"/>
  <c r="N1223" i="7" a="1"/>
  <c r="N1223" i="7" s="1"/>
  <c r="Q1223" i="7" a="1"/>
  <c r="Q1223" i="7" s="1"/>
  <c r="P1223" i="7" a="1"/>
  <c r="P1223" i="7" s="1"/>
  <c r="O1223" i="7" a="1"/>
  <c r="O1223" i="7" s="1"/>
  <c r="D1223" i="7" a="1"/>
  <c r="D1223" i="7" s="1"/>
  <c r="I1223" i="7" a="1"/>
  <c r="I1223" i="7" s="1"/>
  <c r="C1223" i="7" a="1"/>
  <c r="C1223" i="7" s="1"/>
  <c r="G1223" i="7" a="1"/>
  <c r="G1223" i="7" s="1"/>
  <c r="H1223" i="7" a="1"/>
  <c r="H1223" i="7" s="1"/>
  <c r="F1223" i="7" a="1"/>
  <c r="F1223" i="7" s="1"/>
  <c r="G1163" i="7" a="1"/>
  <c r="G1163" i="7" s="1"/>
  <c r="N1163" i="7" a="1"/>
  <c r="N1163" i="7" s="1"/>
  <c r="Q1163" i="7" a="1"/>
  <c r="Q1163" i="7" s="1"/>
  <c r="P1163" i="7" a="1"/>
  <c r="P1163" i="7" s="1"/>
  <c r="O1163" i="7" a="1"/>
  <c r="O1163" i="7" s="1"/>
  <c r="D1163" i="7" a="1"/>
  <c r="D1163" i="7" s="1"/>
  <c r="J1163" i="7"/>
  <c r="C1163" i="7" a="1"/>
  <c r="C1163" i="7" s="1"/>
  <c r="F1163" i="7" a="1"/>
  <c r="F1163" i="7" s="1"/>
  <c r="N1079" i="7" a="1"/>
  <c r="N1079" i="7" s="1"/>
  <c r="Q1079" i="7" a="1"/>
  <c r="Q1079" i="7" s="1"/>
  <c r="P1079" i="7" a="1"/>
  <c r="P1079" i="7" s="1"/>
  <c r="O1079" i="7" a="1"/>
  <c r="O1079" i="7" s="1"/>
  <c r="D1079" i="7" a="1"/>
  <c r="D1079" i="7" s="1"/>
  <c r="I1079" i="7" a="1"/>
  <c r="I1079" i="7" s="1"/>
  <c r="C1079" i="7" a="1"/>
  <c r="C1079" i="7" s="1"/>
  <c r="F1079" i="7" a="1"/>
  <c r="F1079" i="7" s="1"/>
  <c r="G1079" i="7" a="1"/>
  <c r="G1079" i="7" s="1"/>
  <c r="B1079" i="7" a="1"/>
  <c r="B1079" i="7" s="1"/>
  <c r="G1019" i="7" a="1"/>
  <c r="G1019" i="7" s="1"/>
  <c r="N1019" i="7" a="1"/>
  <c r="N1019" i="7" s="1"/>
  <c r="Q1019" i="7" a="1"/>
  <c r="Q1019" i="7" s="1"/>
  <c r="P1019" i="7" a="1"/>
  <c r="P1019" i="7" s="1"/>
  <c r="O1019" i="7" a="1"/>
  <c r="O1019" i="7" s="1"/>
  <c r="D1019" i="7" a="1"/>
  <c r="D1019" i="7" s="1"/>
  <c r="H1019" i="7" a="1"/>
  <c r="H1019" i="7" s="1"/>
  <c r="F1019" i="7" a="1"/>
  <c r="F1019" i="7" s="1"/>
  <c r="C1019" i="7" a="1"/>
  <c r="C1019" i="7" s="1"/>
  <c r="B1019" i="7" a="1"/>
  <c r="B1019" i="7" s="1"/>
  <c r="N959" i="7" a="1"/>
  <c r="N959" i="7" s="1"/>
  <c r="Q959" i="7" a="1"/>
  <c r="Q959" i="7" s="1"/>
  <c r="P959" i="7" a="1"/>
  <c r="P959" i="7" s="1"/>
  <c r="O959" i="7" a="1"/>
  <c r="O959" i="7" s="1"/>
  <c r="D959" i="7" a="1"/>
  <c r="D959" i="7" s="1"/>
  <c r="J959" i="7"/>
  <c r="I959" i="7" a="1"/>
  <c r="I959" i="7" s="1"/>
  <c r="G959" i="7" a="1"/>
  <c r="G959" i="7" s="1"/>
  <c r="C959" i="7" a="1"/>
  <c r="C959" i="7" s="1"/>
  <c r="B959" i="7" a="1"/>
  <c r="B959" i="7" s="1"/>
  <c r="F959" i="7" a="1"/>
  <c r="F959" i="7" s="1"/>
  <c r="B911" i="7" a="1"/>
  <c r="B911" i="7" s="1"/>
  <c r="N911" i="7" a="1"/>
  <c r="N911" i="7" s="1"/>
  <c r="Q911" i="7" a="1"/>
  <c r="Q911" i="7" s="1"/>
  <c r="P911" i="7" a="1"/>
  <c r="P911" i="7" s="1"/>
  <c r="O911" i="7" a="1"/>
  <c r="O911" i="7" s="1"/>
  <c r="D911" i="7" a="1"/>
  <c r="D911" i="7" s="1"/>
  <c r="I911" i="7" a="1"/>
  <c r="I911" i="7" s="1"/>
  <c r="G911" i="7" a="1"/>
  <c r="G911" i="7" s="1"/>
  <c r="F911" i="7" a="1"/>
  <c r="F911" i="7" s="1"/>
  <c r="C911" i="7" a="1"/>
  <c r="C911" i="7" s="1"/>
  <c r="N851" i="7" a="1"/>
  <c r="N851" i="7" s="1"/>
  <c r="Q851" i="7" a="1"/>
  <c r="Q851" i="7" s="1"/>
  <c r="P851" i="7" a="1"/>
  <c r="P851" i="7" s="1"/>
  <c r="O851" i="7" a="1"/>
  <c r="O851" i="7" s="1"/>
  <c r="D851" i="7" a="1"/>
  <c r="D851" i="7" s="1"/>
  <c r="J851" i="7"/>
  <c r="I851" i="7" a="1"/>
  <c r="I851" i="7" s="1"/>
  <c r="H851" i="7" a="1"/>
  <c r="H851" i="7" s="1"/>
  <c r="C851" i="7" a="1"/>
  <c r="C851" i="7" s="1"/>
  <c r="F851" i="7" a="1"/>
  <c r="F851" i="7" s="1"/>
  <c r="B851" i="7" a="1"/>
  <c r="B851" i="7" s="1"/>
  <c r="G851" i="7" a="1"/>
  <c r="G851" i="7" s="1"/>
  <c r="G827" i="7" a="1"/>
  <c r="G827" i="7" s="1"/>
  <c r="N827" i="7" a="1"/>
  <c r="N827" i="7" s="1"/>
  <c r="Q827" i="7" a="1"/>
  <c r="Q827" i="7" s="1"/>
  <c r="P827" i="7" a="1"/>
  <c r="P827" i="7" s="1"/>
  <c r="O827" i="7" a="1"/>
  <c r="O827" i="7" s="1"/>
  <c r="D827" i="7" a="1"/>
  <c r="D827" i="7" s="1"/>
  <c r="H827" i="7" a="1"/>
  <c r="H827" i="7" s="1"/>
  <c r="F827" i="7" a="1"/>
  <c r="F827" i="7" s="1"/>
  <c r="C827" i="7" a="1"/>
  <c r="C827" i="7" s="1"/>
  <c r="B827" i="7" a="1"/>
  <c r="B827" i="7" s="1"/>
  <c r="B2301" i="7" a="1"/>
  <c r="B2301" i="7" s="1"/>
  <c r="N2301" i="7" a="1"/>
  <c r="N2301" i="7" s="1"/>
  <c r="Q2301" i="7" a="1"/>
  <c r="Q2301" i="7" s="1"/>
  <c r="P2301" i="7" a="1"/>
  <c r="P2301" i="7" s="1"/>
  <c r="O2301" i="7" a="1"/>
  <c r="O2301" i="7" s="1"/>
  <c r="D2301" i="7" a="1"/>
  <c r="D2301" i="7" s="1"/>
  <c r="F2277" i="7" a="1"/>
  <c r="F2277" i="7" s="1"/>
  <c r="N2277" i="7" a="1"/>
  <c r="N2277" i="7" s="1"/>
  <c r="Q2277" i="7" a="1"/>
  <c r="Q2277" i="7" s="1"/>
  <c r="P2277" i="7" a="1"/>
  <c r="P2277" i="7" s="1"/>
  <c r="O2277" i="7" a="1"/>
  <c r="O2277" i="7" s="1"/>
  <c r="D2277" i="7" a="1"/>
  <c r="D2277" i="7" s="1"/>
  <c r="H2277" i="7" a="1"/>
  <c r="H2277" i="7" s="1"/>
  <c r="N2205" i="7" a="1"/>
  <c r="N2205" i="7" s="1"/>
  <c r="Q2205" i="7" a="1"/>
  <c r="Q2205" i="7" s="1"/>
  <c r="P2205" i="7" a="1"/>
  <c r="P2205" i="7" s="1"/>
  <c r="O2205" i="7" a="1"/>
  <c r="O2205" i="7" s="1"/>
  <c r="D2205" i="7" a="1"/>
  <c r="D2205" i="7" s="1"/>
  <c r="C2205" i="7" a="1"/>
  <c r="C2205" i="7" s="1"/>
  <c r="N2097" i="7" a="1"/>
  <c r="N2097" i="7" s="1"/>
  <c r="Q2097" i="7" a="1"/>
  <c r="Q2097" i="7" s="1"/>
  <c r="P2097" i="7" a="1"/>
  <c r="P2097" i="7" s="1"/>
  <c r="D2097" i="7" a="1"/>
  <c r="D2097" i="7" s="1"/>
  <c r="O2097" i="7" a="1"/>
  <c r="O2097" i="7" s="1"/>
  <c r="H2097" i="7" a="1"/>
  <c r="H2097" i="7" s="1"/>
  <c r="B2097" i="7" a="1"/>
  <c r="B2097" i="7" s="1"/>
  <c r="B2013" i="7" a="1"/>
  <c r="B2013" i="7" s="1"/>
  <c r="N2013" i="7" a="1"/>
  <c r="N2013" i="7" s="1"/>
  <c r="Q2013" i="7" a="1"/>
  <c r="Q2013" i="7" s="1"/>
  <c r="P2013" i="7" a="1"/>
  <c r="P2013" i="7" s="1"/>
  <c r="O2013" i="7" a="1"/>
  <c r="O2013" i="7" s="1"/>
  <c r="D2013" i="7" a="1"/>
  <c r="D2013" i="7" s="1"/>
  <c r="N2" i="7" a="1"/>
  <c r="N2" i="7" s="1"/>
  <c r="Q2" i="7" a="1"/>
  <c r="Q2" i="7" s="1"/>
  <c r="O2" i="7" a="1"/>
  <c r="O2" i="7" s="1"/>
  <c r="D2" i="7" a="1"/>
  <c r="D2" i="7" s="1"/>
  <c r="P2" i="7" a="1"/>
  <c r="P2" i="7" s="1"/>
  <c r="F2" i="7" a="1"/>
  <c r="F2" i="7" s="1"/>
  <c r="N11" i="7" a="1"/>
  <c r="N11" i="7" s="1"/>
  <c r="Q11" i="7" a="1"/>
  <c r="Q11" i="7" s="1"/>
  <c r="P11" i="7" a="1"/>
  <c r="P11" i="7" s="1"/>
  <c r="O11" i="7" a="1"/>
  <c r="O11" i="7" s="1"/>
  <c r="D11" i="7" a="1"/>
  <c r="D11" i="7" s="1"/>
  <c r="F11" i="7" a="1"/>
  <c r="F11" i="7" s="1"/>
  <c r="B11" i="7" a="1"/>
  <c r="B11" i="7" s="1"/>
  <c r="B2333" i="7" a="1"/>
  <c r="B2333" i="7" s="1"/>
  <c r="N2333" i="7" a="1"/>
  <c r="N2333" i="7" s="1"/>
  <c r="Q2333" i="7" a="1"/>
  <c r="Q2333" i="7" s="1"/>
  <c r="P2333" i="7" a="1"/>
  <c r="P2333" i="7" s="1"/>
  <c r="O2333" i="7" a="1"/>
  <c r="O2333" i="7" s="1"/>
  <c r="D2333" i="7" a="1"/>
  <c r="D2333" i="7" s="1"/>
  <c r="C2333" i="7" a="1"/>
  <c r="C2333" i="7" s="1"/>
  <c r="B2321" i="7" a="1"/>
  <c r="B2321" i="7" s="1"/>
  <c r="N2321" i="7" a="1"/>
  <c r="N2321" i="7" s="1"/>
  <c r="Q2321" i="7" a="1"/>
  <c r="Q2321" i="7" s="1"/>
  <c r="P2321" i="7" a="1"/>
  <c r="P2321" i="7" s="1"/>
  <c r="O2321" i="7" a="1"/>
  <c r="O2321" i="7" s="1"/>
  <c r="D2321" i="7" a="1"/>
  <c r="D2321" i="7" s="1"/>
  <c r="G2309" i="7" a="1"/>
  <c r="G2309" i="7" s="1"/>
  <c r="N2309" i="7" a="1"/>
  <c r="N2309" i="7" s="1"/>
  <c r="Q2309" i="7" a="1"/>
  <c r="Q2309" i="7" s="1"/>
  <c r="P2309" i="7" a="1"/>
  <c r="P2309" i="7" s="1"/>
  <c r="O2309" i="7" a="1"/>
  <c r="O2309" i="7" s="1"/>
  <c r="D2309" i="7" a="1"/>
  <c r="D2309" i="7" s="1"/>
  <c r="N2297" i="7" a="1"/>
  <c r="N2297" i="7" s="1"/>
  <c r="Q2297" i="7" a="1"/>
  <c r="Q2297" i="7" s="1"/>
  <c r="P2297" i="7" a="1"/>
  <c r="P2297" i="7" s="1"/>
  <c r="O2297" i="7" a="1"/>
  <c r="O2297" i="7" s="1"/>
  <c r="D2297" i="7" a="1"/>
  <c r="D2297" i="7" s="1"/>
  <c r="N2285" i="7" a="1"/>
  <c r="N2285" i="7" s="1"/>
  <c r="Q2285" i="7" a="1"/>
  <c r="Q2285" i="7" s="1"/>
  <c r="P2285" i="7" a="1"/>
  <c r="P2285" i="7" s="1"/>
  <c r="O2285" i="7" a="1"/>
  <c r="O2285" i="7" s="1"/>
  <c r="D2285" i="7" a="1"/>
  <c r="D2285" i="7" s="1"/>
  <c r="N2273" i="7" a="1"/>
  <c r="N2273" i="7" s="1"/>
  <c r="Q2273" i="7" a="1"/>
  <c r="Q2273" i="7" s="1"/>
  <c r="P2273" i="7" a="1"/>
  <c r="P2273" i="7" s="1"/>
  <c r="O2273" i="7" a="1"/>
  <c r="O2273" i="7" s="1"/>
  <c r="G2273" i="7" a="1"/>
  <c r="G2273" i="7" s="1"/>
  <c r="D2273" i="7" a="1"/>
  <c r="D2273" i="7" s="1"/>
  <c r="B2273" i="7" a="1"/>
  <c r="B2273" i="7" s="1"/>
  <c r="N2261" i="7" a="1"/>
  <c r="N2261" i="7" s="1"/>
  <c r="Q2261" i="7" a="1"/>
  <c r="Q2261" i="7" s="1"/>
  <c r="P2261" i="7" a="1"/>
  <c r="P2261" i="7" s="1"/>
  <c r="O2261" i="7" a="1"/>
  <c r="O2261" i="7" s="1"/>
  <c r="D2261" i="7" a="1"/>
  <c r="D2261" i="7" s="1"/>
  <c r="C2261" i="7" a="1"/>
  <c r="C2261" i="7" s="1"/>
  <c r="G2249" i="7" a="1"/>
  <c r="G2249" i="7" s="1"/>
  <c r="N2249" i="7" a="1"/>
  <c r="N2249" i="7" s="1"/>
  <c r="Q2249" i="7" a="1"/>
  <c r="Q2249" i="7" s="1"/>
  <c r="P2249" i="7" a="1"/>
  <c r="P2249" i="7" s="1"/>
  <c r="O2249" i="7" a="1"/>
  <c r="O2249" i="7" s="1"/>
  <c r="D2249" i="7" a="1"/>
  <c r="D2249" i="7" s="1"/>
  <c r="N2237" i="7" a="1"/>
  <c r="N2237" i="7" s="1"/>
  <c r="Q2237" i="7" a="1"/>
  <c r="Q2237" i="7" s="1"/>
  <c r="P2237" i="7" a="1"/>
  <c r="P2237" i="7" s="1"/>
  <c r="O2237" i="7" a="1"/>
  <c r="O2237" i="7" s="1"/>
  <c r="D2237" i="7" a="1"/>
  <c r="D2237" i="7" s="1"/>
  <c r="B2237" i="7" a="1"/>
  <c r="B2237" i="7" s="1"/>
  <c r="K2225" i="7" a="1"/>
  <c r="K2225" i="7" s="1"/>
  <c r="N2225" i="7" a="1"/>
  <c r="N2225" i="7" s="1"/>
  <c r="Q2225" i="7" a="1"/>
  <c r="Q2225" i="7" s="1"/>
  <c r="P2225" i="7" a="1"/>
  <c r="P2225" i="7" s="1"/>
  <c r="O2225" i="7" a="1"/>
  <c r="O2225" i="7" s="1"/>
  <c r="D2225" i="7" a="1"/>
  <c r="D2225" i="7" s="1"/>
  <c r="N2213" i="7" a="1"/>
  <c r="N2213" i="7" s="1"/>
  <c r="Q2213" i="7" a="1"/>
  <c r="Q2213" i="7" s="1"/>
  <c r="P2213" i="7" a="1"/>
  <c r="P2213" i="7" s="1"/>
  <c r="O2213" i="7" a="1"/>
  <c r="O2213" i="7" s="1"/>
  <c r="D2213" i="7" a="1"/>
  <c r="D2213" i="7" s="1"/>
  <c r="B2213" i="7" a="1"/>
  <c r="B2213" i="7" s="1"/>
  <c r="B2201" i="7" a="1"/>
  <c r="B2201" i="7" s="1"/>
  <c r="N2201" i="7" a="1"/>
  <c r="N2201" i="7" s="1"/>
  <c r="Q2201" i="7" a="1"/>
  <c r="Q2201" i="7" s="1"/>
  <c r="P2201" i="7" a="1"/>
  <c r="P2201" i="7" s="1"/>
  <c r="O2201" i="7" a="1"/>
  <c r="O2201" i="7" s="1"/>
  <c r="D2201" i="7" a="1"/>
  <c r="D2201" i="7" s="1"/>
  <c r="C2201" i="7" a="1"/>
  <c r="C2201" i="7" s="1"/>
  <c r="C2189" i="7" a="1"/>
  <c r="C2189" i="7" s="1"/>
  <c r="N2189" i="7" a="1"/>
  <c r="N2189" i="7" s="1"/>
  <c r="Q2189" i="7" a="1"/>
  <c r="Q2189" i="7" s="1"/>
  <c r="P2189" i="7" a="1"/>
  <c r="P2189" i="7" s="1"/>
  <c r="O2189" i="7" a="1"/>
  <c r="O2189" i="7" s="1"/>
  <c r="D2189" i="7" a="1"/>
  <c r="D2189" i="7" s="1"/>
  <c r="N2177" i="7" a="1"/>
  <c r="N2177" i="7" s="1"/>
  <c r="Q2177" i="7" a="1"/>
  <c r="Q2177" i="7" s="1"/>
  <c r="P2177" i="7" a="1"/>
  <c r="P2177" i="7" s="1"/>
  <c r="O2177" i="7" a="1"/>
  <c r="O2177" i="7" s="1"/>
  <c r="D2177" i="7" a="1"/>
  <c r="D2177" i="7" s="1"/>
  <c r="N2165" i="7" a="1"/>
  <c r="N2165" i="7" s="1"/>
  <c r="Q2165" i="7" a="1"/>
  <c r="Q2165" i="7" s="1"/>
  <c r="P2165" i="7" a="1"/>
  <c r="P2165" i="7" s="1"/>
  <c r="O2165" i="7" a="1"/>
  <c r="O2165" i="7" s="1"/>
  <c r="D2165" i="7" a="1"/>
  <c r="D2165" i="7" s="1"/>
  <c r="G2153" i="7" a="1"/>
  <c r="G2153" i="7" s="1"/>
  <c r="N2153" i="7" a="1"/>
  <c r="N2153" i="7" s="1"/>
  <c r="Q2153" i="7" a="1"/>
  <c r="Q2153" i="7" s="1"/>
  <c r="P2153" i="7" a="1"/>
  <c r="P2153" i="7" s="1"/>
  <c r="O2153" i="7" a="1"/>
  <c r="O2153" i="7" s="1"/>
  <c r="D2153" i="7" a="1"/>
  <c r="D2153" i="7" s="1"/>
  <c r="B2141" i="7" a="1"/>
  <c r="B2141" i="7" s="1"/>
  <c r="N2141" i="7" a="1"/>
  <c r="N2141" i="7" s="1"/>
  <c r="Q2141" i="7" a="1"/>
  <c r="Q2141" i="7" s="1"/>
  <c r="P2141" i="7" a="1"/>
  <c r="P2141" i="7" s="1"/>
  <c r="O2141" i="7" a="1"/>
  <c r="O2141" i="7" s="1"/>
  <c r="D2141" i="7" a="1"/>
  <c r="D2141" i="7" s="1"/>
  <c r="G2129" i="7" a="1"/>
  <c r="G2129" i="7" s="1"/>
  <c r="N2129" i="7" a="1"/>
  <c r="N2129" i="7" s="1"/>
  <c r="Q2129" i="7" a="1"/>
  <c r="Q2129" i="7" s="1"/>
  <c r="P2129" i="7" a="1"/>
  <c r="P2129" i="7" s="1"/>
  <c r="O2129" i="7" a="1"/>
  <c r="O2129" i="7" s="1"/>
  <c r="D2129" i="7" a="1"/>
  <c r="D2129" i="7" s="1"/>
  <c r="B2117" i="7" a="1"/>
  <c r="B2117" i="7" s="1"/>
  <c r="N2117" i="7" a="1"/>
  <c r="N2117" i="7" s="1"/>
  <c r="Q2117" i="7" a="1"/>
  <c r="Q2117" i="7" s="1"/>
  <c r="P2117" i="7" a="1"/>
  <c r="P2117" i="7" s="1"/>
  <c r="O2117" i="7" a="1"/>
  <c r="O2117" i="7" s="1"/>
  <c r="D2117" i="7" a="1"/>
  <c r="D2117" i="7" s="1"/>
  <c r="N2105" i="7" a="1"/>
  <c r="N2105" i="7" s="1"/>
  <c r="Q2105" i="7" a="1"/>
  <c r="Q2105" i="7" s="1"/>
  <c r="P2105" i="7" a="1"/>
  <c r="P2105" i="7" s="1"/>
  <c r="O2105" i="7" a="1"/>
  <c r="O2105" i="7" s="1"/>
  <c r="D2105" i="7" a="1"/>
  <c r="D2105" i="7" s="1"/>
  <c r="C2105" i="7" a="1"/>
  <c r="C2105" i="7" s="1"/>
  <c r="N2093" i="7" a="1"/>
  <c r="N2093" i="7" s="1"/>
  <c r="Q2093" i="7" a="1"/>
  <c r="Q2093" i="7" s="1"/>
  <c r="P2093" i="7" a="1"/>
  <c r="P2093" i="7" s="1"/>
  <c r="O2093" i="7" a="1"/>
  <c r="O2093" i="7" s="1"/>
  <c r="D2093" i="7" a="1"/>
  <c r="D2093" i="7" s="1"/>
  <c r="N2081" i="7" a="1"/>
  <c r="N2081" i="7" s="1"/>
  <c r="Q2081" i="7" a="1"/>
  <c r="Q2081" i="7" s="1"/>
  <c r="P2081" i="7" a="1"/>
  <c r="P2081" i="7" s="1"/>
  <c r="O2081" i="7" a="1"/>
  <c r="O2081" i="7" s="1"/>
  <c r="D2081" i="7" a="1"/>
  <c r="D2081" i="7" s="1"/>
  <c r="B2069" i="7" a="1"/>
  <c r="B2069" i="7" s="1"/>
  <c r="N2069" i="7" a="1"/>
  <c r="N2069" i="7" s="1"/>
  <c r="Q2069" i="7" a="1"/>
  <c r="Q2069" i="7" s="1"/>
  <c r="P2069" i="7" a="1"/>
  <c r="P2069" i="7" s="1"/>
  <c r="O2069" i="7" a="1"/>
  <c r="O2069" i="7" s="1"/>
  <c r="D2069" i="7" a="1"/>
  <c r="D2069" i="7" s="1"/>
  <c r="G2057" i="7" a="1"/>
  <c r="G2057" i="7" s="1"/>
  <c r="N2057" i="7" a="1"/>
  <c r="N2057" i="7" s="1"/>
  <c r="Q2057" i="7" a="1"/>
  <c r="Q2057" i="7" s="1"/>
  <c r="P2057" i="7" a="1"/>
  <c r="P2057" i="7" s="1"/>
  <c r="O2057" i="7" a="1"/>
  <c r="O2057" i="7" s="1"/>
  <c r="D2057" i="7" a="1"/>
  <c r="D2057" i="7" s="1"/>
  <c r="N2045" i="7" a="1"/>
  <c r="N2045" i="7" s="1"/>
  <c r="Q2045" i="7" a="1"/>
  <c r="Q2045" i="7" s="1"/>
  <c r="P2045" i="7" a="1"/>
  <c r="P2045" i="7" s="1"/>
  <c r="O2045" i="7" a="1"/>
  <c r="O2045" i="7" s="1"/>
  <c r="D2045" i="7" a="1"/>
  <c r="D2045" i="7" s="1"/>
  <c r="G2033" i="7" a="1"/>
  <c r="G2033" i="7" s="1"/>
  <c r="N2033" i="7" a="1"/>
  <c r="N2033" i="7" s="1"/>
  <c r="Q2033" i="7" a="1"/>
  <c r="Q2033" i="7" s="1"/>
  <c r="P2033" i="7" a="1"/>
  <c r="P2033" i="7" s="1"/>
  <c r="O2033" i="7" a="1"/>
  <c r="O2033" i="7" s="1"/>
  <c r="D2033" i="7" a="1"/>
  <c r="D2033" i="7" s="1"/>
  <c r="N2021" i="7" a="1"/>
  <c r="N2021" i="7" s="1"/>
  <c r="Q2021" i="7" a="1"/>
  <c r="Q2021" i="7" s="1"/>
  <c r="P2021" i="7" a="1"/>
  <c r="P2021" i="7" s="1"/>
  <c r="O2021" i="7" a="1"/>
  <c r="O2021" i="7" s="1"/>
  <c r="D2021" i="7" a="1"/>
  <c r="D2021" i="7" s="1"/>
  <c r="B2009" i="7" a="1"/>
  <c r="B2009" i="7" s="1"/>
  <c r="N2009" i="7" a="1"/>
  <c r="N2009" i="7" s="1"/>
  <c r="Q2009" i="7" a="1"/>
  <c r="Q2009" i="7" s="1"/>
  <c r="P2009" i="7" a="1"/>
  <c r="P2009" i="7" s="1"/>
  <c r="O2009" i="7" a="1"/>
  <c r="O2009" i="7" s="1"/>
  <c r="D2009" i="7" a="1"/>
  <c r="D2009" i="7" s="1"/>
  <c r="G2009" i="7" a="1"/>
  <c r="G2009" i="7" s="1"/>
  <c r="N1997" i="7" a="1"/>
  <c r="N1997" i="7" s="1"/>
  <c r="Q1997" i="7" a="1"/>
  <c r="Q1997" i="7" s="1"/>
  <c r="P1997" i="7" a="1"/>
  <c r="P1997" i="7" s="1"/>
  <c r="O1997" i="7" a="1"/>
  <c r="O1997" i="7" s="1"/>
  <c r="D1997" i="7" a="1"/>
  <c r="D1997" i="7" s="1"/>
  <c r="B1997" i="7" a="1"/>
  <c r="B1997" i="7" s="1"/>
  <c r="N1985" i="7" a="1"/>
  <c r="N1985" i="7" s="1"/>
  <c r="Q1985" i="7" a="1"/>
  <c r="Q1985" i="7" s="1"/>
  <c r="P1985" i="7" a="1"/>
  <c r="P1985" i="7" s="1"/>
  <c r="O1985" i="7" a="1"/>
  <c r="O1985" i="7" s="1"/>
  <c r="D1985" i="7" a="1"/>
  <c r="D1985" i="7" s="1"/>
  <c r="G1985" i="7" a="1"/>
  <c r="G1985" i="7" s="1"/>
  <c r="B1985" i="7" a="1"/>
  <c r="B1985" i="7" s="1"/>
  <c r="C1973" i="7" a="1"/>
  <c r="C1973" i="7" s="1"/>
  <c r="N1973" i="7" a="1"/>
  <c r="N1973" i="7" s="1"/>
  <c r="Q1973" i="7" a="1"/>
  <c r="Q1973" i="7" s="1"/>
  <c r="P1973" i="7" a="1"/>
  <c r="P1973" i="7" s="1"/>
  <c r="O1973" i="7" a="1"/>
  <c r="O1973" i="7" s="1"/>
  <c r="D1973" i="7" a="1"/>
  <c r="D1973" i="7" s="1"/>
  <c r="N1961" i="7" a="1"/>
  <c r="N1961" i="7" s="1"/>
  <c r="Q1961" i="7" a="1"/>
  <c r="Q1961" i="7" s="1"/>
  <c r="P1961" i="7" a="1"/>
  <c r="P1961" i="7" s="1"/>
  <c r="O1961" i="7" a="1"/>
  <c r="O1961" i="7" s="1"/>
  <c r="D1961" i="7" a="1"/>
  <c r="D1961" i="7" s="1"/>
  <c r="N1949" i="7" a="1"/>
  <c r="N1949" i="7" s="1"/>
  <c r="Q1949" i="7" a="1"/>
  <c r="Q1949" i="7" s="1"/>
  <c r="P1949" i="7" a="1"/>
  <c r="P1949" i="7" s="1"/>
  <c r="O1949" i="7" a="1"/>
  <c r="O1949" i="7" s="1"/>
  <c r="D1949" i="7" a="1"/>
  <c r="D1949" i="7" s="1"/>
  <c r="N1937" i="7" a="1"/>
  <c r="N1937" i="7" s="1"/>
  <c r="Q1937" i="7" a="1"/>
  <c r="Q1937" i="7" s="1"/>
  <c r="P1937" i="7" a="1"/>
  <c r="P1937" i="7" s="1"/>
  <c r="O1937" i="7" a="1"/>
  <c r="O1937" i="7" s="1"/>
  <c r="D1937" i="7" a="1"/>
  <c r="D1937" i="7" s="1"/>
  <c r="B1937" i="7" a="1"/>
  <c r="B1937" i="7" s="1"/>
  <c r="N1925" i="7" a="1"/>
  <c r="N1925" i="7" s="1"/>
  <c r="Q1925" i="7" a="1"/>
  <c r="Q1925" i="7" s="1"/>
  <c r="P1925" i="7" a="1"/>
  <c r="P1925" i="7" s="1"/>
  <c r="O1925" i="7" a="1"/>
  <c r="O1925" i="7" s="1"/>
  <c r="D1925" i="7" a="1"/>
  <c r="D1925" i="7" s="1"/>
  <c r="N1913" i="7" a="1"/>
  <c r="N1913" i="7" s="1"/>
  <c r="Q1913" i="7" a="1"/>
  <c r="Q1913" i="7" s="1"/>
  <c r="P1913" i="7" a="1"/>
  <c r="P1913" i="7" s="1"/>
  <c r="O1913" i="7" a="1"/>
  <c r="O1913" i="7" s="1"/>
  <c r="D1913" i="7" a="1"/>
  <c r="D1913" i="7" s="1"/>
  <c r="N1901" i="7" a="1"/>
  <c r="N1901" i="7" s="1"/>
  <c r="P1901" i="7" a="1"/>
  <c r="P1901" i="7" s="1"/>
  <c r="Q1901" i="7" a="1"/>
  <c r="Q1901" i="7" s="1"/>
  <c r="O1901" i="7" a="1"/>
  <c r="O1901" i="7" s="1"/>
  <c r="D1901" i="7" a="1"/>
  <c r="D1901" i="7" s="1"/>
  <c r="C1901" i="7" a="1"/>
  <c r="C1901" i="7" s="1"/>
  <c r="N1889" i="7" a="1"/>
  <c r="N1889" i="7" s="1"/>
  <c r="Q1889" i="7" a="1"/>
  <c r="Q1889" i="7" s="1"/>
  <c r="P1889" i="7" a="1"/>
  <c r="P1889" i="7" s="1"/>
  <c r="O1889" i="7" a="1"/>
  <c r="O1889" i="7" s="1"/>
  <c r="D1889" i="7" a="1"/>
  <c r="D1889" i="7" s="1"/>
  <c r="N1877" i="7" a="1"/>
  <c r="N1877" i="7" s="1"/>
  <c r="Q1877" i="7" a="1"/>
  <c r="Q1877" i="7" s="1"/>
  <c r="P1877" i="7" a="1"/>
  <c r="P1877" i="7" s="1"/>
  <c r="O1877" i="7" a="1"/>
  <c r="O1877" i="7" s="1"/>
  <c r="D1877" i="7" a="1"/>
  <c r="D1877" i="7" s="1"/>
  <c r="C1877" i="7" a="1"/>
  <c r="C1877" i="7" s="1"/>
  <c r="N1865" i="7" a="1"/>
  <c r="N1865" i="7" s="1"/>
  <c r="Q1865" i="7" a="1"/>
  <c r="Q1865" i="7" s="1"/>
  <c r="P1865" i="7" a="1"/>
  <c r="P1865" i="7" s="1"/>
  <c r="O1865" i="7" a="1"/>
  <c r="O1865" i="7" s="1"/>
  <c r="D1865" i="7" a="1"/>
  <c r="D1865" i="7" s="1"/>
  <c r="N1853" i="7" a="1"/>
  <c r="N1853" i="7" s="1"/>
  <c r="Q1853" i="7" a="1"/>
  <c r="Q1853" i="7" s="1"/>
  <c r="P1853" i="7" a="1"/>
  <c r="P1853" i="7" s="1"/>
  <c r="O1853" i="7" a="1"/>
  <c r="O1853" i="7" s="1"/>
  <c r="D1853" i="7" a="1"/>
  <c r="D1853" i="7" s="1"/>
  <c r="N1841" i="7" a="1"/>
  <c r="N1841" i="7" s="1"/>
  <c r="Q1841" i="7" a="1"/>
  <c r="Q1841" i="7" s="1"/>
  <c r="P1841" i="7" a="1"/>
  <c r="P1841" i="7" s="1"/>
  <c r="O1841" i="7" a="1"/>
  <c r="O1841" i="7" s="1"/>
  <c r="D1841" i="7" a="1"/>
  <c r="D1841" i="7" s="1"/>
  <c r="B1841" i="7" a="1"/>
  <c r="B1841" i="7" s="1"/>
  <c r="N1829" i="7" a="1"/>
  <c r="N1829" i="7" s="1"/>
  <c r="Q1829" i="7" a="1"/>
  <c r="Q1829" i="7" s="1"/>
  <c r="P1829" i="7" a="1"/>
  <c r="P1829" i="7" s="1"/>
  <c r="O1829" i="7" a="1"/>
  <c r="O1829" i="7" s="1"/>
  <c r="D1829" i="7" a="1"/>
  <c r="D1829" i="7" s="1"/>
  <c r="N1817" i="7" a="1"/>
  <c r="N1817" i="7" s="1"/>
  <c r="Q1817" i="7" a="1"/>
  <c r="Q1817" i="7" s="1"/>
  <c r="P1817" i="7" a="1"/>
  <c r="P1817" i="7" s="1"/>
  <c r="O1817" i="7" a="1"/>
  <c r="O1817" i="7" s="1"/>
  <c r="D1817" i="7" a="1"/>
  <c r="D1817" i="7" s="1"/>
  <c r="N1805" i="7" a="1"/>
  <c r="N1805" i="7" s="1"/>
  <c r="Q1805" i="7" a="1"/>
  <c r="Q1805" i="7" s="1"/>
  <c r="P1805" i="7" a="1"/>
  <c r="P1805" i="7" s="1"/>
  <c r="O1805" i="7" a="1"/>
  <c r="O1805" i="7" s="1"/>
  <c r="D1805" i="7" a="1"/>
  <c r="D1805" i="7" s="1"/>
  <c r="J1793" i="7"/>
  <c r="N1793" i="7" a="1"/>
  <c r="N1793" i="7" s="1"/>
  <c r="Q1793" i="7" a="1"/>
  <c r="Q1793" i="7" s="1"/>
  <c r="P1793" i="7" a="1"/>
  <c r="P1793" i="7" s="1"/>
  <c r="O1793" i="7" a="1"/>
  <c r="O1793" i="7" s="1"/>
  <c r="D1793" i="7" a="1"/>
  <c r="D1793" i="7" s="1"/>
  <c r="I1781" i="7" a="1"/>
  <c r="I1781" i="7" s="1"/>
  <c r="N1781" i="7" a="1"/>
  <c r="N1781" i="7" s="1"/>
  <c r="Q1781" i="7" a="1"/>
  <c r="Q1781" i="7" s="1"/>
  <c r="P1781" i="7" a="1"/>
  <c r="P1781" i="7" s="1"/>
  <c r="O1781" i="7" a="1"/>
  <c r="O1781" i="7" s="1"/>
  <c r="D1781" i="7" a="1"/>
  <c r="D1781" i="7" s="1"/>
  <c r="K1769" i="7" a="1"/>
  <c r="K1769" i="7" s="1"/>
  <c r="N1769" i="7" a="1"/>
  <c r="N1769" i="7" s="1"/>
  <c r="Q1769" i="7" a="1"/>
  <c r="Q1769" i="7" s="1"/>
  <c r="P1769" i="7" a="1"/>
  <c r="P1769" i="7" s="1"/>
  <c r="O1769" i="7" a="1"/>
  <c r="O1769" i="7" s="1"/>
  <c r="D1769" i="7" a="1"/>
  <c r="D1769" i="7" s="1"/>
  <c r="C1769" i="7" a="1"/>
  <c r="C1769" i="7" s="1"/>
  <c r="B1769" i="7" a="1"/>
  <c r="B1769" i="7" s="1"/>
  <c r="I1757" i="7" a="1"/>
  <c r="I1757" i="7" s="1"/>
  <c r="N1757" i="7" a="1"/>
  <c r="N1757" i="7" s="1"/>
  <c r="Q1757" i="7" a="1"/>
  <c r="Q1757" i="7" s="1"/>
  <c r="P1757" i="7" a="1"/>
  <c r="P1757" i="7" s="1"/>
  <c r="O1757" i="7" a="1"/>
  <c r="O1757" i="7" s="1"/>
  <c r="D1757" i="7" a="1"/>
  <c r="D1757" i="7" s="1"/>
  <c r="N1745" i="7" a="1"/>
  <c r="N1745" i="7" s="1"/>
  <c r="Q1745" i="7" a="1"/>
  <c r="Q1745" i="7" s="1"/>
  <c r="P1745" i="7" a="1"/>
  <c r="P1745" i="7" s="1"/>
  <c r="O1745" i="7" a="1"/>
  <c r="O1745" i="7" s="1"/>
  <c r="D1745" i="7" a="1"/>
  <c r="D1745" i="7" s="1"/>
  <c r="B1745" i="7" a="1"/>
  <c r="B1745" i="7" s="1"/>
  <c r="N1733" i="7" a="1"/>
  <c r="N1733" i="7" s="1"/>
  <c r="Q1733" i="7" a="1"/>
  <c r="Q1733" i="7" s="1"/>
  <c r="P1733" i="7" a="1"/>
  <c r="P1733" i="7" s="1"/>
  <c r="O1733" i="7" a="1"/>
  <c r="O1733" i="7" s="1"/>
  <c r="D1733" i="7" a="1"/>
  <c r="D1733" i="7" s="1"/>
  <c r="N1721" i="7" a="1"/>
  <c r="N1721" i="7" s="1"/>
  <c r="Q1721" i="7" a="1"/>
  <c r="Q1721" i="7" s="1"/>
  <c r="P1721" i="7" a="1"/>
  <c r="P1721" i="7" s="1"/>
  <c r="O1721" i="7" a="1"/>
  <c r="O1721" i="7" s="1"/>
  <c r="D1721" i="7" a="1"/>
  <c r="D1721" i="7" s="1"/>
  <c r="B1721" i="7" a="1"/>
  <c r="B1721" i="7" s="1"/>
  <c r="N1709" i="7" a="1"/>
  <c r="N1709" i="7" s="1"/>
  <c r="Q1709" i="7" a="1"/>
  <c r="Q1709" i="7" s="1"/>
  <c r="P1709" i="7" a="1"/>
  <c r="P1709" i="7" s="1"/>
  <c r="O1709" i="7" a="1"/>
  <c r="O1709" i="7" s="1"/>
  <c r="D1709" i="7" a="1"/>
  <c r="D1709" i="7" s="1"/>
  <c r="B1709" i="7" a="1"/>
  <c r="B1709" i="7" s="1"/>
  <c r="I1697" i="7" a="1"/>
  <c r="I1697" i="7" s="1"/>
  <c r="N1697" i="7" a="1"/>
  <c r="N1697" i="7" s="1"/>
  <c r="Q1697" i="7" a="1"/>
  <c r="Q1697" i="7" s="1"/>
  <c r="P1697" i="7" a="1"/>
  <c r="P1697" i="7" s="1"/>
  <c r="O1697" i="7" a="1"/>
  <c r="O1697" i="7" s="1"/>
  <c r="D1697" i="7" a="1"/>
  <c r="D1697" i="7" s="1"/>
  <c r="C1685" i="7" a="1"/>
  <c r="C1685" i="7" s="1"/>
  <c r="N1685" i="7" a="1"/>
  <c r="N1685" i="7" s="1"/>
  <c r="Q1685" i="7" a="1"/>
  <c r="Q1685" i="7" s="1"/>
  <c r="P1685" i="7" a="1"/>
  <c r="P1685" i="7" s="1"/>
  <c r="O1685" i="7" a="1"/>
  <c r="O1685" i="7" s="1"/>
  <c r="D1685" i="7" a="1"/>
  <c r="D1685" i="7" s="1"/>
  <c r="N1673" i="7" a="1"/>
  <c r="N1673" i="7" s="1"/>
  <c r="Q1673" i="7" a="1"/>
  <c r="Q1673" i="7" s="1"/>
  <c r="P1673" i="7" a="1"/>
  <c r="P1673" i="7" s="1"/>
  <c r="O1673" i="7" a="1"/>
  <c r="O1673" i="7" s="1"/>
  <c r="D1673" i="7" a="1"/>
  <c r="D1673" i="7" s="1"/>
  <c r="C1673" i="7" a="1"/>
  <c r="C1673" i="7" s="1"/>
  <c r="B1661" i="7" a="1"/>
  <c r="B1661" i="7" s="1"/>
  <c r="N1661" i="7" a="1"/>
  <c r="N1661" i="7" s="1"/>
  <c r="Q1661" i="7" a="1"/>
  <c r="Q1661" i="7" s="1"/>
  <c r="P1661" i="7" a="1"/>
  <c r="P1661" i="7" s="1"/>
  <c r="O1661" i="7" a="1"/>
  <c r="O1661" i="7" s="1"/>
  <c r="D1661" i="7" a="1"/>
  <c r="D1661" i="7" s="1"/>
  <c r="N1649" i="7" a="1"/>
  <c r="N1649" i="7" s="1"/>
  <c r="Q1649" i="7" a="1"/>
  <c r="Q1649" i="7" s="1"/>
  <c r="P1649" i="7" a="1"/>
  <c r="P1649" i="7" s="1"/>
  <c r="O1649" i="7" a="1"/>
  <c r="O1649" i="7" s="1"/>
  <c r="D1649" i="7" a="1"/>
  <c r="D1649" i="7" s="1"/>
  <c r="I1637" i="7" a="1"/>
  <c r="I1637" i="7" s="1"/>
  <c r="N1637" i="7" a="1"/>
  <c r="N1637" i="7" s="1"/>
  <c r="Q1637" i="7" a="1"/>
  <c r="Q1637" i="7" s="1"/>
  <c r="P1637" i="7" a="1"/>
  <c r="P1637" i="7" s="1"/>
  <c r="O1637" i="7" a="1"/>
  <c r="O1637" i="7" s="1"/>
  <c r="D1637" i="7" a="1"/>
  <c r="D1637" i="7" s="1"/>
  <c r="C1625" i="7" a="1"/>
  <c r="C1625" i="7" s="1"/>
  <c r="N1625" i="7" a="1"/>
  <c r="N1625" i="7" s="1"/>
  <c r="Q1625" i="7" a="1"/>
  <c r="Q1625" i="7" s="1"/>
  <c r="P1625" i="7" a="1"/>
  <c r="P1625" i="7" s="1"/>
  <c r="O1625" i="7" a="1"/>
  <c r="O1625" i="7" s="1"/>
  <c r="D1625" i="7" a="1"/>
  <c r="D1625" i="7" s="1"/>
  <c r="N1613" i="7" a="1"/>
  <c r="N1613" i="7" s="1"/>
  <c r="Q1613" i="7" a="1"/>
  <c r="Q1613" i="7" s="1"/>
  <c r="P1613" i="7" a="1"/>
  <c r="P1613" i="7" s="1"/>
  <c r="O1613" i="7" a="1"/>
  <c r="O1613" i="7" s="1"/>
  <c r="D1613" i="7" a="1"/>
  <c r="D1613" i="7" s="1"/>
  <c r="N1601" i="7" a="1"/>
  <c r="N1601" i="7" s="1"/>
  <c r="Q1601" i="7" a="1"/>
  <c r="Q1601" i="7" s="1"/>
  <c r="P1601" i="7" a="1"/>
  <c r="P1601" i="7" s="1"/>
  <c r="O1601" i="7" a="1"/>
  <c r="O1601" i="7" s="1"/>
  <c r="D1601" i="7" a="1"/>
  <c r="D1601" i="7" s="1"/>
  <c r="J1589" i="7"/>
  <c r="N1589" i="7" a="1"/>
  <c r="N1589" i="7" s="1"/>
  <c r="Q1589" i="7" a="1"/>
  <c r="Q1589" i="7" s="1"/>
  <c r="P1589" i="7" a="1"/>
  <c r="P1589" i="7" s="1"/>
  <c r="O1589" i="7" a="1"/>
  <c r="O1589" i="7" s="1"/>
  <c r="D1589" i="7" a="1"/>
  <c r="D1589" i="7" s="1"/>
  <c r="K1577" i="7" a="1"/>
  <c r="K1577" i="7" s="1"/>
  <c r="N1577" i="7" a="1"/>
  <c r="N1577" i="7" s="1"/>
  <c r="Q1577" i="7" a="1"/>
  <c r="Q1577" i="7" s="1"/>
  <c r="P1577" i="7" a="1"/>
  <c r="P1577" i="7" s="1"/>
  <c r="O1577" i="7" a="1"/>
  <c r="O1577" i="7" s="1"/>
  <c r="D1577" i="7" a="1"/>
  <c r="D1577" i="7" s="1"/>
  <c r="N1565" i="7" a="1"/>
  <c r="N1565" i="7" s="1"/>
  <c r="Q1565" i="7" a="1"/>
  <c r="Q1565" i="7" s="1"/>
  <c r="P1565" i="7" a="1"/>
  <c r="P1565" i="7" s="1"/>
  <c r="O1565" i="7" a="1"/>
  <c r="O1565" i="7" s="1"/>
  <c r="D1565" i="7" a="1"/>
  <c r="D1565" i="7" s="1"/>
  <c r="B1553" i="7" a="1"/>
  <c r="B1553" i="7" s="1"/>
  <c r="N1553" i="7" a="1"/>
  <c r="N1553" i="7" s="1"/>
  <c r="Q1553" i="7" a="1"/>
  <c r="Q1553" i="7" s="1"/>
  <c r="P1553" i="7" a="1"/>
  <c r="P1553" i="7" s="1"/>
  <c r="O1553" i="7" a="1"/>
  <c r="O1553" i="7" s="1"/>
  <c r="D1553" i="7" a="1"/>
  <c r="D1553" i="7" s="1"/>
  <c r="J1541" i="7"/>
  <c r="N1541" i="7" a="1"/>
  <c r="N1541" i="7" s="1"/>
  <c r="Q1541" i="7" a="1"/>
  <c r="Q1541" i="7" s="1"/>
  <c r="P1541" i="7" a="1"/>
  <c r="P1541" i="7" s="1"/>
  <c r="O1541" i="7" a="1"/>
  <c r="O1541" i="7" s="1"/>
  <c r="D1541" i="7" a="1"/>
  <c r="D1541" i="7" s="1"/>
  <c r="C1529" i="7" a="1"/>
  <c r="C1529" i="7" s="1"/>
  <c r="N1529" i="7" a="1"/>
  <c r="N1529" i="7" s="1"/>
  <c r="Q1529" i="7" a="1"/>
  <c r="Q1529" i="7" s="1"/>
  <c r="P1529" i="7" a="1"/>
  <c r="P1529" i="7" s="1"/>
  <c r="O1529" i="7" a="1"/>
  <c r="O1529" i="7" s="1"/>
  <c r="D1529" i="7" a="1"/>
  <c r="D1529" i="7" s="1"/>
  <c r="N1517" i="7" a="1"/>
  <c r="N1517" i="7" s="1"/>
  <c r="Q1517" i="7" a="1"/>
  <c r="Q1517" i="7" s="1"/>
  <c r="P1517" i="7" a="1"/>
  <c r="P1517" i="7" s="1"/>
  <c r="O1517" i="7" a="1"/>
  <c r="O1517" i="7" s="1"/>
  <c r="D1517" i="7" a="1"/>
  <c r="D1517" i="7" s="1"/>
  <c r="N1505" i="7" a="1"/>
  <c r="N1505" i="7" s="1"/>
  <c r="Q1505" i="7" a="1"/>
  <c r="Q1505" i="7" s="1"/>
  <c r="P1505" i="7" a="1"/>
  <c r="P1505" i="7" s="1"/>
  <c r="O1505" i="7" a="1"/>
  <c r="O1505" i="7" s="1"/>
  <c r="D1505" i="7" a="1"/>
  <c r="D1505" i="7" s="1"/>
  <c r="N1493" i="7" a="1"/>
  <c r="N1493" i="7" s="1"/>
  <c r="Q1493" i="7" a="1"/>
  <c r="Q1493" i="7" s="1"/>
  <c r="P1493" i="7" a="1"/>
  <c r="P1493" i="7" s="1"/>
  <c r="O1493" i="7" a="1"/>
  <c r="O1493" i="7" s="1"/>
  <c r="D1493" i="7" a="1"/>
  <c r="D1493" i="7" s="1"/>
  <c r="C1481" i="7" a="1"/>
  <c r="C1481" i="7" s="1"/>
  <c r="N1481" i="7" a="1"/>
  <c r="N1481" i="7" s="1"/>
  <c r="Q1481" i="7" a="1"/>
  <c r="Q1481" i="7" s="1"/>
  <c r="P1481" i="7" a="1"/>
  <c r="P1481" i="7" s="1"/>
  <c r="O1481" i="7" a="1"/>
  <c r="O1481" i="7" s="1"/>
  <c r="D1481" i="7" a="1"/>
  <c r="D1481" i="7" s="1"/>
  <c r="K1469" i="7" a="1"/>
  <c r="K1469" i="7" s="1"/>
  <c r="N1469" i="7" a="1"/>
  <c r="N1469" i="7" s="1"/>
  <c r="Q1469" i="7" a="1"/>
  <c r="Q1469" i="7" s="1"/>
  <c r="P1469" i="7" a="1"/>
  <c r="P1469" i="7" s="1"/>
  <c r="O1469" i="7" a="1"/>
  <c r="O1469" i="7" s="1"/>
  <c r="D1469" i="7" a="1"/>
  <c r="D1469" i="7" s="1"/>
  <c r="C1469" i="7" a="1"/>
  <c r="C1469" i="7" s="1"/>
  <c r="N1457" i="7" a="1"/>
  <c r="N1457" i="7" s="1"/>
  <c r="Q1457" i="7" a="1"/>
  <c r="Q1457" i="7" s="1"/>
  <c r="P1457" i="7" a="1"/>
  <c r="P1457" i="7" s="1"/>
  <c r="O1457" i="7" a="1"/>
  <c r="O1457" i="7" s="1"/>
  <c r="D1457" i="7" a="1"/>
  <c r="D1457" i="7" s="1"/>
  <c r="B1457" i="7" a="1"/>
  <c r="B1457" i="7" s="1"/>
  <c r="I1445" i="7" a="1"/>
  <c r="I1445" i="7" s="1"/>
  <c r="N1445" i="7" a="1"/>
  <c r="N1445" i="7" s="1"/>
  <c r="Q1445" i="7" a="1"/>
  <c r="Q1445" i="7" s="1"/>
  <c r="P1445" i="7" a="1"/>
  <c r="P1445" i="7" s="1"/>
  <c r="O1445" i="7" a="1"/>
  <c r="O1445" i="7" s="1"/>
  <c r="D1445" i="7" a="1"/>
  <c r="D1445" i="7" s="1"/>
  <c r="B1445" i="7" a="1"/>
  <c r="B1445" i="7" s="1"/>
  <c r="N1433" i="7" a="1"/>
  <c r="N1433" i="7" s="1"/>
  <c r="Q1433" i="7" a="1"/>
  <c r="Q1433" i="7" s="1"/>
  <c r="P1433" i="7" a="1"/>
  <c r="P1433" i="7" s="1"/>
  <c r="O1433" i="7" a="1"/>
  <c r="O1433" i="7" s="1"/>
  <c r="D1433" i="7" a="1"/>
  <c r="D1433" i="7" s="1"/>
  <c r="B1433" i="7" a="1"/>
  <c r="B1433" i="7" s="1"/>
  <c r="N1421" i="7" a="1"/>
  <c r="N1421" i="7" s="1"/>
  <c r="Q1421" i="7" a="1"/>
  <c r="Q1421" i="7" s="1"/>
  <c r="P1421" i="7" a="1"/>
  <c r="P1421" i="7" s="1"/>
  <c r="O1421" i="7" a="1"/>
  <c r="O1421" i="7" s="1"/>
  <c r="D1421" i="7" a="1"/>
  <c r="D1421" i="7" s="1"/>
  <c r="N1409" i="7" a="1"/>
  <c r="N1409" i="7" s="1"/>
  <c r="Q1409" i="7" a="1"/>
  <c r="Q1409" i="7" s="1"/>
  <c r="P1409" i="7" a="1"/>
  <c r="P1409" i="7" s="1"/>
  <c r="O1409" i="7" a="1"/>
  <c r="O1409" i="7" s="1"/>
  <c r="D1409" i="7" a="1"/>
  <c r="D1409" i="7" s="1"/>
  <c r="N1397" i="7" a="1"/>
  <c r="N1397" i="7" s="1"/>
  <c r="Q1397" i="7" a="1"/>
  <c r="Q1397" i="7" s="1"/>
  <c r="P1397" i="7" a="1"/>
  <c r="P1397" i="7" s="1"/>
  <c r="O1397" i="7" a="1"/>
  <c r="O1397" i="7" s="1"/>
  <c r="D1397" i="7" a="1"/>
  <c r="D1397" i="7" s="1"/>
  <c r="C1397" i="7" a="1"/>
  <c r="C1397" i="7" s="1"/>
  <c r="C1385" i="7" a="1"/>
  <c r="C1385" i="7" s="1"/>
  <c r="N1385" i="7" a="1"/>
  <c r="N1385" i="7" s="1"/>
  <c r="Q1385" i="7" a="1"/>
  <c r="Q1385" i="7" s="1"/>
  <c r="P1385" i="7" a="1"/>
  <c r="P1385" i="7" s="1"/>
  <c r="O1385" i="7" a="1"/>
  <c r="O1385" i="7" s="1"/>
  <c r="D1385" i="7" a="1"/>
  <c r="D1385" i="7" s="1"/>
  <c r="N1373" i="7" a="1"/>
  <c r="N1373" i="7" s="1"/>
  <c r="Q1373" i="7" a="1"/>
  <c r="Q1373" i="7" s="1"/>
  <c r="P1373" i="7" a="1"/>
  <c r="P1373" i="7" s="1"/>
  <c r="O1373" i="7" a="1"/>
  <c r="O1373" i="7" s="1"/>
  <c r="D1373" i="7" a="1"/>
  <c r="D1373" i="7" s="1"/>
  <c r="B1361" i="7" a="1"/>
  <c r="B1361" i="7" s="1"/>
  <c r="N1361" i="7" a="1"/>
  <c r="N1361" i="7" s="1"/>
  <c r="Q1361" i="7" a="1"/>
  <c r="Q1361" i="7" s="1"/>
  <c r="P1361" i="7" a="1"/>
  <c r="P1361" i="7" s="1"/>
  <c r="O1361" i="7" a="1"/>
  <c r="O1361" i="7" s="1"/>
  <c r="D1361" i="7" a="1"/>
  <c r="D1361" i="7" s="1"/>
  <c r="N1349" i="7" a="1"/>
  <c r="N1349" i="7" s="1"/>
  <c r="Q1349" i="7" a="1"/>
  <c r="Q1349" i="7" s="1"/>
  <c r="P1349" i="7" a="1"/>
  <c r="P1349" i="7" s="1"/>
  <c r="O1349" i="7" a="1"/>
  <c r="O1349" i="7" s="1"/>
  <c r="D1349" i="7" a="1"/>
  <c r="D1349" i="7" s="1"/>
  <c r="N1337" i="7" a="1"/>
  <c r="N1337" i="7" s="1"/>
  <c r="Q1337" i="7" a="1"/>
  <c r="Q1337" i="7" s="1"/>
  <c r="P1337" i="7" a="1"/>
  <c r="P1337" i="7" s="1"/>
  <c r="O1337" i="7" a="1"/>
  <c r="O1337" i="7" s="1"/>
  <c r="D1337" i="7" a="1"/>
  <c r="D1337" i="7" s="1"/>
  <c r="C1337" i="7" a="1"/>
  <c r="C1337" i="7" s="1"/>
  <c r="B1337" i="7" a="1"/>
  <c r="B1337" i="7" s="1"/>
  <c r="C1325" i="7" a="1"/>
  <c r="C1325" i="7" s="1"/>
  <c r="N1325" i="7" a="1"/>
  <c r="N1325" i="7" s="1"/>
  <c r="Q1325" i="7" a="1"/>
  <c r="Q1325" i="7" s="1"/>
  <c r="P1325" i="7" a="1"/>
  <c r="P1325" i="7" s="1"/>
  <c r="O1325" i="7" a="1"/>
  <c r="O1325" i="7" s="1"/>
  <c r="D1325" i="7" a="1"/>
  <c r="D1325" i="7" s="1"/>
  <c r="B1313" i="7" a="1"/>
  <c r="B1313" i="7" s="1"/>
  <c r="N1313" i="7" a="1"/>
  <c r="N1313" i="7" s="1"/>
  <c r="Q1313" i="7" a="1"/>
  <c r="Q1313" i="7" s="1"/>
  <c r="P1313" i="7" a="1"/>
  <c r="P1313" i="7" s="1"/>
  <c r="O1313" i="7" a="1"/>
  <c r="O1313" i="7" s="1"/>
  <c r="D1313" i="7" a="1"/>
  <c r="D1313" i="7" s="1"/>
  <c r="C1301" i="7" a="1"/>
  <c r="C1301" i="7" s="1"/>
  <c r="N1301" i="7" a="1"/>
  <c r="N1301" i="7" s="1"/>
  <c r="Q1301" i="7" a="1"/>
  <c r="Q1301" i="7" s="1"/>
  <c r="P1301" i="7" a="1"/>
  <c r="P1301" i="7" s="1"/>
  <c r="O1301" i="7" a="1"/>
  <c r="O1301" i="7" s="1"/>
  <c r="D1301" i="7" a="1"/>
  <c r="D1301" i="7" s="1"/>
  <c r="N1289" i="7" a="1"/>
  <c r="N1289" i="7" s="1"/>
  <c r="Q1289" i="7" a="1"/>
  <c r="Q1289" i="7" s="1"/>
  <c r="P1289" i="7" a="1"/>
  <c r="P1289" i="7" s="1"/>
  <c r="O1289" i="7" a="1"/>
  <c r="O1289" i="7" s="1"/>
  <c r="D1289" i="7" a="1"/>
  <c r="D1289" i="7" s="1"/>
  <c r="N1277" i="7" a="1"/>
  <c r="N1277" i="7" s="1"/>
  <c r="Q1277" i="7" a="1"/>
  <c r="Q1277" i="7" s="1"/>
  <c r="P1277" i="7" a="1"/>
  <c r="P1277" i="7" s="1"/>
  <c r="O1277" i="7" a="1"/>
  <c r="O1277" i="7" s="1"/>
  <c r="D1277" i="7" a="1"/>
  <c r="D1277" i="7" s="1"/>
  <c r="N1265" i="7" a="1"/>
  <c r="N1265" i="7" s="1"/>
  <c r="Q1265" i="7" a="1"/>
  <c r="Q1265" i="7" s="1"/>
  <c r="P1265" i="7" a="1"/>
  <c r="P1265" i="7" s="1"/>
  <c r="O1265" i="7" a="1"/>
  <c r="O1265" i="7" s="1"/>
  <c r="D1265" i="7" a="1"/>
  <c r="D1265" i="7" s="1"/>
  <c r="N1253" i="7" a="1"/>
  <c r="N1253" i="7" s="1"/>
  <c r="Q1253" i="7" a="1"/>
  <c r="Q1253" i="7" s="1"/>
  <c r="P1253" i="7" a="1"/>
  <c r="P1253" i="7" s="1"/>
  <c r="O1253" i="7" a="1"/>
  <c r="O1253" i="7" s="1"/>
  <c r="D1253" i="7" a="1"/>
  <c r="D1253" i="7" s="1"/>
  <c r="N1241" i="7" a="1"/>
  <c r="N1241" i="7" s="1"/>
  <c r="Q1241" i="7" a="1"/>
  <c r="Q1241" i="7" s="1"/>
  <c r="P1241" i="7" a="1"/>
  <c r="P1241" i="7" s="1"/>
  <c r="O1241" i="7" a="1"/>
  <c r="O1241" i="7" s="1"/>
  <c r="D1241" i="7" a="1"/>
  <c r="D1241" i="7" s="1"/>
  <c r="C1241" i="7" a="1"/>
  <c r="C1241" i="7" s="1"/>
  <c r="B1241" i="7" a="1"/>
  <c r="B1241" i="7" s="1"/>
  <c r="I1229" i="7" a="1"/>
  <c r="I1229" i="7" s="1"/>
  <c r="N1229" i="7" a="1"/>
  <c r="N1229" i="7" s="1"/>
  <c r="Q1229" i="7" a="1"/>
  <c r="Q1229" i="7" s="1"/>
  <c r="P1229" i="7" a="1"/>
  <c r="P1229" i="7" s="1"/>
  <c r="O1229" i="7" a="1"/>
  <c r="O1229" i="7" s="1"/>
  <c r="D1229" i="7" a="1"/>
  <c r="D1229" i="7" s="1"/>
  <c r="N1217" i="7" a="1"/>
  <c r="N1217" i="7" s="1"/>
  <c r="Q1217" i="7" a="1"/>
  <c r="Q1217" i="7" s="1"/>
  <c r="P1217" i="7" a="1"/>
  <c r="P1217" i="7" s="1"/>
  <c r="D1217" i="7" a="1"/>
  <c r="D1217" i="7" s="1"/>
  <c r="O1217" i="7" a="1"/>
  <c r="O1217" i="7" s="1"/>
  <c r="B1217" i="7" a="1"/>
  <c r="B1217" i="7" s="1"/>
  <c r="N1205" i="7" a="1"/>
  <c r="N1205" i="7" s="1"/>
  <c r="Q1205" i="7" a="1"/>
  <c r="Q1205" i="7" s="1"/>
  <c r="P1205" i="7" a="1"/>
  <c r="P1205" i="7" s="1"/>
  <c r="D1205" i="7" a="1"/>
  <c r="D1205" i="7" s="1"/>
  <c r="O1205" i="7" a="1"/>
  <c r="O1205" i="7" s="1"/>
  <c r="C1193" i="7" a="1"/>
  <c r="C1193" i="7" s="1"/>
  <c r="N1193" i="7" a="1"/>
  <c r="N1193" i="7" s="1"/>
  <c r="Q1193" i="7" a="1"/>
  <c r="Q1193" i="7" s="1"/>
  <c r="P1193" i="7" a="1"/>
  <c r="P1193" i="7" s="1"/>
  <c r="D1193" i="7" a="1"/>
  <c r="D1193" i="7" s="1"/>
  <c r="O1193" i="7" a="1"/>
  <c r="O1193" i="7" s="1"/>
  <c r="N1181" i="7" a="1"/>
  <c r="N1181" i="7" s="1"/>
  <c r="Q1181" i="7" a="1"/>
  <c r="Q1181" i="7" s="1"/>
  <c r="P1181" i="7" a="1"/>
  <c r="P1181" i="7" s="1"/>
  <c r="O1181" i="7" a="1"/>
  <c r="O1181" i="7" s="1"/>
  <c r="D1181" i="7" a="1"/>
  <c r="D1181" i="7" s="1"/>
  <c r="N1169" i="7" a="1"/>
  <c r="N1169" i="7" s="1"/>
  <c r="P1169" i="7" a="1"/>
  <c r="P1169" i="7" s="1"/>
  <c r="Q1169" i="7" a="1"/>
  <c r="Q1169" i="7" s="1"/>
  <c r="O1169" i="7" a="1"/>
  <c r="O1169" i="7" s="1"/>
  <c r="D1169" i="7" a="1"/>
  <c r="D1169" i="7" s="1"/>
  <c r="N1157" i="7" a="1"/>
  <c r="N1157" i="7" s="1"/>
  <c r="Q1157" i="7" a="1"/>
  <c r="Q1157" i="7" s="1"/>
  <c r="P1157" i="7" a="1"/>
  <c r="P1157" i="7" s="1"/>
  <c r="O1157" i="7" a="1"/>
  <c r="O1157" i="7" s="1"/>
  <c r="D1157" i="7" a="1"/>
  <c r="D1157" i="7" s="1"/>
  <c r="N1145" i="7" a="1"/>
  <c r="N1145" i="7" s="1"/>
  <c r="Q1145" i="7" a="1"/>
  <c r="Q1145" i="7" s="1"/>
  <c r="P1145" i="7" a="1"/>
  <c r="P1145" i="7" s="1"/>
  <c r="O1145" i="7" a="1"/>
  <c r="O1145" i="7" s="1"/>
  <c r="D1145" i="7" a="1"/>
  <c r="D1145" i="7" s="1"/>
  <c r="B1133" i="7" a="1"/>
  <c r="B1133" i="7" s="1"/>
  <c r="N1133" i="7" a="1"/>
  <c r="N1133" i="7" s="1"/>
  <c r="Q1133" i="7" a="1"/>
  <c r="Q1133" i="7" s="1"/>
  <c r="P1133" i="7" a="1"/>
  <c r="P1133" i="7" s="1"/>
  <c r="O1133" i="7" a="1"/>
  <c r="O1133" i="7" s="1"/>
  <c r="D1133" i="7" a="1"/>
  <c r="D1133" i="7" s="1"/>
  <c r="C1133" i="7" a="1"/>
  <c r="C1133" i="7" s="1"/>
  <c r="N1121" i="7" a="1"/>
  <c r="N1121" i="7" s="1"/>
  <c r="Q1121" i="7" a="1"/>
  <c r="Q1121" i="7" s="1"/>
  <c r="P1121" i="7" a="1"/>
  <c r="P1121" i="7" s="1"/>
  <c r="O1121" i="7" a="1"/>
  <c r="O1121" i="7" s="1"/>
  <c r="D1121" i="7" a="1"/>
  <c r="D1121" i="7" s="1"/>
  <c r="K1109" i="7" a="1"/>
  <c r="K1109" i="7" s="1"/>
  <c r="N1109" i="7" a="1"/>
  <c r="N1109" i="7" s="1"/>
  <c r="Q1109" i="7" a="1"/>
  <c r="Q1109" i="7" s="1"/>
  <c r="P1109" i="7" a="1"/>
  <c r="P1109" i="7" s="1"/>
  <c r="O1109" i="7" a="1"/>
  <c r="O1109" i="7" s="1"/>
  <c r="D1109" i="7" a="1"/>
  <c r="D1109" i="7" s="1"/>
  <c r="C1109" i="7" a="1"/>
  <c r="C1109" i="7" s="1"/>
  <c r="B1097" i="7" a="1"/>
  <c r="B1097" i="7" s="1"/>
  <c r="N1097" i="7" a="1"/>
  <c r="N1097" i="7" s="1"/>
  <c r="Q1097" i="7" a="1"/>
  <c r="Q1097" i="7" s="1"/>
  <c r="P1097" i="7" a="1"/>
  <c r="P1097" i="7" s="1"/>
  <c r="O1097" i="7" a="1"/>
  <c r="O1097" i="7" s="1"/>
  <c r="D1097" i="7" a="1"/>
  <c r="D1097" i="7" s="1"/>
  <c r="I1085" i="7" a="1"/>
  <c r="I1085" i="7" s="1"/>
  <c r="N1085" i="7" a="1"/>
  <c r="N1085" i="7" s="1"/>
  <c r="Q1085" i="7" a="1"/>
  <c r="Q1085" i="7" s="1"/>
  <c r="P1085" i="7" a="1"/>
  <c r="P1085" i="7" s="1"/>
  <c r="O1085" i="7" a="1"/>
  <c r="O1085" i="7" s="1"/>
  <c r="D1085" i="7" a="1"/>
  <c r="D1085" i="7" s="1"/>
  <c r="N1073" i="7" a="1"/>
  <c r="N1073" i="7" s="1"/>
  <c r="Q1073" i="7" a="1"/>
  <c r="Q1073" i="7" s="1"/>
  <c r="P1073" i="7" a="1"/>
  <c r="P1073" i="7" s="1"/>
  <c r="O1073" i="7" a="1"/>
  <c r="O1073" i="7" s="1"/>
  <c r="D1073" i="7" a="1"/>
  <c r="D1073" i="7" s="1"/>
  <c r="B1061" i="7" a="1"/>
  <c r="B1061" i="7" s="1"/>
  <c r="N1061" i="7" a="1"/>
  <c r="N1061" i="7" s="1"/>
  <c r="Q1061" i="7" a="1"/>
  <c r="Q1061" i="7" s="1"/>
  <c r="P1061" i="7" a="1"/>
  <c r="P1061" i="7" s="1"/>
  <c r="O1061" i="7" a="1"/>
  <c r="O1061" i="7" s="1"/>
  <c r="D1061" i="7" a="1"/>
  <c r="D1061" i="7" s="1"/>
  <c r="N1049" i="7" a="1"/>
  <c r="N1049" i="7" s="1"/>
  <c r="Q1049" i="7" a="1"/>
  <c r="Q1049" i="7" s="1"/>
  <c r="P1049" i="7" a="1"/>
  <c r="P1049" i="7" s="1"/>
  <c r="O1049" i="7" a="1"/>
  <c r="O1049" i="7" s="1"/>
  <c r="D1049" i="7" a="1"/>
  <c r="D1049" i="7" s="1"/>
  <c r="N1037" i="7" a="1"/>
  <c r="N1037" i="7" s="1"/>
  <c r="Q1037" i="7" a="1"/>
  <c r="Q1037" i="7" s="1"/>
  <c r="P1037" i="7" a="1"/>
  <c r="P1037" i="7" s="1"/>
  <c r="O1037" i="7" a="1"/>
  <c r="O1037" i="7" s="1"/>
  <c r="D1037" i="7" a="1"/>
  <c r="D1037" i="7" s="1"/>
  <c r="N1025" i="7" a="1"/>
  <c r="N1025" i="7" s="1"/>
  <c r="Q1025" i="7" a="1"/>
  <c r="Q1025" i="7" s="1"/>
  <c r="P1025" i="7" a="1"/>
  <c r="P1025" i="7" s="1"/>
  <c r="O1025" i="7" a="1"/>
  <c r="O1025" i="7" s="1"/>
  <c r="D1025" i="7" a="1"/>
  <c r="D1025" i="7" s="1"/>
  <c r="N1013" i="7" a="1"/>
  <c r="N1013" i="7" s="1"/>
  <c r="Q1013" i="7" a="1"/>
  <c r="Q1013" i="7" s="1"/>
  <c r="P1013" i="7" a="1"/>
  <c r="P1013" i="7" s="1"/>
  <c r="O1013" i="7" a="1"/>
  <c r="O1013" i="7" s="1"/>
  <c r="D1013" i="7" a="1"/>
  <c r="D1013" i="7" s="1"/>
  <c r="N1001" i="7" a="1"/>
  <c r="N1001" i="7" s="1"/>
  <c r="Q1001" i="7" a="1"/>
  <c r="Q1001" i="7" s="1"/>
  <c r="P1001" i="7" a="1"/>
  <c r="P1001" i="7" s="1"/>
  <c r="O1001" i="7" a="1"/>
  <c r="O1001" i="7" s="1"/>
  <c r="D1001" i="7" a="1"/>
  <c r="D1001" i="7" s="1"/>
  <c r="N989" i="7" a="1"/>
  <c r="N989" i="7" s="1"/>
  <c r="Q989" i="7" a="1"/>
  <c r="Q989" i="7" s="1"/>
  <c r="P989" i="7" a="1"/>
  <c r="P989" i="7" s="1"/>
  <c r="O989" i="7" a="1"/>
  <c r="O989" i="7" s="1"/>
  <c r="D989" i="7" a="1"/>
  <c r="D989" i="7" s="1"/>
  <c r="C989" i="7" a="1"/>
  <c r="C989" i="7" s="1"/>
  <c r="B977" i="7" a="1"/>
  <c r="B977" i="7" s="1"/>
  <c r="N977" i="7" a="1"/>
  <c r="N977" i="7" s="1"/>
  <c r="Q977" i="7" a="1"/>
  <c r="Q977" i="7" s="1"/>
  <c r="P977" i="7" a="1"/>
  <c r="P977" i="7" s="1"/>
  <c r="O977" i="7" a="1"/>
  <c r="O977" i="7" s="1"/>
  <c r="D977" i="7" a="1"/>
  <c r="D977" i="7" s="1"/>
  <c r="N965" i="7" a="1"/>
  <c r="N965" i="7" s="1"/>
  <c r="Q965" i="7" a="1"/>
  <c r="Q965" i="7" s="1"/>
  <c r="P965" i="7" a="1"/>
  <c r="P965" i="7" s="1"/>
  <c r="O965" i="7" a="1"/>
  <c r="O965" i="7" s="1"/>
  <c r="D965" i="7" a="1"/>
  <c r="D965" i="7" s="1"/>
  <c r="N953" i="7" a="1"/>
  <c r="N953" i="7" s="1"/>
  <c r="Q953" i="7" a="1"/>
  <c r="Q953" i="7" s="1"/>
  <c r="P953" i="7" a="1"/>
  <c r="P953" i="7" s="1"/>
  <c r="O953" i="7" a="1"/>
  <c r="O953" i="7" s="1"/>
  <c r="D953" i="7" a="1"/>
  <c r="D953" i="7" s="1"/>
  <c r="C941" i="7" a="1"/>
  <c r="C941" i="7" s="1"/>
  <c r="N941" i="7" a="1"/>
  <c r="N941" i="7" s="1"/>
  <c r="Q941" i="7" a="1"/>
  <c r="Q941" i="7" s="1"/>
  <c r="P941" i="7" a="1"/>
  <c r="P941" i="7" s="1"/>
  <c r="O941" i="7" a="1"/>
  <c r="O941" i="7" s="1"/>
  <c r="D941" i="7" a="1"/>
  <c r="D941" i="7" s="1"/>
  <c r="N929" i="7" a="1"/>
  <c r="N929" i="7" s="1"/>
  <c r="Q929" i="7" a="1"/>
  <c r="Q929" i="7" s="1"/>
  <c r="P929" i="7" a="1"/>
  <c r="P929" i="7" s="1"/>
  <c r="O929" i="7" a="1"/>
  <c r="O929" i="7" s="1"/>
  <c r="D929" i="7" a="1"/>
  <c r="D929" i="7" s="1"/>
  <c r="N917" i="7" a="1"/>
  <c r="N917" i="7" s="1"/>
  <c r="Q917" i="7" a="1"/>
  <c r="Q917" i="7" s="1"/>
  <c r="P917" i="7" a="1"/>
  <c r="P917" i="7" s="1"/>
  <c r="O917" i="7" a="1"/>
  <c r="O917" i="7" s="1"/>
  <c r="D917" i="7" a="1"/>
  <c r="D917" i="7" s="1"/>
  <c r="N905" i="7" a="1"/>
  <c r="N905" i="7" s="1"/>
  <c r="Q905" i="7" a="1"/>
  <c r="Q905" i="7" s="1"/>
  <c r="P905" i="7" a="1"/>
  <c r="P905" i="7" s="1"/>
  <c r="O905" i="7" a="1"/>
  <c r="O905" i="7" s="1"/>
  <c r="D905" i="7" a="1"/>
  <c r="D905" i="7" s="1"/>
  <c r="B905" i="7" a="1"/>
  <c r="B905" i="7" s="1"/>
  <c r="N893" i="7" a="1"/>
  <c r="N893" i="7" s="1"/>
  <c r="Q893" i="7" a="1"/>
  <c r="Q893" i="7" s="1"/>
  <c r="P893" i="7" a="1"/>
  <c r="P893" i="7" s="1"/>
  <c r="O893" i="7" a="1"/>
  <c r="O893" i="7" s="1"/>
  <c r="D893" i="7" a="1"/>
  <c r="D893" i="7" s="1"/>
  <c r="N881" i="7" a="1"/>
  <c r="N881" i="7" s="1"/>
  <c r="Q881" i="7" a="1"/>
  <c r="Q881" i="7" s="1"/>
  <c r="P881" i="7" a="1"/>
  <c r="P881" i="7" s="1"/>
  <c r="O881" i="7" a="1"/>
  <c r="O881" i="7" s="1"/>
  <c r="D881" i="7" a="1"/>
  <c r="D881" i="7" s="1"/>
  <c r="N869" i="7" a="1"/>
  <c r="N869" i="7" s="1"/>
  <c r="Q869" i="7" a="1"/>
  <c r="Q869" i="7" s="1"/>
  <c r="P869" i="7" a="1"/>
  <c r="P869" i="7" s="1"/>
  <c r="O869" i="7" a="1"/>
  <c r="O869" i="7" s="1"/>
  <c r="D869" i="7" a="1"/>
  <c r="D869" i="7" s="1"/>
  <c r="N857" i="7" a="1"/>
  <c r="N857" i="7" s="1"/>
  <c r="Q857" i="7" a="1"/>
  <c r="Q857" i="7" s="1"/>
  <c r="P857" i="7" a="1"/>
  <c r="P857" i="7" s="1"/>
  <c r="O857" i="7" a="1"/>
  <c r="O857" i="7" s="1"/>
  <c r="D857" i="7" a="1"/>
  <c r="D857" i="7" s="1"/>
  <c r="B857" i="7" a="1"/>
  <c r="B857" i="7" s="1"/>
  <c r="C845" i="7" a="1"/>
  <c r="C845" i="7" s="1"/>
  <c r="N845" i="7" a="1"/>
  <c r="N845" i="7" s="1"/>
  <c r="Q845" i="7" a="1"/>
  <c r="Q845" i="7" s="1"/>
  <c r="P845" i="7" a="1"/>
  <c r="P845" i="7" s="1"/>
  <c r="O845" i="7" a="1"/>
  <c r="O845" i="7" s="1"/>
  <c r="D845" i="7" a="1"/>
  <c r="D845" i="7" s="1"/>
  <c r="J833" i="7"/>
  <c r="N833" i="7" a="1"/>
  <c r="N833" i="7" s="1"/>
  <c r="Q833" i="7" a="1"/>
  <c r="Q833" i="7" s="1"/>
  <c r="P833" i="7" a="1"/>
  <c r="P833" i="7" s="1"/>
  <c r="O833" i="7" a="1"/>
  <c r="O833" i="7" s="1"/>
  <c r="D833" i="7" a="1"/>
  <c r="D833" i="7" s="1"/>
  <c r="C821" i="7" a="1"/>
  <c r="C821" i="7" s="1"/>
  <c r="N821" i="7" a="1"/>
  <c r="N821" i="7" s="1"/>
  <c r="Q821" i="7" a="1"/>
  <c r="Q821" i="7" s="1"/>
  <c r="P821" i="7" a="1"/>
  <c r="P821" i="7" s="1"/>
  <c r="O821" i="7" a="1"/>
  <c r="O821" i="7" s="1"/>
  <c r="D821" i="7" a="1"/>
  <c r="D821" i="7" s="1"/>
  <c r="N809" i="7" a="1"/>
  <c r="N809" i="7" s="1"/>
  <c r="Q809" i="7" a="1"/>
  <c r="Q809" i="7" s="1"/>
  <c r="P809" i="7" a="1"/>
  <c r="P809" i="7" s="1"/>
  <c r="O809" i="7" a="1"/>
  <c r="O809" i="7" s="1"/>
  <c r="D809" i="7" a="1"/>
  <c r="D809" i="7" s="1"/>
  <c r="C797" i="7" a="1"/>
  <c r="C797" i="7" s="1"/>
  <c r="N797" i="7" a="1"/>
  <c r="N797" i="7" s="1"/>
  <c r="Q797" i="7" a="1"/>
  <c r="Q797" i="7" s="1"/>
  <c r="P797" i="7" a="1"/>
  <c r="P797" i="7" s="1"/>
  <c r="O797" i="7" a="1"/>
  <c r="O797" i="7" s="1"/>
  <c r="D797" i="7" a="1"/>
  <c r="D797" i="7" s="1"/>
  <c r="N785" i="7" a="1"/>
  <c r="N785" i="7" s="1"/>
  <c r="Q785" i="7" a="1"/>
  <c r="Q785" i="7" s="1"/>
  <c r="P785" i="7" a="1"/>
  <c r="P785" i="7" s="1"/>
  <c r="O785" i="7" a="1"/>
  <c r="O785" i="7" s="1"/>
  <c r="D785" i="7" a="1"/>
  <c r="D785" i="7" s="1"/>
  <c r="J773" i="7"/>
  <c r="N773" i="7" a="1"/>
  <c r="N773" i="7" s="1"/>
  <c r="Q773" i="7" a="1"/>
  <c r="Q773" i="7" s="1"/>
  <c r="P773" i="7" a="1"/>
  <c r="P773" i="7" s="1"/>
  <c r="O773" i="7" a="1"/>
  <c r="O773" i="7" s="1"/>
  <c r="D773" i="7" a="1"/>
  <c r="D773" i="7" s="1"/>
  <c r="N761" i="7" a="1"/>
  <c r="N761" i="7" s="1"/>
  <c r="Q761" i="7" a="1"/>
  <c r="Q761" i="7" s="1"/>
  <c r="P761" i="7" a="1"/>
  <c r="P761" i="7" s="1"/>
  <c r="O761" i="7" a="1"/>
  <c r="O761" i="7" s="1"/>
  <c r="D761" i="7" a="1"/>
  <c r="D761" i="7" s="1"/>
  <c r="C749" i="7" a="1"/>
  <c r="C749" i="7" s="1"/>
  <c r="N749" i="7" a="1"/>
  <c r="N749" i="7" s="1"/>
  <c r="Q749" i="7" a="1"/>
  <c r="Q749" i="7" s="1"/>
  <c r="P749" i="7" a="1"/>
  <c r="P749" i="7" s="1"/>
  <c r="O749" i="7" a="1"/>
  <c r="O749" i="7" s="1"/>
  <c r="D749" i="7" a="1"/>
  <c r="D749" i="7" s="1"/>
  <c r="B737" i="7" a="1"/>
  <c r="B737" i="7" s="1"/>
  <c r="N737" i="7" a="1"/>
  <c r="N737" i="7" s="1"/>
  <c r="Q737" i="7" a="1"/>
  <c r="Q737" i="7" s="1"/>
  <c r="P737" i="7" a="1"/>
  <c r="P737" i="7" s="1"/>
  <c r="O737" i="7" a="1"/>
  <c r="O737" i="7" s="1"/>
  <c r="D737" i="7" a="1"/>
  <c r="D737" i="7" s="1"/>
  <c r="C725" i="7" a="1"/>
  <c r="C725" i="7" s="1"/>
  <c r="N725" i="7" a="1"/>
  <c r="N725" i="7" s="1"/>
  <c r="Q725" i="7" a="1"/>
  <c r="Q725" i="7" s="1"/>
  <c r="P725" i="7" a="1"/>
  <c r="P725" i="7" s="1"/>
  <c r="O725" i="7" a="1"/>
  <c r="O725" i="7" s="1"/>
  <c r="D725" i="7" a="1"/>
  <c r="D725" i="7" s="1"/>
  <c r="B713" i="7" a="1"/>
  <c r="B713" i="7" s="1"/>
  <c r="N713" i="7" a="1"/>
  <c r="N713" i="7" s="1"/>
  <c r="Q713" i="7" a="1"/>
  <c r="Q713" i="7" s="1"/>
  <c r="P713" i="7" a="1"/>
  <c r="P713" i="7" s="1"/>
  <c r="O713" i="7" a="1"/>
  <c r="O713" i="7" s="1"/>
  <c r="D713" i="7" a="1"/>
  <c r="D713" i="7" s="1"/>
  <c r="N701" i="7" a="1"/>
  <c r="N701" i="7" s="1"/>
  <c r="Q701" i="7" a="1"/>
  <c r="Q701" i="7" s="1"/>
  <c r="P701" i="7" a="1"/>
  <c r="P701" i="7" s="1"/>
  <c r="O701" i="7" a="1"/>
  <c r="O701" i="7" s="1"/>
  <c r="D701" i="7" a="1"/>
  <c r="D701" i="7" s="1"/>
  <c r="J689" i="7"/>
  <c r="N689" i="7" a="1"/>
  <c r="N689" i="7" s="1"/>
  <c r="Q689" i="7" a="1"/>
  <c r="Q689" i="7" s="1"/>
  <c r="P689" i="7" a="1"/>
  <c r="P689" i="7" s="1"/>
  <c r="O689" i="7" a="1"/>
  <c r="O689" i="7" s="1"/>
  <c r="D689" i="7" a="1"/>
  <c r="D689" i="7" s="1"/>
  <c r="N677" i="7" a="1"/>
  <c r="N677" i="7" s="1"/>
  <c r="Q677" i="7" a="1"/>
  <c r="Q677" i="7" s="1"/>
  <c r="P677" i="7" a="1"/>
  <c r="P677" i="7" s="1"/>
  <c r="O677" i="7" a="1"/>
  <c r="O677" i="7" s="1"/>
  <c r="D677" i="7" a="1"/>
  <c r="D677" i="7" s="1"/>
  <c r="N665" i="7" a="1"/>
  <c r="N665" i="7" s="1"/>
  <c r="Q665" i="7" a="1"/>
  <c r="Q665" i="7" s="1"/>
  <c r="P665" i="7" a="1"/>
  <c r="P665" i="7" s="1"/>
  <c r="O665" i="7" a="1"/>
  <c r="O665" i="7" s="1"/>
  <c r="D665" i="7" a="1"/>
  <c r="D665" i="7" s="1"/>
  <c r="C653" i="7" a="1"/>
  <c r="C653" i="7" s="1"/>
  <c r="N653" i="7" a="1"/>
  <c r="N653" i="7" s="1"/>
  <c r="Q653" i="7" a="1"/>
  <c r="Q653" i="7" s="1"/>
  <c r="P653" i="7" a="1"/>
  <c r="P653" i="7" s="1"/>
  <c r="O653" i="7" a="1"/>
  <c r="O653" i="7" s="1"/>
  <c r="D653" i="7" a="1"/>
  <c r="D653" i="7" s="1"/>
  <c r="B641" i="7" a="1"/>
  <c r="B641" i="7" s="1"/>
  <c r="N641" i="7" a="1"/>
  <c r="N641" i="7" s="1"/>
  <c r="Q641" i="7" a="1"/>
  <c r="Q641" i="7" s="1"/>
  <c r="P641" i="7" a="1"/>
  <c r="P641" i="7" s="1"/>
  <c r="O641" i="7" a="1"/>
  <c r="O641" i="7" s="1"/>
  <c r="D641" i="7" a="1"/>
  <c r="D641" i="7" s="1"/>
  <c r="J629" i="7"/>
  <c r="N629" i="7" a="1"/>
  <c r="N629" i="7" s="1"/>
  <c r="Q629" i="7" a="1"/>
  <c r="Q629" i="7" s="1"/>
  <c r="P629" i="7" a="1"/>
  <c r="P629" i="7" s="1"/>
  <c r="O629" i="7" a="1"/>
  <c r="O629" i="7" s="1"/>
  <c r="D629" i="7" a="1"/>
  <c r="D629" i="7" s="1"/>
  <c r="N617" i="7" a="1"/>
  <c r="N617" i="7" s="1"/>
  <c r="Q617" i="7" a="1"/>
  <c r="Q617" i="7" s="1"/>
  <c r="P617" i="7" a="1"/>
  <c r="P617" i="7" s="1"/>
  <c r="O617" i="7" a="1"/>
  <c r="O617" i="7" s="1"/>
  <c r="D617" i="7" a="1"/>
  <c r="D617" i="7" s="1"/>
  <c r="C605" i="7" a="1"/>
  <c r="C605" i="7" s="1"/>
  <c r="N605" i="7" a="1"/>
  <c r="N605" i="7" s="1"/>
  <c r="Q605" i="7" a="1"/>
  <c r="Q605" i="7" s="1"/>
  <c r="P605" i="7" a="1"/>
  <c r="P605" i="7" s="1"/>
  <c r="O605" i="7" a="1"/>
  <c r="O605" i="7" s="1"/>
  <c r="D605" i="7" a="1"/>
  <c r="D605" i="7" s="1"/>
  <c r="N593" i="7" a="1"/>
  <c r="N593" i="7" s="1"/>
  <c r="Q593" i="7" a="1"/>
  <c r="Q593" i="7" s="1"/>
  <c r="P593" i="7" a="1"/>
  <c r="P593" i="7" s="1"/>
  <c r="O593" i="7" a="1"/>
  <c r="O593" i="7" s="1"/>
  <c r="D593" i="7" a="1"/>
  <c r="D593" i="7" s="1"/>
  <c r="N581" i="7" a="1"/>
  <c r="N581" i="7" s="1"/>
  <c r="Q581" i="7" a="1"/>
  <c r="Q581" i="7" s="1"/>
  <c r="P581" i="7" a="1"/>
  <c r="P581" i="7" s="1"/>
  <c r="O581" i="7" a="1"/>
  <c r="O581" i="7" s="1"/>
  <c r="D581" i="7" a="1"/>
  <c r="D581" i="7" s="1"/>
  <c r="N569" i="7" a="1"/>
  <c r="N569" i="7" s="1"/>
  <c r="Q569" i="7" a="1"/>
  <c r="Q569" i="7" s="1"/>
  <c r="P569" i="7" a="1"/>
  <c r="P569" i="7" s="1"/>
  <c r="O569" i="7" a="1"/>
  <c r="O569" i="7" s="1"/>
  <c r="D569" i="7" a="1"/>
  <c r="D569" i="7" s="1"/>
  <c r="N557" i="7" a="1"/>
  <c r="N557" i="7" s="1"/>
  <c r="Q557" i="7" a="1"/>
  <c r="Q557" i="7" s="1"/>
  <c r="P557" i="7" a="1"/>
  <c r="P557" i="7" s="1"/>
  <c r="O557" i="7" a="1"/>
  <c r="O557" i="7" s="1"/>
  <c r="D557" i="7" a="1"/>
  <c r="D557" i="7" s="1"/>
  <c r="C557" i="7" a="1"/>
  <c r="C557" i="7" s="1"/>
  <c r="N545" i="7" a="1"/>
  <c r="N545" i="7" s="1"/>
  <c r="Q545" i="7" a="1"/>
  <c r="Q545" i="7" s="1"/>
  <c r="P545" i="7" a="1"/>
  <c r="P545" i="7" s="1"/>
  <c r="O545" i="7" a="1"/>
  <c r="O545" i="7" s="1"/>
  <c r="D545" i="7" a="1"/>
  <c r="D545" i="7" s="1"/>
  <c r="N533" i="7" a="1"/>
  <c r="N533" i="7" s="1"/>
  <c r="Q533" i="7" a="1"/>
  <c r="Q533" i="7" s="1"/>
  <c r="P533" i="7" a="1"/>
  <c r="P533" i="7" s="1"/>
  <c r="O533" i="7" a="1"/>
  <c r="O533" i="7" s="1"/>
  <c r="D533" i="7" a="1"/>
  <c r="D533" i="7" s="1"/>
  <c r="C533" i="7" a="1"/>
  <c r="C533" i="7" s="1"/>
  <c r="N521" i="7" a="1"/>
  <c r="N521" i="7" s="1"/>
  <c r="Q521" i="7" a="1"/>
  <c r="Q521" i="7" s="1"/>
  <c r="P521" i="7" a="1"/>
  <c r="P521" i="7" s="1"/>
  <c r="O521" i="7" a="1"/>
  <c r="O521" i="7" s="1"/>
  <c r="D521" i="7" a="1"/>
  <c r="D521" i="7" s="1"/>
  <c r="N509" i="7" a="1"/>
  <c r="N509" i="7" s="1"/>
  <c r="Q509" i="7" a="1"/>
  <c r="Q509" i="7" s="1"/>
  <c r="P509" i="7" a="1"/>
  <c r="P509" i="7" s="1"/>
  <c r="O509" i="7" a="1"/>
  <c r="O509" i="7" s="1"/>
  <c r="D509" i="7" a="1"/>
  <c r="D509" i="7" s="1"/>
  <c r="N497" i="7" a="1"/>
  <c r="N497" i="7" s="1"/>
  <c r="Q497" i="7" a="1"/>
  <c r="Q497" i="7" s="1"/>
  <c r="P497" i="7" a="1"/>
  <c r="P497" i="7" s="1"/>
  <c r="O497" i="7" a="1"/>
  <c r="O497" i="7" s="1"/>
  <c r="D497" i="7" a="1"/>
  <c r="D497" i="7" s="1"/>
  <c r="N485" i="7" a="1"/>
  <c r="N485" i="7" s="1"/>
  <c r="Q485" i="7" a="1"/>
  <c r="Q485" i="7" s="1"/>
  <c r="P485" i="7" a="1"/>
  <c r="P485" i="7" s="1"/>
  <c r="O485" i="7" a="1"/>
  <c r="O485" i="7" s="1"/>
  <c r="D485" i="7" a="1"/>
  <c r="D485" i="7" s="1"/>
  <c r="N473" i="7" a="1"/>
  <c r="N473" i="7" s="1"/>
  <c r="Q473" i="7" a="1"/>
  <c r="Q473" i="7" s="1"/>
  <c r="P473" i="7" a="1"/>
  <c r="P473" i="7" s="1"/>
  <c r="O473" i="7" a="1"/>
  <c r="O473" i="7" s="1"/>
  <c r="D473" i="7" a="1"/>
  <c r="D473" i="7" s="1"/>
  <c r="C461" i="7" a="1"/>
  <c r="C461" i="7" s="1"/>
  <c r="N461" i="7" a="1"/>
  <c r="N461" i="7" s="1"/>
  <c r="Q461" i="7" a="1"/>
  <c r="Q461" i="7" s="1"/>
  <c r="P461" i="7" a="1"/>
  <c r="P461" i="7" s="1"/>
  <c r="O461" i="7" a="1"/>
  <c r="O461" i="7" s="1"/>
  <c r="D461" i="7" a="1"/>
  <c r="D461" i="7" s="1"/>
  <c r="N449" i="7" a="1"/>
  <c r="N449" i="7" s="1"/>
  <c r="Q449" i="7" a="1"/>
  <c r="Q449" i="7" s="1"/>
  <c r="P449" i="7" a="1"/>
  <c r="P449" i="7" s="1"/>
  <c r="O449" i="7" a="1"/>
  <c r="O449" i="7" s="1"/>
  <c r="D449" i="7" a="1"/>
  <c r="D449" i="7" s="1"/>
  <c r="N437" i="7" a="1"/>
  <c r="N437" i="7" s="1"/>
  <c r="Q437" i="7" a="1"/>
  <c r="Q437" i="7" s="1"/>
  <c r="P437" i="7" a="1"/>
  <c r="P437" i="7" s="1"/>
  <c r="O437" i="7" a="1"/>
  <c r="O437" i="7" s="1"/>
  <c r="D437" i="7" a="1"/>
  <c r="D437" i="7" s="1"/>
  <c r="N425" i="7" a="1"/>
  <c r="N425" i="7" s="1"/>
  <c r="Q425" i="7" a="1"/>
  <c r="Q425" i="7" s="1"/>
  <c r="P425" i="7" a="1"/>
  <c r="P425" i="7" s="1"/>
  <c r="O425" i="7" a="1"/>
  <c r="O425" i="7" s="1"/>
  <c r="D425" i="7" a="1"/>
  <c r="D425" i="7" s="1"/>
  <c r="N413" i="7" a="1"/>
  <c r="N413" i="7" s="1"/>
  <c r="Q413" i="7" a="1"/>
  <c r="Q413" i="7" s="1"/>
  <c r="P413" i="7" a="1"/>
  <c r="P413" i="7" s="1"/>
  <c r="O413" i="7" a="1"/>
  <c r="O413" i="7" s="1"/>
  <c r="D413" i="7" a="1"/>
  <c r="D413" i="7" s="1"/>
  <c r="C413" i="7" a="1"/>
  <c r="C413" i="7" s="1"/>
  <c r="N401" i="7" a="1"/>
  <c r="N401" i="7" s="1"/>
  <c r="Q401" i="7" a="1"/>
  <c r="Q401" i="7" s="1"/>
  <c r="P401" i="7" a="1"/>
  <c r="P401" i="7" s="1"/>
  <c r="O401" i="7" a="1"/>
  <c r="O401" i="7" s="1"/>
  <c r="D401" i="7" a="1"/>
  <c r="D401" i="7" s="1"/>
  <c r="I389" i="7" a="1"/>
  <c r="I389" i="7" s="1"/>
  <c r="N389" i="7" a="1"/>
  <c r="N389" i="7" s="1"/>
  <c r="Q389" i="7" a="1"/>
  <c r="Q389" i="7" s="1"/>
  <c r="P389" i="7" a="1"/>
  <c r="P389" i="7" s="1"/>
  <c r="O389" i="7" a="1"/>
  <c r="O389" i="7" s="1"/>
  <c r="D389" i="7" a="1"/>
  <c r="D389" i="7" s="1"/>
  <c r="B389" i="7" a="1"/>
  <c r="B389" i="7" s="1"/>
  <c r="N377" i="7" a="1"/>
  <c r="N377" i="7" s="1"/>
  <c r="Q377" i="7" a="1"/>
  <c r="Q377" i="7" s="1"/>
  <c r="P377" i="7" a="1"/>
  <c r="P377" i="7" s="1"/>
  <c r="O377" i="7" a="1"/>
  <c r="O377" i="7" s="1"/>
  <c r="D377" i="7" a="1"/>
  <c r="D377" i="7" s="1"/>
  <c r="N365" i="7" a="1"/>
  <c r="N365" i="7" s="1"/>
  <c r="Q365" i="7" a="1"/>
  <c r="Q365" i="7" s="1"/>
  <c r="P365" i="7" a="1"/>
  <c r="P365" i="7" s="1"/>
  <c r="O365" i="7" a="1"/>
  <c r="O365" i="7" s="1"/>
  <c r="D365" i="7" a="1"/>
  <c r="D365" i="7" s="1"/>
  <c r="N353" i="7" a="1"/>
  <c r="N353" i="7" s="1"/>
  <c r="Q353" i="7" a="1"/>
  <c r="Q353" i="7" s="1"/>
  <c r="P353" i="7" a="1"/>
  <c r="P353" i="7" s="1"/>
  <c r="O353" i="7" a="1"/>
  <c r="O353" i="7" s="1"/>
  <c r="D353" i="7" a="1"/>
  <c r="D353" i="7" s="1"/>
  <c r="N341" i="7" a="1"/>
  <c r="N341" i="7" s="1"/>
  <c r="Q341" i="7" a="1"/>
  <c r="Q341" i="7" s="1"/>
  <c r="P341" i="7" a="1"/>
  <c r="P341" i="7" s="1"/>
  <c r="O341" i="7" a="1"/>
  <c r="O341" i="7" s="1"/>
  <c r="D341" i="7" a="1"/>
  <c r="D341" i="7" s="1"/>
  <c r="N329" i="7" a="1"/>
  <c r="N329" i="7" s="1"/>
  <c r="Q329" i="7" a="1"/>
  <c r="Q329" i="7" s="1"/>
  <c r="P329" i="7" a="1"/>
  <c r="P329" i="7" s="1"/>
  <c r="O329" i="7" a="1"/>
  <c r="O329" i="7" s="1"/>
  <c r="D329" i="7" a="1"/>
  <c r="D329" i="7" s="1"/>
  <c r="B317" i="7" a="1"/>
  <c r="B317" i="7" s="1"/>
  <c r="N317" i="7" a="1"/>
  <c r="N317" i="7" s="1"/>
  <c r="Q317" i="7" a="1"/>
  <c r="Q317" i="7" s="1"/>
  <c r="P317" i="7" a="1"/>
  <c r="P317" i="7" s="1"/>
  <c r="O317" i="7" a="1"/>
  <c r="O317" i="7" s="1"/>
  <c r="D317" i="7" a="1"/>
  <c r="D317" i="7" s="1"/>
  <c r="N305" i="7" a="1"/>
  <c r="N305" i="7" s="1"/>
  <c r="Q305" i="7" a="1"/>
  <c r="Q305" i="7" s="1"/>
  <c r="P305" i="7" a="1"/>
  <c r="P305" i="7" s="1"/>
  <c r="O305" i="7" a="1"/>
  <c r="O305" i="7" s="1"/>
  <c r="D305" i="7" a="1"/>
  <c r="D305" i="7" s="1"/>
  <c r="B305" i="7" a="1"/>
  <c r="B305" i="7" s="1"/>
  <c r="N293" i="7" a="1"/>
  <c r="N293" i="7" s="1"/>
  <c r="Q293" i="7" a="1"/>
  <c r="Q293" i="7" s="1"/>
  <c r="P293" i="7" a="1"/>
  <c r="P293" i="7" s="1"/>
  <c r="O293" i="7" a="1"/>
  <c r="O293" i="7" s="1"/>
  <c r="D293" i="7" a="1"/>
  <c r="D293" i="7" s="1"/>
  <c r="N281" i="7" a="1"/>
  <c r="N281" i="7" s="1"/>
  <c r="Q281" i="7" a="1"/>
  <c r="Q281" i="7" s="1"/>
  <c r="P281" i="7" a="1"/>
  <c r="P281" i="7" s="1"/>
  <c r="O281" i="7" a="1"/>
  <c r="O281" i="7" s="1"/>
  <c r="D281" i="7" a="1"/>
  <c r="D281" i="7" s="1"/>
  <c r="N269" i="7" a="1"/>
  <c r="N269" i="7" s="1"/>
  <c r="Q269" i="7" a="1"/>
  <c r="Q269" i="7" s="1"/>
  <c r="P269" i="7" a="1"/>
  <c r="P269" i="7" s="1"/>
  <c r="O269" i="7" a="1"/>
  <c r="O269" i="7" s="1"/>
  <c r="D269" i="7" a="1"/>
  <c r="D269" i="7" s="1"/>
  <c r="N257" i="7" a="1"/>
  <c r="N257" i="7" s="1"/>
  <c r="Q257" i="7" a="1"/>
  <c r="Q257" i="7" s="1"/>
  <c r="P257" i="7" a="1"/>
  <c r="P257" i="7" s="1"/>
  <c r="O257" i="7" a="1"/>
  <c r="O257" i="7" s="1"/>
  <c r="D257" i="7" a="1"/>
  <c r="D257" i="7" s="1"/>
  <c r="K245" i="7" a="1"/>
  <c r="K245" i="7" s="1"/>
  <c r="N245" i="7" a="1"/>
  <c r="N245" i="7" s="1"/>
  <c r="Q245" i="7" a="1"/>
  <c r="Q245" i="7" s="1"/>
  <c r="P245" i="7" a="1"/>
  <c r="P245" i="7" s="1"/>
  <c r="O245" i="7" a="1"/>
  <c r="O245" i="7" s="1"/>
  <c r="D245" i="7" a="1"/>
  <c r="D245" i="7" s="1"/>
  <c r="N233" i="7" a="1"/>
  <c r="N233" i="7" s="1"/>
  <c r="Q233" i="7" a="1"/>
  <c r="Q233" i="7" s="1"/>
  <c r="P233" i="7" a="1"/>
  <c r="P233" i="7" s="1"/>
  <c r="O233" i="7" a="1"/>
  <c r="O233" i="7" s="1"/>
  <c r="D233" i="7" a="1"/>
  <c r="D233" i="7" s="1"/>
  <c r="N221" i="7" a="1"/>
  <c r="N221" i="7" s="1"/>
  <c r="Q221" i="7" a="1"/>
  <c r="Q221" i="7" s="1"/>
  <c r="P221" i="7" a="1"/>
  <c r="P221" i="7" s="1"/>
  <c r="O221" i="7" a="1"/>
  <c r="O221" i="7" s="1"/>
  <c r="D221" i="7" a="1"/>
  <c r="D221" i="7" s="1"/>
  <c r="N209" i="7" a="1"/>
  <c r="N209" i="7" s="1"/>
  <c r="Q209" i="7" a="1"/>
  <c r="Q209" i="7" s="1"/>
  <c r="P209" i="7" a="1"/>
  <c r="P209" i="7" s="1"/>
  <c r="O209" i="7" a="1"/>
  <c r="O209" i="7" s="1"/>
  <c r="D209" i="7" a="1"/>
  <c r="D209" i="7" s="1"/>
  <c r="N197" i="7" a="1"/>
  <c r="N197" i="7" s="1"/>
  <c r="Q197" i="7" a="1"/>
  <c r="Q197" i="7" s="1"/>
  <c r="P197" i="7" a="1"/>
  <c r="P197" i="7" s="1"/>
  <c r="O197" i="7" a="1"/>
  <c r="O197" i="7" s="1"/>
  <c r="D197" i="7" a="1"/>
  <c r="D197" i="7" s="1"/>
  <c r="H197" i="7" a="1"/>
  <c r="H197" i="7" s="1"/>
  <c r="N185" i="7" a="1"/>
  <c r="N185" i="7" s="1"/>
  <c r="Q185" i="7" a="1"/>
  <c r="Q185" i="7" s="1"/>
  <c r="P185" i="7" a="1"/>
  <c r="P185" i="7" s="1"/>
  <c r="O185" i="7" a="1"/>
  <c r="O185" i="7" s="1"/>
  <c r="D185" i="7" a="1"/>
  <c r="D185" i="7" s="1"/>
  <c r="C173" i="7" a="1"/>
  <c r="C173" i="7" s="1"/>
  <c r="N173" i="7" a="1"/>
  <c r="N173" i="7" s="1"/>
  <c r="Q173" i="7" a="1"/>
  <c r="Q173" i="7" s="1"/>
  <c r="P173" i="7" a="1"/>
  <c r="P173" i="7" s="1"/>
  <c r="O173" i="7" a="1"/>
  <c r="O173" i="7" s="1"/>
  <c r="D173" i="7" a="1"/>
  <c r="D173" i="7" s="1"/>
  <c r="N161" i="7" a="1"/>
  <c r="N161" i="7" s="1"/>
  <c r="Q161" i="7" a="1"/>
  <c r="Q161" i="7" s="1"/>
  <c r="P161" i="7" a="1"/>
  <c r="P161" i="7" s="1"/>
  <c r="O161" i="7" a="1"/>
  <c r="O161" i="7" s="1"/>
  <c r="D161" i="7" a="1"/>
  <c r="D161" i="7" s="1"/>
  <c r="C149" i="7" a="1"/>
  <c r="C149" i="7" s="1"/>
  <c r="N149" i="7" a="1"/>
  <c r="N149" i="7" s="1"/>
  <c r="Q149" i="7" a="1"/>
  <c r="Q149" i="7" s="1"/>
  <c r="P149" i="7" a="1"/>
  <c r="P149" i="7" s="1"/>
  <c r="O149" i="7" a="1"/>
  <c r="O149" i="7" s="1"/>
  <c r="D149" i="7" a="1"/>
  <c r="D149" i="7" s="1"/>
  <c r="N137" i="7" a="1"/>
  <c r="N137" i="7" s="1"/>
  <c r="Q137" i="7" a="1"/>
  <c r="Q137" i="7" s="1"/>
  <c r="P137" i="7" a="1"/>
  <c r="P137" i="7" s="1"/>
  <c r="O137" i="7" a="1"/>
  <c r="O137" i="7" s="1"/>
  <c r="D137" i="7" a="1"/>
  <c r="D137" i="7" s="1"/>
  <c r="C125" i="7" a="1"/>
  <c r="C125" i="7" s="1"/>
  <c r="N125" i="7" a="1"/>
  <c r="N125" i="7" s="1"/>
  <c r="Q125" i="7" a="1"/>
  <c r="Q125" i="7" s="1"/>
  <c r="P125" i="7" a="1"/>
  <c r="P125" i="7" s="1"/>
  <c r="O125" i="7" a="1"/>
  <c r="O125" i="7" s="1"/>
  <c r="D125" i="7" a="1"/>
  <c r="D125" i="7" s="1"/>
  <c r="J113" i="7"/>
  <c r="N113" i="7" a="1"/>
  <c r="N113" i="7" s="1"/>
  <c r="Q113" i="7" a="1"/>
  <c r="Q113" i="7" s="1"/>
  <c r="P113" i="7" a="1"/>
  <c r="P113" i="7" s="1"/>
  <c r="O113" i="7" a="1"/>
  <c r="O113" i="7" s="1"/>
  <c r="D113" i="7" a="1"/>
  <c r="D113" i="7" s="1"/>
  <c r="N101" i="7" a="1"/>
  <c r="N101" i="7" s="1"/>
  <c r="Q101" i="7" a="1"/>
  <c r="Q101" i="7" s="1"/>
  <c r="P101" i="7" a="1"/>
  <c r="P101" i="7" s="1"/>
  <c r="O101" i="7" a="1"/>
  <c r="O101" i="7" s="1"/>
  <c r="D101" i="7" a="1"/>
  <c r="D101" i="7" s="1"/>
  <c r="B101" i="7" a="1"/>
  <c r="B101" i="7" s="1"/>
  <c r="K89" i="7" a="1"/>
  <c r="K89" i="7" s="1"/>
  <c r="N89" i="7" a="1"/>
  <c r="N89" i="7" s="1"/>
  <c r="Q89" i="7" a="1"/>
  <c r="Q89" i="7" s="1"/>
  <c r="P89" i="7" a="1"/>
  <c r="P89" i="7" s="1"/>
  <c r="O89" i="7" a="1"/>
  <c r="O89" i="7" s="1"/>
  <c r="D89" i="7" a="1"/>
  <c r="D89" i="7" s="1"/>
  <c r="H77" i="7" a="1"/>
  <c r="H77" i="7" s="1"/>
  <c r="N77" i="7" a="1"/>
  <c r="N77" i="7" s="1"/>
  <c r="Q77" i="7" a="1"/>
  <c r="Q77" i="7" s="1"/>
  <c r="P77" i="7" a="1"/>
  <c r="P77" i="7" s="1"/>
  <c r="O77" i="7" a="1"/>
  <c r="O77" i="7" s="1"/>
  <c r="D77" i="7" a="1"/>
  <c r="D77" i="7" s="1"/>
  <c r="N65" i="7" a="1"/>
  <c r="N65" i="7" s="1"/>
  <c r="Q65" i="7" a="1"/>
  <c r="Q65" i="7" s="1"/>
  <c r="P65" i="7" a="1"/>
  <c r="P65" i="7" s="1"/>
  <c r="O65" i="7" a="1"/>
  <c r="O65" i="7" s="1"/>
  <c r="D65" i="7" a="1"/>
  <c r="D65" i="7" s="1"/>
  <c r="C53" i="7" a="1"/>
  <c r="C53" i="7" s="1"/>
  <c r="N53" i="7" a="1"/>
  <c r="N53" i="7" s="1"/>
  <c r="Q53" i="7" a="1"/>
  <c r="Q53" i="7" s="1"/>
  <c r="P53" i="7" a="1"/>
  <c r="P53" i="7" s="1"/>
  <c r="O53" i="7" a="1"/>
  <c r="O53" i="7" s="1"/>
  <c r="D53" i="7" a="1"/>
  <c r="D53" i="7" s="1"/>
  <c r="N41" i="7" a="1"/>
  <c r="N41" i="7" s="1"/>
  <c r="Q41" i="7" a="1"/>
  <c r="Q41" i="7" s="1"/>
  <c r="P41" i="7" a="1"/>
  <c r="P41" i="7" s="1"/>
  <c r="O41" i="7" a="1"/>
  <c r="O41" i="7" s="1"/>
  <c r="D41" i="7" a="1"/>
  <c r="D41" i="7" s="1"/>
  <c r="I29" i="7" a="1"/>
  <c r="I29" i="7" s="1"/>
  <c r="N29" i="7" a="1"/>
  <c r="N29" i="7" s="1"/>
  <c r="Q29" i="7" a="1"/>
  <c r="Q29" i="7" s="1"/>
  <c r="O29" i="7" a="1"/>
  <c r="O29" i="7" s="1"/>
  <c r="P29" i="7" a="1"/>
  <c r="P29" i="7" s="1"/>
  <c r="D29" i="7" a="1"/>
  <c r="D29" i="7" s="1"/>
  <c r="J29" i="7"/>
  <c r="B2291" i="7" a="1"/>
  <c r="B2291" i="7" s="1"/>
  <c r="B1459" i="7" a="1"/>
  <c r="B1459" i="7" s="1"/>
  <c r="B1091" i="7" a="1"/>
  <c r="B1091" i="7" s="1"/>
  <c r="G2284" i="7" a="1"/>
  <c r="G2284" i="7" s="1"/>
  <c r="N2284" i="7" a="1"/>
  <c r="N2284" i="7" s="1"/>
  <c r="Q2284" i="7" a="1"/>
  <c r="Q2284" i="7" s="1"/>
  <c r="P2284" i="7" a="1"/>
  <c r="P2284" i="7" s="1"/>
  <c r="O2284" i="7" a="1"/>
  <c r="O2284" i="7" s="1"/>
  <c r="D2284" i="7" a="1"/>
  <c r="D2284" i="7" s="1"/>
  <c r="C2284" i="7" a="1"/>
  <c r="C2284" i="7" s="1"/>
  <c r="B2284" i="7" a="1"/>
  <c r="B2284" i="7" s="1"/>
  <c r="N2152" i="7" a="1"/>
  <c r="N2152" i="7" s="1"/>
  <c r="Q2152" i="7" a="1"/>
  <c r="Q2152" i="7" s="1"/>
  <c r="P2152" i="7" a="1"/>
  <c r="P2152" i="7" s="1"/>
  <c r="O2152" i="7" a="1"/>
  <c r="O2152" i="7" s="1"/>
  <c r="D2152" i="7" a="1"/>
  <c r="D2152" i="7" s="1"/>
  <c r="B2152" i="7" a="1"/>
  <c r="B2152" i="7" s="1"/>
  <c r="F2152" i="7" a="1"/>
  <c r="F2152" i="7" s="1"/>
  <c r="C1996" i="7" a="1"/>
  <c r="C1996" i="7" s="1"/>
  <c r="N1996" i="7" a="1"/>
  <c r="N1996" i="7" s="1"/>
  <c r="Q1996" i="7" a="1"/>
  <c r="Q1996" i="7" s="1"/>
  <c r="P1996" i="7" a="1"/>
  <c r="P1996" i="7" s="1"/>
  <c r="O1996" i="7" a="1"/>
  <c r="O1996" i="7" s="1"/>
  <c r="D1996" i="7" a="1"/>
  <c r="D1996" i="7" s="1"/>
  <c r="B1996" i="7" a="1"/>
  <c r="B1996" i="7" s="1"/>
  <c r="N1696" i="7" a="1"/>
  <c r="N1696" i="7" s="1"/>
  <c r="Q1696" i="7" a="1"/>
  <c r="Q1696" i="7" s="1"/>
  <c r="P1696" i="7" a="1"/>
  <c r="P1696" i="7" s="1"/>
  <c r="O1696" i="7" a="1"/>
  <c r="O1696" i="7" s="1"/>
  <c r="D1696" i="7" a="1"/>
  <c r="D1696" i="7" s="1"/>
  <c r="F1696" i="7" a="1"/>
  <c r="F1696" i="7" s="1"/>
  <c r="B2278" i="7" a="1"/>
  <c r="B2278" i="7" s="1"/>
  <c r="B1954" i="7" a="1"/>
  <c r="B1954" i="7" s="1"/>
  <c r="B1795" i="7" a="1"/>
  <c r="B1795" i="7" s="1"/>
  <c r="B1435" i="7" a="1"/>
  <c r="B1435" i="7" s="1"/>
  <c r="B1054" i="7" a="1"/>
  <c r="B1054" i="7" s="1"/>
  <c r="F2272" i="7" a="1"/>
  <c r="F2272" i="7" s="1"/>
  <c r="N2272" i="7" a="1"/>
  <c r="N2272" i="7" s="1"/>
  <c r="Q2272" i="7" a="1"/>
  <c r="Q2272" i="7" s="1"/>
  <c r="P2272" i="7" a="1"/>
  <c r="P2272" i="7" s="1"/>
  <c r="O2272" i="7" a="1"/>
  <c r="O2272" i="7" s="1"/>
  <c r="D2272" i="7" a="1"/>
  <c r="D2272" i="7" s="1"/>
  <c r="G2104" i="7" a="1"/>
  <c r="G2104" i="7" s="1"/>
  <c r="N2104" i="7" a="1"/>
  <c r="N2104" i="7" s="1"/>
  <c r="Q2104" i="7" a="1"/>
  <c r="Q2104" i="7" s="1"/>
  <c r="P2104" i="7" a="1"/>
  <c r="P2104" i="7" s="1"/>
  <c r="O2104" i="7" a="1"/>
  <c r="O2104" i="7" s="1"/>
  <c r="D2104" i="7" a="1"/>
  <c r="D2104" i="7" s="1"/>
  <c r="C2104" i="7" a="1"/>
  <c r="C2104" i="7" s="1"/>
  <c r="H2104" i="7" a="1"/>
  <c r="H2104" i="7" s="1"/>
  <c r="F2104" i="7" a="1"/>
  <c r="F2104" i="7" s="1"/>
  <c r="B1972" i="7" a="1"/>
  <c r="B1972" i="7" s="1"/>
  <c r="N1972" i="7" a="1"/>
  <c r="N1972" i="7" s="1"/>
  <c r="Q1972" i="7" a="1"/>
  <c r="Q1972" i="7" s="1"/>
  <c r="P1972" i="7" a="1"/>
  <c r="P1972" i="7" s="1"/>
  <c r="O1972" i="7" a="1"/>
  <c r="O1972" i="7" s="1"/>
  <c r="D1972" i="7" a="1"/>
  <c r="D1972" i="7" s="1"/>
  <c r="N1864" i="7" a="1"/>
  <c r="N1864" i="7" s="1"/>
  <c r="Q1864" i="7" a="1"/>
  <c r="Q1864" i="7" s="1"/>
  <c r="P1864" i="7" a="1"/>
  <c r="P1864" i="7" s="1"/>
  <c r="O1864" i="7" a="1"/>
  <c r="O1864" i="7" s="1"/>
  <c r="D1864" i="7" a="1"/>
  <c r="D1864" i="7" s="1"/>
  <c r="B1864" i="7" a="1"/>
  <c r="B1864" i="7" s="1"/>
  <c r="F1864" i="7" a="1"/>
  <c r="F1864" i="7" s="1"/>
  <c r="K1744" i="7" a="1"/>
  <c r="K1744" i="7" s="1"/>
  <c r="N1744" i="7" a="1"/>
  <c r="N1744" i="7" s="1"/>
  <c r="Q1744" i="7" a="1"/>
  <c r="Q1744" i="7" s="1"/>
  <c r="P1744" i="7" a="1"/>
  <c r="P1744" i="7" s="1"/>
  <c r="D1744" i="7" a="1"/>
  <c r="D1744" i="7" s="1"/>
  <c r="O1744" i="7" a="1"/>
  <c r="O1744" i="7" s="1"/>
  <c r="B1744" i="7" a="1"/>
  <c r="B1744" i="7" s="1"/>
  <c r="C1612" i="7" a="1"/>
  <c r="C1612" i="7" s="1"/>
  <c r="N1612" i="7" a="1"/>
  <c r="N1612" i="7" s="1"/>
  <c r="Q1612" i="7" a="1"/>
  <c r="Q1612" i="7" s="1"/>
  <c r="P1612" i="7" a="1"/>
  <c r="P1612" i="7" s="1"/>
  <c r="O1612" i="7" a="1"/>
  <c r="O1612" i="7" s="1"/>
  <c r="D1612" i="7" a="1"/>
  <c r="D1612" i="7" s="1"/>
  <c r="N1516" i="7" a="1"/>
  <c r="N1516" i="7" s="1"/>
  <c r="Q1516" i="7" a="1"/>
  <c r="Q1516" i="7" s="1"/>
  <c r="P1516" i="7" a="1"/>
  <c r="P1516" i="7" s="1"/>
  <c r="O1516" i="7" a="1"/>
  <c r="O1516" i="7" s="1"/>
  <c r="D1516" i="7" a="1"/>
  <c r="D1516" i="7" s="1"/>
  <c r="K1516" i="7" a="1"/>
  <c r="K1516" i="7" s="1"/>
  <c r="F1396" i="7" a="1"/>
  <c r="F1396" i="7" s="1"/>
  <c r="N1396" i="7" a="1"/>
  <c r="N1396" i="7" s="1"/>
  <c r="Q1396" i="7" a="1"/>
  <c r="Q1396" i="7" s="1"/>
  <c r="P1396" i="7" a="1"/>
  <c r="P1396" i="7" s="1"/>
  <c r="O1396" i="7" a="1"/>
  <c r="O1396" i="7" s="1"/>
  <c r="D1396" i="7" a="1"/>
  <c r="D1396" i="7" s="1"/>
  <c r="F1300" i="7" a="1"/>
  <c r="F1300" i="7" s="1"/>
  <c r="N1300" i="7" a="1"/>
  <c r="N1300" i="7" s="1"/>
  <c r="Q1300" i="7" a="1"/>
  <c r="Q1300" i="7" s="1"/>
  <c r="P1300" i="7" a="1"/>
  <c r="P1300" i="7" s="1"/>
  <c r="O1300" i="7" a="1"/>
  <c r="O1300" i="7" s="1"/>
  <c r="D1300" i="7" a="1"/>
  <c r="D1300" i="7" s="1"/>
  <c r="N1192" i="7" a="1"/>
  <c r="N1192" i="7" s="1"/>
  <c r="Q1192" i="7" a="1"/>
  <c r="Q1192" i="7" s="1"/>
  <c r="P1192" i="7" a="1"/>
  <c r="P1192" i="7" s="1"/>
  <c r="O1192" i="7" a="1"/>
  <c r="O1192" i="7" s="1"/>
  <c r="D1192" i="7" a="1"/>
  <c r="D1192" i="7" s="1"/>
  <c r="F1192" i="7" a="1"/>
  <c r="F1192" i="7" s="1"/>
  <c r="B1096" i="7" a="1"/>
  <c r="B1096" i="7" s="1"/>
  <c r="N1096" i="7" a="1"/>
  <c r="N1096" i="7" s="1"/>
  <c r="Q1096" i="7" a="1"/>
  <c r="Q1096" i="7" s="1"/>
  <c r="P1096" i="7" a="1"/>
  <c r="P1096" i="7" s="1"/>
  <c r="O1096" i="7" a="1"/>
  <c r="O1096" i="7" s="1"/>
  <c r="D1096" i="7" a="1"/>
  <c r="D1096" i="7" s="1"/>
  <c r="F1096" i="7" a="1"/>
  <c r="F1096" i="7" s="1"/>
  <c r="N1000" i="7" a="1"/>
  <c r="N1000" i="7" s="1"/>
  <c r="Q1000" i="7" a="1"/>
  <c r="Q1000" i="7" s="1"/>
  <c r="P1000" i="7" a="1"/>
  <c r="P1000" i="7" s="1"/>
  <c r="O1000" i="7" a="1"/>
  <c r="O1000" i="7" s="1"/>
  <c r="D1000" i="7" a="1"/>
  <c r="D1000" i="7" s="1"/>
  <c r="F1000" i="7" a="1"/>
  <c r="F1000" i="7" s="1"/>
  <c r="F916" i="7" a="1"/>
  <c r="F916" i="7" s="1"/>
  <c r="N916" i="7" a="1"/>
  <c r="N916" i="7" s="1"/>
  <c r="Q916" i="7" a="1"/>
  <c r="Q916" i="7" s="1"/>
  <c r="P916" i="7" a="1"/>
  <c r="P916" i="7" s="1"/>
  <c r="O916" i="7" a="1"/>
  <c r="O916" i="7" s="1"/>
  <c r="D916" i="7" a="1"/>
  <c r="D916" i="7" s="1"/>
  <c r="H916" i="7" a="1"/>
  <c r="H916" i="7" s="1"/>
  <c r="N856" i="7" a="1"/>
  <c r="N856" i="7" s="1"/>
  <c r="Q856" i="7" a="1"/>
  <c r="Q856" i="7" s="1"/>
  <c r="P856" i="7" a="1"/>
  <c r="P856" i="7" s="1"/>
  <c r="O856" i="7" a="1"/>
  <c r="O856" i="7" s="1"/>
  <c r="D856" i="7" a="1"/>
  <c r="D856" i="7" s="1"/>
  <c r="H856" i="7" a="1"/>
  <c r="H856" i="7" s="1"/>
  <c r="F856" i="7" a="1"/>
  <c r="F856" i="7" s="1"/>
  <c r="F2295" i="7" a="1"/>
  <c r="F2295" i="7" s="1"/>
  <c r="N2295" i="7" a="1"/>
  <c r="N2295" i="7" s="1"/>
  <c r="Q2295" i="7" a="1"/>
  <c r="Q2295" i="7" s="1"/>
  <c r="P2295" i="7" a="1"/>
  <c r="P2295" i="7" s="1"/>
  <c r="O2295" i="7" a="1"/>
  <c r="O2295" i="7" s="1"/>
  <c r="D2295" i="7" a="1"/>
  <c r="D2295" i="7" s="1"/>
  <c r="N2175" i="7" a="1"/>
  <c r="N2175" i="7" s="1"/>
  <c r="Q2175" i="7" a="1"/>
  <c r="Q2175" i="7" s="1"/>
  <c r="P2175" i="7" a="1"/>
  <c r="P2175" i="7" s="1"/>
  <c r="O2175" i="7" a="1"/>
  <c r="O2175" i="7" s="1"/>
  <c r="D2175" i="7" a="1"/>
  <c r="D2175" i="7" s="1"/>
  <c r="F2175" i="7" a="1"/>
  <c r="F2175" i="7" s="1"/>
  <c r="B2175" i="7" a="1"/>
  <c r="B2175" i="7" s="1"/>
  <c r="N2067" i="7" a="1"/>
  <c r="N2067" i="7" s="1"/>
  <c r="Q2067" i="7" a="1"/>
  <c r="Q2067" i="7" s="1"/>
  <c r="P2067" i="7" a="1"/>
  <c r="P2067" i="7" s="1"/>
  <c r="O2067" i="7" a="1"/>
  <c r="O2067" i="7" s="1"/>
  <c r="D2067" i="7" a="1"/>
  <c r="D2067" i="7" s="1"/>
  <c r="H2067" i="7" a="1"/>
  <c r="H2067" i="7" s="1"/>
  <c r="B2067" i="7" a="1"/>
  <c r="B2067" i="7" s="1"/>
  <c r="C1935" i="7" a="1"/>
  <c r="C1935" i="7" s="1"/>
  <c r="N1935" i="7" a="1"/>
  <c r="N1935" i="7" s="1"/>
  <c r="Q1935" i="7" a="1"/>
  <c r="Q1935" i="7" s="1"/>
  <c r="P1935" i="7" a="1"/>
  <c r="P1935" i="7" s="1"/>
  <c r="O1935" i="7" a="1"/>
  <c r="O1935" i="7" s="1"/>
  <c r="D1935" i="7" a="1"/>
  <c r="D1935" i="7" s="1"/>
  <c r="B1935" i="7" a="1"/>
  <c r="B1935" i="7" s="1"/>
  <c r="N1791" i="7" a="1"/>
  <c r="N1791" i="7" s="1"/>
  <c r="Q1791" i="7" a="1"/>
  <c r="Q1791" i="7" s="1"/>
  <c r="P1791" i="7" a="1"/>
  <c r="P1791" i="7" s="1"/>
  <c r="D1791" i="7" a="1"/>
  <c r="D1791" i="7" s="1"/>
  <c r="O1791" i="7" a="1"/>
  <c r="O1791" i="7" s="1"/>
  <c r="F1791" i="7" a="1"/>
  <c r="F1791" i="7" s="1"/>
  <c r="F1683" i="7" a="1"/>
  <c r="F1683" i="7" s="1"/>
  <c r="N1683" i="7" a="1"/>
  <c r="N1683" i="7" s="1"/>
  <c r="Q1683" i="7" a="1"/>
  <c r="Q1683" i="7" s="1"/>
  <c r="P1683" i="7" a="1"/>
  <c r="P1683" i="7" s="1"/>
  <c r="O1683" i="7" a="1"/>
  <c r="O1683" i="7" s="1"/>
  <c r="D1683" i="7" a="1"/>
  <c r="D1683" i="7" s="1"/>
  <c r="I1587" i="7" a="1"/>
  <c r="I1587" i="7" s="1"/>
  <c r="N1587" i="7" a="1"/>
  <c r="N1587" i="7" s="1"/>
  <c r="Q1587" i="7" a="1"/>
  <c r="Q1587" i="7" s="1"/>
  <c r="P1587" i="7" a="1"/>
  <c r="P1587" i="7" s="1"/>
  <c r="O1587" i="7" a="1"/>
  <c r="O1587" i="7" s="1"/>
  <c r="D1587" i="7" a="1"/>
  <c r="D1587" i="7" s="1"/>
  <c r="B1503" i="7" a="1"/>
  <c r="B1503" i="7" s="1"/>
  <c r="N1503" i="7" a="1"/>
  <c r="N1503" i="7" s="1"/>
  <c r="Q1503" i="7" a="1"/>
  <c r="Q1503" i="7" s="1"/>
  <c r="P1503" i="7" a="1"/>
  <c r="P1503" i="7" s="1"/>
  <c r="O1503" i="7" a="1"/>
  <c r="O1503" i="7" s="1"/>
  <c r="D1503" i="7" a="1"/>
  <c r="D1503" i="7" s="1"/>
  <c r="H1503" i="7" a="1"/>
  <c r="H1503" i="7" s="1"/>
  <c r="F1503" i="7" a="1"/>
  <c r="F1503" i="7" s="1"/>
  <c r="C1407" i="7" a="1"/>
  <c r="C1407" i="7" s="1"/>
  <c r="N1407" i="7" a="1"/>
  <c r="N1407" i="7" s="1"/>
  <c r="Q1407" i="7" a="1"/>
  <c r="Q1407" i="7" s="1"/>
  <c r="P1407" i="7" a="1"/>
  <c r="P1407" i="7" s="1"/>
  <c r="O1407" i="7" a="1"/>
  <c r="O1407" i="7" s="1"/>
  <c r="D1407" i="7" a="1"/>
  <c r="D1407" i="7" s="1"/>
  <c r="B1407" i="7" a="1"/>
  <c r="B1407" i="7" s="1"/>
  <c r="F1407" i="7" a="1"/>
  <c r="F1407" i="7" s="1"/>
  <c r="H1311" i="7" a="1"/>
  <c r="H1311" i="7" s="1"/>
  <c r="N1311" i="7" a="1"/>
  <c r="N1311" i="7" s="1"/>
  <c r="Q1311" i="7" a="1"/>
  <c r="Q1311" i="7" s="1"/>
  <c r="P1311" i="7" a="1"/>
  <c r="P1311" i="7" s="1"/>
  <c r="O1311" i="7" a="1"/>
  <c r="O1311" i="7" s="1"/>
  <c r="D1311" i="7" a="1"/>
  <c r="D1311" i="7" s="1"/>
  <c r="F1311" i="7" a="1"/>
  <c r="F1311" i="7" s="1"/>
  <c r="N1215" i="7" a="1"/>
  <c r="N1215" i="7" s="1"/>
  <c r="Q1215" i="7" a="1"/>
  <c r="Q1215" i="7" s="1"/>
  <c r="P1215" i="7" a="1"/>
  <c r="P1215" i="7" s="1"/>
  <c r="O1215" i="7" a="1"/>
  <c r="O1215" i="7" s="1"/>
  <c r="D1215" i="7" a="1"/>
  <c r="D1215" i="7" s="1"/>
  <c r="C1215" i="7" a="1"/>
  <c r="C1215" i="7" s="1"/>
  <c r="G1215" i="7" a="1"/>
  <c r="G1215" i="7" s="1"/>
  <c r="F1215" i="7" a="1"/>
  <c r="F1215" i="7" s="1"/>
  <c r="N1095" i="7" a="1"/>
  <c r="N1095" i="7" s="1"/>
  <c r="Q1095" i="7" a="1"/>
  <c r="Q1095" i="7" s="1"/>
  <c r="P1095" i="7" a="1"/>
  <c r="P1095" i="7" s="1"/>
  <c r="O1095" i="7" a="1"/>
  <c r="O1095" i="7" s="1"/>
  <c r="D1095" i="7" a="1"/>
  <c r="D1095" i="7" s="1"/>
  <c r="N999" i="7" a="1"/>
  <c r="N999" i="7" s="1"/>
  <c r="Q999" i="7" a="1"/>
  <c r="Q999" i="7" s="1"/>
  <c r="P999" i="7" a="1"/>
  <c r="P999" i="7" s="1"/>
  <c r="O999" i="7" a="1"/>
  <c r="O999" i="7" s="1"/>
  <c r="D999" i="7" a="1"/>
  <c r="D999" i="7" s="1"/>
  <c r="B999" i="7" a="1"/>
  <c r="B999" i="7" s="1"/>
  <c r="N891" i="7" a="1"/>
  <c r="N891" i="7" s="1"/>
  <c r="Q891" i="7" a="1"/>
  <c r="Q891" i="7" s="1"/>
  <c r="P891" i="7" a="1"/>
  <c r="P891" i="7" s="1"/>
  <c r="O891" i="7" a="1"/>
  <c r="O891" i="7" s="1"/>
  <c r="D891" i="7" a="1"/>
  <c r="D891" i="7" s="1"/>
  <c r="B891" i="7" a="1"/>
  <c r="B891" i="7" s="1"/>
  <c r="N783" i="7" a="1"/>
  <c r="N783" i="7" s="1"/>
  <c r="Q783" i="7" a="1"/>
  <c r="Q783" i="7" s="1"/>
  <c r="P783" i="7" a="1"/>
  <c r="P783" i="7" s="1"/>
  <c r="O783" i="7" a="1"/>
  <c r="O783" i="7" s="1"/>
  <c r="D783" i="7" a="1"/>
  <c r="D783" i="7" s="1"/>
  <c r="B2270" i="7" a="1"/>
  <c r="B2270" i="7" s="1"/>
  <c r="B1781" i="7" a="1"/>
  <c r="B1781" i="7" s="1"/>
  <c r="B1414" i="7" a="1"/>
  <c r="B1414" i="7" s="1"/>
  <c r="L2260" i="7" a="1"/>
  <c r="L2260" i="7" s="1"/>
  <c r="N2260" i="7" a="1"/>
  <c r="N2260" i="7" s="1"/>
  <c r="Q2260" i="7" a="1"/>
  <c r="Q2260" i="7" s="1"/>
  <c r="P2260" i="7" a="1"/>
  <c r="P2260" i="7" s="1"/>
  <c r="O2260" i="7" a="1"/>
  <c r="O2260" i="7" s="1"/>
  <c r="D2260" i="7" a="1"/>
  <c r="D2260" i="7" s="1"/>
  <c r="F2260" i="7" a="1"/>
  <c r="F2260" i="7" s="1"/>
  <c r="C2140" i="7" a="1"/>
  <c r="C2140" i="7" s="1"/>
  <c r="N2140" i="7" a="1"/>
  <c r="N2140" i="7" s="1"/>
  <c r="Q2140" i="7" a="1"/>
  <c r="Q2140" i="7" s="1"/>
  <c r="P2140" i="7" a="1"/>
  <c r="P2140" i="7" s="1"/>
  <c r="O2140" i="7" a="1"/>
  <c r="O2140" i="7" s="1"/>
  <c r="D2140" i="7" a="1"/>
  <c r="D2140" i="7" s="1"/>
  <c r="C2020" i="7" a="1"/>
  <c r="C2020" i="7" s="1"/>
  <c r="N2020" i="7" a="1"/>
  <c r="N2020" i="7" s="1"/>
  <c r="Q2020" i="7" a="1"/>
  <c r="Q2020" i="7" s="1"/>
  <c r="P2020" i="7" a="1"/>
  <c r="P2020" i="7" s="1"/>
  <c r="O2020" i="7" a="1"/>
  <c r="O2020" i="7" s="1"/>
  <c r="D2020" i="7" a="1"/>
  <c r="D2020" i="7" s="1"/>
  <c r="B2020" i="7" a="1"/>
  <c r="B2020" i="7" s="1"/>
  <c r="C1912" i="7" a="1"/>
  <c r="C1912" i="7" s="1"/>
  <c r="N1912" i="7" a="1"/>
  <c r="N1912" i="7" s="1"/>
  <c r="Q1912" i="7" a="1"/>
  <c r="Q1912" i="7" s="1"/>
  <c r="P1912" i="7" a="1"/>
  <c r="P1912" i="7" s="1"/>
  <c r="O1912" i="7" a="1"/>
  <c r="O1912" i="7" s="1"/>
  <c r="D1912" i="7" a="1"/>
  <c r="D1912" i="7" s="1"/>
  <c r="F1912" i="7" a="1"/>
  <c r="F1912" i="7" s="1"/>
  <c r="N1816" i="7" a="1"/>
  <c r="N1816" i="7" s="1"/>
  <c r="Q1816" i="7" a="1"/>
  <c r="Q1816" i="7" s="1"/>
  <c r="P1816" i="7" a="1"/>
  <c r="P1816" i="7" s="1"/>
  <c r="O1816" i="7" a="1"/>
  <c r="O1816" i="7" s="1"/>
  <c r="D1816" i="7" a="1"/>
  <c r="D1816" i="7" s="1"/>
  <c r="F1816" i="7" a="1"/>
  <c r="F1816" i="7" s="1"/>
  <c r="H1732" i="7" a="1"/>
  <c r="H1732" i="7" s="1"/>
  <c r="N1732" i="7" a="1"/>
  <c r="N1732" i="7" s="1"/>
  <c r="Q1732" i="7" a="1"/>
  <c r="Q1732" i="7" s="1"/>
  <c r="P1732" i="7" a="1"/>
  <c r="P1732" i="7" s="1"/>
  <c r="O1732" i="7" a="1"/>
  <c r="O1732" i="7" s="1"/>
  <c r="D1732" i="7" a="1"/>
  <c r="D1732" i="7" s="1"/>
  <c r="B1732" i="7" a="1"/>
  <c r="B1732" i="7" s="1"/>
  <c r="B1600" i="7" a="1"/>
  <c r="B1600" i="7" s="1"/>
  <c r="N1600" i="7" a="1"/>
  <c r="N1600" i="7" s="1"/>
  <c r="Q1600" i="7" a="1"/>
  <c r="Q1600" i="7" s="1"/>
  <c r="P1600" i="7" a="1"/>
  <c r="P1600" i="7" s="1"/>
  <c r="O1600" i="7" a="1"/>
  <c r="O1600" i="7" s="1"/>
  <c r="D1600" i="7" a="1"/>
  <c r="D1600" i="7" s="1"/>
  <c r="F1600" i="7" a="1"/>
  <c r="F1600" i="7" s="1"/>
  <c r="I1504" i="7" a="1"/>
  <c r="I1504" i="7" s="1"/>
  <c r="N1504" i="7" a="1"/>
  <c r="N1504" i="7" s="1"/>
  <c r="Q1504" i="7" a="1"/>
  <c r="Q1504" i="7" s="1"/>
  <c r="P1504" i="7" a="1"/>
  <c r="P1504" i="7" s="1"/>
  <c r="O1504" i="7" a="1"/>
  <c r="O1504" i="7" s="1"/>
  <c r="D1504" i="7" a="1"/>
  <c r="D1504" i="7" s="1"/>
  <c r="H1504" i="7" a="1"/>
  <c r="H1504" i="7" s="1"/>
  <c r="F1504" i="7" a="1"/>
  <c r="F1504" i="7" s="1"/>
  <c r="N1420" i="7" a="1"/>
  <c r="N1420" i="7" s="1"/>
  <c r="Q1420" i="7" a="1"/>
  <c r="Q1420" i="7" s="1"/>
  <c r="P1420" i="7" a="1"/>
  <c r="P1420" i="7" s="1"/>
  <c r="O1420" i="7" a="1"/>
  <c r="O1420" i="7" s="1"/>
  <c r="D1420" i="7" a="1"/>
  <c r="D1420" i="7" s="1"/>
  <c r="C1420" i="7" a="1"/>
  <c r="C1420" i="7" s="1"/>
  <c r="N1324" i="7" a="1"/>
  <c r="N1324" i="7" s="1"/>
  <c r="Q1324" i="7" a="1"/>
  <c r="Q1324" i="7" s="1"/>
  <c r="P1324" i="7" a="1"/>
  <c r="P1324" i="7" s="1"/>
  <c r="O1324" i="7" a="1"/>
  <c r="O1324" i="7" s="1"/>
  <c r="D1324" i="7" a="1"/>
  <c r="D1324" i="7" s="1"/>
  <c r="N1216" i="7" a="1"/>
  <c r="N1216" i="7" s="1"/>
  <c r="Q1216" i="7" a="1"/>
  <c r="Q1216" i="7" s="1"/>
  <c r="P1216" i="7" a="1"/>
  <c r="P1216" i="7" s="1"/>
  <c r="O1216" i="7" a="1"/>
  <c r="O1216" i="7" s="1"/>
  <c r="D1216" i="7" a="1"/>
  <c r="D1216" i="7" s="1"/>
  <c r="F1216" i="7" a="1"/>
  <c r="F1216" i="7" s="1"/>
  <c r="B1216" i="7" a="1"/>
  <c r="B1216" i="7" s="1"/>
  <c r="F1108" i="7" a="1"/>
  <c r="F1108" i="7" s="1"/>
  <c r="N1108" i="7" a="1"/>
  <c r="N1108" i="7" s="1"/>
  <c r="Q1108" i="7" a="1"/>
  <c r="Q1108" i="7" s="1"/>
  <c r="P1108" i="7" a="1"/>
  <c r="P1108" i="7" s="1"/>
  <c r="D1108" i="7" a="1"/>
  <c r="D1108" i="7" s="1"/>
  <c r="O1108" i="7" a="1"/>
  <c r="O1108" i="7" s="1"/>
  <c r="C1108" i="7" a="1"/>
  <c r="C1108" i="7" s="1"/>
  <c r="N1012" i="7" a="1"/>
  <c r="N1012" i="7" s="1"/>
  <c r="Q1012" i="7" a="1"/>
  <c r="Q1012" i="7" s="1"/>
  <c r="P1012" i="7" a="1"/>
  <c r="P1012" i="7" s="1"/>
  <c r="O1012" i="7" a="1"/>
  <c r="O1012" i="7" s="1"/>
  <c r="D1012" i="7" a="1"/>
  <c r="D1012" i="7" s="1"/>
  <c r="C940" i="7" a="1"/>
  <c r="C940" i="7" s="1"/>
  <c r="N940" i="7" a="1"/>
  <c r="N940" i="7" s="1"/>
  <c r="Q940" i="7" a="1"/>
  <c r="Q940" i="7" s="1"/>
  <c r="P940" i="7" a="1"/>
  <c r="P940" i="7" s="1"/>
  <c r="O940" i="7" a="1"/>
  <c r="O940" i="7" s="1"/>
  <c r="D940" i="7" a="1"/>
  <c r="D940" i="7" s="1"/>
  <c r="B940" i="7" a="1"/>
  <c r="B940" i="7" s="1"/>
  <c r="N796" i="7" a="1"/>
  <c r="N796" i="7" s="1"/>
  <c r="Q796" i="7" a="1"/>
  <c r="Q796" i="7" s="1"/>
  <c r="P796" i="7" a="1"/>
  <c r="P796" i="7" s="1"/>
  <c r="O796" i="7" a="1"/>
  <c r="O796" i="7" s="1"/>
  <c r="D796" i="7" a="1"/>
  <c r="D796" i="7" s="1"/>
  <c r="N2271" i="7" a="1"/>
  <c r="N2271" i="7" s="1"/>
  <c r="Q2271" i="7" a="1"/>
  <c r="Q2271" i="7" s="1"/>
  <c r="P2271" i="7" a="1"/>
  <c r="P2271" i="7" s="1"/>
  <c r="O2271" i="7" a="1"/>
  <c r="O2271" i="7" s="1"/>
  <c r="D2271" i="7" a="1"/>
  <c r="D2271" i="7" s="1"/>
  <c r="N2187" i="7" a="1"/>
  <c r="N2187" i="7" s="1"/>
  <c r="Q2187" i="7" a="1"/>
  <c r="Q2187" i="7" s="1"/>
  <c r="P2187" i="7" a="1"/>
  <c r="P2187" i="7" s="1"/>
  <c r="O2187" i="7" a="1"/>
  <c r="O2187" i="7" s="1"/>
  <c r="D2187" i="7" a="1"/>
  <c r="D2187" i="7" s="1"/>
  <c r="B2103" i="7" a="1"/>
  <c r="B2103" i="7" s="1"/>
  <c r="N2103" i="7" a="1"/>
  <c r="N2103" i="7" s="1"/>
  <c r="Q2103" i="7" a="1"/>
  <c r="Q2103" i="7" s="1"/>
  <c r="P2103" i="7" a="1"/>
  <c r="P2103" i="7" s="1"/>
  <c r="O2103" i="7" a="1"/>
  <c r="O2103" i="7" s="1"/>
  <c r="C2103" i="7" a="1"/>
  <c r="C2103" i="7" s="1"/>
  <c r="L2103" i="7" a="1"/>
  <c r="L2103" i="7" s="1"/>
  <c r="D2103" i="7" a="1"/>
  <c r="D2103" i="7" s="1"/>
  <c r="F2103" i="7" a="1"/>
  <c r="F2103" i="7" s="1"/>
  <c r="K1995" i="7" a="1"/>
  <c r="K1995" i="7" s="1"/>
  <c r="N1995" i="7" a="1"/>
  <c r="N1995" i="7" s="1"/>
  <c r="Q1995" i="7" a="1"/>
  <c r="Q1995" i="7" s="1"/>
  <c r="P1995" i="7" a="1"/>
  <c r="P1995" i="7" s="1"/>
  <c r="O1995" i="7" a="1"/>
  <c r="O1995" i="7" s="1"/>
  <c r="D1995" i="7" a="1"/>
  <c r="D1995" i="7" s="1"/>
  <c r="B1995" i="7" a="1"/>
  <c r="B1995" i="7" s="1"/>
  <c r="G1899" i="7" a="1"/>
  <c r="G1899" i="7" s="1"/>
  <c r="N1899" i="7" a="1"/>
  <c r="N1899" i="7" s="1"/>
  <c r="Q1899" i="7" a="1"/>
  <c r="Q1899" i="7" s="1"/>
  <c r="P1899" i="7" a="1"/>
  <c r="P1899" i="7" s="1"/>
  <c r="O1899" i="7" a="1"/>
  <c r="O1899" i="7" s="1"/>
  <c r="D1899" i="7" a="1"/>
  <c r="D1899" i="7" s="1"/>
  <c r="C1899" i="7" a="1"/>
  <c r="C1899" i="7" s="1"/>
  <c r="F1827" i="7" a="1"/>
  <c r="F1827" i="7" s="1"/>
  <c r="N1827" i="7" a="1"/>
  <c r="N1827" i="7" s="1"/>
  <c r="Q1827" i="7" a="1"/>
  <c r="Q1827" i="7" s="1"/>
  <c r="P1827" i="7" a="1"/>
  <c r="P1827" i="7" s="1"/>
  <c r="O1827" i="7" a="1"/>
  <c r="O1827" i="7" s="1"/>
  <c r="D1827" i="7" a="1"/>
  <c r="D1827" i="7" s="1"/>
  <c r="N1719" i="7" a="1"/>
  <c r="N1719" i="7" s="1"/>
  <c r="Q1719" i="7" a="1"/>
  <c r="Q1719" i="7" s="1"/>
  <c r="P1719" i="7" a="1"/>
  <c r="P1719" i="7" s="1"/>
  <c r="O1719" i="7" a="1"/>
  <c r="O1719" i="7" s="1"/>
  <c r="D1719" i="7" a="1"/>
  <c r="D1719" i="7" s="1"/>
  <c r="F1719" i="7" a="1"/>
  <c r="F1719" i="7" s="1"/>
  <c r="N1623" i="7" a="1"/>
  <c r="N1623" i="7" s="1"/>
  <c r="Q1623" i="7" a="1"/>
  <c r="Q1623" i="7" s="1"/>
  <c r="P1623" i="7" a="1"/>
  <c r="P1623" i="7" s="1"/>
  <c r="O1623" i="7" a="1"/>
  <c r="O1623" i="7" s="1"/>
  <c r="D1623" i="7" a="1"/>
  <c r="D1623" i="7" s="1"/>
  <c r="C1623" i="7" a="1"/>
  <c r="C1623" i="7" s="1"/>
  <c r="B1623" i="7" a="1"/>
  <c r="B1623" i="7" s="1"/>
  <c r="F1623" i="7" a="1"/>
  <c r="F1623" i="7" s="1"/>
  <c r="N1527" i="7" a="1"/>
  <c r="N1527" i="7" s="1"/>
  <c r="Q1527" i="7" a="1"/>
  <c r="Q1527" i="7" s="1"/>
  <c r="P1527" i="7" a="1"/>
  <c r="P1527" i="7" s="1"/>
  <c r="O1527" i="7" a="1"/>
  <c r="O1527" i="7" s="1"/>
  <c r="D1527" i="7" a="1"/>
  <c r="D1527" i="7" s="1"/>
  <c r="F1527" i="7" a="1"/>
  <c r="F1527" i="7" s="1"/>
  <c r="F1443" i="7" a="1"/>
  <c r="F1443" i="7" s="1"/>
  <c r="N1443" i="7" a="1"/>
  <c r="N1443" i="7" s="1"/>
  <c r="Q1443" i="7" a="1"/>
  <c r="Q1443" i="7" s="1"/>
  <c r="P1443" i="7" a="1"/>
  <c r="P1443" i="7" s="1"/>
  <c r="O1443" i="7" a="1"/>
  <c r="O1443" i="7" s="1"/>
  <c r="D1443" i="7" a="1"/>
  <c r="D1443" i="7" s="1"/>
  <c r="I1443" i="7" a="1"/>
  <c r="I1443" i="7" s="1"/>
  <c r="F1347" i="7" a="1"/>
  <c r="F1347" i="7" s="1"/>
  <c r="N1347" i="7" a="1"/>
  <c r="N1347" i="7" s="1"/>
  <c r="Q1347" i="7" a="1"/>
  <c r="Q1347" i="7" s="1"/>
  <c r="P1347" i="7" a="1"/>
  <c r="P1347" i="7" s="1"/>
  <c r="O1347" i="7" a="1"/>
  <c r="O1347" i="7" s="1"/>
  <c r="D1347" i="7" a="1"/>
  <c r="D1347" i="7" s="1"/>
  <c r="K1347" i="7" a="1"/>
  <c r="K1347" i="7" s="1"/>
  <c r="N1239" i="7" a="1"/>
  <c r="N1239" i="7" s="1"/>
  <c r="Q1239" i="7" a="1"/>
  <c r="Q1239" i="7" s="1"/>
  <c r="P1239" i="7" a="1"/>
  <c r="P1239" i="7" s="1"/>
  <c r="O1239" i="7" a="1"/>
  <c r="O1239" i="7" s="1"/>
  <c r="D1239" i="7" a="1"/>
  <c r="D1239" i="7" s="1"/>
  <c r="F1239" i="7" a="1"/>
  <c r="F1239" i="7" s="1"/>
  <c r="B1239" i="7" a="1"/>
  <c r="B1239" i="7" s="1"/>
  <c r="C1239" i="7" a="1"/>
  <c r="C1239" i="7" s="1"/>
  <c r="F1155" i="7" a="1"/>
  <c r="F1155" i="7" s="1"/>
  <c r="N1155" i="7" a="1"/>
  <c r="N1155" i="7" s="1"/>
  <c r="Q1155" i="7" a="1"/>
  <c r="Q1155" i="7" s="1"/>
  <c r="P1155" i="7" a="1"/>
  <c r="P1155" i="7" s="1"/>
  <c r="O1155" i="7" a="1"/>
  <c r="O1155" i="7" s="1"/>
  <c r="D1155" i="7" a="1"/>
  <c r="D1155" i="7" s="1"/>
  <c r="B1155" i="7" a="1"/>
  <c r="B1155" i="7" s="1"/>
  <c r="B1059" i="7" a="1"/>
  <c r="B1059" i="7" s="1"/>
  <c r="N1059" i="7" a="1"/>
  <c r="N1059" i="7" s="1"/>
  <c r="Q1059" i="7" a="1"/>
  <c r="Q1059" i="7" s="1"/>
  <c r="P1059" i="7" a="1"/>
  <c r="P1059" i="7" s="1"/>
  <c r="O1059" i="7" a="1"/>
  <c r="O1059" i="7" s="1"/>
  <c r="D1059" i="7" a="1"/>
  <c r="D1059" i="7" s="1"/>
  <c r="G1059" i="7" a="1"/>
  <c r="G1059" i="7" s="1"/>
  <c r="F963" i="7" a="1"/>
  <c r="F963" i="7" s="1"/>
  <c r="N963" i="7" a="1"/>
  <c r="N963" i="7" s="1"/>
  <c r="Q963" i="7" a="1"/>
  <c r="Q963" i="7" s="1"/>
  <c r="P963" i="7" a="1"/>
  <c r="P963" i="7" s="1"/>
  <c r="O963" i="7" a="1"/>
  <c r="O963" i="7" s="1"/>
  <c r="D963" i="7" a="1"/>
  <c r="D963" i="7" s="1"/>
  <c r="B867" i="7" a="1"/>
  <c r="B867" i="7" s="1"/>
  <c r="N867" i="7" a="1"/>
  <c r="N867" i="7" s="1"/>
  <c r="Q867" i="7" a="1"/>
  <c r="Q867" i="7" s="1"/>
  <c r="P867" i="7" a="1"/>
  <c r="P867" i="7" s="1"/>
  <c r="O867" i="7" a="1"/>
  <c r="O867" i="7" s="1"/>
  <c r="D867" i="7" a="1"/>
  <c r="D867" i="7" s="1"/>
  <c r="G867" i="7" a="1"/>
  <c r="G867" i="7" s="1"/>
  <c r="N795" i="7" a="1"/>
  <c r="N795" i="7" s="1"/>
  <c r="Q795" i="7" a="1"/>
  <c r="Q795" i="7" s="1"/>
  <c r="P795" i="7" a="1"/>
  <c r="P795" i="7" s="1"/>
  <c r="O795" i="7" a="1"/>
  <c r="O795" i="7" s="1"/>
  <c r="D795" i="7" a="1"/>
  <c r="D795" i="7" s="1"/>
  <c r="C2294" i="7" a="1"/>
  <c r="C2294" i="7" s="1"/>
  <c r="N2294" i="7" a="1"/>
  <c r="N2294" i="7" s="1"/>
  <c r="Q2294" i="7" a="1"/>
  <c r="Q2294" i="7" s="1"/>
  <c r="P2294" i="7" a="1"/>
  <c r="P2294" i="7" s="1"/>
  <c r="O2294" i="7" a="1"/>
  <c r="O2294" i="7" s="1"/>
  <c r="D2294" i="7" a="1"/>
  <c r="D2294" i="7" s="1"/>
  <c r="B2294" i="7" a="1"/>
  <c r="B2294" i="7" s="1"/>
  <c r="N2174" i="7" a="1"/>
  <c r="N2174" i="7" s="1"/>
  <c r="Q2174" i="7" a="1"/>
  <c r="Q2174" i="7" s="1"/>
  <c r="P2174" i="7" a="1"/>
  <c r="P2174" i="7" s="1"/>
  <c r="O2174" i="7" a="1"/>
  <c r="O2174" i="7" s="1"/>
  <c r="D2174" i="7" a="1"/>
  <c r="D2174" i="7" s="1"/>
  <c r="B2174" i="7" a="1"/>
  <c r="B2174" i="7" s="1"/>
  <c r="N2030" i="7" a="1"/>
  <c r="N2030" i="7" s="1"/>
  <c r="Q2030" i="7" a="1"/>
  <c r="Q2030" i="7" s="1"/>
  <c r="P2030" i="7" a="1"/>
  <c r="P2030" i="7" s="1"/>
  <c r="O2030" i="7" a="1"/>
  <c r="O2030" i="7" s="1"/>
  <c r="D2030" i="7" a="1"/>
  <c r="D2030" i="7" s="1"/>
  <c r="B2030" i="7" a="1"/>
  <c r="B2030" i="7" s="1"/>
  <c r="B1910" i="7" a="1"/>
  <c r="B1910" i="7" s="1"/>
  <c r="N1910" i="7" a="1"/>
  <c r="N1910" i="7" s="1"/>
  <c r="Q1910" i="7" a="1"/>
  <c r="Q1910" i="7" s="1"/>
  <c r="P1910" i="7" a="1"/>
  <c r="P1910" i="7" s="1"/>
  <c r="O1910" i="7" a="1"/>
  <c r="O1910" i="7" s="1"/>
  <c r="D1910" i="7" a="1"/>
  <c r="D1910" i="7" s="1"/>
  <c r="F1910" i="7" a="1"/>
  <c r="F1910" i="7" s="1"/>
  <c r="N1802" i="7" a="1"/>
  <c r="N1802" i="7" s="1"/>
  <c r="Q1802" i="7" a="1"/>
  <c r="Q1802" i="7" s="1"/>
  <c r="P1802" i="7" a="1"/>
  <c r="P1802" i="7" s="1"/>
  <c r="D1802" i="7" a="1"/>
  <c r="D1802" i="7" s="1"/>
  <c r="O1802" i="7" a="1"/>
  <c r="O1802" i="7" s="1"/>
  <c r="C1802" i="7" a="1"/>
  <c r="C1802" i="7" s="1"/>
  <c r="N1682" i="7" a="1"/>
  <c r="N1682" i="7" s="1"/>
  <c r="Q1682" i="7" a="1"/>
  <c r="Q1682" i="7" s="1"/>
  <c r="P1682" i="7" a="1"/>
  <c r="P1682" i="7" s="1"/>
  <c r="O1682" i="7" a="1"/>
  <c r="O1682" i="7" s="1"/>
  <c r="D1682" i="7" a="1"/>
  <c r="D1682" i="7" s="1"/>
  <c r="I1586" i="7" a="1"/>
  <c r="I1586" i="7" s="1"/>
  <c r="N1586" i="7" a="1"/>
  <c r="N1586" i="7" s="1"/>
  <c r="Q1586" i="7" a="1"/>
  <c r="Q1586" i="7" s="1"/>
  <c r="P1586" i="7" a="1"/>
  <c r="P1586" i="7" s="1"/>
  <c r="O1586" i="7" a="1"/>
  <c r="O1586" i="7" s="1"/>
  <c r="D1586" i="7" a="1"/>
  <c r="D1586" i="7" s="1"/>
  <c r="B1586" i="7" a="1"/>
  <c r="B1586" i="7" s="1"/>
  <c r="F1466" i="7" a="1"/>
  <c r="F1466" i="7" s="1"/>
  <c r="N1466" i="7" a="1"/>
  <c r="N1466" i="7" s="1"/>
  <c r="Q1466" i="7" a="1"/>
  <c r="Q1466" i="7" s="1"/>
  <c r="P1466" i="7" a="1"/>
  <c r="P1466" i="7" s="1"/>
  <c r="O1466" i="7" a="1"/>
  <c r="O1466" i="7" s="1"/>
  <c r="D1466" i="7" a="1"/>
  <c r="D1466" i="7" s="1"/>
  <c r="N1346" i="7" a="1"/>
  <c r="N1346" i="7" s="1"/>
  <c r="Q1346" i="7" a="1"/>
  <c r="Q1346" i="7" s="1"/>
  <c r="P1346" i="7" a="1"/>
  <c r="P1346" i="7" s="1"/>
  <c r="O1346" i="7" a="1"/>
  <c r="O1346" i="7" s="1"/>
  <c r="D1346" i="7" a="1"/>
  <c r="D1346" i="7" s="1"/>
  <c r="K1346" i="7" a="1"/>
  <c r="K1346" i="7" s="1"/>
  <c r="B1346" i="7" a="1"/>
  <c r="B1346" i="7" s="1"/>
  <c r="N1250" i="7" a="1"/>
  <c r="N1250" i="7" s="1"/>
  <c r="Q1250" i="7" a="1"/>
  <c r="Q1250" i="7" s="1"/>
  <c r="P1250" i="7" a="1"/>
  <c r="P1250" i="7" s="1"/>
  <c r="D1250" i="7" a="1"/>
  <c r="D1250" i="7" s="1"/>
  <c r="O1250" i="7" a="1"/>
  <c r="O1250" i="7" s="1"/>
  <c r="B1250" i="7" a="1"/>
  <c r="B1250" i="7" s="1"/>
  <c r="N1202" i="7" a="1"/>
  <c r="N1202" i="7" s="1"/>
  <c r="Q1202" i="7" a="1"/>
  <c r="Q1202" i="7" s="1"/>
  <c r="P1202" i="7" a="1"/>
  <c r="P1202" i="7" s="1"/>
  <c r="O1202" i="7" a="1"/>
  <c r="O1202" i="7" s="1"/>
  <c r="D1202" i="7" a="1"/>
  <c r="D1202" i="7" s="1"/>
  <c r="N1142" i="7" a="1"/>
  <c r="N1142" i="7" s="1"/>
  <c r="Q1142" i="7" a="1"/>
  <c r="Q1142" i="7" s="1"/>
  <c r="P1142" i="7" a="1"/>
  <c r="P1142" i="7" s="1"/>
  <c r="O1142" i="7" a="1"/>
  <c r="O1142" i="7" s="1"/>
  <c r="D1142" i="7" a="1"/>
  <c r="D1142" i="7" s="1"/>
  <c r="I1142" i="7" a="1"/>
  <c r="I1142" i="7" s="1"/>
  <c r="F1142" i="7" a="1"/>
  <c r="F1142" i="7" s="1"/>
  <c r="N1094" i="7" a="1"/>
  <c r="N1094" i="7" s="1"/>
  <c r="Q1094" i="7" a="1"/>
  <c r="Q1094" i="7" s="1"/>
  <c r="P1094" i="7" a="1"/>
  <c r="P1094" i="7" s="1"/>
  <c r="O1094" i="7" a="1"/>
  <c r="O1094" i="7" s="1"/>
  <c r="D1094" i="7" a="1"/>
  <c r="D1094" i="7" s="1"/>
  <c r="N998" i="7" a="1"/>
  <c r="N998" i="7" s="1"/>
  <c r="Q998" i="7" a="1"/>
  <c r="Q998" i="7" s="1"/>
  <c r="P998" i="7" a="1"/>
  <c r="P998" i="7" s="1"/>
  <c r="D998" i="7" a="1"/>
  <c r="D998" i="7" s="1"/>
  <c r="O998" i="7" a="1"/>
  <c r="O998" i="7" s="1"/>
  <c r="B998" i="7" a="1"/>
  <c r="B998" i="7" s="1"/>
  <c r="G998" i="7" a="1"/>
  <c r="G998" i="7" s="1"/>
  <c r="N950" i="7" a="1"/>
  <c r="N950" i="7" s="1"/>
  <c r="Q950" i="7" a="1"/>
  <c r="Q950" i="7" s="1"/>
  <c r="P950" i="7" a="1"/>
  <c r="P950" i="7" s="1"/>
  <c r="O950" i="7" a="1"/>
  <c r="O950" i="7" s="1"/>
  <c r="D950" i="7" a="1"/>
  <c r="D950" i="7" s="1"/>
  <c r="F950" i="7" a="1"/>
  <c r="F950" i="7" s="1"/>
  <c r="B950" i="7" a="1"/>
  <c r="B950" i="7" s="1"/>
  <c r="B2255" i="7" a="1"/>
  <c r="B2255" i="7" s="1"/>
  <c r="F2296" i="7" a="1"/>
  <c r="F2296" i="7" s="1"/>
  <c r="N2296" i="7" a="1"/>
  <c r="N2296" i="7" s="1"/>
  <c r="Q2296" i="7" a="1"/>
  <c r="Q2296" i="7" s="1"/>
  <c r="P2296" i="7" a="1"/>
  <c r="P2296" i="7" s="1"/>
  <c r="O2296" i="7" a="1"/>
  <c r="O2296" i="7" s="1"/>
  <c r="D2296" i="7" a="1"/>
  <c r="D2296" i="7" s="1"/>
  <c r="N2164" i="7" a="1"/>
  <c r="N2164" i="7" s="1"/>
  <c r="Q2164" i="7" a="1"/>
  <c r="Q2164" i="7" s="1"/>
  <c r="P2164" i="7" a="1"/>
  <c r="P2164" i="7" s="1"/>
  <c r="O2164" i="7" a="1"/>
  <c r="O2164" i="7" s="1"/>
  <c r="D2164" i="7" a="1"/>
  <c r="D2164" i="7" s="1"/>
  <c r="B2164" i="7" a="1"/>
  <c r="B2164" i="7" s="1"/>
  <c r="N2032" i="7" a="1"/>
  <c r="N2032" i="7" s="1"/>
  <c r="Q2032" i="7" a="1"/>
  <c r="Q2032" i="7" s="1"/>
  <c r="P2032" i="7" a="1"/>
  <c r="P2032" i="7" s="1"/>
  <c r="O2032" i="7" a="1"/>
  <c r="O2032" i="7" s="1"/>
  <c r="D2032" i="7" a="1"/>
  <c r="D2032" i="7" s="1"/>
  <c r="F2032" i="7" a="1"/>
  <c r="F2032" i="7" s="1"/>
  <c r="N1888" i="7" a="1"/>
  <c r="N1888" i="7" s="1"/>
  <c r="Q1888" i="7" a="1"/>
  <c r="Q1888" i="7" s="1"/>
  <c r="P1888" i="7" a="1"/>
  <c r="P1888" i="7" s="1"/>
  <c r="O1888" i="7" a="1"/>
  <c r="O1888" i="7" s="1"/>
  <c r="D1888" i="7" a="1"/>
  <c r="D1888" i="7" s="1"/>
  <c r="F1888" i="7" a="1"/>
  <c r="F1888" i="7" s="1"/>
  <c r="N1792" i="7" a="1"/>
  <c r="N1792" i="7" s="1"/>
  <c r="Q1792" i="7" a="1"/>
  <c r="Q1792" i="7" s="1"/>
  <c r="P1792" i="7" a="1"/>
  <c r="P1792" i="7" s="1"/>
  <c r="O1792" i="7" a="1"/>
  <c r="O1792" i="7" s="1"/>
  <c r="D1792" i="7" a="1"/>
  <c r="D1792" i="7" s="1"/>
  <c r="F1792" i="7" a="1"/>
  <c r="F1792" i="7" s="1"/>
  <c r="H1672" i="7" a="1"/>
  <c r="H1672" i="7" s="1"/>
  <c r="N1672" i="7" a="1"/>
  <c r="N1672" i="7" s="1"/>
  <c r="Q1672" i="7" a="1"/>
  <c r="Q1672" i="7" s="1"/>
  <c r="P1672" i="7" a="1"/>
  <c r="P1672" i="7" s="1"/>
  <c r="O1672" i="7" a="1"/>
  <c r="O1672" i="7" s="1"/>
  <c r="D1672" i="7" a="1"/>
  <c r="D1672" i="7" s="1"/>
  <c r="C1672" i="7" a="1"/>
  <c r="C1672" i="7" s="1"/>
  <c r="F1672" i="7" a="1"/>
  <c r="F1672" i="7" s="1"/>
  <c r="C1564" i="7" a="1"/>
  <c r="C1564" i="7" s="1"/>
  <c r="N1564" i="7" a="1"/>
  <c r="N1564" i="7" s="1"/>
  <c r="Q1564" i="7" a="1"/>
  <c r="Q1564" i="7" s="1"/>
  <c r="P1564" i="7" a="1"/>
  <c r="P1564" i="7" s="1"/>
  <c r="O1564" i="7" a="1"/>
  <c r="O1564" i="7" s="1"/>
  <c r="D1564" i="7" a="1"/>
  <c r="D1564" i="7" s="1"/>
  <c r="K1468" i="7" a="1"/>
  <c r="K1468" i="7" s="1"/>
  <c r="N1468" i="7" a="1"/>
  <c r="N1468" i="7" s="1"/>
  <c r="Q1468" i="7" a="1"/>
  <c r="Q1468" i="7" s="1"/>
  <c r="P1468" i="7" a="1"/>
  <c r="P1468" i="7" s="1"/>
  <c r="O1468" i="7" a="1"/>
  <c r="O1468" i="7" s="1"/>
  <c r="D1468" i="7" a="1"/>
  <c r="D1468" i="7" s="1"/>
  <c r="C1468" i="7" a="1"/>
  <c r="C1468" i="7" s="1"/>
  <c r="N1360" i="7" a="1"/>
  <c r="N1360" i="7" s="1"/>
  <c r="Q1360" i="7" a="1"/>
  <c r="Q1360" i="7" s="1"/>
  <c r="P1360" i="7" a="1"/>
  <c r="P1360" i="7" s="1"/>
  <c r="O1360" i="7" a="1"/>
  <c r="O1360" i="7" s="1"/>
  <c r="D1360" i="7" a="1"/>
  <c r="D1360" i="7" s="1"/>
  <c r="C1276" i="7" a="1"/>
  <c r="C1276" i="7" s="1"/>
  <c r="N1276" i="7" a="1"/>
  <c r="N1276" i="7" s="1"/>
  <c r="Q1276" i="7" a="1"/>
  <c r="Q1276" i="7" s="1"/>
  <c r="P1276" i="7" a="1"/>
  <c r="P1276" i="7" s="1"/>
  <c r="O1276" i="7" a="1"/>
  <c r="O1276" i="7" s="1"/>
  <c r="D1276" i="7" a="1"/>
  <c r="D1276" i="7" s="1"/>
  <c r="C1180" i="7" a="1"/>
  <c r="C1180" i="7" s="1"/>
  <c r="N1180" i="7" a="1"/>
  <c r="N1180" i="7" s="1"/>
  <c r="Q1180" i="7" a="1"/>
  <c r="Q1180" i="7" s="1"/>
  <c r="P1180" i="7" a="1"/>
  <c r="P1180" i="7" s="1"/>
  <c r="O1180" i="7" a="1"/>
  <c r="O1180" i="7" s="1"/>
  <c r="D1180" i="7" a="1"/>
  <c r="D1180" i="7" s="1"/>
  <c r="N1072" i="7" a="1"/>
  <c r="N1072" i="7" s="1"/>
  <c r="Q1072" i="7" a="1"/>
  <c r="Q1072" i="7" s="1"/>
  <c r="P1072" i="7" a="1"/>
  <c r="P1072" i="7" s="1"/>
  <c r="O1072" i="7" a="1"/>
  <c r="O1072" i="7" s="1"/>
  <c r="D1072" i="7" a="1"/>
  <c r="D1072" i="7" s="1"/>
  <c r="H1072" i="7" a="1"/>
  <c r="H1072" i="7" s="1"/>
  <c r="B976" i="7" a="1"/>
  <c r="B976" i="7" s="1"/>
  <c r="N976" i="7" a="1"/>
  <c r="N976" i="7" s="1"/>
  <c r="Q976" i="7" a="1"/>
  <c r="Q976" i="7" s="1"/>
  <c r="P976" i="7" a="1"/>
  <c r="P976" i="7" s="1"/>
  <c r="O976" i="7" a="1"/>
  <c r="O976" i="7" s="1"/>
  <c r="D976" i="7" a="1"/>
  <c r="D976" i="7" s="1"/>
  <c r="N880" i="7" a="1"/>
  <c r="N880" i="7" s="1"/>
  <c r="Q880" i="7" a="1"/>
  <c r="Q880" i="7" s="1"/>
  <c r="P880" i="7" a="1"/>
  <c r="P880" i="7" s="1"/>
  <c r="O880" i="7" a="1"/>
  <c r="O880" i="7" s="1"/>
  <c r="D880" i="7" a="1"/>
  <c r="D880" i="7" s="1"/>
  <c r="N808" i="7" a="1"/>
  <c r="N808" i="7" s="1"/>
  <c r="Q808" i="7" a="1"/>
  <c r="Q808" i="7" s="1"/>
  <c r="P808" i="7" a="1"/>
  <c r="P808" i="7" s="1"/>
  <c r="O808" i="7" a="1"/>
  <c r="O808" i="7" s="1"/>
  <c r="D808" i="7" a="1"/>
  <c r="D808" i="7" s="1"/>
  <c r="F808" i="7" a="1"/>
  <c r="F808" i="7" s="1"/>
  <c r="N2319" i="7" a="1"/>
  <c r="N2319" i="7" s="1"/>
  <c r="Q2319" i="7" a="1"/>
  <c r="Q2319" i="7" s="1"/>
  <c r="P2319" i="7" a="1"/>
  <c r="P2319" i="7" s="1"/>
  <c r="O2319" i="7" a="1"/>
  <c r="O2319" i="7" s="1"/>
  <c r="D2319" i="7" a="1"/>
  <c r="D2319" i="7" s="1"/>
  <c r="H2319" i="7" a="1"/>
  <c r="H2319" i="7" s="1"/>
  <c r="N2211" i="7" a="1"/>
  <c r="N2211" i="7" s="1"/>
  <c r="Q2211" i="7" a="1"/>
  <c r="Q2211" i="7" s="1"/>
  <c r="P2211" i="7" a="1"/>
  <c r="P2211" i="7" s="1"/>
  <c r="O2211" i="7" a="1"/>
  <c r="O2211" i="7" s="1"/>
  <c r="D2211" i="7" a="1"/>
  <c r="D2211" i="7" s="1"/>
  <c r="H2211" i="7" a="1"/>
  <c r="H2211" i="7" s="1"/>
  <c r="B2211" i="7" a="1"/>
  <c r="B2211" i="7" s="1"/>
  <c r="N2115" i="7" a="1"/>
  <c r="N2115" i="7" s="1"/>
  <c r="Q2115" i="7" a="1"/>
  <c r="Q2115" i="7" s="1"/>
  <c r="P2115" i="7" a="1"/>
  <c r="P2115" i="7" s="1"/>
  <c r="O2115" i="7" a="1"/>
  <c r="O2115" i="7" s="1"/>
  <c r="D2115" i="7" a="1"/>
  <c r="D2115" i="7" s="1"/>
  <c r="I2019" i="7" a="1"/>
  <c r="I2019" i="7" s="1"/>
  <c r="N2019" i="7" a="1"/>
  <c r="N2019" i="7" s="1"/>
  <c r="Q2019" i="7" a="1"/>
  <c r="Q2019" i="7" s="1"/>
  <c r="P2019" i="7" a="1"/>
  <c r="P2019" i="7" s="1"/>
  <c r="O2019" i="7" a="1"/>
  <c r="O2019" i="7" s="1"/>
  <c r="D2019" i="7" a="1"/>
  <c r="D2019" i="7" s="1"/>
  <c r="N1923" i="7" a="1"/>
  <c r="N1923" i="7" s="1"/>
  <c r="Q1923" i="7" a="1"/>
  <c r="Q1923" i="7" s="1"/>
  <c r="P1923" i="7" a="1"/>
  <c r="P1923" i="7" s="1"/>
  <c r="O1923" i="7" a="1"/>
  <c r="O1923" i="7" s="1"/>
  <c r="D1923" i="7" a="1"/>
  <c r="D1923" i="7" s="1"/>
  <c r="I1839" i="7" a="1"/>
  <c r="I1839" i="7" s="1"/>
  <c r="N1839" i="7" a="1"/>
  <c r="N1839" i="7" s="1"/>
  <c r="Q1839" i="7" a="1"/>
  <c r="Q1839" i="7" s="1"/>
  <c r="P1839" i="7" a="1"/>
  <c r="P1839" i="7" s="1"/>
  <c r="O1839" i="7" a="1"/>
  <c r="O1839" i="7" s="1"/>
  <c r="D1839" i="7" a="1"/>
  <c r="D1839" i="7" s="1"/>
  <c r="G1839" i="7" a="1"/>
  <c r="G1839" i="7" s="1"/>
  <c r="B1839" i="7" a="1"/>
  <c r="B1839" i="7" s="1"/>
  <c r="N1767" i="7" a="1"/>
  <c r="N1767" i="7" s="1"/>
  <c r="Q1767" i="7" a="1"/>
  <c r="Q1767" i="7" s="1"/>
  <c r="P1767" i="7" a="1"/>
  <c r="P1767" i="7" s="1"/>
  <c r="O1767" i="7" a="1"/>
  <c r="O1767" i="7" s="1"/>
  <c r="D1767" i="7" a="1"/>
  <c r="D1767" i="7" s="1"/>
  <c r="H1767" i="7" a="1"/>
  <c r="H1767" i="7" s="1"/>
  <c r="C1767" i="7" a="1"/>
  <c r="C1767" i="7" s="1"/>
  <c r="N1695" i="7" a="1"/>
  <c r="N1695" i="7" s="1"/>
  <c r="Q1695" i="7" a="1"/>
  <c r="Q1695" i="7" s="1"/>
  <c r="P1695" i="7" a="1"/>
  <c r="P1695" i="7" s="1"/>
  <c r="O1695" i="7" a="1"/>
  <c r="O1695" i="7" s="1"/>
  <c r="D1695" i="7" a="1"/>
  <c r="D1695" i="7" s="1"/>
  <c r="C1695" i="7" a="1"/>
  <c r="C1695" i="7" s="1"/>
  <c r="B1695" i="7" a="1"/>
  <c r="B1695" i="7" s="1"/>
  <c r="F1695" i="7" a="1"/>
  <c r="F1695" i="7" s="1"/>
  <c r="N1611" i="7" a="1"/>
  <c r="N1611" i="7" s="1"/>
  <c r="Q1611" i="7" a="1"/>
  <c r="Q1611" i="7" s="1"/>
  <c r="P1611" i="7" a="1"/>
  <c r="P1611" i="7" s="1"/>
  <c r="O1611" i="7" a="1"/>
  <c r="O1611" i="7" s="1"/>
  <c r="D1611" i="7" a="1"/>
  <c r="D1611" i="7" s="1"/>
  <c r="B1611" i="7" a="1"/>
  <c r="B1611" i="7" s="1"/>
  <c r="N1515" i="7" a="1"/>
  <c r="N1515" i="7" s="1"/>
  <c r="Q1515" i="7" a="1"/>
  <c r="Q1515" i="7" s="1"/>
  <c r="P1515" i="7" a="1"/>
  <c r="P1515" i="7" s="1"/>
  <c r="O1515" i="7" a="1"/>
  <c r="O1515" i="7" s="1"/>
  <c r="D1515" i="7" a="1"/>
  <c r="D1515" i="7" s="1"/>
  <c r="G1515" i="7" a="1"/>
  <c r="G1515" i="7" s="1"/>
  <c r="N1419" i="7" a="1"/>
  <c r="N1419" i="7" s="1"/>
  <c r="Q1419" i="7" a="1"/>
  <c r="Q1419" i="7" s="1"/>
  <c r="P1419" i="7" a="1"/>
  <c r="P1419" i="7" s="1"/>
  <c r="O1419" i="7" a="1"/>
  <c r="O1419" i="7" s="1"/>
  <c r="D1419" i="7" a="1"/>
  <c r="D1419" i="7" s="1"/>
  <c r="C1419" i="7" a="1"/>
  <c r="C1419" i="7" s="1"/>
  <c r="N1323" i="7" a="1"/>
  <c r="N1323" i="7" s="1"/>
  <c r="Q1323" i="7" a="1"/>
  <c r="Q1323" i="7" s="1"/>
  <c r="P1323" i="7" a="1"/>
  <c r="P1323" i="7" s="1"/>
  <c r="O1323" i="7" a="1"/>
  <c r="O1323" i="7" s="1"/>
  <c r="D1323" i="7" a="1"/>
  <c r="D1323" i="7" s="1"/>
  <c r="F1251" i="7" a="1"/>
  <c r="F1251" i="7" s="1"/>
  <c r="N1251" i="7" a="1"/>
  <c r="N1251" i="7" s="1"/>
  <c r="Q1251" i="7" a="1"/>
  <c r="Q1251" i="7" s="1"/>
  <c r="P1251" i="7" a="1"/>
  <c r="P1251" i="7" s="1"/>
  <c r="O1251" i="7" a="1"/>
  <c r="O1251" i="7" s="1"/>
  <c r="D1251" i="7" a="1"/>
  <c r="D1251" i="7" s="1"/>
  <c r="G1251" i="7" a="1"/>
  <c r="G1251" i="7" s="1"/>
  <c r="N1179" i="7" a="1"/>
  <c r="N1179" i="7" s="1"/>
  <c r="Q1179" i="7" a="1"/>
  <c r="Q1179" i="7" s="1"/>
  <c r="P1179" i="7" a="1"/>
  <c r="P1179" i="7" s="1"/>
  <c r="O1179" i="7" a="1"/>
  <c r="O1179" i="7" s="1"/>
  <c r="D1179" i="7" a="1"/>
  <c r="D1179" i="7" s="1"/>
  <c r="G1179" i="7" a="1"/>
  <c r="G1179" i="7" s="1"/>
  <c r="G1083" i="7" a="1"/>
  <c r="G1083" i="7" s="1"/>
  <c r="N1083" i="7" a="1"/>
  <c r="N1083" i="7" s="1"/>
  <c r="Q1083" i="7" a="1"/>
  <c r="Q1083" i="7" s="1"/>
  <c r="P1083" i="7" a="1"/>
  <c r="P1083" i="7" s="1"/>
  <c r="O1083" i="7" a="1"/>
  <c r="O1083" i="7" s="1"/>
  <c r="D1083" i="7" a="1"/>
  <c r="D1083" i="7" s="1"/>
  <c r="B1083" i="7" a="1"/>
  <c r="B1083" i="7" s="1"/>
  <c r="N987" i="7" a="1"/>
  <c r="N987" i="7" s="1"/>
  <c r="Q987" i="7" a="1"/>
  <c r="Q987" i="7" s="1"/>
  <c r="P987" i="7" a="1"/>
  <c r="P987" i="7" s="1"/>
  <c r="O987" i="7" a="1"/>
  <c r="O987" i="7" s="1"/>
  <c r="D987" i="7" a="1"/>
  <c r="D987" i="7" s="1"/>
  <c r="N903" i="7" a="1"/>
  <c r="N903" i="7" s="1"/>
  <c r="P903" i="7" a="1"/>
  <c r="P903" i="7" s="1"/>
  <c r="Q903" i="7" a="1"/>
  <c r="Q903" i="7" s="1"/>
  <c r="O903" i="7" a="1"/>
  <c r="O903" i="7" s="1"/>
  <c r="D903" i="7" a="1"/>
  <c r="D903" i="7" s="1"/>
  <c r="B903" i="7" a="1"/>
  <c r="B903" i="7" s="1"/>
  <c r="N807" i="7" a="1"/>
  <c r="N807" i="7" s="1"/>
  <c r="Q807" i="7" a="1"/>
  <c r="Q807" i="7" s="1"/>
  <c r="P807" i="7" a="1"/>
  <c r="P807" i="7" s="1"/>
  <c r="O807" i="7" a="1"/>
  <c r="O807" i="7" s="1"/>
  <c r="D807" i="7" a="1"/>
  <c r="D807" i="7" s="1"/>
  <c r="C2246" i="7" a="1"/>
  <c r="C2246" i="7" s="1"/>
  <c r="N2246" i="7" a="1"/>
  <c r="N2246" i="7" s="1"/>
  <c r="Q2246" i="7" a="1"/>
  <c r="Q2246" i="7" s="1"/>
  <c r="P2246" i="7" a="1"/>
  <c r="P2246" i="7" s="1"/>
  <c r="O2246" i="7" a="1"/>
  <c r="O2246" i="7" s="1"/>
  <c r="D2246" i="7" a="1"/>
  <c r="D2246" i="7" s="1"/>
  <c r="B2246" i="7" a="1"/>
  <c r="B2246" i="7" s="1"/>
  <c r="N2054" i="7" a="1"/>
  <c r="N2054" i="7" s="1"/>
  <c r="Q2054" i="7" a="1"/>
  <c r="Q2054" i="7" s="1"/>
  <c r="P2054" i="7" a="1"/>
  <c r="P2054" i="7" s="1"/>
  <c r="O2054" i="7" a="1"/>
  <c r="O2054" i="7" s="1"/>
  <c r="D2054" i="7" a="1"/>
  <c r="D2054" i="7" s="1"/>
  <c r="K2054" i="7" a="1"/>
  <c r="K2054" i="7" s="1"/>
  <c r="H2054" i="7" a="1"/>
  <c r="H2054" i="7" s="1"/>
  <c r="C1934" i="7" a="1"/>
  <c r="C1934" i="7" s="1"/>
  <c r="N1934" i="7" a="1"/>
  <c r="N1934" i="7" s="1"/>
  <c r="Q1934" i="7" a="1"/>
  <c r="Q1934" i="7" s="1"/>
  <c r="P1934" i="7" a="1"/>
  <c r="P1934" i="7" s="1"/>
  <c r="O1934" i="7" a="1"/>
  <c r="O1934" i="7" s="1"/>
  <c r="D1934" i="7" a="1"/>
  <c r="D1934" i="7" s="1"/>
  <c r="G1934" i="7" a="1"/>
  <c r="G1934" i="7" s="1"/>
  <c r="N1862" i="7" a="1"/>
  <c r="N1862" i="7" s="1"/>
  <c r="Q1862" i="7" a="1"/>
  <c r="Q1862" i="7" s="1"/>
  <c r="P1862" i="7" a="1"/>
  <c r="P1862" i="7" s="1"/>
  <c r="O1862" i="7" a="1"/>
  <c r="O1862" i="7" s="1"/>
  <c r="D1862" i="7" a="1"/>
  <c r="D1862" i="7" s="1"/>
  <c r="B1862" i="7" a="1"/>
  <c r="B1862" i="7" s="1"/>
  <c r="N1754" i="7" a="1"/>
  <c r="N1754" i="7" s="1"/>
  <c r="Q1754" i="7" a="1"/>
  <c r="Q1754" i="7" s="1"/>
  <c r="P1754" i="7" a="1"/>
  <c r="P1754" i="7" s="1"/>
  <c r="O1754" i="7" a="1"/>
  <c r="O1754" i="7" s="1"/>
  <c r="D1754" i="7" a="1"/>
  <c r="D1754" i="7" s="1"/>
  <c r="B1754" i="7" a="1"/>
  <c r="B1754" i="7" s="1"/>
  <c r="G1634" i="7" a="1"/>
  <c r="G1634" i="7" s="1"/>
  <c r="N1634" i="7" a="1"/>
  <c r="N1634" i="7" s="1"/>
  <c r="Q1634" i="7" a="1"/>
  <c r="Q1634" i="7" s="1"/>
  <c r="P1634" i="7" a="1"/>
  <c r="P1634" i="7" s="1"/>
  <c r="O1634" i="7" a="1"/>
  <c r="O1634" i="7" s="1"/>
  <c r="D1634" i="7" a="1"/>
  <c r="D1634" i="7" s="1"/>
  <c r="N1514" i="7" a="1"/>
  <c r="N1514" i="7" s="1"/>
  <c r="Q1514" i="7" a="1"/>
  <c r="Q1514" i="7" s="1"/>
  <c r="P1514" i="7" a="1"/>
  <c r="P1514" i="7" s="1"/>
  <c r="O1514" i="7" a="1"/>
  <c r="O1514" i="7" s="1"/>
  <c r="D1514" i="7" a="1"/>
  <c r="D1514" i="7" s="1"/>
  <c r="C1514" i="7" a="1"/>
  <c r="C1514" i="7" s="1"/>
  <c r="N1430" i="7" a="1"/>
  <c r="N1430" i="7" s="1"/>
  <c r="Q1430" i="7" a="1"/>
  <c r="Q1430" i="7" s="1"/>
  <c r="P1430" i="7" a="1"/>
  <c r="P1430" i="7" s="1"/>
  <c r="O1430" i="7" a="1"/>
  <c r="O1430" i="7" s="1"/>
  <c r="D1430" i="7" a="1"/>
  <c r="D1430" i="7" s="1"/>
  <c r="G1430" i="7" a="1"/>
  <c r="G1430" i="7" s="1"/>
  <c r="B1430" i="7" a="1"/>
  <c r="B1430" i="7" s="1"/>
  <c r="F1430" i="7" a="1"/>
  <c r="F1430" i="7" s="1"/>
  <c r="N1334" i="7" a="1"/>
  <c r="N1334" i="7" s="1"/>
  <c r="Q1334" i="7" a="1"/>
  <c r="Q1334" i="7" s="1"/>
  <c r="P1334" i="7" a="1"/>
  <c r="P1334" i="7" s="1"/>
  <c r="O1334" i="7" a="1"/>
  <c r="O1334" i="7" s="1"/>
  <c r="D1334" i="7" a="1"/>
  <c r="D1334" i="7" s="1"/>
  <c r="F1334" i="7" a="1"/>
  <c r="F1334" i="7" s="1"/>
  <c r="N1226" i="7" a="1"/>
  <c r="N1226" i="7" s="1"/>
  <c r="Q1226" i="7" a="1"/>
  <c r="Q1226" i="7" s="1"/>
  <c r="P1226" i="7" a="1"/>
  <c r="P1226" i="7" s="1"/>
  <c r="O1226" i="7" a="1"/>
  <c r="O1226" i="7" s="1"/>
  <c r="D1226" i="7" a="1"/>
  <c r="D1226" i="7" s="1"/>
  <c r="N1178" i="7" a="1"/>
  <c r="N1178" i="7" s="1"/>
  <c r="Q1178" i="7" a="1"/>
  <c r="Q1178" i="7" s="1"/>
  <c r="P1178" i="7" a="1"/>
  <c r="P1178" i="7" s="1"/>
  <c r="O1178" i="7" a="1"/>
  <c r="O1178" i="7" s="1"/>
  <c r="D1178" i="7" a="1"/>
  <c r="D1178" i="7" s="1"/>
  <c r="N1130" i="7" a="1"/>
  <c r="N1130" i="7" s="1"/>
  <c r="Q1130" i="7" a="1"/>
  <c r="Q1130" i="7" s="1"/>
  <c r="P1130" i="7" a="1"/>
  <c r="P1130" i="7" s="1"/>
  <c r="O1130" i="7" a="1"/>
  <c r="O1130" i="7" s="1"/>
  <c r="D1130" i="7" a="1"/>
  <c r="D1130" i="7" s="1"/>
  <c r="C1130" i="7" a="1"/>
  <c r="C1130" i="7" s="1"/>
  <c r="N1010" i="7" a="1"/>
  <c r="N1010" i="7" s="1"/>
  <c r="Q1010" i="7" a="1"/>
  <c r="Q1010" i="7" s="1"/>
  <c r="P1010" i="7" a="1"/>
  <c r="P1010" i="7" s="1"/>
  <c r="O1010" i="7" a="1"/>
  <c r="O1010" i="7" s="1"/>
  <c r="D1010" i="7" a="1"/>
  <c r="D1010" i="7" s="1"/>
  <c r="N974" i="7" a="1"/>
  <c r="N974" i="7" s="1"/>
  <c r="Q974" i="7" a="1"/>
  <c r="Q974" i="7" s="1"/>
  <c r="P974" i="7" a="1"/>
  <c r="P974" i="7" s="1"/>
  <c r="O974" i="7" a="1"/>
  <c r="O974" i="7" s="1"/>
  <c r="D974" i="7" a="1"/>
  <c r="D974" i="7" s="1"/>
  <c r="C938" i="7" a="1"/>
  <c r="C938" i="7" s="1"/>
  <c r="N938" i="7" a="1"/>
  <c r="N938" i="7" s="1"/>
  <c r="Q938" i="7" a="1"/>
  <c r="Q938" i="7" s="1"/>
  <c r="P938" i="7" a="1"/>
  <c r="P938" i="7" s="1"/>
  <c r="O938" i="7" a="1"/>
  <c r="O938" i="7" s="1"/>
  <c r="D938" i="7" a="1"/>
  <c r="D938" i="7" s="1"/>
  <c r="N914" i="7" a="1"/>
  <c r="N914" i="7" s="1"/>
  <c r="Q914" i="7" a="1"/>
  <c r="Q914" i="7" s="1"/>
  <c r="P914" i="7" a="1"/>
  <c r="P914" i="7" s="1"/>
  <c r="O914" i="7" a="1"/>
  <c r="O914" i="7" s="1"/>
  <c r="D914" i="7" a="1"/>
  <c r="D914" i="7" s="1"/>
  <c r="I914" i="7" a="1"/>
  <c r="I914" i="7" s="1"/>
  <c r="H914" i="7" a="1"/>
  <c r="H914" i="7" s="1"/>
  <c r="N878" i="7" a="1"/>
  <c r="N878" i="7" s="1"/>
  <c r="Q878" i="7" a="1"/>
  <c r="Q878" i="7" s="1"/>
  <c r="P878" i="7" a="1"/>
  <c r="P878" i="7" s="1"/>
  <c r="O878" i="7" a="1"/>
  <c r="O878" i="7" s="1"/>
  <c r="D878" i="7" a="1"/>
  <c r="D878" i="7" s="1"/>
  <c r="N866" i="7" a="1"/>
  <c r="N866" i="7" s="1"/>
  <c r="Q866" i="7" a="1"/>
  <c r="Q866" i="7" s="1"/>
  <c r="P866" i="7" a="1"/>
  <c r="P866" i="7" s="1"/>
  <c r="O866" i="7" a="1"/>
  <c r="O866" i="7" s="1"/>
  <c r="D866" i="7" a="1"/>
  <c r="D866" i="7" s="1"/>
  <c r="N842" i="7" a="1"/>
  <c r="N842" i="7" s="1"/>
  <c r="Q842" i="7" a="1"/>
  <c r="Q842" i="7" s="1"/>
  <c r="P842" i="7" a="1"/>
  <c r="P842" i="7" s="1"/>
  <c r="O842" i="7" a="1"/>
  <c r="O842" i="7" s="1"/>
  <c r="D842" i="7" a="1"/>
  <c r="D842" i="7" s="1"/>
  <c r="B842" i="7" a="1"/>
  <c r="B842" i="7" s="1"/>
  <c r="N818" i="7" a="1"/>
  <c r="N818" i="7" s="1"/>
  <c r="Q818" i="7" a="1"/>
  <c r="Q818" i="7" s="1"/>
  <c r="P818" i="7" a="1"/>
  <c r="P818" i="7" s="1"/>
  <c r="O818" i="7" a="1"/>
  <c r="O818" i="7" s="1"/>
  <c r="D818" i="7" a="1"/>
  <c r="D818" i="7" s="1"/>
  <c r="H818" i="7" a="1"/>
  <c r="H818" i="7" s="1"/>
  <c r="F794" i="7" a="1"/>
  <c r="F794" i="7" s="1"/>
  <c r="N794" i="7" a="1"/>
  <c r="N794" i="7" s="1"/>
  <c r="Q794" i="7" a="1"/>
  <c r="Q794" i="7" s="1"/>
  <c r="P794" i="7" a="1"/>
  <c r="P794" i="7" s="1"/>
  <c r="O794" i="7" a="1"/>
  <c r="O794" i="7" s="1"/>
  <c r="D794" i="7" a="1"/>
  <c r="D794" i="7" s="1"/>
  <c r="N782" i="7" a="1"/>
  <c r="N782" i="7" s="1"/>
  <c r="Q782" i="7" a="1"/>
  <c r="Q782" i="7" s="1"/>
  <c r="P782" i="7" a="1"/>
  <c r="P782" i="7" s="1"/>
  <c r="O782" i="7" a="1"/>
  <c r="O782" i="7" s="1"/>
  <c r="D782" i="7" a="1"/>
  <c r="D782" i="7" s="1"/>
  <c r="B770" i="7" a="1"/>
  <c r="B770" i="7" s="1"/>
  <c r="N770" i="7" a="1"/>
  <c r="N770" i="7" s="1"/>
  <c r="Q770" i="7" a="1"/>
  <c r="Q770" i="7" s="1"/>
  <c r="P770" i="7" a="1"/>
  <c r="P770" i="7" s="1"/>
  <c r="O770" i="7" a="1"/>
  <c r="O770" i="7" s="1"/>
  <c r="D770" i="7" a="1"/>
  <c r="D770" i="7" s="1"/>
  <c r="J19" i="7"/>
  <c r="N19" i="7" a="1"/>
  <c r="N19" i="7" s="1"/>
  <c r="Q19" i="7" a="1"/>
  <c r="Q19" i="7" s="1"/>
  <c r="P19" i="7" a="1"/>
  <c r="P19" i="7" s="1"/>
  <c r="O19" i="7" a="1"/>
  <c r="O19" i="7" s="1"/>
  <c r="D19" i="7" a="1"/>
  <c r="D19" i="7" s="1"/>
  <c r="H19" i="7" a="1"/>
  <c r="H19" i="7" s="1"/>
  <c r="G19" i="7" a="1"/>
  <c r="G19" i="7" s="1"/>
  <c r="H7" i="7" a="1"/>
  <c r="H7" i="7" s="1"/>
  <c r="N7" i="7" a="1"/>
  <c r="N7" i="7" s="1"/>
  <c r="Q7" i="7" a="1"/>
  <c r="Q7" i="7" s="1"/>
  <c r="P7" i="7" a="1"/>
  <c r="P7" i="7" s="1"/>
  <c r="O7" i="7" a="1"/>
  <c r="O7" i="7" s="1"/>
  <c r="D7" i="7" a="1"/>
  <c r="D7" i="7" s="1"/>
  <c r="J7" i="7"/>
  <c r="G7" i="7" a="1"/>
  <c r="G7" i="7" s="1"/>
  <c r="B7" i="7" a="1"/>
  <c r="B7" i="7" s="1"/>
  <c r="N2329" i="7" a="1"/>
  <c r="N2329" i="7" s="1"/>
  <c r="Q2329" i="7" a="1"/>
  <c r="Q2329" i="7" s="1"/>
  <c r="P2329" i="7" a="1"/>
  <c r="P2329" i="7" s="1"/>
  <c r="O2329" i="7" a="1"/>
  <c r="O2329" i="7" s="1"/>
  <c r="D2329" i="7" a="1"/>
  <c r="D2329" i="7" s="1"/>
  <c r="C2329" i="7" a="1"/>
  <c r="C2329" i="7" s="1"/>
  <c r="H2329" i="7" a="1"/>
  <c r="H2329" i="7" s="1"/>
  <c r="F2329" i="7" a="1"/>
  <c r="F2329" i="7" s="1"/>
  <c r="I2317" i="7" a="1"/>
  <c r="I2317" i="7" s="1"/>
  <c r="N2317" i="7" a="1"/>
  <c r="N2317" i="7" s="1"/>
  <c r="Q2317" i="7" a="1"/>
  <c r="Q2317" i="7" s="1"/>
  <c r="P2317" i="7" a="1"/>
  <c r="P2317" i="7" s="1"/>
  <c r="O2317" i="7" a="1"/>
  <c r="O2317" i="7" s="1"/>
  <c r="D2317" i="7" a="1"/>
  <c r="D2317" i="7" s="1"/>
  <c r="K2317" i="7" a="1"/>
  <c r="K2317" i="7" s="1"/>
  <c r="H2317" i="7" a="1"/>
  <c r="H2317" i="7" s="1"/>
  <c r="C2317" i="7" a="1"/>
  <c r="C2317" i="7" s="1"/>
  <c r="F2317" i="7" a="1"/>
  <c r="F2317" i="7" s="1"/>
  <c r="N2305" i="7" a="1"/>
  <c r="N2305" i="7" s="1"/>
  <c r="Q2305" i="7" a="1"/>
  <c r="Q2305" i="7" s="1"/>
  <c r="P2305" i="7" a="1"/>
  <c r="P2305" i="7" s="1"/>
  <c r="O2305" i="7" a="1"/>
  <c r="O2305" i="7" s="1"/>
  <c r="D2305" i="7" a="1"/>
  <c r="D2305" i="7" s="1"/>
  <c r="J2305" i="7"/>
  <c r="F2305" i="7" a="1"/>
  <c r="F2305" i="7" s="1"/>
  <c r="C2305" i="7" a="1"/>
  <c r="C2305" i="7" s="1"/>
  <c r="H2305" i="7" a="1"/>
  <c r="H2305" i="7" s="1"/>
  <c r="N2293" i="7" a="1"/>
  <c r="N2293" i="7" s="1"/>
  <c r="Q2293" i="7" a="1"/>
  <c r="Q2293" i="7" s="1"/>
  <c r="P2293" i="7" a="1"/>
  <c r="P2293" i="7" s="1"/>
  <c r="O2293" i="7" a="1"/>
  <c r="O2293" i="7" s="1"/>
  <c r="D2293" i="7" a="1"/>
  <c r="D2293" i="7" s="1"/>
  <c r="I2293" i="7" a="1"/>
  <c r="I2293" i="7" s="1"/>
  <c r="C2293" i="7" a="1"/>
  <c r="C2293" i="7" s="1"/>
  <c r="F2293" i="7" a="1"/>
  <c r="F2293" i="7" s="1"/>
  <c r="B2293" i="7" a="1"/>
  <c r="B2293" i="7" s="1"/>
  <c r="N2281" i="7" a="1"/>
  <c r="N2281" i="7" s="1"/>
  <c r="Q2281" i="7" a="1"/>
  <c r="Q2281" i="7" s="1"/>
  <c r="P2281" i="7" a="1"/>
  <c r="P2281" i="7" s="1"/>
  <c r="O2281" i="7" a="1"/>
  <c r="O2281" i="7" s="1"/>
  <c r="D2281" i="7" a="1"/>
  <c r="D2281" i="7" s="1"/>
  <c r="H2281" i="7" a="1"/>
  <c r="H2281" i="7" s="1"/>
  <c r="C2281" i="7" a="1"/>
  <c r="C2281" i="7" s="1"/>
  <c r="F2281" i="7" a="1"/>
  <c r="F2281" i="7" s="1"/>
  <c r="B2281" i="7" a="1"/>
  <c r="B2281" i="7" s="1"/>
  <c r="N2269" i="7" a="1"/>
  <c r="N2269" i="7" s="1"/>
  <c r="Q2269" i="7" a="1"/>
  <c r="Q2269" i="7" s="1"/>
  <c r="P2269" i="7" a="1"/>
  <c r="P2269" i="7" s="1"/>
  <c r="O2269" i="7" a="1"/>
  <c r="O2269" i="7" s="1"/>
  <c r="D2269" i="7" a="1"/>
  <c r="D2269" i="7" s="1"/>
  <c r="J2269" i="7"/>
  <c r="I2269" i="7" a="1"/>
  <c r="I2269" i="7" s="1"/>
  <c r="C2269" i="7" a="1"/>
  <c r="C2269" i="7" s="1"/>
  <c r="H2269" i="7" a="1"/>
  <c r="H2269" i="7" s="1"/>
  <c r="B2269" i="7" a="1"/>
  <c r="B2269" i="7" s="1"/>
  <c r="F2269" i="7" a="1"/>
  <c r="F2269" i="7" s="1"/>
  <c r="N2257" i="7" a="1"/>
  <c r="N2257" i="7" s="1"/>
  <c r="Q2257" i="7" a="1"/>
  <c r="Q2257" i="7" s="1"/>
  <c r="P2257" i="7" a="1"/>
  <c r="P2257" i="7" s="1"/>
  <c r="O2257" i="7" a="1"/>
  <c r="O2257" i="7" s="1"/>
  <c r="D2257" i="7" a="1"/>
  <c r="D2257" i="7" s="1"/>
  <c r="K2257" i="7" a="1"/>
  <c r="K2257" i="7" s="1"/>
  <c r="H2257" i="7" a="1"/>
  <c r="H2257" i="7" s="1"/>
  <c r="J2257" i="7"/>
  <c r="C2257" i="7" a="1"/>
  <c r="C2257" i="7" s="1"/>
  <c r="F2257" i="7" a="1"/>
  <c r="F2257" i="7" s="1"/>
  <c r="B2257" i="7" a="1"/>
  <c r="B2257" i="7" s="1"/>
  <c r="N2245" i="7" a="1"/>
  <c r="N2245" i="7" s="1"/>
  <c r="Q2245" i="7" a="1"/>
  <c r="Q2245" i="7" s="1"/>
  <c r="P2245" i="7" a="1"/>
  <c r="P2245" i="7" s="1"/>
  <c r="O2245" i="7" a="1"/>
  <c r="O2245" i="7" s="1"/>
  <c r="D2245" i="7" a="1"/>
  <c r="D2245" i="7" s="1"/>
  <c r="I2245" i="7" a="1"/>
  <c r="I2245" i="7" s="1"/>
  <c r="J2245" i="7"/>
  <c r="K2245" i="7" a="1"/>
  <c r="K2245" i="7" s="1"/>
  <c r="C2245" i="7" a="1"/>
  <c r="C2245" i="7" s="1"/>
  <c r="F2245" i="7" a="1"/>
  <c r="F2245" i="7" s="1"/>
  <c r="N2233" i="7" a="1"/>
  <c r="N2233" i="7" s="1"/>
  <c r="Q2233" i="7" a="1"/>
  <c r="Q2233" i="7" s="1"/>
  <c r="O2233" i="7" a="1"/>
  <c r="O2233" i="7" s="1"/>
  <c r="P2233" i="7" a="1"/>
  <c r="P2233" i="7" s="1"/>
  <c r="D2233" i="7" a="1"/>
  <c r="D2233" i="7" s="1"/>
  <c r="H2233" i="7" a="1"/>
  <c r="H2233" i="7" s="1"/>
  <c r="F2233" i="7" a="1"/>
  <c r="F2233" i="7" s="1"/>
  <c r="C2233" i="7" a="1"/>
  <c r="C2233" i="7" s="1"/>
  <c r="N2221" i="7" a="1"/>
  <c r="N2221" i="7" s="1"/>
  <c r="Q2221" i="7" a="1"/>
  <c r="Q2221" i="7" s="1"/>
  <c r="P2221" i="7" a="1"/>
  <c r="P2221" i="7" s="1"/>
  <c r="O2221" i="7" a="1"/>
  <c r="O2221" i="7" s="1"/>
  <c r="D2221" i="7" a="1"/>
  <c r="D2221" i="7" s="1"/>
  <c r="J2221" i="7"/>
  <c r="H2221" i="7" a="1"/>
  <c r="H2221" i="7" s="1"/>
  <c r="C2221" i="7" a="1"/>
  <c r="C2221" i="7" s="1"/>
  <c r="B2221" i="7" a="1"/>
  <c r="B2221" i="7" s="1"/>
  <c r="F2221" i="7" a="1"/>
  <c r="F2221" i="7" s="1"/>
  <c r="K2209" i="7" a="1"/>
  <c r="K2209" i="7" s="1"/>
  <c r="N2209" i="7" a="1"/>
  <c r="N2209" i="7" s="1"/>
  <c r="Q2209" i="7" a="1"/>
  <c r="Q2209" i="7" s="1"/>
  <c r="P2209" i="7" a="1"/>
  <c r="P2209" i="7" s="1"/>
  <c r="O2209" i="7" a="1"/>
  <c r="O2209" i="7" s="1"/>
  <c r="D2209" i="7" a="1"/>
  <c r="D2209" i="7" s="1"/>
  <c r="C2209" i="7" a="1"/>
  <c r="C2209" i="7" s="1"/>
  <c r="I2209" i="7" a="1"/>
  <c r="I2209" i="7" s="1"/>
  <c r="H2209" i="7" a="1"/>
  <c r="H2209" i="7" s="1"/>
  <c r="F2209" i="7" a="1"/>
  <c r="F2209" i="7" s="1"/>
  <c r="B2209" i="7" a="1"/>
  <c r="B2209" i="7" s="1"/>
  <c r="N2197" i="7" a="1"/>
  <c r="N2197" i="7" s="1"/>
  <c r="Q2197" i="7" a="1"/>
  <c r="Q2197" i="7" s="1"/>
  <c r="P2197" i="7" a="1"/>
  <c r="P2197" i="7" s="1"/>
  <c r="O2197" i="7" a="1"/>
  <c r="O2197" i="7" s="1"/>
  <c r="D2197" i="7" a="1"/>
  <c r="D2197" i="7" s="1"/>
  <c r="J2197" i="7"/>
  <c r="F2197" i="7" a="1"/>
  <c r="F2197" i="7" s="1"/>
  <c r="B2197" i="7" a="1"/>
  <c r="B2197" i="7" s="1"/>
  <c r="C2197" i="7" a="1"/>
  <c r="C2197" i="7" s="1"/>
  <c r="N2185" i="7" a="1"/>
  <c r="N2185" i="7" s="1"/>
  <c r="Q2185" i="7" a="1"/>
  <c r="Q2185" i="7" s="1"/>
  <c r="P2185" i="7" a="1"/>
  <c r="P2185" i="7" s="1"/>
  <c r="O2185" i="7" a="1"/>
  <c r="O2185" i="7" s="1"/>
  <c r="D2185" i="7" a="1"/>
  <c r="D2185" i="7" s="1"/>
  <c r="H2185" i="7" a="1"/>
  <c r="H2185" i="7" s="1"/>
  <c r="C2185" i="7" a="1"/>
  <c r="C2185" i="7" s="1"/>
  <c r="F2185" i="7" a="1"/>
  <c r="F2185" i="7" s="1"/>
  <c r="I2173" i="7" a="1"/>
  <c r="I2173" i="7" s="1"/>
  <c r="N2173" i="7" a="1"/>
  <c r="N2173" i="7" s="1"/>
  <c r="Q2173" i="7" a="1"/>
  <c r="Q2173" i="7" s="1"/>
  <c r="P2173" i="7" a="1"/>
  <c r="P2173" i="7" s="1"/>
  <c r="O2173" i="7" a="1"/>
  <c r="O2173" i="7" s="1"/>
  <c r="D2173" i="7" a="1"/>
  <c r="D2173" i="7" s="1"/>
  <c r="K2173" i="7" a="1"/>
  <c r="K2173" i="7" s="1"/>
  <c r="H2173" i="7" a="1"/>
  <c r="H2173" i="7" s="1"/>
  <c r="J2173" i="7"/>
  <c r="F2173" i="7" a="1"/>
  <c r="F2173" i="7" s="1"/>
  <c r="C2173" i="7" a="1"/>
  <c r="C2173" i="7" s="1"/>
  <c r="B2173" i="7" a="1"/>
  <c r="B2173" i="7" s="1"/>
  <c r="N2161" i="7" a="1"/>
  <c r="N2161" i="7" s="1"/>
  <c r="Q2161" i="7" a="1"/>
  <c r="Q2161" i="7" s="1"/>
  <c r="P2161" i="7" a="1"/>
  <c r="P2161" i="7" s="1"/>
  <c r="O2161" i="7" a="1"/>
  <c r="O2161" i="7" s="1"/>
  <c r="D2161" i="7" a="1"/>
  <c r="D2161" i="7" s="1"/>
  <c r="K2161" i="7" a="1"/>
  <c r="K2161" i="7" s="1"/>
  <c r="J2161" i="7"/>
  <c r="H2161" i="7" a="1"/>
  <c r="H2161" i="7" s="1"/>
  <c r="C2161" i="7" a="1"/>
  <c r="C2161" i="7" s="1"/>
  <c r="F2161" i="7" a="1"/>
  <c r="F2161" i="7" s="1"/>
  <c r="B2161" i="7" a="1"/>
  <c r="B2161" i="7" s="1"/>
  <c r="I2161" i="7" a="1"/>
  <c r="I2161" i="7" s="1"/>
  <c r="N2149" i="7" a="1"/>
  <c r="N2149" i="7" s="1"/>
  <c r="Q2149" i="7" a="1"/>
  <c r="Q2149" i="7" s="1"/>
  <c r="P2149" i="7" a="1"/>
  <c r="P2149" i="7" s="1"/>
  <c r="O2149" i="7" a="1"/>
  <c r="O2149" i="7" s="1"/>
  <c r="D2149" i="7" a="1"/>
  <c r="D2149" i="7" s="1"/>
  <c r="I2149" i="7" a="1"/>
  <c r="I2149" i="7" s="1"/>
  <c r="C2149" i="7" a="1"/>
  <c r="C2149" i="7" s="1"/>
  <c r="B2149" i="7" a="1"/>
  <c r="B2149" i="7" s="1"/>
  <c r="F2149" i="7" a="1"/>
  <c r="F2149" i="7" s="1"/>
  <c r="N2137" i="7" a="1"/>
  <c r="N2137" i="7" s="1"/>
  <c r="Q2137" i="7" a="1"/>
  <c r="Q2137" i="7" s="1"/>
  <c r="P2137" i="7" a="1"/>
  <c r="P2137" i="7" s="1"/>
  <c r="O2137" i="7" a="1"/>
  <c r="O2137" i="7" s="1"/>
  <c r="D2137" i="7" a="1"/>
  <c r="D2137" i="7" s="1"/>
  <c r="C2137" i="7" a="1"/>
  <c r="C2137" i="7" s="1"/>
  <c r="H2137" i="7" a="1"/>
  <c r="H2137" i="7" s="1"/>
  <c r="F2137" i="7" a="1"/>
  <c r="F2137" i="7" s="1"/>
  <c r="N2125" i="7" a="1"/>
  <c r="N2125" i="7" s="1"/>
  <c r="Q2125" i="7" a="1"/>
  <c r="Q2125" i="7" s="1"/>
  <c r="P2125" i="7" a="1"/>
  <c r="P2125" i="7" s="1"/>
  <c r="O2125" i="7" a="1"/>
  <c r="O2125" i="7" s="1"/>
  <c r="D2125" i="7" a="1"/>
  <c r="D2125" i="7" s="1"/>
  <c r="I2125" i="7" a="1"/>
  <c r="I2125" i="7" s="1"/>
  <c r="H2125" i="7" a="1"/>
  <c r="H2125" i="7" s="1"/>
  <c r="C2125" i="7" a="1"/>
  <c r="C2125" i="7" s="1"/>
  <c r="F2125" i="7" a="1"/>
  <c r="F2125" i="7" s="1"/>
  <c r="B2125" i="7" a="1"/>
  <c r="B2125" i="7" s="1"/>
  <c r="N2113" i="7" a="1"/>
  <c r="N2113" i="7" s="1"/>
  <c r="Q2113" i="7" a="1"/>
  <c r="Q2113" i="7" s="1"/>
  <c r="P2113" i="7" a="1"/>
  <c r="P2113" i="7" s="1"/>
  <c r="O2113" i="7" a="1"/>
  <c r="O2113" i="7" s="1"/>
  <c r="D2113" i="7" a="1"/>
  <c r="D2113" i="7" s="1"/>
  <c r="J2113" i="7"/>
  <c r="H2113" i="7" a="1"/>
  <c r="H2113" i="7" s="1"/>
  <c r="F2113" i="7" a="1"/>
  <c r="F2113" i="7" s="1"/>
  <c r="B2113" i="7" a="1"/>
  <c r="B2113" i="7" s="1"/>
  <c r="C2113" i="7" a="1"/>
  <c r="C2113" i="7" s="1"/>
  <c r="N2101" i="7" a="1"/>
  <c r="N2101" i="7" s="1"/>
  <c r="Q2101" i="7" a="1"/>
  <c r="Q2101" i="7" s="1"/>
  <c r="P2101" i="7" a="1"/>
  <c r="P2101" i="7" s="1"/>
  <c r="O2101" i="7" a="1"/>
  <c r="O2101" i="7" s="1"/>
  <c r="D2101" i="7" a="1"/>
  <c r="D2101" i="7" s="1"/>
  <c r="K2101" i="7" a="1"/>
  <c r="K2101" i="7" s="1"/>
  <c r="C2101" i="7" a="1"/>
  <c r="C2101" i="7" s="1"/>
  <c r="I2101" i="7" a="1"/>
  <c r="I2101" i="7" s="1"/>
  <c r="F2101" i="7" a="1"/>
  <c r="F2101" i="7" s="1"/>
  <c r="B2101" i="7" a="1"/>
  <c r="B2101" i="7" s="1"/>
  <c r="N2089" i="7" a="1"/>
  <c r="N2089" i="7" s="1"/>
  <c r="Q2089" i="7" a="1"/>
  <c r="Q2089" i="7" s="1"/>
  <c r="P2089" i="7" a="1"/>
  <c r="P2089" i="7" s="1"/>
  <c r="O2089" i="7" a="1"/>
  <c r="O2089" i="7" s="1"/>
  <c r="D2089" i="7" a="1"/>
  <c r="D2089" i="7" s="1"/>
  <c r="H2089" i="7" a="1"/>
  <c r="H2089" i="7" s="1"/>
  <c r="C2089" i="7" a="1"/>
  <c r="C2089" i="7" s="1"/>
  <c r="F2089" i="7" a="1"/>
  <c r="F2089" i="7" s="1"/>
  <c r="B2089" i="7" a="1"/>
  <c r="B2089" i="7" s="1"/>
  <c r="N2077" i="7" a="1"/>
  <c r="N2077" i="7" s="1"/>
  <c r="Q2077" i="7" a="1"/>
  <c r="Q2077" i="7" s="1"/>
  <c r="P2077" i="7" a="1"/>
  <c r="P2077" i="7" s="1"/>
  <c r="O2077" i="7" a="1"/>
  <c r="O2077" i="7" s="1"/>
  <c r="D2077" i="7" a="1"/>
  <c r="D2077" i="7" s="1"/>
  <c r="K2077" i="7" a="1"/>
  <c r="K2077" i="7" s="1"/>
  <c r="J2077" i="7"/>
  <c r="I2077" i="7" a="1"/>
  <c r="I2077" i="7" s="1"/>
  <c r="F2077" i="7" a="1"/>
  <c r="F2077" i="7" s="1"/>
  <c r="C2077" i="7" a="1"/>
  <c r="C2077" i="7" s="1"/>
  <c r="G2065" i="7" a="1"/>
  <c r="G2065" i="7" s="1"/>
  <c r="N2065" i="7" a="1"/>
  <c r="N2065" i="7" s="1"/>
  <c r="Q2065" i="7" a="1"/>
  <c r="Q2065" i="7" s="1"/>
  <c r="P2065" i="7" a="1"/>
  <c r="P2065" i="7" s="1"/>
  <c r="O2065" i="7" a="1"/>
  <c r="O2065" i="7" s="1"/>
  <c r="D2065" i="7" a="1"/>
  <c r="D2065" i="7" s="1"/>
  <c r="I2065" i="7" a="1"/>
  <c r="I2065" i="7" s="1"/>
  <c r="C2065" i="7" a="1"/>
  <c r="C2065" i="7" s="1"/>
  <c r="F2065" i="7" a="1"/>
  <c r="F2065" i="7" s="1"/>
  <c r="B2065" i="7" a="1"/>
  <c r="B2065" i="7" s="1"/>
  <c r="N2053" i="7" a="1"/>
  <c r="N2053" i="7" s="1"/>
  <c r="Q2053" i="7" a="1"/>
  <c r="Q2053" i="7" s="1"/>
  <c r="P2053" i="7" a="1"/>
  <c r="P2053" i="7" s="1"/>
  <c r="O2053" i="7" a="1"/>
  <c r="O2053" i="7" s="1"/>
  <c r="D2053" i="7" a="1"/>
  <c r="D2053" i="7" s="1"/>
  <c r="I2053" i="7" a="1"/>
  <c r="I2053" i="7" s="1"/>
  <c r="K2053" i="7" a="1"/>
  <c r="K2053" i="7" s="1"/>
  <c r="J2053" i="7"/>
  <c r="C2053" i="7" a="1"/>
  <c r="C2053" i="7" s="1"/>
  <c r="H2053" i="7" a="1"/>
  <c r="H2053" i="7" s="1"/>
  <c r="B2053" i="7" a="1"/>
  <c r="B2053" i="7" s="1"/>
  <c r="F2053" i="7" a="1"/>
  <c r="F2053" i="7" s="1"/>
  <c r="N2041" i="7" a="1"/>
  <c r="N2041" i="7" s="1"/>
  <c r="Q2041" i="7" a="1"/>
  <c r="Q2041" i="7" s="1"/>
  <c r="P2041" i="7" a="1"/>
  <c r="P2041" i="7" s="1"/>
  <c r="O2041" i="7" a="1"/>
  <c r="O2041" i="7" s="1"/>
  <c r="D2041" i="7" a="1"/>
  <c r="D2041" i="7" s="1"/>
  <c r="C2041" i="7" a="1"/>
  <c r="C2041" i="7" s="1"/>
  <c r="F2041" i="7" a="1"/>
  <c r="F2041" i="7" s="1"/>
  <c r="B2041" i="7" a="1"/>
  <c r="B2041" i="7" s="1"/>
  <c r="N2029" i="7" a="1"/>
  <c r="N2029" i="7" s="1"/>
  <c r="Q2029" i="7" a="1"/>
  <c r="Q2029" i="7" s="1"/>
  <c r="P2029" i="7" a="1"/>
  <c r="P2029" i="7" s="1"/>
  <c r="O2029" i="7" a="1"/>
  <c r="O2029" i="7" s="1"/>
  <c r="D2029" i="7" a="1"/>
  <c r="D2029" i="7" s="1"/>
  <c r="J2029" i="7"/>
  <c r="C2029" i="7" a="1"/>
  <c r="C2029" i="7" s="1"/>
  <c r="F2029" i="7" a="1"/>
  <c r="F2029" i="7" s="1"/>
  <c r="B2029" i="7" a="1"/>
  <c r="B2029" i="7" s="1"/>
  <c r="N2017" i="7" a="1"/>
  <c r="N2017" i="7" s="1"/>
  <c r="Q2017" i="7" a="1"/>
  <c r="Q2017" i="7" s="1"/>
  <c r="P2017" i="7" a="1"/>
  <c r="P2017" i="7" s="1"/>
  <c r="O2017" i="7" a="1"/>
  <c r="O2017" i="7" s="1"/>
  <c r="D2017" i="7" a="1"/>
  <c r="D2017" i="7" s="1"/>
  <c r="I2017" i="7" a="1"/>
  <c r="I2017" i="7" s="1"/>
  <c r="K2017" i="7" a="1"/>
  <c r="K2017" i="7" s="1"/>
  <c r="H2017" i="7" a="1"/>
  <c r="H2017" i="7" s="1"/>
  <c r="C2017" i="7" a="1"/>
  <c r="C2017" i="7" s="1"/>
  <c r="B2017" i="7" a="1"/>
  <c r="B2017" i="7" s="1"/>
  <c r="F2017" i="7" a="1"/>
  <c r="F2017" i="7" s="1"/>
  <c r="N2005" i="7" a="1"/>
  <c r="N2005" i="7" s="1"/>
  <c r="Q2005" i="7" a="1"/>
  <c r="Q2005" i="7" s="1"/>
  <c r="P2005" i="7" a="1"/>
  <c r="P2005" i="7" s="1"/>
  <c r="O2005" i="7" a="1"/>
  <c r="O2005" i="7" s="1"/>
  <c r="D2005" i="7" a="1"/>
  <c r="D2005" i="7" s="1"/>
  <c r="H2005" i="7" a="1"/>
  <c r="H2005" i="7" s="1"/>
  <c r="C2005" i="7" a="1"/>
  <c r="C2005" i="7" s="1"/>
  <c r="F2005" i="7" a="1"/>
  <c r="F2005" i="7" s="1"/>
  <c r="B2005" i="7" a="1"/>
  <c r="B2005" i="7" s="1"/>
  <c r="N1993" i="7" a="1"/>
  <c r="N1993" i="7" s="1"/>
  <c r="Q1993" i="7" a="1"/>
  <c r="Q1993" i="7" s="1"/>
  <c r="P1993" i="7" a="1"/>
  <c r="P1993" i="7" s="1"/>
  <c r="O1993" i="7" a="1"/>
  <c r="O1993" i="7" s="1"/>
  <c r="D1993" i="7" a="1"/>
  <c r="D1993" i="7" s="1"/>
  <c r="H1993" i="7" a="1"/>
  <c r="H1993" i="7" s="1"/>
  <c r="C1993" i="7" a="1"/>
  <c r="C1993" i="7" s="1"/>
  <c r="B1993" i="7" a="1"/>
  <c r="B1993" i="7" s="1"/>
  <c r="F1993" i="7" a="1"/>
  <c r="F1993" i="7" s="1"/>
  <c r="N1981" i="7" a="1"/>
  <c r="N1981" i="7" s="1"/>
  <c r="Q1981" i="7" a="1"/>
  <c r="Q1981" i="7" s="1"/>
  <c r="P1981" i="7" a="1"/>
  <c r="P1981" i="7" s="1"/>
  <c r="O1981" i="7" a="1"/>
  <c r="O1981" i="7" s="1"/>
  <c r="D1981" i="7" a="1"/>
  <c r="D1981" i="7" s="1"/>
  <c r="I1981" i="7" a="1"/>
  <c r="I1981" i="7" s="1"/>
  <c r="F1981" i="7" a="1"/>
  <c r="F1981" i="7" s="1"/>
  <c r="C1981" i="7" a="1"/>
  <c r="C1981" i="7" s="1"/>
  <c r="N1969" i="7" a="1"/>
  <c r="N1969" i="7" s="1"/>
  <c r="Q1969" i="7" a="1"/>
  <c r="Q1969" i="7" s="1"/>
  <c r="P1969" i="7" a="1"/>
  <c r="P1969" i="7" s="1"/>
  <c r="O1969" i="7" a="1"/>
  <c r="O1969" i="7" s="1"/>
  <c r="D1969" i="7" a="1"/>
  <c r="D1969" i="7" s="1"/>
  <c r="K1969" i="7" a="1"/>
  <c r="K1969" i="7" s="1"/>
  <c r="I1969" i="7" a="1"/>
  <c r="I1969" i="7" s="1"/>
  <c r="J1969" i="7"/>
  <c r="C1969" i="7" a="1"/>
  <c r="C1969" i="7" s="1"/>
  <c r="H1969" i="7" a="1"/>
  <c r="H1969" i="7" s="1"/>
  <c r="F1969" i="7" a="1"/>
  <c r="F1969" i="7" s="1"/>
  <c r="B1969" i="7" a="1"/>
  <c r="B1969" i="7" s="1"/>
  <c r="H1957" i="7" a="1"/>
  <c r="H1957" i="7" s="1"/>
  <c r="N1957" i="7" a="1"/>
  <c r="N1957" i="7" s="1"/>
  <c r="Q1957" i="7" a="1"/>
  <c r="Q1957" i="7" s="1"/>
  <c r="P1957" i="7" a="1"/>
  <c r="P1957" i="7" s="1"/>
  <c r="O1957" i="7" a="1"/>
  <c r="O1957" i="7" s="1"/>
  <c r="D1957" i="7" a="1"/>
  <c r="D1957" i="7" s="1"/>
  <c r="I1957" i="7" a="1"/>
  <c r="I1957" i="7" s="1"/>
  <c r="C1957" i="7" a="1"/>
  <c r="C1957" i="7" s="1"/>
  <c r="J1957" i="7"/>
  <c r="F1957" i="7" a="1"/>
  <c r="F1957" i="7" s="1"/>
  <c r="B1957" i="7" a="1"/>
  <c r="B1957" i="7" s="1"/>
  <c r="N1945" i="7" a="1"/>
  <c r="N1945" i="7" s="1"/>
  <c r="Q1945" i="7" a="1"/>
  <c r="Q1945" i="7" s="1"/>
  <c r="P1945" i="7" a="1"/>
  <c r="P1945" i="7" s="1"/>
  <c r="O1945" i="7" a="1"/>
  <c r="O1945" i="7" s="1"/>
  <c r="D1945" i="7" a="1"/>
  <c r="D1945" i="7" s="1"/>
  <c r="H1945" i="7" a="1"/>
  <c r="H1945" i="7" s="1"/>
  <c r="B1945" i="7" a="1"/>
  <c r="B1945" i="7" s="1"/>
  <c r="C1945" i="7" a="1"/>
  <c r="C1945" i="7" s="1"/>
  <c r="F1945" i="7" a="1"/>
  <c r="F1945" i="7" s="1"/>
  <c r="N1933" i="7" a="1"/>
  <c r="N1933" i="7" s="1"/>
  <c r="Q1933" i="7" a="1"/>
  <c r="Q1933" i="7" s="1"/>
  <c r="P1933" i="7" a="1"/>
  <c r="P1933" i="7" s="1"/>
  <c r="O1933" i="7" a="1"/>
  <c r="O1933" i="7" s="1"/>
  <c r="D1933" i="7" a="1"/>
  <c r="D1933" i="7" s="1"/>
  <c r="I1933" i="7" a="1"/>
  <c r="I1933" i="7" s="1"/>
  <c r="G1933" i="7" a="1"/>
  <c r="G1933" i="7" s="1"/>
  <c r="C1933" i="7" a="1"/>
  <c r="C1933" i="7" s="1"/>
  <c r="F1933" i="7" a="1"/>
  <c r="F1933" i="7" s="1"/>
  <c r="B1933" i="7" a="1"/>
  <c r="B1933" i="7" s="1"/>
  <c r="J1921" i="7"/>
  <c r="N1921" i="7" a="1"/>
  <c r="N1921" i="7" s="1"/>
  <c r="Q1921" i="7" a="1"/>
  <c r="Q1921" i="7" s="1"/>
  <c r="P1921" i="7" a="1"/>
  <c r="P1921" i="7" s="1"/>
  <c r="O1921" i="7" a="1"/>
  <c r="O1921" i="7" s="1"/>
  <c r="D1921" i="7" a="1"/>
  <c r="D1921" i="7" s="1"/>
  <c r="K1921" i="7" a="1"/>
  <c r="K1921" i="7" s="1"/>
  <c r="H1921" i="7" a="1"/>
  <c r="H1921" i="7" s="1"/>
  <c r="G1921" i="7" a="1"/>
  <c r="G1921" i="7" s="1"/>
  <c r="B1921" i="7" a="1"/>
  <c r="B1921" i="7" s="1"/>
  <c r="C1921" i="7" a="1"/>
  <c r="C1921" i="7" s="1"/>
  <c r="F1921" i="7" a="1"/>
  <c r="F1921" i="7" s="1"/>
  <c r="N1909" i="7" a="1"/>
  <c r="N1909" i="7" s="1"/>
  <c r="Q1909" i="7" a="1"/>
  <c r="Q1909" i="7" s="1"/>
  <c r="P1909" i="7" a="1"/>
  <c r="P1909" i="7" s="1"/>
  <c r="O1909" i="7" a="1"/>
  <c r="O1909" i="7" s="1"/>
  <c r="D1909" i="7" a="1"/>
  <c r="D1909" i="7" s="1"/>
  <c r="I1909" i="7" a="1"/>
  <c r="I1909" i="7" s="1"/>
  <c r="G1909" i="7" a="1"/>
  <c r="G1909" i="7" s="1"/>
  <c r="H1909" i="7" a="1"/>
  <c r="H1909" i="7" s="1"/>
  <c r="C1909" i="7" a="1"/>
  <c r="C1909" i="7" s="1"/>
  <c r="F1909" i="7" a="1"/>
  <c r="F1909" i="7" s="1"/>
  <c r="B1909" i="7" a="1"/>
  <c r="B1909" i="7" s="1"/>
  <c r="N1897" i="7" a="1"/>
  <c r="N1897" i="7" s="1"/>
  <c r="Q1897" i="7" a="1"/>
  <c r="Q1897" i="7" s="1"/>
  <c r="P1897" i="7" a="1"/>
  <c r="P1897" i="7" s="1"/>
  <c r="D1897" i="7" a="1"/>
  <c r="D1897" i="7" s="1"/>
  <c r="O1897" i="7" a="1"/>
  <c r="O1897" i="7" s="1"/>
  <c r="C1897" i="7" a="1"/>
  <c r="C1897" i="7" s="1"/>
  <c r="H1897" i="7" a="1"/>
  <c r="H1897" i="7" s="1"/>
  <c r="F1897" i="7" a="1"/>
  <c r="F1897" i="7" s="1"/>
  <c r="N1885" i="7" a="1"/>
  <c r="N1885" i="7" s="1"/>
  <c r="Q1885" i="7" a="1"/>
  <c r="Q1885" i="7" s="1"/>
  <c r="P1885" i="7" a="1"/>
  <c r="P1885" i="7" s="1"/>
  <c r="O1885" i="7" a="1"/>
  <c r="O1885" i="7" s="1"/>
  <c r="D1885" i="7" a="1"/>
  <c r="D1885" i="7" s="1"/>
  <c r="I1885" i="7" a="1"/>
  <c r="I1885" i="7" s="1"/>
  <c r="K1885" i="7" a="1"/>
  <c r="K1885" i="7" s="1"/>
  <c r="J1885" i="7"/>
  <c r="G1885" i="7" a="1"/>
  <c r="G1885" i="7" s="1"/>
  <c r="C1885" i="7" a="1"/>
  <c r="C1885" i="7" s="1"/>
  <c r="F1885" i="7" a="1"/>
  <c r="F1885" i="7" s="1"/>
  <c r="B1885" i="7" a="1"/>
  <c r="B1885" i="7" s="1"/>
  <c r="K1873" i="7" a="1"/>
  <c r="K1873" i="7" s="1"/>
  <c r="N1873" i="7" a="1"/>
  <c r="N1873" i="7" s="1"/>
  <c r="Q1873" i="7" a="1"/>
  <c r="Q1873" i="7" s="1"/>
  <c r="P1873" i="7" a="1"/>
  <c r="P1873" i="7" s="1"/>
  <c r="O1873" i="7" a="1"/>
  <c r="O1873" i="7" s="1"/>
  <c r="D1873" i="7" a="1"/>
  <c r="D1873" i="7" s="1"/>
  <c r="I1873" i="7" a="1"/>
  <c r="I1873" i="7" s="1"/>
  <c r="J1873" i="7"/>
  <c r="G1873" i="7" a="1"/>
  <c r="G1873" i="7" s="1"/>
  <c r="C1873" i="7" a="1"/>
  <c r="C1873" i="7" s="1"/>
  <c r="F1873" i="7" a="1"/>
  <c r="F1873" i="7" s="1"/>
  <c r="B1873" i="7" a="1"/>
  <c r="B1873" i="7" s="1"/>
  <c r="N1861" i="7" a="1"/>
  <c r="N1861" i="7" s="1"/>
  <c r="Q1861" i="7" a="1"/>
  <c r="Q1861" i="7" s="1"/>
  <c r="P1861" i="7" a="1"/>
  <c r="P1861" i="7" s="1"/>
  <c r="O1861" i="7" a="1"/>
  <c r="O1861" i="7" s="1"/>
  <c r="H1861" i="7" a="1"/>
  <c r="H1861" i="7" s="1"/>
  <c r="G1861" i="7" a="1"/>
  <c r="G1861" i="7" s="1"/>
  <c r="C1861" i="7" a="1"/>
  <c r="C1861" i="7" s="1"/>
  <c r="D1861" i="7" a="1"/>
  <c r="D1861" i="7" s="1"/>
  <c r="F1861" i="7" a="1"/>
  <c r="F1861" i="7" s="1"/>
  <c r="H1849" i="7" a="1"/>
  <c r="H1849" i="7" s="1"/>
  <c r="N1849" i="7" a="1"/>
  <c r="N1849" i="7" s="1"/>
  <c r="Q1849" i="7" a="1"/>
  <c r="Q1849" i="7" s="1"/>
  <c r="P1849" i="7" a="1"/>
  <c r="P1849" i="7" s="1"/>
  <c r="O1849" i="7" a="1"/>
  <c r="O1849" i="7" s="1"/>
  <c r="D1849" i="7" a="1"/>
  <c r="D1849" i="7" s="1"/>
  <c r="C1849" i="7" a="1"/>
  <c r="C1849" i="7" s="1"/>
  <c r="F1849" i="7" a="1"/>
  <c r="F1849" i="7" s="1"/>
  <c r="B1849" i="7" a="1"/>
  <c r="B1849" i="7" s="1"/>
  <c r="J1837" i="7"/>
  <c r="N1837" i="7" a="1"/>
  <c r="N1837" i="7" s="1"/>
  <c r="Q1837" i="7" a="1"/>
  <c r="Q1837" i="7" s="1"/>
  <c r="P1837" i="7" a="1"/>
  <c r="P1837" i="7" s="1"/>
  <c r="O1837" i="7" a="1"/>
  <c r="O1837" i="7" s="1"/>
  <c r="D1837" i="7" a="1"/>
  <c r="D1837" i="7" s="1"/>
  <c r="K1837" i="7" a="1"/>
  <c r="K1837" i="7" s="1"/>
  <c r="G1837" i="7" a="1"/>
  <c r="G1837" i="7" s="1"/>
  <c r="C1837" i="7" a="1"/>
  <c r="C1837" i="7" s="1"/>
  <c r="F1837" i="7" a="1"/>
  <c r="F1837" i="7" s="1"/>
  <c r="N1825" i="7" a="1"/>
  <c r="N1825" i="7" s="1"/>
  <c r="Q1825" i="7" a="1"/>
  <c r="Q1825" i="7" s="1"/>
  <c r="P1825" i="7" a="1"/>
  <c r="P1825" i="7" s="1"/>
  <c r="O1825" i="7" a="1"/>
  <c r="O1825" i="7" s="1"/>
  <c r="D1825" i="7" a="1"/>
  <c r="D1825" i="7" s="1"/>
  <c r="H1825" i="7" a="1"/>
  <c r="H1825" i="7" s="1"/>
  <c r="I1825" i="7" a="1"/>
  <c r="I1825" i="7" s="1"/>
  <c r="C1825" i="7" a="1"/>
  <c r="C1825" i="7" s="1"/>
  <c r="G1825" i="7" a="1"/>
  <c r="G1825" i="7" s="1"/>
  <c r="B1825" i="7" a="1"/>
  <c r="B1825" i="7" s="1"/>
  <c r="F1825" i="7" a="1"/>
  <c r="F1825" i="7" s="1"/>
  <c r="N1813" i="7" a="1"/>
  <c r="N1813" i="7" s="1"/>
  <c r="Q1813" i="7" a="1"/>
  <c r="Q1813" i="7" s="1"/>
  <c r="P1813" i="7" a="1"/>
  <c r="P1813" i="7" s="1"/>
  <c r="O1813" i="7" a="1"/>
  <c r="O1813" i="7" s="1"/>
  <c r="D1813" i="7" a="1"/>
  <c r="D1813" i="7" s="1"/>
  <c r="H1813" i="7" a="1"/>
  <c r="H1813" i="7" s="1"/>
  <c r="G1813" i="7" a="1"/>
  <c r="G1813" i="7" s="1"/>
  <c r="J1813" i="7"/>
  <c r="C1813" i="7" a="1"/>
  <c r="C1813" i="7" s="1"/>
  <c r="F1813" i="7" a="1"/>
  <c r="F1813" i="7" s="1"/>
  <c r="N1801" i="7" a="1"/>
  <c r="N1801" i="7" s="1"/>
  <c r="Q1801" i="7" a="1"/>
  <c r="Q1801" i="7" s="1"/>
  <c r="P1801" i="7" a="1"/>
  <c r="P1801" i="7" s="1"/>
  <c r="O1801" i="7" a="1"/>
  <c r="O1801" i="7" s="1"/>
  <c r="D1801" i="7" a="1"/>
  <c r="D1801" i="7" s="1"/>
  <c r="H1801" i="7" a="1"/>
  <c r="H1801" i="7" s="1"/>
  <c r="C1801" i="7" a="1"/>
  <c r="C1801" i="7" s="1"/>
  <c r="F1801" i="7" a="1"/>
  <c r="F1801" i="7" s="1"/>
  <c r="B1801" i="7" a="1"/>
  <c r="B1801" i="7" s="1"/>
  <c r="N1789" i="7" a="1"/>
  <c r="N1789" i="7" s="1"/>
  <c r="Q1789" i="7" a="1"/>
  <c r="Q1789" i="7" s="1"/>
  <c r="P1789" i="7" a="1"/>
  <c r="P1789" i="7" s="1"/>
  <c r="O1789" i="7" a="1"/>
  <c r="O1789" i="7" s="1"/>
  <c r="D1789" i="7" a="1"/>
  <c r="D1789" i="7" s="1"/>
  <c r="J1789" i="7"/>
  <c r="I1789" i="7" a="1"/>
  <c r="I1789" i="7" s="1"/>
  <c r="C1789" i="7" a="1"/>
  <c r="C1789" i="7" s="1"/>
  <c r="G1789" i="7" a="1"/>
  <c r="G1789" i="7" s="1"/>
  <c r="F1789" i="7" a="1"/>
  <c r="F1789" i="7" s="1"/>
  <c r="N1777" i="7" a="1"/>
  <c r="N1777" i="7" s="1"/>
  <c r="Q1777" i="7" a="1"/>
  <c r="Q1777" i="7" s="1"/>
  <c r="P1777" i="7" a="1"/>
  <c r="P1777" i="7" s="1"/>
  <c r="O1777" i="7" a="1"/>
  <c r="O1777" i="7" s="1"/>
  <c r="D1777" i="7" a="1"/>
  <c r="D1777" i="7" s="1"/>
  <c r="H1777" i="7" a="1"/>
  <c r="H1777" i="7" s="1"/>
  <c r="G1777" i="7" a="1"/>
  <c r="G1777" i="7" s="1"/>
  <c r="K1777" i="7" a="1"/>
  <c r="K1777" i="7" s="1"/>
  <c r="C1777" i="7" a="1"/>
  <c r="C1777" i="7" s="1"/>
  <c r="F1777" i="7" a="1"/>
  <c r="F1777" i="7" s="1"/>
  <c r="B1777" i="7" a="1"/>
  <c r="B1777" i="7" s="1"/>
  <c r="N1765" i="7" a="1"/>
  <c r="N1765" i="7" s="1"/>
  <c r="Q1765" i="7" a="1"/>
  <c r="Q1765" i="7" s="1"/>
  <c r="P1765" i="7" a="1"/>
  <c r="P1765" i="7" s="1"/>
  <c r="O1765" i="7" a="1"/>
  <c r="O1765" i="7" s="1"/>
  <c r="D1765" i="7" a="1"/>
  <c r="D1765" i="7" s="1"/>
  <c r="J1765" i="7"/>
  <c r="I1765" i="7" a="1"/>
  <c r="I1765" i="7" s="1"/>
  <c r="K1765" i="7" a="1"/>
  <c r="K1765" i="7" s="1"/>
  <c r="G1765" i="7" a="1"/>
  <c r="G1765" i="7" s="1"/>
  <c r="C1765" i="7" a="1"/>
  <c r="C1765" i="7" s="1"/>
  <c r="F1765" i="7" a="1"/>
  <c r="F1765" i="7" s="1"/>
  <c r="N1753" i="7" a="1"/>
  <c r="N1753" i="7" s="1"/>
  <c r="Q1753" i="7" a="1"/>
  <c r="Q1753" i="7" s="1"/>
  <c r="P1753" i="7" a="1"/>
  <c r="P1753" i="7" s="1"/>
  <c r="O1753" i="7" a="1"/>
  <c r="O1753" i="7" s="1"/>
  <c r="D1753" i="7" a="1"/>
  <c r="D1753" i="7" s="1"/>
  <c r="C1753" i="7" a="1"/>
  <c r="C1753" i="7" s="1"/>
  <c r="H1753" i="7" a="1"/>
  <c r="H1753" i="7" s="1"/>
  <c r="B1753" i="7" a="1"/>
  <c r="B1753" i="7" s="1"/>
  <c r="F1753" i="7" a="1"/>
  <c r="F1753" i="7" s="1"/>
  <c r="N1741" i="7" a="1"/>
  <c r="N1741" i="7" s="1"/>
  <c r="Q1741" i="7" a="1"/>
  <c r="Q1741" i="7" s="1"/>
  <c r="P1741" i="7" a="1"/>
  <c r="P1741" i="7" s="1"/>
  <c r="O1741" i="7" a="1"/>
  <c r="O1741" i="7" s="1"/>
  <c r="D1741" i="7" a="1"/>
  <c r="D1741" i="7" s="1"/>
  <c r="I1741" i="7" a="1"/>
  <c r="I1741" i="7" s="1"/>
  <c r="G1741" i="7" a="1"/>
  <c r="G1741" i="7" s="1"/>
  <c r="F1741" i="7" a="1"/>
  <c r="F1741" i="7" s="1"/>
  <c r="C1741" i="7" a="1"/>
  <c r="C1741" i="7" s="1"/>
  <c r="B1741" i="7" a="1"/>
  <c r="B1741" i="7" s="1"/>
  <c r="N1729" i="7" a="1"/>
  <c r="N1729" i="7" s="1"/>
  <c r="Q1729" i="7" a="1"/>
  <c r="Q1729" i="7" s="1"/>
  <c r="P1729" i="7" a="1"/>
  <c r="P1729" i="7" s="1"/>
  <c r="O1729" i="7" a="1"/>
  <c r="O1729" i="7" s="1"/>
  <c r="D1729" i="7" a="1"/>
  <c r="D1729" i="7" s="1"/>
  <c r="J1729" i="7"/>
  <c r="G1729" i="7" a="1"/>
  <c r="G1729" i="7" s="1"/>
  <c r="C1729" i="7" a="1"/>
  <c r="C1729" i="7" s="1"/>
  <c r="B1729" i="7" a="1"/>
  <c r="B1729" i="7" s="1"/>
  <c r="H1729" i="7" a="1"/>
  <c r="H1729" i="7" s="1"/>
  <c r="F1729" i="7" a="1"/>
  <c r="F1729" i="7" s="1"/>
  <c r="N1717" i="7" a="1"/>
  <c r="N1717" i="7" s="1"/>
  <c r="Q1717" i="7" a="1"/>
  <c r="Q1717" i="7" s="1"/>
  <c r="P1717" i="7" a="1"/>
  <c r="P1717" i="7" s="1"/>
  <c r="O1717" i="7" a="1"/>
  <c r="O1717" i="7" s="1"/>
  <c r="D1717" i="7" a="1"/>
  <c r="D1717" i="7" s="1"/>
  <c r="H1717" i="7" a="1"/>
  <c r="H1717" i="7" s="1"/>
  <c r="C1717" i="7" a="1"/>
  <c r="C1717" i="7" s="1"/>
  <c r="G1717" i="7" a="1"/>
  <c r="G1717" i="7" s="1"/>
  <c r="F1717" i="7" a="1"/>
  <c r="F1717" i="7" s="1"/>
  <c r="N1705" i="7" a="1"/>
  <c r="N1705" i="7" s="1"/>
  <c r="Q1705" i="7" a="1"/>
  <c r="Q1705" i="7" s="1"/>
  <c r="P1705" i="7" a="1"/>
  <c r="P1705" i="7" s="1"/>
  <c r="O1705" i="7" a="1"/>
  <c r="O1705" i="7" s="1"/>
  <c r="D1705" i="7" a="1"/>
  <c r="D1705" i="7" s="1"/>
  <c r="H1705" i="7" a="1"/>
  <c r="H1705" i="7" s="1"/>
  <c r="C1705" i="7" a="1"/>
  <c r="C1705" i="7" s="1"/>
  <c r="F1705" i="7" a="1"/>
  <c r="F1705" i="7" s="1"/>
  <c r="B1705" i="7" a="1"/>
  <c r="B1705" i="7" s="1"/>
  <c r="J1693" i="7"/>
  <c r="N1693" i="7" a="1"/>
  <c r="N1693" i="7" s="1"/>
  <c r="Q1693" i="7" a="1"/>
  <c r="Q1693" i="7" s="1"/>
  <c r="P1693" i="7" a="1"/>
  <c r="P1693" i="7" s="1"/>
  <c r="O1693" i="7" a="1"/>
  <c r="O1693" i="7" s="1"/>
  <c r="D1693" i="7" a="1"/>
  <c r="D1693" i="7" s="1"/>
  <c r="K1693" i="7" a="1"/>
  <c r="K1693" i="7" s="1"/>
  <c r="C1693" i="7" a="1"/>
  <c r="C1693" i="7" s="1"/>
  <c r="G1693" i="7" a="1"/>
  <c r="G1693" i="7" s="1"/>
  <c r="F1693" i="7" a="1"/>
  <c r="F1693" i="7" s="1"/>
  <c r="B1693" i="7" a="1"/>
  <c r="B1693" i="7" s="1"/>
  <c r="N1681" i="7" a="1"/>
  <c r="N1681" i="7" s="1"/>
  <c r="Q1681" i="7" a="1"/>
  <c r="Q1681" i="7" s="1"/>
  <c r="P1681" i="7" a="1"/>
  <c r="P1681" i="7" s="1"/>
  <c r="O1681" i="7" a="1"/>
  <c r="O1681" i="7" s="1"/>
  <c r="D1681" i="7" a="1"/>
  <c r="D1681" i="7" s="1"/>
  <c r="J1681" i="7"/>
  <c r="I1681" i="7" a="1"/>
  <c r="I1681" i="7" s="1"/>
  <c r="C1681" i="7" a="1"/>
  <c r="C1681" i="7" s="1"/>
  <c r="G1681" i="7" a="1"/>
  <c r="G1681" i="7" s="1"/>
  <c r="F1681" i="7" a="1"/>
  <c r="F1681" i="7" s="1"/>
  <c r="N1669" i="7" a="1"/>
  <c r="N1669" i="7" s="1"/>
  <c r="Q1669" i="7" a="1"/>
  <c r="Q1669" i="7" s="1"/>
  <c r="P1669" i="7" a="1"/>
  <c r="P1669" i="7" s="1"/>
  <c r="O1669" i="7" a="1"/>
  <c r="O1669" i="7" s="1"/>
  <c r="D1669" i="7" a="1"/>
  <c r="D1669" i="7" s="1"/>
  <c r="J1669" i="7"/>
  <c r="I1669" i="7" a="1"/>
  <c r="I1669" i="7" s="1"/>
  <c r="G1669" i="7" a="1"/>
  <c r="G1669" i="7" s="1"/>
  <c r="C1669" i="7" a="1"/>
  <c r="C1669" i="7" s="1"/>
  <c r="F1669" i="7" a="1"/>
  <c r="F1669" i="7" s="1"/>
  <c r="B1669" i="7" a="1"/>
  <c r="B1669" i="7" s="1"/>
  <c r="H1669" i="7" a="1"/>
  <c r="H1669" i="7" s="1"/>
  <c r="N1657" i="7" a="1"/>
  <c r="N1657" i="7" s="1"/>
  <c r="Q1657" i="7" a="1"/>
  <c r="Q1657" i="7" s="1"/>
  <c r="P1657" i="7" a="1"/>
  <c r="P1657" i="7" s="1"/>
  <c r="O1657" i="7" a="1"/>
  <c r="O1657" i="7" s="1"/>
  <c r="D1657" i="7" a="1"/>
  <c r="D1657" i="7" s="1"/>
  <c r="C1657" i="7" a="1"/>
  <c r="C1657" i="7" s="1"/>
  <c r="B1657" i="7" a="1"/>
  <c r="B1657" i="7" s="1"/>
  <c r="F1657" i="7" a="1"/>
  <c r="F1657" i="7" s="1"/>
  <c r="N1645" i="7" a="1"/>
  <c r="N1645" i="7" s="1"/>
  <c r="Q1645" i="7" a="1"/>
  <c r="Q1645" i="7" s="1"/>
  <c r="P1645" i="7" a="1"/>
  <c r="P1645" i="7" s="1"/>
  <c r="O1645" i="7" a="1"/>
  <c r="O1645" i="7" s="1"/>
  <c r="D1645" i="7" a="1"/>
  <c r="D1645" i="7" s="1"/>
  <c r="J1645" i="7"/>
  <c r="G1645" i="7" a="1"/>
  <c r="G1645" i="7" s="1"/>
  <c r="C1645" i="7" a="1"/>
  <c r="C1645" i="7" s="1"/>
  <c r="F1645" i="7" a="1"/>
  <c r="F1645" i="7" s="1"/>
  <c r="B1645" i="7" a="1"/>
  <c r="B1645" i="7" s="1"/>
  <c r="N1633" i="7" a="1"/>
  <c r="N1633" i="7" s="1"/>
  <c r="Q1633" i="7" a="1"/>
  <c r="Q1633" i="7" s="1"/>
  <c r="P1633" i="7" a="1"/>
  <c r="P1633" i="7" s="1"/>
  <c r="O1633" i="7" a="1"/>
  <c r="O1633" i="7" s="1"/>
  <c r="D1633" i="7" a="1"/>
  <c r="D1633" i="7" s="1"/>
  <c r="H1633" i="7" a="1"/>
  <c r="H1633" i="7" s="1"/>
  <c r="C1633" i="7" a="1"/>
  <c r="C1633" i="7" s="1"/>
  <c r="G1633" i="7" a="1"/>
  <c r="G1633" i="7" s="1"/>
  <c r="F1633" i="7" a="1"/>
  <c r="F1633" i="7" s="1"/>
  <c r="B1633" i="7" a="1"/>
  <c r="B1633" i="7" s="1"/>
  <c r="N1621" i="7" a="1"/>
  <c r="N1621" i="7" s="1"/>
  <c r="Q1621" i="7" a="1"/>
  <c r="Q1621" i="7" s="1"/>
  <c r="P1621" i="7" a="1"/>
  <c r="P1621" i="7" s="1"/>
  <c r="O1621" i="7" a="1"/>
  <c r="O1621" i="7" s="1"/>
  <c r="D1621" i="7" a="1"/>
  <c r="D1621" i="7" s="1"/>
  <c r="H1621" i="7" a="1"/>
  <c r="H1621" i="7" s="1"/>
  <c r="K1621" i="7" a="1"/>
  <c r="K1621" i="7" s="1"/>
  <c r="C1621" i="7" a="1"/>
  <c r="C1621" i="7" s="1"/>
  <c r="G1621" i="7" a="1"/>
  <c r="G1621" i="7" s="1"/>
  <c r="J1621" i="7"/>
  <c r="F1621" i="7" a="1"/>
  <c r="F1621" i="7" s="1"/>
  <c r="B1621" i="7" a="1"/>
  <c r="B1621" i="7" s="1"/>
  <c r="N1609" i="7" a="1"/>
  <c r="N1609" i="7" s="1"/>
  <c r="Q1609" i="7" a="1"/>
  <c r="Q1609" i="7" s="1"/>
  <c r="P1609" i="7" a="1"/>
  <c r="P1609" i="7" s="1"/>
  <c r="O1609" i="7" a="1"/>
  <c r="O1609" i="7" s="1"/>
  <c r="D1609" i="7" a="1"/>
  <c r="D1609" i="7" s="1"/>
  <c r="H1609" i="7" a="1"/>
  <c r="H1609" i="7" s="1"/>
  <c r="C1609" i="7" a="1"/>
  <c r="C1609" i="7" s="1"/>
  <c r="F1609" i="7" a="1"/>
  <c r="F1609" i="7" s="1"/>
  <c r="N1597" i="7" a="1"/>
  <c r="N1597" i="7" s="1"/>
  <c r="Q1597" i="7" a="1"/>
  <c r="Q1597" i="7" s="1"/>
  <c r="P1597" i="7" a="1"/>
  <c r="P1597" i="7" s="1"/>
  <c r="O1597" i="7" a="1"/>
  <c r="O1597" i="7" s="1"/>
  <c r="D1597" i="7" a="1"/>
  <c r="D1597" i="7" s="1"/>
  <c r="I1597" i="7" a="1"/>
  <c r="I1597" i="7" s="1"/>
  <c r="K1597" i="7" a="1"/>
  <c r="K1597" i="7" s="1"/>
  <c r="J1597" i="7"/>
  <c r="C1597" i="7" a="1"/>
  <c r="C1597" i="7" s="1"/>
  <c r="G1597" i="7" a="1"/>
  <c r="G1597" i="7" s="1"/>
  <c r="B1597" i="7" a="1"/>
  <c r="B1597" i="7" s="1"/>
  <c r="F1597" i="7" a="1"/>
  <c r="F1597" i="7" s="1"/>
  <c r="N1585" i="7" a="1"/>
  <c r="N1585" i="7" s="1"/>
  <c r="Q1585" i="7" a="1"/>
  <c r="Q1585" i="7" s="1"/>
  <c r="P1585" i="7" a="1"/>
  <c r="P1585" i="7" s="1"/>
  <c r="O1585" i="7" a="1"/>
  <c r="O1585" i="7" s="1"/>
  <c r="D1585" i="7" a="1"/>
  <c r="D1585" i="7" s="1"/>
  <c r="J1585" i="7"/>
  <c r="H1585" i="7" a="1"/>
  <c r="H1585" i="7" s="1"/>
  <c r="C1585" i="7" a="1"/>
  <c r="C1585" i="7" s="1"/>
  <c r="G1585" i="7" a="1"/>
  <c r="G1585" i="7" s="1"/>
  <c r="F1585" i="7" a="1"/>
  <c r="F1585" i="7" s="1"/>
  <c r="I1585" i="7" a="1"/>
  <c r="I1585" i="7" s="1"/>
  <c r="N1573" i="7" a="1"/>
  <c r="N1573" i="7" s="1"/>
  <c r="Q1573" i="7" a="1"/>
  <c r="Q1573" i="7" s="1"/>
  <c r="P1573" i="7" a="1"/>
  <c r="P1573" i="7" s="1"/>
  <c r="O1573" i="7" a="1"/>
  <c r="O1573" i="7" s="1"/>
  <c r="D1573" i="7" a="1"/>
  <c r="D1573" i="7" s="1"/>
  <c r="J1573" i="7"/>
  <c r="K1573" i="7" a="1"/>
  <c r="K1573" i="7" s="1"/>
  <c r="G1573" i="7" a="1"/>
  <c r="G1573" i="7" s="1"/>
  <c r="C1573" i="7" a="1"/>
  <c r="C1573" i="7" s="1"/>
  <c r="F1573" i="7" a="1"/>
  <c r="F1573" i="7" s="1"/>
  <c r="B1573" i="7" a="1"/>
  <c r="B1573" i="7" s="1"/>
  <c r="N1561" i="7" a="1"/>
  <c r="N1561" i="7" s="1"/>
  <c r="Q1561" i="7" a="1"/>
  <c r="Q1561" i="7" s="1"/>
  <c r="P1561" i="7" a="1"/>
  <c r="P1561" i="7" s="1"/>
  <c r="O1561" i="7" a="1"/>
  <c r="O1561" i="7" s="1"/>
  <c r="D1561" i="7" a="1"/>
  <c r="D1561" i="7" s="1"/>
  <c r="H1561" i="7" a="1"/>
  <c r="H1561" i="7" s="1"/>
  <c r="C1561" i="7" a="1"/>
  <c r="C1561" i="7" s="1"/>
  <c r="F1561" i="7" a="1"/>
  <c r="F1561" i="7" s="1"/>
  <c r="B1561" i="7" a="1"/>
  <c r="B1561" i="7" s="1"/>
  <c r="N1549" i="7" a="1"/>
  <c r="N1549" i="7" s="1"/>
  <c r="Q1549" i="7" a="1"/>
  <c r="Q1549" i="7" s="1"/>
  <c r="P1549" i="7" a="1"/>
  <c r="P1549" i="7" s="1"/>
  <c r="O1549" i="7" a="1"/>
  <c r="O1549" i="7" s="1"/>
  <c r="D1549" i="7" a="1"/>
  <c r="D1549" i="7" s="1"/>
  <c r="G1549" i="7" a="1"/>
  <c r="G1549" i="7" s="1"/>
  <c r="F1549" i="7" a="1"/>
  <c r="F1549" i="7" s="1"/>
  <c r="B1549" i="7" a="1"/>
  <c r="B1549" i="7" s="1"/>
  <c r="C1549" i="7" a="1"/>
  <c r="C1549" i="7" s="1"/>
  <c r="N1537" i="7" a="1"/>
  <c r="N1537" i="7" s="1"/>
  <c r="Q1537" i="7" a="1"/>
  <c r="Q1537" i="7" s="1"/>
  <c r="P1537" i="7" a="1"/>
  <c r="P1537" i="7" s="1"/>
  <c r="O1537" i="7" a="1"/>
  <c r="O1537" i="7" s="1"/>
  <c r="D1537" i="7" a="1"/>
  <c r="D1537" i="7" s="1"/>
  <c r="K1537" i="7" a="1"/>
  <c r="K1537" i="7" s="1"/>
  <c r="H1537" i="7" a="1"/>
  <c r="H1537" i="7" s="1"/>
  <c r="G1537" i="7" a="1"/>
  <c r="G1537" i="7" s="1"/>
  <c r="F1537" i="7" a="1"/>
  <c r="F1537" i="7" s="1"/>
  <c r="J1537" i="7"/>
  <c r="B1537" i="7" a="1"/>
  <c r="B1537" i="7" s="1"/>
  <c r="C1537" i="7" a="1"/>
  <c r="C1537" i="7" s="1"/>
  <c r="N1525" i="7" a="1"/>
  <c r="N1525" i="7" s="1"/>
  <c r="Q1525" i="7" a="1"/>
  <c r="Q1525" i="7" s="1"/>
  <c r="P1525" i="7" a="1"/>
  <c r="P1525" i="7" s="1"/>
  <c r="O1525" i="7" a="1"/>
  <c r="O1525" i="7" s="1"/>
  <c r="D1525" i="7" a="1"/>
  <c r="D1525" i="7" s="1"/>
  <c r="I1525" i="7" a="1"/>
  <c r="I1525" i="7" s="1"/>
  <c r="H1525" i="7" a="1"/>
  <c r="H1525" i="7" s="1"/>
  <c r="G1525" i="7" a="1"/>
  <c r="G1525" i="7" s="1"/>
  <c r="C1525" i="7" a="1"/>
  <c r="C1525" i="7" s="1"/>
  <c r="B1525" i="7" a="1"/>
  <c r="B1525" i="7" s="1"/>
  <c r="F1525" i="7" a="1"/>
  <c r="F1525" i="7" s="1"/>
  <c r="N1513" i="7" a="1"/>
  <c r="N1513" i="7" s="1"/>
  <c r="Q1513" i="7" a="1"/>
  <c r="Q1513" i="7" s="1"/>
  <c r="P1513" i="7" a="1"/>
  <c r="P1513" i="7" s="1"/>
  <c r="O1513" i="7" a="1"/>
  <c r="O1513" i="7" s="1"/>
  <c r="D1513" i="7" a="1"/>
  <c r="D1513" i="7" s="1"/>
  <c r="H1513" i="7" a="1"/>
  <c r="H1513" i="7" s="1"/>
  <c r="C1513" i="7" a="1"/>
  <c r="C1513" i="7" s="1"/>
  <c r="F1513" i="7" a="1"/>
  <c r="F1513" i="7" s="1"/>
  <c r="B1513" i="7" a="1"/>
  <c r="B1513" i="7" s="1"/>
  <c r="N1501" i="7" a="1"/>
  <c r="N1501" i="7" s="1"/>
  <c r="Q1501" i="7" a="1"/>
  <c r="Q1501" i="7" s="1"/>
  <c r="P1501" i="7" a="1"/>
  <c r="P1501" i="7" s="1"/>
  <c r="O1501" i="7" a="1"/>
  <c r="O1501" i="7" s="1"/>
  <c r="D1501" i="7" a="1"/>
  <c r="D1501" i="7" s="1"/>
  <c r="I1501" i="7" a="1"/>
  <c r="I1501" i="7" s="1"/>
  <c r="J1501" i="7"/>
  <c r="C1501" i="7" a="1"/>
  <c r="C1501" i="7" s="1"/>
  <c r="F1501" i="7" a="1"/>
  <c r="F1501" i="7" s="1"/>
  <c r="G1501" i="7" a="1"/>
  <c r="G1501" i="7" s="1"/>
  <c r="N1489" i="7" a="1"/>
  <c r="N1489" i="7" s="1"/>
  <c r="Q1489" i="7" a="1"/>
  <c r="Q1489" i="7" s="1"/>
  <c r="P1489" i="7" a="1"/>
  <c r="P1489" i="7" s="1"/>
  <c r="O1489" i="7" a="1"/>
  <c r="O1489" i="7" s="1"/>
  <c r="D1489" i="7" a="1"/>
  <c r="D1489" i="7" s="1"/>
  <c r="J1489" i="7"/>
  <c r="G1489" i="7" a="1"/>
  <c r="G1489" i="7" s="1"/>
  <c r="C1489" i="7" a="1"/>
  <c r="C1489" i="7" s="1"/>
  <c r="B1489" i="7" a="1"/>
  <c r="B1489" i="7" s="1"/>
  <c r="F1489" i="7" a="1"/>
  <c r="F1489" i="7" s="1"/>
  <c r="N1477" i="7" a="1"/>
  <c r="N1477" i="7" s="1"/>
  <c r="Q1477" i="7" a="1"/>
  <c r="Q1477" i="7" s="1"/>
  <c r="P1477" i="7" a="1"/>
  <c r="P1477" i="7" s="1"/>
  <c r="O1477" i="7" a="1"/>
  <c r="O1477" i="7" s="1"/>
  <c r="D1477" i="7" a="1"/>
  <c r="D1477" i="7" s="1"/>
  <c r="K1477" i="7" a="1"/>
  <c r="K1477" i="7" s="1"/>
  <c r="I1477" i="7" a="1"/>
  <c r="I1477" i="7" s="1"/>
  <c r="J1477" i="7"/>
  <c r="H1477" i="7" a="1"/>
  <c r="H1477" i="7" s="1"/>
  <c r="G1477" i="7" a="1"/>
  <c r="G1477" i="7" s="1"/>
  <c r="F1477" i="7" a="1"/>
  <c r="F1477" i="7" s="1"/>
  <c r="C1477" i="7" a="1"/>
  <c r="C1477" i="7" s="1"/>
  <c r="N1465" i="7" a="1"/>
  <c r="N1465" i="7" s="1"/>
  <c r="Q1465" i="7" a="1"/>
  <c r="Q1465" i="7" s="1"/>
  <c r="P1465" i="7" a="1"/>
  <c r="P1465" i="7" s="1"/>
  <c r="O1465" i="7" a="1"/>
  <c r="O1465" i="7" s="1"/>
  <c r="D1465" i="7" a="1"/>
  <c r="D1465" i="7" s="1"/>
  <c r="C1465" i="7" a="1"/>
  <c r="C1465" i="7" s="1"/>
  <c r="F1465" i="7" a="1"/>
  <c r="F1465" i="7" s="1"/>
  <c r="B1465" i="7" a="1"/>
  <c r="B1465" i="7" s="1"/>
  <c r="N1453" i="7" a="1"/>
  <c r="N1453" i="7" s="1"/>
  <c r="Q1453" i="7" a="1"/>
  <c r="Q1453" i="7" s="1"/>
  <c r="P1453" i="7" a="1"/>
  <c r="P1453" i="7" s="1"/>
  <c r="O1453" i="7" a="1"/>
  <c r="O1453" i="7" s="1"/>
  <c r="D1453" i="7" a="1"/>
  <c r="D1453" i="7" s="1"/>
  <c r="C1453" i="7" a="1"/>
  <c r="C1453" i="7" s="1"/>
  <c r="J1453" i="7"/>
  <c r="F1453" i="7" a="1"/>
  <c r="F1453" i="7" s="1"/>
  <c r="G1453" i="7" a="1"/>
  <c r="G1453" i="7" s="1"/>
  <c r="N1441" i="7" a="1"/>
  <c r="N1441" i="7" s="1"/>
  <c r="Q1441" i="7" a="1"/>
  <c r="Q1441" i="7" s="1"/>
  <c r="P1441" i="7" a="1"/>
  <c r="P1441" i="7" s="1"/>
  <c r="O1441" i="7" a="1"/>
  <c r="O1441" i="7" s="1"/>
  <c r="D1441" i="7" a="1"/>
  <c r="D1441" i="7" s="1"/>
  <c r="H1441" i="7" a="1"/>
  <c r="H1441" i="7" s="1"/>
  <c r="I1441" i="7" a="1"/>
  <c r="I1441" i="7" s="1"/>
  <c r="G1441" i="7" a="1"/>
  <c r="G1441" i="7" s="1"/>
  <c r="C1441" i="7" a="1"/>
  <c r="C1441" i="7" s="1"/>
  <c r="F1441" i="7" a="1"/>
  <c r="F1441" i="7" s="1"/>
  <c r="B1441" i="7" a="1"/>
  <c r="B1441" i="7" s="1"/>
  <c r="N1429" i="7" a="1"/>
  <c r="N1429" i="7" s="1"/>
  <c r="Q1429" i="7" a="1"/>
  <c r="Q1429" i="7" s="1"/>
  <c r="P1429" i="7" a="1"/>
  <c r="P1429" i="7" s="1"/>
  <c r="O1429" i="7" a="1"/>
  <c r="O1429" i="7" s="1"/>
  <c r="D1429" i="7" a="1"/>
  <c r="D1429" i="7" s="1"/>
  <c r="H1429" i="7" a="1"/>
  <c r="H1429" i="7" s="1"/>
  <c r="J1429" i="7"/>
  <c r="K1429" i="7" a="1"/>
  <c r="K1429" i="7" s="1"/>
  <c r="G1429" i="7" a="1"/>
  <c r="G1429" i="7" s="1"/>
  <c r="C1429" i="7" a="1"/>
  <c r="C1429" i="7" s="1"/>
  <c r="F1429" i="7" a="1"/>
  <c r="F1429" i="7" s="1"/>
  <c r="N1417" i="7" a="1"/>
  <c r="N1417" i="7" s="1"/>
  <c r="Q1417" i="7" a="1"/>
  <c r="Q1417" i="7" s="1"/>
  <c r="P1417" i="7" a="1"/>
  <c r="P1417" i="7" s="1"/>
  <c r="O1417" i="7" a="1"/>
  <c r="O1417" i="7" s="1"/>
  <c r="D1417" i="7" a="1"/>
  <c r="D1417" i="7" s="1"/>
  <c r="H1417" i="7" a="1"/>
  <c r="H1417" i="7" s="1"/>
  <c r="C1417" i="7" a="1"/>
  <c r="C1417" i="7" s="1"/>
  <c r="F1417" i="7" a="1"/>
  <c r="F1417" i="7" s="1"/>
  <c r="B1417" i="7" a="1"/>
  <c r="B1417" i="7" s="1"/>
  <c r="N1405" i="7" a="1"/>
  <c r="N1405" i="7" s="1"/>
  <c r="Q1405" i="7" a="1"/>
  <c r="Q1405" i="7" s="1"/>
  <c r="P1405" i="7" a="1"/>
  <c r="P1405" i="7" s="1"/>
  <c r="O1405" i="7" a="1"/>
  <c r="O1405" i="7" s="1"/>
  <c r="D1405" i="7" a="1"/>
  <c r="D1405" i="7" s="1"/>
  <c r="J1405" i="7"/>
  <c r="K1405" i="7" a="1"/>
  <c r="K1405" i="7" s="1"/>
  <c r="G1405" i="7" a="1"/>
  <c r="G1405" i="7" s="1"/>
  <c r="C1405" i="7" a="1"/>
  <c r="C1405" i="7" s="1"/>
  <c r="F1405" i="7" a="1"/>
  <c r="F1405" i="7" s="1"/>
  <c r="N1393" i="7" a="1"/>
  <c r="N1393" i="7" s="1"/>
  <c r="Q1393" i="7" a="1"/>
  <c r="Q1393" i="7" s="1"/>
  <c r="P1393" i="7" a="1"/>
  <c r="P1393" i="7" s="1"/>
  <c r="O1393" i="7" a="1"/>
  <c r="O1393" i="7" s="1"/>
  <c r="D1393" i="7" a="1"/>
  <c r="D1393" i="7" s="1"/>
  <c r="J1393" i="7"/>
  <c r="I1393" i="7" a="1"/>
  <c r="I1393" i="7" s="1"/>
  <c r="H1393" i="7" a="1"/>
  <c r="H1393" i="7" s="1"/>
  <c r="C1393" i="7" a="1"/>
  <c r="C1393" i="7" s="1"/>
  <c r="K1393" i="7" a="1"/>
  <c r="K1393" i="7" s="1"/>
  <c r="G1393" i="7" a="1"/>
  <c r="G1393" i="7" s="1"/>
  <c r="F1393" i="7" a="1"/>
  <c r="F1393" i="7" s="1"/>
  <c r="B1393" i="7" a="1"/>
  <c r="B1393" i="7" s="1"/>
  <c r="N1381" i="7" a="1"/>
  <c r="N1381" i="7" s="1"/>
  <c r="Q1381" i="7" a="1"/>
  <c r="Q1381" i="7" s="1"/>
  <c r="P1381" i="7" a="1"/>
  <c r="P1381" i="7" s="1"/>
  <c r="O1381" i="7" a="1"/>
  <c r="O1381" i="7" s="1"/>
  <c r="D1381" i="7" a="1"/>
  <c r="D1381" i="7" s="1"/>
  <c r="I1381" i="7" a="1"/>
  <c r="I1381" i="7" s="1"/>
  <c r="K1381" i="7" a="1"/>
  <c r="K1381" i="7" s="1"/>
  <c r="C1381" i="7" a="1"/>
  <c r="C1381" i="7" s="1"/>
  <c r="G1381" i="7" a="1"/>
  <c r="G1381" i="7" s="1"/>
  <c r="F1381" i="7" a="1"/>
  <c r="F1381" i="7" s="1"/>
  <c r="N1369" i="7" a="1"/>
  <c r="N1369" i="7" s="1"/>
  <c r="Q1369" i="7" a="1"/>
  <c r="Q1369" i="7" s="1"/>
  <c r="P1369" i="7" a="1"/>
  <c r="P1369" i="7" s="1"/>
  <c r="O1369" i="7" a="1"/>
  <c r="O1369" i="7" s="1"/>
  <c r="D1369" i="7" a="1"/>
  <c r="D1369" i="7" s="1"/>
  <c r="H1369" i="7" a="1"/>
  <c r="H1369" i="7" s="1"/>
  <c r="C1369" i="7" a="1"/>
  <c r="C1369" i="7" s="1"/>
  <c r="B1369" i="7" a="1"/>
  <c r="B1369" i="7" s="1"/>
  <c r="F1369" i="7" a="1"/>
  <c r="F1369" i="7" s="1"/>
  <c r="N1357" i="7" a="1"/>
  <c r="N1357" i="7" s="1"/>
  <c r="Q1357" i="7" a="1"/>
  <c r="Q1357" i="7" s="1"/>
  <c r="P1357" i="7" a="1"/>
  <c r="P1357" i="7" s="1"/>
  <c r="O1357" i="7" a="1"/>
  <c r="O1357" i="7" s="1"/>
  <c r="D1357" i="7" a="1"/>
  <c r="D1357" i="7" s="1"/>
  <c r="I1357" i="7" a="1"/>
  <c r="I1357" i="7" s="1"/>
  <c r="K1357" i="7" a="1"/>
  <c r="K1357" i="7" s="1"/>
  <c r="C1357" i="7" a="1"/>
  <c r="C1357" i="7" s="1"/>
  <c r="G1357" i="7" a="1"/>
  <c r="G1357" i="7" s="1"/>
  <c r="F1357" i="7" a="1"/>
  <c r="F1357" i="7" s="1"/>
  <c r="N1345" i="7" a="1"/>
  <c r="N1345" i="7" s="1"/>
  <c r="Q1345" i="7" a="1"/>
  <c r="Q1345" i="7" s="1"/>
  <c r="P1345" i="7" a="1"/>
  <c r="P1345" i="7" s="1"/>
  <c r="O1345" i="7" a="1"/>
  <c r="O1345" i="7" s="1"/>
  <c r="D1345" i="7" a="1"/>
  <c r="D1345" i="7" s="1"/>
  <c r="K1345" i="7" a="1"/>
  <c r="K1345" i="7" s="1"/>
  <c r="J1345" i="7"/>
  <c r="C1345" i="7" a="1"/>
  <c r="C1345" i="7" s="1"/>
  <c r="H1345" i="7" a="1"/>
  <c r="H1345" i="7" s="1"/>
  <c r="F1345" i="7" a="1"/>
  <c r="F1345" i="7" s="1"/>
  <c r="G1345" i="7" a="1"/>
  <c r="G1345" i="7" s="1"/>
  <c r="B1345" i="7" a="1"/>
  <c r="B1345" i="7" s="1"/>
  <c r="N1333" i="7" a="1"/>
  <c r="N1333" i="7" s="1"/>
  <c r="Q1333" i="7" a="1"/>
  <c r="Q1333" i="7" s="1"/>
  <c r="P1333" i="7" a="1"/>
  <c r="P1333" i="7" s="1"/>
  <c r="D1333" i="7" a="1"/>
  <c r="D1333" i="7" s="1"/>
  <c r="O1333" i="7" a="1"/>
  <c r="O1333" i="7" s="1"/>
  <c r="I1333" i="7" a="1"/>
  <c r="I1333" i="7" s="1"/>
  <c r="H1333" i="7" a="1"/>
  <c r="H1333" i="7" s="1"/>
  <c r="G1333" i="7" a="1"/>
  <c r="G1333" i="7" s="1"/>
  <c r="C1333" i="7" a="1"/>
  <c r="C1333" i="7" s="1"/>
  <c r="F1333" i="7" a="1"/>
  <c r="F1333" i="7" s="1"/>
  <c r="N1321" i="7" a="1"/>
  <c r="N1321" i="7" s="1"/>
  <c r="Q1321" i="7" a="1"/>
  <c r="Q1321" i="7" s="1"/>
  <c r="P1321" i="7" a="1"/>
  <c r="P1321" i="7" s="1"/>
  <c r="D1321" i="7" a="1"/>
  <c r="D1321" i="7" s="1"/>
  <c r="O1321" i="7" a="1"/>
  <c r="O1321" i="7" s="1"/>
  <c r="H1321" i="7" a="1"/>
  <c r="H1321" i="7" s="1"/>
  <c r="C1321" i="7" a="1"/>
  <c r="C1321" i="7" s="1"/>
  <c r="F1321" i="7" a="1"/>
  <c r="F1321" i="7" s="1"/>
  <c r="B1321" i="7" a="1"/>
  <c r="B1321" i="7" s="1"/>
  <c r="N1309" i="7" a="1"/>
  <c r="N1309" i="7" s="1"/>
  <c r="P1309" i="7" a="1"/>
  <c r="P1309" i="7" s="1"/>
  <c r="Q1309" i="7" a="1"/>
  <c r="Q1309" i="7" s="1"/>
  <c r="O1309" i="7" a="1"/>
  <c r="O1309" i="7" s="1"/>
  <c r="D1309" i="7" a="1"/>
  <c r="D1309" i="7" s="1"/>
  <c r="J1309" i="7"/>
  <c r="I1309" i="7" a="1"/>
  <c r="I1309" i="7" s="1"/>
  <c r="G1309" i="7" a="1"/>
  <c r="G1309" i="7" s="1"/>
  <c r="C1309" i="7" a="1"/>
  <c r="C1309" i="7" s="1"/>
  <c r="F1309" i="7" a="1"/>
  <c r="F1309" i="7" s="1"/>
  <c r="N1297" i="7" a="1"/>
  <c r="N1297" i="7" s="1"/>
  <c r="Q1297" i="7" a="1"/>
  <c r="Q1297" i="7" s="1"/>
  <c r="P1297" i="7" a="1"/>
  <c r="P1297" i="7" s="1"/>
  <c r="O1297" i="7" a="1"/>
  <c r="O1297" i="7" s="1"/>
  <c r="D1297" i="7" a="1"/>
  <c r="D1297" i="7" s="1"/>
  <c r="I1297" i="7" a="1"/>
  <c r="I1297" i="7" s="1"/>
  <c r="C1297" i="7" a="1"/>
  <c r="C1297" i="7" s="1"/>
  <c r="G1297" i="7" a="1"/>
  <c r="G1297" i="7" s="1"/>
  <c r="B1297" i="7" a="1"/>
  <c r="B1297" i="7" s="1"/>
  <c r="F1297" i="7" a="1"/>
  <c r="F1297" i="7" s="1"/>
  <c r="N1285" i="7" a="1"/>
  <c r="N1285" i="7" s="1"/>
  <c r="Q1285" i="7" a="1"/>
  <c r="Q1285" i="7" s="1"/>
  <c r="P1285" i="7" a="1"/>
  <c r="P1285" i="7" s="1"/>
  <c r="O1285" i="7" a="1"/>
  <c r="O1285" i="7" s="1"/>
  <c r="J1285" i="7"/>
  <c r="I1285" i="7" a="1"/>
  <c r="I1285" i="7" s="1"/>
  <c r="H1285" i="7" a="1"/>
  <c r="H1285" i="7" s="1"/>
  <c r="D1285" i="7" a="1"/>
  <c r="D1285" i="7" s="1"/>
  <c r="G1285" i="7" a="1"/>
  <c r="G1285" i="7" s="1"/>
  <c r="F1285" i="7" a="1"/>
  <c r="F1285" i="7" s="1"/>
  <c r="C1285" i="7" a="1"/>
  <c r="C1285" i="7" s="1"/>
  <c r="N1273" i="7" a="1"/>
  <c r="N1273" i="7" s="1"/>
  <c r="Q1273" i="7" a="1"/>
  <c r="Q1273" i="7" s="1"/>
  <c r="P1273" i="7" a="1"/>
  <c r="P1273" i="7" s="1"/>
  <c r="O1273" i="7" a="1"/>
  <c r="O1273" i="7" s="1"/>
  <c r="C1273" i="7" a="1"/>
  <c r="C1273" i="7" s="1"/>
  <c r="D1273" i="7" a="1"/>
  <c r="D1273" i="7" s="1"/>
  <c r="F1273" i="7" a="1"/>
  <c r="F1273" i="7" s="1"/>
  <c r="B1273" i="7" a="1"/>
  <c r="B1273" i="7" s="1"/>
  <c r="N1261" i="7" a="1"/>
  <c r="N1261" i="7" s="1"/>
  <c r="Q1261" i="7" a="1"/>
  <c r="Q1261" i="7" s="1"/>
  <c r="P1261" i="7" a="1"/>
  <c r="P1261" i="7" s="1"/>
  <c r="D1261" i="7" a="1"/>
  <c r="D1261" i="7" s="1"/>
  <c r="O1261" i="7" a="1"/>
  <c r="O1261" i="7" s="1"/>
  <c r="J1261" i="7"/>
  <c r="G1261" i="7" a="1"/>
  <c r="G1261" i="7" s="1"/>
  <c r="C1261" i="7" a="1"/>
  <c r="C1261" i="7" s="1"/>
  <c r="B1261" i="7" a="1"/>
  <c r="B1261" i="7" s="1"/>
  <c r="F1261" i="7" a="1"/>
  <c r="F1261" i="7" s="1"/>
  <c r="N1249" i="7" a="1"/>
  <c r="N1249" i="7" s="1"/>
  <c r="Q1249" i="7" a="1"/>
  <c r="Q1249" i="7" s="1"/>
  <c r="P1249" i="7" a="1"/>
  <c r="P1249" i="7" s="1"/>
  <c r="O1249" i="7" a="1"/>
  <c r="O1249" i="7" s="1"/>
  <c r="D1249" i="7" a="1"/>
  <c r="D1249" i="7" s="1"/>
  <c r="I1249" i="7" a="1"/>
  <c r="I1249" i="7" s="1"/>
  <c r="H1249" i="7" a="1"/>
  <c r="H1249" i="7" s="1"/>
  <c r="G1249" i="7" a="1"/>
  <c r="G1249" i="7" s="1"/>
  <c r="F1249" i="7" a="1"/>
  <c r="F1249" i="7" s="1"/>
  <c r="C1249" i="7" a="1"/>
  <c r="C1249" i="7" s="1"/>
  <c r="B1249" i="7" a="1"/>
  <c r="B1249" i="7" s="1"/>
  <c r="N1237" i="7" a="1"/>
  <c r="N1237" i="7" s="1"/>
  <c r="Q1237" i="7" a="1"/>
  <c r="Q1237" i="7" s="1"/>
  <c r="P1237" i="7" a="1"/>
  <c r="P1237" i="7" s="1"/>
  <c r="O1237" i="7" a="1"/>
  <c r="O1237" i="7" s="1"/>
  <c r="D1237" i="7" a="1"/>
  <c r="D1237" i="7" s="1"/>
  <c r="H1237" i="7" a="1"/>
  <c r="H1237" i="7" s="1"/>
  <c r="F1237" i="7" a="1"/>
  <c r="F1237" i="7" s="1"/>
  <c r="G1237" i="7" a="1"/>
  <c r="G1237" i="7" s="1"/>
  <c r="C1237" i="7" a="1"/>
  <c r="C1237" i="7" s="1"/>
  <c r="N1225" i="7" a="1"/>
  <c r="N1225" i="7" s="1"/>
  <c r="Q1225" i="7" a="1"/>
  <c r="Q1225" i="7" s="1"/>
  <c r="P1225" i="7" a="1"/>
  <c r="P1225" i="7" s="1"/>
  <c r="O1225" i="7" a="1"/>
  <c r="O1225" i="7" s="1"/>
  <c r="D1225" i="7" a="1"/>
  <c r="D1225" i="7" s="1"/>
  <c r="H1225" i="7" a="1"/>
  <c r="H1225" i="7" s="1"/>
  <c r="C1225" i="7" a="1"/>
  <c r="C1225" i="7" s="1"/>
  <c r="F1225" i="7" a="1"/>
  <c r="F1225" i="7" s="1"/>
  <c r="B1225" i="7" a="1"/>
  <c r="B1225" i="7" s="1"/>
  <c r="N1213" i="7" a="1"/>
  <c r="N1213" i="7" s="1"/>
  <c r="Q1213" i="7" a="1"/>
  <c r="Q1213" i="7" s="1"/>
  <c r="P1213" i="7" a="1"/>
  <c r="P1213" i="7" s="1"/>
  <c r="O1213" i="7" a="1"/>
  <c r="O1213" i="7" s="1"/>
  <c r="D1213" i="7" a="1"/>
  <c r="D1213" i="7" s="1"/>
  <c r="I1213" i="7" a="1"/>
  <c r="I1213" i="7" s="1"/>
  <c r="G1213" i="7" a="1"/>
  <c r="G1213" i="7" s="1"/>
  <c r="F1213" i="7" a="1"/>
  <c r="F1213" i="7" s="1"/>
  <c r="C1213" i="7" a="1"/>
  <c r="C1213" i="7" s="1"/>
  <c r="B1213" i="7" a="1"/>
  <c r="B1213" i="7" s="1"/>
  <c r="N1201" i="7" a="1"/>
  <c r="N1201" i="7" s="1"/>
  <c r="Q1201" i="7" a="1"/>
  <c r="Q1201" i="7" s="1"/>
  <c r="P1201" i="7" a="1"/>
  <c r="P1201" i="7" s="1"/>
  <c r="O1201" i="7" a="1"/>
  <c r="O1201" i="7" s="1"/>
  <c r="D1201" i="7" a="1"/>
  <c r="D1201" i="7" s="1"/>
  <c r="I1201" i="7" a="1"/>
  <c r="I1201" i="7" s="1"/>
  <c r="J1201" i="7"/>
  <c r="H1201" i="7" a="1"/>
  <c r="H1201" i="7" s="1"/>
  <c r="C1201" i="7" a="1"/>
  <c r="C1201" i="7" s="1"/>
  <c r="G1201" i="7" a="1"/>
  <c r="G1201" i="7" s="1"/>
  <c r="F1201" i="7" a="1"/>
  <c r="F1201" i="7" s="1"/>
  <c r="B1201" i="7" a="1"/>
  <c r="B1201" i="7" s="1"/>
  <c r="N1189" i="7" a="1"/>
  <c r="N1189" i="7" s="1"/>
  <c r="Q1189" i="7" a="1"/>
  <c r="Q1189" i="7" s="1"/>
  <c r="P1189" i="7" a="1"/>
  <c r="P1189" i="7" s="1"/>
  <c r="O1189" i="7" a="1"/>
  <c r="O1189" i="7" s="1"/>
  <c r="D1189" i="7" a="1"/>
  <c r="D1189" i="7" s="1"/>
  <c r="J1189" i="7"/>
  <c r="I1189" i="7" a="1"/>
  <c r="I1189" i="7" s="1"/>
  <c r="C1189" i="7" a="1"/>
  <c r="C1189" i="7" s="1"/>
  <c r="G1189" i="7" a="1"/>
  <c r="G1189" i="7" s="1"/>
  <c r="F1189" i="7" a="1"/>
  <c r="F1189" i="7" s="1"/>
  <c r="B1189" i="7" a="1"/>
  <c r="B1189" i="7" s="1"/>
  <c r="N1177" i="7" a="1"/>
  <c r="N1177" i="7" s="1"/>
  <c r="Q1177" i="7" a="1"/>
  <c r="Q1177" i="7" s="1"/>
  <c r="P1177" i="7" a="1"/>
  <c r="P1177" i="7" s="1"/>
  <c r="O1177" i="7" a="1"/>
  <c r="O1177" i="7" s="1"/>
  <c r="D1177" i="7" a="1"/>
  <c r="D1177" i="7" s="1"/>
  <c r="H1177" i="7" a="1"/>
  <c r="H1177" i="7" s="1"/>
  <c r="C1177" i="7" a="1"/>
  <c r="C1177" i="7" s="1"/>
  <c r="F1177" i="7" a="1"/>
  <c r="F1177" i="7" s="1"/>
  <c r="B1177" i="7" a="1"/>
  <c r="B1177" i="7" s="1"/>
  <c r="N1165" i="7" a="1"/>
  <c r="N1165" i="7" s="1"/>
  <c r="Q1165" i="7" a="1"/>
  <c r="Q1165" i="7" s="1"/>
  <c r="P1165" i="7" a="1"/>
  <c r="P1165" i="7" s="1"/>
  <c r="O1165" i="7" a="1"/>
  <c r="O1165" i="7" s="1"/>
  <c r="D1165" i="7" a="1"/>
  <c r="D1165" i="7" s="1"/>
  <c r="I1165" i="7" a="1"/>
  <c r="I1165" i="7" s="1"/>
  <c r="K1165" i="7" a="1"/>
  <c r="K1165" i="7" s="1"/>
  <c r="G1165" i="7" a="1"/>
  <c r="G1165" i="7" s="1"/>
  <c r="F1165" i="7" a="1"/>
  <c r="F1165" i="7" s="1"/>
  <c r="C1165" i="7" a="1"/>
  <c r="C1165" i="7" s="1"/>
  <c r="N1153" i="7" a="1"/>
  <c r="N1153" i="7" s="1"/>
  <c r="Q1153" i="7" a="1"/>
  <c r="Q1153" i="7" s="1"/>
  <c r="P1153" i="7" a="1"/>
  <c r="P1153" i="7" s="1"/>
  <c r="O1153" i="7" a="1"/>
  <c r="O1153" i="7" s="1"/>
  <c r="D1153" i="7" a="1"/>
  <c r="D1153" i="7" s="1"/>
  <c r="K1153" i="7" a="1"/>
  <c r="K1153" i="7" s="1"/>
  <c r="H1153" i="7" a="1"/>
  <c r="H1153" i="7" s="1"/>
  <c r="C1153" i="7" a="1"/>
  <c r="C1153" i="7" s="1"/>
  <c r="G1153" i="7" a="1"/>
  <c r="G1153" i="7" s="1"/>
  <c r="F1153" i="7" a="1"/>
  <c r="F1153" i="7" s="1"/>
  <c r="N1141" i="7" a="1"/>
  <c r="N1141" i="7" s="1"/>
  <c r="Q1141" i="7" a="1"/>
  <c r="Q1141" i="7" s="1"/>
  <c r="P1141" i="7" a="1"/>
  <c r="P1141" i="7" s="1"/>
  <c r="O1141" i="7" a="1"/>
  <c r="O1141" i="7" s="1"/>
  <c r="D1141" i="7" a="1"/>
  <c r="D1141" i="7" s="1"/>
  <c r="H1141" i="7" a="1"/>
  <c r="H1141" i="7" s="1"/>
  <c r="I1141" i="7" a="1"/>
  <c r="I1141" i="7" s="1"/>
  <c r="F1141" i="7" a="1"/>
  <c r="F1141" i="7" s="1"/>
  <c r="C1141" i="7" a="1"/>
  <c r="C1141" i="7" s="1"/>
  <c r="G1141" i="7" a="1"/>
  <c r="G1141" i="7" s="1"/>
  <c r="B1141" i="7" a="1"/>
  <c r="B1141" i="7" s="1"/>
  <c r="N1129" i="7" a="1"/>
  <c r="N1129" i="7" s="1"/>
  <c r="Q1129" i="7" a="1"/>
  <c r="Q1129" i="7" s="1"/>
  <c r="P1129" i="7" a="1"/>
  <c r="P1129" i="7" s="1"/>
  <c r="O1129" i="7" a="1"/>
  <c r="O1129" i="7" s="1"/>
  <c r="D1129" i="7" a="1"/>
  <c r="D1129" i="7" s="1"/>
  <c r="H1129" i="7" a="1"/>
  <c r="H1129" i="7" s="1"/>
  <c r="C1129" i="7" a="1"/>
  <c r="C1129" i="7" s="1"/>
  <c r="K1129" i="7" a="1"/>
  <c r="K1129" i="7" s="1"/>
  <c r="F1129" i="7" a="1"/>
  <c r="F1129" i="7" s="1"/>
  <c r="N1117" i="7" a="1"/>
  <c r="N1117" i="7" s="1"/>
  <c r="Q1117" i="7" a="1"/>
  <c r="Q1117" i="7" s="1"/>
  <c r="P1117" i="7" a="1"/>
  <c r="P1117" i="7" s="1"/>
  <c r="O1117" i="7" a="1"/>
  <c r="O1117" i="7" s="1"/>
  <c r="D1117" i="7" a="1"/>
  <c r="D1117" i="7" s="1"/>
  <c r="L1117" i="7" a="1"/>
  <c r="L1117" i="7" s="1"/>
  <c r="I1117" i="7" a="1"/>
  <c r="I1117" i="7" s="1"/>
  <c r="J1117" i="7"/>
  <c r="G1117" i="7" a="1"/>
  <c r="G1117" i="7" s="1"/>
  <c r="B1117" i="7" a="1"/>
  <c r="B1117" i="7" s="1"/>
  <c r="F1117" i="7" a="1"/>
  <c r="F1117" i="7" s="1"/>
  <c r="C1117" i="7" a="1"/>
  <c r="C1117" i="7" s="1"/>
  <c r="N1105" i="7" a="1"/>
  <c r="N1105" i="7" s="1"/>
  <c r="Q1105" i="7" a="1"/>
  <c r="Q1105" i="7" s="1"/>
  <c r="P1105" i="7" a="1"/>
  <c r="P1105" i="7" s="1"/>
  <c r="O1105" i="7" a="1"/>
  <c r="O1105" i="7" s="1"/>
  <c r="D1105" i="7" a="1"/>
  <c r="D1105" i="7" s="1"/>
  <c r="I1105" i="7" a="1"/>
  <c r="I1105" i="7" s="1"/>
  <c r="J1105" i="7"/>
  <c r="G1105" i="7" a="1"/>
  <c r="G1105" i="7" s="1"/>
  <c r="F1105" i="7" a="1"/>
  <c r="F1105" i="7" s="1"/>
  <c r="C1105" i="7" a="1"/>
  <c r="C1105" i="7" s="1"/>
  <c r="B1105" i="7" a="1"/>
  <c r="B1105" i="7" s="1"/>
  <c r="N1093" i="7" a="1"/>
  <c r="N1093" i="7" s="1"/>
  <c r="Q1093" i="7" a="1"/>
  <c r="Q1093" i="7" s="1"/>
  <c r="P1093" i="7" a="1"/>
  <c r="P1093" i="7" s="1"/>
  <c r="O1093" i="7" a="1"/>
  <c r="O1093" i="7" s="1"/>
  <c r="D1093" i="7" a="1"/>
  <c r="D1093" i="7" s="1"/>
  <c r="H1093" i="7" a="1"/>
  <c r="H1093" i="7" s="1"/>
  <c r="K1093" i="7" a="1"/>
  <c r="K1093" i="7" s="1"/>
  <c r="C1093" i="7" a="1"/>
  <c r="C1093" i="7" s="1"/>
  <c r="F1093" i="7" a="1"/>
  <c r="F1093" i="7" s="1"/>
  <c r="G1093" i="7" a="1"/>
  <c r="G1093" i="7" s="1"/>
  <c r="N1081" i="7" a="1"/>
  <c r="N1081" i="7" s="1"/>
  <c r="Q1081" i="7" a="1"/>
  <c r="Q1081" i="7" s="1"/>
  <c r="P1081" i="7" a="1"/>
  <c r="P1081" i="7" s="1"/>
  <c r="O1081" i="7" a="1"/>
  <c r="O1081" i="7" s="1"/>
  <c r="D1081" i="7" a="1"/>
  <c r="D1081" i="7" s="1"/>
  <c r="C1081" i="7" a="1"/>
  <c r="C1081" i="7" s="1"/>
  <c r="F1081" i="7" a="1"/>
  <c r="F1081" i="7" s="1"/>
  <c r="B1081" i="7" a="1"/>
  <c r="B1081" i="7" s="1"/>
  <c r="N1069" i="7" a="1"/>
  <c r="N1069" i="7" s="1"/>
  <c r="Q1069" i="7" a="1"/>
  <c r="Q1069" i="7" s="1"/>
  <c r="P1069" i="7" a="1"/>
  <c r="P1069" i="7" s="1"/>
  <c r="D1069" i="7" a="1"/>
  <c r="D1069" i="7" s="1"/>
  <c r="O1069" i="7" a="1"/>
  <c r="O1069" i="7" s="1"/>
  <c r="F1069" i="7" a="1"/>
  <c r="F1069" i="7" s="1"/>
  <c r="G1069" i="7" a="1"/>
  <c r="G1069" i="7" s="1"/>
  <c r="C1069" i="7" a="1"/>
  <c r="C1069" i="7" s="1"/>
  <c r="B1069" i="7" a="1"/>
  <c r="B1069" i="7" s="1"/>
  <c r="N1057" i="7" a="1"/>
  <c r="N1057" i="7" s="1"/>
  <c r="Q1057" i="7" a="1"/>
  <c r="Q1057" i="7" s="1"/>
  <c r="P1057" i="7" a="1"/>
  <c r="P1057" i="7" s="1"/>
  <c r="O1057" i="7" a="1"/>
  <c r="O1057" i="7" s="1"/>
  <c r="D1057" i="7" a="1"/>
  <c r="D1057" i="7" s="1"/>
  <c r="L1057" i="7" a="1"/>
  <c r="L1057" i="7" s="1"/>
  <c r="H1057" i="7" a="1"/>
  <c r="H1057" i="7" s="1"/>
  <c r="I1057" i="7" a="1"/>
  <c r="I1057" i="7" s="1"/>
  <c r="G1057" i="7" a="1"/>
  <c r="G1057" i="7" s="1"/>
  <c r="C1057" i="7" a="1"/>
  <c r="C1057" i="7" s="1"/>
  <c r="F1057" i="7" a="1"/>
  <c r="F1057" i="7" s="1"/>
  <c r="B1057" i="7" a="1"/>
  <c r="B1057" i="7" s="1"/>
  <c r="N1045" i="7" a="1"/>
  <c r="N1045" i="7" s="1"/>
  <c r="Q1045" i="7" a="1"/>
  <c r="Q1045" i="7" s="1"/>
  <c r="P1045" i="7" a="1"/>
  <c r="P1045" i="7" s="1"/>
  <c r="O1045" i="7" a="1"/>
  <c r="O1045" i="7" s="1"/>
  <c r="D1045" i="7" a="1"/>
  <c r="D1045" i="7" s="1"/>
  <c r="J1045" i="7"/>
  <c r="F1045" i="7" a="1"/>
  <c r="F1045" i="7" s="1"/>
  <c r="H1045" i="7" a="1"/>
  <c r="H1045" i="7" s="1"/>
  <c r="C1045" i="7" a="1"/>
  <c r="C1045" i="7" s="1"/>
  <c r="G1045" i="7" a="1"/>
  <c r="G1045" i="7" s="1"/>
  <c r="B1045" i="7" a="1"/>
  <c r="B1045" i="7" s="1"/>
  <c r="N1033" i="7" a="1"/>
  <c r="N1033" i="7" s="1"/>
  <c r="Q1033" i="7" a="1"/>
  <c r="Q1033" i="7" s="1"/>
  <c r="P1033" i="7" a="1"/>
  <c r="P1033" i="7" s="1"/>
  <c r="O1033" i="7" a="1"/>
  <c r="O1033" i="7" s="1"/>
  <c r="D1033" i="7" a="1"/>
  <c r="D1033" i="7" s="1"/>
  <c r="C1033" i="7" a="1"/>
  <c r="C1033" i="7" s="1"/>
  <c r="H1033" i="7" a="1"/>
  <c r="H1033" i="7" s="1"/>
  <c r="K1033" i="7" a="1"/>
  <c r="K1033" i="7" s="1"/>
  <c r="F1033" i="7" a="1"/>
  <c r="F1033" i="7" s="1"/>
  <c r="B1033" i="7" a="1"/>
  <c r="B1033" i="7" s="1"/>
  <c r="N1021" i="7" a="1"/>
  <c r="N1021" i="7" s="1"/>
  <c r="Q1021" i="7" a="1"/>
  <c r="Q1021" i="7" s="1"/>
  <c r="P1021" i="7" a="1"/>
  <c r="P1021" i="7" s="1"/>
  <c r="O1021" i="7" a="1"/>
  <c r="O1021" i="7" s="1"/>
  <c r="D1021" i="7" a="1"/>
  <c r="D1021" i="7" s="1"/>
  <c r="I1021" i="7" a="1"/>
  <c r="I1021" i="7" s="1"/>
  <c r="G1021" i="7" a="1"/>
  <c r="G1021" i="7" s="1"/>
  <c r="F1021" i="7" a="1"/>
  <c r="F1021" i="7" s="1"/>
  <c r="J1021" i="7"/>
  <c r="C1021" i="7" a="1"/>
  <c r="C1021" i="7" s="1"/>
  <c r="N1009" i="7" a="1"/>
  <c r="N1009" i="7" s="1"/>
  <c r="Q1009" i="7" a="1"/>
  <c r="Q1009" i="7" s="1"/>
  <c r="P1009" i="7" a="1"/>
  <c r="P1009" i="7" s="1"/>
  <c r="O1009" i="7" a="1"/>
  <c r="O1009" i="7" s="1"/>
  <c r="D1009" i="7" a="1"/>
  <c r="D1009" i="7" s="1"/>
  <c r="H1009" i="7" a="1"/>
  <c r="H1009" i="7" s="1"/>
  <c r="F1009" i="7" a="1"/>
  <c r="F1009" i="7" s="1"/>
  <c r="G1009" i="7" a="1"/>
  <c r="G1009" i="7" s="1"/>
  <c r="C1009" i="7" a="1"/>
  <c r="C1009" i="7" s="1"/>
  <c r="N997" i="7" a="1"/>
  <c r="N997" i="7" s="1"/>
  <c r="Q997" i="7" a="1"/>
  <c r="Q997" i="7" s="1"/>
  <c r="P997" i="7" a="1"/>
  <c r="P997" i="7" s="1"/>
  <c r="O997" i="7" a="1"/>
  <c r="O997" i="7" s="1"/>
  <c r="D997" i="7" a="1"/>
  <c r="D997" i="7" s="1"/>
  <c r="I997" i="7" a="1"/>
  <c r="I997" i="7" s="1"/>
  <c r="J997" i="7"/>
  <c r="C997" i="7" a="1"/>
  <c r="C997" i="7" s="1"/>
  <c r="B997" i="7" a="1"/>
  <c r="B997" i="7" s="1"/>
  <c r="G997" i="7" a="1"/>
  <c r="G997" i="7" s="1"/>
  <c r="F997" i="7" a="1"/>
  <c r="F997" i="7" s="1"/>
  <c r="N985" i="7" a="1"/>
  <c r="N985" i="7" s="1"/>
  <c r="Q985" i="7" a="1"/>
  <c r="Q985" i="7" s="1"/>
  <c r="P985" i="7" a="1"/>
  <c r="P985" i="7" s="1"/>
  <c r="O985" i="7" a="1"/>
  <c r="O985" i="7" s="1"/>
  <c r="D985" i="7" a="1"/>
  <c r="D985" i="7" s="1"/>
  <c r="H985" i="7" a="1"/>
  <c r="H985" i="7" s="1"/>
  <c r="F985" i="7" a="1"/>
  <c r="F985" i="7" s="1"/>
  <c r="B985" i="7" a="1"/>
  <c r="B985" i="7" s="1"/>
  <c r="C985" i="7" a="1"/>
  <c r="C985" i="7" s="1"/>
  <c r="N973" i="7" a="1"/>
  <c r="N973" i="7" s="1"/>
  <c r="Q973" i="7" a="1"/>
  <c r="Q973" i="7" s="1"/>
  <c r="P973" i="7" a="1"/>
  <c r="P973" i="7" s="1"/>
  <c r="O973" i="7" a="1"/>
  <c r="O973" i="7" s="1"/>
  <c r="D973" i="7" a="1"/>
  <c r="D973" i="7" s="1"/>
  <c r="K973" i="7" a="1"/>
  <c r="K973" i="7" s="1"/>
  <c r="I973" i="7" a="1"/>
  <c r="I973" i="7" s="1"/>
  <c r="F973" i="7" a="1"/>
  <c r="F973" i="7" s="1"/>
  <c r="G973" i="7" a="1"/>
  <c r="G973" i="7" s="1"/>
  <c r="C973" i="7" a="1"/>
  <c r="C973" i="7" s="1"/>
  <c r="B973" i="7" a="1"/>
  <c r="B973" i="7" s="1"/>
  <c r="N961" i="7" a="1"/>
  <c r="N961" i="7" s="1"/>
  <c r="Q961" i="7" a="1"/>
  <c r="Q961" i="7" s="1"/>
  <c r="P961" i="7" a="1"/>
  <c r="P961" i="7" s="1"/>
  <c r="O961" i="7" a="1"/>
  <c r="O961" i="7" s="1"/>
  <c r="D961" i="7" a="1"/>
  <c r="D961" i="7" s="1"/>
  <c r="J961" i="7"/>
  <c r="H961" i="7" a="1"/>
  <c r="H961" i="7" s="1"/>
  <c r="G961" i="7" a="1"/>
  <c r="G961" i="7" s="1"/>
  <c r="F961" i="7" a="1"/>
  <c r="F961" i="7" s="1"/>
  <c r="C961" i="7" a="1"/>
  <c r="C961" i="7" s="1"/>
  <c r="B961" i="7" a="1"/>
  <c r="B961" i="7" s="1"/>
  <c r="N949" i="7" a="1"/>
  <c r="N949" i="7" s="1"/>
  <c r="Q949" i="7" a="1"/>
  <c r="Q949" i="7" s="1"/>
  <c r="P949" i="7" a="1"/>
  <c r="P949" i="7" s="1"/>
  <c r="O949" i="7" a="1"/>
  <c r="O949" i="7" s="1"/>
  <c r="D949" i="7" a="1"/>
  <c r="D949" i="7" s="1"/>
  <c r="H949" i="7" a="1"/>
  <c r="H949" i="7" s="1"/>
  <c r="G949" i="7" a="1"/>
  <c r="G949" i="7" s="1"/>
  <c r="B949" i="7" a="1"/>
  <c r="B949" i="7" s="1"/>
  <c r="C949" i="7" a="1"/>
  <c r="C949" i="7" s="1"/>
  <c r="F949" i="7" a="1"/>
  <c r="F949" i="7" s="1"/>
  <c r="N937" i="7" a="1"/>
  <c r="N937" i="7" s="1"/>
  <c r="Q937" i="7" a="1"/>
  <c r="Q937" i="7" s="1"/>
  <c r="P937" i="7" a="1"/>
  <c r="P937" i="7" s="1"/>
  <c r="O937" i="7" a="1"/>
  <c r="O937" i="7" s="1"/>
  <c r="D937" i="7" a="1"/>
  <c r="D937" i="7" s="1"/>
  <c r="H937" i="7" a="1"/>
  <c r="H937" i="7" s="1"/>
  <c r="K937" i="7" a="1"/>
  <c r="K937" i="7" s="1"/>
  <c r="F937" i="7" a="1"/>
  <c r="F937" i="7" s="1"/>
  <c r="C937" i="7" a="1"/>
  <c r="C937" i="7" s="1"/>
  <c r="N925" i="7" a="1"/>
  <c r="N925" i="7" s="1"/>
  <c r="Q925" i="7" a="1"/>
  <c r="Q925" i="7" s="1"/>
  <c r="P925" i="7" a="1"/>
  <c r="P925" i="7" s="1"/>
  <c r="O925" i="7" a="1"/>
  <c r="O925" i="7" s="1"/>
  <c r="D925" i="7" a="1"/>
  <c r="D925" i="7" s="1"/>
  <c r="G925" i="7" a="1"/>
  <c r="G925" i="7" s="1"/>
  <c r="F925" i="7" a="1"/>
  <c r="F925" i="7" s="1"/>
  <c r="C925" i="7" a="1"/>
  <c r="C925" i="7" s="1"/>
  <c r="B925" i="7" a="1"/>
  <c r="B925" i="7" s="1"/>
  <c r="N913" i="7" a="1"/>
  <c r="N913" i="7" s="1"/>
  <c r="Q913" i="7" a="1"/>
  <c r="Q913" i="7" s="1"/>
  <c r="P913" i="7" a="1"/>
  <c r="P913" i="7" s="1"/>
  <c r="O913" i="7" a="1"/>
  <c r="O913" i="7" s="1"/>
  <c r="D913" i="7" a="1"/>
  <c r="D913" i="7" s="1"/>
  <c r="I913" i="7" a="1"/>
  <c r="I913" i="7" s="1"/>
  <c r="J913" i="7"/>
  <c r="G913" i="7" a="1"/>
  <c r="G913" i="7" s="1"/>
  <c r="F913" i="7" a="1"/>
  <c r="F913" i="7" s="1"/>
  <c r="C913" i="7" a="1"/>
  <c r="C913" i="7" s="1"/>
  <c r="B913" i="7" a="1"/>
  <c r="B913" i="7" s="1"/>
  <c r="N901" i="7" a="1"/>
  <c r="N901" i="7" s="1"/>
  <c r="Q901" i="7" a="1"/>
  <c r="Q901" i="7" s="1"/>
  <c r="P901" i="7" a="1"/>
  <c r="P901" i="7" s="1"/>
  <c r="O901" i="7" a="1"/>
  <c r="O901" i="7" s="1"/>
  <c r="D901" i="7" a="1"/>
  <c r="D901" i="7" s="1"/>
  <c r="J901" i="7"/>
  <c r="K901" i="7" a="1"/>
  <c r="K901" i="7" s="1"/>
  <c r="H901" i="7" a="1"/>
  <c r="H901" i="7" s="1"/>
  <c r="I901" i="7" a="1"/>
  <c r="I901" i="7" s="1"/>
  <c r="C901" i="7" a="1"/>
  <c r="C901" i="7" s="1"/>
  <c r="G901" i="7" a="1"/>
  <c r="G901" i="7" s="1"/>
  <c r="F901" i="7" a="1"/>
  <c r="F901" i="7" s="1"/>
  <c r="N889" i="7" a="1"/>
  <c r="N889" i="7" s="1"/>
  <c r="Q889" i="7" a="1"/>
  <c r="Q889" i="7" s="1"/>
  <c r="P889" i="7" a="1"/>
  <c r="P889" i="7" s="1"/>
  <c r="O889" i="7" a="1"/>
  <c r="O889" i="7" s="1"/>
  <c r="D889" i="7" a="1"/>
  <c r="D889" i="7" s="1"/>
  <c r="F889" i="7" a="1"/>
  <c r="F889" i="7" s="1"/>
  <c r="C889" i="7" a="1"/>
  <c r="C889" i="7" s="1"/>
  <c r="B889" i="7" a="1"/>
  <c r="B889" i="7" s="1"/>
  <c r="N877" i="7" a="1"/>
  <c r="N877" i="7" s="1"/>
  <c r="Q877" i="7" a="1"/>
  <c r="Q877" i="7" s="1"/>
  <c r="P877" i="7" a="1"/>
  <c r="P877" i="7" s="1"/>
  <c r="O877" i="7" a="1"/>
  <c r="O877" i="7" s="1"/>
  <c r="D877" i="7" a="1"/>
  <c r="D877" i="7" s="1"/>
  <c r="L877" i="7" a="1"/>
  <c r="L877" i="7" s="1"/>
  <c r="K877" i="7" a="1"/>
  <c r="K877" i="7" s="1"/>
  <c r="J877" i="7"/>
  <c r="C877" i="7" a="1"/>
  <c r="C877" i="7" s="1"/>
  <c r="F877" i="7" a="1"/>
  <c r="F877" i="7" s="1"/>
  <c r="G877" i="7" a="1"/>
  <c r="G877" i="7" s="1"/>
  <c r="B877" i="7" a="1"/>
  <c r="B877" i="7" s="1"/>
  <c r="N865" i="7" a="1"/>
  <c r="N865" i="7" s="1"/>
  <c r="Q865" i="7" a="1"/>
  <c r="Q865" i="7" s="1"/>
  <c r="P865" i="7" a="1"/>
  <c r="P865" i="7" s="1"/>
  <c r="O865" i="7" a="1"/>
  <c r="O865" i="7" s="1"/>
  <c r="D865" i="7" a="1"/>
  <c r="D865" i="7" s="1"/>
  <c r="H865" i="7" a="1"/>
  <c r="H865" i="7" s="1"/>
  <c r="G865" i="7" a="1"/>
  <c r="G865" i="7" s="1"/>
  <c r="F865" i="7" a="1"/>
  <c r="F865" i="7" s="1"/>
  <c r="C865" i="7" a="1"/>
  <c r="C865" i="7" s="1"/>
  <c r="N853" i="7" a="1"/>
  <c r="N853" i="7" s="1"/>
  <c r="Q853" i="7" a="1"/>
  <c r="Q853" i="7" s="1"/>
  <c r="P853" i="7" a="1"/>
  <c r="P853" i="7" s="1"/>
  <c r="O853" i="7" a="1"/>
  <c r="O853" i="7" s="1"/>
  <c r="D853" i="7" a="1"/>
  <c r="D853" i="7" s="1"/>
  <c r="J853" i="7"/>
  <c r="H853" i="7" a="1"/>
  <c r="H853" i="7" s="1"/>
  <c r="G853" i="7" a="1"/>
  <c r="G853" i="7" s="1"/>
  <c r="C853" i="7" a="1"/>
  <c r="C853" i="7" s="1"/>
  <c r="F853" i="7" a="1"/>
  <c r="F853" i="7" s="1"/>
  <c r="B853" i="7" a="1"/>
  <c r="B853" i="7" s="1"/>
  <c r="N841" i="7" a="1"/>
  <c r="N841" i="7" s="1"/>
  <c r="Q841" i="7" a="1"/>
  <c r="Q841" i="7" s="1"/>
  <c r="P841" i="7" a="1"/>
  <c r="P841" i="7" s="1"/>
  <c r="O841" i="7" a="1"/>
  <c r="O841" i="7" s="1"/>
  <c r="D841" i="7" a="1"/>
  <c r="D841" i="7" s="1"/>
  <c r="K841" i="7" a="1"/>
  <c r="K841" i="7" s="1"/>
  <c r="H841" i="7" a="1"/>
  <c r="H841" i="7" s="1"/>
  <c r="C841" i="7" a="1"/>
  <c r="C841" i="7" s="1"/>
  <c r="F841" i="7" a="1"/>
  <c r="F841" i="7" s="1"/>
  <c r="B841" i="7" a="1"/>
  <c r="B841" i="7" s="1"/>
  <c r="N829" i="7" a="1"/>
  <c r="N829" i="7" s="1"/>
  <c r="Q829" i="7" a="1"/>
  <c r="Q829" i="7" s="1"/>
  <c r="P829" i="7" a="1"/>
  <c r="P829" i="7" s="1"/>
  <c r="O829" i="7" a="1"/>
  <c r="O829" i="7" s="1"/>
  <c r="D829" i="7" a="1"/>
  <c r="D829" i="7" s="1"/>
  <c r="J829" i="7"/>
  <c r="I829" i="7" a="1"/>
  <c r="I829" i="7" s="1"/>
  <c r="G829" i="7" a="1"/>
  <c r="G829" i="7" s="1"/>
  <c r="F829" i="7" a="1"/>
  <c r="F829" i="7" s="1"/>
  <c r="C829" i="7" a="1"/>
  <c r="C829" i="7" s="1"/>
  <c r="N817" i="7" a="1"/>
  <c r="N817" i="7" s="1"/>
  <c r="Q817" i="7" a="1"/>
  <c r="Q817" i="7" s="1"/>
  <c r="P817" i="7" a="1"/>
  <c r="P817" i="7" s="1"/>
  <c r="O817" i="7" a="1"/>
  <c r="O817" i="7" s="1"/>
  <c r="D817" i="7" a="1"/>
  <c r="D817" i="7" s="1"/>
  <c r="J817" i="7"/>
  <c r="I817" i="7" a="1"/>
  <c r="I817" i="7" s="1"/>
  <c r="G817" i="7" a="1"/>
  <c r="G817" i="7" s="1"/>
  <c r="C817" i="7" a="1"/>
  <c r="C817" i="7" s="1"/>
  <c r="H817" i="7" a="1"/>
  <c r="H817" i="7" s="1"/>
  <c r="B817" i="7" a="1"/>
  <c r="B817" i="7" s="1"/>
  <c r="F817" i="7" a="1"/>
  <c r="F817" i="7" s="1"/>
  <c r="N805" i="7" a="1"/>
  <c r="N805" i="7" s="1"/>
  <c r="Q805" i="7" a="1"/>
  <c r="Q805" i="7" s="1"/>
  <c r="P805" i="7" a="1"/>
  <c r="P805" i="7" s="1"/>
  <c r="O805" i="7" a="1"/>
  <c r="O805" i="7" s="1"/>
  <c r="D805" i="7" a="1"/>
  <c r="D805" i="7" s="1"/>
  <c r="G805" i="7" a="1"/>
  <c r="G805" i="7" s="1"/>
  <c r="J805" i="7"/>
  <c r="F805" i="7" a="1"/>
  <c r="F805" i="7" s="1"/>
  <c r="C805" i="7" a="1"/>
  <c r="C805" i="7" s="1"/>
  <c r="B805" i="7" a="1"/>
  <c r="B805" i="7" s="1"/>
  <c r="N793" i="7" a="1"/>
  <c r="N793" i="7" s="1"/>
  <c r="Q793" i="7" a="1"/>
  <c r="Q793" i="7" s="1"/>
  <c r="P793" i="7" a="1"/>
  <c r="P793" i="7" s="1"/>
  <c r="O793" i="7" a="1"/>
  <c r="O793" i="7" s="1"/>
  <c r="D793" i="7" a="1"/>
  <c r="D793" i="7" s="1"/>
  <c r="K793" i="7" a="1"/>
  <c r="K793" i="7" s="1"/>
  <c r="H793" i="7" a="1"/>
  <c r="H793" i="7" s="1"/>
  <c r="C793" i="7" a="1"/>
  <c r="C793" i="7" s="1"/>
  <c r="F793" i="7" a="1"/>
  <c r="F793" i="7" s="1"/>
  <c r="B793" i="7" a="1"/>
  <c r="B793" i="7" s="1"/>
  <c r="B2247" i="7" a="1"/>
  <c r="B2247" i="7" s="1"/>
  <c r="B2077" i="7" a="1"/>
  <c r="B2077" i="7" s="1"/>
  <c r="B1925" i="7" a="1"/>
  <c r="B1925" i="7" s="1"/>
  <c r="B1743" i="7" a="1"/>
  <c r="B1743" i="7" s="1"/>
  <c r="B1354" i="7" a="1"/>
  <c r="B1354" i="7" s="1"/>
  <c r="B953" i="7" a="1"/>
  <c r="B953" i="7" s="1"/>
  <c r="N2330" i="7" a="1"/>
  <c r="N2330" i="7" s="1"/>
  <c r="Q2330" i="7" a="1"/>
  <c r="Q2330" i="7" s="1"/>
  <c r="P2330" i="7" a="1"/>
  <c r="P2330" i="7" s="1"/>
  <c r="O2330" i="7" a="1"/>
  <c r="O2330" i="7" s="1"/>
  <c r="D2330" i="7" a="1"/>
  <c r="D2330" i="7" s="1"/>
  <c r="C2330" i="7" a="1"/>
  <c r="C2330" i="7" s="1"/>
  <c r="F2330" i="7" a="1"/>
  <c r="F2330" i="7" s="1"/>
  <c r="B2330" i="7" a="1"/>
  <c r="B2330" i="7" s="1"/>
  <c r="N2210" i="7" a="1"/>
  <c r="N2210" i="7" s="1"/>
  <c r="Q2210" i="7" a="1"/>
  <c r="Q2210" i="7" s="1"/>
  <c r="P2210" i="7" a="1"/>
  <c r="P2210" i="7" s="1"/>
  <c r="O2210" i="7" a="1"/>
  <c r="O2210" i="7" s="1"/>
  <c r="D2210" i="7" a="1"/>
  <c r="D2210" i="7" s="1"/>
  <c r="B2210" i="7" a="1"/>
  <c r="B2210" i="7" s="1"/>
  <c r="N2102" i="7" a="1"/>
  <c r="N2102" i="7" s="1"/>
  <c r="Q2102" i="7" a="1"/>
  <c r="Q2102" i="7" s="1"/>
  <c r="P2102" i="7" a="1"/>
  <c r="P2102" i="7" s="1"/>
  <c r="O2102" i="7" a="1"/>
  <c r="O2102" i="7" s="1"/>
  <c r="D2102" i="7" a="1"/>
  <c r="D2102" i="7" s="1"/>
  <c r="C2102" i="7" a="1"/>
  <c r="C2102" i="7" s="1"/>
  <c r="F2102" i="7" a="1"/>
  <c r="F2102" i="7" s="1"/>
  <c r="N1994" i="7" a="1"/>
  <c r="N1994" i="7" s="1"/>
  <c r="Q1994" i="7" a="1"/>
  <c r="Q1994" i="7" s="1"/>
  <c r="P1994" i="7" a="1"/>
  <c r="P1994" i="7" s="1"/>
  <c r="O1994" i="7" a="1"/>
  <c r="O1994" i="7" s="1"/>
  <c r="D1994" i="7" a="1"/>
  <c r="D1994" i="7" s="1"/>
  <c r="I1994" i="7" a="1"/>
  <c r="I1994" i="7" s="1"/>
  <c r="N1874" i="7" a="1"/>
  <c r="N1874" i="7" s="1"/>
  <c r="Q1874" i="7" a="1"/>
  <c r="Q1874" i="7" s="1"/>
  <c r="P1874" i="7" a="1"/>
  <c r="P1874" i="7" s="1"/>
  <c r="O1874" i="7" a="1"/>
  <c r="O1874" i="7" s="1"/>
  <c r="D1874" i="7" a="1"/>
  <c r="D1874" i="7" s="1"/>
  <c r="G1874" i="7" a="1"/>
  <c r="G1874" i="7" s="1"/>
  <c r="N1742" i="7" a="1"/>
  <c r="N1742" i="7" s="1"/>
  <c r="Q1742" i="7" a="1"/>
  <c r="Q1742" i="7" s="1"/>
  <c r="P1742" i="7" a="1"/>
  <c r="P1742" i="7" s="1"/>
  <c r="O1742" i="7" a="1"/>
  <c r="O1742" i="7" s="1"/>
  <c r="D1742" i="7" a="1"/>
  <c r="D1742" i="7" s="1"/>
  <c r="N1622" i="7" a="1"/>
  <c r="N1622" i="7" s="1"/>
  <c r="Q1622" i="7" a="1"/>
  <c r="Q1622" i="7" s="1"/>
  <c r="P1622" i="7" a="1"/>
  <c r="P1622" i="7" s="1"/>
  <c r="O1622" i="7" a="1"/>
  <c r="O1622" i="7" s="1"/>
  <c r="D1622" i="7" a="1"/>
  <c r="D1622" i="7" s="1"/>
  <c r="B1622" i="7" a="1"/>
  <c r="B1622" i="7" s="1"/>
  <c r="F1622" i="7" a="1"/>
  <c r="F1622" i="7" s="1"/>
  <c r="N1502" i="7" a="1"/>
  <c r="N1502" i="7" s="1"/>
  <c r="Q1502" i="7" a="1"/>
  <c r="Q1502" i="7" s="1"/>
  <c r="P1502" i="7" a="1"/>
  <c r="P1502" i="7" s="1"/>
  <c r="O1502" i="7" a="1"/>
  <c r="O1502" i="7" s="1"/>
  <c r="D1502" i="7" a="1"/>
  <c r="D1502" i="7" s="1"/>
  <c r="N1394" i="7" a="1"/>
  <c r="N1394" i="7" s="1"/>
  <c r="Q1394" i="7" a="1"/>
  <c r="Q1394" i="7" s="1"/>
  <c r="P1394" i="7" a="1"/>
  <c r="P1394" i="7" s="1"/>
  <c r="O1394" i="7" a="1"/>
  <c r="O1394" i="7" s="1"/>
  <c r="D1394" i="7" a="1"/>
  <c r="D1394" i="7" s="1"/>
  <c r="H1394" i="7" a="1"/>
  <c r="H1394" i="7" s="1"/>
  <c r="B1394" i="7" a="1"/>
  <c r="B1394" i="7" s="1"/>
  <c r="N1298" i="7" a="1"/>
  <c r="N1298" i="7" s="1"/>
  <c r="Q1298" i="7" a="1"/>
  <c r="Q1298" i="7" s="1"/>
  <c r="P1298" i="7" a="1"/>
  <c r="P1298" i="7" s="1"/>
  <c r="O1298" i="7" a="1"/>
  <c r="O1298" i="7" s="1"/>
  <c r="D1298" i="7" a="1"/>
  <c r="D1298" i="7" s="1"/>
  <c r="N1214" i="7" a="1"/>
  <c r="N1214" i="7" s="1"/>
  <c r="Q1214" i="7" a="1"/>
  <c r="Q1214" i="7" s="1"/>
  <c r="P1214" i="7" a="1"/>
  <c r="P1214" i="7" s="1"/>
  <c r="O1214" i="7" a="1"/>
  <c r="O1214" i="7" s="1"/>
  <c r="D1214" i="7" a="1"/>
  <c r="D1214" i="7" s="1"/>
  <c r="G1214" i="7" a="1"/>
  <c r="G1214" i="7" s="1"/>
  <c r="G1190" i="7" a="1"/>
  <c r="G1190" i="7" s="1"/>
  <c r="N1190" i="7" a="1"/>
  <c r="N1190" i="7" s="1"/>
  <c r="Q1190" i="7" a="1"/>
  <c r="Q1190" i="7" s="1"/>
  <c r="P1190" i="7" a="1"/>
  <c r="P1190" i="7" s="1"/>
  <c r="O1190" i="7" a="1"/>
  <c r="O1190" i="7" s="1"/>
  <c r="D1190" i="7" a="1"/>
  <c r="D1190" i="7" s="1"/>
  <c r="N1154" i="7" a="1"/>
  <c r="N1154" i="7" s="1"/>
  <c r="Q1154" i="7" a="1"/>
  <c r="Q1154" i="7" s="1"/>
  <c r="P1154" i="7" a="1"/>
  <c r="P1154" i="7" s="1"/>
  <c r="O1154" i="7" a="1"/>
  <c r="O1154" i="7" s="1"/>
  <c r="D1154" i="7" a="1"/>
  <c r="D1154" i="7" s="1"/>
  <c r="N1118" i="7" a="1"/>
  <c r="N1118" i="7" s="1"/>
  <c r="Q1118" i="7" a="1"/>
  <c r="Q1118" i="7" s="1"/>
  <c r="P1118" i="7" a="1"/>
  <c r="P1118" i="7" s="1"/>
  <c r="O1118" i="7" a="1"/>
  <c r="O1118" i="7" s="1"/>
  <c r="D1118" i="7" a="1"/>
  <c r="D1118" i="7" s="1"/>
  <c r="B1022" i="7" a="1"/>
  <c r="B1022" i="7" s="1"/>
  <c r="N1022" i="7" a="1"/>
  <c r="N1022" i="7" s="1"/>
  <c r="Q1022" i="7" a="1"/>
  <c r="Q1022" i="7" s="1"/>
  <c r="P1022" i="7" a="1"/>
  <c r="P1022" i="7" s="1"/>
  <c r="O1022" i="7" a="1"/>
  <c r="O1022" i="7" s="1"/>
  <c r="D1022" i="7" a="1"/>
  <c r="D1022" i="7" s="1"/>
  <c r="N986" i="7" a="1"/>
  <c r="N986" i="7" s="1"/>
  <c r="Q986" i="7" a="1"/>
  <c r="Q986" i="7" s="1"/>
  <c r="P986" i="7" a="1"/>
  <c r="P986" i="7" s="1"/>
  <c r="O986" i="7" a="1"/>
  <c r="O986" i="7" s="1"/>
  <c r="D986" i="7" a="1"/>
  <c r="D986" i="7" s="1"/>
  <c r="N962" i="7" a="1"/>
  <c r="N962" i="7" s="1"/>
  <c r="Q962" i="7" a="1"/>
  <c r="Q962" i="7" s="1"/>
  <c r="P962" i="7" a="1"/>
  <c r="P962" i="7" s="1"/>
  <c r="O962" i="7" a="1"/>
  <c r="O962" i="7" s="1"/>
  <c r="D962" i="7" a="1"/>
  <c r="D962" i="7" s="1"/>
  <c r="N926" i="7" a="1"/>
  <c r="N926" i="7" s="1"/>
  <c r="Q926" i="7" a="1"/>
  <c r="Q926" i="7" s="1"/>
  <c r="P926" i="7" a="1"/>
  <c r="P926" i="7" s="1"/>
  <c r="O926" i="7" a="1"/>
  <c r="O926" i="7" s="1"/>
  <c r="D926" i="7" a="1"/>
  <c r="D926" i="7" s="1"/>
  <c r="N902" i="7" a="1"/>
  <c r="N902" i="7" s="1"/>
  <c r="Q902" i="7" a="1"/>
  <c r="Q902" i="7" s="1"/>
  <c r="P902" i="7" a="1"/>
  <c r="P902" i="7" s="1"/>
  <c r="O902" i="7" a="1"/>
  <c r="O902" i="7" s="1"/>
  <c r="D902" i="7" a="1"/>
  <c r="D902" i="7" s="1"/>
  <c r="N890" i="7" a="1"/>
  <c r="N890" i="7" s="1"/>
  <c r="Q890" i="7" a="1"/>
  <c r="Q890" i="7" s="1"/>
  <c r="P890" i="7" a="1"/>
  <c r="P890" i="7" s="1"/>
  <c r="O890" i="7" a="1"/>
  <c r="O890" i="7" s="1"/>
  <c r="D890" i="7" a="1"/>
  <c r="D890" i="7" s="1"/>
  <c r="B890" i="7" a="1"/>
  <c r="B890" i="7" s="1"/>
  <c r="G854" i="7" a="1"/>
  <c r="G854" i="7" s="1"/>
  <c r="N854" i="7" a="1"/>
  <c r="N854" i="7" s="1"/>
  <c r="Q854" i="7" a="1"/>
  <c r="Q854" i="7" s="1"/>
  <c r="P854" i="7" a="1"/>
  <c r="P854" i="7" s="1"/>
  <c r="O854" i="7" a="1"/>
  <c r="O854" i="7" s="1"/>
  <c r="D854" i="7" a="1"/>
  <c r="D854" i="7" s="1"/>
  <c r="H854" i="7" a="1"/>
  <c r="H854" i="7" s="1"/>
  <c r="F854" i="7" a="1"/>
  <c r="F854" i="7" s="1"/>
  <c r="B854" i="7" a="1"/>
  <c r="B854" i="7" s="1"/>
  <c r="N830" i="7" a="1"/>
  <c r="N830" i="7" s="1"/>
  <c r="Q830" i="7" a="1"/>
  <c r="Q830" i="7" s="1"/>
  <c r="P830" i="7" a="1"/>
  <c r="P830" i="7" s="1"/>
  <c r="O830" i="7" a="1"/>
  <c r="O830" i="7" s="1"/>
  <c r="D830" i="7" a="1"/>
  <c r="D830" i="7" s="1"/>
  <c r="G830" i="7" a="1"/>
  <c r="G830" i="7" s="1"/>
  <c r="N806" i="7" a="1"/>
  <c r="N806" i="7" s="1"/>
  <c r="Q806" i="7" a="1"/>
  <c r="Q806" i="7" s="1"/>
  <c r="P806" i="7" a="1"/>
  <c r="P806" i="7" s="1"/>
  <c r="O806" i="7" a="1"/>
  <c r="O806" i="7" s="1"/>
  <c r="D806" i="7" a="1"/>
  <c r="D806" i="7" s="1"/>
  <c r="G806" i="7" a="1"/>
  <c r="G806" i="7" s="1"/>
  <c r="B806" i="7" a="1"/>
  <c r="B806" i="7" s="1"/>
  <c r="G18" i="7" a="1"/>
  <c r="G18" i="7" s="1"/>
  <c r="N18" i="7" a="1"/>
  <c r="N18" i="7" s="1"/>
  <c r="Q18" i="7" a="1"/>
  <c r="Q18" i="7" s="1"/>
  <c r="P18" i="7" a="1"/>
  <c r="P18" i="7" s="1"/>
  <c r="O18" i="7" a="1"/>
  <c r="O18" i="7" s="1"/>
  <c r="D18" i="7" a="1"/>
  <c r="D18" i="7" s="1"/>
  <c r="H18" i="7" a="1"/>
  <c r="H18" i="7" s="1"/>
  <c r="N6" i="7" a="1"/>
  <c r="N6" i="7" s="1"/>
  <c r="Q6" i="7" a="1"/>
  <c r="Q6" i="7" s="1"/>
  <c r="P6" i="7" a="1"/>
  <c r="P6" i="7" s="1"/>
  <c r="O6" i="7" a="1"/>
  <c r="O6" i="7" s="1"/>
  <c r="D6" i="7" a="1"/>
  <c r="D6" i="7" s="1"/>
  <c r="J6" i="7"/>
  <c r="C6" i="7" a="1"/>
  <c r="C6" i="7" s="1"/>
  <c r="G6" i="7" a="1"/>
  <c r="G6" i="7" s="1"/>
  <c r="B6" i="7" a="1"/>
  <c r="B6" i="7" s="1"/>
  <c r="H2328" i="7" a="1"/>
  <c r="H2328" i="7" s="1"/>
  <c r="N2328" i="7" a="1"/>
  <c r="N2328" i="7" s="1"/>
  <c r="Q2328" i="7" a="1"/>
  <c r="Q2328" i="7" s="1"/>
  <c r="P2328" i="7" a="1"/>
  <c r="P2328" i="7" s="1"/>
  <c r="O2328" i="7" a="1"/>
  <c r="O2328" i="7" s="1"/>
  <c r="D2328" i="7" a="1"/>
  <c r="D2328" i="7" s="1"/>
  <c r="G2328" i="7" a="1"/>
  <c r="G2328" i="7" s="1"/>
  <c r="C2328" i="7" a="1"/>
  <c r="C2328" i="7" s="1"/>
  <c r="F2328" i="7" a="1"/>
  <c r="F2328" i="7" s="1"/>
  <c r="N2316" i="7" a="1"/>
  <c r="N2316" i="7" s="1"/>
  <c r="Q2316" i="7" a="1"/>
  <c r="Q2316" i="7" s="1"/>
  <c r="O2316" i="7" a="1"/>
  <c r="O2316" i="7" s="1"/>
  <c r="P2316" i="7" a="1"/>
  <c r="P2316" i="7" s="1"/>
  <c r="D2316" i="7" a="1"/>
  <c r="D2316" i="7" s="1"/>
  <c r="K2316" i="7" a="1"/>
  <c r="K2316" i="7" s="1"/>
  <c r="H2316" i="7" a="1"/>
  <c r="H2316" i="7" s="1"/>
  <c r="G2316" i="7" a="1"/>
  <c r="G2316" i="7" s="1"/>
  <c r="B2316" i="7" a="1"/>
  <c r="B2316" i="7" s="1"/>
  <c r="F2316" i="7" a="1"/>
  <c r="F2316" i="7" s="1"/>
  <c r="C2316" i="7" a="1"/>
  <c r="C2316" i="7" s="1"/>
  <c r="B2304" i="7" a="1"/>
  <c r="B2304" i="7" s="1"/>
  <c r="N2304" i="7" a="1"/>
  <c r="N2304" i="7" s="1"/>
  <c r="Q2304" i="7" a="1"/>
  <c r="Q2304" i="7" s="1"/>
  <c r="O2304" i="7" a="1"/>
  <c r="O2304" i="7" s="1"/>
  <c r="P2304" i="7" a="1"/>
  <c r="P2304" i="7" s="1"/>
  <c r="D2304" i="7" a="1"/>
  <c r="D2304" i="7" s="1"/>
  <c r="J2304" i="7"/>
  <c r="C2304" i="7" a="1"/>
  <c r="C2304" i="7" s="1"/>
  <c r="K2304" i="7" a="1"/>
  <c r="K2304" i="7" s="1"/>
  <c r="F2304" i="7" a="1"/>
  <c r="F2304" i="7" s="1"/>
  <c r="G2304" i="7" a="1"/>
  <c r="G2304" i="7" s="1"/>
  <c r="H2304" i="7" a="1"/>
  <c r="H2304" i="7" s="1"/>
  <c r="N2292" i="7" a="1"/>
  <c r="N2292" i="7" s="1"/>
  <c r="Q2292" i="7" a="1"/>
  <c r="Q2292" i="7" s="1"/>
  <c r="P2292" i="7" a="1"/>
  <c r="P2292" i="7" s="1"/>
  <c r="O2292" i="7" a="1"/>
  <c r="O2292" i="7" s="1"/>
  <c r="D2292" i="7" a="1"/>
  <c r="D2292" i="7" s="1"/>
  <c r="I2292" i="7" a="1"/>
  <c r="I2292" i="7" s="1"/>
  <c r="H2292" i="7" a="1"/>
  <c r="H2292" i="7" s="1"/>
  <c r="G2292" i="7" a="1"/>
  <c r="G2292" i="7" s="1"/>
  <c r="B2292" i="7" a="1"/>
  <c r="B2292" i="7" s="1"/>
  <c r="C2292" i="7" a="1"/>
  <c r="C2292" i="7" s="1"/>
  <c r="F2292" i="7" a="1"/>
  <c r="F2292" i="7" s="1"/>
  <c r="H2280" i="7" a="1"/>
  <c r="H2280" i="7" s="1"/>
  <c r="N2280" i="7" a="1"/>
  <c r="N2280" i="7" s="1"/>
  <c r="Q2280" i="7" a="1"/>
  <c r="Q2280" i="7" s="1"/>
  <c r="P2280" i="7" a="1"/>
  <c r="P2280" i="7" s="1"/>
  <c r="O2280" i="7" a="1"/>
  <c r="O2280" i="7" s="1"/>
  <c r="D2280" i="7" a="1"/>
  <c r="D2280" i="7" s="1"/>
  <c r="C2280" i="7" a="1"/>
  <c r="C2280" i="7" s="1"/>
  <c r="G2280" i="7" a="1"/>
  <c r="G2280" i="7" s="1"/>
  <c r="F2280" i="7" a="1"/>
  <c r="F2280" i="7" s="1"/>
  <c r="N2268" i="7" a="1"/>
  <c r="N2268" i="7" s="1"/>
  <c r="Q2268" i="7" a="1"/>
  <c r="Q2268" i="7" s="1"/>
  <c r="P2268" i="7" a="1"/>
  <c r="P2268" i="7" s="1"/>
  <c r="O2268" i="7" a="1"/>
  <c r="O2268" i="7" s="1"/>
  <c r="D2268" i="7" a="1"/>
  <c r="D2268" i="7" s="1"/>
  <c r="J2268" i="7"/>
  <c r="I2268" i="7" a="1"/>
  <c r="I2268" i="7" s="1"/>
  <c r="C2268" i="7" a="1"/>
  <c r="C2268" i="7" s="1"/>
  <c r="H2268" i="7" a="1"/>
  <c r="H2268" i="7" s="1"/>
  <c r="G2268" i="7" a="1"/>
  <c r="G2268" i="7" s="1"/>
  <c r="B2268" i="7" a="1"/>
  <c r="B2268" i="7" s="1"/>
  <c r="F2268" i="7" a="1"/>
  <c r="F2268" i="7" s="1"/>
  <c r="N2256" i="7" a="1"/>
  <c r="N2256" i="7" s="1"/>
  <c r="Q2256" i="7" a="1"/>
  <c r="Q2256" i="7" s="1"/>
  <c r="P2256" i="7" a="1"/>
  <c r="P2256" i="7" s="1"/>
  <c r="O2256" i="7" a="1"/>
  <c r="O2256" i="7" s="1"/>
  <c r="D2256" i="7" a="1"/>
  <c r="D2256" i="7" s="1"/>
  <c r="K2256" i="7" a="1"/>
  <c r="K2256" i="7" s="1"/>
  <c r="J2256" i="7"/>
  <c r="G2256" i="7" a="1"/>
  <c r="G2256" i="7" s="1"/>
  <c r="H2256" i="7" a="1"/>
  <c r="H2256" i="7" s="1"/>
  <c r="C2256" i="7" a="1"/>
  <c r="C2256" i="7" s="1"/>
  <c r="F2256" i="7" a="1"/>
  <c r="F2256" i="7" s="1"/>
  <c r="B2256" i="7" a="1"/>
  <c r="B2256" i="7" s="1"/>
  <c r="N2244" i="7" a="1"/>
  <c r="N2244" i="7" s="1"/>
  <c r="Q2244" i="7" a="1"/>
  <c r="Q2244" i="7" s="1"/>
  <c r="P2244" i="7" a="1"/>
  <c r="P2244" i="7" s="1"/>
  <c r="O2244" i="7" a="1"/>
  <c r="O2244" i="7" s="1"/>
  <c r="D2244" i="7" a="1"/>
  <c r="D2244" i="7" s="1"/>
  <c r="I2244" i="7" a="1"/>
  <c r="I2244" i="7" s="1"/>
  <c r="C2244" i="7" a="1"/>
  <c r="C2244" i="7" s="1"/>
  <c r="H2244" i="7" a="1"/>
  <c r="H2244" i="7" s="1"/>
  <c r="G2244" i="7" a="1"/>
  <c r="G2244" i="7" s="1"/>
  <c r="B2244" i="7" a="1"/>
  <c r="B2244" i="7" s="1"/>
  <c r="J2244" i="7"/>
  <c r="F2244" i="7" a="1"/>
  <c r="F2244" i="7" s="1"/>
  <c r="H2232" i="7" a="1"/>
  <c r="H2232" i="7" s="1"/>
  <c r="N2232" i="7" a="1"/>
  <c r="N2232" i="7" s="1"/>
  <c r="Q2232" i="7" a="1"/>
  <c r="Q2232" i="7" s="1"/>
  <c r="P2232" i="7" a="1"/>
  <c r="P2232" i="7" s="1"/>
  <c r="O2232" i="7" a="1"/>
  <c r="O2232" i="7" s="1"/>
  <c r="D2232" i="7" a="1"/>
  <c r="D2232" i="7" s="1"/>
  <c r="C2232" i="7" a="1"/>
  <c r="C2232" i="7" s="1"/>
  <c r="G2232" i="7" a="1"/>
  <c r="G2232" i="7" s="1"/>
  <c r="F2232" i="7" a="1"/>
  <c r="F2232" i="7" s="1"/>
  <c r="N2220" i="7" a="1"/>
  <c r="N2220" i="7" s="1"/>
  <c r="Q2220" i="7" a="1"/>
  <c r="Q2220" i="7" s="1"/>
  <c r="P2220" i="7" a="1"/>
  <c r="P2220" i="7" s="1"/>
  <c r="O2220" i="7" a="1"/>
  <c r="O2220" i="7" s="1"/>
  <c r="D2220" i="7" a="1"/>
  <c r="D2220" i="7" s="1"/>
  <c r="J2220" i="7"/>
  <c r="K2220" i="7" a="1"/>
  <c r="K2220" i="7" s="1"/>
  <c r="H2220" i="7" a="1"/>
  <c r="H2220" i="7" s="1"/>
  <c r="G2220" i="7" a="1"/>
  <c r="G2220" i="7" s="1"/>
  <c r="C2220" i="7" a="1"/>
  <c r="C2220" i="7" s="1"/>
  <c r="F2220" i="7" a="1"/>
  <c r="F2220" i="7" s="1"/>
  <c r="N2208" i="7" a="1"/>
  <c r="N2208" i="7" s="1"/>
  <c r="Q2208" i="7" a="1"/>
  <c r="Q2208" i="7" s="1"/>
  <c r="P2208" i="7" a="1"/>
  <c r="P2208" i="7" s="1"/>
  <c r="O2208" i="7" a="1"/>
  <c r="O2208" i="7" s="1"/>
  <c r="D2208" i="7" a="1"/>
  <c r="D2208" i="7" s="1"/>
  <c r="I2208" i="7" a="1"/>
  <c r="I2208" i="7" s="1"/>
  <c r="G2208" i="7" a="1"/>
  <c r="G2208" i="7" s="1"/>
  <c r="C2208" i="7" a="1"/>
  <c r="C2208" i="7" s="1"/>
  <c r="F2208" i="7" a="1"/>
  <c r="F2208" i="7" s="1"/>
  <c r="H2208" i="7" a="1"/>
  <c r="H2208" i="7" s="1"/>
  <c r="B2208" i="7" a="1"/>
  <c r="B2208" i="7" s="1"/>
  <c r="N2196" i="7" a="1"/>
  <c r="N2196" i="7" s="1"/>
  <c r="Q2196" i="7" a="1"/>
  <c r="Q2196" i="7" s="1"/>
  <c r="P2196" i="7" a="1"/>
  <c r="P2196" i="7" s="1"/>
  <c r="O2196" i="7" a="1"/>
  <c r="O2196" i="7" s="1"/>
  <c r="D2196" i="7" a="1"/>
  <c r="D2196" i="7" s="1"/>
  <c r="J2196" i="7"/>
  <c r="K2196" i="7" a="1"/>
  <c r="K2196" i="7" s="1"/>
  <c r="G2196" i="7" a="1"/>
  <c r="G2196" i="7" s="1"/>
  <c r="H2196" i="7" a="1"/>
  <c r="H2196" i="7" s="1"/>
  <c r="B2196" i="7" a="1"/>
  <c r="B2196" i="7" s="1"/>
  <c r="C2196" i="7" a="1"/>
  <c r="C2196" i="7" s="1"/>
  <c r="F2196" i="7" a="1"/>
  <c r="F2196" i="7" s="1"/>
  <c r="H2184" i="7" a="1"/>
  <c r="H2184" i="7" s="1"/>
  <c r="N2184" i="7" a="1"/>
  <c r="N2184" i="7" s="1"/>
  <c r="Q2184" i="7" a="1"/>
  <c r="Q2184" i="7" s="1"/>
  <c r="P2184" i="7" a="1"/>
  <c r="P2184" i="7" s="1"/>
  <c r="O2184" i="7" a="1"/>
  <c r="O2184" i="7" s="1"/>
  <c r="D2184" i="7" a="1"/>
  <c r="D2184" i="7" s="1"/>
  <c r="C2184" i="7" a="1"/>
  <c r="C2184" i="7" s="1"/>
  <c r="G2184" i="7" a="1"/>
  <c r="G2184" i="7" s="1"/>
  <c r="B2184" i="7" a="1"/>
  <c r="B2184" i="7" s="1"/>
  <c r="F2184" i="7" a="1"/>
  <c r="F2184" i="7" s="1"/>
  <c r="N2172" i="7" a="1"/>
  <c r="N2172" i="7" s="1"/>
  <c r="Q2172" i="7" a="1"/>
  <c r="Q2172" i="7" s="1"/>
  <c r="P2172" i="7" a="1"/>
  <c r="P2172" i="7" s="1"/>
  <c r="O2172" i="7" a="1"/>
  <c r="O2172" i="7" s="1"/>
  <c r="D2172" i="7" a="1"/>
  <c r="D2172" i="7" s="1"/>
  <c r="K2172" i="7" a="1"/>
  <c r="K2172" i="7" s="1"/>
  <c r="J2172" i="7"/>
  <c r="C2172" i="7" a="1"/>
  <c r="C2172" i="7" s="1"/>
  <c r="H2172" i="7" a="1"/>
  <c r="H2172" i="7" s="1"/>
  <c r="G2172" i="7" a="1"/>
  <c r="G2172" i="7" s="1"/>
  <c r="F2172" i="7" a="1"/>
  <c r="F2172" i="7" s="1"/>
  <c r="B2172" i="7" a="1"/>
  <c r="B2172" i="7" s="1"/>
  <c r="N2160" i="7" a="1"/>
  <c r="N2160" i="7" s="1"/>
  <c r="Q2160" i="7" a="1"/>
  <c r="Q2160" i="7" s="1"/>
  <c r="P2160" i="7" a="1"/>
  <c r="P2160" i="7" s="1"/>
  <c r="O2160" i="7" a="1"/>
  <c r="O2160" i="7" s="1"/>
  <c r="D2160" i="7" a="1"/>
  <c r="D2160" i="7" s="1"/>
  <c r="I2160" i="7" a="1"/>
  <c r="I2160" i="7" s="1"/>
  <c r="G2160" i="7" a="1"/>
  <c r="G2160" i="7" s="1"/>
  <c r="J2160" i="7"/>
  <c r="H2160" i="7" a="1"/>
  <c r="H2160" i="7" s="1"/>
  <c r="C2160" i="7" a="1"/>
  <c r="C2160" i="7" s="1"/>
  <c r="F2160" i="7" a="1"/>
  <c r="F2160" i="7" s="1"/>
  <c r="B2160" i="7" a="1"/>
  <c r="B2160" i="7" s="1"/>
  <c r="N2148" i="7" a="1"/>
  <c r="N2148" i="7" s="1"/>
  <c r="Q2148" i="7" a="1"/>
  <c r="Q2148" i="7" s="1"/>
  <c r="P2148" i="7" a="1"/>
  <c r="P2148" i="7" s="1"/>
  <c r="O2148" i="7" a="1"/>
  <c r="O2148" i="7" s="1"/>
  <c r="D2148" i="7" a="1"/>
  <c r="D2148" i="7" s="1"/>
  <c r="I2148" i="7" a="1"/>
  <c r="I2148" i="7" s="1"/>
  <c r="G2148" i="7" a="1"/>
  <c r="G2148" i="7" s="1"/>
  <c r="C2148" i="7" a="1"/>
  <c r="C2148" i="7" s="1"/>
  <c r="H2148" i="7" a="1"/>
  <c r="H2148" i="7" s="1"/>
  <c r="F2148" i="7" a="1"/>
  <c r="F2148" i="7" s="1"/>
  <c r="H2136" i="7" a="1"/>
  <c r="H2136" i="7" s="1"/>
  <c r="N2136" i="7" a="1"/>
  <c r="N2136" i="7" s="1"/>
  <c r="Q2136" i="7" a="1"/>
  <c r="Q2136" i="7" s="1"/>
  <c r="P2136" i="7" a="1"/>
  <c r="P2136" i="7" s="1"/>
  <c r="O2136" i="7" a="1"/>
  <c r="O2136" i="7" s="1"/>
  <c r="D2136" i="7" a="1"/>
  <c r="D2136" i="7" s="1"/>
  <c r="G2136" i="7" a="1"/>
  <c r="G2136" i="7" s="1"/>
  <c r="B2136" i="7" a="1"/>
  <c r="B2136" i="7" s="1"/>
  <c r="C2136" i="7" a="1"/>
  <c r="C2136" i="7" s="1"/>
  <c r="F2136" i="7" a="1"/>
  <c r="F2136" i="7" s="1"/>
  <c r="N2124" i="7" a="1"/>
  <c r="N2124" i="7" s="1"/>
  <c r="Q2124" i="7" a="1"/>
  <c r="Q2124" i="7" s="1"/>
  <c r="P2124" i="7" a="1"/>
  <c r="P2124" i="7" s="1"/>
  <c r="O2124" i="7" a="1"/>
  <c r="O2124" i="7" s="1"/>
  <c r="D2124" i="7" a="1"/>
  <c r="D2124" i="7" s="1"/>
  <c r="I2124" i="7" a="1"/>
  <c r="I2124" i="7" s="1"/>
  <c r="H2124" i="7" a="1"/>
  <c r="H2124" i="7" s="1"/>
  <c r="G2124" i="7" a="1"/>
  <c r="G2124" i="7" s="1"/>
  <c r="C2124" i="7" a="1"/>
  <c r="C2124" i="7" s="1"/>
  <c r="B2124" i="7" a="1"/>
  <c r="B2124" i="7" s="1"/>
  <c r="F2124" i="7" a="1"/>
  <c r="F2124" i="7" s="1"/>
  <c r="N2112" i="7" a="1"/>
  <c r="N2112" i="7" s="1"/>
  <c r="Q2112" i="7" a="1"/>
  <c r="Q2112" i="7" s="1"/>
  <c r="P2112" i="7" a="1"/>
  <c r="P2112" i="7" s="1"/>
  <c r="O2112" i="7" a="1"/>
  <c r="O2112" i="7" s="1"/>
  <c r="D2112" i="7" a="1"/>
  <c r="D2112" i="7" s="1"/>
  <c r="K2112" i="7" a="1"/>
  <c r="K2112" i="7" s="1"/>
  <c r="J2112" i="7"/>
  <c r="G2112" i="7" a="1"/>
  <c r="G2112" i="7" s="1"/>
  <c r="C2112" i="7" a="1"/>
  <c r="C2112" i="7" s="1"/>
  <c r="H2112" i="7" a="1"/>
  <c r="H2112" i="7" s="1"/>
  <c r="F2112" i="7" a="1"/>
  <c r="F2112" i="7" s="1"/>
  <c r="N2100" i="7" a="1"/>
  <c r="N2100" i="7" s="1"/>
  <c r="Q2100" i="7" a="1"/>
  <c r="Q2100" i="7" s="1"/>
  <c r="P2100" i="7" a="1"/>
  <c r="P2100" i="7" s="1"/>
  <c r="O2100" i="7" a="1"/>
  <c r="O2100" i="7" s="1"/>
  <c r="D2100" i="7" a="1"/>
  <c r="D2100" i="7" s="1"/>
  <c r="K2100" i="7" a="1"/>
  <c r="K2100" i="7" s="1"/>
  <c r="I2100" i="7" a="1"/>
  <c r="I2100" i="7" s="1"/>
  <c r="G2100" i="7" a="1"/>
  <c r="G2100" i="7" s="1"/>
  <c r="H2100" i="7" a="1"/>
  <c r="H2100" i="7" s="1"/>
  <c r="F2100" i="7" a="1"/>
  <c r="F2100" i="7" s="1"/>
  <c r="B2100" i="7" a="1"/>
  <c r="B2100" i="7" s="1"/>
  <c r="C2100" i="7" a="1"/>
  <c r="C2100" i="7" s="1"/>
  <c r="N2088" i="7" a="1"/>
  <c r="N2088" i="7" s="1"/>
  <c r="Q2088" i="7" a="1"/>
  <c r="Q2088" i="7" s="1"/>
  <c r="P2088" i="7" a="1"/>
  <c r="P2088" i="7" s="1"/>
  <c r="O2088" i="7" a="1"/>
  <c r="O2088" i="7" s="1"/>
  <c r="D2088" i="7" a="1"/>
  <c r="D2088" i="7" s="1"/>
  <c r="G2088" i="7" a="1"/>
  <c r="G2088" i="7" s="1"/>
  <c r="H2088" i="7" a="1"/>
  <c r="H2088" i="7" s="1"/>
  <c r="C2088" i="7" a="1"/>
  <c r="C2088" i="7" s="1"/>
  <c r="F2088" i="7" a="1"/>
  <c r="F2088" i="7" s="1"/>
  <c r="N2076" i="7" a="1"/>
  <c r="N2076" i="7" s="1"/>
  <c r="Q2076" i="7" a="1"/>
  <c r="Q2076" i="7" s="1"/>
  <c r="P2076" i="7" a="1"/>
  <c r="P2076" i="7" s="1"/>
  <c r="O2076" i="7" a="1"/>
  <c r="O2076" i="7" s="1"/>
  <c r="D2076" i="7" a="1"/>
  <c r="D2076" i="7" s="1"/>
  <c r="I2076" i="7" a="1"/>
  <c r="I2076" i="7" s="1"/>
  <c r="J2076" i="7"/>
  <c r="G2076" i="7" a="1"/>
  <c r="G2076" i="7" s="1"/>
  <c r="C2076" i="7" a="1"/>
  <c r="C2076" i="7" s="1"/>
  <c r="B2076" i="7" a="1"/>
  <c r="B2076" i="7" s="1"/>
  <c r="F2076" i="7" a="1"/>
  <c r="F2076" i="7" s="1"/>
  <c r="N2064" i="7" a="1"/>
  <c r="N2064" i="7" s="1"/>
  <c r="Q2064" i="7" a="1"/>
  <c r="Q2064" i="7" s="1"/>
  <c r="P2064" i="7" a="1"/>
  <c r="P2064" i="7" s="1"/>
  <c r="O2064" i="7" a="1"/>
  <c r="O2064" i="7" s="1"/>
  <c r="D2064" i="7" a="1"/>
  <c r="D2064" i="7" s="1"/>
  <c r="I2064" i="7" a="1"/>
  <c r="I2064" i="7" s="1"/>
  <c r="C2064" i="7" a="1"/>
  <c r="C2064" i="7" s="1"/>
  <c r="F2064" i="7" a="1"/>
  <c r="F2064" i="7" s="1"/>
  <c r="G2064" i="7" a="1"/>
  <c r="G2064" i="7" s="1"/>
  <c r="N2052" i="7" a="1"/>
  <c r="N2052" i="7" s="1"/>
  <c r="Q2052" i="7" a="1"/>
  <c r="Q2052" i="7" s="1"/>
  <c r="P2052" i="7" a="1"/>
  <c r="P2052" i="7" s="1"/>
  <c r="O2052" i="7" a="1"/>
  <c r="O2052" i="7" s="1"/>
  <c r="D2052" i="7" a="1"/>
  <c r="D2052" i="7" s="1"/>
  <c r="I2052" i="7" a="1"/>
  <c r="I2052" i="7" s="1"/>
  <c r="J2052" i="7"/>
  <c r="G2052" i="7" a="1"/>
  <c r="G2052" i="7" s="1"/>
  <c r="H2052" i="7" a="1"/>
  <c r="H2052" i="7" s="1"/>
  <c r="C2052" i="7" a="1"/>
  <c r="C2052" i="7" s="1"/>
  <c r="F2052" i="7" a="1"/>
  <c r="F2052" i="7" s="1"/>
  <c r="N2040" i="7" a="1"/>
  <c r="N2040" i="7" s="1"/>
  <c r="Q2040" i="7" a="1"/>
  <c r="Q2040" i="7" s="1"/>
  <c r="P2040" i="7" a="1"/>
  <c r="P2040" i="7" s="1"/>
  <c r="O2040" i="7" a="1"/>
  <c r="O2040" i="7" s="1"/>
  <c r="D2040" i="7" a="1"/>
  <c r="D2040" i="7" s="1"/>
  <c r="G2040" i="7" a="1"/>
  <c r="G2040" i="7" s="1"/>
  <c r="C2040" i="7" a="1"/>
  <c r="C2040" i="7" s="1"/>
  <c r="F2040" i="7" a="1"/>
  <c r="F2040" i="7" s="1"/>
  <c r="B2040" i="7" a="1"/>
  <c r="B2040" i="7" s="1"/>
  <c r="B2028" i="7" a="1"/>
  <c r="B2028" i="7" s="1"/>
  <c r="N2028" i="7" a="1"/>
  <c r="N2028" i="7" s="1"/>
  <c r="Q2028" i="7" a="1"/>
  <c r="Q2028" i="7" s="1"/>
  <c r="P2028" i="7" a="1"/>
  <c r="P2028" i="7" s="1"/>
  <c r="O2028" i="7" a="1"/>
  <c r="O2028" i="7" s="1"/>
  <c r="D2028" i="7" a="1"/>
  <c r="D2028" i="7" s="1"/>
  <c r="J2028" i="7"/>
  <c r="K2028" i="7" a="1"/>
  <c r="K2028" i="7" s="1"/>
  <c r="C2028" i="7" a="1"/>
  <c r="C2028" i="7" s="1"/>
  <c r="G2028" i="7" a="1"/>
  <c r="G2028" i="7" s="1"/>
  <c r="F2028" i="7" a="1"/>
  <c r="F2028" i="7" s="1"/>
  <c r="N2016" i="7" a="1"/>
  <c r="N2016" i="7" s="1"/>
  <c r="Q2016" i="7" a="1"/>
  <c r="Q2016" i="7" s="1"/>
  <c r="P2016" i="7" a="1"/>
  <c r="P2016" i="7" s="1"/>
  <c r="O2016" i="7" a="1"/>
  <c r="O2016" i="7" s="1"/>
  <c r="D2016" i="7" a="1"/>
  <c r="D2016" i="7" s="1"/>
  <c r="I2016" i="7" a="1"/>
  <c r="I2016" i="7" s="1"/>
  <c r="K2016" i="7" a="1"/>
  <c r="K2016" i="7" s="1"/>
  <c r="G2016" i="7" a="1"/>
  <c r="G2016" i="7" s="1"/>
  <c r="H2016" i="7" a="1"/>
  <c r="H2016" i="7" s="1"/>
  <c r="F2016" i="7" a="1"/>
  <c r="F2016" i="7" s="1"/>
  <c r="B2016" i="7" a="1"/>
  <c r="B2016" i="7" s="1"/>
  <c r="C2016" i="7" a="1"/>
  <c r="C2016" i="7" s="1"/>
  <c r="N2004" i="7" a="1"/>
  <c r="N2004" i="7" s="1"/>
  <c r="Q2004" i="7" a="1"/>
  <c r="Q2004" i="7" s="1"/>
  <c r="P2004" i="7" a="1"/>
  <c r="P2004" i="7" s="1"/>
  <c r="O2004" i="7" a="1"/>
  <c r="O2004" i="7" s="1"/>
  <c r="D2004" i="7" a="1"/>
  <c r="D2004" i="7" s="1"/>
  <c r="H2004" i="7" a="1"/>
  <c r="H2004" i="7" s="1"/>
  <c r="C2004" i="7" a="1"/>
  <c r="C2004" i="7" s="1"/>
  <c r="F2004" i="7" a="1"/>
  <c r="F2004" i="7" s="1"/>
  <c r="G2004" i="7" a="1"/>
  <c r="G2004" i="7" s="1"/>
  <c r="N1992" i="7" a="1"/>
  <c r="N1992" i="7" s="1"/>
  <c r="Q1992" i="7" a="1"/>
  <c r="Q1992" i="7" s="1"/>
  <c r="P1992" i="7" a="1"/>
  <c r="P1992" i="7" s="1"/>
  <c r="O1992" i="7" a="1"/>
  <c r="O1992" i="7" s="1"/>
  <c r="D1992" i="7" a="1"/>
  <c r="D1992" i="7" s="1"/>
  <c r="C1992" i="7" a="1"/>
  <c r="C1992" i="7" s="1"/>
  <c r="G1992" i="7" a="1"/>
  <c r="G1992" i="7" s="1"/>
  <c r="H1992" i="7" a="1"/>
  <c r="H1992" i="7" s="1"/>
  <c r="B1992" i="7" a="1"/>
  <c r="B1992" i="7" s="1"/>
  <c r="F1992" i="7" a="1"/>
  <c r="F1992" i="7" s="1"/>
  <c r="B1980" i="7" a="1"/>
  <c r="B1980" i="7" s="1"/>
  <c r="N1980" i="7" a="1"/>
  <c r="N1980" i="7" s="1"/>
  <c r="Q1980" i="7" a="1"/>
  <c r="Q1980" i="7" s="1"/>
  <c r="P1980" i="7" a="1"/>
  <c r="P1980" i="7" s="1"/>
  <c r="O1980" i="7" a="1"/>
  <c r="O1980" i="7" s="1"/>
  <c r="D1980" i="7" a="1"/>
  <c r="D1980" i="7" s="1"/>
  <c r="I1980" i="7" a="1"/>
  <c r="I1980" i="7" s="1"/>
  <c r="G1980" i="7" a="1"/>
  <c r="G1980" i="7" s="1"/>
  <c r="F1980" i="7" a="1"/>
  <c r="F1980" i="7" s="1"/>
  <c r="C1980" i="7" a="1"/>
  <c r="C1980" i="7" s="1"/>
  <c r="N1968" i="7" a="1"/>
  <c r="N1968" i="7" s="1"/>
  <c r="Q1968" i="7" a="1"/>
  <c r="Q1968" i="7" s="1"/>
  <c r="P1968" i="7" a="1"/>
  <c r="P1968" i="7" s="1"/>
  <c r="O1968" i="7" a="1"/>
  <c r="O1968" i="7" s="1"/>
  <c r="D1968" i="7" a="1"/>
  <c r="D1968" i="7" s="1"/>
  <c r="I1968" i="7" a="1"/>
  <c r="I1968" i="7" s="1"/>
  <c r="J1968" i="7"/>
  <c r="G1968" i="7" a="1"/>
  <c r="G1968" i="7" s="1"/>
  <c r="C1968" i="7" a="1"/>
  <c r="C1968" i="7" s="1"/>
  <c r="H1968" i="7" a="1"/>
  <c r="H1968" i="7" s="1"/>
  <c r="F1968" i="7" a="1"/>
  <c r="F1968" i="7" s="1"/>
  <c r="B1968" i="7" a="1"/>
  <c r="B1968" i="7" s="1"/>
  <c r="N1956" i="7" a="1"/>
  <c r="N1956" i="7" s="1"/>
  <c r="Q1956" i="7" a="1"/>
  <c r="Q1956" i="7" s="1"/>
  <c r="P1956" i="7" a="1"/>
  <c r="P1956" i="7" s="1"/>
  <c r="O1956" i="7" a="1"/>
  <c r="O1956" i="7" s="1"/>
  <c r="D1956" i="7" a="1"/>
  <c r="D1956" i="7" s="1"/>
  <c r="I1956" i="7" a="1"/>
  <c r="I1956" i="7" s="1"/>
  <c r="J1956" i="7"/>
  <c r="G1956" i="7" a="1"/>
  <c r="G1956" i="7" s="1"/>
  <c r="C1956" i="7" a="1"/>
  <c r="C1956" i="7" s="1"/>
  <c r="F1956" i="7" a="1"/>
  <c r="F1956" i="7" s="1"/>
  <c r="N1944" i="7" a="1"/>
  <c r="N1944" i="7" s="1"/>
  <c r="Q1944" i="7" a="1"/>
  <c r="Q1944" i="7" s="1"/>
  <c r="P1944" i="7" a="1"/>
  <c r="P1944" i="7" s="1"/>
  <c r="O1944" i="7" a="1"/>
  <c r="O1944" i="7" s="1"/>
  <c r="D1944" i="7" a="1"/>
  <c r="D1944" i="7" s="1"/>
  <c r="H1944" i="7" a="1"/>
  <c r="H1944" i="7" s="1"/>
  <c r="C1944" i="7" a="1"/>
  <c r="C1944" i="7" s="1"/>
  <c r="F1944" i="7" a="1"/>
  <c r="F1944" i="7" s="1"/>
  <c r="N1932" i="7" a="1"/>
  <c r="N1932" i="7" s="1"/>
  <c r="Q1932" i="7" a="1"/>
  <c r="Q1932" i="7" s="1"/>
  <c r="P1932" i="7" a="1"/>
  <c r="P1932" i="7" s="1"/>
  <c r="O1932" i="7" a="1"/>
  <c r="O1932" i="7" s="1"/>
  <c r="D1932" i="7" a="1"/>
  <c r="D1932" i="7" s="1"/>
  <c r="I1932" i="7" a="1"/>
  <c r="I1932" i="7" s="1"/>
  <c r="G1932" i="7" a="1"/>
  <c r="G1932" i="7" s="1"/>
  <c r="C1932" i="7" a="1"/>
  <c r="C1932" i="7" s="1"/>
  <c r="F1932" i="7" a="1"/>
  <c r="F1932" i="7" s="1"/>
  <c r="N1920" i="7" a="1"/>
  <c r="N1920" i="7" s="1"/>
  <c r="Q1920" i="7" a="1"/>
  <c r="Q1920" i="7" s="1"/>
  <c r="P1920" i="7" a="1"/>
  <c r="P1920" i="7" s="1"/>
  <c r="O1920" i="7" a="1"/>
  <c r="O1920" i="7" s="1"/>
  <c r="D1920" i="7" a="1"/>
  <c r="D1920" i="7" s="1"/>
  <c r="H1920" i="7" a="1"/>
  <c r="H1920" i="7" s="1"/>
  <c r="C1920" i="7" a="1"/>
  <c r="C1920" i="7" s="1"/>
  <c r="G1920" i="7" a="1"/>
  <c r="G1920" i="7" s="1"/>
  <c r="F1920" i="7" a="1"/>
  <c r="F1920" i="7" s="1"/>
  <c r="N1908" i="7" a="1"/>
  <c r="N1908" i="7" s="1"/>
  <c r="Q1908" i="7" a="1"/>
  <c r="Q1908" i="7" s="1"/>
  <c r="P1908" i="7" a="1"/>
  <c r="P1908" i="7" s="1"/>
  <c r="O1908" i="7" a="1"/>
  <c r="O1908" i="7" s="1"/>
  <c r="D1908" i="7" a="1"/>
  <c r="D1908" i="7" s="1"/>
  <c r="I1908" i="7" a="1"/>
  <c r="I1908" i="7" s="1"/>
  <c r="G1908" i="7" a="1"/>
  <c r="G1908" i="7" s="1"/>
  <c r="C1908" i="7" a="1"/>
  <c r="C1908" i="7" s="1"/>
  <c r="F1908" i="7" a="1"/>
  <c r="F1908" i="7" s="1"/>
  <c r="H1908" i="7" a="1"/>
  <c r="H1908" i="7" s="1"/>
  <c r="B1908" i="7" a="1"/>
  <c r="B1908" i="7" s="1"/>
  <c r="N1896" i="7" a="1"/>
  <c r="N1896" i="7" s="1"/>
  <c r="Q1896" i="7" a="1"/>
  <c r="Q1896" i="7" s="1"/>
  <c r="P1896" i="7" a="1"/>
  <c r="P1896" i="7" s="1"/>
  <c r="O1896" i="7" a="1"/>
  <c r="O1896" i="7" s="1"/>
  <c r="D1896" i="7" a="1"/>
  <c r="D1896" i="7" s="1"/>
  <c r="C1896" i="7" a="1"/>
  <c r="C1896" i="7" s="1"/>
  <c r="H1896" i="7" a="1"/>
  <c r="H1896" i="7" s="1"/>
  <c r="B1896" i="7" a="1"/>
  <c r="B1896" i="7" s="1"/>
  <c r="F1896" i="7" a="1"/>
  <c r="F1896" i="7" s="1"/>
  <c r="N1884" i="7" a="1"/>
  <c r="N1884" i="7" s="1"/>
  <c r="Q1884" i="7" a="1"/>
  <c r="Q1884" i="7" s="1"/>
  <c r="P1884" i="7" a="1"/>
  <c r="P1884" i="7" s="1"/>
  <c r="O1884" i="7" a="1"/>
  <c r="O1884" i="7" s="1"/>
  <c r="D1884" i="7" a="1"/>
  <c r="D1884" i="7" s="1"/>
  <c r="J1884" i="7"/>
  <c r="I1884" i="7" a="1"/>
  <c r="I1884" i="7" s="1"/>
  <c r="G1884" i="7" a="1"/>
  <c r="G1884" i="7" s="1"/>
  <c r="F1884" i="7" a="1"/>
  <c r="F1884" i="7" s="1"/>
  <c r="C1884" i="7" a="1"/>
  <c r="C1884" i="7" s="1"/>
  <c r="B1884" i="7" a="1"/>
  <c r="B1884" i="7" s="1"/>
  <c r="K1872" i="7" a="1"/>
  <c r="K1872" i="7" s="1"/>
  <c r="N1872" i="7" a="1"/>
  <c r="N1872" i="7" s="1"/>
  <c r="Q1872" i="7" a="1"/>
  <c r="Q1872" i="7" s="1"/>
  <c r="P1872" i="7" a="1"/>
  <c r="P1872" i="7" s="1"/>
  <c r="O1872" i="7" a="1"/>
  <c r="O1872" i="7" s="1"/>
  <c r="D1872" i="7" a="1"/>
  <c r="D1872" i="7" s="1"/>
  <c r="I1872" i="7" a="1"/>
  <c r="I1872" i="7" s="1"/>
  <c r="J1872" i="7"/>
  <c r="G1872" i="7" a="1"/>
  <c r="G1872" i="7" s="1"/>
  <c r="C1872" i="7" a="1"/>
  <c r="C1872" i="7" s="1"/>
  <c r="F1872" i="7" a="1"/>
  <c r="F1872" i="7" s="1"/>
  <c r="B1872" i="7" a="1"/>
  <c r="B1872" i="7" s="1"/>
  <c r="N1860" i="7" a="1"/>
  <c r="N1860" i="7" s="1"/>
  <c r="Q1860" i="7" a="1"/>
  <c r="Q1860" i="7" s="1"/>
  <c r="P1860" i="7" a="1"/>
  <c r="P1860" i="7" s="1"/>
  <c r="O1860" i="7" a="1"/>
  <c r="O1860" i="7" s="1"/>
  <c r="D1860" i="7" a="1"/>
  <c r="D1860" i="7" s="1"/>
  <c r="H1860" i="7" a="1"/>
  <c r="H1860" i="7" s="1"/>
  <c r="C1860" i="7" a="1"/>
  <c r="C1860" i="7" s="1"/>
  <c r="G1860" i="7" a="1"/>
  <c r="G1860" i="7" s="1"/>
  <c r="B1860" i="7" a="1"/>
  <c r="B1860" i="7" s="1"/>
  <c r="F1860" i="7" a="1"/>
  <c r="F1860" i="7" s="1"/>
  <c r="N1848" i="7" a="1"/>
  <c r="N1848" i="7" s="1"/>
  <c r="Q1848" i="7" a="1"/>
  <c r="Q1848" i="7" s="1"/>
  <c r="P1848" i="7" a="1"/>
  <c r="P1848" i="7" s="1"/>
  <c r="O1848" i="7" a="1"/>
  <c r="O1848" i="7" s="1"/>
  <c r="D1848" i="7" a="1"/>
  <c r="D1848" i="7" s="1"/>
  <c r="C1848" i="7" a="1"/>
  <c r="C1848" i="7" s="1"/>
  <c r="F1848" i="7" a="1"/>
  <c r="F1848" i="7" s="1"/>
  <c r="B1848" i="7" a="1"/>
  <c r="B1848" i="7" s="1"/>
  <c r="N1836" i="7" a="1"/>
  <c r="N1836" i="7" s="1"/>
  <c r="Q1836" i="7" a="1"/>
  <c r="Q1836" i="7" s="1"/>
  <c r="P1836" i="7" a="1"/>
  <c r="P1836" i="7" s="1"/>
  <c r="O1836" i="7" a="1"/>
  <c r="O1836" i="7" s="1"/>
  <c r="D1836" i="7" a="1"/>
  <c r="D1836" i="7" s="1"/>
  <c r="I1836" i="7" a="1"/>
  <c r="I1836" i="7" s="1"/>
  <c r="G1836" i="7" a="1"/>
  <c r="G1836" i="7" s="1"/>
  <c r="C1836" i="7" a="1"/>
  <c r="C1836" i="7" s="1"/>
  <c r="F1836" i="7" a="1"/>
  <c r="F1836" i="7" s="1"/>
  <c r="B1836" i="7" a="1"/>
  <c r="B1836" i="7" s="1"/>
  <c r="N1824" i="7" a="1"/>
  <c r="N1824" i="7" s="1"/>
  <c r="Q1824" i="7" a="1"/>
  <c r="Q1824" i="7" s="1"/>
  <c r="P1824" i="7" a="1"/>
  <c r="P1824" i="7" s="1"/>
  <c r="O1824" i="7" a="1"/>
  <c r="O1824" i="7" s="1"/>
  <c r="D1824" i="7" a="1"/>
  <c r="D1824" i="7" s="1"/>
  <c r="H1824" i="7" a="1"/>
  <c r="H1824" i="7" s="1"/>
  <c r="I1824" i="7" a="1"/>
  <c r="I1824" i="7" s="1"/>
  <c r="C1824" i="7" a="1"/>
  <c r="C1824" i="7" s="1"/>
  <c r="G1824" i="7" a="1"/>
  <c r="G1824" i="7" s="1"/>
  <c r="B1824" i="7" a="1"/>
  <c r="B1824" i="7" s="1"/>
  <c r="F1824" i="7" a="1"/>
  <c r="F1824" i="7" s="1"/>
  <c r="N1812" i="7" a="1"/>
  <c r="N1812" i="7" s="1"/>
  <c r="Q1812" i="7" a="1"/>
  <c r="Q1812" i="7" s="1"/>
  <c r="P1812" i="7" a="1"/>
  <c r="P1812" i="7" s="1"/>
  <c r="O1812" i="7" a="1"/>
  <c r="O1812" i="7" s="1"/>
  <c r="D1812" i="7" a="1"/>
  <c r="D1812" i="7" s="1"/>
  <c r="I1812" i="7" a="1"/>
  <c r="I1812" i="7" s="1"/>
  <c r="J1812" i="7"/>
  <c r="H1812" i="7" a="1"/>
  <c r="H1812" i="7" s="1"/>
  <c r="G1812" i="7" a="1"/>
  <c r="G1812" i="7" s="1"/>
  <c r="C1812" i="7" a="1"/>
  <c r="C1812" i="7" s="1"/>
  <c r="B1812" i="7" a="1"/>
  <c r="B1812" i="7" s="1"/>
  <c r="F1812" i="7" a="1"/>
  <c r="F1812" i="7" s="1"/>
  <c r="N1800" i="7" a="1"/>
  <c r="N1800" i="7" s="1"/>
  <c r="Q1800" i="7" a="1"/>
  <c r="Q1800" i="7" s="1"/>
  <c r="P1800" i="7" a="1"/>
  <c r="P1800" i="7" s="1"/>
  <c r="O1800" i="7" a="1"/>
  <c r="O1800" i="7" s="1"/>
  <c r="D1800" i="7" a="1"/>
  <c r="D1800" i="7" s="1"/>
  <c r="H1800" i="7" a="1"/>
  <c r="H1800" i="7" s="1"/>
  <c r="C1800" i="7" a="1"/>
  <c r="C1800" i="7" s="1"/>
  <c r="F1800" i="7" a="1"/>
  <c r="F1800" i="7" s="1"/>
  <c r="B1800" i="7" a="1"/>
  <c r="B1800" i="7" s="1"/>
  <c r="N1788" i="7" a="1"/>
  <c r="N1788" i="7" s="1"/>
  <c r="Q1788" i="7" a="1"/>
  <c r="Q1788" i="7" s="1"/>
  <c r="P1788" i="7" a="1"/>
  <c r="P1788" i="7" s="1"/>
  <c r="O1788" i="7" a="1"/>
  <c r="O1788" i="7" s="1"/>
  <c r="D1788" i="7" a="1"/>
  <c r="D1788" i="7" s="1"/>
  <c r="J1788" i="7"/>
  <c r="I1788" i="7" a="1"/>
  <c r="I1788" i="7" s="1"/>
  <c r="C1788" i="7" a="1"/>
  <c r="C1788" i="7" s="1"/>
  <c r="G1788" i="7" a="1"/>
  <c r="G1788" i="7" s="1"/>
  <c r="F1788" i="7" a="1"/>
  <c r="F1788" i="7" s="1"/>
  <c r="B1788" i="7" a="1"/>
  <c r="B1788" i="7" s="1"/>
  <c r="N1776" i="7" a="1"/>
  <c r="N1776" i="7" s="1"/>
  <c r="Q1776" i="7" a="1"/>
  <c r="Q1776" i="7" s="1"/>
  <c r="P1776" i="7" a="1"/>
  <c r="P1776" i="7" s="1"/>
  <c r="O1776" i="7" a="1"/>
  <c r="O1776" i="7" s="1"/>
  <c r="D1776" i="7" a="1"/>
  <c r="D1776" i="7" s="1"/>
  <c r="H1776" i="7" a="1"/>
  <c r="H1776" i="7" s="1"/>
  <c r="G1776" i="7" a="1"/>
  <c r="G1776" i="7" s="1"/>
  <c r="F1776" i="7" a="1"/>
  <c r="F1776" i="7" s="1"/>
  <c r="C1776" i="7" a="1"/>
  <c r="C1776" i="7" s="1"/>
  <c r="B1776" i="7" a="1"/>
  <c r="B1776" i="7" s="1"/>
  <c r="N1764" i="7" a="1"/>
  <c r="N1764" i="7" s="1"/>
  <c r="Q1764" i="7" a="1"/>
  <c r="Q1764" i="7" s="1"/>
  <c r="P1764" i="7" a="1"/>
  <c r="P1764" i="7" s="1"/>
  <c r="O1764" i="7" a="1"/>
  <c r="O1764" i="7" s="1"/>
  <c r="D1764" i="7" a="1"/>
  <c r="D1764" i="7" s="1"/>
  <c r="J1764" i="7"/>
  <c r="I1764" i="7" a="1"/>
  <c r="I1764" i="7" s="1"/>
  <c r="G1764" i="7" a="1"/>
  <c r="G1764" i="7" s="1"/>
  <c r="C1764" i="7" a="1"/>
  <c r="C1764" i="7" s="1"/>
  <c r="B1764" i="7" a="1"/>
  <c r="B1764" i="7" s="1"/>
  <c r="F1764" i="7" a="1"/>
  <c r="F1764" i="7" s="1"/>
  <c r="N1752" i="7" a="1"/>
  <c r="N1752" i="7" s="1"/>
  <c r="Q1752" i="7" a="1"/>
  <c r="Q1752" i="7" s="1"/>
  <c r="P1752" i="7" a="1"/>
  <c r="P1752" i="7" s="1"/>
  <c r="O1752" i="7" a="1"/>
  <c r="O1752" i="7" s="1"/>
  <c r="D1752" i="7" a="1"/>
  <c r="D1752" i="7" s="1"/>
  <c r="H1752" i="7" a="1"/>
  <c r="H1752" i="7" s="1"/>
  <c r="C1752" i="7" a="1"/>
  <c r="C1752" i="7" s="1"/>
  <c r="F1752" i="7" a="1"/>
  <c r="F1752" i="7" s="1"/>
  <c r="B1752" i="7" a="1"/>
  <c r="B1752" i="7" s="1"/>
  <c r="N1740" i="7" a="1"/>
  <c r="N1740" i="7" s="1"/>
  <c r="Q1740" i="7" a="1"/>
  <c r="Q1740" i="7" s="1"/>
  <c r="P1740" i="7" a="1"/>
  <c r="P1740" i="7" s="1"/>
  <c r="O1740" i="7" a="1"/>
  <c r="O1740" i="7" s="1"/>
  <c r="D1740" i="7" a="1"/>
  <c r="D1740" i="7" s="1"/>
  <c r="I1740" i="7" a="1"/>
  <c r="I1740" i="7" s="1"/>
  <c r="G1740" i="7" a="1"/>
  <c r="G1740" i="7" s="1"/>
  <c r="C1740" i="7" a="1"/>
  <c r="C1740" i="7" s="1"/>
  <c r="F1740" i="7" a="1"/>
  <c r="F1740" i="7" s="1"/>
  <c r="B1740" i="7" a="1"/>
  <c r="B1740" i="7" s="1"/>
  <c r="N1728" i="7" a="1"/>
  <c r="N1728" i="7" s="1"/>
  <c r="Q1728" i="7" a="1"/>
  <c r="Q1728" i="7" s="1"/>
  <c r="P1728" i="7" a="1"/>
  <c r="P1728" i="7" s="1"/>
  <c r="O1728" i="7" a="1"/>
  <c r="O1728" i="7" s="1"/>
  <c r="D1728" i="7" a="1"/>
  <c r="D1728" i="7" s="1"/>
  <c r="I1728" i="7" a="1"/>
  <c r="I1728" i="7" s="1"/>
  <c r="H1728" i="7" a="1"/>
  <c r="H1728" i="7" s="1"/>
  <c r="J1728" i="7"/>
  <c r="G1728" i="7" a="1"/>
  <c r="G1728" i="7" s="1"/>
  <c r="C1728" i="7" a="1"/>
  <c r="C1728" i="7" s="1"/>
  <c r="B1728" i="7" a="1"/>
  <c r="B1728" i="7" s="1"/>
  <c r="F1728" i="7" a="1"/>
  <c r="F1728" i="7" s="1"/>
  <c r="N1716" i="7" a="1"/>
  <c r="N1716" i="7" s="1"/>
  <c r="Q1716" i="7" a="1"/>
  <c r="Q1716" i="7" s="1"/>
  <c r="P1716" i="7" a="1"/>
  <c r="P1716" i="7" s="1"/>
  <c r="O1716" i="7" a="1"/>
  <c r="O1716" i="7" s="1"/>
  <c r="D1716" i="7" a="1"/>
  <c r="D1716" i="7" s="1"/>
  <c r="H1716" i="7" a="1"/>
  <c r="H1716" i="7" s="1"/>
  <c r="C1716" i="7" a="1"/>
  <c r="C1716" i="7" s="1"/>
  <c r="F1716" i="7" a="1"/>
  <c r="F1716" i="7" s="1"/>
  <c r="G1716" i="7" a="1"/>
  <c r="G1716" i="7" s="1"/>
  <c r="B1716" i="7" a="1"/>
  <c r="B1716" i="7" s="1"/>
  <c r="B1704" i="7" a="1"/>
  <c r="B1704" i="7" s="1"/>
  <c r="N1704" i="7" a="1"/>
  <c r="N1704" i="7" s="1"/>
  <c r="Q1704" i="7" a="1"/>
  <c r="Q1704" i="7" s="1"/>
  <c r="P1704" i="7" a="1"/>
  <c r="P1704" i="7" s="1"/>
  <c r="O1704" i="7" a="1"/>
  <c r="O1704" i="7" s="1"/>
  <c r="D1704" i="7" a="1"/>
  <c r="D1704" i="7" s="1"/>
  <c r="H1704" i="7" a="1"/>
  <c r="H1704" i="7" s="1"/>
  <c r="C1704" i="7" a="1"/>
  <c r="C1704" i="7" s="1"/>
  <c r="F1704" i="7" a="1"/>
  <c r="F1704" i="7" s="1"/>
  <c r="N1692" i="7" a="1"/>
  <c r="N1692" i="7" s="1"/>
  <c r="Q1692" i="7" a="1"/>
  <c r="Q1692" i="7" s="1"/>
  <c r="P1692" i="7" a="1"/>
  <c r="P1692" i="7" s="1"/>
  <c r="O1692" i="7" a="1"/>
  <c r="O1692" i="7" s="1"/>
  <c r="D1692" i="7" a="1"/>
  <c r="D1692" i="7" s="1"/>
  <c r="G1692" i="7" a="1"/>
  <c r="G1692" i="7" s="1"/>
  <c r="F1692" i="7" a="1"/>
  <c r="F1692" i="7" s="1"/>
  <c r="C1692" i="7" a="1"/>
  <c r="C1692" i="7" s="1"/>
  <c r="B1692" i="7" a="1"/>
  <c r="B1692" i="7" s="1"/>
  <c r="N1680" i="7" a="1"/>
  <c r="N1680" i="7" s="1"/>
  <c r="Q1680" i="7" a="1"/>
  <c r="Q1680" i="7" s="1"/>
  <c r="P1680" i="7" a="1"/>
  <c r="P1680" i="7" s="1"/>
  <c r="O1680" i="7" a="1"/>
  <c r="O1680" i="7" s="1"/>
  <c r="D1680" i="7" a="1"/>
  <c r="D1680" i="7" s="1"/>
  <c r="J1680" i="7"/>
  <c r="I1680" i="7" a="1"/>
  <c r="I1680" i="7" s="1"/>
  <c r="G1680" i="7" a="1"/>
  <c r="G1680" i="7" s="1"/>
  <c r="C1680" i="7" a="1"/>
  <c r="C1680" i="7" s="1"/>
  <c r="F1680" i="7" a="1"/>
  <c r="F1680" i="7" s="1"/>
  <c r="N1668" i="7" a="1"/>
  <c r="N1668" i="7" s="1"/>
  <c r="Q1668" i="7" a="1"/>
  <c r="Q1668" i="7" s="1"/>
  <c r="P1668" i="7" a="1"/>
  <c r="P1668" i="7" s="1"/>
  <c r="O1668" i="7" a="1"/>
  <c r="O1668" i="7" s="1"/>
  <c r="D1668" i="7" a="1"/>
  <c r="D1668" i="7" s="1"/>
  <c r="J1668" i="7"/>
  <c r="H1668" i="7" a="1"/>
  <c r="H1668" i="7" s="1"/>
  <c r="G1668" i="7" a="1"/>
  <c r="G1668" i="7" s="1"/>
  <c r="B1668" i="7" a="1"/>
  <c r="B1668" i="7" s="1"/>
  <c r="C1668" i="7" a="1"/>
  <c r="C1668" i="7" s="1"/>
  <c r="F1668" i="7" a="1"/>
  <c r="F1668" i="7" s="1"/>
  <c r="N1656" i="7" a="1"/>
  <c r="N1656" i="7" s="1"/>
  <c r="Q1656" i="7" a="1"/>
  <c r="Q1656" i="7" s="1"/>
  <c r="P1656" i="7" a="1"/>
  <c r="P1656" i="7" s="1"/>
  <c r="O1656" i="7" a="1"/>
  <c r="O1656" i="7" s="1"/>
  <c r="D1656" i="7" a="1"/>
  <c r="D1656" i="7" s="1"/>
  <c r="C1656" i="7" a="1"/>
  <c r="C1656" i="7" s="1"/>
  <c r="B1656" i="7" a="1"/>
  <c r="B1656" i="7" s="1"/>
  <c r="F1656" i="7" a="1"/>
  <c r="F1656" i="7" s="1"/>
  <c r="N1644" i="7" a="1"/>
  <c r="N1644" i="7" s="1"/>
  <c r="Q1644" i="7" a="1"/>
  <c r="Q1644" i="7" s="1"/>
  <c r="P1644" i="7" a="1"/>
  <c r="P1644" i="7" s="1"/>
  <c r="O1644" i="7" a="1"/>
  <c r="O1644" i="7" s="1"/>
  <c r="D1644" i="7" a="1"/>
  <c r="D1644" i="7" s="1"/>
  <c r="J1644" i="7"/>
  <c r="I1644" i="7" a="1"/>
  <c r="I1644" i="7" s="1"/>
  <c r="G1644" i="7" a="1"/>
  <c r="G1644" i="7" s="1"/>
  <c r="C1644" i="7" a="1"/>
  <c r="C1644" i="7" s="1"/>
  <c r="F1644" i="7" a="1"/>
  <c r="F1644" i="7" s="1"/>
  <c r="B1644" i="7" a="1"/>
  <c r="B1644" i="7" s="1"/>
  <c r="N1632" i="7" a="1"/>
  <c r="N1632" i="7" s="1"/>
  <c r="Q1632" i="7" a="1"/>
  <c r="Q1632" i="7" s="1"/>
  <c r="P1632" i="7" a="1"/>
  <c r="P1632" i="7" s="1"/>
  <c r="O1632" i="7" a="1"/>
  <c r="O1632" i="7" s="1"/>
  <c r="D1632" i="7" a="1"/>
  <c r="D1632" i="7" s="1"/>
  <c r="H1632" i="7" a="1"/>
  <c r="H1632" i="7" s="1"/>
  <c r="C1632" i="7" a="1"/>
  <c r="C1632" i="7" s="1"/>
  <c r="G1632" i="7" a="1"/>
  <c r="G1632" i="7" s="1"/>
  <c r="B1632" i="7" a="1"/>
  <c r="B1632" i="7" s="1"/>
  <c r="F1632" i="7" a="1"/>
  <c r="F1632" i="7" s="1"/>
  <c r="N1620" i="7" a="1"/>
  <c r="N1620" i="7" s="1"/>
  <c r="Q1620" i="7" a="1"/>
  <c r="Q1620" i="7" s="1"/>
  <c r="P1620" i="7" a="1"/>
  <c r="P1620" i="7" s="1"/>
  <c r="O1620" i="7" a="1"/>
  <c r="O1620" i="7" s="1"/>
  <c r="D1620" i="7" a="1"/>
  <c r="D1620" i="7" s="1"/>
  <c r="H1620" i="7" a="1"/>
  <c r="H1620" i="7" s="1"/>
  <c r="I1620" i="7" a="1"/>
  <c r="I1620" i="7" s="1"/>
  <c r="J1620" i="7"/>
  <c r="C1620" i="7" a="1"/>
  <c r="C1620" i="7" s="1"/>
  <c r="G1620" i="7" a="1"/>
  <c r="G1620" i="7" s="1"/>
  <c r="F1620" i="7" a="1"/>
  <c r="F1620" i="7" s="1"/>
  <c r="B1620" i="7" a="1"/>
  <c r="B1620" i="7" s="1"/>
  <c r="N1608" i="7" a="1"/>
  <c r="N1608" i="7" s="1"/>
  <c r="Q1608" i="7" a="1"/>
  <c r="Q1608" i="7" s="1"/>
  <c r="P1608" i="7" a="1"/>
  <c r="P1608" i="7" s="1"/>
  <c r="O1608" i="7" a="1"/>
  <c r="O1608" i="7" s="1"/>
  <c r="D1608" i="7" a="1"/>
  <c r="D1608" i="7" s="1"/>
  <c r="H1608" i="7" a="1"/>
  <c r="H1608" i="7" s="1"/>
  <c r="C1608" i="7" a="1"/>
  <c r="C1608" i="7" s="1"/>
  <c r="F1608" i="7" a="1"/>
  <c r="F1608" i="7" s="1"/>
  <c r="N1596" i="7" a="1"/>
  <c r="N1596" i="7" s="1"/>
  <c r="Q1596" i="7" a="1"/>
  <c r="Q1596" i="7" s="1"/>
  <c r="P1596" i="7" a="1"/>
  <c r="P1596" i="7" s="1"/>
  <c r="O1596" i="7" a="1"/>
  <c r="O1596" i="7" s="1"/>
  <c r="D1596" i="7" a="1"/>
  <c r="D1596" i="7" s="1"/>
  <c r="I1596" i="7" a="1"/>
  <c r="I1596" i="7" s="1"/>
  <c r="J1596" i="7"/>
  <c r="C1596" i="7" a="1"/>
  <c r="C1596" i="7" s="1"/>
  <c r="G1596" i="7" a="1"/>
  <c r="G1596" i="7" s="1"/>
  <c r="B1596" i="7" a="1"/>
  <c r="B1596" i="7" s="1"/>
  <c r="F1596" i="7" a="1"/>
  <c r="F1596" i="7" s="1"/>
  <c r="N1584" i="7" a="1"/>
  <c r="N1584" i="7" s="1"/>
  <c r="Q1584" i="7" a="1"/>
  <c r="Q1584" i="7" s="1"/>
  <c r="P1584" i="7" a="1"/>
  <c r="P1584" i="7" s="1"/>
  <c r="O1584" i="7" a="1"/>
  <c r="O1584" i="7" s="1"/>
  <c r="D1584" i="7" a="1"/>
  <c r="D1584" i="7" s="1"/>
  <c r="J1584" i="7"/>
  <c r="H1584" i="7" a="1"/>
  <c r="H1584" i="7" s="1"/>
  <c r="C1584" i="7" a="1"/>
  <c r="C1584" i="7" s="1"/>
  <c r="G1584" i="7" a="1"/>
  <c r="G1584" i="7" s="1"/>
  <c r="F1584" i="7" a="1"/>
  <c r="F1584" i="7" s="1"/>
  <c r="B1584" i="7" a="1"/>
  <c r="B1584" i="7" s="1"/>
  <c r="B1572" i="7" a="1"/>
  <c r="B1572" i="7" s="1"/>
  <c r="N1572" i="7" a="1"/>
  <c r="N1572" i="7" s="1"/>
  <c r="Q1572" i="7" a="1"/>
  <c r="Q1572" i="7" s="1"/>
  <c r="P1572" i="7" a="1"/>
  <c r="P1572" i="7" s="1"/>
  <c r="O1572" i="7" a="1"/>
  <c r="O1572" i="7" s="1"/>
  <c r="D1572" i="7" a="1"/>
  <c r="D1572" i="7" s="1"/>
  <c r="J1572" i="7"/>
  <c r="G1572" i="7" a="1"/>
  <c r="G1572" i="7" s="1"/>
  <c r="F1572" i="7" a="1"/>
  <c r="F1572" i="7" s="1"/>
  <c r="C1572" i="7" a="1"/>
  <c r="C1572" i="7" s="1"/>
  <c r="N1560" i="7" a="1"/>
  <c r="N1560" i="7" s="1"/>
  <c r="Q1560" i="7" a="1"/>
  <c r="Q1560" i="7" s="1"/>
  <c r="P1560" i="7" a="1"/>
  <c r="P1560" i="7" s="1"/>
  <c r="O1560" i="7" a="1"/>
  <c r="O1560" i="7" s="1"/>
  <c r="D1560" i="7" a="1"/>
  <c r="D1560" i="7" s="1"/>
  <c r="H1560" i="7" a="1"/>
  <c r="H1560" i="7" s="1"/>
  <c r="C1560" i="7" a="1"/>
  <c r="C1560" i="7" s="1"/>
  <c r="F1560" i="7" a="1"/>
  <c r="F1560" i="7" s="1"/>
  <c r="B1560" i="7" a="1"/>
  <c r="B1560" i="7" s="1"/>
  <c r="N1548" i="7" a="1"/>
  <c r="N1548" i="7" s="1"/>
  <c r="Q1548" i="7" a="1"/>
  <c r="Q1548" i="7" s="1"/>
  <c r="P1548" i="7" a="1"/>
  <c r="P1548" i="7" s="1"/>
  <c r="O1548" i="7" a="1"/>
  <c r="O1548" i="7" s="1"/>
  <c r="D1548" i="7" a="1"/>
  <c r="D1548" i="7" s="1"/>
  <c r="C1548" i="7" a="1"/>
  <c r="C1548" i="7" s="1"/>
  <c r="G1548" i="7" a="1"/>
  <c r="G1548" i="7" s="1"/>
  <c r="F1548" i="7" a="1"/>
  <c r="F1548" i="7" s="1"/>
  <c r="B1548" i="7" a="1"/>
  <c r="B1548" i="7" s="1"/>
  <c r="B1536" i="7" a="1"/>
  <c r="B1536" i="7" s="1"/>
  <c r="N1536" i="7" a="1"/>
  <c r="N1536" i="7" s="1"/>
  <c r="Q1536" i="7" a="1"/>
  <c r="Q1536" i="7" s="1"/>
  <c r="P1536" i="7" a="1"/>
  <c r="P1536" i="7" s="1"/>
  <c r="O1536" i="7" a="1"/>
  <c r="O1536" i="7" s="1"/>
  <c r="D1536" i="7" a="1"/>
  <c r="D1536" i="7" s="1"/>
  <c r="I1536" i="7" a="1"/>
  <c r="I1536" i="7" s="1"/>
  <c r="J1536" i="7"/>
  <c r="H1536" i="7" a="1"/>
  <c r="H1536" i="7" s="1"/>
  <c r="G1536" i="7" a="1"/>
  <c r="G1536" i="7" s="1"/>
  <c r="F1536" i="7" a="1"/>
  <c r="F1536" i="7" s="1"/>
  <c r="C1536" i="7" a="1"/>
  <c r="C1536" i="7" s="1"/>
  <c r="N1524" i="7" a="1"/>
  <c r="N1524" i="7" s="1"/>
  <c r="Q1524" i="7" a="1"/>
  <c r="Q1524" i="7" s="1"/>
  <c r="P1524" i="7" a="1"/>
  <c r="P1524" i="7" s="1"/>
  <c r="O1524" i="7" a="1"/>
  <c r="O1524" i="7" s="1"/>
  <c r="D1524" i="7" a="1"/>
  <c r="D1524" i="7" s="1"/>
  <c r="I1524" i="7" a="1"/>
  <c r="I1524" i="7" s="1"/>
  <c r="G1524" i="7" a="1"/>
  <c r="G1524" i="7" s="1"/>
  <c r="H1524" i="7" a="1"/>
  <c r="H1524" i="7" s="1"/>
  <c r="C1524" i="7" a="1"/>
  <c r="C1524" i="7" s="1"/>
  <c r="B1524" i="7" a="1"/>
  <c r="B1524" i="7" s="1"/>
  <c r="F1524" i="7" a="1"/>
  <c r="F1524" i="7" s="1"/>
  <c r="N1512" i="7" a="1"/>
  <c r="N1512" i="7" s="1"/>
  <c r="Q1512" i="7" a="1"/>
  <c r="Q1512" i="7" s="1"/>
  <c r="P1512" i="7" a="1"/>
  <c r="P1512" i="7" s="1"/>
  <c r="O1512" i="7" a="1"/>
  <c r="O1512" i="7" s="1"/>
  <c r="D1512" i="7" a="1"/>
  <c r="D1512" i="7" s="1"/>
  <c r="H1512" i="7" a="1"/>
  <c r="H1512" i="7" s="1"/>
  <c r="C1512" i="7" a="1"/>
  <c r="C1512" i="7" s="1"/>
  <c r="F1512" i="7" a="1"/>
  <c r="F1512" i="7" s="1"/>
  <c r="B1512" i="7" a="1"/>
  <c r="B1512" i="7" s="1"/>
  <c r="N1500" i="7" a="1"/>
  <c r="N1500" i="7" s="1"/>
  <c r="Q1500" i="7" a="1"/>
  <c r="Q1500" i="7" s="1"/>
  <c r="P1500" i="7" a="1"/>
  <c r="P1500" i="7" s="1"/>
  <c r="O1500" i="7" a="1"/>
  <c r="O1500" i="7" s="1"/>
  <c r="D1500" i="7" a="1"/>
  <c r="D1500" i="7" s="1"/>
  <c r="J1500" i="7"/>
  <c r="G1500" i="7" a="1"/>
  <c r="G1500" i="7" s="1"/>
  <c r="C1500" i="7" a="1"/>
  <c r="C1500" i="7" s="1"/>
  <c r="B1500" i="7" a="1"/>
  <c r="B1500" i="7" s="1"/>
  <c r="F1500" i="7" a="1"/>
  <c r="F1500" i="7" s="1"/>
  <c r="N1488" i="7" a="1"/>
  <c r="N1488" i="7" s="1"/>
  <c r="Q1488" i="7" a="1"/>
  <c r="Q1488" i="7" s="1"/>
  <c r="P1488" i="7" a="1"/>
  <c r="P1488" i="7" s="1"/>
  <c r="O1488" i="7" a="1"/>
  <c r="O1488" i="7" s="1"/>
  <c r="D1488" i="7" a="1"/>
  <c r="D1488" i="7" s="1"/>
  <c r="J1488" i="7"/>
  <c r="G1488" i="7" a="1"/>
  <c r="G1488" i="7" s="1"/>
  <c r="C1488" i="7" a="1"/>
  <c r="C1488" i="7" s="1"/>
  <c r="B1488" i="7" a="1"/>
  <c r="B1488" i="7" s="1"/>
  <c r="F1488" i="7" a="1"/>
  <c r="F1488" i="7" s="1"/>
  <c r="N1476" i="7" a="1"/>
  <c r="N1476" i="7" s="1"/>
  <c r="Q1476" i="7" a="1"/>
  <c r="Q1476" i="7" s="1"/>
  <c r="P1476" i="7" a="1"/>
  <c r="P1476" i="7" s="1"/>
  <c r="O1476" i="7" a="1"/>
  <c r="O1476" i="7" s="1"/>
  <c r="D1476" i="7" a="1"/>
  <c r="D1476" i="7" s="1"/>
  <c r="J1476" i="7"/>
  <c r="H1476" i="7" a="1"/>
  <c r="H1476" i="7" s="1"/>
  <c r="C1476" i="7" a="1"/>
  <c r="C1476" i="7" s="1"/>
  <c r="G1476" i="7" a="1"/>
  <c r="G1476" i="7" s="1"/>
  <c r="F1476" i="7" a="1"/>
  <c r="F1476" i="7" s="1"/>
  <c r="N1464" i="7" a="1"/>
  <c r="N1464" i="7" s="1"/>
  <c r="Q1464" i="7" a="1"/>
  <c r="Q1464" i="7" s="1"/>
  <c r="P1464" i="7" a="1"/>
  <c r="P1464" i="7" s="1"/>
  <c r="O1464" i="7" a="1"/>
  <c r="O1464" i="7" s="1"/>
  <c r="D1464" i="7" a="1"/>
  <c r="D1464" i="7" s="1"/>
  <c r="C1464" i="7" a="1"/>
  <c r="C1464" i="7" s="1"/>
  <c r="F1464" i="7" a="1"/>
  <c r="F1464" i="7" s="1"/>
  <c r="B1464" i="7" a="1"/>
  <c r="B1464" i="7" s="1"/>
  <c r="N1452" i="7" a="1"/>
  <c r="N1452" i="7" s="1"/>
  <c r="Q1452" i="7" a="1"/>
  <c r="Q1452" i="7" s="1"/>
  <c r="P1452" i="7" a="1"/>
  <c r="P1452" i="7" s="1"/>
  <c r="O1452" i="7" a="1"/>
  <c r="O1452" i="7" s="1"/>
  <c r="D1452" i="7" a="1"/>
  <c r="D1452" i="7" s="1"/>
  <c r="I1452" i="7" a="1"/>
  <c r="I1452" i="7" s="1"/>
  <c r="J1452" i="7"/>
  <c r="C1452" i="7" a="1"/>
  <c r="C1452" i="7" s="1"/>
  <c r="F1452" i="7" a="1"/>
  <c r="F1452" i="7" s="1"/>
  <c r="G1452" i="7" a="1"/>
  <c r="G1452" i="7" s="1"/>
  <c r="N1440" i="7" a="1"/>
  <c r="N1440" i="7" s="1"/>
  <c r="Q1440" i="7" a="1"/>
  <c r="Q1440" i="7" s="1"/>
  <c r="P1440" i="7" a="1"/>
  <c r="P1440" i="7" s="1"/>
  <c r="O1440" i="7" a="1"/>
  <c r="O1440" i="7" s="1"/>
  <c r="D1440" i="7" a="1"/>
  <c r="D1440" i="7" s="1"/>
  <c r="H1440" i="7" a="1"/>
  <c r="H1440" i="7" s="1"/>
  <c r="I1440" i="7" a="1"/>
  <c r="I1440" i="7" s="1"/>
  <c r="G1440" i="7" a="1"/>
  <c r="G1440" i="7" s="1"/>
  <c r="C1440" i="7" a="1"/>
  <c r="C1440" i="7" s="1"/>
  <c r="F1440" i="7" a="1"/>
  <c r="F1440" i="7" s="1"/>
  <c r="B1440" i="7" a="1"/>
  <c r="B1440" i="7" s="1"/>
  <c r="N1428" i="7" a="1"/>
  <c r="N1428" i="7" s="1"/>
  <c r="Q1428" i="7" a="1"/>
  <c r="Q1428" i="7" s="1"/>
  <c r="P1428" i="7" a="1"/>
  <c r="P1428" i="7" s="1"/>
  <c r="O1428" i="7" a="1"/>
  <c r="O1428" i="7" s="1"/>
  <c r="D1428" i="7" a="1"/>
  <c r="D1428" i="7" s="1"/>
  <c r="H1428" i="7" a="1"/>
  <c r="H1428" i="7" s="1"/>
  <c r="J1428" i="7"/>
  <c r="G1428" i="7" a="1"/>
  <c r="G1428" i="7" s="1"/>
  <c r="C1428" i="7" a="1"/>
  <c r="C1428" i="7" s="1"/>
  <c r="F1428" i="7" a="1"/>
  <c r="F1428" i="7" s="1"/>
  <c r="N1416" i="7" a="1"/>
  <c r="N1416" i="7" s="1"/>
  <c r="Q1416" i="7" a="1"/>
  <c r="Q1416" i="7" s="1"/>
  <c r="P1416" i="7" a="1"/>
  <c r="P1416" i="7" s="1"/>
  <c r="O1416" i="7" a="1"/>
  <c r="O1416" i="7" s="1"/>
  <c r="D1416" i="7" a="1"/>
  <c r="D1416" i="7" s="1"/>
  <c r="H1416" i="7" a="1"/>
  <c r="H1416" i="7" s="1"/>
  <c r="C1416" i="7" a="1"/>
  <c r="C1416" i="7" s="1"/>
  <c r="F1416" i="7" a="1"/>
  <c r="F1416" i="7" s="1"/>
  <c r="B1416" i="7" a="1"/>
  <c r="B1416" i="7" s="1"/>
  <c r="N1404" i="7" a="1"/>
  <c r="N1404" i="7" s="1"/>
  <c r="Q1404" i="7" a="1"/>
  <c r="Q1404" i="7" s="1"/>
  <c r="P1404" i="7" a="1"/>
  <c r="P1404" i="7" s="1"/>
  <c r="O1404" i="7" a="1"/>
  <c r="O1404" i="7" s="1"/>
  <c r="D1404" i="7" a="1"/>
  <c r="D1404" i="7" s="1"/>
  <c r="J1404" i="7"/>
  <c r="B1404" i="7" a="1"/>
  <c r="B1404" i="7" s="1"/>
  <c r="G1404" i="7" a="1"/>
  <c r="G1404" i="7" s="1"/>
  <c r="C1404" i="7" a="1"/>
  <c r="C1404" i="7" s="1"/>
  <c r="F1404" i="7" a="1"/>
  <c r="F1404" i="7" s="1"/>
  <c r="B1392" i="7" a="1"/>
  <c r="B1392" i="7" s="1"/>
  <c r="N1392" i="7" a="1"/>
  <c r="N1392" i="7" s="1"/>
  <c r="Q1392" i="7" a="1"/>
  <c r="Q1392" i="7" s="1"/>
  <c r="P1392" i="7" a="1"/>
  <c r="P1392" i="7" s="1"/>
  <c r="O1392" i="7" a="1"/>
  <c r="O1392" i="7" s="1"/>
  <c r="D1392" i="7" a="1"/>
  <c r="D1392" i="7" s="1"/>
  <c r="J1392" i="7"/>
  <c r="H1392" i="7" a="1"/>
  <c r="H1392" i="7" s="1"/>
  <c r="C1392" i="7" a="1"/>
  <c r="C1392" i="7" s="1"/>
  <c r="G1392" i="7" a="1"/>
  <c r="G1392" i="7" s="1"/>
  <c r="F1392" i="7" a="1"/>
  <c r="F1392" i="7" s="1"/>
  <c r="N1380" i="7" a="1"/>
  <c r="N1380" i="7" s="1"/>
  <c r="Q1380" i="7" a="1"/>
  <c r="Q1380" i="7" s="1"/>
  <c r="P1380" i="7" a="1"/>
  <c r="P1380" i="7" s="1"/>
  <c r="O1380" i="7" a="1"/>
  <c r="O1380" i="7" s="1"/>
  <c r="D1380" i="7" a="1"/>
  <c r="D1380" i="7" s="1"/>
  <c r="I1380" i="7" a="1"/>
  <c r="I1380" i="7" s="1"/>
  <c r="C1380" i="7" a="1"/>
  <c r="C1380" i="7" s="1"/>
  <c r="G1380" i="7" a="1"/>
  <c r="G1380" i="7" s="1"/>
  <c r="F1380" i="7" a="1"/>
  <c r="F1380" i="7" s="1"/>
  <c r="B1380" i="7" a="1"/>
  <c r="B1380" i="7" s="1"/>
  <c r="N1368" i="7" a="1"/>
  <c r="N1368" i="7" s="1"/>
  <c r="Q1368" i="7" a="1"/>
  <c r="Q1368" i="7" s="1"/>
  <c r="P1368" i="7" a="1"/>
  <c r="P1368" i="7" s="1"/>
  <c r="O1368" i="7" a="1"/>
  <c r="O1368" i="7" s="1"/>
  <c r="D1368" i="7" a="1"/>
  <c r="D1368" i="7" s="1"/>
  <c r="H1368" i="7" a="1"/>
  <c r="H1368" i="7" s="1"/>
  <c r="B1368" i="7" a="1"/>
  <c r="B1368" i="7" s="1"/>
  <c r="C1368" i="7" a="1"/>
  <c r="C1368" i="7" s="1"/>
  <c r="F1368" i="7" a="1"/>
  <c r="F1368" i="7" s="1"/>
  <c r="N1356" i="7" a="1"/>
  <c r="N1356" i="7" s="1"/>
  <c r="Q1356" i="7" a="1"/>
  <c r="Q1356" i="7" s="1"/>
  <c r="P1356" i="7" a="1"/>
  <c r="P1356" i="7" s="1"/>
  <c r="O1356" i="7" a="1"/>
  <c r="O1356" i="7" s="1"/>
  <c r="D1356" i="7" a="1"/>
  <c r="D1356" i="7" s="1"/>
  <c r="I1356" i="7" a="1"/>
  <c r="I1356" i="7" s="1"/>
  <c r="C1356" i="7" a="1"/>
  <c r="C1356" i="7" s="1"/>
  <c r="G1356" i="7" a="1"/>
  <c r="G1356" i="7" s="1"/>
  <c r="F1356" i="7" a="1"/>
  <c r="F1356" i="7" s="1"/>
  <c r="N1344" i="7" a="1"/>
  <c r="N1344" i="7" s="1"/>
  <c r="Q1344" i="7" a="1"/>
  <c r="Q1344" i="7" s="1"/>
  <c r="P1344" i="7" a="1"/>
  <c r="P1344" i="7" s="1"/>
  <c r="O1344" i="7" a="1"/>
  <c r="O1344" i="7" s="1"/>
  <c r="D1344" i="7" a="1"/>
  <c r="D1344" i="7" s="1"/>
  <c r="H1344" i="7" a="1"/>
  <c r="H1344" i="7" s="1"/>
  <c r="C1344" i="7" a="1"/>
  <c r="C1344" i="7" s="1"/>
  <c r="J1344" i="7"/>
  <c r="G1344" i="7" a="1"/>
  <c r="G1344" i="7" s="1"/>
  <c r="F1344" i="7" a="1"/>
  <c r="F1344" i="7" s="1"/>
  <c r="B1344" i="7" a="1"/>
  <c r="B1344" i="7" s="1"/>
  <c r="N1332" i="7" a="1"/>
  <c r="N1332" i="7" s="1"/>
  <c r="Q1332" i="7" a="1"/>
  <c r="Q1332" i="7" s="1"/>
  <c r="P1332" i="7" a="1"/>
  <c r="P1332" i="7" s="1"/>
  <c r="O1332" i="7" a="1"/>
  <c r="O1332" i="7" s="1"/>
  <c r="D1332" i="7" a="1"/>
  <c r="D1332" i="7" s="1"/>
  <c r="I1332" i="7" a="1"/>
  <c r="I1332" i="7" s="1"/>
  <c r="G1332" i="7" a="1"/>
  <c r="G1332" i="7" s="1"/>
  <c r="C1332" i="7" a="1"/>
  <c r="C1332" i="7" s="1"/>
  <c r="B1332" i="7" a="1"/>
  <c r="B1332" i="7" s="1"/>
  <c r="H1332" i="7" a="1"/>
  <c r="H1332" i="7" s="1"/>
  <c r="F1332" i="7" a="1"/>
  <c r="F1332" i="7" s="1"/>
  <c r="N1320" i="7" a="1"/>
  <c r="N1320" i="7" s="1"/>
  <c r="Q1320" i="7" a="1"/>
  <c r="Q1320" i="7" s="1"/>
  <c r="P1320" i="7" a="1"/>
  <c r="P1320" i="7" s="1"/>
  <c r="O1320" i="7" a="1"/>
  <c r="O1320" i="7" s="1"/>
  <c r="D1320" i="7" a="1"/>
  <c r="D1320" i="7" s="1"/>
  <c r="H1320" i="7" a="1"/>
  <c r="H1320" i="7" s="1"/>
  <c r="C1320" i="7" a="1"/>
  <c r="C1320" i="7" s="1"/>
  <c r="F1320" i="7" a="1"/>
  <c r="F1320" i="7" s="1"/>
  <c r="N1308" i="7" a="1"/>
  <c r="N1308" i="7" s="1"/>
  <c r="Q1308" i="7" a="1"/>
  <c r="Q1308" i="7" s="1"/>
  <c r="P1308" i="7" a="1"/>
  <c r="P1308" i="7" s="1"/>
  <c r="O1308" i="7" a="1"/>
  <c r="O1308" i="7" s="1"/>
  <c r="J1308" i="7"/>
  <c r="G1308" i="7" a="1"/>
  <c r="G1308" i="7" s="1"/>
  <c r="C1308" i="7" a="1"/>
  <c r="C1308" i="7" s="1"/>
  <c r="F1308" i="7" a="1"/>
  <c r="F1308" i="7" s="1"/>
  <c r="D1308" i="7" a="1"/>
  <c r="D1308" i="7" s="1"/>
  <c r="N1296" i="7" a="1"/>
  <c r="N1296" i="7" s="1"/>
  <c r="Q1296" i="7" a="1"/>
  <c r="Q1296" i="7" s="1"/>
  <c r="P1296" i="7" a="1"/>
  <c r="P1296" i="7" s="1"/>
  <c r="O1296" i="7" a="1"/>
  <c r="O1296" i="7" s="1"/>
  <c r="I1296" i="7" a="1"/>
  <c r="I1296" i="7" s="1"/>
  <c r="D1296" i="7" a="1"/>
  <c r="D1296" i="7" s="1"/>
  <c r="C1296" i="7" a="1"/>
  <c r="C1296" i="7" s="1"/>
  <c r="G1296" i="7" a="1"/>
  <c r="G1296" i="7" s="1"/>
  <c r="B1296" i="7" a="1"/>
  <c r="B1296" i="7" s="1"/>
  <c r="F1296" i="7" a="1"/>
  <c r="F1296" i="7" s="1"/>
  <c r="N1284" i="7" a="1"/>
  <c r="N1284" i="7" s="1"/>
  <c r="Q1284" i="7" a="1"/>
  <c r="Q1284" i="7" s="1"/>
  <c r="P1284" i="7" a="1"/>
  <c r="P1284" i="7" s="1"/>
  <c r="O1284" i="7" a="1"/>
  <c r="O1284" i="7" s="1"/>
  <c r="D1284" i="7" a="1"/>
  <c r="D1284" i="7" s="1"/>
  <c r="J1284" i="7"/>
  <c r="H1284" i="7" a="1"/>
  <c r="H1284" i="7" s="1"/>
  <c r="C1284" i="7" a="1"/>
  <c r="C1284" i="7" s="1"/>
  <c r="G1284" i="7" a="1"/>
  <c r="G1284" i="7" s="1"/>
  <c r="F1284" i="7" a="1"/>
  <c r="F1284" i="7" s="1"/>
  <c r="N1272" i="7" a="1"/>
  <c r="N1272" i="7" s="1"/>
  <c r="Q1272" i="7" a="1"/>
  <c r="Q1272" i="7" s="1"/>
  <c r="P1272" i="7" a="1"/>
  <c r="P1272" i="7" s="1"/>
  <c r="O1272" i="7" a="1"/>
  <c r="O1272" i="7" s="1"/>
  <c r="D1272" i="7" a="1"/>
  <c r="D1272" i="7" s="1"/>
  <c r="C1272" i="7" a="1"/>
  <c r="C1272" i="7" s="1"/>
  <c r="B1272" i="7" a="1"/>
  <c r="B1272" i="7" s="1"/>
  <c r="F1272" i="7" a="1"/>
  <c r="F1272" i="7" s="1"/>
  <c r="B1260" i="7" a="1"/>
  <c r="B1260" i="7" s="1"/>
  <c r="N1260" i="7" a="1"/>
  <c r="N1260" i="7" s="1"/>
  <c r="Q1260" i="7" a="1"/>
  <c r="Q1260" i="7" s="1"/>
  <c r="P1260" i="7" a="1"/>
  <c r="P1260" i="7" s="1"/>
  <c r="O1260" i="7" a="1"/>
  <c r="O1260" i="7" s="1"/>
  <c r="D1260" i="7" a="1"/>
  <c r="D1260" i="7" s="1"/>
  <c r="J1260" i="7"/>
  <c r="G1260" i="7" a="1"/>
  <c r="G1260" i="7" s="1"/>
  <c r="C1260" i="7" a="1"/>
  <c r="C1260" i="7" s="1"/>
  <c r="F1260" i="7" a="1"/>
  <c r="F1260" i="7" s="1"/>
  <c r="N1248" i="7" a="1"/>
  <c r="N1248" i="7" s="1"/>
  <c r="Q1248" i="7" a="1"/>
  <c r="Q1248" i="7" s="1"/>
  <c r="P1248" i="7" a="1"/>
  <c r="P1248" i="7" s="1"/>
  <c r="O1248" i="7" a="1"/>
  <c r="O1248" i="7" s="1"/>
  <c r="D1248" i="7" a="1"/>
  <c r="D1248" i="7" s="1"/>
  <c r="H1248" i="7" a="1"/>
  <c r="H1248" i="7" s="1"/>
  <c r="C1248" i="7" a="1"/>
  <c r="C1248" i="7" s="1"/>
  <c r="I1248" i="7" a="1"/>
  <c r="I1248" i="7" s="1"/>
  <c r="G1248" i="7" a="1"/>
  <c r="G1248" i="7" s="1"/>
  <c r="F1248" i="7" a="1"/>
  <c r="F1248" i="7" s="1"/>
  <c r="N1236" i="7" a="1"/>
  <c r="N1236" i="7" s="1"/>
  <c r="Q1236" i="7" a="1"/>
  <c r="Q1236" i="7" s="1"/>
  <c r="P1236" i="7" a="1"/>
  <c r="P1236" i="7" s="1"/>
  <c r="O1236" i="7" a="1"/>
  <c r="O1236" i="7" s="1"/>
  <c r="D1236" i="7" a="1"/>
  <c r="D1236" i="7" s="1"/>
  <c r="H1236" i="7" a="1"/>
  <c r="H1236" i="7" s="1"/>
  <c r="I1236" i="7" a="1"/>
  <c r="I1236" i="7" s="1"/>
  <c r="G1236" i="7" a="1"/>
  <c r="G1236" i="7" s="1"/>
  <c r="C1236" i="7" a="1"/>
  <c r="C1236" i="7" s="1"/>
  <c r="F1236" i="7" a="1"/>
  <c r="F1236" i="7" s="1"/>
  <c r="N1224" i="7" a="1"/>
  <c r="N1224" i="7" s="1"/>
  <c r="Q1224" i="7" a="1"/>
  <c r="Q1224" i="7" s="1"/>
  <c r="P1224" i="7" a="1"/>
  <c r="P1224" i="7" s="1"/>
  <c r="O1224" i="7" a="1"/>
  <c r="O1224" i="7" s="1"/>
  <c r="D1224" i="7" a="1"/>
  <c r="D1224" i="7" s="1"/>
  <c r="H1224" i="7" a="1"/>
  <c r="H1224" i="7" s="1"/>
  <c r="F1224" i="7" a="1"/>
  <c r="F1224" i="7" s="1"/>
  <c r="C1224" i="7" a="1"/>
  <c r="C1224" i="7" s="1"/>
  <c r="B1224" i="7" a="1"/>
  <c r="B1224" i="7" s="1"/>
  <c r="B1212" i="7" a="1"/>
  <c r="B1212" i="7" s="1"/>
  <c r="N1212" i="7" a="1"/>
  <c r="N1212" i="7" s="1"/>
  <c r="Q1212" i="7" a="1"/>
  <c r="Q1212" i="7" s="1"/>
  <c r="P1212" i="7" a="1"/>
  <c r="P1212" i="7" s="1"/>
  <c r="O1212" i="7" a="1"/>
  <c r="O1212" i="7" s="1"/>
  <c r="D1212" i="7" a="1"/>
  <c r="D1212" i="7" s="1"/>
  <c r="I1212" i="7" a="1"/>
  <c r="I1212" i="7" s="1"/>
  <c r="G1212" i="7" a="1"/>
  <c r="G1212" i="7" s="1"/>
  <c r="F1212" i="7" a="1"/>
  <c r="F1212" i="7" s="1"/>
  <c r="C1212" i="7" a="1"/>
  <c r="C1212" i="7" s="1"/>
  <c r="N1200" i="7" a="1"/>
  <c r="N1200" i="7" s="1"/>
  <c r="Q1200" i="7" a="1"/>
  <c r="Q1200" i="7" s="1"/>
  <c r="P1200" i="7" a="1"/>
  <c r="P1200" i="7" s="1"/>
  <c r="O1200" i="7" a="1"/>
  <c r="O1200" i="7" s="1"/>
  <c r="D1200" i="7" a="1"/>
  <c r="D1200" i="7" s="1"/>
  <c r="J1200" i="7"/>
  <c r="H1200" i="7" a="1"/>
  <c r="H1200" i="7" s="1"/>
  <c r="C1200" i="7" a="1"/>
  <c r="C1200" i="7" s="1"/>
  <c r="B1200" i="7" a="1"/>
  <c r="B1200" i="7" s="1"/>
  <c r="F1200" i="7" a="1"/>
  <c r="F1200" i="7" s="1"/>
  <c r="G1200" i="7" a="1"/>
  <c r="G1200" i="7" s="1"/>
  <c r="B1188" i="7" a="1"/>
  <c r="B1188" i="7" s="1"/>
  <c r="N1188" i="7" a="1"/>
  <c r="N1188" i="7" s="1"/>
  <c r="Q1188" i="7" a="1"/>
  <c r="Q1188" i="7" s="1"/>
  <c r="P1188" i="7" a="1"/>
  <c r="P1188" i="7" s="1"/>
  <c r="O1188" i="7" a="1"/>
  <c r="O1188" i="7" s="1"/>
  <c r="D1188" i="7" a="1"/>
  <c r="D1188" i="7" s="1"/>
  <c r="J1188" i="7"/>
  <c r="I1188" i="7" a="1"/>
  <c r="I1188" i="7" s="1"/>
  <c r="F1188" i="7" a="1"/>
  <c r="F1188" i="7" s="1"/>
  <c r="G1188" i="7" a="1"/>
  <c r="G1188" i="7" s="1"/>
  <c r="C1188" i="7" a="1"/>
  <c r="C1188" i="7" s="1"/>
  <c r="N1176" i="7" a="1"/>
  <c r="N1176" i="7" s="1"/>
  <c r="Q1176" i="7" a="1"/>
  <c r="Q1176" i="7" s="1"/>
  <c r="P1176" i="7" a="1"/>
  <c r="P1176" i="7" s="1"/>
  <c r="O1176" i="7" a="1"/>
  <c r="O1176" i="7" s="1"/>
  <c r="D1176" i="7" a="1"/>
  <c r="D1176" i="7" s="1"/>
  <c r="H1176" i="7" a="1"/>
  <c r="H1176" i="7" s="1"/>
  <c r="F1176" i="7" a="1"/>
  <c r="F1176" i="7" s="1"/>
  <c r="C1176" i="7" a="1"/>
  <c r="C1176" i="7" s="1"/>
  <c r="B1176" i="7" a="1"/>
  <c r="B1176" i="7" s="1"/>
  <c r="N1164" i="7" a="1"/>
  <c r="N1164" i="7" s="1"/>
  <c r="Q1164" i="7" a="1"/>
  <c r="Q1164" i="7" s="1"/>
  <c r="P1164" i="7" a="1"/>
  <c r="P1164" i="7" s="1"/>
  <c r="O1164" i="7" a="1"/>
  <c r="O1164" i="7" s="1"/>
  <c r="D1164" i="7" a="1"/>
  <c r="D1164" i="7" s="1"/>
  <c r="G1164" i="7" a="1"/>
  <c r="G1164" i="7" s="1"/>
  <c r="I1164" i="7" a="1"/>
  <c r="I1164" i="7" s="1"/>
  <c r="C1164" i="7" a="1"/>
  <c r="C1164" i="7" s="1"/>
  <c r="F1164" i="7" a="1"/>
  <c r="F1164" i="7" s="1"/>
  <c r="B1164" i="7" a="1"/>
  <c r="B1164" i="7" s="1"/>
  <c r="N1152" i="7" a="1"/>
  <c r="N1152" i="7" s="1"/>
  <c r="Q1152" i="7" a="1"/>
  <c r="Q1152" i="7" s="1"/>
  <c r="P1152" i="7" a="1"/>
  <c r="P1152" i="7" s="1"/>
  <c r="O1152" i="7" a="1"/>
  <c r="O1152" i="7" s="1"/>
  <c r="D1152" i="7" a="1"/>
  <c r="D1152" i="7" s="1"/>
  <c r="H1152" i="7" a="1"/>
  <c r="H1152" i="7" s="1"/>
  <c r="I1152" i="7" a="1"/>
  <c r="I1152" i="7" s="1"/>
  <c r="C1152" i="7" a="1"/>
  <c r="C1152" i="7" s="1"/>
  <c r="F1152" i="7" a="1"/>
  <c r="F1152" i="7" s="1"/>
  <c r="B1152" i="7" a="1"/>
  <c r="B1152" i="7" s="1"/>
  <c r="G1152" i="7" a="1"/>
  <c r="G1152" i="7" s="1"/>
  <c r="N1140" i="7" a="1"/>
  <c r="N1140" i="7" s="1"/>
  <c r="Q1140" i="7" a="1"/>
  <c r="Q1140" i="7" s="1"/>
  <c r="P1140" i="7" a="1"/>
  <c r="P1140" i="7" s="1"/>
  <c r="O1140" i="7" a="1"/>
  <c r="O1140" i="7" s="1"/>
  <c r="D1140" i="7" a="1"/>
  <c r="D1140" i="7" s="1"/>
  <c r="H1140" i="7" a="1"/>
  <c r="H1140" i="7" s="1"/>
  <c r="I1140" i="7" a="1"/>
  <c r="I1140" i="7" s="1"/>
  <c r="F1140" i="7" a="1"/>
  <c r="F1140" i="7" s="1"/>
  <c r="C1140" i="7" a="1"/>
  <c r="C1140" i="7" s="1"/>
  <c r="G1140" i="7" a="1"/>
  <c r="G1140" i="7" s="1"/>
  <c r="B1140" i="7" a="1"/>
  <c r="B1140" i="7" s="1"/>
  <c r="N1128" i="7" a="1"/>
  <c r="N1128" i="7" s="1"/>
  <c r="Q1128" i="7" a="1"/>
  <c r="Q1128" i="7" s="1"/>
  <c r="P1128" i="7" a="1"/>
  <c r="P1128" i="7" s="1"/>
  <c r="O1128" i="7" a="1"/>
  <c r="O1128" i="7" s="1"/>
  <c r="D1128" i="7" a="1"/>
  <c r="D1128" i="7" s="1"/>
  <c r="H1128" i="7" a="1"/>
  <c r="H1128" i="7" s="1"/>
  <c r="C1128" i="7" a="1"/>
  <c r="C1128" i="7" s="1"/>
  <c r="F1128" i="7" a="1"/>
  <c r="F1128" i="7" s="1"/>
  <c r="N1116" i="7" a="1"/>
  <c r="N1116" i="7" s="1"/>
  <c r="Q1116" i="7" a="1"/>
  <c r="Q1116" i="7" s="1"/>
  <c r="P1116" i="7" a="1"/>
  <c r="P1116" i="7" s="1"/>
  <c r="O1116" i="7" a="1"/>
  <c r="O1116" i="7" s="1"/>
  <c r="D1116" i="7" a="1"/>
  <c r="D1116" i="7" s="1"/>
  <c r="J1116" i="7"/>
  <c r="G1116" i="7" a="1"/>
  <c r="G1116" i="7" s="1"/>
  <c r="C1116" i="7" a="1"/>
  <c r="C1116" i="7" s="1"/>
  <c r="F1116" i="7" a="1"/>
  <c r="F1116" i="7" s="1"/>
  <c r="B1116" i="7" a="1"/>
  <c r="B1116" i="7" s="1"/>
  <c r="N1104" i="7" a="1"/>
  <c r="N1104" i="7" s="1"/>
  <c r="Q1104" i="7" a="1"/>
  <c r="Q1104" i="7" s="1"/>
  <c r="P1104" i="7" a="1"/>
  <c r="P1104" i="7" s="1"/>
  <c r="O1104" i="7" a="1"/>
  <c r="O1104" i="7" s="1"/>
  <c r="D1104" i="7" a="1"/>
  <c r="D1104" i="7" s="1"/>
  <c r="I1104" i="7" a="1"/>
  <c r="I1104" i="7" s="1"/>
  <c r="J1104" i="7"/>
  <c r="C1104" i="7" a="1"/>
  <c r="C1104" i="7" s="1"/>
  <c r="G1104" i="7" a="1"/>
  <c r="G1104" i="7" s="1"/>
  <c r="F1104" i="7" a="1"/>
  <c r="F1104" i="7" s="1"/>
  <c r="B1104" i="7" a="1"/>
  <c r="B1104" i="7" s="1"/>
  <c r="N1092" i="7" a="1"/>
  <c r="N1092" i="7" s="1"/>
  <c r="Q1092" i="7" a="1"/>
  <c r="Q1092" i="7" s="1"/>
  <c r="P1092" i="7" a="1"/>
  <c r="P1092" i="7" s="1"/>
  <c r="O1092" i="7" a="1"/>
  <c r="O1092" i="7" s="1"/>
  <c r="D1092" i="7" a="1"/>
  <c r="D1092" i="7" s="1"/>
  <c r="H1092" i="7" a="1"/>
  <c r="H1092" i="7" s="1"/>
  <c r="C1092" i="7" a="1"/>
  <c r="C1092" i="7" s="1"/>
  <c r="G1092" i="7" a="1"/>
  <c r="G1092" i="7" s="1"/>
  <c r="F1092" i="7" a="1"/>
  <c r="F1092" i="7" s="1"/>
  <c r="B1092" i="7" a="1"/>
  <c r="B1092" i="7" s="1"/>
  <c r="N1080" i="7" a="1"/>
  <c r="N1080" i="7" s="1"/>
  <c r="Q1080" i="7" a="1"/>
  <c r="Q1080" i="7" s="1"/>
  <c r="P1080" i="7" a="1"/>
  <c r="P1080" i="7" s="1"/>
  <c r="O1080" i="7" a="1"/>
  <c r="O1080" i="7" s="1"/>
  <c r="D1080" i="7" a="1"/>
  <c r="D1080" i="7" s="1"/>
  <c r="C1080" i="7" a="1"/>
  <c r="C1080" i="7" s="1"/>
  <c r="F1080" i="7" a="1"/>
  <c r="F1080" i="7" s="1"/>
  <c r="B1080" i="7" a="1"/>
  <c r="B1080" i="7" s="1"/>
  <c r="N1068" i="7" a="1"/>
  <c r="N1068" i="7" s="1"/>
  <c r="Q1068" i="7" a="1"/>
  <c r="Q1068" i="7" s="1"/>
  <c r="P1068" i="7" a="1"/>
  <c r="P1068" i="7" s="1"/>
  <c r="O1068" i="7" a="1"/>
  <c r="O1068" i="7" s="1"/>
  <c r="D1068" i="7" a="1"/>
  <c r="D1068" i="7" s="1"/>
  <c r="G1068" i="7" a="1"/>
  <c r="G1068" i="7" s="1"/>
  <c r="I1068" i="7" a="1"/>
  <c r="I1068" i="7" s="1"/>
  <c r="F1068" i="7" a="1"/>
  <c r="F1068" i="7" s="1"/>
  <c r="C1068" i="7" a="1"/>
  <c r="C1068" i="7" s="1"/>
  <c r="B1068" i="7" a="1"/>
  <c r="B1068" i="7" s="1"/>
  <c r="B1056" i="7" a="1"/>
  <c r="B1056" i="7" s="1"/>
  <c r="N1056" i="7" a="1"/>
  <c r="N1056" i="7" s="1"/>
  <c r="Q1056" i="7" a="1"/>
  <c r="Q1056" i="7" s="1"/>
  <c r="P1056" i="7" a="1"/>
  <c r="P1056" i="7" s="1"/>
  <c r="O1056" i="7" a="1"/>
  <c r="O1056" i="7" s="1"/>
  <c r="D1056" i="7" a="1"/>
  <c r="D1056" i="7" s="1"/>
  <c r="H1056" i="7" a="1"/>
  <c r="H1056" i="7" s="1"/>
  <c r="I1056" i="7" a="1"/>
  <c r="I1056" i="7" s="1"/>
  <c r="C1056" i="7" a="1"/>
  <c r="C1056" i="7" s="1"/>
  <c r="G1056" i="7" a="1"/>
  <c r="G1056" i="7" s="1"/>
  <c r="F1056" i="7" a="1"/>
  <c r="F1056" i="7" s="1"/>
  <c r="N1044" i="7" a="1"/>
  <c r="N1044" i="7" s="1"/>
  <c r="Q1044" i="7" a="1"/>
  <c r="Q1044" i="7" s="1"/>
  <c r="P1044" i="7" a="1"/>
  <c r="P1044" i="7" s="1"/>
  <c r="O1044" i="7" a="1"/>
  <c r="O1044" i="7" s="1"/>
  <c r="D1044" i="7" a="1"/>
  <c r="D1044" i="7" s="1"/>
  <c r="J1044" i="7"/>
  <c r="I1044" i="7" a="1"/>
  <c r="I1044" i="7" s="1"/>
  <c r="H1044" i="7" a="1"/>
  <c r="H1044" i="7" s="1"/>
  <c r="F1044" i="7" a="1"/>
  <c r="F1044" i="7" s="1"/>
  <c r="C1044" i="7" a="1"/>
  <c r="C1044" i="7" s="1"/>
  <c r="G1044" i="7" a="1"/>
  <c r="G1044" i="7" s="1"/>
  <c r="B1044" i="7" a="1"/>
  <c r="B1044" i="7" s="1"/>
  <c r="N1032" i="7" a="1"/>
  <c r="N1032" i="7" s="1"/>
  <c r="Q1032" i="7" a="1"/>
  <c r="Q1032" i="7" s="1"/>
  <c r="P1032" i="7" a="1"/>
  <c r="P1032" i="7" s="1"/>
  <c r="O1032" i="7" a="1"/>
  <c r="O1032" i="7" s="1"/>
  <c r="D1032" i="7" a="1"/>
  <c r="D1032" i="7" s="1"/>
  <c r="H1032" i="7" a="1"/>
  <c r="H1032" i="7" s="1"/>
  <c r="C1032" i="7" a="1"/>
  <c r="C1032" i="7" s="1"/>
  <c r="B1032" i="7" a="1"/>
  <c r="B1032" i="7" s="1"/>
  <c r="F1032" i="7" a="1"/>
  <c r="F1032" i="7" s="1"/>
  <c r="N1020" i="7" a="1"/>
  <c r="N1020" i="7" s="1"/>
  <c r="Q1020" i="7" a="1"/>
  <c r="Q1020" i="7" s="1"/>
  <c r="P1020" i="7" a="1"/>
  <c r="P1020" i="7" s="1"/>
  <c r="O1020" i="7" a="1"/>
  <c r="O1020" i="7" s="1"/>
  <c r="D1020" i="7" a="1"/>
  <c r="D1020" i="7" s="1"/>
  <c r="I1020" i="7" a="1"/>
  <c r="I1020" i="7" s="1"/>
  <c r="J1020" i="7"/>
  <c r="G1020" i="7" a="1"/>
  <c r="G1020" i="7" s="1"/>
  <c r="F1020" i="7" a="1"/>
  <c r="F1020" i="7" s="1"/>
  <c r="B1020" i="7" a="1"/>
  <c r="B1020" i="7" s="1"/>
  <c r="C1020" i="7" a="1"/>
  <c r="C1020" i="7" s="1"/>
  <c r="N1008" i="7" a="1"/>
  <c r="N1008" i="7" s="1"/>
  <c r="Q1008" i="7" a="1"/>
  <c r="Q1008" i="7" s="1"/>
  <c r="P1008" i="7" a="1"/>
  <c r="P1008" i="7" s="1"/>
  <c r="O1008" i="7" a="1"/>
  <c r="O1008" i="7" s="1"/>
  <c r="D1008" i="7" a="1"/>
  <c r="D1008" i="7" s="1"/>
  <c r="H1008" i="7" a="1"/>
  <c r="H1008" i="7" s="1"/>
  <c r="F1008" i="7" a="1"/>
  <c r="F1008" i="7" s="1"/>
  <c r="G1008" i="7" a="1"/>
  <c r="G1008" i="7" s="1"/>
  <c r="C1008" i="7" a="1"/>
  <c r="C1008" i="7" s="1"/>
  <c r="N996" i="7" a="1"/>
  <c r="N996" i="7" s="1"/>
  <c r="Q996" i="7" a="1"/>
  <c r="Q996" i="7" s="1"/>
  <c r="P996" i="7" a="1"/>
  <c r="P996" i="7" s="1"/>
  <c r="O996" i="7" a="1"/>
  <c r="O996" i="7" s="1"/>
  <c r="D996" i="7" a="1"/>
  <c r="D996" i="7" s="1"/>
  <c r="I996" i="7" a="1"/>
  <c r="I996" i="7" s="1"/>
  <c r="C996" i="7" a="1"/>
  <c r="C996" i="7" s="1"/>
  <c r="G996" i="7" a="1"/>
  <c r="G996" i="7" s="1"/>
  <c r="F996" i="7" a="1"/>
  <c r="F996" i="7" s="1"/>
  <c r="J996" i="7"/>
  <c r="B996" i="7" a="1"/>
  <c r="B996" i="7" s="1"/>
  <c r="N984" i="7" a="1"/>
  <c r="N984" i="7" s="1"/>
  <c r="Q984" i="7" a="1"/>
  <c r="Q984" i="7" s="1"/>
  <c r="P984" i="7" a="1"/>
  <c r="P984" i="7" s="1"/>
  <c r="O984" i="7" a="1"/>
  <c r="O984" i="7" s="1"/>
  <c r="D984" i="7" a="1"/>
  <c r="D984" i="7" s="1"/>
  <c r="H984" i="7" a="1"/>
  <c r="H984" i="7" s="1"/>
  <c r="F984" i="7" a="1"/>
  <c r="F984" i="7" s="1"/>
  <c r="C984" i="7" a="1"/>
  <c r="C984" i="7" s="1"/>
  <c r="B984" i="7" a="1"/>
  <c r="B984" i="7" s="1"/>
  <c r="N972" i="7" a="1"/>
  <c r="N972" i="7" s="1"/>
  <c r="Q972" i="7" a="1"/>
  <c r="Q972" i="7" s="1"/>
  <c r="P972" i="7" a="1"/>
  <c r="P972" i="7" s="1"/>
  <c r="O972" i="7" a="1"/>
  <c r="O972" i="7" s="1"/>
  <c r="D972" i="7" a="1"/>
  <c r="D972" i="7" s="1"/>
  <c r="I972" i="7" a="1"/>
  <c r="I972" i="7" s="1"/>
  <c r="F972" i="7" a="1"/>
  <c r="F972" i="7" s="1"/>
  <c r="G972" i="7" a="1"/>
  <c r="G972" i="7" s="1"/>
  <c r="C972" i="7" a="1"/>
  <c r="C972" i="7" s="1"/>
  <c r="B972" i="7" a="1"/>
  <c r="B972" i="7" s="1"/>
  <c r="N960" i="7" a="1"/>
  <c r="N960" i="7" s="1"/>
  <c r="Q960" i="7" a="1"/>
  <c r="Q960" i="7" s="1"/>
  <c r="P960" i="7" a="1"/>
  <c r="P960" i="7" s="1"/>
  <c r="O960" i="7" a="1"/>
  <c r="O960" i="7" s="1"/>
  <c r="D960" i="7" a="1"/>
  <c r="D960" i="7" s="1"/>
  <c r="J960" i="7"/>
  <c r="H960" i="7" a="1"/>
  <c r="H960" i="7" s="1"/>
  <c r="G960" i="7" a="1"/>
  <c r="G960" i="7" s="1"/>
  <c r="C960" i="7" a="1"/>
  <c r="C960" i="7" s="1"/>
  <c r="I960" i="7" a="1"/>
  <c r="I960" i="7" s="1"/>
  <c r="F960" i="7" a="1"/>
  <c r="F960" i="7" s="1"/>
  <c r="B960" i="7" a="1"/>
  <c r="B960" i="7" s="1"/>
  <c r="B948" i="7" a="1"/>
  <c r="B948" i="7" s="1"/>
  <c r="N948" i="7" a="1"/>
  <c r="N948" i="7" s="1"/>
  <c r="Q948" i="7" a="1"/>
  <c r="Q948" i="7" s="1"/>
  <c r="P948" i="7" a="1"/>
  <c r="P948" i="7" s="1"/>
  <c r="O948" i="7" a="1"/>
  <c r="O948" i="7" s="1"/>
  <c r="D948" i="7" a="1"/>
  <c r="D948" i="7" s="1"/>
  <c r="H948" i="7" a="1"/>
  <c r="H948" i="7" s="1"/>
  <c r="F948" i="7" a="1"/>
  <c r="F948" i="7" s="1"/>
  <c r="G948" i="7" a="1"/>
  <c r="G948" i="7" s="1"/>
  <c r="C948" i="7" a="1"/>
  <c r="C948" i="7" s="1"/>
  <c r="N936" i="7" a="1"/>
  <c r="N936" i="7" s="1"/>
  <c r="Q936" i="7" a="1"/>
  <c r="Q936" i="7" s="1"/>
  <c r="P936" i="7" a="1"/>
  <c r="P936" i="7" s="1"/>
  <c r="O936" i="7" a="1"/>
  <c r="O936" i="7" s="1"/>
  <c r="D936" i="7" a="1"/>
  <c r="D936" i="7" s="1"/>
  <c r="H936" i="7" a="1"/>
  <c r="H936" i="7" s="1"/>
  <c r="C936" i="7" a="1"/>
  <c r="C936" i="7" s="1"/>
  <c r="F936" i="7" a="1"/>
  <c r="F936" i="7" s="1"/>
  <c r="B936" i="7" a="1"/>
  <c r="B936" i="7" s="1"/>
  <c r="N924" i="7" a="1"/>
  <c r="N924" i="7" s="1"/>
  <c r="Q924" i="7" a="1"/>
  <c r="Q924" i="7" s="1"/>
  <c r="P924" i="7" a="1"/>
  <c r="P924" i="7" s="1"/>
  <c r="O924" i="7" a="1"/>
  <c r="O924" i="7" s="1"/>
  <c r="D924" i="7" a="1"/>
  <c r="D924" i="7" s="1"/>
  <c r="C924" i="7" a="1"/>
  <c r="C924" i="7" s="1"/>
  <c r="G924" i="7" a="1"/>
  <c r="G924" i="7" s="1"/>
  <c r="F924" i="7" a="1"/>
  <c r="F924" i="7" s="1"/>
  <c r="B924" i="7" a="1"/>
  <c r="B924" i="7" s="1"/>
  <c r="N912" i="7" a="1"/>
  <c r="N912" i="7" s="1"/>
  <c r="Q912" i="7" a="1"/>
  <c r="Q912" i="7" s="1"/>
  <c r="P912" i="7" a="1"/>
  <c r="P912" i="7" s="1"/>
  <c r="O912" i="7" a="1"/>
  <c r="O912" i="7" s="1"/>
  <c r="D912" i="7" a="1"/>
  <c r="D912" i="7" s="1"/>
  <c r="I912" i="7" a="1"/>
  <c r="I912" i="7" s="1"/>
  <c r="J912" i="7"/>
  <c r="G912" i="7" a="1"/>
  <c r="G912" i="7" s="1"/>
  <c r="F912" i="7" a="1"/>
  <c r="F912" i="7" s="1"/>
  <c r="C912" i="7" a="1"/>
  <c r="C912" i="7" s="1"/>
  <c r="B912" i="7" a="1"/>
  <c r="B912" i="7" s="1"/>
  <c r="N900" i="7" a="1"/>
  <c r="N900" i="7" s="1"/>
  <c r="Q900" i="7" a="1"/>
  <c r="Q900" i="7" s="1"/>
  <c r="P900" i="7" a="1"/>
  <c r="P900" i="7" s="1"/>
  <c r="O900" i="7" a="1"/>
  <c r="O900" i="7" s="1"/>
  <c r="D900" i="7" a="1"/>
  <c r="D900" i="7" s="1"/>
  <c r="J900" i="7"/>
  <c r="H900" i="7" a="1"/>
  <c r="H900" i="7" s="1"/>
  <c r="C900" i="7" a="1"/>
  <c r="C900" i="7" s="1"/>
  <c r="F900" i="7" a="1"/>
  <c r="F900" i="7" s="1"/>
  <c r="B900" i="7" a="1"/>
  <c r="B900" i="7" s="1"/>
  <c r="G900" i="7" a="1"/>
  <c r="G900" i="7" s="1"/>
  <c r="N888" i="7" a="1"/>
  <c r="N888" i="7" s="1"/>
  <c r="Q888" i="7" a="1"/>
  <c r="Q888" i="7" s="1"/>
  <c r="P888" i="7" a="1"/>
  <c r="P888" i="7" s="1"/>
  <c r="O888" i="7" a="1"/>
  <c r="O888" i="7" s="1"/>
  <c r="D888" i="7" a="1"/>
  <c r="D888" i="7" s="1"/>
  <c r="C888" i="7" a="1"/>
  <c r="C888" i="7" s="1"/>
  <c r="F888" i="7" a="1"/>
  <c r="F888" i="7" s="1"/>
  <c r="B888" i="7" a="1"/>
  <c r="B888" i="7" s="1"/>
  <c r="N876" i="7" a="1"/>
  <c r="N876" i="7" s="1"/>
  <c r="Q876" i="7" a="1"/>
  <c r="Q876" i="7" s="1"/>
  <c r="P876" i="7" a="1"/>
  <c r="P876" i="7" s="1"/>
  <c r="O876" i="7" a="1"/>
  <c r="O876" i="7" s="1"/>
  <c r="D876" i="7" a="1"/>
  <c r="D876" i="7" s="1"/>
  <c r="J876" i="7"/>
  <c r="I876" i="7" a="1"/>
  <c r="I876" i="7" s="1"/>
  <c r="F876" i="7" a="1"/>
  <c r="F876" i="7" s="1"/>
  <c r="G876" i="7" a="1"/>
  <c r="G876" i="7" s="1"/>
  <c r="C876" i="7" a="1"/>
  <c r="C876" i="7" s="1"/>
  <c r="B876" i="7" a="1"/>
  <c r="B876" i="7" s="1"/>
  <c r="N864" i="7" a="1"/>
  <c r="N864" i="7" s="1"/>
  <c r="Q864" i="7" a="1"/>
  <c r="Q864" i="7" s="1"/>
  <c r="P864" i="7" a="1"/>
  <c r="P864" i="7" s="1"/>
  <c r="O864" i="7" a="1"/>
  <c r="O864" i="7" s="1"/>
  <c r="D864" i="7" a="1"/>
  <c r="D864" i="7" s="1"/>
  <c r="H864" i="7" a="1"/>
  <c r="H864" i="7" s="1"/>
  <c r="G864" i="7" a="1"/>
  <c r="G864" i="7" s="1"/>
  <c r="C864" i="7" a="1"/>
  <c r="C864" i="7" s="1"/>
  <c r="F864" i="7" a="1"/>
  <c r="F864" i="7" s="1"/>
  <c r="B864" i="7" a="1"/>
  <c r="B864" i="7" s="1"/>
  <c r="N852" i="7" a="1"/>
  <c r="N852" i="7" s="1"/>
  <c r="Q852" i="7" a="1"/>
  <c r="Q852" i="7" s="1"/>
  <c r="P852" i="7" a="1"/>
  <c r="P852" i="7" s="1"/>
  <c r="O852" i="7" a="1"/>
  <c r="O852" i="7" s="1"/>
  <c r="D852" i="7" a="1"/>
  <c r="D852" i="7" s="1"/>
  <c r="J852" i="7"/>
  <c r="I852" i="7" a="1"/>
  <c r="I852" i="7" s="1"/>
  <c r="H852" i="7" a="1"/>
  <c r="H852" i="7" s="1"/>
  <c r="G852" i="7" a="1"/>
  <c r="G852" i="7" s="1"/>
  <c r="B852" i="7" a="1"/>
  <c r="B852" i="7" s="1"/>
  <c r="C852" i="7" a="1"/>
  <c r="C852" i="7" s="1"/>
  <c r="F852" i="7" a="1"/>
  <c r="F852" i="7" s="1"/>
  <c r="N840" i="7" a="1"/>
  <c r="N840" i="7" s="1"/>
  <c r="Q840" i="7" a="1"/>
  <c r="Q840" i="7" s="1"/>
  <c r="P840" i="7" a="1"/>
  <c r="P840" i="7" s="1"/>
  <c r="O840" i="7" a="1"/>
  <c r="O840" i="7" s="1"/>
  <c r="D840" i="7" a="1"/>
  <c r="D840" i="7" s="1"/>
  <c r="H840" i="7" a="1"/>
  <c r="H840" i="7" s="1"/>
  <c r="C840" i="7" a="1"/>
  <c r="C840" i="7" s="1"/>
  <c r="F840" i="7" a="1"/>
  <c r="F840" i="7" s="1"/>
  <c r="B840" i="7" a="1"/>
  <c r="B840" i="7" s="1"/>
  <c r="N828" i="7" a="1"/>
  <c r="N828" i="7" s="1"/>
  <c r="Q828" i="7" a="1"/>
  <c r="Q828" i="7" s="1"/>
  <c r="P828" i="7" a="1"/>
  <c r="P828" i="7" s="1"/>
  <c r="O828" i="7" a="1"/>
  <c r="O828" i="7" s="1"/>
  <c r="D828" i="7" a="1"/>
  <c r="D828" i="7" s="1"/>
  <c r="J828" i="7"/>
  <c r="I828" i="7" a="1"/>
  <c r="I828" i="7" s="1"/>
  <c r="G828" i="7" a="1"/>
  <c r="G828" i="7" s="1"/>
  <c r="F828" i="7" a="1"/>
  <c r="F828" i="7" s="1"/>
  <c r="C828" i="7" a="1"/>
  <c r="C828" i="7" s="1"/>
  <c r="L816" i="7" a="1"/>
  <c r="L816" i="7" s="1"/>
  <c r="N816" i="7" a="1"/>
  <c r="N816" i="7" s="1"/>
  <c r="Q816" i="7" a="1"/>
  <c r="Q816" i="7" s="1"/>
  <c r="P816" i="7" a="1"/>
  <c r="P816" i="7" s="1"/>
  <c r="O816" i="7" a="1"/>
  <c r="O816" i="7" s="1"/>
  <c r="D816" i="7" a="1"/>
  <c r="D816" i="7" s="1"/>
  <c r="J816" i="7"/>
  <c r="H816" i="7" a="1"/>
  <c r="H816" i="7" s="1"/>
  <c r="F816" i="7" a="1"/>
  <c r="F816" i="7" s="1"/>
  <c r="G816" i="7" a="1"/>
  <c r="G816" i="7" s="1"/>
  <c r="C816" i="7" a="1"/>
  <c r="C816" i="7" s="1"/>
  <c r="B816" i="7" a="1"/>
  <c r="B816" i="7" s="1"/>
  <c r="N804" i="7" a="1"/>
  <c r="N804" i="7" s="1"/>
  <c r="Q804" i="7" a="1"/>
  <c r="Q804" i="7" s="1"/>
  <c r="P804" i="7" a="1"/>
  <c r="P804" i="7" s="1"/>
  <c r="O804" i="7" a="1"/>
  <c r="O804" i="7" s="1"/>
  <c r="D804" i="7" a="1"/>
  <c r="D804" i="7" s="1"/>
  <c r="J804" i="7"/>
  <c r="C804" i="7" a="1"/>
  <c r="C804" i="7" s="1"/>
  <c r="G804" i="7" a="1"/>
  <c r="G804" i="7" s="1"/>
  <c r="F804" i="7" a="1"/>
  <c r="F804" i="7" s="1"/>
  <c r="B804" i="7" a="1"/>
  <c r="B804" i="7" s="1"/>
  <c r="B792" i="7" a="1"/>
  <c r="B792" i="7" s="1"/>
  <c r="N792" i="7" a="1"/>
  <c r="N792" i="7" s="1"/>
  <c r="Q792" i="7" a="1"/>
  <c r="Q792" i="7" s="1"/>
  <c r="P792" i="7" a="1"/>
  <c r="P792" i="7" s="1"/>
  <c r="O792" i="7" a="1"/>
  <c r="O792" i="7" s="1"/>
  <c r="D792" i="7" a="1"/>
  <c r="D792" i="7" s="1"/>
  <c r="H792" i="7" a="1"/>
  <c r="H792" i="7" s="1"/>
  <c r="F792" i="7" a="1"/>
  <c r="F792" i="7" s="1"/>
  <c r="C792" i="7" a="1"/>
  <c r="C792" i="7" s="1"/>
  <c r="N780" i="7" a="1"/>
  <c r="N780" i="7" s="1"/>
  <c r="Q780" i="7" a="1"/>
  <c r="Q780" i="7" s="1"/>
  <c r="P780" i="7" a="1"/>
  <c r="P780" i="7" s="1"/>
  <c r="O780" i="7" a="1"/>
  <c r="O780" i="7" s="1"/>
  <c r="D780" i="7" a="1"/>
  <c r="D780" i="7" s="1"/>
  <c r="F780" i="7" a="1"/>
  <c r="F780" i="7" s="1"/>
  <c r="G780" i="7" a="1"/>
  <c r="G780" i="7" s="1"/>
  <c r="C780" i="7" a="1"/>
  <c r="C780" i="7" s="1"/>
  <c r="B780" i="7" a="1"/>
  <c r="B780" i="7" s="1"/>
  <c r="N768" i="7" a="1"/>
  <c r="N768" i="7" s="1"/>
  <c r="Q768" i="7" a="1"/>
  <c r="Q768" i="7" s="1"/>
  <c r="P768" i="7" a="1"/>
  <c r="P768" i="7" s="1"/>
  <c r="O768" i="7" a="1"/>
  <c r="O768" i="7" s="1"/>
  <c r="D768" i="7" a="1"/>
  <c r="D768" i="7" s="1"/>
  <c r="H768" i="7" a="1"/>
  <c r="H768" i="7" s="1"/>
  <c r="G768" i="7" a="1"/>
  <c r="G768" i="7" s="1"/>
  <c r="I768" i="7" a="1"/>
  <c r="I768" i="7" s="1"/>
  <c r="J768" i="7"/>
  <c r="F768" i="7" a="1"/>
  <c r="F768" i="7" s="1"/>
  <c r="C768" i="7" a="1"/>
  <c r="C768" i="7" s="1"/>
  <c r="B768" i="7" a="1"/>
  <c r="B768" i="7" s="1"/>
  <c r="N756" i="7" a="1"/>
  <c r="N756" i="7" s="1"/>
  <c r="Q756" i="7" a="1"/>
  <c r="Q756" i="7" s="1"/>
  <c r="P756" i="7" a="1"/>
  <c r="P756" i="7" s="1"/>
  <c r="O756" i="7" a="1"/>
  <c r="O756" i="7" s="1"/>
  <c r="D756" i="7" a="1"/>
  <c r="D756" i="7" s="1"/>
  <c r="H756" i="7" a="1"/>
  <c r="H756" i="7" s="1"/>
  <c r="I756" i="7" a="1"/>
  <c r="I756" i="7" s="1"/>
  <c r="G756" i="7" a="1"/>
  <c r="G756" i="7" s="1"/>
  <c r="F756" i="7" a="1"/>
  <c r="F756" i="7" s="1"/>
  <c r="B756" i="7" a="1"/>
  <c r="B756" i="7" s="1"/>
  <c r="C756" i="7" a="1"/>
  <c r="C756" i="7" s="1"/>
  <c r="N744" i="7" a="1"/>
  <c r="N744" i="7" s="1"/>
  <c r="Q744" i="7" a="1"/>
  <c r="Q744" i="7" s="1"/>
  <c r="P744" i="7" a="1"/>
  <c r="P744" i="7" s="1"/>
  <c r="O744" i="7" a="1"/>
  <c r="O744" i="7" s="1"/>
  <c r="D744" i="7" a="1"/>
  <c r="D744" i="7" s="1"/>
  <c r="F744" i="7" a="1"/>
  <c r="F744" i="7" s="1"/>
  <c r="H744" i="7" a="1"/>
  <c r="H744" i="7" s="1"/>
  <c r="C744" i="7" a="1"/>
  <c r="C744" i="7" s="1"/>
  <c r="B744" i="7" a="1"/>
  <c r="B744" i="7" s="1"/>
  <c r="N732" i="7" a="1"/>
  <c r="N732" i="7" s="1"/>
  <c r="Q732" i="7" a="1"/>
  <c r="Q732" i="7" s="1"/>
  <c r="P732" i="7" a="1"/>
  <c r="P732" i="7" s="1"/>
  <c r="O732" i="7" a="1"/>
  <c r="O732" i="7" s="1"/>
  <c r="D732" i="7" a="1"/>
  <c r="D732" i="7" s="1"/>
  <c r="J732" i="7"/>
  <c r="C732" i="7" a="1"/>
  <c r="C732" i="7" s="1"/>
  <c r="G732" i="7" a="1"/>
  <c r="G732" i="7" s="1"/>
  <c r="F732" i="7" a="1"/>
  <c r="F732" i="7" s="1"/>
  <c r="N720" i="7" a="1"/>
  <c r="N720" i="7" s="1"/>
  <c r="Q720" i="7" a="1"/>
  <c r="Q720" i="7" s="1"/>
  <c r="P720" i="7" a="1"/>
  <c r="P720" i="7" s="1"/>
  <c r="O720" i="7" a="1"/>
  <c r="O720" i="7" s="1"/>
  <c r="D720" i="7" a="1"/>
  <c r="D720" i="7" s="1"/>
  <c r="J720" i="7"/>
  <c r="G720" i="7" a="1"/>
  <c r="G720" i="7" s="1"/>
  <c r="C720" i="7" a="1"/>
  <c r="C720" i="7" s="1"/>
  <c r="B720" i="7" a="1"/>
  <c r="B720" i="7" s="1"/>
  <c r="F720" i="7" a="1"/>
  <c r="F720" i="7" s="1"/>
  <c r="B708" i="7" a="1"/>
  <c r="B708" i="7" s="1"/>
  <c r="N708" i="7" a="1"/>
  <c r="N708" i="7" s="1"/>
  <c r="Q708" i="7" a="1"/>
  <c r="Q708" i="7" s="1"/>
  <c r="P708" i="7" a="1"/>
  <c r="P708" i="7" s="1"/>
  <c r="O708" i="7" a="1"/>
  <c r="O708" i="7" s="1"/>
  <c r="D708" i="7" a="1"/>
  <c r="D708" i="7" s="1"/>
  <c r="J708" i="7"/>
  <c r="C708" i="7" a="1"/>
  <c r="C708" i="7" s="1"/>
  <c r="G708" i="7" a="1"/>
  <c r="G708" i="7" s="1"/>
  <c r="F708" i="7" a="1"/>
  <c r="F708" i="7" s="1"/>
  <c r="N696" i="7" a="1"/>
  <c r="N696" i="7" s="1"/>
  <c r="Q696" i="7" a="1"/>
  <c r="Q696" i="7" s="1"/>
  <c r="P696" i="7" a="1"/>
  <c r="P696" i="7" s="1"/>
  <c r="O696" i="7" a="1"/>
  <c r="O696" i="7" s="1"/>
  <c r="D696" i="7" a="1"/>
  <c r="D696" i="7" s="1"/>
  <c r="C696" i="7" a="1"/>
  <c r="C696" i="7" s="1"/>
  <c r="F696" i="7" a="1"/>
  <c r="F696" i="7" s="1"/>
  <c r="B696" i="7" a="1"/>
  <c r="B696" i="7" s="1"/>
  <c r="N684" i="7" a="1"/>
  <c r="N684" i="7" s="1"/>
  <c r="Q684" i="7" a="1"/>
  <c r="Q684" i="7" s="1"/>
  <c r="P684" i="7" a="1"/>
  <c r="P684" i="7" s="1"/>
  <c r="O684" i="7" a="1"/>
  <c r="O684" i="7" s="1"/>
  <c r="D684" i="7" a="1"/>
  <c r="D684" i="7" s="1"/>
  <c r="I684" i="7" a="1"/>
  <c r="I684" i="7" s="1"/>
  <c r="C684" i="7" a="1"/>
  <c r="C684" i="7" s="1"/>
  <c r="J684" i="7"/>
  <c r="G684" i="7" a="1"/>
  <c r="G684" i="7" s="1"/>
  <c r="F684" i="7" a="1"/>
  <c r="F684" i="7" s="1"/>
  <c r="B684" i="7" a="1"/>
  <c r="B684" i="7" s="1"/>
  <c r="N672" i="7" a="1"/>
  <c r="N672" i="7" s="1"/>
  <c r="Q672" i="7" a="1"/>
  <c r="Q672" i="7" s="1"/>
  <c r="P672" i="7" a="1"/>
  <c r="P672" i="7" s="1"/>
  <c r="O672" i="7" a="1"/>
  <c r="O672" i="7" s="1"/>
  <c r="D672" i="7" a="1"/>
  <c r="D672" i="7" s="1"/>
  <c r="I672" i="7" a="1"/>
  <c r="I672" i="7" s="1"/>
  <c r="G672" i="7" a="1"/>
  <c r="G672" i="7" s="1"/>
  <c r="F672" i="7" a="1"/>
  <c r="F672" i="7" s="1"/>
  <c r="B672" i="7" a="1"/>
  <c r="B672" i="7" s="1"/>
  <c r="C672" i="7" a="1"/>
  <c r="C672" i="7" s="1"/>
  <c r="N660" i="7" a="1"/>
  <c r="N660" i="7" s="1"/>
  <c r="Q660" i="7" a="1"/>
  <c r="Q660" i="7" s="1"/>
  <c r="P660" i="7" a="1"/>
  <c r="P660" i="7" s="1"/>
  <c r="O660" i="7" a="1"/>
  <c r="O660" i="7" s="1"/>
  <c r="D660" i="7" a="1"/>
  <c r="D660" i="7" s="1"/>
  <c r="J660" i="7"/>
  <c r="G660" i="7" a="1"/>
  <c r="G660" i="7" s="1"/>
  <c r="F660" i="7" a="1"/>
  <c r="F660" i="7" s="1"/>
  <c r="C660" i="7" a="1"/>
  <c r="C660" i="7" s="1"/>
  <c r="B660" i="7" a="1"/>
  <c r="B660" i="7" s="1"/>
  <c r="N648" i="7" a="1"/>
  <c r="N648" i="7" s="1"/>
  <c r="Q648" i="7" a="1"/>
  <c r="Q648" i="7" s="1"/>
  <c r="P648" i="7" a="1"/>
  <c r="P648" i="7" s="1"/>
  <c r="O648" i="7" a="1"/>
  <c r="O648" i="7" s="1"/>
  <c r="D648" i="7" a="1"/>
  <c r="D648" i="7" s="1"/>
  <c r="C648" i="7" a="1"/>
  <c r="C648" i="7" s="1"/>
  <c r="F648" i="7" a="1"/>
  <c r="F648" i="7" s="1"/>
  <c r="B2233" i="7" a="1"/>
  <c r="B2233" i="7" s="1"/>
  <c r="B2061" i="7" a="1"/>
  <c r="B2061" i="7" s="1"/>
  <c r="B1907" i="7" a="1"/>
  <c r="B1907" i="7" s="1"/>
  <c r="B1717" i="7" a="1"/>
  <c r="B1717" i="7" s="1"/>
  <c r="B1320" i="7" a="1"/>
  <c r="B1320" i="7" s="1"/>
  <c r="B934" i="7" a="1"/>
  <c r="B934" i="7" s="1"/>
  <c r="N781" i="7" a="1"/>
  <c r="N781" i="7" s="1"/>
  <c r="Q781" i="7" a="1"/>
  <c r="Q781" i="7" s="1"/>
  <c r="P781" i="7" a="1"/>
  <c r="P781" i="7" s="1"/>
  <c r="O781" i="7" a="1"/>
  <c r="O781" i="7" s="1"/>
  <c r="D781" i="7" a="1"/>
  <c r="D781" i="7" s="1"/>
  <c r="G781" i="7" a="1"/>
  <c r="G781" i="7" s="1"/>
  <c r="C781" i="7" a="1"/>
  <c r="C781" i="7" s="1"/>
  <c r="N769" i="7" a="1"/>
  <c r="N769" i="7" s="1"/>
  <c r="Q769" i="7" a="1"/>
  <c r="Q769" i="7" s="1"/>
  <c r="P769" i="7" a="1"/>
  <c r="P769" i="7" s="1"/>
  <c r="O769" i="7" a="1"/>
  <c r="O769" i="7" s="1"/>
  <c r="D769" i="7" a="1"/>
  <c r="D769" i="7" s="1"/>
  <c r="H769" i="7" a="1"/>
  <c r="H769" i="7" s="1"/>
  <c r="J769" i="7"/>
  <c r="G769" i="7" a="1"/>
  <c r="G769" i="7" s="1"/>
  <c r="C769" i="7" a="1"/>
  <c r="C769" i="7" s="1"/>
  <c r="F769" i="7" a="1"/>
  <c r="F769" i="7" s="1"/>
  <c r="N757" i="7" a="1"/>
  <c r="N757" i="7" s="1"/>
  <c r="Q757" i="7" a="1"/>
  <c r="Q757" i="7" s="1"/>
  <c r="P757" i="7" a="1"/>
  <c r="P757" i="7" s="1"/>
  <c r="O757" i="7" a="1"/>
  <c r="O757" i="7" s="1"/>
  <c r="D757" i="7" a="1"/>
  <c r="D757" i="7" s="1"/>
  <c r="K757" i="7" a="1"/>
  <c r="K757" i="7" s="1"/>
  <c r="H757" i="7" a="1"/>
  <c r="H757" i="7" s="1"/>
  <c r="I757" i="7" a="1"/>
  <c r="I757" i="7" s="1"/>
  <c r="G757" i="7" a="1"/>
  <c r="G757" i="7" s="1"/>
  <c r="F757" i="7" a="1"/>
  <c r="F757" i="7" s="1"/>
  <c r="C757" i="7" a="1"/>
  <c r="C757" i="7" s="1"/>
  <c r="N745" i="7" a="1"/>
  <c r="N745" i="7" s="1"/>
  <c r="Q745" i="7" a="1"/>
  <c r="Q745" i="7" s="1"/>
  <c r="P745" i="7" a="1"/>
  <c r="P745" i="7" s="1"/>
  <c r="O745" i="7" a="1"/>
  <c r="O745" i="7" s="1"/>
  <c r="D745" i="7" a="1"/>
  <c r="D745" i="7" s="1"/>
  <c r="K745" i="7" a="1"/>
  <c r="K745" i="7" s="1"/>
  <c r="H745" i="7" a="1"/>
  <c r="H745" i="7" s="1"/>
  <c r="F745" i="7" a="1"/>
  <c r="F745" i="7" s="1"/>
  <c r="C745" i="7" a="1"/>
  <c r="C745" i="7" s="1"/>
  <c r="N733" i="7" a="1"/>
  <c r="N733" i="7" s="1"/>
  <c r="Q733" i="7" a="1"/>
  <c r="Q733" i="7" s="1"/>
  <c r="P733" i="7" a="1"/>
  <c r="P733" i="7" s="1"/>
  <c r="O733" i="7" a="1"/>
  <c r="O733" i="7" s="1"/>
  <c r="D733" i="7" a="1"/>
  <c r="D733" i="7" s="1"/>
  <c r="I733" i="7" a="1"/>
  <c r="I733" i="7" s="1"/>
  <c r="J733" i="7"/>
  <c r="G733" i="7" a="1"/>
  <c r="G733" i="7" s="1"/>
  <c r="N721" i="7" a="1"/>
  <c r="N721" i="7" s="1"/>
  <c r="Q721" i="7" a="1"/>
  <c r="Q721" i="7" s="1"/>
  <c r="P721" i="7" a="1"/>
  <c r="P721" i="7" s="1"/>
  <c r="O721" i="7" a="1"/>
  <c r="O721" i="7" s="1"/>
  <c r="D721" i="7" a="1"/>
  <c r="D721" i="7" s="1"/>
  <c r="J721" i="7"/>
  <c r="C721" i="7" a="1"/>
  <c r="C721" i="7" s="1"/>
  <c r="G721" i="7" a="1"/>
  <c r="G721" i="7" s="1"/>
  <c r="F721" i="7" a="1"/>
  <c r="F721" i="7" s="1"/>
  <c r="N709" i="7" a="1"/>
  <c r="N709" i="7" s="1"/>
  <c r="Q709" i="7" a="1"/>
  <c r="Q709" i="7" s="1"/>
  <c r="P709" i="7" a="1"/>
  <c r="P709" i="7" s="1"/>
  <c r="O709" i="7" a="1"/>
  <c r="O709" i="7" s="1"/>
  <c r="D709" i="7" a="1"/>
  <c r="D709" i="7" s="1"/>
  <c r="K709" i="7" a="1"/>
  <c r="K709" i="7" s="1"/>
  <c r="J709" i="7"/>
  <c r="I709" i="7" a="1"/>
  <c r="I709" i="7" s="1"/>
  <c r="L709" i="7" a="1"/>
  <c r="L709" i="7" s="1"/>
  <c r="G709" i="7" a="1"/>
  <c r="G709" i="7" s="1"/>
  <c r="F709" i="7" a="1"/>
  <c r="F709" i="7" s="1"/>
  <c r="N697" i="7" a="1"/>
  <c r="N697" i="7" s="1"/>
  <c r="Q697" i="7" a="1"/>
  <c r="Q697" i="7" s="1"/>
  <c r="P697" i="7" a="1"/>
  <c r="P697" i="7" s="1"/>
  <c r="O697" i="7" a="1"/>
  <c r="O697" i="7" s="1"/>
  <c r="D697" i="7" a="1"/>
  <c r="D697" i="7" s="1"/>
  <c r="C697" i="7" a="1"/>
  <c r="C697" i="7" s="1"/>
  <c r="F697" i="7" a="1"/>
  <c r="F697" i="7" s="1"/>
  <c r="N685" i="7" a="1"/>
  <c r="N685" i="7" s="1"/>
  <c r="Q685" i="7" a="1"/>
  <c r="Q685" i="7" s="1"/>
  <c r="P685" i="7" a="1"/>
  <c r="P685" i="7" s="1"/>
  <c r="O685" i="7" a="1"/>
  <c r="O685" i="7" s="1"/>
  <c r="D685" i="7" a="1"/>
  <c r="D685" i="7" s="1"/>
  <c r="J685" i="7"/>
  <c r="F685" i="7" a="1"/>
  <c r="F685" i="7" s="1"/>
  <c r="G685" i="7" a="1"/>
  <c r="G685" i="7" s="1"/>
  <c r="N673" i="7" a="1"/>
  <c r="N673" i="7" s="1"/>
  <c r="Q673" i="7" a="1"/>
  <c r="Q673" i="7" s="1"/>
  <c r="P673" i="7" a="1"/>
  <c r="P673" i="7" s="1"/>
  <c r="O673" i="7" a="1"/>
  <c r="O673" i="7" s="1"/>
  <c r="D673" i="7" a="1"/>
  <c r="D673" i="7" s="1"/>
  <c r="F673" i="7" a="1"/>
  <c r="F673" i="7" s="1"/>
  <c r="I673" i="7" a="1"/>
  <c r="I673" i="7" s="1"/>
  <c r="G673" i="7" a="1"/>
  <c r="G673" i="7" s="1"/>
  <c r="C673" i="7" a="1"/>
  <c r="C673" i="7" s="1"/>
  <c r="N661" i="7" a="1"/>
  <c r="N661" i="7" s="1"/>
  <c r="Q661" i="7" a="1"/>
  <c r="Q661" i="7" s="1"/>
  <c r="P661" i="7" a="1"/>
  <c r="P661" i="7" s="1"/>
  <c r="O661" i="7" a="1"/>
  <c r="O661" i="7" s="1"/>
  <c r="D661" i="7" a="1"/>
  <c r="D661" i="7" s="1"/>
  <c r="J661" i="7"/>
  <c r="G661" i="7" a="1"/>
  <c r="G661" i="7" s="1"/>
  <c r="F661" i="7" a="1"/>
  <c r="F661" i="7" s="1"/>
  <c r="C661" i="7" a="1"/>
  <c r="C661" i="7" s="1"/>
  <c r="N649" i="7" a="1"/>
  <c r="N649" i="7" s="1"/>
  <c r="Q649" i="7" a="1"/>
  <c r="Q649" i="7" s="1"/>
  <c r="P649" i="7" a="1"/>
  <c r="P649" i="7" s="1"/>
  <c r="O649" i="7" a="1"/>
  <c r="O649" i="7" s="1"/>
  <c r="D649" i="7" a="1"/>
  <c r="D649" i="7" s="1"/>
  <c r="K649" i="7" a="1"/>
  <c r="K649" i="7" s="1"/>
  <c r="C649" i="7" a="1"/>
  <c r="C649" i="7" s="1"/>
  <c r="N637" i="7" a="1"/>
  <c r="N637" i="7" s="1"/>
  <c r="Q637" i="7" a="1"/>
  <c r="Q637" i="7" s="1"/>
  <c r="P637" i="7" a="1"/>
  <c r="P637" i="7" s="1"/>
  <c r="O637" i="7" a="1"/>
  <c r="O637" i="7" s="1"/>
  <c r="D637" i="7" a="1"/>
  <c r="D637" i="7" s="1"/>
  <c r="J637" i="7"/>
  <c r="G637" i="7" a="1"/>
  <c r="G637" i="7" s="1"/>
  <c r="F637" i="7" a="1"/>
  <c r="F637" i="7" s="1"/>
  <c r="N625" i="7" a="1"/>
  <c r="N625" i="7" s="1"/>
  <c r="Q625" i="7" a="1"/>
  <c r="Q625" i="7" s="1"/>
  <c r="P625" i="7" a="1"/>
  <c r="P625" i="7" s="1"/>
  <c r="O625" i="7" a="1"/>
  <c r="O625" i="7" s="1"/>
  <c r="D625" i="7" a="1"/>
  <c r="D625" i="7" s="1"/>
  <c r="I625" i="7" a="1"/>
  <c r="I625" i="7" s="1"/>
  <c r="J625" i="7"/>
  <c r="F625" i="7" a="1"/>
  <c r="F625" i="7" s="1"/>
  <c r="G625" i="7" a="1"/>
  <c r="G625" i="7" s="1"/>
  <c r="C625" i="7" a="1"/>
  <c r="C625" i="7" s="1"/>
  <c r="N613" i="7" a="1"/>
  <c r="N613" i="7" s="1"/>
  <c r="Q613" i="7" a="1"/>
  <c r="Q613" i="7" s="1"/>
  <c r="P613" i="7" a="1"/>
  <c r="P613" i="7" s="1"/>
  <c r="O613" i="7" a="1"/>
  <c r="O613" i="7" s="1"/>
  <c r="D613" i="7" a="1"/>
  <c r="D613" i="7" s="1"/>
  <c r="I613" i="7" a="1"/>
  <c r="I613" i="7" s="1"/>
  <c r="G613" i="7" a="1"/>
  <c r="G613" i="7" s="1"/>
  <c r="F613" i="7" a="1"/>
  <c r="F613" i="7" s="1"/>
  <c r="N601" i="7" a="1"/>
  <c r="N601" i="7" s="1"/>
  <c r="Q601" i="7" a="1"/>
  <c r="Q601" i="7" s="1"/>
  <c r="P601" i="7" a="1"/>
  <c r="P601" i="7" s="1"/>
  <c r="O601" i="7" a="1"/>
  <c r="O601" i="7" s="1"/>
  <c r="D601" i="7" a="1"/>
  <c r="D601" i="7" s="1"/>
  <c r="K601" i="7" a="1"/>
  <c r="K601" i="7" s="1"/>
  <c r="C601" i="7" a="1"/>
  <c r="C601" i="7" s="1"/>
  <c r="N589" i="7" a="1"/>
  <c r="N589" i="7" s="1"/>
  <c r="Q589" i="7" a="1"/>
  <c r="Q589" i="7" s="1"/>
  <c r="O589" i="7" a="1"/>
  <c r="O589" i="7" s="1"/>
  <c r="D589" i="7" a="1"/>
  <c r="D589" i="7" s="1"/>
  <c r="P589" i="7" a="1"/>
  <c r="P589" i="7" s="1"/>
  <c r="I589" i="7" a="1"/>
  <c r="I589" i="7" s="1"/>
  <c r="F589" i="7" a="1"/>
  <c r="F589" i="7" s="1"/>
  <c r="G589" i="7" a="1"/>
  <c r="G589" i="7" s="1"/>
  <c r="N577" i="7" a="1"/>
  <c r="N577" i="7" s="1"/>
  <c r="Q577" i="7" a="1"/>
  <c r="Q577" i="7" s="1"/>
  <c r="P577" i="7" a="1"/>
  <c r="P577" i="7" s="1"/>
  <c r="O577" i="7" a="1"/>
  <c r="O577" i="7" s="1"/>
  <c r="D577" i="7" a="1"/>
  <c r="D577" i="7" s="1"/>
  <c r="L577" i="7" a="1"/>
  <c r="L577" i="7" s="1"/>
  <c r="K577" i="7" a="1"/>
  <c r="K577" i="7" s="1"/>
  <c r="J577" i="7"/>
  <c r="F577" i="7" a="1"/>
  <c r="F577" i="7" s="1"/>
  <c r="G577" i="7" a="1"/>
  <c r="G577" i="7" s="1"/>
  <c r="C577" i="7" a="1"/>
  <c r="C577" i="7" s="1"/>
  <c r="N565" i="7" a="1"/>
  <c r="N565" i="7" s="1"/>
  <c r="Q565" i="7" a="1"/>
  <c r="Q565" i="7" s="1"/>
  <c r="P565" i="7" a="1"/>
  <c r="P565" i="7" s="1"/>
  <c r="O565" i="7" a="1"/>
  <c r="O565" i="7" s="1"/>
  <c r="D565" i="7" a="1"/>
  <c r="D565" i="7" s="1"/>
  <c r="I565" i="7" a="1"/>
  <c r="I565" i="7" s="1"/>
  <c r="G565" i="7" a="1"/>
  <c r="G565" i="7" s="1"/>
  <c r="N553" i="7" a="1"/>
  <c r="N553" i="7" s="1"/>
  <c r="Q553" i="7" a="1"/>
  <c r="Q553" i="7" s="1"/>
  <c r="P553" i="7" a="1"/>
  <c r="P553" i="7" s="1"/>
  <c r="O553" i="7" a="1"/>
  <c r="O553" i="7" s="1"/>
  <c r="D553" i="7" a="1"/>
  <c r="D553" i="7" s="1"/>
  <c r="F553" i="7" a="1"/>
  <c r="F553" i="7" s="1"/>
  <c r="C553" i="7" a="1"/>
  <c r="C553" i="7" s="1"/>
  <c r="N541" i="7" a="1"/>
  <c r="N541" i="7" s="1"/>
  <c r="Q541" i="7" a="1"/>
  <c r="Q541" i="7" s="1"/>
  <c r="P541" i="7" a="1"/>
  <c r="P541" i="7" s="1"/>
  <c r="O541" i="7" a="1"/>
  <c r="O541" i="7" s="1"/>
  <c r="D541" i="7" a="1"/>
  <c r="D541" i="7" s="1"/>
  <c r="J541" i="7"/>
  <c r="I541" i="7" a="1"/>
  <c r="I541" i="7" s="1"/>
  <c r="C541" i="7" a="1"/>
  <c r="C541" i="7" s="1"/>
  <c r="N529" i="7" a="1"/>
  <c r="N529" i="7" s="1"/>
  <c r="Q529" i="7" a="1"/>
  <c r="Q529" i="7" s="1"/>
  <c r="P529" i="7" a="1"/>
  <c r="P529" i="7" s="1"/>
  <c r="O529" i="7" a="1"/>
  <c r="O529" i="7" s="1"/>
  <c r="D529" i="7" a="1"/>
  <c r="D529" i="7" s="1"/>
  <c r="I529" i="7" a="1"/>
  <c r="I529" i="7" s="1"/>
  <c r="F529" i="7" a="1"/>
  <c r="F529" i="7" s="1"/>
  <c r="G529" i="7" a="1"/>
  <c r="G529" i="7" s="1"/>
  <c r="H517" i="7" a="1"/>
  <c r="H517" i="7" s="1"/>
  <c r="N517" i="7" a="1"/>
  <c r="N517" i="7" s="1"/>
  <c r="Q517" i="7" a="1"/>
  <c r="Q517" i="7" s="1"/>
  <c r="P517" i="7" a="1"/>
  <c r="P517" i="7" s="1"/>
  <c r="O517" i="7" a="1"/>
  <c r="O517" i="7" s="1"/>
  <c r="D517" i="7" a="1"/>
  <c r="D517" i="7" s="1"/>
  <c r="I517" i="7" a="1"/>
  <c r="I517" i="7" s="1"/>
  <c r="J517" i="7"/>
  <c r="F517" i="7" a="1"/>
  <c r="F517" i="7" s="1"/>
  <c r="G517" i="7" a="1"/>
  <c r="G517" i="7" s="1"/>
  <c r="C517" i="7" a="1"/>
  <c r="C517" i="7" s="1"/>
  <c r="N505" i="7" a="1"/>
  <c r="N505" i="7" s="1"/>
  <c r="Q505" i="7" a="1"/>
  <c r="Q505" i="7" s="1"/>
  <c r="P505" i="7" a="1"/>
  <c r="P505" i="7" s="1"/>
  <c r="O505" i="7" a="1"/>
  <c r="O505" i="7" s="1"/>
  <c r="D505" i="7" a="1"/>
  <c r="D505" i="7" s="1"/>
  <c r="N493" i="7" a="1"/>
  <c r="N493" i="7" s="1"/>
  <c r="Q493" i="7" a="1"/>
  <c r="Q493" i="7" s="1"/>
  <c r="P493" i="7" a="1"/>
  <c r="P493" i="7" s="1"/>
  <c r="O493" i="7" a="1"/>
  <c r="O493" i="7" s="1"/>
  <c r="D493" i="7" a="1"/>
  <c r="D493" i="7" s="1"/>
  <c r="J493" i="7"/>
  <c r="C493" i="7" a="1"/>
  <c r="C493" i="7" s="1"/>
  <c r="F493" i="7" a="1"/>
  <c r="F493" i="7" s="1"/>
  <c r="N481" i="7" a="1"/>
  <c r="N481" i="7" s="1"/>
  <c r="Q481" i="7" a="1"/>
  <c r="Q481" i="7" s="1"/>
  <c r="P481" i="7" a="1"/>
  <c r="P481" i="7" s="1"/>
  <c r="O481" i="7" a="1"/>
  <c r="O481" i="7" s="1"/>
  <c r="D481" i="7" a="1"/>
  <c r="D481" i="7" s="1"/>
  <c r="K481" i="7" a="1"/>
  <c r="K481" i="7" s="1"/>
  <c r="I481" i="7" a="1"/>
  <c r="I481" i="7" s="1"/>
  <c r="F481" i="7" a="1"/>
  <c r="F481" i="7" s="1"/>
  <c r="G481" i="7" a="1"/>
  <c r="G481" i="7" s="1"/>
  <c r="N469" i="7" a="1"/>
  <c r="N469" i="7" s="1"/>
  <c r="Q469" i="7" a="1"/>
  <c r="Q469" i="7" s="1"/>
  <c r="P469" i="7" a="1"/>
  <c r="P469" i="7" s="1"/>
  <c r="O469" i="7" a="1"/>
  <c r="O469" i="7" s="1"/>
  <c r="D469" i="7" a="1"/>
  <c r="D469" i="7" s="1"/>
  <c r="G469" i="7" a="1"/>
  <c r="G469" i="7" s="1"/>
  <c r="C469" i="7" a="1"/>
  <c r="C469" i="7" s="1"/>
  <c r="F469" i="7" a="1"/>
  <c r="F469" i="7" s="1"/>
  <c r="N457" i="7" a="1"/>
  <c r="N457" i="7" s="1"/>
  <c r="Q457" i="7" a="1"/>
  <c r="Q457" i="7" s="1"/>
  <c r="P457" i="7" a="1"/>
  <c r="P457" i="7" s="1"/>
  <c r="O457" i="7" a="1"/>
  <c r="O457" i="7" s="1"/>
  <c r="D457" i="7" a="1"/>
  <c r="D457" i="7" s="1"/>
  <c r="C457" i="7" a="1"/>
  <c r="C457" i="7" s="1"/>
  <c r="F457" i="7" a="1"/>
  <c r="F457" i="7" s="1"/>
  <c r="N445" i="7" a="1"/>
  <c r="N445" i="7" s="1"/>
  <c r="Q445" i="7" a="1"/>
  <c r="Q445" i="7" s="1"/>
  <c r="P445" i="7" a="1"/>
  <c r="P445" i="7" s="1"/>
  <c r="O445" i="7" a="1"/>
  <c r="O445" i="7" s="1"/>
  <c r="D445" i="7" a="1"/>
  <c r="D445" i="7" s="1"/>
  <c r="I445" i="7" a="1"/>
  <c r="I445" i="7" s="1"/>
  <c r="G445" i="7" a="1"/>
  <c r="G445" i="7" s="1"/>
  <c r="C445" i="7" a="1"/>
  <c r="C445" i="7" s="1"/>
  <c r="N433" i="7" a="1"/>
  <c r="N433" i="7" s="1"/>
  <c r="Q433" i="7" a="1"/>
  <c r="Q433" i="7" s="1"/>
  <c r="P433" i="7" a="1"/>
  <c r="P433" i="7" s="1"/>
  <c r="O433" i="7" a="1"/>
  <c r="O433" i="7" s="1"/>
  <c r="D433" i="7" a="1"/>
  <c r="D433" i="7" s="1"/>
  <c r="J433" i="7"/>
  <c r="I433" i="7" a="1"/>
  <c r="I433" i="7" s="1"/>
  <c r="C433" i="7" a="1"/>
  <c r="C433" i="7" s="1"/>
  <c r="N421" i="7" a="1"/>
  <c r="N421" i="7" s="1"/>
  <c r="Q421" i="7" a="1"/>
  <c r="Q421" i="7" s="1"/>
  <c r="P421" i="7" a="1"/>
  <c r="P421" i="7" s="1"/>
  <c r="O421" i="7" a="1"/>
  <c r="O421" i="7" s="1"/>
  <c r="D421" i="7" a="1"/>
  <c r="D421" i="7" s="1"/>
  <c r="J421" i="7"/>
  <c r="I421" i="7" a="1"/>
  <c r="I421" i="7" s="1"/>
  <c r="G421" i="7" a="1"/>
  <c r="G421" i="7" s="1"/>
  <c r="N409" i="7" a="1"/>
  <c r="N409" i="7" s="1"/>
  <c r="Q409" i="7" a="1"/>
  <c r="Q409" i="7" s="1"/>
  <c r="P409" i="7" a="1"/>
  <c r="P409" i="7" s="1"/>
  <c r="O409" i="7" a="1"/>
  <c r="O409" i="7" s="1"/>
  <c r="D409" i="7" a="1"/>
  <c r="D409" i="7" s="1"/>
  <c r="F409" i="7" a="1"/>
  <c r="F409" i="7" s="1"/>
  <c r="N397" i="7" a="1"/>
  <c r="N397" i="7" s="1"/>
  <c r="Q397" i="7" a="1"/>
  <c r="Q397" i="7" s="1"/>
  <c r="P397" i="7" a="1"/>
  <c r="P397" i="7" s="1"/>
  <c r="O397" i="7" a="1"/>
  <c r="O397" i="7" s="1"/>
  <c r="D397" i="7" a="1"/>
  <c r="D397" i="7" s="1"/>
  <c r="I397" i="7" a="1"/>
  <c r="I397" i="7" s="1"/>
  <c r="G397" i="7" a="1"/>
  <c r="G397" i="7" s="1"/>
  <c r="C397" i="7" a="1"/>
  <c r="C397" i="7" s="1"/>
  <c r="N385" i="7" a="1"/>
  <c r="N385" i="7" s="1"/>
  <c r="Q385" i="7" a="1"/>
  <c r="Q385" i="7" s="1"/>
  <c r="P385" i="7" a="1"/>
  <c r="P385" i="7" s="1"/>
  <c r="O385" i="7" a="1"/>
  <c r="O385" i="7" s="1"/>
  <c r="D385" i="7" a="1"/>
  <c r="D385" i="7" s="1"/>
  <c r="C385" i="7" a="1"/>
  <c r="C385" i="7" s="1"/>
  <c r="N373" i="7" a="1"/>
  <c r="N373" i="7" s="1"/>
  <c r="Q373" i="7" a="1"/>
  <c r="Q373" i="7" s="1"/>
  <c r="P373" i="7" a="1"/>
  <c r="P373" i="7" s="1"/>
  <c r="O373" i="7" a="1"/>
  <c r="O373" i="7" s="1"/>
  <c r="D373" i="7" a="1"/>
  <c r="D373" i="7" s="1"/>
  <c r="K373" i="7" a="1"/>
  <c r="K373" i="7" s="1"/>
  <c r="I373" i="7" a="1"/>
  <c r="I373" i="7" s="1"/>
  <c r="G373" i="7" a="1"/>
  <c r="G373" i="7" s="1"/>
  <c r="C373" i="7" a="1"/>
  <c r="C373" i="7" s="1"/>
  <c r="N361" i="7" a="1"/>
  <c r="N361" i="7" s="1"/>
  <c r="Q361" i="7" a="1"/>
  <c r="Q361" i="7" s="1"/>
  <c r="P361" i="7" a="1"/>
  <c r="P361" i="7" s="1"/>
  <c r="O361" i="7" a="1"/>
  <c r="O361" i="7" s="1"/>
  <c r="D361" i="7" a="1"/>
  <c r="D361" i="7" s="1"/>
  <c r="F361" i="7" a="1"/>
  <c r="F361" i="7" s="1"/>
  <c r="C361" i="7" a="1"/>
  <c r="C361" i="7" s="1"/>
  <c r="N349" i="7" a="1"/>
  <c r="N349" i="7" s="1"/>
  <c r="Q349" i="7" a="1"/>
  <c r="Q349" i="7" s="1"/>
  <c r="P349" i="7" a="1"/>
  <c r="P349" i="7" s="1"/>
  <c r="O349" i="7" a="1"/>
  <c r="O349" i="7" s="1"/>
  <c r="D349" i="7" a="1"/>
  <c r="D349" i="7" s="1"/>
  <c r="I349" i="7" a="1"/>
  <c r="I349" i="7" s="1"/>
  <c r="J349" i="7"/>
  <c r="G349" i="7" a="1"/>
  <c r="G349" i="7" s="1"/>
  <c r="C349" i="7" a="1"/>
  <c r="C349" i="7" s="1"/>
  <c r="F349" i="7" a="1"/>
  <c r="F349" i="7" s="1"/>
  <c r="N337" i="7" a="1"/>
  <c r="N337" i="7" s="1"/>
  <c r="Q337" i="7" a="1"/>
  <c r="Q337" i="7" s="1"/>
  <c r="P337" i="7" a="1"/>
  <c r="P337" i="7" s="1"/>
  <c r="O337" i="7" a="1"/>
  <c r="O337" i="7" s="1"/>
  <c r="D337" i="7" a="1"/>
  <c r="D337" i="7" s="1"/>
  <c r="J337" i="7"/>
  <c r="I337" i="7" a="1"/>
  <c r="I337" i="7" s="1"/>
  <c r="F337" i="7" a="1"/>
  <c r="F337" i="7" s="1"/>
  <c r="C337" i="7" a="1"/>
  <c r="C337" i="7" s="1"/>
  <c r="N325" i="7" a="1"/>
  <c r="N325" i="7" s="1"/>
  <c r="Q325" i="7" a="1"/>
  <c r="Q325" i="7" s="1"/>
  <c r="P325" i="7" a="1"/>
  <c r="P325" i="7" s="1"/>
  <c r="O325" i="7" a="1"/>
  <c r="O325" i="7" s="1"/>
  <c r="D325" i="7" a="1"/>
  <c r="D325" i="7" s="1"/>
  <c r="F325" i="7" a="1"/>
  <c r="F325" i="7" s="1"/>
  <c r="G325" i="7" a="1"/>
  <c r="G325" i="7" s="1"/>
  <c r="C325" i="7" a="1"/>
  <c r="C325" i="7" s="1"/>
  <c r="N313" i="7" a="1"/>
  <c r="N313" i="7" s="1"/>
  <c r="Q313" i="7" a="1"/>
  <c r="Q313" i="7" s="1"/>
  <c r="P313" i="7" a="1"/>
  <c r="P313" i="7" s="1"/>
  <c r="O313" i="7" a="1"/>
  <c r="O313" i="7" s="1"/>
  <c r="D313" i="7" a="1"/>
  <c r="D313" i="7" s="1"/>
  <c r="F313" i="7" a="1"/>
  <c r="F313" i="7" s="1"/>
  <c r="C313" i="7" a="1"/>
  <c r="C313" i="7" s="1"/>
  <c r="N301" i="7" a="1"/>
  <c r="N301" i="7" s="1"/>
  <c r="Q301" i="7" a="1"/>
  <c r="Q301" i="7" s="1"/>
  <c r="P301" i="7" a="1"/>
  <c r="P301" i="7" s="1"/>
  <c r="O301" i="7" a="1"/>
  <c r="O301" i="7" s="1"/>
  <c r="D301" i="7" a="1"/>
  <c r="D301" i="7" s="1"/>
  <c r="G301" i="7" a="1"/>
  <c r="G301" i="7" s="1"/>
  <c r="C301" i="7" a="1"/>
  <c r="C301" i="7" s="1"/>
  <c r="F301" i="7" a="1"/>
  <c r="F301" i="7" s="1"/>
  <c r="N289" i="7" a="1"/>
  <c r="N289" i="7" s="1"/>
  <c r="Q289" i="7" a="1"/>
  <c r="Q289" i="7" s="1"/>
  <c r="P289" i="7" a="1"/>
  <c r="P289" i="7" s="1"/>
  <c r="O289" i="7" a="1"/>
  <c r="O289" i="7" s="1"/>
  <c r="D289" i="7" a="1"/>
  <c r="D289" i="7" s="1"/>
  <c r="L289" i="7" a="1"/>
  <c r="L289" i="7" s="1"/>
  <c r="K289" i="7" a="1"/>
  <c r="K289" i="7" s="1"/>
  <c r="I289" i="7" a="1"/>
  <c r="I289" i="7" s="1"/>
  <c r="F289" i="7" a="1"/>
  <c r="F289" i="7" s="1"/>
  <c r="N277" i="7" a="1"/>
  <c r="N277" i="7" s="1"/>
  <c r="Q277" i="7" a="1"/>
  <c r="Q277" i="7" s="1"/>
  <c r="P277" i="7" a="1"/>
  <c r="P277" i="7" s="1"/>
  <c r="O277" i="7" a="1"/>
  <c r="O277" i="7" s="1"/>
  <c r="D277" i="7" a="1"/>
  <c r="D277" i="7" s="1"/>
  <c r="K277" i="7" a="1"/>
  <c r="K277" i="7" s="1"/>
  <c r="J277" i="7"/>
  <c r="G277" i="7" a="1"/>
  <c r="G277" i="7" s="1"/>
  <c r="C277" i="7" a="1"/>
  <c r="C277" i="7" s="1"/>
  <c r="N265" i="7" a="1"/>
  <c r="N265" i="7" s="1"/>
  <c r="Q265" i="7" a="1"/>
  <c r="Q265" i="7" s="1"/>
  <c r="P265" i="7" a="1"/>
  <c r="P265" i="7" s="1"/>
  <c r="O265" i="7" a="1"/>
  <c r="O265" i="7" s="1"/>
  <c r="D265" i="7" a="1"/>
  <c r="D265" i="7" s="1"/>
  <c r="C265" i="7" a="1"/>
  <c r="C265" i="7" s="1"/>
  <c r="N253" i="7" a="1"/>
  <c r="N253" i="7" s="1"/>
  <c r="Q253" i="7" a="1"/>
  <c r="Q253" i="7" s="1"/>
  <c r="P253" i="7" a="1"/>
  <c r="P253" i="7" s="1"/>
  <c r="O253" i="7" a="1"/>
  <c r="O253" i="7" s="1"/>
  <c r="D253" i="7" a="1"/>
  <c r="D253" i="7" s="1"/>
  <c r="I253" i="7" a="1"/>
  <c r="I253" i="7" s="1"/>
  <c r="J253" i="7"/>
  <c r="F253" i="7" a="1"/>
  <c r="F253" i="7" s="1"/>
  <c r="G253" i="7" a="1"/>
  <c r="G253" i="7" s="1"/>
  <c r="C253" i="7" a="1"/>
  <c r="C253" i="7" s="1"/>
  <c r="N241" i="7" a="1"/>
  <c r="N241" i="7" s="1"/>
  <c r="Q241" i="7" a="1"/>
  <c r="Q241" i="7" s="1"/>
  <c r="P241" i="7" a="1"/>
  <c r="P241" i="7" s="1"/>
  <c r="O241" i="7" a="1"/>
  <c r="O241" i="7" s="1"/>
  <c r="D241" i="7" a="1"/>
  <c r="D241" i="7" s="1"/>
  <c r="C241" i="7" a="1"/>
  <c r="C241" i="7" s="1"/>
  <c r="G241" i="7" a="1"/>
  <c r="G241" i="7" s="1"/>
  <c r="N229" i="7" a="1"/>
  <c r="N229" i="7" s="1"/>
  <c r="Q229" i="7" a="1"/>
  <c r="Q229" i="7" s="1"/>
  <c r="P229" i="7" a="1"/>
  <c r="P229" i="7" s="1"/>
  <c r="O229" i="7" a="1"/>
  <c r="O229" i="7" s="1"/>
  <c r="D229" i="7" a="1"/>
  <c r="D229" i="7" s="1"/>
  <c r="I229" i="7" a="1"/>
  <c r="I229" i="7" s="1"/>
  <c r="J229" i="7"/>
  <c r="C229" i="7" a="1"/>
  <c r="C229" i="7" s="1"/>
  <c r="F229" i="7" a="1"/>
  <c r="F229" i="7" s="1"/>
  <c r="G229" i="7" a="1"/>
  <c r="G229" i="7" s="1"/>
  <c r="N217" i="7" a="1"/>
  <c r="N217" i="7" s="1"/>
  <c r="Q217" i="7" a="1"/>
  <c r="Q217" i="7" s="1"/>
  <c r="P217" i="7" a="1"/>
  <c r="P217" i="7" s="1"/>
  <c r="O217" i="7" a="1"/>
  <c r="O217" i="7" s="1"/>
  <c r="D217" i="7" a="1"/>
  <c r="D217" i="7" s="1"/>
  <c r="C217" i="7" a="1"/>
  <c r="C217" i="7" s="1"/>
  <c r="F217" i="7" a="1"/>
  <c r="F217" i="7" s="1"/>
  <c r="N205" i="7" a="1"/>
  <c r="N205" i="7" s="1"/>
  <c r="Q205" i="7" a="1"/>
  <c r="Q205" i="7" s="1"/>
  <c r="P205" i="7" a="1"/>
  <c r="P205" i="7" s="1"/>
  <c r="O205" i="7" a="1"/>
  <c r="O205" i="7" s="1"/>
  <c r="D205" i="7" a="1"/>
  <c r="D205" i="7" s="1"/>
  <c r="I205" i="7" a="1"/>
  <c r="I205" i="7" s="1"/>
  <c r="G205" i="7" a="1"/>
  <c r="G205" i="7" s="1"/>
  <c r="N193" i="7" a="1"/>
  <c r="N193" i="7" s="1"/>
  <c r="Q193" i="7" a="1"/>
  <c r="Q193" i="7" s="1"/>
  <c r="P193" i="7" a="1"/>
  <c r="P193" i="7" s="1"/>
  <c r="O193" i="7" a="1"/>
  <c r="O193" i="7" s="1"/>
  <c r="D193" i="7" a="1"/>
  <c r="D193" i="7" s="1"/>
  <c r="K193" i="7" a="1"/>
  <c r="K193" i="7" s="1"/>
  <c r="J193" i="7"/>
  <c r="C193" i="7" a="1"/>
  <c r="C193" i="7" s="1"/>
  <c r="F193" i="7" a="1"/>
  <c r="F193" i="7" s="1"/>
  <c r="G193" i="7" a="1"/>
  <c r="G193" i="7" s="1"/>
  <c r="N181" i="7" a="1"/>
  <c r="N181" i="7" s="1"/>
  <c r="Q181" i="7" a="1"/>
  <c r="Q181" i="7" s="1"/>
  <c r="P181" i="7" a="1"/>
  <c r="P181" i="7" s="1"/>
  <c r="O181" i="7" a="1"/>
  <c r="O181" i="7" s="1"/>
  <c r="D181" i="7" a="1"/>
  <c r="D181" i="7" s="1"/>
  <c r="C181" i="7" a="1"/>
  <c r="C181" i="7" s="1"/>
  <c r="G181" i="7" a="1"/>
  <c r="G181" i="7" s="1"/>
  <c r="F181" i="7" a="1"/>
  <c r="F181" i="7" s="1"/>
  <c r="N169" i="7" a="1"/>
  <c r="N169" i="7" s="1"/>
  <c r="Q169" i="7" a="1"/>
  <c r="Q169" i="7" s="1"/>
  <c r="P169" i="7" a="1"/>
  <c r="P169" i="7" s="1"/>
  <c r="O169" i="7" a="1"/>
  <c r="O169" i="7" s="1"/>
  <c r="D169" i="7" a="1"/>
  <c r="D169" i="7" s="1"/>
  <c r="C169" i="7" a="1"/>
  <c r="C169" i="7" s="1"/>
  <c r="F169" i="7" a="1"/>
  <c r="F169" i="7" s="1"/>
  <c r="N157" i="7" a="1"/>
  <c r="N157" i="7" s="1"/>
  <c r="Q157" i="7" a="1"/>
  <c r="Q157" i="7" s="1"/>
  <c r="P157" i="7" a="1"/>
  <c r="P157" i="7" s="1"/>
  <c r="O157" i="7" a="1"/>
  <c r="O157" i="7" s="1"/>
  <c r="D157" i="7" a="1"/>
  <c r="D157" i="7" s="1"/>
  <c r="G157" i="7" a="1"/>
  <c r="G157" i="7" s="1"/>
  <c r="F157" i="7" a="1"/>
  <c r="F157" i="7" s="1"/>
  <c r="C157" i="7" a="1"/>
  <c r="C157" i="7" s="1"/>
  <c r="N145" i="7" a="1"/>
  <c r="N145" i="7" s="1"/>
  <c r="Q145" i="7" a="1"/>
  <c r="Q145" i="7" s="1"/>
  <c r="P145" i="7" a="1"/>
  <c r="P145" i="7" s="1"/>
  <c r="D145" i="7" a="1"/>
  <c r="D145" i="7" s="1"/>
  <c r="O145" i="7" a="1"/>
  <c r="O145" i="7" s="1"/>
  <c r="J145" i="7"/>
  <c r="I145" i="7" a="1"/>
  <c r="I145" i="7" s="1"/>
  <c r="C145" i="7" a="1"/>
  <c r="C145" i="7" s="1"/>
  <c r="G145" i="7" a="1"/>
  <c r="G145" i="7" s="1"/>
  <c r="N133" i="7" a="1"/>
  <c r="N133" i="7" s="1"/>
  <c r="Q133" i="7" a="1"/>
  <c r="Q133" i="7" s="1"/>
  <c r="P133" i="7" a="1"/>
  <c r="P133" i="7" s="1"/>
  <c r="O133" i="7" a="1"/>
  <c r="O133" i="7" s="1"/>
  <c r="D133" i="7" a="1"/>
  <c r="D133" i="7" s="1"/>
  <c r="J133" i="7"/>
  <c r="I133" i="7" a="1"/>
  <c r="I133" i="7" s="1"/>
  <c r="F133" i="7" a="1"/>
  <c r="F133" i="7" s="1"/>
  <c r="G133" i="7" a="1"/>
  <c r="G133" i="7" s="1"/>
  <c r="N121" i="7" a="1"/>
  <c r="N121" i="7" s="1"/>
  <c r="Q121" i="7" a="1"/>
  <c r="Q121" i="7" s="1"/>
  <c r="P121" i="7" a="1"/>
  <c r="P121" i="7" s="1"/>
  <c r="O121" i="7" a="1"/>
  <c r="O121" i="7" s="1"/>
  <c r="D121" i="7" a="1"/>
  <c r="D121" i="7" s="1"/>
  <c r="F121" i="7" a="1"/>
  <c r="F121" i="7" s="1"/>
  <c r="C121" i="7" a="1"/>
  <c r="C121" i="7" s="1"/>
  <c r="N109" i="7" a="1"/>
  <c r="N109" i="7" s="1"/>
  <c r="Q109" i="7" a="1"/>
  <c r="Q109" i="7" s="1"/>
  <c r="P109" i="7" a="1"/>
  <c r="P109" i="7" s="1"/>
  <c r="O109" i="7" a="1"/>
  <c r="O109" i="7" s="1"/>
  <c r="D109" i="7" a="1"/>
  <c r="D109" i="7" s="1"/>
  <c r="J109" i="7"/>
  <c r="G109" i="7" a="1"/>
  <c r="G109" i="7" s="1"/>
  <c r="C109" i="7" a="1"/>
  <c r="C109" i="7" s="1"/>
  <c r="N97" i="7" a="1"/>
  <c r="N97" i="7" s="1"/>
  <c r="Q97" i="7" a="1"/>
  <c r="Q97" i="7" s="1"/>
  <c r="P97" i="7" a="1"/>
  <c r="P97" i="7" s="1"/>
  <c r="O97" i="7" a="1"/>
  <c r="O97" i="7" s="1"/>
  <c r="D97" i="7" a="1"/>
  <c r="D97" i="7" s="1"/>
  <c r="C97" i="7" a="1"/>
  <c r="C97" i="7" s="1"/>
  <c r="F97" i="7" a="1"/>
  <c r="F97" i="7" s="1"/>
  <c r="G97" i="7" a="1"/>
  <c r="G97" i="7" s="1"/>
  <c r="N85" i="7" a="1"/>
  <c r="N85" i="7" s="1"/>
  <c r="Q85" i="7" a="1"/>
  <c r="Q85" i="7" s="1"/>
  <c r="P85" i="7" a="1"/>
  <c r="P85" i="7" s="1"/>
  <c r="O85" i="7" a="1"/>
  <c r="O85" i="7" s="1"/>
  <c r="D85" i="7" a="1"/>
  <c r="D85" i="7" s="1"/>
  <c r="K85" i="7" a="1"/>
  <c r="K85" i="7" s="1"/>
  <c r="J85" i="7"/>
  <c r="F85" i="7" a="1"/>
  <c r="F85" i="7" s="1"/>
  <c r="G85" i="7" a="1"/>
  <c r="G85" i="7" s="1"/>
  <c r="C85" i="7" a="1"/>
  <c r="C85" i="7" s="1"/>
  <c r="N73" i="7" a="1"/>
  <c r="N73" i="7" s="1"/>
  <c r="Q73" i="7" a="1"/>
  <c r="Q73" i="7" s="1"/>
  <c r="P73" i="7" a="1"/>
  <c r="P73" i="7" s="1"/>
  <c r="O73" i="7" a="1"/>
  <c r="O73" i="7" s="1"/>
  <c r="D73" i="7" a="1"/>
  <c r="D73" i="7" s="1"/>
  <c r="K73" i="7" a="1"/>
  <c r="K73" i="7" s="1"/>
  <c r="C73" i="7" a="1"/>
  <c r="C73" i="7" s="1"/>
  <c r="N61" i="7" a="1"/>
  <c r="N61" i="7" s="1"/>
  <c r="Q61" i="7" a="1"/>
  <c r="Q61" i="7" s="1"/>
  <c r="P61" i="7" a="1"/>
  <c r="P61" i="7" s="1"/>
  <c r="O61" i="7" a="1"/>
  <c r="O61" i="7" s="1"/>
  <c r="D61" i="7" a="1"/>
  <c r="D61" i="7" s="1"/>
  <c r="J61" i="7"/>
  <c r="I61" i="7" a="1"/>
  <c r="I61" i="7" s="1"/>
  <c r="G61" i="7" a="1"/>
  <c r="G61" i="7" s="1"/>
  <c r="F61" i="7" a="1"/>
  <c r="F61" i="7" s="1"/>
  <c r="C61" i="7" a="1"/>
  <c r="C61" i="7" s="1"/>
  <c r="N49" i="7" a="1"/>
  <c r="N49" i="7" s="1"/>
  <c r="Q49" i="7" a="1"/>
  <c r="Q49" i="7" s="1"/>
  <c r="P49" i="7" a="1"/>
  <c r="P49" i="7" s="1"/>
  <c r="O49" i="7" a="1"/>
  <c r="O49" i="7" s="1"/>
  <c r="D49" i="7" a="1"/>
  <c r="D49" i="7" s="1"/>
  <c r="K49" i="7" a="1"/>
  <c r="K49" i="7" s="1"/>
  <c r="I49" i="7" a="1"/>
  <c r="I49" i="7" s="1"/>
  <c r="G49" i="7" a="1"/>
  <c r="G49" i="7" s="1"/>
  <c r="J49" i="7"/>
  <c r="C49" i="7" a="1"/>
  <c r="C49" i="7" s="1"/>
  <c r="F49" i="7" a="1"/>
  <c r="F49" i="7" s="1"/>
  <c r="N37" i="7" a="1"/>
  <c r="N37" i="7" s="1"/>
  <c r="Q37" i="7" a="1"/>
  <c r="Q37" i="7" s="1"/>
  <c r="P37" i="7" a="1"/>
  <c r="P37" i="7" s="1"/>
  <c r="O37" i="7" a="1"/>
  <c r="O37" i="7" s="1"/>
  <c r="D37" i="7" a="1"/>
  <c r="D37" i="7" s="1"/>
  <c r="J37" i="7"/>
  <c r="C37" i="7" a="1"/>
  <c r="C37" i="7" s="1"/>
  <c r="N25" i="7" a="1"/>
  <c r="N25" i="7" s="1"/>
  <c r="Q25" i="7" a="1"/>
  <c r="Q25" i="7" s="1"/>
  <c r="P25" i="7" a="1"/>
  <c r="P25" i="7" s="1"/>
  <c r="O25" i="7" a="1"/>
  <c r="O25" i="7" s="1"/>
  <c r="D25" i="7" a="1"/>
  <c r="D25" i="7" s="1"/>
  <c r="K25" i="7" a="1"/>
  <c r="K25" i="7" s="1"/>
  <c r="C25" i="7" a="1"/>
  <c r="C25" i="7" s="1"/>
  <c r="B697" i="7" a="1"/>
  <c r="B697" i="7" s="1"/>
  <c r="B625" i="7" a="1"/>
  <c r="B625" i="7" s="1"/>
  <c r="B555" i="7" a="1"/>
  <c r="B555" i="7" s="1"/>
  <c r="B468" i="7" a="1"/>
  <c r="B468" i="7" s="1"/>
  <c r="B361" i="7" a="1"/>
  <c r="B361" i="7" s="1"/>
  <c r="B313" i="7" a="1"/>
  <c r="B313" i="7" s="1"/>
  <c r="B169" i="7" a="1"/>
  <c r="B169" i="7" s="1"/>
  <c r="B121" i="7" a="1"/>
  <c r="B121" i="7" s="1"/>
  <c r="F565" i="7" a="1"/>
  <c r="F565" i="7" s="1"/>
  <c r="F371" i="7" a="1"/>
  <c r="F371" i="7" s="1"/>
  <c r="F265" i="7" a="1"/>
  <c r="F265" i="7" s="1"/>
  <c r="C709" i="7" a="1"/>
  <c r="C709" i="7" s="1"/>
  <c r="G289" i="7" a="1"/>
  <c r="G289" i="7" s="1"/>
  <c r="N636" i="7" a="1"/>
  <c r="N636" i="7" s="1"/>
  <c r="Q636" i="7" a="1"/>
  <c r="Q636" i="7" s="1"/>
  <c r="P636" i="7" a="1"/>
  <c r="P636" i="7" s="1"/>
  <c r="O636" i="7" a="1"/>
  <c r="O636" i="7" s="1"/>
  <c r="D636" i="7" a="1"/>
  <c r="D636" i="7" s="1"/>
  <c r="J636" i="7"/>
  <c r="G636" i="7" a="1"/>
  <c r="G636" i="7" s="1"/>
  <c r="B624" i="7" a="1"/>
  <c r="B624" i="7" s="1"/>
  <c r="N624" i="7" a="1"/>
  <c r="N624" i="7" s="1"/>
  <c r="Q624" i="7" a="1"/>
  <c r="Q624" i="7" s="1"/>
  <c r="P624" i="7" a="1"/>
  <c r="P624" i="7" s="1"/>
  <c r="O624" i="7" a="1"/>
  <c r="O624" i="7" s="1"/>
  <c r="D624" i="7" a="1"/>
  <c r="D624" i="7" s="1"/>
  <c r="J624" i="7"/>
  <c r="F624" i="7" a="1"/>
  <c r="F624" i="7" s="1"/>
  <c r="G624" i="7" a="1"/>
  <c r="G624" i="7" s="1"/>
  <c r="C624" i="7" a="1"/>
  <c r="C624" i="7" s="1"/>
  <c r="N612" i="7" a="1"/>
  <c r="N612" i="7" s="1"/>
  <c r="Q612" i="7" a="1"/>
  <c r="Q612" i="7" s="1"/>
  <c r="P612" i="7" a="1"/>
  <c r="P612" i="7" s="1"/>
  <c r="O612" i="7" a="1"/>
  <c r="O612" i="7" s="1"/>
  <c r="D612" i="7" a="1"/>
  <c r="D612" i="7" s="1"/>
  <c r="I612" i="7" a="1"/>
  <c r="I612" i="7" s="1"/>
  <c r="F612" i="7" a="1"/>
  <c r="F612" i="7" s="1"/>
  <c r="C612" i="7" a="1"/>
  <c r="C612" i="7" s="1"/>
  <c r="G612" i="7" a="1"/>
  <c r="G612" i="7" s="1"/>
  <c r="N600" i="7" a="1"/>
  <c r="N600" i="7" s="1"/>
  <c r="Q600" i="7" a="1"/>
  <c r="Q600" i="7" s="1"/>
  <c r="P600" i="7" a="1"/>
  <c r="P600" i="7" s="1"/>
  <c r="O600" i="7" a="1"/>
  <c r="O600" i="7" s="1"/>
  <c r="D600" i="7" a="1"/>
  <c r="D600" i="7" s="1"/>
  <c r="F600" i="7" a="1"/>
  <c r="F600" i="7" s="1"/>
  <c r="C600" i="7" a="1"/>
  <c r="C600" i="7" s="1"/>
  <c r="N588" i="7" a="1"/>
  <c r="N588" i="7" s="1"/>
  <c r="Q588" i="7" a="1"/>
  <c r="Q588" i="7" s="1"/>
  <c r="P588" i="7" a="1"/>
  <c r="P588" i="7" s="1"/>
  <c r="O588" i="7" a="1"/>
  <c r="O588" i="7" s="1"/>
  <c r="D588" i="7" a="1"/>
  <c r="D588" i="7" s="1"/>
  <c r="I588" i="7" a="1"/>
  <c r="I588" i="7" s="1"/>
  <c r="F588" i="7" a="1"/>
  <c r="F588" i="7" s="1"/>
  <c r="G588" i="7" a="1"/>
  <c r="G588" i="7" s="1"/>
  <c r="C588" i="7" a="1"/>
  <c r="C588" i="7" s="1"/>
  <c r="N576" i="7" a="1"/>
  <c r="N576" i="7" s="1"/>
  <c r="Q576" i="7" a="1"/>
  <c r="Q576" i="7" s="1"/>
  <c r="P576" i="7" a="1"/>
  <c r="P576" i="7" s="1"/>
  <c r="O576" i="7" a="1"/>
  <c r="O576" i="7" s="1"/>
  <c r="D576" i="7" a="1"/>
  <c r="D576" i="7" s="1"/>
  <c r="J576" i="7"/>
  <c r="F576" i="7" a="1"/>
  <c r="F576" i="7" s="1"/>
  <c r="G576" i="7" a="1"/>
  <c r="G576" i="7" s="1"/>
  <c r="C576" i="7" a="1"/>
  <c r="C576" i="7" s="1"/>
  <c r="N564" i="7" a="1"/>
  <c r="N564" i="7" s="1"/>
  <c r="Q564" i="7" a="1"/>
  <c r="Q564" i="7" s="1"/>
  <c r="P564" i="7" a="1"/>
  <c r="P564" i="7" s="1"/>
  <c r="O564" i="7" a="1"/>
  <c r="O564" i="7" s="1"/>
  <c r="D564" i="7" a="1"/>
  <c r="D564" i="7" s="1"/>
  <c r="I564" i="7" a="1"/>
  <c r="I564" i="7" s="1"/>
  <c r="G564" i="7" a="1"/>
  <c r="G564" i="7" s="1"/>
  <c r="C564" i="7" a="1"/>
  <c r="C564" i="7" s="1"/>
  <c r="F564" i="7" a="1"/>
  <c r="F564" i="7" s="1"/>
  <c r="N552" i="7" a="1"/>
  <c r="N552" i="7" s="1"/>
  <c r="Q552" i="7" a="1"/>
  <c r="Q552" i="7" s="1"/>
  <c r="P552" i="7" a="1"/>
  <c r="P552" i="7" s="1"/>
  <c r="O552" i="7" a="1"/>
  <c r="O552" i="7" s="1"/>
  <c r="D552" i="7" a="1"/>
  <c r="D552" i="7" s="1"/>
  <c r="C552" i="7" a="1"/>
  <c r="C552" i="7" s="1"/>
  <c r="N540" i="7" a="1"/>
  <c r="N540" i="7" s="1"/>
  <c r="Q540" i="7" a="1"/>
  <c r="Q540" i="7" s="1"/>
  <c r="P540" i="7" a="1"/>
  <c r="P540" i="7" s="1"/>
  <c r="O540" i="7" a="1"/>
  <c r="O540" i="7" s="1"/>
  <c r="D540" i="7" a="1"/>
  <c r="D540" i="7" s="1"/>
  <c r="J540" i="7"/>
  <c r="G540" i="7" a="1"/>
  <c r="G540" i="7" s="1"/>
  <c r="F540" i="7" a="1"/>
  <c r="F540" i="7" s="1"/>
  <c r="N528" i="7" a="1"/>
  <c r="N528" i="7" s="1"/>
  <c r="Q528" i="7" a="1"/>
  <c r="Q528" i="7" s="1"/>
  <c r="P528" i="7" a="1"/>
  <c r="P528" i="7" s="1"/>
  <c r="O528" i="7" a="1"/>
  <c r="O528" i="7" s="1"/>
  <c r="D528" i="7" a="1"/>
  <c r="D528" i="7" s="1"/>
  <c r="I528" i="7" a="1"/>
  <c r="I528" i="7" s="1"/>
  <c r="F528" i="7" a="1"/>
  <c r="F528" i="7" s="1"/>
  <c r="G528" i="7" a="1"/>
  <c r="G528" i="7" s="1"/>
  <c r="C528" i="7" a="1"/>
  <c r="C528" i="7" s="1"/>
  <c r="N516" i="7" a="1"/>
  <c r="N516" i="7" s="1"/>
  <c r="Q516" i="7" a="1"/>
  <c r="Q516" i="7" s="1"/>
  <c r="P516" i="7" a="1"/>
  <c r="P516" i="7" s="1"/>
  <c r="O516" i="7" a="1"/>
  <c r="O516" i="7" s="1"/>
  <c r="D516" i="7" a="1"/>
  <c r="D516" i="7" s="1"/>
  <c r="J516" i="7"/>
  <c r="F516" i="7" a="1"/>
  <c r="F516" i="7" s="1"/>
  <c r="G516" i="7" a="1"/>
  <c r="G516" i="7" s="1"/>
  <c r="C516" i="7" a="1"/>
  <c r="C516" i="7" s="1"/>
  <c r="N504" i="7" a="1"/>
  <c r="N504" i="7" s="1"/>
  <c r="Q504" i="7" a="1"/>
  <c r="Q504" i="7" s="1"/>
  <c r="P504" i="7" a="1"/>
  <c r="P504" i="7" s="1"/>
  <c r="O504" i="7" a="1"/>
  <c r="O504" i="7" s="1"/>
  <c r="D504" i="7" a="1"/>
  <c r="D504" i="7" s="1"/>
  <c r="C504" i="7" a="1"/>
  <c r="C504" i="7" s="1"/>
  <c r="N492" i="7" a="1"/>
  <c r="N492" i="7" s="1"/>
  <c r="Q492" i="7" a="1"/>
  <c r="Q492" i="7" s="1"/>
  <c r="P492" i="7" a="1"/>
  <c r="P492" i="7" s="1"/>
  <c r="O492" i="7" a="1"/>
  <c r="O492" i="7" s="1"/>
  <c r="D492" i="7" a="1"/>
  <c r="D492" i="7" s="1"/>
  <c r="J492" i="7"/>
  <c r="F492" i="7" a="1"/>
  <c r="F492" i="7" s="1"/>
  <c r="G492" i="7" a="1"/>
  <c r="G492" i="7" s="1"/>
  <c r="C492" i="7" a="1"/>
  <c r="C492" i="7" s="1"/>
  <c r="B480" i="7" a="1"/>
  <c r="B480" i="7" s="1"/>
  <c r="N480" i="7" a="1"/>
  <c r="N480" i="7" s="1"/>
  <c r="Q480" i="7" a="1"/>
  <c r="Q480" i="7" s="1"/>
  <c r="P480" i="7" a="1"/>
  <c r="P480" i="7" s="1"/>
  <c r="O480" i="7" a="1"/>
  <c r="O480" i="7" s="1"/>
  <c r="D480" i="7" a="1"/>
  <c r="D480" i="7" s="1"/>
  <c r="I480" i="7" a="1"/>
  <c r="I480" i="7" s="1"/>
  <c r="F480" i="7" a="1"/>
  <c r="F480" i="7" s="1"/>
  <c r="G480" i="7" a="1"/>
  <c r="G480" i="7" s="1"/>
  <c r="C480" i="7" a="1"/>
  <c r="C480" i="7" s="1"/>
  <c r="N468" i="7" a="1"/>
  <c r="N468" i="7" s="1"/>
  <c r="Q468" i="7" a="1"/>
  <c r="Q468" i="7" s="1"/>
  <c r="P468" i="7" a="1"/>
  <c r="P468" i="7" s="1"/>
  <c r="O468" i="7" a="1"/>
  <c r="O468" i="7" s="1"/>
  <c r="D468" i="7" a="1"/>
  <c r="D468" i="7" s="1"/>
  <c r="I468" i="7" a="1"/>
  <c r="I468" i="7" s="1"/>
  <c r="G468" i="7" a="1"/>
  <c r="G468" i="7" s="1"/>
  <c r="C468" i="7" a="1"/>
  <c r="C468" i="7" s="1"/>
  <c r="N456" i="7" a="1"/>
  <c r="N456" i="7" s="1"/>
  <c r="Q456" i="7" a="1"/>
  <c r="Q456" i="7" s="1"/>
  <c r="P456" i="7" a="1"/>
  <c r="P456" i="7" s="1"/>
  <c r="O456" i="7" a="1"/>
  <c r="O456" i="7" s="1"/>
  <c r="D456" i="7" a="1"/>
  <c r="D456" i="7" s="1"/>
  <c r="C456" i="7" a="1"/>
  <c r="C456" i="7" s="1"/>
  <c r="F456" i="7" a="1"/>
  <c r="F456" i="7" s="1"/>
  <c r="N444" i="7" a="1"/>
  <c r="N444" i="7" s="1"/>
  <c r="Q444" i="7" a="1"/>
  <c r="Q444" i="7" s="1"/>
  <c r="P444" i="7" a="1"/>
  <c r="P444" i="7" s="1"/>
  <c r="O444" i="7" a="1"/>
  <c r="O444" i="7" s="1"/>
  <c r="D444" i="7" a="1"/>
  <c r="D444" i="7" s="1"/>
  <c r="I444" i="7" a="1"/>
  <c r="I444" i="7" s="1"/>
  <c r="B432" i="7" a="1"/>
  <c r="B432" i="7" s="1"/>
  <c r="N432" i="7" a="1"/>
  <c r="N432" i="7" s="1"/>
  <c r="Q432" i="7" a="1"/>
  <c r="Q432" i="7" s="1"/>
  <c r="P432" i="7" a="1"/>
  <c r="P432" i="7" s="1"/>
  <c r="O432" i="7" a="1"/>
  <c r="O432" i="7" s="1"/>
  <c r="D432" i="7" a="1"/>
  <c r="D432" i="7" s="1"/>
  <c r="J432" i="7"/>
  <c r="C432" i="7" a="1"/>
  <c r="C432" i="7" s="1"/>
  <c r="F432" i="7" a="1"/>
  <c r="F432" i="7" s="1"/>
  <c r="G432" i="7" a="1"/>
  <c r="G432" i="7" s="1"/>
  <c r="N420" i="7" a="1"/>
  <c r="N420" i="7" s="1"/>
  <c r="Q420" i="7" a="1"/>
  <c r="Q420" i="7" s="1"/>
  <c r="P420" i="7" a="1"/>
  <c r="P420" i="7" s="1"/>
  <c r="O420" i="7" a="1"/>
  <c r="O420" i="7" s="1"/>
  <c r="D420" i="7" a="1"/>
  <c r="D420" i="7" s="1"/>
  <c r="I420" i="7" a="1"/>
  <c r="I420" i="7" s="1"/>
  <c r="C420" i="7" a="1"/>
  <c r="C420" i="7" s="1"/>
  <c r="F420" i="7" a="1"/>
  <c r="F420" i="7" s="1"/>
  <c r="G420" i="7" a="1"/>
  <c r="G420" i="7" s="1"/>
  <c r="J420" i="7"/>
  <c r="N408" i="7" a="1"/>
  <c r="N408" i="7" s="1"/>
  <c r="Q408" i="7" a="1"/>
  <c r="Q408" i="7" s="1"/>
  <c r="P408" i="7" a="1"/>
  <c r="P408" i="7" s="1"/>
  <c r="O408" i="7" a="1"/>
  <c r="O408" i="7" s="1"/>
  <c r="D408" i="7" a="1"/>
  <c r="D408" i="7" s="1"/>
  <c r="N396" i="7" a="1"/>
  <c r="N396" i="7" s="1"/>
  <c r="Q396" i="7" a="1"/>
  <c r="Q396" i="7" s="1"/>
  <c r="P396" i="7" a="1"/>
  <c r="P396" i="7" s="1"/>
  <c r="O396" i="7" a="1"/>
  <c r="O396" i="7" s="1"/>
  <c r="D396" i="7" a="1"/>
  <c r="D396" i="7" s="1"/>
  <c r="C396" i="7" a="1"/>
  <c r="C396" i="7" s="1"/>
  <c r="F396" i="7" a="1"/>
  <c r="F396" i="7" s="1"/>
  <c r="G396" i="7" a="1"/>
  <c r="G396" i="7" s="1"/>
  <c r="N384" i="7" a="1"/>
  <c r="N384" i="7" s="1"/>
  <c r="Q384" i="7" a="1"/>
  <c r="Q384" i="7" s="1"/>
  <c r="P384" i="7" a="1"/>
  <c r="P384" i="7" s="1"/>
  <c r="O384" i="7" a="1"/>
  <c r="O384" i="7" s="1"/>
  <c r="D384" i="7" a="1"/>
  <c r="D384" i="7" s="1"/>
  <c r="I384" i="7" a="1"/>
  <c r="I384" i="7" s="1"/>
  <c r="F384" i="7" a="1"/>
  <c r="F384" i="7" s="1"/>
  <c r="G384" i="7" a="1"/>
  <c r="G384" i="7" s="1"/>
  <c r="N372" i="7" a="1"/>
  <c r="N372" i="7" s="1"/>
  <c r="Q372" i="7" a="1"/>
  <c r="Q372" i="7" s="1"/>
  <c r="P372" i="7" a="1"/>
  <c r="P372" i="7" s="1"/>
  <c r="O372" i="7" a="1"/>
  <c r="O372" i="7" s="1"/>
  <c r="D372" i="7" a="1"/>
  <c r="D372" i="7" s="1"/>
  <c r="G372" i="7" a="1"/>
  <c r="G372" i="7" s="1"/>
  <c r="I372" i="7" a="1"/>
  <c r="I372" i="7" s="1"/>
  <c r="F372" i="7" a="1"/>
  <c r="F372" i="7" s="1"/>
  <c r="N360" i="7" a="1"/>
  <c r="N360" i="7" s="1"/>
  <c r="Q360" i="7" a="1"/>
  <c r="Q360" i="7" s="1"/>
  <c r="P360" i="7" a="1"/>
  <c r="P360" i="7" s="1"/>
  <c r="O360" i="7" a="1"/>
  <c r="O360" i="7" s="1"/>
  <c r="D360" i="7" a="1"/>
  <c r="D360" i="7" s="1"/>
  <c r="F360" i="7" a="1"/>
  <c r="F360" i="7" s="1"/>
  <c r="C360" i="7" a="1"/>
  <c r="C360" i="7" s="1"/>
  <c r="N348" i="7" a="1"/>
  <c r="N348" i="7" s="1"/>
  <c r="Q348" i="7" a="1"/>
  <c r="Q348" i="7" s="1"/>
  <c r="P348" i="7" a="1"/>
  <c r="P348" i="7" s="1"/>
  <c r="O348" i="7" a="1"/>
  <c r="O348" i="7" s="1"/>
  <c r="D348" i="7" a="1"/>
  <c r="D348" i="7" s="1"/>
  <c r="J348" i="7"/>
  <c r="G348" i="7" a="1"/>
  <c r="G348" i="7" s="1"/>
  <c r="N336" i="7" a="1"/>
  <c r="N336" i="7" s="1"/>
  <c r="Q336" i="7" a="1"/>
  <c r="Q336" i="7" s="1"/>
  <c r="P336" i="7" a="1"/>
  <c r="P336" i="7" s="1"/>
  <c r="O336" i="7" a="1"/>
  <c r="O336" i="7" s="1"/>
  <c r="D336" i="7" a="1"/>
  <c r="D336" i="7" s="1"/>
  <c r="J336" i="7"/>
  <c r="I336" i="7" a="1"/>
  <c r="I336" i="7" s="1"/>
  <c r="N324" i="7" a="1"/>
  <c r="N324" i="7" s="1"/>
  <c r="Q324" i="7" a="1"/>
  <c r="Q324" i="7" s="1"/>
  <c r="P324" i="7" a="1"/>
  <c r="P324" i="7" s="1"/>
  <c r="O324" i="7" a="1"/>
  <c r="O324" i="7" s="1"/>
  <c r="D324" i="7" a="1"/>
  <c r="D324" i="7" s="1"/>
  <c r="G324" i="7" a="1"/>
  <c r="G324" i="7" s="1"/>
  <c r="C324" i="7" a="1"/>
  <c r="C324" i="7" s="1"/>
  <c r="N312" i="7" a="1"/>
  <c r="N312" i="7" s="1"/>
  <c r="Q312" i="7" a="1"/>
  <c r="Q312" i="7" s="1"/>
  <c r="P312" i="7" a="1"/>
  <c r="P312" i="7" s="1"/>
  <c r="O312" i="7" a="1"/>
  <c r="O312" i="7" s="1"/>
  <c r="D312" i="7" a="1"/>
  <c r="D312" i="7" s="1"/>
  <c r="F312" i="7" a="1"/>
  <c r="F312" i="7" s="1"/>
  <c r="N300" i="7" a="1"/>
  <c r="N300" i="7" s="1"/>
  <c r="Q300" i="7" a="1"/>
  <c r="Q300" i="7" s="1"/>
  <c r="P300" i="7" a="1"/>
  <c r="P300" i="7" s="1"/>
  <c r="O300" i="7" a="1"/>
  <c r="O300" i="7" s="1"/>
  <c r="D300" i="7" a="1"/>
  <c r="D300" i="7" s="1"/>
  <c r="C300" i="7" a="1"/>
  <c r="C300" i="7" s="1"/>
  <c r="I300" i="7" a="1"/>
  <c r="I300" i="7" s="1"/>
  <c r="G300" i="7" a="1"/>
  <c r="G300" i="7" s="1"/>
  <c r="N288" i="7" a="1"/>
  <c r="N288" i="7" s="1"/>
  <c r="Q288" i="7" a="1"/>
  <c r="Q288" i="7" s="1"/>
  <c r="P288" i="7" a="1"/>
  <c r="P288" i="7" s="1"/>
  <c r="O288" i="7" a="1"/>
  <c r="O288" i="7" s="1"/>
  <c r="D288" i="7" a="1"/>
  <c r="D288" i="7" s="1"/>
  <c r="I288" i="7" a="1"/>
  <c r="I288" i="7" s="1"/>
  <c r="N276" i="7" a="1"/>
  <c r="N276" i="7" s="1"/>
  <c r="Q276" i="7" a="1"/>
  <c r="Q276" i="7" s="1"/>
  <c r="P276" i="7" a="1"/>
  <c r="P276" i="7" s="1"/>
  <c r="O276" i="7" a="1"/>
  <c r="O276" i="7" s="1"/>
  <c r="D276" i="7" a="1"/>
  <c r="D276" i="7" s="1"/>
  <c r="J276" i="7"/>
  <c r="I276" i="7" a="1"/>
  <c r="I276" i="7" s="1"/>
  <c r="G276" i="7" a="1"/>
  <c r="G276" i="7" s="1"/>
  <c r="C276" i="7" a="1"/>
  <c r="C276" i="7" s="1"/>
  <c r="N264" i="7" a="1"/>
  <c r="N264" i="7" s="1"/>
  <c r="Q264" i="7" a="1"/>
  <c r="Q264" i="7" s="1"/>
  <c r="P264" i="7" a="1"/>
  <c r="P264" i="7" s="1"/>
  <c r="O264" i="7" a="1"/>
  <c r="O264" i="7" s="1"/>
  <c r="D264" i="7" a="1"/>
  <c r="D264" i="7" s="1"/>
  <c r="C264" i="7" a="1"/>
  <c r="C264" i="7" s="1"/>
  <c r="F264" i="7" a="1"/>
  <c r="F264" i="7" s="1"/>
  <c r="N252" i="7" a="1"/>
  <c r="N252" i="7" s="1"/>
  <c r="Q252" i="7" a="1"/>
  <c r="Q252" i="7" s="1"/>
  <c r="P252" i="7" a="1"/>
  <c r="P252" i="7" s="1"/>
  <c r="O252" i="7" a="1"/>
  <c r="O252" i="7" s="1"/>
  <c r="D252" i="7" a="1"/>
  <c r="D252" i="7" s="1"/>
  <c r="I252" i="7" a="1"/>
  <c r="I252" i="7" s="1"/>
  <c r="G252" i="7" a="1"/>
  <c r="G252" i="7" s="1"/>
  <c r="J252" i="7"/>
  <c r="F252" i="7" a="1"/>
  <c r="F252" i="7" s="1"/>
  <c r="N240" i="7" a="1"/>
  <c r="N240" i="7" s="1"/>
  <c r="Q240" i="7" a="1"/>
  <c r="Q240" i="7" s="1"/>
  <c r="P240" i="7" a="1"/>
  <c r="P240" i="7" s="1"/>
  <c r="O240" i="7" a="1"/>
  <c r="O240" i="7" s="1"/>
  <c r="D240" i="7" a="1"/>
  <c r="D240" i="7" s="1"/>
  <c r="C240" i="7" a="1"/>
  <c r="C240" i="7" s="1"/>
  <c r="F240" i="7" a="1"/>
  <c r="F240" i="7" s="1"/>
  <c r="N228" i="7" a="1"/>
  <c r="N228" i="7" s="1"/>
  <c r="Q228" i="7" a="1"/>
  <c r="Q228" i="7" s="1"/>
  <c r="P228" i="7" a="1"/>
  <c r="P228" i="7" s="1"/>
  <c r="O228" i="7" a="1"/>
  <c r="O228" i="7" s="1"/>
  <c r="D228" i="7" a="1"/>
  <c r="D228" i="7" s="1"/>
  <c r="I228" i="7" a="1"/>
  <c r="I228" i="7" s="1"/>
  <c r="J228" i="7"/>
  <c r="F228" i="7" a="1"/>
  <c r="F228" i="7" s="1"/>
  <c r="G228" i="7" a="1"/>
  <c r="G228" i="7" s="1"/>
  <c r="N216" i="7" a="1"/>
  <c r="N216" i="7" s="1"/>
  <c r="Q216" i="7" a="1"/>
  <c r="Q216" i="7" s="1"/>
  <c r="P216" i="7" a="1"/>
  <c r="P216" i="7" s="1"/>
  <c r="O216" i="7" a="1"/>
  <c r="O216" i="7" s="1"/>
  <c r="D216" i="7" a="1"/>
  <c r="D216" i="7" s="1"/>
  <c r="F216" i="7" a="1"/>
  <c r="F216" i="7" s="1"/>
  <c r="C216" i="7" a="1"/>
  <c r="C216" i="7" s="1"/>
  <c r="N204" i="7" a="1"/>
  <c r="N204" i="7" s="1"/>
  <c r="Q204" i="7" a="1"/>
  <c r="Q204" i="7" s="1"/>
  <c r="P204" i="7" a="1"/>
  <c r="P204" i="7" s="1"/>
  <c r="O204" i="7" a="1"/>
  <c r="O204" i="7" s="1"/>
  <c r="D204" i="7" a="1"/>
  <c r="D204" i="7" s="1"/>
  <c r="I204" i="7" a="1"/>
  <c r="I204" i="7" s="1"/>
  <c r="G204" i="7" a="1"/>
  <c r="G204" i="7" s="1"/>
  <c r="C204" i="7" a="1"/>
  <c r="C204" i="7" s="1"/>
  <c r="F204" i="7" a="1"/>
  <c r="F204" i="7" s="1"/>
  <c r="N192" i="7" a="1"/>
  <c r="N192" i="7" s="1"/>
  <c r="Q192" i="7" a="1"/>
  <c r="Q192" i="7" s="1"/>
  <c r="P192" i="7" a="1"/>
  <c r="P192" i="7" s="1"/>
  <c r="O192" i="7" a="1"/>
  <c r="O192" i="7" s="1"/>
  <c r="J192" i="7"/>
  <c r="I192" i="7" a="1"/>
  <c r="I192" i="7" s="1"/>
  <c r="C192" i="7" a="1"/>
  <c r="C192" i="7" s="1"/>
  <c r="F192" i="7" a="1"/>
  <c r="F192" i="7" s="1"/>
  <c r="N180" i="7" a="1"/>
  <c r="N180" i="7" s="1"/>
  <c r="Q180" i="7" a="1"/>
  <c r="Q180" i="7" s="1"/>
  <c r="P180" i="7" a="1"/>
  <c r="P180" i="7" s="1"/>
  <c r="O180" i="7" a="1"/>
  <c r="O180" i="7" s="1"/>
  <c r="D180" i="7" a="1"/>
  <c r="D180" i="7" s="1"/>
  <c r="G180" i="7" a="1"/>
  <c r="G180" i="7" s="1"/>
  <c r="C180" i="7" a="1"/>
  <c r="C180" i="7" s="1"/>
  <c r="N168" i="7" a="1"/>
  <c r="N168" i="7" s="1"/>
  <c r="Q168" i="7" a="1"/>
  <c r="Q168" i="7" s="1"/>
  <c r="P168" i="7" a="1"/>
  <c r="P168" i="7" s="1"/>
  <c r="O168" i="7" a="1"/>
  <c r="O168" i="7" s="1"/>
  <c r="D168" i="7" a="1"/>
  <c r="D168" i="7" s="1"/>
  <c r="C168" i="7" a="1"/>
  <c r="C168" i="7" s="1"/>
  <c r="N156" i="7" a="1"/>
  <c r="N156" i="7" s="1"/>
  <c r="Q156" i="7" a="1"/>
  <c r="Q156" i="7" s="1"/>
  <c r="P156" i="7" a="1"/>
  <c r="P156" i="7" s="1"/>
  <c r="O156" i="7" a="1"/>
  <c r="O156" i="7" s="1"/>
  <c r="D156" i="7" a="1"/>
  <c r="D156" i="7" s="1"/>
  <c r="G156" i="7" a="1"/>
  <c r="G156" i="7" s="1"/>
  <c r="F156" i="7" a="1"/>
  <c r="F156" i="7" s="1"/>
  <c r="N144" i="7" a="1"/>
  <c r="N144" i="7" s="1"/>
  <c r="Q144" i="7" a="1"/>
  <c r="Q144" i="7" s="1"/>
  <c r="P144" i="7" a="1"/>
  <c r="P144" i="7" s="1"/>
  <c r="O144" i="7" a="1"/>
  <c r="O144" i="7" s="1"/>
  <c r="D144" i="7" a="1"/>
  <c r="D144" i="7" s="1"/>
  <c r="I144" i="7" a="1"/>
  <c r="I144" i="7" s="1"/>
  <c r="C144" i="7" a="1"/>
  <c r="C144" i="7" s="1"/>
  <c r="J144" i="7"/>
  <c r="N132" i="7" a="1"/>
  <c r="N132" i="7" s="1"/>
  <c r="Q132" i="7" a="1"/>
  <c r="Q132" i="7" s="1"/>
  <c r="P132" i="7" a="1"/>
  <c r="P132" i="7" s="1"/>
  <c r="O132" i="7" a="1"/>
  <c r="O132" i="7" s="1"/>
  <c r="D132" i="7" a="1"/>
  <c r="D132" i="7" s="1"/>
  <c r="J132" i="7"/>
  <c r="F132" i="7" a="1"/>
  <c r="F132" i="7" s="1"/>
  <c r="G132" i="7" a="1"/>
  <c r="G132" i="7" s="1"/>
  <c r="N120" i="7" a="1"/>
  <c r="N120" i="7" s="1"/>
  <c r="Q120" i="7" a="1"/>
  <c r="Q120" i="7" s="1"/>
  <c r="P120" i="7" a="1"/>
  <c r="P120" i="7" s="1"/>
  <c r="O120" i="7" a="1"/>
  <c r="O120" i="7" s="1"/>
  <c r="D120" i="7" a="1"/>
  <c r="D120" i="7" s="1"/>
  <c r="F120" i="7" a="1"/>
  <c r="F120" i="7" s="1"/>
  <c r="C120" i="7" a="1"/>
  <c r="C120" i="7" s="1"/>
  <c r="N108" i="7" a="1"/>
  <c r="N108" i="7" s="1"/>
  <c r="Q108" i="7" a="1"/>
  <c r="Q108" i="7" s="1"/>
  <c r="P108" i="7" a="1"/>
  <c r="P108" i="7" s="1"/>
  <c r="O108" i="7" a="1"/>
  <c r="O108" i="7" s="1"/>
  <c r="D108" i="7" a="1"/>
  <c r="D108" i="7" s="1"/>
  <c r="J108" i="7"/>
  <c r="I108" i="7" a="1"/>
  <c r="I108" i="7" s="1"/>
  <c r="G108" i="7" a="1"/>
  <c r="G108" i="7" s="1"/>
  <c r="N96" i="7" a="1"/>
  <c r="N96" i="7" s="1"/>
  <c r="Q96" i="7" a="1"/>
  <c r="Q96" i="7" s="1"/>
  <c r="P96" i="7" a="1"/>
  <c r="P96" i="7" s="1"/>
  <c r="O96" i="7" a="1"/>
  <c r="O96" i="7" s="1"/>
  <c r="D96" i="7" a="1"/>
  <c r="D96" i="7" s="1"/>
  <c r="F96" i="7" a="1"/>
  <c r="F96" i="7" s="1"/>
  <c r="C96" i="7" a="1"/>
  <c r="C96" i="7" s="1"/>
  <c r="N84" i="7" a="1"/>
  <c r="N84" i="7" s="1"/>
  <c r="Q84" i="7" a="1"/>
  <c r="Q84" i="7" s="1"/>
  <c r="P84" i="7" a="1"/>
  <c r="P84" i="7" s="1"/>
  <c r="O84" i="7" a="1"/>
  <c r="O84" i="7" s="1"/>
  <c r="D84" i="7" a="1"/>
  <c r="D84" i="7" s="1"/>
  <c r="J84" i="7"/>
  <c r="I84" i="7" a="1"/>
  <c r="I84" i="7" s="1"/>
  <c r="G84" i="7" a="1"/>
  <c r="G84" i="7" s="1"/>
  <c r="C84" i="7" a="1"/>
  <c r="C84" i="7" s="1"/>
  <c r="F84" i="7" a="1"/>
  <c r="F84" i="7" s="1"/>
  <c r="B72" i="7" a="1"/>
  <c r="B72" i="7" s="1"/>
  <c r="N72" i="7" a="1"/>
  <c r="N72" i="7" s="1"/>
  <c r="Q72" i="7" a="1"/>
  <c r="Q72" i="7" s="1"/>
  <c r="P72" i="7" a="1"/>
  <c r="P72" i="7" s="1"/>
  <c r="O72" i="7" a="1"/>
  <c r="O72" i="7" s="1"/>
  <c r="D72" i="7" a="1"/>
  <c r="D72" i="7" s="1"/>
  <c r="C72" i="7" a="1"/>
  <c r="C72" i="7" s="1"/>
  <c r="F72" i="7" a="1"/>
  <c r="F72" i="7" s="1"/>
  <c r="N60" i="7" a="1"/>
  <c r="N60" i="7" s="1"/>
  <c r="Q60" i="7" a="1"/>
  <c r="Q60" i="7" s="1"/>
  <c r="P60" i="7" a="1"/>
  <c r="P60" i="7" s="1"/>
  <c r="O60" i="7" a="1"/>
  <c r="O60" i="7" s="1"/>
  <c r="D60" i="7" a="1"/>
  <c r="D60" i="7" s="1"/>
  <c r="J60" i="7"/>
  <c r="I60" i="7" a="1"/>
  <c r="I60" i="7" s="1"/>
  <c r="G60" i="7" a="1"/>
  <c r="G60" i="7" s="1"/>
  <c r="F60" i="7" a="1"/>
  <c r="F60" i="7" s="1"/>
  <c r="N48" i="7" a="1"/>
  <c r="N48" i="7" s="1"/>
  <c r="Q48" i="7" a="1"/>
  <c r="Q48" i="7" s="1"/>
  <c r="P48" i="7" a="1"/>
  <c r="P48" i="7" s="1"/>
  <c r="O48" i="7" a="1"/>
  <c r="O48" i="7" s="1"/>
  <c r="D48" i="7" a="1"/>
  <c r="D48" i="7" s="1"/>
  <c r="J48" i="7"/>
  <c r="C48" i="7" a="1"/>
  <c r="C48" i="7" s="1"/>
  <c r="G48" i="7" a="1"/>
  <c r="G48" i="7" s="1"/>
  <c r="N36" i="7" a="1"/>
  <c r="N36" i="7" s="1"/>
  <c r="Q36" i="7" a="1"/>
  <c r="Q36" i="7" s="1"/>
  <c r="P36" i="7" a="1"/>
  <c r="P36" i="7" s="1"/>
  <c r="O36" i="7" a="1"/>
  <c r="O36" i="7" s="1"/>
  <c r="D36" i="7" a="1"/>
  <c r="D36" i="7" s="1"/>
  <c r="J36" i="7"/>
  <c r="C36" i="7" a="1"/>
  <c r="C36" i="7" s="1"/>
  <c r="F36" i="7" a="1"/>
  <c r="F36" i="7" s="1"/>
  <c r="G36" i="7" a="1"/>
  <c r="G36" i="7" s="1"/>
  <c r="N24" i="7" a="1"/>
  <c r="N24" i="7" s="1"/>
  <c r="Q24" i="7" a="1"/>
  <c r="Q24" i="7" s="1"/>
  <c r="P24" i="7" a="1"/>
  <c r="P24" i="7" s="1"/>
  <c r="O24" i="7" a="1"/>
  <c r="O24" i="7" s="1"/>
  <c r="D24" i="7" a="1"/>
  <c r="D24" i="7" s="1"/>
  <c r="C24" i="7" a="1"/>
  <c r="C24" i="7" s="1"/>
  <c r="F24" i="7" a="1"/>
  <c r="F24" i="7" s="1"/>
  <c r="B745" i="7" a="1"/>
  <c r="B745" i="7" s="1"/>
  <c r="B661" i="7" a="1"/>
  <c r="B661" i="7" s="1"/>
  <c r="B553" i="7" a="1"/>
  <c r="B553" i="7" s="1"/>
  <c r="B505" i="7" a="1"/>
  <c r="B505" i="7" s="1"/>
  <c r="B168" i="7" a="1"/>
  <c r="B168" i="7" s="1"/>
  <c r="B120" i="7" a="1"/>
  <c r="B120" i="7" s="1"/>
  <c r="F649" i="7" a="1"/>
  <c r="F649" i="7" s="1"/>
  <c r="F552" i="7" a="1"/>
  <c r="F552" i="7" s="1"/>
  <c r="F160" i="7" a="1"/>
  <c r="F160" i="7" s="1"/>
  <c r="C685" i="7" a="1"/>
  <c r="C685" i="7" s="1"/>
  <c r="C540" i="7" a="1"/>
  <c r="C540" i="7" s="1"/>
  <c r="C384" i="7" a="1"/>
  <c r="C384" i="7" s="1"/>
  <c r="C228" i="7" a="1"/>
  <c r="C228" i="7" s="1"/>
  <c r="G288" i="7" a="1"/>
  <c r="G288" i="7" s="1"/>
  <c r="D192" i="7" a="1"/>
  <c r="D192" i="7" s="1"/>
  <c r="N767" i="7" a="1"/>
  <c r="N767" i="7" s="1"/>
  <c r="Q767" i="7" a="1"/>
  <c r="Q767" i="7" s="1"/>
  <c r="P767" i="7" a="1"/>
  <c r="P767" i="7" s="1"/>
  <c r="O767" i="7" a="1"/>
  <c r="O767" i="7" s="1"/>
  <c r="D767" i="7" a="1"/>
  <c r="D767" i="7" s="1"/>
  <c r="J767" i="7"/>
  <c r="I767" i="7" a="1"/>
  <c r="I767" i="7" s="1"/>
  <c r="G767" i="7" a="1"/>
  <c r="G767" i="7" s="1"/>
  <c r="C767" i="7" a="1"/>
  <c r="C767" i="7" s="1"/>
  <c r="I755" i="7" a="1"/>
  <c r="I755" i="7" s="1"/>
  <c r="N755" i="7" a="1"/>
  <c r="N755" i="7" s="1"/>
  <c r="Q755" i="7" a="1"/>
  <c r="Q755" i="7" s="1"/>
  <c r="P755" i="7" a="1"/>
  <c r="P755" i="7" s="1"/>
  <c r="O755" i="7" a="1"/>
  <c r="O755" i="7" s="1"/>
  <c r="D755" i="7" a="1"/>
  <c r="D755" i="7" s="1"/>
  <c r="H755" i="7" a="1"/>
  <c r="H755" i="7" s="1"/>
  <c r="J755" i="7"/>
  <c r="G755" i="7" a="1"/>
  <c r="G755" i="7" s="1"/>
  <c r="N743" i="7" a="1"/>
  <c r="N743" i="7" s="1"/>
  <c r="Q743" i="7" a="1"/>
  <c r="Q743" i="7" s="1"/>
  <c r="P743" i="7" a="1"/>
  <c r="P743" i="7" s="1"/>
  <c r="O743" i="7" a="1"/>
  <c r="O743" i="7" s="1"/>
  <c r="D743" i="7" a="1"/>
  <c r="D743" i="7" s="1"/>
  <c r="I743" i="7" a="1"/>
  <c r="I743" i="7" s="1"/>
  <c r="H743" i="7" a="1"/>
  <c r="H743" i="7" s="1"/>
  <c r="F743" i="7" a="1"/>
  <c r="F743" i="7" s="1"/>
  <c r="C743" i="7" a="1"/>
  <c r="C743" i="7" s="1"/>
  <c r="G731" i="7" a="1"/>
  <c r="G731" i="7" s="1"/>
  <c r="N731" i="7" a="1"/>
  <c r="N731" i="7" s="1"/>
  <c r="Q731" i="7" a="1"/>
  <c r="Q731" i="7" s="1"/>
  <c r="O731" i="7" a="1"/>
  <c r="O731" i="7" s="1"/>
  <c r="P731" i="7" a="1"/>
  <c r="P731" i="7" s="1"/>
  <c r="D731" i="7" a="1"/>
  <c r="D731" i="7" s="1"/>
  <c r="J731" i="7"/>
  <c r="H731" i="7" a="1"/>
  <c r="H731" i="7" s="1"/>
  <c r="C731" i="7" a="1"/>
  <c r="C731" i="7" s="1"/>
  <c r="F731" i="7" a="1"/>
  <c r="F731" i="7" s="1"/>
  <c r="N719" i="7" a="1"/>
  <c r="N719" i="7" s="1"/>
  <c r="Q719" i="7" a="1"/>
  <c r="Q719" i="7" s="1"/>
  <c r="P719" i="7" a="1"/>
  <c r="P719" i="7" s="1"/>
  <c r="O719" i="7" a="1"/>
  <c r="O719" i="7" s="1"/>
  <c r="D719" i="7" a="1"/>
  <c r="D719" i="7" s="1"/>
  <c r="I719" i="7" a="1"/>
  <c r="I719" i="7" s="1"/>
  <c r="G719" i="7" a="1"/>
  <c r="G719" i="7" s="1"/>
  <c r="F719" i="7" a="1"/>
  <c r="F719" i="7" s="1"/>
  <c r="B707" i="7" a="1"/>
  <c r="B707" i="7" s="1"/>
  <c r="N707" i="7" a="1"/>
  <c r="N707" i="7" s="1"/>
  <c r="Q707" i="7" a="1"/>
  <c r="Q707" i="7" s="1"/>
  <c r="P707" i="7" a="1"/>
  <c r="P707" i="7" s="1"/>
  <c r="O707" i="7" a="1"/>
  <c r="O707" i="7" s="1"/>
  <c r="D707" i="7" a="1"/>
  <c r="D707" i="7" s="1"/>
  <c r="J707" i="7"/>
  <c r="C707" i="7" a="1"/>
  <c r="C707" i="7" s="1"/>
  <c r="I695" i="7" a="1"/>
  <c r="I695" i="7" s="1"/>
  <c r="N695" i="7" a="1"/>
  <c r="N695" i="7" s="1"/>
  <c r="Q695" i="7" a="1"/>
  <c r="Q695" i="7" s="1"/>
  <c r="P695" i="7" a="1"/>
  <c r="P695" i="7" s="1"/>
  <c r="O695" i="7" a="1"/>
  <c r="O695" i="7" s="1"/>
  <c r="D695" i="7" a="1"/>
  <c r="D695" i="7" s="1"/>
  <c r="C695" i="7" a="1"/>
  <c r="C695" i="7" s="1"/>
  <c r="F695" i="7" a="1"/>
  <c r="F695" i="7" s="1"/>
  <c r="G695" i="7" a="1"/>
  <c r="G695" i="7" s="1"/>
  <c r="G683" i="7" a="1"/>
  <c r="G683" i="7" s="1"/>
  <c r="N683" i="7" a="1"/>
  <c r="N683" i="7" s="1"/>
  <c r="Q683" i="7" a="1"/>
  <c r="Q683" i="7" s="1"/>
  <c r="P683" i="7" a="1"/>
  <c r="P683" i="7" s="1"/>
  <c r="O683" i="7" a="1"/>
  <c r="O683" i="7" s="1"/>
  <c r="D683" i="7" a="1"/>
  <c r="D683" i="7" s="1"/>
  <c r="J683" i="7"/>
  <c r="C683" i="7" a="1"/>
  <c r="C683" i="7" s="1"/>
  <c r="F683" i="7" a="1"/>
  <c r="F683" i="7" s="1"/>
  <c r="I671" i="7" a="1"/>
  <c r="I671" i="7" s="1"/>
  <c r="N671" i="7" a="1"/>
  <c r="N671" i="7" s="1"/>
  <c r="Q671" i="7" a="1"/>
  <c r="Q671" i="7" s="1"/>
  <c r="P671" i="7" a="1"/>
  <c r="P671" i="7" s="1"/>
  <c r="O671" i="7" a="1"/>
  <c r="O671" i="7" s="1"/>
  <c r="D671" i="7" a="1"/>
  <c r="D671" i="7" s="1"/>
  <c r="J671" i="7"/>
  <c r="G671" i="7" a="1"/>
  <c r="G671" i="7" s="1"/>
  <c r="N659" i="7" a="1"/>
  <c r="N659" i="7" s="1"/>
  <c r="Q659" i="7" a="1"/>
  <c r="Q659" i="7" s="1"/>
  <c r="P659" i="7" a="1"/>
  <c r="P659" i="7" s="1"/>
  <c r="O659" i="7" a="1"/>
  <c r="O659" i="7" s="1"/>
  <c r="D659" i="7" a="1"/>
  <c r="D659" i="7" s="1"/>
  <c r="J659" i="7"/>
  <c r="I659" i="7" a="1"/>
  <c r="I659" i="7" s="1"/>
  <c r="F659" i="7" a="1"/>
  <c r="F659" i="7" s="1"/>
  <c r="C659" i="7" a="1"/>
  <c r="C659" i="7" s="1"/>
  <c r="G659" i="7" a="1"/>
  <c r="G659" i="7" s="1"/>
  <c r="N647" i="7" a="1"/>
  <c r="N647" i="7" s="1"/>
  <c r="Q647" i="7" a="1"/>
  <c r="Q647" i="7" s="1"/>
  <c r="P647" i="7" a="1"/>
  <c r="P647" i="7" s="1"/>
  <c r="O647" i="7" a="1"/>
  <c r="O647" i="7" s="1"/>
  <c r="D647" i="7" a="1"/>
  <c r="D647" i="7" s="1"/>
  <c r="F647" i="7" a="1"/>
  <c r="F647" i="7" s="1"/>
  <c r="I647" i="7" a="1"/>
  <c r="I647" i="7" s="1"/>
  <c r="C647" i="7" a="1"/>
  <c r="C647" i="7" s="1"/>
  <c r="G635" i="7" a="1"/>
  <c r="G635" i="7" s="1"/>
  <c r="N635" i="7" a="1"/>
  <c r="N635" i="7" s="1"/>
  <c r="Q635" i="7" a="1"/>
  <c r="Q635" i="7" s="1"/>
  <c r="P635" i="7" a="1"/>
  <c r="P635" i="7" s="1"/>
  <c r="O635" i="7" a="1"/>
  <c r="O635" i="7" s="1"/>
  <c r="D635" i="7" a="1"/>
  <c r="D635" i="7" s="1"/>
  <c r="F635" i="7" a="1"/>
  <c r="F635" i="7" s="1"/>
  <c r="C635" i="7" a="1"/>
  <c r="C635" i="7" s="1"/>
  <c r="B623" i="7" a="1"/>
  <c r="B623" i="7" s="1"/>
  <c r="N623" i="7" a="1"/>
  <c r="N623" i="7" s="1"/>
  <c r="Q623" i="7" a="1"/>
  <c r="Q623" i="7" s="1"/>
  <c r="P623" i="7" a="1"/>
  <c r="P623" i="7" s="1"/>
  <c r="O623" i="7" a="1"/>
  <c r="O623" i="7" s="1"/>
  <c r="D623" i="7" a="1"/>
  <c r="D623" i="7" s="1"/>
  <c r="J623" i="7"/>
  <c r="G623" i="7" a="1"/>
  <c r="G623" i="7" s="1"/>
  <c r="C623" i="7" a="1"/>
  <c r="C623" i="7" s="1"/>
  <c r="I611" i="7" a="1"/>
  <c r="I611" i="7" s="1"/>
  <c r="N611" i="7" a="1"/>
  <c r="N611" i="7" s="1"/>
  <c r="Q611" i="7" a="1"/>
  <c r="Q611" i="7" s="1"/>
  <c r="P611" i="7" a="1"/>
  <c r="P611" i="7" s="1"/>
  <c r="O611" i="7" a="1"/>
  <c r="O611" i="7" s="1"/>
  <c r="D611" i="7" a="1"/>
  <c r="D611" i="7" s="1"/>
  <c r="C611" i="7" a="1"/>
  <c r="C611" i="7" s="1"/>
  <c r="F611" i="7" a="1"/>
  <c r="F611" i="7" s="1"/>
  <c r="N599" i="7" a="1"/>
  <c r="N599" i="7" s="1"/>
  <c r="Q599" i="7" a="1"/>
  <c r="Q599" i="7" s="1"/>
  <c r="P599" i="7" a="1"/>
  <c r="P599" i="7" s="1"/>
  <c r="O599" i="7" a="1"/>
  <c r="O599" i="7" s="1"/>
  <c r="D599" i="7" a="1"/>
  <c r="D599" i="7" s="1"/>
  <c r="G587" i="7" a="1"/>
  <c r="G587" i="7" s="1"/>
  <c r="N587" i="7" a="1"/>
  <c r="N587" i="7" s="1"/>
  <c r="Q587" i="7" a="1"/>
  <c r="Q587" i="7" s="1"/>
  <c r="P587" i="7" a="1"/>
  <c r="P587" i="7" s="1"/>
  <c r="O587" i="7" a="1"/>
  <c r="O587" i="7" s="1"/>
  <c r="D587" i="7" a="1"/>
  <c r="D587" i="7" s="1"/>
  <c r="J587" i="7"/>
  <c r="C587" i="7" a="1"/>
  <c r="C587" i="7" s="1"/>
  <c r="N575" i="7" a="1"/>
  <c r="N575" i="7" s="1"/>
  <c r="Q575" i="7" a="1"/>
  <c r="Q575" i="7" s="1"/>
  <c r="P575" i="7" a="1"/>
  <c r="P575" i="7" s="1"/>
  <c r="O575" i="7" a="1"/>
  <c r="O575" i="7" s="1"/>
  <c r="D575" i="7" a="1"/>
  <c r="D575" i="7" s="1"/>
  <c r="I575" i="7" a="1"/>
  <c r="I575" i="7" s="1"/>
  <c r="J575" i="7"/>
  <c r="G575" i="7" a="1"/>
  <c r="G575" i="7" s="1"/>
  <c r="C575" i="7" a="1"/>
  <c r="C575" i="7" s="1"/>
  <c r="F575" i="7" a="1"/>
  <c r="F575" i="7" s="1"/>
  <c r="B563" i="7" a="1"/>
  <c r="B563" i="7" s="1"/>
  <c r="N563" i="7" a="1"/>
  <c r="N563" i="7" s="1"/>
  <c r="Q563" i="7" a="1"/>
  <c r="Q563" i="7" s="1"/>
  <c r="P563" i="7" a="1"/>
  <c r="P563" i="7" s="1"/>
  <c r="O563" i="7" a="1"/>
  <c r="O563" i="7" s="1"/>
  <c r="D563" i="7" a="1"/>
  <c r="D563" i="7" s="1"/>
  <c r="J563" i="7"/>
  <c r="I563" i="7" a="1"/>
  <c r="I563" i="7" s="1"/>
  <c r="C563" i="7" a="1"/>
  <c r="C563" i="7" s="1"/>
  <c r="F563" i="7" a="1"/>
  <c r="F563" i="7" s="1"/>
  <c r="G563" i="7" a="1"/>
  <c r="G563" i="7" s="1"/>
  <c r="I551" i="7" a="1"/>
  <c r="I551" i="7" s="1"/>
  <c r="N551" i="7" a="1"/>
  <c r="N551" i="7" s="1"/>
  <c r="Q551" i="7" a="1"/>
  <c r="Q551" i="7" s="1"/>
  <c r="P551" i="7" a="1"/>
  <c r="P551" i="7" s="1"/>
  <c r="O551" i="7" a="1"/>
  <c r="O551" i="7" s="1"/>
  <c r="D551" i="7" a="1"/>
  <c r="D551" i="7" s="1"/>
  <c r="F551" i="7" a="1"/>
  <c r="F551" i="7" s="1"/>
  <c r="C551" i="7" a="1"/>
  <c r="C551" i="7" s="1"/>
  <c r="G539" i="7" a="1"/>
  <c r="G539" i="7" s="1"/>
  <c r="N539" i="7" a="1"/>
  <c r="N539" i="7" s="1"/>
  <c r="Q539" i="7" a="1"/>
  <c r="Q539" i="7" s="1"/>
  <c r="P539" i="7" a="1"/>
  <c r="P539" i="7" s="1"/>
  <c r="O539" i="7" a="1"/>
  <c r="O539" i="7" s="1"/>
  <c r="D539" i="7" a="1"/>
  <c r="D539" i="7" s="1"/>
  <c r="J539" i="7"/>
  <c r="C539" i="7" a="1"/>
  <c r="C539" i="7" s="1"/>
  <c r="I527" i="7" a="1"/>
  <c r="I527" i="7" s="1"/>
  <c r="N527" i="7" a="1"/>
  <c r="N527" i="7" s="1"/>
  <c r="Q527" i="7" a="1"/>
  <c r="Q527" i="7" s="1"/>
  <c r="P527" i="7" a="1"/>
  <c r="P527" i="7" s="1"/>
  <c r="O527" i="7" a="1"/>
  <c r="O527" i="7" s="1"/>
  <c r="D527" i="7" a="1"/>
  <c r="D527" i="7" s="1"/>
  <c r="F527" i="7" a="1"/>
  <c r="F527" i="7" s="1"/>
  <c r="G527" i="7" a="1"/>
  <c r="G527" i="7" s="1"/>
  <c r="C527" i="7" a="1"/>
  <c r="C527" i="7" s="1"/>
  <c r="N515" i="7" a="1"/>
  <c r="N515" i="7" s="1"/>
  <c r="Q515" i="7" a="1"/>
  <c r="Q515" i="7" s="1"/>
  <c r="P515" i="7" a="1"/>
  <c r="P515" i="7" s="1"/>
  <c r="O515" i="7" a="1"/>
  <c r="O515" i="7" s="1"/>
  <c r="D515" i="7" a="1"/>
  <c r="D515" i="7" s="1"/>
  <c r="J515" i="7"/>
  <c r="F515" i="7" a="1"/>
  <c r="F515" i="7" s="1"/>
  <c r="G515" i="7" a="1"/>
  <c r="G515" i="7" s="1"/>
  <c r="C515" i="7" a="1"/>
  <c r="C515" i="7" s="1"/>
  <c r="N503" i="7" a="1"/>
  <c r="N503" i="7" s="1"/>
  <c r="Q503" i="7" a="1"/>
  <c r="Q503" i="7" s="1"/>
  <c r="P503" i="7" a="1"/>
  <c r="P503" i="7" s="1"/>
  <c r="O503" i="7" a="1"/>
  <c r="O503" i="7" s="1"/>
  <c r="D503" i="7" a="1"/>
  <c r="D503" i="7" s="1"/>
  <c r="I503" i="7" a="1"/>
  <c r="I503" i="7" s="1"/>
  <c r="G503" i="7" a="1"/>
  <c r="G503" i="7" s="1"/>
  <c r="C503" i="7" a="1"/>
  <c r="C503" i="7" s="1"/>
  <c r="F503" i="7" a="1"/>
  <c r="F503" i="7" s="1"/>
  <c r="G491" i="7" a="1"/>
  <c r="G491" i="7" s="1"/>
  <c r="N491" i="7" a="1"/>
  <c r="N491" i="7" s="1"/>
  <c r="Q491" i="7" a="1"/>
  <c r="Q491" i="7" s="1"/>
  <c r="P491" i="7" a="1"/>
  <c r="P491" i="7" s="1"/>
  <c r="O491" i="7" a="1"/>
  <c r="O491" i="7" s="1"/>
  <c r="D491" i="7" a="1"/>
  <c r="D491" i="7" s="1"/>
  <c r="J491" i="7"/>
  <c r="F491" i="7" a="1"/>
  <c r="F491" i="7" s="1"/>
  <c r="B479" i="7" a="1"/>
  <c r="B479" i="7" s="1"/>
  <c r="N479" i="7" a="1"/>
  <c r="N479" i="7" s="1"/>
  <c r="Q479" i="7" a="1"/>
  <c r="Q479" i="7" s="1"/>
  <c r="P479" i="7" a="1"/>
  <c r="P479" i="7" s="1"/>
  <c r="O479" i="7" a="1"/>
  <c r="O479" i="7" s="1"/>
  <c r="D479" i="7" a="1"/>
  <c r="D479" i="7" s="1"/>
  <c r="J479" i="7"/>
  <c r="F479" i="7" a="1"/>
  <c r="F479" i="7" s="1"/>
  <c r="G479" i="7" a="1"/>
  <c r="G479" i="7" s="1"/>
  <c r="C479" i="7" a="1"/>
  <c r="C479" i="7" s="1"/>
  <c r="I479" i="7" a="1"/>
  <c r="I479" i="7" s="1"/>
  <c r="I467" i="7" a="1"/>
  <c r="I467" i="7" s="1"/>
  <c r="N467" i="7" a="1"/>
  <c r="N467" i="7" s="1"/>
  <c r="Q467" i="7" a="1"/>
  <c r="Q467" i="7" s="1"/>
  <c r="P467" i="7" a="1"/>
  <c r="P467" i="7" s="1"/>
  <c r="O467" i="7" a="1"/>
  <c r="O467" i="7" s="1"/>
  <c r="G467" i="7" a="1"/>
  <c r="G467" i="7" s="1"/>
  <c r="C467" i="7" a="1"/>
  <c r="C467" i="7" s="1"/>
  <c r="F467" i="7" a="1"/>
  <c r="F467" i="7" s="1"/>
  <c r="D467" i="7" a="1"/>
  <c r="D467" i="7" s="1"/>
  <c r="N455" i="7" a="1"/>
  <c r="N455" i="7" s="1"/>
  <c r="Q455" i="7" a="1"/>
  <c r="Q455" i="7" s="1"/>
  <c r="P455" i="7" a="1"/>
  <c r="P455" i="7" s="1"/>
  <c r="O455" i="7" a="1"/>
  <c r="O455" i="7" s="1"/>
  <c r="D455" i="7" a="1"/>
  <c r="D455" i="7" s="1"/>
  <c r="I455" i="7" a="1"/>
  <c r="I455" i="7" s="1"/>
  <c r="G455" i="7" a="1"/>
  <c r="G455" i="7" s="1"/>
  <c r="C455" i="7" a="1"/>
  <c r="C455" i="7" s="1"/>
  <c r="G443" i="7" a="1"/>
  <c r="G443" i="7" s="1"/>
  <c r="N443" i="7" a="1"/>
  <c r="N443" i="7" s="1"/>
  <c r="Q443" i="7" a="1"/>
  <c r="Q443" i="7" s="1"/>
  <c r="P443" i="7" a="1"/>
  <c r="P443" i="7" s="1"/>
  <c r="O443" i="7" a="1"/>
  <c r="O443" i="7" s="1"/>
  <c r="D443" i="7" a="1"/>
  <c r="D443" i="7" s="1"/>
  <c r="F443" i="7" a="1"/>
  <c r="F443" i="7" s="1"/>
  <c r="B431" i="7" a="1"/>
  <c r="B431" i="7" s="1"/>
  <c r="N431" i="7" a="1"/>
  <c r="N431" i="7" s="1"/>
  <c r="Q431" i="7" a="1"/>
  <c r="Q431" i="7" s="1"/>
  <c r="P431" i="7" a="1"/>
  <c r="P431" i="7" s="1"/>
  <c r="D431" i="7" a="1"/>
  <c r="D431" i="7" s="1"/>
  <c r="O431" i="7" a="1"/>
  <c r="O431" i="7" s="1"/>
  <c r="J431" i="7"/>
  <c r="C431" i="7" a="1"/>
  <c r="C431" i="7" s="1"/>
  <c r="F431" i="7" a="1"/>
  <c r="F431" i="7" s="1"/>
  <c r="G431" i="7" a="1"/>
  <c r="G431" i="7" s="1"/>
  <c r="N419" i="7" a="1"/>
  <c r="N419" i="7" s="1"/>
  <c r="Q419" i="7" a="1"/>
  <c r="Q419" i="7" s="1"/>
  <c r="P419" i="7" a="1"/>
  <c r="P419" i="7" s="1"/>
  <c r="O419" i="7" a="1"/>
  <c r="O419" i="7" s="1"/>
  <c r="D419" i="7" a="1"/>
  <c r="D419" i="7" s="1"/>
  <c r="I419" i="7" a="1"/>
  <c r="I419" i="7" s="1"/>
  <c r="C419" i="7" a="1"/>
  <c r="C419" i="7" s="1"/>
  <c r="F419" i="7" a="1"/>
  <c r="F419" i="7" s="1"/>
  <c r="G419" i="7" a="1"/>
  <c r="G419" i="7" s="1"/>
  <c r="N407" i="7" a="1"/>
  <c r="N407" i="7" s="1"/>
  <c r="Q407" i="7" a="1"/>
  <c r="Q407" i="7" s="1"/>
  <c r="P407" i="7" a="1"/>
  <c r="P407" i="7" s="1"/>
  <c r="O407" i="7" a="1"/>
  <c r="O407" i="7" s="1"/>
  <c r="D407" i="7" a="1"/>
  <c r="D407" i="7" s="1"/>
  <c r="G407" i="7" a="1"/>
  <c r="G407" i="7" s="1"/>
  <c r="C407" i="7" a="1"/>
  <c r="C407" i="7" s="1"/>
  <c r="G395" i="7" a="1"/>
  <c r="G395" i="7" s="1"/>
  <c r="N395" i="7" a="1"/>
  <c r="N395" i="7" s="1"/>
  <c r="Q395" i="7" a="1"/>
  <c r="Q395" i="7" s="1"/>
  <c r="P395" i="7" a="1"/>
  <c r="P395" i="7" s="1"/>
  <c r="O395" i="7" a="1"/>
  <c r="O395" i="7" s="1"/>
  <c r="D395" i="7" a="1"/>
  <c r="D395" i="7" s="1"/>
  <c r="J395" i="7"/>
  <c r="C395" i="7" a="1"/>
  <c r="C395" i="7" s="1"/>
  <c r="F395" i="7" a="1"/>
  <c r="F395" i="7" s="1"/>
  <c r="I383" i="7" a="1"/>
  <c r="I383" i="7" s="1"/>
  <c r="N383" i="7" a="1"/>
  <c r="N383" i="7" s="1"/>
  <c r="Q383" i="7" a="1"/>
  <c r="Q383" i="7" s="1"/>
  <c r="P383" i="7" a="1"/>
  <c r="P383" i="7" s="1"/>
  <c r="O383" i="7" a="1"/>
  <c r="O383" i="7" s="1"/>
  <c r="D383" i="7" a="1"/>
  <c r="D383" i="7" s="1"/>
  <c r="F383" i="7" a="1"/>
  <c r="F383" i="7" s="1"/>
  <c r="C383" i="7" a="1"/>
  <c r="C383" i="7" s="1"/>
  <c r="G383" i="7" a="1"/>
  <c r="G383" i="7" s="1"/>
  <c r="N371" i="7" a="1"/>
  <c r="N371" i="7" s="1"/>
  <c r="Q371" i="7" a="1"/>
  <c r="Q371" i="7" s="1"/>
  <c r="P371" i="7" a="1"/>
  <c r="P371" i="7" s="1"/>
  <c r="O371" i="7" a="1"/>
  <c r="O371" i="7" s="1"/>
  <c r="D371" i="7" a="1"/>
  <c r="D371" i="7" s="1"/>
  <c r="I371" i="7" a="1"/>
  <c r="I371" i="7" s="1"/>
  <c r="G371" i="7" a="1"/>
  <c r="G371" i="7" s="1"/>
  <c r="N359" i="7" a="1"/>
  <c r="N359" i="7" s="1"/>
  <c r="Q359" i="7" a="1"/>
  <c r="Q359" i="7" s="1"/>
  <c r="P359" i="7" a="1"/>
  <c r="P359" i="7" s="1"/>
  <c r="O359" i="7" a="1"/>
  <c r="O359" i="7" s="1"/>
  <c r="D359" i="7" a="1"/>
  <c r="D359" i="7" s="1"/>
  <c r="I359" i="7" a="1"/>
  <c r="I359" i="7" s="1"/>
  <c r="G359" i="7" a="1"/>
  <c r="G359" i="7" s="1"/>
  <c r="F359" i="7" a="1"/>
  <c r="F359" i="7" s="1"/>
  <c r="C359" i="7" a="1"/>
  <c r="C359" i="7" s="1"/>
  <c r="G347" i="7" a="1"/>
  <c r="G347" i="7" s="1"/>
  <c r="N347" i="7" a="1"/>
  <c r="N347" i="7" s="1"/>
  <c r="Q347" i="7" a="1"/>
  <c r="Q347" i="7" s="1"/>
  <c r="P347" i="7" a="1"/>
  <c r="P347" i="7" s="1"/>
  <c r="O347" i="7" a="1"/>
  <c r="O347" i="7" s="1"/>
  <c r="D347" i="7" a="1"/>
  <c r="D347" i="7" s="1"/>
  <c r="J347" i="7"/>
  <c r="C347" i="7" a="1"/>
  <c r="C347" i="7" s="1"/>
  <c r="Q335" i="7" a="1"/>
  <c r="Q335" i="7" s="1"/>
  <c r="N335" i="7" a="1"/>
  <c r="N335" i="7" s="1"/>
  <c r="P335" i="7" a="1"/>
  <c r="P335" i="7" s="1"/>
  <c r="O335" i="7" a="1"/>
  <c r="O335" i="7" s="1"/>
  <c r="D335" i="7" a="1"/>
  <c r="D335" i="7" s="1"/>
  <c r="I335" i="7" a="1"/>
  <c r="I335" i="7" s="1"/>
  <c r="F335" i="7" a="1"/>
  <c r="F335" i="7" s="1"/>
  <c r="G335" i="7" a="1"/>
  <c r="G335" i="7" s="1"/>
  <c r="N323" i="7" a="1"/>
  <c r="N323" i="7" s="1"/>
  <c r="Q323" i="7" a="1"/>
  <c r="Q323" i="7" s="1"/>
  <c r="P323" i="7" a="1"/>
  <c r="P323" i="7" s="1"/>
  <c r="O323" i="7" a="1"/>
  <c r="O323" i="7" s="1"/>
  <c r="D323" i="7" a="1"/>
  <c r="D323" i="7" s="1"/>
  <c r="F323" i="7" a="1"/>
  <c r="F323" i="7" s="1"/>
  <c r="G323" i="7" a="1"/>
  <c r="G323" i="7" s="1"/>
  <c r="C323" i="7" a="1"/>
  <c r="C323" i="7" s="1"/>
  <c r="N311" i="7" a="1"/>
  <c r="N311" i="7" s="1"/>
  <c r="Q311" i="7" a="1"/>
  <c r="Q311" i="7" s="1"/>
  <c r="P311" i="7" a="1"/>
  <c r="P311" i="7" s="1"/>
  <c r="O311" i="7" a="1"/>
  <c r="O311" i="7" s="1"/>
  <c r="D311" i="7" a="1"/>
  <c r="D311" i="7" s="1"/>
  <c r="I311" i="7" a="1"/>
  <c r="I311" i="7" s="1"/>
  <c r="G311" i="7" a="1"/>
  <c r="G311" i="7" s="1"/>
  <c r="C311" i="7" a="1"/>
  <c r="C311" i="7" s="1"/>
  <c r="G299" i="7" a="1"/>
  <c r="G299" i="7" s="1"/>
  <c r="N299" i="7" a="1"/>
  <c r="N299" i="7" s="1"/>
  <c r="Q299" i="7" a="1"/>
  <c r="Q299" i="7" s="1"/>
  <c r="P299" i="7" a="1"/>
  <c r="P299" i="7" s="1"/>
  <c r="O299" i="7" a="1"/>
  <c r="O299" i="7" s="1"/>
  <c r="D299" i="7" a="1"/>
  <c r="D299" i="7" s="1"/>
  <c r="F299" i="7" a="1"/>
  <c r="F299" i="7" s="1"/>
  <c r="C299" i="7" a="1"/>
  <c r="C299" i="7" s="1"/>
  <c r="N287" i="7" a="1"/>
  <c r="N287" i="7" s="1"/>
  <c r="Q287" i="7" a="1"/>
  <c r="Q287" i="7" s="1"/>
  <c r="P287" i="7" a="1"/>
  <c r="P287" i="7" s="1"/>
  <c r="O287" i="7" a="1"/>
  <c r="O287" i="7" s="1"/>
  <c r="D287" i="7" a="1"/>
  <c r="D287" i="7" s="1"/>
  <c r="J287" i="7"/>
  <c r="F287" i="7" a="1"/>
  <c r="F287" i="7" s="1"/>
  <c r="I287" i="7" a="1"/>
  <c r="I287" i="7" s="1"/>
  <c r="G287" i="7" a="1"/>
  <c r="G287" i="7" s="1"/>
  <c r="C287" i="7" a="1"/>
  <c r="C287" i="7" s="1"/>
  <c r="N275" i="7" a="1"/>
  <c r="N275" i="7" s="1"/>
  <c r="Q275" i="7" a="1"/>
  <c r="Q275" i="7" s="1"/>
  <c r="P275" i="7" a="1"/>
  <c r="P275" i="7" s="1"/>
  <c r="O275" i="7" a="1"/>
  <c r="O275" i="7" s="1"/>
  <c r="D275" i="7" a="1"/>
  <c r="D275" i="7" s="1"/>
  <c r="I275" i="7" a="1"/>
  <c r="I275" i="7" s="1"/>
  <c r="G275" i="7" a="1"/>
  <c r="G275" i="7" s="1"/>
  <c r="F275" i="7" a="1"/>
  <c r="F275" i="7" s="1"/>
  <c r="B263" i="7" a="1"/>
  <c r="B263" i="7" s="1"/>
  <c r="N263" i="7" a="1"/>
  <c r="N263" i="7" s="1"/>
  <c r="Q263" i="7" a="1"/>
  <c r="Q263" i="7" s="1"/>
  <c r="P263" i="7" a="1"/>
  <c r="P263" i="7" s="1"/>
  <c r="O263" i="7" a="1"/>
  <c r="O263" i="7" s="1"/>
  <c r="D263" i="7" a="1"/>
  <c r="D263" i="7" s="1"/>
  <c r="I263" i="7" a="1"/>
  <c r="I263" i="7" s="1"/>
  <c r="C263" i="7" a="1"/>
  <c r="C263" i="7" s="1"/>
  <c r="G263" i="7" a="1"/>
  <c r="G263" i="7" s="1"/>
  <c r="F263" i="7" a="1"/>
  <c r="F263" i="7" s="1"/>
  <c r="G251" i="7" a="1"/>
  <c r="G251" i="7" s="1"/>
  <c r="N251" i="7" a="1"/>
  <c r="N251" i="7" s="1"/>
  <c r="Q251" i="7" a="1"/>
  <c r="Q251" i="7" s="1"/>
  <c r="P251" i="7" a="1"/>
  <c r="P251" i="7" s="1"/>
  <c r="O251" i="7" a="1"/>
  <c r="O251" i="7" s="1"/>
  <c r="D251" i="7" a="1"/>
  <c r="D251" i="7" s="1"/>
  <c r="N239" i="7" a="1"/>
  <c r="N239" i="7" s="1"/>
  <c r="Q239" i="7" a="1"/>
  <c r="Q239" i="7" s="1"/>
  <c r="P239" i="7" a="1"/>
  <c r="P239" i="7" s="1"/>
  <c r="O239" i="7" a="1"/>
  <c r="O239" i="7" s="1"/>
  <c r="D239" i="7" a="1"/>
  <c r="D239" i="7" s="1"/>
  <c r="C239" i="7" a="1"/>
  <c r="C239" i="7" s="1"/>
  <c r="N227" i="7" a="1"/>
  <c r="N227" i="7" s="1"/>
  <c r="Q227" i="7" a="1"/>
  <c r="Q227" i="7" s="1"/>
  <c r="P227" i="7" a="1"/>
  <c r="P227" i="7" s="1"/>
  <c r="O227" i="7" a="1"/>
  <c r="O227" i="7" s="1"/>
  <c r="D227" i="7" a="1"/>
  <c r="D227" i="7" s="1"/>
  <c r="C227" i="7" a="1"/>
  <c r="C227" i="7" s="1"/>
  <c r="I227" i="7" a="1"/>
  <c r="I227" i="7" s="1"/>
  <c r="G227" i="7" a="1"/>
  <c r="G227" i="7" s="1"/>
  <c r="N215" i="7" a="1"/>
  <c r="N215" i="7" s="1"/>
  <c r="Q215" i="7" a="1"/>
  <c r="Q215" i="7" s="1"/>
  <c r="P215" i="7" a="1"/>
  <c r="P215" i="7" s="1"/>
  <c r="O215" i="7" a="1"/>
  <c r="O215" i="7" s="1"/>
  <c r="D215" i="7" a="1"/>
  <c r="D215" i="7" s="1"/>
  <c r="G215" i="7" a="1"/>
  <c r="G215" i="7" s="1"/>
  <c r="F215" i="7" a="1"/>
  <c r="F215" i="7" s="1"/>
  <c r="G203" i="7" a="1"/>
  <c r="G203" i="7" s="1"/>
  <c r="N203" i="7" a="1"/>
  <c r="N203" i="7" s="1"/>
  <c r="Q203" i="7" a="1"/>
  <c r="Q203" i="7" s="1"/>
  <c r="P203" i="7" a="1"/>
  <c r="P203" i="7" s="1"/>
  <c r="O203" i="7" a="1"/>
  <c r="O203" i="7" s="1"/>
  <c r="D203" i="7" a="1"/>
  <c r="D203" i="7" s="1"/>
  <c r="J203" i="7"/>
  <c r="C203" i="7" a="1"/>
  <c r="C203" i="7" s="1"/>
  <c r="N191" i="7" a="1"/>
  <c r="N191" i="7" s="1"/>
  <c r="Q191" i="7" a="1"/>
  <c r="Q191" i="7" s="1"/>
  <c r="P191" i="7" a="1"/>
  <c r="P191" i="7" s="1"/>
  <c r="O191" i="7" a="1"/>
  <c r="O191" i="7" s="1"/>
  <c r="D191" i="7" a="1"/>
  <c r="D191" i="7" s="1"/>
  <c r="J191" i="7"/>
  <c r="I191" i="7" a="1"/>
  <c r="I191" i="7" s="1"/>
  <c r="N179" i="7" a="1"/>
  <c r="N179" i="7" s="1"/>
  <c r="Q179" i="7" a="1"/>
  <c r="Q179" i="7" s="1"/>
  <c r="P179" i="7" a="1"/>
  <c r="P179" i="7" s="1"/>
  <c r="O179" i="7" a="1"/>
  <c r="O179" i="7" s="1"/>
  <c r="D179" i="7" a="1"/>
  <c r="D179" i="7" s="1"/>
  <c r="I179" i="7" a="1"/>
  <c r="I179" i="7" s="1"/>
  <c r="G179" i="7" a="1"/>
  <c r="G179" i="7" s="1"/>
  <c r="N167" i="7" a="1"/>
  <c r="N167" i="7" s="1"/>
  <c r="Q167" i="7" a="1"/>
  <c r="Q167" i="7" s="1"/>
  <c r="P167" i="7" a="1"/>
  <c r="P167" i="7" s="1"/>
  <c r="O167" i="7" a="1"/>
  <c r="O167" i="7" s="1"/>
  <c r="D167" i="7" a="1"/>
  <c r="D167" i="7" s="1"/>
  <c r="I167" i="7" a="1"/>
  <c r="I167" i="7" s="1"/>
  <c r="G167" i="7" a="1"/>
  <c r="G167" i="7" s="1"/>
  <c r="C167" i="7" a="1"/>
  <c r="C167" i="7" s="1"/>
  <c r="F167" i="7" a="1"/>
  <c r="F167" i="7" s="1"/>
  <c r="G155" i="7" a="1"/>
  <c r="G155" i="7" s="1"/>
  <c r="N155" i="7" a="1"/>
  <c r="N155" i="7" s="1"/>
  <c r="Q155" i="7" a="1"/>
  <c r="Q155" i="7" s="1"/>
  <c r="P155" i="7" a="1"/>
  <c r="P155" i="7" s="1"/>
  <c r="O155" i="7" a="1"/>
  <c r="O155" i="7" s="1"/>
  <c r="D155" i="7" a="1"/>
  <c r="D155" i="7" s="1"/>
  <c r="C155" i="7" a="1"/>
  <c r="C155" i="7" s="1"/>
  <c r="F155" i="7" a="1"/>
  <c r="F155" i="7" s="1"/>
  <c r="N143" i="7" a="1"/>
  <c r="N143" i="7" s="1"/>
  <c r="Q143" i="7" a="1"/>
  <c r="Q143" i="7" s="1"/>
  <c r="P143" i="7" a="1"/>
  <c r="P143" i="7" s="1"/>
  <c r="O143" i="7" a="1"/>
  <c r="O143" i="7" s="1"/>
  <c r="D143" i="7" a="1"/>
  <c r="D143" i="7" s="1"/>
  <c r="I143" i="7" a="1"/>
  <c r="I143" i="7" s="1"/>
  <c r="F143" i="7" a="1"/>
  <c r="F143" i="7" s="1"/>
  <c r="C143" i="7" a="1"/>
  <c r="C143" i="7" s="1"/>
  <c r="N131" i="7" a="1"/>
  <c r="N131" i="7" s="1"/>
  <c r="Q131" i="7" a="1"/>
  <c r="Q131" i="7" s="1"/>
  <c r="P131" i="7" a="1"/>
  <c r="P131" i="7" s="1"/>
  <c r="O131" i="7" a="1"/>
  <c r="O131" i="7" s="1"/>
  <c r="D131" i="7" a="1"/>
  <c r="D131" i="7" s="1"/>
  <c r="F131" i="7" a="1"/>
  <c r="F131" i="7" s="1"/>
  <c r="J131" i="7"/>
  <c r="G131" i="7" a="1"/>
  <c r="G131" i="7" s="1"/>
  <c r="C131" i="7" a="1"/>
  <c r="C131" i="7" s="1"/>
  <c r="B119" i="7" a="1"/>
  <c r="B119" i="7" s="1"/>
  <c r="N119" i="7" a="1"/>
  <c r="N119" i="7" s="1"/>
  <c r="Q119" i="7" a="1"/>
  <c r="Q119" i="7" s="1"/>
  <c r="P119" i="7" a="1"/>
  <c r="P119" i="7" s="1"/>
  <c r="O119" i="7" a="1"/>
  <c r="O119" i="7" s="1"/>
  <c r="D119" i="7" a="1"/>
  <c r="D119" i="7" s="1"/>
  <c r="I119" i="7" a="1"/>
  <c r="I119" i="7" s="1"/>
  <c r="F119" i="7" a="1"/>
  <c r="F119" i="7" s="1"/>
  <c r="G119" i="7" a="1"/>
  <c r="G119" i="7" s="1"/>
  <c r="C119" i="7" a="1"/>
  <c r="C119" i="7" s="1"/>
  <c r="G107" i="7" a="1"/>
  <c r="G107" i="7" s="1"/>
  <c r="N107" i="7" a="1"/>
  <c r="N107" i="7" s="1"/>
  <c r="Q107" i="7" a="1"/>
  <c r="Q107" i="7" s="1"/>
  <c r="P107" i="7" a="1"/>
  <c r="P107" i="7" s="1"/>
  <c r="O107" i="7" a="1"/>
  <c r="O107" i="7" s="1"/>
  <c r="D107" i="7" a="1"/>
  <c r="D107" i="7" s="1"/>
  <c r="J107" i="7"/>
  <c r="C107" i="7" a="1"/>
  <c r="C107" i="7" s="1"/>
  <c r="F107" i="7" a="1"/>
  <c r="F107" i="7" s="1"/>
  <c r="N95" i="7" a="1"/>
  <c r="N95" i="7" s="1"/>
  <c r="Q95" i="7" a="1"/>
  <c r="Q95" i="7" s="1"/>
  <c r="P95" i="7" a="1"/>
  <c r="P95" i="7" s="1"/>
  <c r="O95" i="7" a="1"/>
  <c r="O95" i="7" s="1"/>
  <c r="D95" i="7" a="1"/>
  <c r="D95" i="7" s="1"/>
  <c r="I95" i="7" a="1"/>
  <c r="I95" i="7" s="1"/>
  <c r="F95" i="7" a="1"/>
  <c r="F95" i="7" s="1"/>
  <c r="N83" i="7" a="1"/>
  <c r="N83" i="7" s="1"/>
  <c r="Q83" i="7" a="1"/>
  <c r="Q83" i="7" s="1"/>
  <c r="P83" i="7" a="1"/>
  <c r="P83" i="7" s="1"/>
  <c r="O83" i="7" a="1"/>
  <c r="O83" i="7" s="1"/>
  <c r="D83" i="7" a="1"/>
  <c r="D83" i="7" s="1"/>
  <c r="J83" i="7"/>
  <c r="I83" i="7" a="1"/>
  <c r="I83" i="7" s="1"/>
  <c r="G83" i="7" a="1"/>
  <c r="G83" i="7" s="1"/>
  <c r="C83" i="7" a="1"/>
  <c r="C83" i="7" s="1"/>
  <c r="B71" i="7" a="1"/>
  <c r="B71" i="7" s="1"/>
  <c r="N71" i="7" a="1"/>
  <c r="N71" i="7" s="1"/>
  <c r="Q71" i="7" a="1"/>
  <c r="Q71" i="7" s="1"/>
  <c r="P71" i="7" a="1"/>
  <c r="P71" i="7" s="1"/>
  <c r="O71" i="7" a="1"/>
  <c r="O71" i="7" s="1"/>
  <c r="D71" i="7" a="1"/>
  <c r="D71" i="7" s="1"/>
  <c r="C71" i="7" a="1"/>
  <c r="C71" i="7" s="1"/>
  <c r="G71" i="7" a="1"/>
  <c r="G71" i="7" s="1"/>
  <c r="G59" i="7" a="1"/>
  <c r="G59" i="7" s="1"/>
  <c r="N59" i="7" a="1"/>
  <c r="N59" i="7" s="1"/>
  <c r="Q59" i="7" a="1"/>
  <c r="Q59" i="7" s="1"/>
  <c r="P59" i="7" a="1"/>
  <c r="P59" i="7" s="1"/>
  <c r="O59" i="7" a="1"/>
  <c r="O59" i="7" s="1"/>
  <c r="D59" i="7" a="1"/>
  <c r="D59" i="7" s="1"/>
  <c r="F59" i="7" a="1"/>
  <c r="F59" i="7" s="1"/>
  <c r="N47" i="7" a="1"/>
  <c r="N47" i="7" s="1"/>
  <c r="Q47" i="7" a="1"/>
  <c r="Q47" i="7" s="1"/>
  <c r="P47" i="7" a="1"/>
  <c r="P47" i="7" s="1"/>
  <c r="O47" i="7" a="1"/>
  <c r="O47" i="7" s="1"/>
  <c r="D47" i="7" a="1"/>
  <c r="D47" i="7" s="1"/>
  <c r="J47" i="7"/>
  <c r="C47" i="7" a="1"/>
  <c r="C47" i="7" s="1"/>
  <c r="N35" i="7" a="1"/>
  <c r="N35" i="7" s="1"/>
  <c r="Q35" i="7" a="1"/>
  <c r="Q35" i="7" s="1"/>
  <c r="P35" i="7" a="1"/>
  <c r="P35" i="7" s="1"/>
  <c r="O35" i="7" a="1"/>
  <c r="O35" i="7" s="1"/>
  <c r="D35" i="7" a="1"/>
  <c r="D35" i="7" s="1"/>
  <c r="I35" i="7" a="1"/>
  <c r="I35" i="7" s="1"/>
  <c r="C35" i="7" a="1"/>
  <c r="C35" i="7" s="1"/>
  <c r="F35" i="7" a="1"/>
  <c r="F35" i="7" s="1"/>
  <c r="G35" i="7" a="1"/>
  <c r="G35" i="7" s="1"/>
  <c r="N23" i="7" a="1"/>
  <c r="N23" i="7" s="1"/>
  <c r="Q23" i="7" a="1"/>
  <c r="Q23" i="7" s="1"/>
  <c r="P23" i="7" a="1"/>
  <c r="P23" i="7" s="1"/>
  <c r="O23" i="7" a="1"/>
  <c r="O23" i="7" s="1"/>
  <c r="D23" i="7" a="1"/>
  <c r="D23" i="7" s="1"/>
  <c r="F23" i="7" a="1"/>
  <c r="F23" i="7" s="1"/>
  <c r="G23" i="7" a="1"/>
  <c r="G23" i="7" s="1"/>
  <c r="C23" i="7" a="1"/>
  <c r="C23" i="7" s="1"/>
  <c r="B695" i="7" a="1"/>
  <c r="B695" i="7" s="1"/>
  <c r="B612" i="7" a="1"/>
  <c r="B612" i="7" s="1"/>
  <c r="B577" i="7" a="1"/>
  <c r="B577" i="7" s="1"/>
  <c r="B552" i="7" a="1"/>
  <c r="B552" i="7" s="1"/>
  <c r="B504" i="7" a="1"/>
  <c r="B504" i="7" s="1"/>
  <c r="B457" i="7" a="1"/>
  <c r="B457" i="7" s="1"/>
  <c r="B360" i="7" a="1"/>
  <c r="B360" i="7" s="1"/>
  <c r="B312" i="7" a="1"/>
  <c r="B312" i="7" s="1"/>
  <c r="B277" i="7" a="1"/>
  <c r="B277" i="7" s="1"/>
  <c r="B167" i="7" a="1"/>
  <c r="B167" i="7" s="1"/>
  <c r="B73" i="7" a="1"/>
  <c r="B73" i="7" s="1"/>
  <c r="B35" i="7" a="1"/>
  <c r="B35" i="7" s="1"/>
  <c r="F445" i="7" a="1"/>
  <c r="F445" i="7" s="1"/>
  <c r="F348" i="7" a="1"/>
  <c r="F348" i="7" s="1"/>
  <c r="F251" i="7" a="1"/>
  <c r="F251" i="7" s="1"/>
  <c r="F145" i="7" a="1"/>
  <c r="F145" i="7" s="1"/>
  <c r="F48" i="7" a="1"/>
  <c r="F48" i="7" s="1"/>
  <c r="C372" i="7" a="1"/>
  <c r="C372" i="7" s="1"/>
  <c r="C215" i="7" a="1"/>
  <c r="C215" i="7" s="1"/>
  <c r="C60" i="7" a="1"/>
  <c r="C60" i="7" s="1"/>
  <c r="G551" i="7" a="1"/>
  <c r="G551" i="7" s="1"/>
  <c r="G240" i="7" a="1"/>
  <c r="G240" i="7" s="1"/>
  <c r="F541" i="7" a="1"/>
  <c r="F541" i="7" s="1"/>
  <c r="F444" i="7" a="1"/>
  <c r="F444" i="7" s="1"/>
  <c r="F347" i="7" a="1"/>
  <c r="F347" i="7" s="1"/>
  <c r="F241" i="7" a="1"/>
  <c r="F241" i="7" s="1"/>
  <c r="F144" i="7" a="1"/>
  <c r="F144" i="7" s="1"/>
  <c r="F47" i="7" a="1"/>
  <c r="F47" i="7" s="1"/>
  <c r="C671" i="7" a="1"/>
  <c r="C671" i="7" s="1"/>
  <c r="C529" i="7" a="1"/>
  <c r="C529" i="7" s="1"/>
  <c r="C371" i="7" a="1"/>
  <c r="C371" i="7" s="1"/>
  <c r="C205" i="7" a="1"/>
  <c r="C205" i="7" s="1"/>
  <c r="C59" i="7" a="1"/>
  <c r="C59" i="7" s="1"/>
  <c r="G541" i="7" a="1"/>
  <c r="G541" i="7" s="1"/>
  <c r="G239" i="7" a="1"/>
  <c r="G239" i="7" s="1"/>
  <c r="F777" i="7" a="1"/>
  <c r="F777" i="7" s="1"/>
  <c r="N777" i="7" a="1"/>
  <c r="N777" i="7" s="1"/>
  <c r="Q777" i="7" a="1"/>
  <c r="Q777" i="7" s="1"/>
  <c r="P777" i="7" a="1"/>
  <c r="P777" i="7" s="1"/>
  <c r="O777" i="7" a="1"/>
  <c r="O777" i="7" s="1"/>
  <c r="D777" i="7" a="1"/>
  <c r="D777" i="7" s="1"/>
  <c r="N765" i="7" a="1"/>
  <c r="N765" i="7" s="1"/>
  <c r="Q765" i="7" a="1"/>
  <c r="Q765" i="7" s="1"/>
  <c r="P765" i="7" a="1"/>
  <c r="P765" i="7" s="1"/>
  <c r="O765" i="7" a="1"/>
  <c r="O765" i="7" s="1"/>
  <c r="D765" i="7" a="1"/>
  <c r="D765" i="7" s="1"/>
  <c r="I765" i="7" a="1"/>
  <c r="I765" i="7" s="1"/>
  <c r="C765" i="7" a="1"/>
  <c r="C765" i="7" s="1"/>
  <c r="C753" i="7" a="1"/>
  <c r="C753" i="7" s="1"/>
  <c r="N753" i="7" a="1"/>
  <c r="N753" i="7" s="1"/>
  <c r="Q753" i="7" a="1"/>
  <c r="Q753" i="7" s="1"/>
  <c r="P753" i="7" a="1"/>
  <c r="P753" i="7" s="1"/>
  <c r="O753" i="7" a="1"/>
  <c r="O753" i="7" s="1"/>
  <c r="D753" i="7" a="1"/>
  <c r="D753" i="7" s="1"/>
  <c r="N741" i="7" a="1"/>
  <c r="N741" i="7" s="1"/>
  <c r="Q741" i="7" a="1"/>
  <c r="Q741" i="7" s="1"/>
  <c r="P741" i="7" a="1"/>
  <c r="P741" i="7" s="1"/>
  <c r="O741" i="7" a="1"/>
  <c r="O741" i="7" s="1"/>
  <c r="D741" i="7" a="1"/>
  <c r="D741" i="7" s="1"/>
  <c r="C729" i="7" a="1"/>
  <c r="C729" i="7" s="1"/>
  <c r="N729" i="7" a="1"/>
  <c r="N729" i="7" s="1"/>
  <c r="Q729" i="7" a="1"/>
  <c r="Q729" i="7" s="1"/>
  <c r="P729" i="7" a="1"/>
  <c r="P729" i="7" s="1"/>
  <c r="O729" i="7" a="1"/>
  <c r="O729" i="7" s="1"/>
  <c r="D729" i="7" a="1"/>
  <c r="D729" i="7" s="1"/>
  <c r="I717" i="7" a="1"/>
  <c r="I717" i="7" s="1"/>
  <c r="N717" i="7" a="1"/>
  <c r="N717" i="7" s="1"/>
  <c r="Q717" i="7" a="1"/>
  <c r="Q717" i="7" s="1"/>
  <c r="P717" i="7" a="1"/>
  <c r="P717" i="7" s="1"/>
  <c r="O717" i="7" a="1"/>
  <c r="O717" i="7" s="1"/>
  <c r="D717" i="7" a="1"/>
  <c r="D717" i="7" s="1"/>
  <c r="C705" i="7" a="1"/>
  <c r="C705" i="7" s="1"/>
  <c r="N705" i="7" a="1"/>
  <c r="N705" i="7" s="1"/>
  <c r="Q705" i="7" a="1"/>
  <c r="Q705" i="7" s="1"/>
  <c r="P705" i="7" a="1"/>
  <c r="P705" i="7" s="1"/>
  <c r="O705" i="7" a="1"/>
  <c r="O705" i="7" s="1"/>
  <c r="D705" i="7" a="1"/>
  <c r="D705" i="7" s="1"/>
  <c r="N693" i="7" a="1"/>
  <c r="N693" i="7" s="1"/>
  <c r="Q693" i="7" a="1"/>
  <c r="Q693" i="7" s="1"/>
  <c r="P693" i="7" a="1"/>
  <c r="P693" i="7" s="1"/>
  <c r="O693" i="7" a="1"/>
  <c r="O693" i="7" s="1"/>
  <c r="D693" i="7" a="1"/>
  <c r="D693" i="7" s="1"/>
  <c r="B681" i="7" a="1"/>
  <c r="B681" i="7" s="1"/>
  <c r="N681" i="7" a="1"/>
  <c r="N681" i="7" s="1"/>
  <c r="Q681" i="7" a="1"/>
  <c r="Q681" i="7" s="1"/>
  <c r="P681" i="7" a="1"/>
  <c r="P681" i="7" s="1"/>
  <c r="O681" i="7" a="1"/>
  <c r="O681" i="7" s="1"/>
  <c r="D681" i="7" a="1"/>
  <c r="D681" i="7" s="1"/>
  <c r="G669" i="7" a="1"/>
  <c r="G669" i="7" s="1"/>
  <c r="N669" i="7" a="1"/>
  <c r="N669" i="7" s="1"/>
  <c r="Q669" i="7" a="1"/>
  <c r="Q669" i="7" s="1"/>
  <c r="P669" i="7" a="1"/>
  <c r="P669" i="7" s="1"/>
  <c r="O669" i="7" a="1"/>
  <c r="O669" i="7" s="1"/>
  <c r="D669" i="7" a="1"/>
  <c r="D669" i="7" s="1"/>
  <c r="H669" i="7" a="1"/>
  <c r="H669" i="7" s="1"/>
  <c r="H657" i="7" a="1"/>
  <c r="H657" i="7" s="1"/>
  <c r="N657" i="7" a="1"/>
  <c r="N657" i="7" s="1"/>
  <c r="Q657" i="7" a="1"/>
  <c r="Q657" i="7" s="1"/>
  <c r="P657" i="7" a="1"/>
  <c r="P657" i="7" s="1"/>
  <c r="O657" i="7" a="1"/>
  <c r="O657" i="7" s="1"/>
  <c r="D657" i="7" a="1"/>
  <c r="D657" i="7" s="1"/>
  <c r="J645" i="7"/>
  <c r="N645" i="7" a="1"/>
  <c r="N645" i="7" s="1"/>
  <c r="Q645" i="7" a="1"/>
  <c r="Q645" i="7" s="1"/>
  <c r="P645" i="7" a="1"/>
  <c r="P645" i="7" s="1"/>
  <c r="O645" i="7" a="1"/>
  <c r="O645" i="7" s="1"/>
  <c r="D645" i="7" a="1"/>
  <c r="D645" i="7" s="1"/>
  <c r="K645" i="7" a="1"/>
  <c r="K645" i="7" s="1"/>
  <c r="F645" i="7" a="1"/>
  <c r="F645" i="7" s="1"/>
  <c r="N633" i="7" a="1"/>
  <c r="N633" i="7" s="1"/>
  <c r="Q633" i="7" a="1"/>
  <c r="Q633" i="7" s="1"/>
  <c r="P633" i="7" a="1"/>
  <c r="P633" i="7" s="1"/>
  <c r="O633" i="7" a="1"/>
  <c r="O633" i="7" s="1"/>
  <c r="D633" i="7" a="1"/>
  <c r="D633" i="7" s="1"/>
  <c r="B621" i="7" a="1"/>
  <c r="B621" i="7" s="1"/>
  <c r="N621" i="7" a="1"/>
  <c r="N621" i="7" s="1"/>
  <c r="Q621" i="7" a="1"/>
  <c r="Q621" i="7" s="1"/>
  <c r="P621" i="7" a="1"/>
  <c r="P621" i="7" s="1"/>
  <c r="O621" i="7" a="1"/>
  <c r="O621" i="7" s="1"/>
  <c r="D621" i="7" a="1"/>
  <c r="D621" i="7" s="1"/>
  <c r="G621" i="7" a="1"/>
  <c r="G621" i="7" s="1"/>
  <c r="B609" i="7" a="1"/>
  <c r="B609" i="7" s="1"/>
  <c r="N609" i="7" a="1"/>
  <c r="N609" i="7" s="1"/>
  <c r="Q609" i="7" a="1"/>
  <c r="Q609" i="7" s="1"/>
  <c r="P609" i="7" a="1"/>
  <c r="P609" i="7" s="1"/>
  <c r="O609" i="7" a="1"/>
  <c r="O609" i="7" s="1"/>
  <c r="D609" i="7" a="1"/>
  <c r="D609" i="7" s="1"/>
  <c r="N597" i="7" a="1"/>
  <c r="N597" i="7" s="1"/>
  <c r="Q597" i="7" a="1"/>
  <c r="Q597" i="7" s="1"/>
  <c r="P597" i="7" a="1"/>
  <c r="P597" i="7" s="1"/>
  <c r="O597" i="7" a="1"/>
  <c r="O597" i="7" s="1"/>
  <c r="D597" i="7" a="1"/>
  <c r="D597" i="7" s="1"/>
  <c r="J597" i="7"/>
  <c r="F585" i="7" a="1"/>
  <c r="F585" i="7" s="1"/>
  <c r="N585" i="7" a="1"/>
  <c r="N585" i="7" s="1"/>
  <c r="Q585" i="7" a="1"/>
  <c r="Q585" i="7" s="1"/>
  <c r="P585" i="7" a="1"/>
  <c r="P585" i="7" s="1"/>
  <c r="O585" i="7" a="1"/>
  <c r="O585" i="7" s="1"/>
  <c r="D585" i="7" a="1"/>
  <c r="D585" i="7" s="1"/>
  <c r="I573" i="7" a="1"/>
  <c r="I573" i="7" s="1"/>
  <c r="N573" i="7" a="1"/>
  <c r="N573" i="7" s="1"/>
  <c r="Q573" i="7" a="1"/>
  <c r="Q573" i="7" s="1"/>
  <c r="P573" i="7" a="1"/>
  <c r="P573" i="7" s="1"/>
  <c r="O573" i="7" a="1"/>
  <c r="O573" i="7" s="1"/>
  <c r="D573" i="7" a="1"/>
  <c r="D573" i="7" s="1"/>
  <c r="G573" i="7" a="1"/>
  <c r="G573" i="7" s="1"/>
  <c r="B561" i="7" a="1"/>
  <c r="B561" i="7" s="1"/>
  <c r="N561" i="7" a="1"/>
  <c r="N561" i="7" s="1"/>
  <c r="Q561" i="7" a="1"/>
  <c r="Q561" i="7" s="1"/>
  <c r="P561" i="7" a="1"/>
  <c r="P561" i="7" s="1"/>
  <c r="O561" i="7" a="1"/>
  <c r="O561" i="7" s="1"/>
  <c r="D561" i="7" a="1"/>
  <c r="D561" i="7" s="1"/>
  <c r="C561" i="7" a="1"/>
  <c r="C561" i="7" s="1"/>
  <c r="N549" i="7" a="1"/>
  <c r="N549" i="7" s="1"/>
  <c r="Q549" i="7" a="1"/>
  <c r="Q549" i="7" s="1"/>
  <c r="P549" i="7" a="1"/>
  <c r="P549" i="7" s="1"/>
  <c r="O549" i="7" a="1"/>
  <c r="O549" i="7" s="1"/>
  <c r="D549" i="7" a="1"/>
  <c r="D549" i="7" s="1"/>
  <c r="F549" i="7" a="1"/>
  <c r="F549" i="7" s="1"/>
  <c r="N537" i="7" a="1"/>
  <c r="N537" i="7" s="1"/>
  <c r="Q537" i="7" a="1"/>
  <c r="Q537" i="7" s="1"/>
  <c r="P537" i="7" a="1"/>
  <c r="P537" i="7" s="1"/>
  <c r="O537" i="7" a="1"/>
  <c r="O537" i="7" s="1"/>
  <c r="D537" i="7" a="1"/>
  <c r="D537" i="7" s="1"/>
  <c r="C537" i="7" a="1"/>
  <c r="C537" i="7" s="1"/>
  <c r="N525" i="7" a="1"/>
  <c r="N525" i="7" s="1"/>
  <c r="Q525" i="7" a="1"/>
  <c r="Q525" i="7" s="1"/>
  <c r="P525" i="7" a="1"/>
  <c r="P525" i="7" s="1"/>
  <c r="O525" i="7" a="1"/>
  <c r="O525" i="7" s="1"/>
  <c r="D525" i="7" a="1"/>
  <c r="D525" i="7" s="1"/>
  <c r="C513" i="7" a="1"/>
  <c r="C513" i="7" s="1"/>
  <c r="N513" i="7" a="1"/>
  <c r="N513" i="7" s="1"/>
  <c r="Q513" i="7" a="1"/>
  <c r="Q513" i="7" s="1"/>
  <c r="P513" i="7" a="1"/>
  <c r="P513" i="7" s="1"/>
  <c r="O513" i="7" a="1"/>
  <c r="O513" i="7" s="1"/>
  <c r="D513" i="7" a="1"/>
  <c r="D513" i="7" s="1"/>
  <c r="I513" i="7" a="1"/>
  <c r="I513" i="7" s="1"/>
  <c r="G513" i="7" a="1"/>
  <c r="G513" i="7" s="1"/>
  <c r="N501" i="7" a="1"/>
  <c r="N501" i="7" s="1"/>
  <c r="Q501" i="7" a="1"/>
  <c r="Q501" i="7" s="1"/>
  <c r="P501" i="7" a="1"/>
  <c r="P501" i="7" s="1"/>
  <c r="O501" i="7" a="1"/>
  <c r="O501" i="7" s="1"/>
  <c r="D501" i="7" a="1"/>
  <c r="D501" i="7" s="1"/>
  <c r="F489" i="7" a="1"/>
  <c r="F489" i="7" s="1"/>
  <c r="N489" i="7" a="1"/>
  <c r="N489" i="7" s="1"/>
  <c r="Q489" i="7" a="1"/>
  <c r="Q489" i="7" s="1"/>
  <c r="P489" i="7" a="1"/>
  <c r="P489" i="7" s="1"/>
  <c r="O489" i="7" a="1"/>
  <c r="O489" i="7" s="1"/>
  <c r="D489" i="7" a="1"/>
  <c r="D489" i="7" s="1"/>
  <c r="N477" i="7" a="1"/>
  <c r="N477" i="7" s="1"/>
  <c r="Q477" i="7" a="1"/>
  <c r="Q477" i="7" s="1"/>
  <c r="P477" i="7" a="1"/>
  <c r="P477" i="7" s="1"/>
  <c r="O477" i="7" a="1"/>
  <c r="O477" i="7" s="1"/>
  <c r="D477" i="7" a="1"/>
  <c r="D477" i="7" s="1"/>
  <c r="J465" i="7"/>
  <c r="N465" i="7" a="1"/>
  <c r="N465" i="7" s="1"/>
  <c r="Q465" i="7" a="1"/>
  <c r="Q465" i="7" s="1"/>
  <c r="P465" i="7" a="1"/>
  <c r="P465" i="7" s="1"/>
  <c r="O465" i="7" a="1"/>
  <c r="O465" i="7" s="1"/>
  <c r="D465" i="7" a="1"/>
  <c r="D465" i="7" s="1"/>
  <c r="B453" i="7" a="1"/>
  <c r="B453" i="7" s="1"/>
  <c r="N453" i="7" a="1"/>
  <c r="N453" i="7" s="1"/>
  <c r="Q453" i="7" a="1"/>
  <c r="Q453" i="7" s="1"/>
  <c r="P453" i="7" a="1"/>
  <c r="P453" i="7" s="1"/>
  <c r="O453" i="7" a="1"/>
  <c r="O453" i="7" s="1"/>
  <c r="D453" i="7" a="1"/>
  <c r="D453" i="7" s="1"/>
  <c r="F453" i="7" a="1"/>
  <c r="F453" i="7" s="1"/>
  <c r="N441" i="7" a="1"/>
  <c r="N441" i="7" s="1"/>
  <c r="Q441" i="7" a="1"/>
  <c r="Q441" i="7" s="1"/>
  <c r="P441" i="7" a="1"/>
  <c r="P441" i="7" s="1"/>
  <c r="O441" i="7" a="1"/>
  <c r="O441" i="7" s="1"/>
  <c r="D441" i="7" a="1"/>
  <c r="D441" i="7" s="1"/>
  <c r="C441" i="7" a="1"/>
  <c r="C441" i="7" s="1"/>
  <c r="I429" i="7" a="1"/>
  <c r="I429" i="7" s="1"/>
  <c r="N429" i="7" a="1"/>
  <c r="N429" i="7" s="1"/>
  <c r="Q429" i="7" a="1"/>
  <c r="Q429" i="7" s="1"/>
  <c r="P429" i="7" a="1"/>
  <c r="P429" i="7" s="1"/>
  <c r="O429" i="7" a="1"/>
  <c r="O429" i="7" s="1"/>
  <c r="D429" i="7" a="1"/>
  <c r="D429" i="7" s="1"/>
  <c r="F417" i="7" a="1"/>
  <c r="F417" i="7" s="1"/>
  <c r="N417" i="7" a="1"/>
  <c r="N417" i="7" s="1"/>
  <c r="Q417" i="7" a="1"/>
  <c r="Q417" i="7" s="1"/>
  <c r="P417" i="7" a="1"/>
  <c r="P417" i="7" s="1"/>
  <c r="O417" i="7" a="1"/>
  <c r="O417" i="7" s="1"/>
  <c r="D417" i="7" a="1"/>
  <c r="D417" i="7" s="1"/>
  <c r="C417" i="7" a="1"/>
  <c r="C417" i="7" s="1"/>
  <c r="N405" i="7" a="1"/>
  <c r="N405" i="7" s="1"/>
  <c r="Q405" i="7" a="1"/>
  <c r="Q405" i="7" s="1"/>
  <c r="P405" i="7" a="1"/>
  <c r="P405" i="7" s="1"/>
  <c r="O405" i="7" a="1"/>
  <c r="O405" i="7" s="1"/>
  <c r="D405" i="7" a="1"/>
  <c r="D405" i="7" s="1"/>
  <c r="F393" i="7" a="1"/>
  <c r="F393" i="7" s="1"/>
  <c r="N393" i="7" a="1"/>
  <c r="N393" i="7" s="1"/>
  <c r="Q393" i="7" a="1"/>
  <c r="Q393" i="7" s="1"/>
  <c r="P393" i="7" a="1"/>
  <c r="P393" i="7" s="1"/>
  <c r="O393" i="7" a="1"/>
  <c r="O393" i="7" s="1"/>
  <c r="D393" i="7" a="1"/>
  <c r="D393" i="7" s="1"/>
  <c r="N381" i="7" a="1"/>
  <c r="N381" i="7" s="1"/>
  <c r="Q381" i="7" a="1"/>
  <c r="Q381" i="7" s="1"/>
  <c r="P381" i="7" a="1"/>
  <c r="P381" i="7" s="1"/>
  <c r="O381" i="7" a="1"/>
  <c r="O381" i="7" s="1"/>
  <c r="D381" i="7" a="1"/>
  <c r="D381" i="7" s="1"/>
  <c r="C381" i="7" a="1"/>
  <c r="C381" i="7" s="1"/>
  <c r="H369" i="7" a="1"/>
  <c r="H369" i="7" s="1"/>
  <c r="N369" i="7" a="1"/>
  <c r="N369" i="7" s="1"/>
  <c r="Q369" i="7" a="1"/>
  <c r="Q369" i="7" s="1"/>
  <c r="P369" i="7" a="1"/>
  <c r="P369" i="7" s="1"/>
  <c r="O369" i="7" a="1"/>
  <c r="O369" i="7" s="1"/>
  <c r="D369" i="7" a="1"/>
  <c r="D369" i="7" s="1"/>
  <c r="C369" i="7" a="1"/>
  <c r="C369" i="7" s="1"/>
  <c r="N357" i="7" a="1"/>
  <c r="N357" i="7" s="1"/>
  <c r="Q357" i="7" a="1"/>
  <c r="Q357" i="7" s="1"/>
  <c r="P357" i="7" a="1"/>
  <c r="P357" i="7" s="1"/>
  <c r="O357" i="7" a="1"/>
  <c r="O357" i="7" s="1"/>
  <c r="D357" i="7" a="1"/>
  <c r="D357" i="7" s="1"/>
  <c r="F357" i="7" a="1"/>
  <c r="F357" i="7" s="1"/>
  <c r="N345" i="7" a="1"/>
  <c r="N345" i="7" s="1"/>
  <c r="Q345" i="7" a="1"/>
  <c r="Q345" i="7" s="1"/>
  <c r="P345" i="7" a="1"/>
  <c r="P345" i="7" s="1"/>
  <c r="O345" i="7" a="1"/>
  <c r="O345" i="7" s="1"/>
  <c r="D345" i="7" a="1"/>
  <c r="D345" i="7" s="1"/>
  <c r="C345" i="7" a="1"/>
  <c r="C345" i="7" s="1"/>
  <c r="N333" i="7" a="1"/>
  <c r="N333" i="7" s="1"/>
  <c r="Q333" i="7" a="1"/>
  <c r="Q333" i="7" s="1"/>
  <c r="P333" i="7" a="1"/>
  <c r="P333" i="7" s="1"/>
  <c r="O333" i="7" a="1"/>
  <c r="O333" i="7" s="1"/>
  <c r="D333" i="7" a="1"/>
  <c r="D333" i="7" s="1"/>
  <c r="F321" i="7" a="1"/>
  <c r="F321" i="7" s="1"/>
  <c r="N321" i="7" a="1"/>
  <c r="N321" i="7" s="1"/>
  <c r="Q321" i="7" a="1"/>
  <c r="Q321" i="7" s="1"/>
  <c r="P321" i="7" a="1"/>
  <c r="P321" i="7" s="1"/>
  <c r="O321" i="7" a="1"/>
  <c r="O321" i="7" s="1"/>
  <c r="D321" i="7" a="1"/>
  <c r="D321" i="7" s="1"/>
  <c r="G321" i="7" a="1"/>
  <c r="G321" i="7" s="1"/>
  <c r="C321" i="7" a="1"/>
  <c r="C321" i="7" s="1"/>
  <c r="N309" i="7" a="1"/>
  <c r="N309" i="7" s="1"/>
  <c r="Q309" i="7" a="1"/>
  <c r="Q309" i="7" s="1"/>
  <c r="P309" i="7" a="1"/>
  <c r="P309" i="7" s="1"/>
  <c r="O309" i="7" a="1"/>
  <c r="O309" i="7" s="1"/>
  <c r="D309" i="7" a="1"/>
  <c r="D309" i="7" s="1"/>
  <c r="F297" i="7" a="1"/>
  <c r="F297" i="7" s="1"/>
  <c r="N297" i="7" a="1"/>
  <c r="N297" i="7" s="1"/>
  <c r="Q297" i="7" a="1"/>
  <c r="Q297" i="7" s="1"/>
  <c r="P297" i="7" a="1"/>
  <c r="P297" i="7" s="1"/>
  <c r="O297" i="7" a="1"/>
  <c r="O297" i="7" s="1"/>
  <c r="D297" i="7" a="1"/>
  <c r="D297" i="7" s="1"/>
  <c r="N285" i="7" a="1"/>
  <c r="N285" i="7" s="1"/>
  <c r="Q285" i="7" a="1"/>
  <c r="Q285" i="7" s="1"/>
  <c r="P285" i="7" a="1"/>
  <c r="P285" i="7" s="1"/>
  <c r="O285" i="7" a="1"/>
  <c r="O285" i="7" s="1"/>
  <c r="D285" i="7" a="1"/>
  <c r="D285" i="7" s="1"/>
  <c r="C285" i="7" a="1"/>
  <c r="C285" i="7" s="1"/>
  <c r="G285" i="7" a="1"/>
  <c r="G285" i="7" s="1"/>
  <c r="C273" i="7" a="1"/>
  <c r="C273" i="7" s="1"/>
  <c r="N273" i="7" a="1"/>
  <c r="N273" i="7" s="1"/>
  <c r="Q273" i="7" a="1"/>
  <c r="Q273" i="7" s="1"/>
  <c r="P273" i="7" a="1"/>
  <c r="P273" i="7" s="1"/>
  <c r="O273" i="7" a="1"/>
  <c r="O273" i="7" s="1"/>
  <c r="D273" i="7" a="1"/>
  <c r="D273" i="7" s="1"/>
  <c r="J261" i="7"/>
  <c r="N261" i="7" a="1"/>
  <c r="N261" i="7" s="1"/>
  <c r="Q261" i="7" a="1"/>
  <c r="Q261" i="7" s="1"/>
  <c r="P261" i="7" a="1"/>
  <c r="P261" i="7" s="1"/>
  <c r="O261" i="7" a="1"/>
  <c r="O261" i="7" s="1"/>
  <c r="D261" i="7" a="1"/>
  <c r="D261" i="7" s="1"/>
  <c r="C249" i="7" a="1"/>
  <c r="C249" i="7" s="1"/>
  <c r="N249" i="7" a="1"/>
  <c r="N249" i="7" s="1"/>
  <c r="Q249" i="7" a="1"/>
  <c r="Q249" i="7" s="1"/>
  <c r="P249" i="7" a="1"/>
  <c r="P249" i="7" s="1"/>
  <c r="O249" i="7" a="1"/>
  <c r="O249" i="7" s="1"/>
  <c r="D249" i="7" a="1"/>
  <c r="D249" i="7" s="1"/>
  <c r="G237" i="7" a="1"/>
  <c r="G237" i="7" s="1"/>
  <c r="N237" i="7" a="1"/>
  <c r="N237" i="7" s="1"/>
  <c r="Q237" i="7" a="1"/>
  <c r="Q237" i="7" s="1"/>
  <c r="P237" i="7" a="1"/>
  <c r="P237" i="7" s="1"/>
  <c r="O237" i="7" a="1"/>
  <c r="O237" i="7" s="1"/>
  <c r="D237" i="7" a="1"/>
  <c r="D237" i="7" s="1"/>
  <c r="K225" i="7" a="1"/>
  <c r="K225" i="7" s="1"/>
  <c r="N225" i="7" a="1"/>
  <c r="N225" i="7" s="1"/>
  <c r="Q225" i="7" a="1"/>
  <c r="Q225" i="7" s="1"/>
  <c r="P225" i="7" a="1"/>
  <c r="P225" i="7" s="1"/>
  <c r="O225" i="7" a="1"/>
  <c r="O225" i="7" s="1"/>
  <c r="D225" i="7" a="1"/>
  <c r="D225" i="7" s="1"/>
  <c r="C225" i="7" a="1"/>
  <c r="C225" i="7" s="1"/>
  <c r="N213" i="7" a="1"/>
  <c r="N213" i="7" s="1"/>
  <c r="Q213" i="7" a="1"/>
  <c r="Q213" i="7" s="1"/>
  <c r="P213" i="7" a="1"/>
  <c r="P213" i="7" s="1"/>
  <c r="O213" i="7" a="1"/>
  <c r="O213" i="7" s="1"/>
  <c r="D213" i="7" a="1"/>
  <c r="D213" i="7" s="1"/>
  <c r="F201" i="7" a="1"/>
  <c r="F201" i="7" s="1"/>
  <c r="N201" i="7" a="1"/>
  <c r="N201" i="7" s="1"/>
  <c r="Q201" i="7" a="1"/>
  <c r="Q201" i="7" s="1"/>
  <c r="P201" i="7" a="1"/>
  <c r="P201" i="7" s="1"/>
  <c r="O201" i="7" a="1"/>
  <c r="O201" i="7" s="1"/>
  <c r="D201" i="7" a="1"/>
  <c r="D201" i="7" s="1"/>
  <c r="G189" i="7" a="1"/>
  <c r="G189" i="7" s="1"/>
  <c r="N189" i="7" a="1"/>
  <c r="N189" i="7" s="1"/>
  <c r="Q189" i="7" a="1"/>
  <c r="Q189" i="7" s="1"/>
  <c r="P189" i="7" a="1"/>
  <c r="P189" i="7" s="1"/>
  <c r="O189" i="7" a="1"/>
  <c r="O189" i="7" s="1"/>
  <c r="D189" i="7" a="1"/>
  <c r="D189" i="7" s="1"/>
  <c r="C189" i="7" a="1"/>
  <c r="C189" i="7" s="1"/>
  <c r="C177" i="7" a="1"/>
  <c r="C177" i="7" s="1"/>
  <c r="N177" i="7" a="1"/>
  <c r="N177" i="7" s="1"/>
  <c r="Q177" i="7" a="1"/>
  <c r="Q177" i="7" s="1"/>
  <c r="P177" i="7" a="1"/>
  <c r="P177" i="7" s="1"/>
  <c r="O177" i="7" a="1"/>
  <c r="O177" i="7" s="1"/>
  <c r="D177" i="7" a="1"/>
  <c r="D177" i="7" s="1"/>
  <c r="N165" i="7" a="1"/>
  <c r="N165" i="7" s="1"/>
  <c r="Q165" i="7" a="1"/>
  <c r="Q165" i="7" s="1"/>
  <c r="P165" i="7" a="1"/>
  <c r="P165" i="7" s="1"/>
  <c r="O165" i="7" a="1"/>
  <c r="O165" i="7" s="1"/>
  <c r="D165" i="7" a="1"/>
  <c r="D165" i="7" s="1"/>
  <c r="G165" i="7" a="1"/>
  <c r="G165" i="7" s="1"/>
  <c r="F165" i="7" a="1"/>
  <c r="F165" i="7" s="1"/>
  <c r="C153" i="7" a="1"/>
  <c r="C153" i="7" s="1"/>
  <c r="N153" i="7" a="1"/>
  <c r="N153" i="7" s="1"/>
  <c r="Q153" i="7" a="1"/>
  <c r="Q153" i="7" s="1"/>
  <c r="P153" i="7" a="1"/>
  <c r="P153" i="7" s="1"/>
  <c r="O153" i="7" a="1"/>
  <c r="O153" i="7" s="1"/>
  <c r="D153" i="7" a="1"/>
  <c r="D153" i="7" s="1"/>
  <c r="N141" i="7" a="1"/>
  <c r="N141" i="7" s="1"/>
  <c r="Q141" i="7" a="1"/>
  <c r="Q141" i="7" s="1"/>
  <c r="P141" i="7" a="1"/>
  <c r="P141" i="7" s="1"/>
  <c r="O141" i="7" a="1"/>
  <c r="O141" i="7" s="1"/>
  <c r="D141" i="7" a="1"/>
  <c r="D141" i="7" s="1"/>
  <c r="C129" i="7" a="1"/>
  <c r="C129" i="7" s="1"/>
  <c r="N129" i="7" a="1"/>
  <c r="N129" i="7" s="1"/>
  <c r="Q129" i="7" a="1"/>
  <c r="Q129" i="7" s="1"/>
  <c r="P129" i="7" a="1"/>
  <c r="P129" i="7" s="1"/>
  <c r="O129" i="7" a="1"/>
  <c r="O129" i="7" s="1"/>
  <c r="D129" i="7" a="1"/>
  <c r="D129" i="7" s="1"/>
  <c r="G129" i="7" a="1"/>
  <c r="G129" i="7" s="1"/>
  <c r="I117" i="7" a="1"/>
  <c r="I117" i="7" s="1"/>
  <c r="N117" i="7" a="1"/>
  <c r="N117" i="7" s="1"/>
  <c r="Q117" i="7" a="1"/>
  <c r="Q117" i="7" s="1"/>
  <c r="P117" i="7" a="1"/>
  <c r="P117" i="7" s="1"/>
  <c r="O117" i="7" a="1"/>
  <c r="O117" i="7" s="1"/>
  <c r="D117" i="7" a="1"/>
  <c r="D117" i="7" s="1"/>
  <c r="F105" i="7" a="1"/>
  <c r="F105" i="7" s="1"/>
  <c r="N105" i="7" a="1"/>
  <c r="N105" i="7" s="1"/>
  <c r="Q105" i="7" a="1"/>
  <c r="Q105" i="7" s="1"/>
  <c r="P105" i="7" a="1"/>
  <c r="P105" i="7" s="1"/>
  <c r="O105" i="7" a="1"/>
  <c r="O105" i="7" s="1"/>
  <c r="D105" i="7" a="1"/>
  <c r="D105" i="7" s="1"/>
  <c r="C93" i="7" a="1"/>
  <c r="C93" i="7" s="1"/>
  <c r="N93" i="7" a="1"/>
  <c r="N93" i="7" s="1"/>
  <c r="Q93" i="7" a="1"/>
  <c r="Q93" i="7" s="1"/>
  <c r="P93" i="7" a="1"/>
  <c r="P93" i="7" s="1"/>
  <c r="O93" i="7" a="1"/>
  <c r="O93" i="7" s="1"/>
  <c r="D93" i="7" a="1"/>
  <c r="D93" i="7" s="1"/>
  <c r="G93" i="7" a="1"/>
  <c r="G93" i="7" s="1"/>
  <c r="J81" i="7"/>
  <c r="N81" i="7" a="1"/>
  <c r="N81" i="7" s="1"/>
  <c r="Q81" i="7" a="1"/>
  <c r="Q81" i="7" s="1"/>
  <c r="P81" i="7" a="1"/>
  <c r="P81" i="7" s="1"/>
  <c r="O81" i="7" a="1"/>
  <c r="O81" i="7" s="1"/>
  <c r="D81" i="7" a="1"/>
  <c r="D81" i="7" s="1"/>
  <c r="I81" i="7" a="1"/>
  <c r="I81" i="7" s="1"/>
  <c r="N69" i="7" a="1"/>
  <c r="N69" i="7" s="1"/>
  <c r="Q69" i="7" a="1"/>
  <c r="Q69" i="7" s="1"/>
  <c r="P69" i="7" a="1"/>
  <c r="P69" i="7" s="1"/>
  <c r="O69" i="7" a="1"/>
  <c r="O69" i="7" s="1"/>
  <c r="D69" i="7" a="1"/>
  <c r="D69" i="7" s="1"/>
  <c r="H69" i="7" a="1"/>
  <c r="H69" i="7" s="1"/>
  <c r="F69" i="7" a="1"/>
  <c r="F69" i="7" s="1"/>
  <c r="N57" i="7" a="1"/>
  <c r="N57" i="7" s="1"/>
  <c r="Q57" i="7" a="1"/>
  <c r="Q57" i="7" s="1"/>
  <c r="P57" i="7" a="1"/>
  <c r="P57" i="7" s="1"/>
  <c r="O57" i="7" a="1"/>
  <c r="O57" i="7" s="1"/>
  <c r="D57" i="7" a="1"/>
  <c r="D57" i="7" s="1"/>
  <c r="N45" i="7" a="1"/>
  <c r="N45" i="7" s="1"/>
  <c r="Q45" i="7" a="1"/>
  <c r="Q45" i="7" s="1"/>
  <c r="P45" i="7" a="1"/>
  <c r="P45" i="7" s="1"/>
  <c r="O45" i="7" a="1"/>
  <c r="O45" i="7" s="1"/>
  <c r="D45" i="7" a="1"/>
  <c r="D45" i="7" s="1"/>
  <c r="H45" i="7" a="1"/>
  <c r="H45" i="7" s="1"/>
  <c r="B33" i="7" a="1"/>
  <c r="B33" i="7" s="1"/>
  <c r="N33" i="7" a="1"/>
  <c r="N33" i="7" s="1"/>
  <c r="Q33" i="7" a="1"/>
  <c r="Q33" i="7" s="1"/>
  <c r="P33" i="7" a="1"/>
  <c r="P33" i="7" s="1"/>
  <c r="O33" i="7" a="1"/>
  <c r="O33" i="7" s="1"/>
  <c r="D33" i="7" a="1"/>
  <c r="D33" i="7" s="1"/>
  <c r="B769" i="7" a="1"/>
  <c r="B769" i="7" s="1"/>
  <c r="B575" i="7" a="1"/>
  <c r="B575" i="7" s="1"/>
  <c r="B495" i="7" a="1"/>
  <c r="B495" i="7" s="1"/>
  <c r="B456" i="7" a="1"/>
  <c r="B456" i="7" s="1"/>
  <c r="B409" i="7" a="1"/>
  <c r="B409" i="7" s="1"/>
  <c r="B386" i="7" a="1"/>
  <c r="B386" i="7" s="1"/>
  <c r="B357" i="7" a="1"/>
  <c r="B357" i="7" s="1"/>
  <c r="B275" i="7" a="1"/>
  <c r="B275" i="7" s="1"/>
  <c r="B228" i="7" a="1"/>
  <c r="B228" i="7" s="1"/>
  <c r="B165" i="7" a="1"/>
  <c r="B165" i="7" s="1"/>
  <c r="B105" i="7" a="1"/>
  <c r="B105" i="7" s="1"/>
  <c r="B60" i="7" a="1"/>
  <c r="B60" i="7" s="1"/>
  <c r="B25" i="7" a="1"/>
  <c r="B25" i="7" s="1"/>
  <c r="F733" i="7" a="1"/>
  <c r="F733" i="7" s="1"/>
  <c r="F636" i="7" a="1"/>
  <c r="F636" i="7" s="1"/>
  <c r="F539" i="7" a="1"/>
  <c r="F539" i="7" s="1"/>
  <c r="F433" i="7" a="1"/>
  <c r="F433" i="7" s="1"/>
  <c r="F336" i="7" a="1"/>
  <c r="F336" i="7" s="1"/>
  <c r="F239" i="7" a="1"/>
  <c r="F239" i="7" s="1"/>
  <c r="F37" i="7" a="1"/>
  <c r="F37" i="7" s="1"/>
  <c r="C505" i="7" a="1"/>
  <c r="C505" i="7" s="1"/>
  <c r="C348" i="7" a="1"/>
  <c r="C348" i="7" s="1"/>
  <c r="C191" i="7" a="1"/>
  <c r="C191" i="7" s="1"/>
  <c r="G192" i="7" a="1"/>
  <c r="G192" i="7" s="1"/>
  <c r="N752" i="7" a="1"/>
  <c r="N752" i="7" s="1"/>
  <c r="Q752" i="7" a="1"/>
  <c r="Q752" i="7" s="1"/>
  <c r="P752" i="7" a="1"/>
  <c r="P752" i="7" s="1"/>
  <c r="O752" i="7" a="1"/>
  <c r="O752" i="7" s="1"/>
  <c r="D752" i="7" a="1"/>
  <c r="D752" i="7" s="1"/>
  <c r="N740" i="7" a="1"/>
  <c r="N740" i="7" s="1"/>
  <c r="Q740" i="7" a="1"/>
  <c r="Q740" i="7" s="1"/>
  <c r="P740" i="7" a="1"/>
  <c r="P740" i="7" s="1"/>
  <c r="O740" i="7" a="1"/>
  <c r="O740" i="7" s="1"/>
  <c r="D740" i="7" a="1"/>
  <c r="D740" i="7" s="1"/>
  <c r="N728" i="7" a="1"/>
  <c r="N728" i="7" s="1"/>
  <c r="Q728" i="7" a="1"/>
  <c r="Q728" i="7" s="1"/>
  <c r="P728" i="7" a="1"/>
  <c r="P728" i="7" s="1"/>
  <c r="O728" i="7" a="1"/>
  <c r="O728" i="7" s="1"/>
  <c r="D728" i="7" a="1"/>
  <c r="D728" i="7" s="1"/>
  <c r="N716" i="7" a="1"/>
  <c r="N716" i="7" s="1"/>
  <c r="Q716" i="7" a="1"/>
  <c r="Q716" i="7" s="1"/>
  <c r="P716" i="7" a="1"/>
  <c r="P716" i="7" s="1"/>
  <c r="O716" i="7" a="1"/>
  <c r="O716" i="7" s="1"/>
  <c r="D716" i="7" a="1"/>
  <c r="D716" i="7" s="1"/>
  <c r="N704" i="7" a="1"/>
  <c r="N704" i="7" s="1"/>
  <c r="Q704" i="7" a="1"/>
  <c r="Q704" i="7" s="1"/>
  <c r="P704" i="7" a="1"/>
  <c r="P704" i="7" s="1"/>
  <c r="O704" i="7" a="1"/>
  <c r="O704" i="7" s="1"/>
  <c r="D704" i="7" a="1"/>
  <c r="D704" i="7" s="1"/>
  <c r="N692" i="7" a="1"/>
  <c r="N692" i="7" s="1"/>
  <c r="Q692" i="7" a="1"/>
  <c r="Q692" i="7" s="1"/>
  <c r="P692" i="7" a="1"/>
  <c r="P692" i="7" s="1"/>
  <c r="O692" i="7" a="1"/>
  <c r="O692" i="7" s="1"/>
  <c r="D692" i="7" a="1"/>
  <c r="D692" i="7" s="1"/>
  <c r="N680" i="7" a="1"/>
  <c r="N680" i="7" s="1"/>
  <c r="Q680" i="7" a="1"/>
  <c r="Q680" i="7" s="1"/>
  <c r="P680" i="7" a="1"/>
  <c r="P680" i="7" s="1"/>
  <c r="O680" i="7" a="1"/>
  <c r="O680" i="7" s="1"/>
  <c r="D680" i="7" a="1"/>
  <c r="D680" i="7" s="1"/>
  <c r="N668" i="7" a="1"/>
  <c r="N668" i="7" s="1"/>
  <c r="Q668" i="7" a="1"/>
  <c r="Q668" i="7" s="1"/>
  <c r="P668" i="7" a="1"/>
  <c r="P668" i="7" s="1"/>
  <c r="O668" i="7" a="1"/>
  <c r="O668" i="7" s="1"/>
  <c r="D668" i="7" a="1"/>
  <c r="D668" i="7" s="1"/>
  <c r="N656" i="7" a="1"/>
  <c r="N656" i="7" s="1"/>
  <c r="Q656" i="7" a="1"/>
  <c r="Q656" i="7" s="1"/>
  <c r="P656" i="7" a="1"/>
  <c r="P656" i="7" s="1"/>
  <c r="O656" i="7" a="1"/>
  <c r="O656" i="7" s="1"/>
  <c r="D656" i="7" a="1"/>
  <c r="D656" i="7" s="1"/>
  <c r="N644" i="7" a="1"/>
  <c r="N644" i="7" s="1"/>
  <c r="Q644" i="7" a="1"/>
  <c r="Q644" i="7" s="1"/>
  <c r="P644" i="7" a="1"/>
  <c r="P644" i="7" s="1"/>
  <c r="O644" i="7" a="1"/>
  <c r="O644" i="7" s="1"/>
  <c r="D644" i="7" a="1"/>
  <c r="D644" i="7" s="1"/>
  <c r="N632" i="7" a="1"/>
  <c r="N632" i="7" s="1"/>
  <c r="Q632" i="7" a="1"/>
  <c r="Q632" i="7" s="1"/>
  <c r="P632" i="7" a="1"/>
  <c r="P632" i="7" s="1"/>
  <c r="O632" i="7" a="1"/>
  <c r="O632" i="7" s="1"/>
  <c r="D632" i="7" a="1"/>
  <c r="D632" i="7" s="1"/>
  <c r="N620" i="7" a="1"/>
  <c r="N620" i="7" s="1"/>
  <c r="Q620" i="7" a="1"/>
  <c r="Q620" i="7" s="1"/>
  <c r="P620" i="7" a="1"/>
  <c r="P620" i="7" s="1"/>
  <c r="O620" i="7" a="1"/>
  <c r="O620" i="7" s="1"/>
  <c r="D620" i="7" a="1"/>
  <c r="D620" i="7" s="1"/>
  <c r="N608" i="7" a="1"/>
  <c r="N608" i="7" s="1"/>
  <c r="Q608" i="7" a="1"/>
  <c r="Q608" i="7" s="1"/>
  <c r="P608" i="7" a="1"/>
  <c r="P608" i="7" s="1"/>
  <c r="O608" i="7" a="1"/>
  <c r="O608" i="7" s="1"/>
  <c r="D608" i="7" a="1"/>
  <c r="D608" i="7" s="1"/>
  <c r="N596" i="7" a="1"/>
  <c r="N596" i="7" s="1"/>
  <c r="Q596" i="7" a="1"/>
  <c r="Q596" i="7" s="1"/>
  <c r="P596" i="7" a="1"/>
  <c r="P596" i="7" s="1"/>
  <c r="O596" i="7" a="1"/>
  <c r="O596" i="7" s="1"/>
  <c r="D596" i="7" a="1"/>
  <c r="D596" i="7" s="1"/>
  <c r="N584" i="7" a="1"/>
  <c r="N584" i="7" s="1"/>
  <c r="Q584" i="7" a="1"/>
  <c r="Q584" i="7" s="1"/>
  <c r="P584" i="7" a="1"/>
  <c r="P584" i="7" s="1"/>
  <c r="O584" i="7" a="1"/>
  <c r="O584" i="7" s="1"/>
  <c r="D584" i="7" a="1"/>
  <c r="D584" i="7" s="1"/>
  <c r="N572" i="7" a="1"/>
  <c r="N572" i="7" s="1"/>
  <c r="Q572" i="7" a="1"/>
  <c r="Q572" i="7" s="1"/>
  <c r="P572" i="7" a="1"/>
  <c r="P572" i="7" s="1"/>
  <c r="O572" i="7" a="1"/>
  <c r="O572" i="7" s="1"/>
  <c r="D572" i="7" a="1"/>
  <c r="D572" i="7" s="1"/>
  <c r="N560" i="7" a="1"/>
  <c r="N560" i="7" s="1"/>
  <c r="Q560" i="7" a="1"/>
  <c r="Q560" i="7" s="1"/>
  <c r="P560" i="7" a="1"/>
  <c r="P560" i="7" s="1"/>
  <c r="O560" i="7" a="1"/>
  <c r="O560" i="7" s="1"/>
  <c r="D560" i="7" a="1"/>
  <c r="D560" i="7" s="1"/>
  <c r="N548" i="7" a="1"/>
  <c r="N548" i="7" s="1"/>
  <c r="Q548" i="7" a="1"/>
  <c r="Q548" i="7" s="1"/>
  <c r="P548" i="7" a="1"/>
  <c r="P548" i="7" s="1"/>
  <c r="O548" i="7" a="1"/>
  <c r="O548" i="7" s="1"/>
  <c r="D548" i="7" a="1"/>
  <c r="D548" i="7" s="1"/>
  <c r="N536" i="7" a="1"/>
  <c r="N536" i="7" s="1"/>
  <c r="Q536" i="7" a="1"/>
  <c r="Q536" i="7" s="1"/>
  <c r="P536" i="7" a="1"/>
  <c r="P536" i="7" s="1"/>
  <c r="O536" i="7" a="1"/>
  <c r="O536" i="7" s="1"/>
  <c r="D536" i="7" a="1"/>
  <c r="D536" i="7" s="1"/>
  <c r="N524" i="7" a="1"/>
  <c r="N524" i="7" s="1"/>
  <c r="Q524" i="7" a="1"/>
  <c r="Q524" i="7" s="1"/>
  <c r="P524" i="7" a="1"/>
  <c r="P524" i="7" s="1"/>
  <c r="O524" i="7" a="1"/>
  <c r="O524" i="7" s="1"/>
  <c r="D524" i="7" a="1"/>
  <c r="D524" i="7" s="1"/>
  <c r="N512" i="7" a="1"/>
  <c r="N512" i="7" s="1"/>
  <c r="Q512" i="7" a="1"/>
  <c r="Q512" i="7" s="1"/>
  <c r="P512" i="7" a="1"/>
  <c r="P512" i="7" s="1"/>
  <c r="O512" i="7" a="1"/>
  <c r="O512" i="7" s="1"/>
  <c r="D512" i="7" a="1"/>
  <c r="D512" i="7" s="1"/>
  <c r="N500" i="7" a="1"/>
  <c r="N500" i="7" s="1"/>
  <c r="Q500" i="7" a="1"/>
  <c r="Q500" i="7" s="1"/>
  <c r="P500" i="7" a="1"/>
  <c r="P500" i="7" s="1"/>
  <c r="O500" i="7" a="1"/>
  <c r="O500" i="7" s="1"/>
  <c r="D500" i="7" a="1"/>
  <c r="D500" i="7" s="1"/>
  <c r="N488" i="7" a="1"/>
  <c r="N488" i="7" s="1"/>
  <c r="Q488" i="7" a="1"/>
  <c r="Q488" i="7" s="1"/>
  <c r="P488" i="7" a="1"/>
  <c r="P488" i="7" s="1"/>
  <c r="O488" i="7" a="1"/>
  <c r="O488" i="7" s="1"/>
  <c r="D488" i="7" a="1"/>
  <c r="D488" i="7" s="1"/>
  <c r="N476" i="7" a="1"/>
  <c r="N476" i="7" s="1"/>
  <c r="Q476" i="7" a="1"/>
  <c r="Q476" i="7" s="1"/>
  <c r="P476" i="7" a="1"/>
  <c r="P476" i="7" s="1"/>
  <c r="O476" i="7" a="1"/>
  <c r="O476" i="7" s="1"/>
  <c r="D476" i="7" a="1"/>
  <c r="D476" i="7" s="1"/>
  <c r="N464" i="7" a="1"/>
  <c r="N464" i="7" s="1"/>
  <c r="Q464" i="7" a="1"/>
  <c r="Q464" i="7" s="1"/>
  <c r="P464" i="7" a="1"/>
  <c r="P464" i="7" s="1"/>
  <c r="O464" i="7" a="1"/>
  <c r="O464" i="7" s="1"/>
  <c r="D464" i="7" a="1"/>
  <c r="D464" i="7" s="1"/>
  <c r="N452" i="7" a="1"/>
  <c r="N452" i="7" s="1"/>
  <c r="Q452" i="7" a="1"/>
  <c r="Q452" i="7" s="1"/>
  <c r="P452" i="7" a="1"/>
  <c r="P452" i="7" s="1"/>
  <c r="O452" i="7" a="1"/>
  <c r="O452" i="7" s="1"/>
  <c r="D452" i="7" a="1"/>
  <c r="D452" i="7" s="1"/>
  <c r="N440" i="7" a="1"/>
  <c r="N440" i="7" s="1"/>
  <c r="Q440" i="7" a="1"/>
  <c r="Q440" i="7" s="1"/>
  <c r="P440" i="7" a="1"/>
  <c r="P440" i="7" s="1"/>
  <c r="O440" i="7" a="1"/>
  <c r="O440" i="7" s="1"/>
  <c r="D440" i="7" a="1"/>
  <c r="D440" i="7" s="1"/>
  <c r="N428" i="7" a="1"/>
  <c r="N428" i="7" s="1"/>
  <c r="Q428" i="7" a="1"/>
  <c r="Q428" i="7" s="1"/>
  <c r="P428" i="7" a="1"/>
  <c r="P428" i="7" s="1"/>
  <c r="O428" i="7" a="1"/>
  <c r="O428" i="7" s="1"/>
  <c r="D428" i="7" a="1"/>
  <c r="D428" i="7" s="1"/>
  <c r="N416" i="7" a="1"/>
  <c r="N416" i="7" s="1"/>
  <c r="Q416" i="7" a="1"/>
  <c r="Q416" i="7" s="1"/>
  <c r="P416" i="7" a="1"/>
  <c r="P416" i="7" s="1"/>
  <c r="O416" i="7" a="1"/>
  <c r="O416" i="7" s="1"/>
  <c r="D416" i="7" a="1"/>
  <c r="D416" i="7" s="1"/>
  <c r="N404" i="7" a="1"/>
  <c r="N404" i="7" s="1"/>
  <c r="Q404" i="7" a="1"/>
  <c r="Q404" i="7" s="1"/>
  <c r="P404" i="7" a="1"/>
  <c r="P404" i="7" s="1"/>
  <c r="O404" i="7" a="1"/>
  <c r="O404" i="7" s="1"/>
  <c r="D404" i="7" a="1"/>
  <c r="D404" i="7" s="1"/>
  <c r="N392" i="7" a="1"/>
  <c r="N392" i="7" s="1"/>
  <c r="Q392" i="7" a="1"/>
  <c r="Q392" i="7" s="1"/>
  <c r="P392" i="7" a="1"/>
  <c r="P392" i="7" s="1"/>
  <c r="O392" i="7" a="1"/>
  <c r="O392" i="7" s="1"/>
  <c r="D392" i="7" a="1"/>
  <c r="D392" i="7" s="1"/>
  <c r="N380" i="7" a="1"/>
  <c r="N380" i="7" s="1"/>
  <c r="Q380" i="7" a="1"/>
  <c r="Q380" i="7" s="1"/>
  <c r="P380" i="7" a="1"/>
  <c r="P380" i="7" s="1"/>
  <c r="O380" i="7" a="1"/>
  <c r="O380" i="7" s="1"/>
  <c r="D380" i="7" a="1"/>
  <c r="D380" i="7" s="1"/>
  <c r="N368" i="7" a="1"/>
  <c r="N368" i="7" s="1"/>
  <c r="Q368" i="7" a="1"/>
  <c r="Q368" i="7" s="1"/>
  <c r="P368" i="7" a="1"/>
  <c r="P368" i="7" s="1"/>
  <c r="O368" i="7" a="1"/>
  <c r="O368" i="7" s="1"/>
  <c r="D368" i="7" a="1"/>
  <c r="D368" i="7" s="1"/>
  <c r="N356" i="7" a="1"/>
  <c r="N356" i="7" s="1"/>
  <c r="Q356" i="7" a="1"/>
  <c r="Q356" i="7" s="1"/>
  <c r="P356" i="7" a="1"/>
  <c r="P356" i="7" s="1"/>
  <c r="O356" i="7" a="1"/>
  <c r="O356" i="7" s="1"/>
  <c r="D356" i="7" a="1"/>
  <c r="D356" i="7" s="1"/>
  <c r="N344" i="7" a="1"/>
  <c r="N344" i="7" s="1"/>
  <c r="Q344" i="7" a="1"/>
  <c r="Q344" i="7" s="1"/>
  <c r="P344" i="7" a="1"/>
  <c r="P344" i="7" s="1"/>
  <c r="O344" i="7" a="1"/>
  <c r="O344" i="7" s="1"/>
  <c r="D344" i="7" a="1"/>
  <c r="D344" i="7" s="1"/>
  <c r="N332" i="7" a="1"/>
  <c r="N332" i="7" s="1"/>
  <c r="Q332" i="7" a="1"/>
  <c r="Q332" i="7" s="1"/>
  <c r="P332" i="7" a="1"/>
  <c r="P332" i="7" s="1"/>
  <c r="O332" i="7" a="1"/>
  <c r="O332" i="7" s="1"/>
  <c r="D332" i="7" a="1"/>
  <c r="D332" i="7" s="1"/>
  <c r="N320" i="7" a="1"/>
  <c r="N320" i="7" s="1"/>
  <c r="Q320" i="7" a="1"/>
  <c r="Q320" i="7" s="1"/>
  <c r="P320" i="7" a="1"/>
  <c r="P320" i="7" s="1"/>
  <c r="O320" i="7" a="1"/>
  <c r="O320" i="7" s="1"/>
  <c r="D320" i="7" a="1"/>
  <c r="D320" i="7" s="1"/>
  <c r="N308" i="7" a="1"/>
  <c r="N308" i="7" s="1"/>
  <c r="Q308" i="7" a="1"/>
  <c r="Q308" i="7" s="1"/>
  <c r="P308" i="7" a="1"/>
  <c r="P308" i="7" s="1"/>
  <c r="O308" i="7" a="1"/>
  <c r="O308" i="7" s="1"/>
  <c r="D308" i="7" a="1"/>
  <c r="D308" i="7" s="1"/>
  <c r="N296" i="7" a="1"/>
  <c r="N296" i="7" s="1"/>
  <c r="Q296" i="7" a="1"/>
  <c r="Q296" i="7" s="1"/>
  <c r="P296" i="7" a="1"/>
  <c r="P296" i="7" s="1"/>
  <c r="O296" i="7" a="1"/>
  <c r="O296" i="7" s="1"/>
  <c r="D296" i="7" a="1"/>
  <c r="D296" i="7" s="1"/>
  <c r="N284" i="7" a="1"/>
  <c r="N284" i="7" s="1"/>
  <c r="Q284" i="7" a="1"/>
  <c r="Q284" i="7" s="1"/>
  <c r="P284" i="7" a="1"/>
  <c r="P284" i="7" s="1"/>
  <c r="O284" i="7" a="1"/>
  <c r="O284" i="7" s="1"/>
  <c r="D284" i="7" a="1"/>
  <c r="D284" i="7" s="1"/>
  <c r="N272" i="7" a="1"/>
  <c r="N272" i="7" s="1"/>
  <c r="Q272" i="7" a="1"/>
  <c r="Q272" i="7" s="1"/>
  <c r="P272" i="7" a="1"/>
  <c r="P272" i="7" s="1"/>
  <c r="O272" i="7" a="1"/>
  <c r="O272" i="7" s="1"/>
  <c r="D272" i="7" a="1"/>
  <c r="D272" i="7" s="1"/>
  <c r="N260" i="7" a="1"/>
  <c r="N260" i="7" s="1"/>
  <c r="Q260" i="7" a="1"/>
  <c r="Q260" i="7" s="1"/>
  <c r="P260" i="7" a="1"/>
  <c r="P260" i="7" s="1"/>
  <c r="O260" i="7" a="1"/>
  <c r="O260" i="7" s="1"/>
  <c r="D260" i="7" a="1"/>
  <c r="D260" i="7" s="1"/>
  <c r="N248" i="7" a="1"/>
  <c r="N248" i="7" s="1"/>
  <c r="Q248" i="7" a="1"/>
  <c r="Q248" i="7" s="1"/>
  <c r="P248" i="7" a="1"/>
  <c r="P248" i="7" s="1"/>
  <c r="O248" i="7" a="1"/>
  <c r="O248" i="7" s="1"/>
  <c r="D248" i="7" a="1"/>
  <c r="D248" i="7" s="1"/>
  <c r="N236" i="7" a="1"/>
  <c r="N236" i="7" s="1"/>
  <c r="Q236" i="7" a="1"/>
  <c r="Q236" i="7" s="1"/>
  <c r="P236" i="7" a="1"/>
  <c r="P236" i="7" s="1"/>
  <c r="O236" i="7" a="1"/>
  <c r="O236" i="7" s="1"/>
  <c r="D236" i="7" a="1"/>
  <c r="D236" i="7" s="1"/>
  <c r="N224" i="7" a="1"/>
  <c r="N224" i="7" s="1"/>
  <c r="Q224" i="7" a="1"/>
  <c r="Q224" i="7" s="1"/>
  <c r="P224" i="7" a="1"/>
  <c r="P224" i="7" s="1"/>
  <c r="O224" i="7" a="1"/>
  <c r="O224" i="7" s="1"/>
  <c r="D224" i="7" a="1"/>
  <c r="D224" i="7" s="1"/>
  <c r="N212" i="7" a="1"/>
  <c r="N212" i="7" s="1"/>
  <c r="Q212" i="7" a="1"/>
  <c r="Q212" i="7" s="1"/>
  <c r="P212" i="7" a="1"/>
  <c r="P212" i="7" s="1"/>
  <c r="O212" i="7" a="1"/>
  <c r="O212" i="7" s="1"/>
  <c r="D212" i="7" a="1"/>
  <c r="D212" i="7" s="1"/>
  <c r="N200" i="7" a="1"/>
  <c r="N200" i="7" s="1"/>
  <c r="Q200" i="7" a="1"/>
  <c r="Q200" i="7" s="1"/>
  <c r="P200" i="7" a="1"/>
  <c r="P200" i="7" s="1"/>
  <c r="O200" i="7" a="1"/>
  <c r="O200" i="7" s="1"/>
  <c r="D200" i="7" a="1"/>
  <c r="D200" i="7" s="1"/>
  <c r="N188" i="7" a="1"/>
  <c r="N188" i="7" s="1"/>
  <c r="Q188" i="7" a="1"/>
  <c r="Q188" i="7" s="1"/>
  <c r="P188" i="7" a="1"/>
  <c r="P188" i="7" s="1"/>
  <c r="O188" i="7" a="1"/>
  <c r="O188" i="7" s="1"/>
  <c r="D188" i="7" a="1"/>
  <c r="D188" i="7" s="1"/>
  <c r="N176" i="7" a="1"/>
  <c r="N176" i="7" s="1"/>
  <c r="Q176" i="7" a="1"/>
  <c r="Q176" i="7" s="1"/>
  <c r="P176" i="7" a="1"/>
  <c r="P176" i="7" s="1"/>
  <c r="O176" i="7" a="1"/>
  <c r="O176" i="7" s="1"/>
  <c r="D176" i="7" a="1"/>
  <c r="D176" i="7" s="1"/>
  <c r="N164" i="7" a="1"/>
  <c r="N164" i="7" s="1"/>
  <c r="Q164" i="7" a="1"/>
  <c r="Q164" i="7" s="1"/>
  <c r="P164" i="7" a="1"/>
  <c r="P164" i="7" s="1"/>
  <c r="O164" i="7" a="1"/>
  <c r="O164" i="7" s="1"/>
  <c r="D164" i="7" a="1"/>
  <c r="D164" i="7" s="1"/>
  <c r="N152" i="7" a="1"/>
  <c r="N152" i="7" s="1"/>
  <c r="Q152" i="7" a="1"/>
  <c r="Q152" i="7" s="1"/>
  <c r="P152" i="7" a="1"/>
  <c r="P152" i="7" s="1"/>
  <c r="O152" i="7" a="1"/>
  <c r="O152" i="7" s="1"/>
  <c r="D152" i="7" a="1"/>
  <c r="D152" i="7" s="1"/>
  <c r="N140" i="7" a="1"/>
  <c r="N140" i="7" s="1"/>
  <c r="Q140" i="7" a="1"/>
  <c r="Q140" i="7" s="1"/>
  <c r="P140" i="7" a="1"/>
  <c r="P140" i="7" s="1"/>
  <c r="O140" i="7" a="1"/>
  <c r="O140" i="7" s="1"/>
  <c r="D140" i="7" a="1"/>
  <c r="D140" i="7" s="1"/>
  <c r="N128" i="7" a="1"/>
  <c r="N128" i="7" s="1"/>
  <c r="Q128" i="7" a="1"/>
  <c r="Q128" i="7" s="1"/>
  <c r="P128" i="7" a="1"/>
  <c r="P128" i="7" s="1"/>
  <c r="O128" i="7" a="1"/>
  <c r="O128" i="7" s="1"/>
  <c r="D128" i="7" a="1"/>
  <c r="D128" i="7" s="1"/>
  <c r="N116" i="7" a="1"/>
  <c r="N116" i="7" s="1"/>
  <c r="Q116" i="7" a="1"/>
  <c r="Q116" i="7" s="1"/>
  <c r="P116" i="7" a="1"/>
  <c r="P116" i="7" s="1"/>
  <c r="O116" i="7" a="1"/>
  <c r="O116" i="7" s="1"/>
  <c r="D116" i="7" a="1"/>
  <c r="D116" i="7" s="1"/>
  <c r="N104" i="7" a="1"/>
  <c r="N104" i="7" s="1"/>
  <c r="Q104" i="7" a="1"/>
  <c r="Q104" i="7" s="1"/>
  <c r="P104" i="7" a="1"/>
  <c r="P104" i="7" s="1"/>
  <c r="O104" i="7" a="1"/>
  <c r="O104" i="7" s="1"/>
  <c r="D104" i="7" a="1"/>
  <c r="D104" i="7" s="1"/>
  <c r="N92" i="7" a="1"/>
  <c r="N92" i="7" s="1"/>
  <c r="Q92" i="7" a="1"/>
  <c r="Q92" i="7" s="1"/>
  <c r="P92" i="7" a="1"/>
  <c r="P92" i="7" s="1"/>
  <c r="O92" i="7" a="1"/>
  <c r="O92" i="7" s="1"/>
  <c r="D92" i="7" a="1"/>
  <c r="D92" i="7" s="1"/>
  <c r="N80" i="7" a="1"/>
  <c r="N80" i="7" s="1"/>
  <c r="Q80" i="7" a="1"/>
  <c r="Q80" i="7" s="1"/>
  <c r="P80" i="7" a="1"/>
  <c r="P80" i="7" s="1"/>
  <c r="O80" i="7" a="1"/>
  <c r="O80" i="7" s="1"/>
  <c r="D80" i="7" a="1"/>
  <c r="D80" i="7" s="1"/>
  <c r="N68" i="7" a="1"/>
  <c r="N68" i="7" s="1"/>
  <c r="Q68" i="7" a="1"/>
  <c r="Q68" i="7" s="1"/>
  <c r="P68" i="7" a="1"/>
  <c r="P68" i="7" s="1"/>
  <c r="O68" i="7" a="1"/>
  <c r="O68" i="7" s="1"/>
  <c r="D68" i="7" a="1"/>
  <c r="D68" i="7" s="1"/>
  <c r="N56" i="7" a="1"/>
  <c r="N56" i="7" s="1"/>
  <c r="Q56" i="7" a="1"/>
  <c r="Q56" i="7" s="1"/>
  <c r="P56" i="7" a="1"/>
  <c r="P56" i="7" s="1"/>
  <c r="O56" i="7" a="1"/>
  <c r="O56" i="7" s="1"/>
  <c r="D56" i="7" a="1"/>
  <c r="D56" i="7" s="1"/>
  <c r="N44" i="7" a="1"/>
  <c r="N44" i="7" s="1"/>
  <c r="Q44" i="7" a="1"/>
  <c r="Q44" i="7" s="1"/>
  <c r="P44" i="7" a="1"/>
  <c r="P44" i="7" s="1"/>
  <c r="O44" i="7" a="1"/>
  <c r="O44" i="7" s="1"/>
  <c r="D44" i="7" a="1"/>
  <c r="D44" i="7" s="1"/>
  <c r="N32" i="7" a="1"/>
  <c r="N32" i="7" s="1"/>
  <c r="Q32" i="7" a="1"/>
  <c r="Q32" i="7" s="1"/>
  <c r="P32" i="7" a="1"/>
  <c r="P32" i="7" s="1"/>
  <c r="O32" i="7" a="1"/>
  <c r="O32" i="7" s="1"/>
  <c r="D32" i="7" a="1"/>
  <c r="D32" i="7" s="1"/>
  <c r="B731" i="7" a="1"/>
  <c r="B731" i="7" s="1"/>
  <c r="B685" i="7" a="1"/>
  <c r="B685" i="7" s="1"/>
  <c r="B541" i="7" a="1"/>
  <c r="B541" i="7" s="1"/>
  <c r="B455" i="7" a="1"/>
  <c r="B455" i="7" s="1"/>
  <c r="B408" i="7" a="1"/>
  <c r="B408" i="7" s="1"/>
  <c r="B385" i="7" a="1"/>
  <c r="B385" i="7" s="1"/>
  <c r="B349" i="7" a="1"/>
  <c r="B349" i="7" s="1"/>
  <c r="B227" i="7" a="1"/>
  <c r="B227" i="7" s="1"/>
  <c r="B192" i="7" a="1"/>
  <c r="B192" i="7" s="1"/>
  <c r="B133" i="7" a="1"/>
  <c r="B133" i="7" s="1"/>
  <c r="B59" i="7" a="1"/>
  <c r="B59" i="7" s="1"/>
  <c r="B24" i="7" a="1"/>
  <c r="B24" i="7" s="1"/>
  <c r="F623" i="7" a="1"/>
  <c r="F623" i="7" s="1"/>
  <c r="F421" i="7" a="1"/>
  <c r="F421" i="7" s="1"/>
  <c r="F324" i="7" a="1"/>
  <c r="F324" i="7" s="1"/>
  <c r="F227" i="7" a="1"/>
  <c r="F227" i="7" s="1"/>
  <c r="F25" i="7" a="1"/>
  <c r="F25" i="7" s="1"/>
  <c r="C637" i="7" a="1"/>
  <c r="C637" i="7" s="1"/>
  <c r="C491" i="7" a="1"/>
  <c r="C491" i="7" s="1"/>
  <c r="C336" i="7" a="1"/>
  <c r="C336" i="7" s="1"/>
  <c r="C179" i="7" a="1"/>
  <c r="C179" i="7" s="1"/>
  <c r="G493" i="7" a="1"/>
  <c r="G493" i="7" s="1"/>
  <c r="G191" i="7" a="1"/>
  <c r="G191" i="7" s="1"/>
  <c r="I396" i="7" a="1"/>
  <c r="I396" i="7" s="1"/>
  <c r="N751" i="7" a="1"/>
  <c r="N751" i="7" s="1"/>
  <c r="Q751" i="7" a="1"/>
  <c r="Q751" i="7" s="1"/>
  <c r="P751" i="7" a="1"/>
  <c r="P751" i="7" s="1"/>
  <c r="O751" i="7" a="1"/>
  <c r="O751" i="7" s="1"/>
  <c r="D751" i="7" a="1"/>
  <c r="D751" i="7" s="1"/>
  <c r="N739" i="7" a="1"/>
  <c r="N739" i="7" s="1"/>
  <c r="Q739" i="7" a="1"/>
  <c r="Q739" i="7" s="1"/>
  <c r="P739" i="7" a="1"/>
  <c r="P739" i="7" s="1"/>
  <c r="O739" i="7" a="1"/>
  <c r="O739" i="7" s="1"/>
  <c r="D739" i="7" a="1"/>
  <c r="D739" i="7" s="1"/>
  <c r="B727" i="7" a="1"/>
  <c r="B727" i="7" s="1"/>
  <c r="N727" i="7" a="1"/>
  <c r="N727" i="7" s="1"/>
  <c r="Q727" i="7" a="1"/>
  <c r="Q727" i="7" s="1"/>
  <c r="P727" i="7" a="1"/>
  <c r="P727" i="7" s="1"/>
  <c r="O727" i="7" a="1"/>
  <c r="O727" i="7" s="1"/>
  <c r="D727" i="7" a="1"/>
  <c r="D727" i="7" s="1"/>
  <c r="N715" i="7" a="1"/>
  <c r="N715" i="7" s="1"/>
  <c r="Q715" i="7" a="1"/>
  <c r="Q715" i="7" s="1"/>
  <c r="P715" i="7" a="1"/>
  <c r="P715" i="7" s="1"/>
  <c r="O715" i="7" a="1"/>
  <c r="O715" i="7" s="1"/>
  <c r="D715" i="7" a="1"/>
  <c r="D715" i="7" s="1"/>
  <c r="B703" i="7" a="1"/>
  <c r="B703" i="7" s="1"/>
  <c r="N703" i="7" a="1"/>
  <c r="N703" i="7" s="1"/>
  <c r="Q703" i="7" a="1"/>
  <c r="Q703" i="7" s="1"/>
  <c r="P703" i="7" a="1"/>
  <c r="P703" i="7" s="1"/>
  <c r="O703" i="7" a="1"/>
  <c r="O703" i="7" s="1"/>
  <c r="D703" i="7" a="1"/>
  <c r="D703" i="7" s="1"/>
  <c r="N691" i="7" a="1"/>
  <c r="N691" i="7" s="1"/>
  <c r="Q691" i="7" a="1"/>
  <c r="Q691" i="7" s="1"/>
  <c r="P691" i="7" a="1"/>
  <c r="P691" i="7" s="1"/>
  <c r="O691" i="7" a="1"/>
  <c r="O691" i="7" s="1"/>
  <c r="D691" i="7" a="1"/>
  <c r="D691" i="7" s="1"/>
  <c r="J679" i="7"/>
  <c r="N679" i="7" a="1"/>
  <c r="N679" i="7" s="1"/>
  <c r="Q679" i="7" a="1"/>
  <c r="Q679" i="7" s="1"/>
  <c r="P679" i="7" a="1"/>
  <c r="P679" i="7" s="1"/>
  <c r="O679" i="7" a="1"/>
  <c r="O679" i="7" s="1"/>
  <c r="D679" i="7" a="1"/>
  <c r="D679" i="7" s="1"/>
  <c r="N667" i="7" a="1"/>
  <c r="N667" i="7" s="1"/>
  <c r="Q667" i="7" a="1"/>
  <c r="Q667" i="7" s="1"/>
  <c r="P667" i="7" a="1"/>
  <c r="P667" i="7" s="1"/>
  <c r="O667" i="7" a="1"/>
  <c r="O667" i="7" s="1"/>
  <c r="D667" i="7" a="1"/>
  <c r="D667" i="7" s="1"/>
  <c r="N655" i="7" a="1"/>
  <c r="N655" i="7" s="1"/>
  <c r="Q655" i="7" a="1"/>
  <c r="Q655" i="7" s="1"/>
  <c r="P655" i="7" a="1"/>
  <c r="P655" i="7" s="1"/>
  <c r="O655" i="7" a="1"/>
  <c r="O655" i="7" s="1"/>
  <c r="D655" i="7" a="1"/>
  <c r="D655" i="7" s="1"/>
  <c r="B643" i="7" a="1"/>
  <c r="B643" i="7" s="1"/>
  <c r="N643" i="7" a="1"/>
  <c r="N643" i="7" s="1"/>
  <c r="Q643" i="7" a="1"/>
  <c r="Q643" i="7" s="1"/>
  <c r="P643" i="7" a="1"/>
  <c r="P643" i="7" s="1"/>
  <c r="O643" i="7" a="1"/>
  <c r="O643" i="7" s="1"/>
  <c r="D643" i="7" a="1"/>
  <c r="D643" i="7" s="1"/>
  <c r="N631" i="7" a="1"/>
  <c r="N631" i="7" s="1"/>
  <c r="Q631" i="7" a="1"/>
  <c r="Q631" i="7" s="1"/>
  <c r="P631" i="7" a="1"/>
  <c r="P631" i="7" s="1"/>
  <c r="O631" i="7" a="1"/>
  <c r="O631" i="7" s="1"/>
  <c r="D631" i="7" a="1"/>
  <c r="D631" i="7" s="1"/>
  <c r="N619" i="7" a="1"/>
  <c r="N619" i="7" s="1"/>
  <c r="Q619" i="7" a="1"/>
  <c r="Q619" i="7" s="1"/>
  <c r="P619" i="7" a="1"/>
  <c r="P619" i="7" s="1"/>
  <c r="O619" i="7" a="1"/>
  <c r="O619" i="7" s="1"/>
  <c r="D619" i="7" a="1"/>
  <c r="D619" i="7" s="1"/>
  <c r="N607" i="7" a="1"/>
  <c r="N607" i="7" s="1"/>
  <c r="Q607" i="7" a="1"/>
  <c r="Q607" i="7" s="1"/>
  <c r="P607" i="7" a="1"/>
  <c r="P607" i="7" s="1"/>
  <c r="O607" i="7" a="1"/>
  <c r="O607" i="7" s="1"/>
  <c r="D607" i="7" a="1"/>
  <c r="D607" i="7" s="1"/>
  <c r="B595" i="7" a="1"/>
  <c r="B595" i="7" s="1"/>
  <c r="N595" i="7" a="1"/>
  <c r="N595" i="7" s="1"/>
  <c r="Q595" i="7" a="1"/>
  <c r="Q595" i="7" s="1"/>
  <c r="P595" i="7" a="1"/>
  <c r="P595" i="7" s="1"/>
  <c r="O595" i="7" a="1"/>
  <c r="O595" i="7" s="1"/>
  <c r="D595" i="7" a="1"/>
  <c r="D595" i="7" s="1"/>
  <c r="H583" i="7" a="1"/>
  <c r="H583" i="7" s="1"/>
  <c r="N583" i="7" a="1"/>
  <c r="N583" i="7" s="1"/>
  <c r="Q583" i="7" a="1"/>
  <c r="Q583" i="7" s="1"/>
  <c r="P583" i="7" a="1"/>
  <c r="P583" i="7" s="1"/>
  <c r="O583" i="7" a="1"/>
  <c r="O583" i="7" s="1"/>
  <c r="D583" i="7" a="1"/>
  <c r="D583" i="7" s="1"/>
  <c r="N571" i="7" a="1"/>
  <c r="N571" i="7" s="1"/>
  <c r="Q571" i="7" a="1"/>
  <c r="Q571" i="7" s="1"/>
  <c r="P571" i="7" a="1"/>
  <c r="P571" i="7" s="1"/>
  <c r="O571" i="7" a="1"/>
  <c r="O571" i="7" s="1"/>
  <c r="D571" i="7" a="1"/>
  <c r="D571" i="7" s="1"/>
  <c r="N559" i="7" a="1"/>
  <c r="N559" i="7" s="1"/>
  <c r="Q559" i="7" a="1"/>
  <c r="Q559" i="7" s="1"/>
  <c r="P559" i="7" a="1"/>
  <c r="P559" i="7" s="1"/>
  <c r="O559" i="7" a="1"/>
  <c r="O559" i="7" s="1"/>
  <c r="D559" i="7" a="1"/>
  <c r="D559" i="7" s="1"/>
  <c r="G547" i="7" a="1"/>
  <c r="G547" i="7" s="1"/>
  <c r="N547" i="7" a="1"/>
  <c r="N547" i="7" s="1"/>
  <c r="Q547" i="7" a="1"/>
  <c r="Q547" i="7" s="1"/>
  <c r="P547" i="7" a="1"/>
  <c r="P547" i="7" s="1"/>
  <c r="O547" i="7" a="1"/>
  <c r="O547" i="7" s="1"/>
  <c r="D547" i="7" a="1"/>
  <c r="D547" i="7" s="1"/>
  <c r="K535" i="7" a="1"/>
  <c r="K535" i="7" s="1"/>
  <c r="N535" i="7" a="1"/>
  <c r="N535" i="7" s="1"/>
  <c r="Q535" i="7" a="1"/>
  <c r="Q535" i="7" s="1"/>
  <c r="P535" i="7" a="1"/>
  <c r="P535" i="7" s="1"/>
  <c r="O535" i="7" a="1"/>
  <c r="O535" i="7" s="1"/>
  <c r="D535" i="7" a="1"/>
  <c r="D535" i="7" s="1"/>
  <c r="N523" i="7" a="1"/>
  <c r="N523" i="7" s="1"/>
  <c r="Q523" i="7" a="1"/>
  <c r="Q523" i="7" s="1"/>
  <c r="P523" i="7" a="1"/>
  <c r="P523" i="7" s="1"/>
  <c r="O523" i="7" a="1"/>
  <c r="O523" i="7" s="1"/>
  <c r="D523" i="7" a="1"/>
  <c r="D523" i="7" s="1"/>
  <c r="N511" i="7" a="1"/>
  <c r="N511" i="7" s="1"/>
  <c r="Q511" i="7" a="1"/>
  <c r="Q511" i="7" s="1"/>
  <c r="P511" i="7" a="1"/>
  <c r="P511" i="7" s="1"/>
  <c r="O511" i="7" a="1"/>
  <c r="O511" i="7" s="1"/>
  <c r="D511" i="7" a="1"/>
  <c r="D511" i="7" s="1"/>
  <c r="N499" i="7" a="1"/>
  <c r="N499" i="7" s="1"/>
  <c r="Q499" i="7" a="1"/>
  <c r="Q499" i="7" s="1"/>
  <c r="P499" i="7" a="1"/>
  <c r="P499" i="7" s="1"/>
  <c r="O499" i="7" a="1"/>
  <c r="O499" i="7" s="1"/>
  <c r="D499" i="7" a="1"/>
  <c r="D499" i="7" s="1"/>
  <c r="J487" i="7"/>
  <c r="N487" i="7" a="1"/>
  <c r="N487" i="7" s="1"/>
  <c r="Q487" i="7" a="1"/>
  <c r="Q487" i="7" s="1"/>
  <c r="P487" i="7" a="1"/>
  <c r="P487" i="7" s="1"/>
  <c r="O487" i="7" a="1"/>
  <c r="O487" i="7" s="1"/>
  <c r="D487" i="7" a="1"/>
  <c r="D487" i="7" s="1"/>
  <c r="N475" i="7" a="1"/>
  <c r="N475" i="7" s="1"/>
  <c r="Q475" i="7" a="1"/>
  <c r="Q475" i="7" s="1"/>
  <c r="P475" i="7" a="1"/>
  <c r="P475" i="7" s="1"/>
  <c r="O475" i="7" a="1"/>
  <c r="O475" i="7" s="1"/>
  <c r="D475" i="7" a="1"/>
  <c r="D475" i="7" s="1"/>
  <c r="B463" i="7" a="1"/>
  <c r="B463" i="7" s="1"/>
  <c r="N463" i="7" a="1"/>
  <c r="N463" i="7" s="1"/>
  <c r="Q463" i="7" a="1"/>
  <c r="Q463" i="7" s="1"/>
  <c r="P463" i="7" a="1"/>
  <c r="P463" i="7" s="1"/>
  <c r="O463" i="7" a="1"/>
  <c r="O463" i="7" s="1"/>
  <c r="D463" i="7" a="1"/>
  <c r="D463" i="7" s="1"/>
  <c r="K451" i="7" a="1"/>
  <c r="K451" i="7" s="1"/>
  <c r="N451" i="7" a="1"/>
  <c r="N451" i="7" s="1"/>
  <c r="Q451" i="7" a="1"/>
  <c r="Q451" i="7" s="1"/>
  <c r="P451" i="7" a="1"/>
  <c r="P451" i="7" s="1"/>
  <c r="O451" i="7" a="1"/>
  <c r="O451" i="7" s="1"/>
  <c r="D451" i="7" a="1"/>
  <c r="D451" i="7" s="1"/>
  <c r="N439" i="7" a="1"/>
  <c r="N439" i="7" s="1"/>
  <c r="Q439" i="7" a="1"/>
  <c r="Q439" i="7" s="1"/>
  <c r="P439" i="7" a="1"/>
  <c r="P439" i="7" s="1"/>
  <c r="O439" i="7" a="1"/>
  <c r="O439" i="7" s="1"/>
  <c r="D439" i="7" a="1"/>
  <c r="D439" i="7" s="1"/>
  <c r="N427" i="7" a="1"/>
  <c r="N427" i="7" s="1"/>
  <c r="Q427" i="7" a="1"/>
  <c r="Q427" i="7" s="1"/>
  <c r="P427" i="7" a="1"/>
  <c r="P427" i="7" s="1"/>
  <c r="O427" i="7" a="1"/>
  <c r="O427" i="7" s="1"/>
  <c r="D427" i="7" a="1"/>
  <c r="D427" i="7" s="1"/>
  <c r="B415" i="7" a="1"/>
  <c r="B415" i="7" s="1"/>
  <c r="N415" i="7" a="1"/>
  <c r="N415" i="7" s="1"/>
  <c r="Q415" i="7" a="1"/>
  <c r="Q415" i="7" s="1"/>
  <c r="P415" i="7" a="1"/>
  <c r="P415" i="7" s="1"/>
  <c r="O415" i="7" a="1"/>
  <c r="O415" i="7" s="1"/>
  <c r="D415" i="7" a="1"/>
  <c r="D415" i="7" s="1"/>
  <c r="J403" i="7"/>
  <c r="N403" i="7" a="1"/>
  <c r="N403" i="7" s="1"/>
  <c r="Q403" i="7" a="1"/>
  <c r="Q403" i="7" s="1"/>
  <c r="P403" i="7" a="1"/>
  <c r="P403" i="7" s="1"/>
  <c r="O403" i="7" a="1"/>
  <c r="O403" i="7" s="1"/>
  <c r="D403" i="7" a="1"/>
  <c r="D403" i="7" s="1"/>
  <c r="N391" i="7" a="1"/>
  <c r="N391" i="7" s="1"/>
  <c r="Q391" i="7" a="1"/>
  <c r="Q391" i="7" s="1"/>
  <c r="P391" i="7" a="1"/>
  <c r="P391" i="7" s="1"/>
  <c r="O391" i="7" a="1"/>
  <c r="O391" i="7" s="1"/>
  <c r="D391" i="7" a="1"/>
  <c r="D391" i="7" s="1"/>
  <c r="B379" i="7" a="1"/>
  <c r="B379" i="7" s="1"/>
  <c r="N379" i="7" a="1"/>
  <c r="N379" i="7" s="1"/>
  <c r="Q379" i="7" a="1"/>
  <c r="Q379" i="7" s="1"/>
  <c r="P379" i="7" a="1"/>
  <c r="P379" i="7" s="1"/>
  <c r="O379" i="7" a="1"/>
  <c r="O379" i="7" s="1"/>
  <c r="D379" i="7" a="1"/>
  <c r="D379" i="7" s="1"/>
  <c r="B367" i="7" a="1"/>
  <c r="B367" i="7" s="1"/>
  <c r="N367" i="7" a="1"/>
  <c r="N367" i="7" s="1"/>
  <c r="Q367" i="7" a="1"/>
  <c r="Q367" i="7" s="1"/>
  <c r="P367" i="7" a="1"/>
  <c r="P367" i="7" s="1"/>
  <c r="O367" i="7" a="1"/>
  <c r="O367" i="7" s="1"/>
  <c r="D367" i="7" a="1"/>
  <c r="D367" i="7" s="1"/>
  <c r="N355" i="7" a="1"/>
  <c r="N355" i="7" s="1"/>
  <c r="Q355" i="7" a="1"/>
  <c r="Q355" i="7" s="1"/>
  <c r="P355" i="7" a="1"/>
  <c r="P355" i="7" s="1"/>
  <c r="O355" i="7" a="1"/>
  <c r="O355" i="7" s="1"/>
  <c r="D355" i="7" a="1"/>
  <c r="D355" i="7" s="1"/>
  <c r="B343" i="7" a="1"/>
  <c r="B343" i="7" s="1"/>
  <c r="N343" i="7" a="1"/>
  <c r="N343" i="7" s="1"/>
  <c r="Q343" i="7" a="1"/>
  <c r="Q343" i="7" s="1"/>
  <c r="P343" i="7" a="1"/>
  <c r="P343" i="7" s="1"/>
  <c r="O343" i="7" a="1"/>
  <c r="O343" i="7" s="1"/>
  <c r="D343" i="7" a="1"/>
  <c r="D343" i="7" s="1"/>
  <c r="N331" i="7" a="1"/>
  <c r="N331" i="7" s="1"/>
  <c r="Q331" i="7" a="1"/>
  <c r="Q331" i="7" s="1"/>
  <c r="P331" i="7" a="1"/>
  <c r="P331" i="7" s="1"/>
  <c r="O331" i="7" a="1"/>
  <c r="O331" i="7" s="1"/>
  <c r="D331" i="7" a="1"/>
  <c r="D331" i="7" s="1"/>
  <c r="G319" i="7" a="1"/>
  <c r="G319" i="7" s="1"/>
  <c r="N319" i="7" a="1"/>
  <c r="N319" i="7" s="1"/>
  <c r="Q319" i="7" a="1"/>
  <c r="Q319" i="7" s="1"/>
  <c r="P319" i="7" a="1"/>
  <c r="P319" i="7" s="1"/>
  <c r="O319" i="7" a="1"/>
  <c r="O319" i="7" s="1"/>
  <c r="D319" i="7" a="1"/>
  <c r="D319" i="7" s="1"/>
  <c r="N307" i="7" a="1"/>
  <c r="N307" i="7" s="1"/>
  <c r="Q307" i="7" a="1"/>
  <c r="Q307" i="7" s="1"/>
  <c r="P307" i="7" a="1"/>
  <c r="P307" i="7" s="1"/>
  <c r="O307" i="7" a="1"/>
  <c r="O307" i="7" s="1"/>
  <c r="D307" i="7" a="1"/>
  <c r="D307" i="7" s="1"/>
  <c r="N295" i="7" a="1"/>
  <c r="N295" i="7" s="1"/>
  <c r="Q295" i="7" a="1"/>
  <c r="Q295" i="7" s="1"/>
  <c r="P295" i="7" a="1"/>
  <c r="P295" i="7" s="1"/>
  <c r="O295" i="7" a="1"/>
  <c r="O295" i="7" s="1"/>
  <c r="D295" i="7" a="1"/>
  <c r="D295" i="7" s="1"/>
  <c r="N283" i="7" a="1"/>
  <c r="N283" i="7" s="1"/>
  <c r="Q283" i="7" a="1"/>
  <c r="Q283" i="7" s="1"/>
  <c r="P283" i="7" a="1"/>
  <c r="P283" i="7" s="1"/>
  <c r="O283" i="7" a="1"/>
  <c r="O283" i="7" s="1"/>
  <c r="D283" i="7" a="1"/>
  <c r="D283" i="7" s="1"/>
  <c r="N271" i="7" a="1"/>
  <c r="N271" i="7" s="1"/>
  <c r="Q271" i="7" a="1"/>
  <c r="Q271" i="7" s="1"/>
  <c r="P271" i="7" a="1"/>
  <c r="P271" i="7" s="1"/>
  <c r="O271" i="7" a="1"/>
  <c r="O271" i="7" s="1"/>
  <c r="D271" i="7" a="1"/>
  <c r="D271" i="7" s="1"/>
  <c r="G259" i="7" a="1"/>
  <c r="G259" i="7" s="1"/>
  <c r="N259" i="7" a="1"/>
  <c r="N259" i="7" s="1"/>
  <c r="Q259" i="7" a="1"/>
  <c r="Q259" i="7" s="1"/>
  <c r="P259" i="7" a="1"/>
  <c r="P259" i="7" s="1"/>
  <c r="O259" i="7" a="1"/>
  <c r="O259" i="7" s="1"/>
  <c r="D259" i="7" a="1"/>
  <c r="D259" i="7" s="1"/>
  <c r="N247" i="7" a="1"/>
  <c r="N247" i="7" s="1"/>
  <c r="Q247" i="7" a="1"/>
  <c r="Q247" i="7" s="1"/>
  <c r="P247" i="7" a="1"/>
  <c r="P247" i="7" s="1"/>
  <c r="O247" i="7" a="1"/>
  <c r="O247" i="7" s="1"/>
  <c r="D247" i="7" a="1"/>
  <c r="D247" i="7" s="1"/>
  <c r="N235" i="7" a="1"/>
  <c r="N235" i="7" s="1"/>
  <c r="Q235" i="7" a="1"/>
  <c r="Q235" i="7" s="1"/>
  <c r="P235" i="7" a="1"/>
  <c r="P235" i="7" s="1"/>
  <c r="O235" i="7" a="1"/>
  <c r="O235" i="7" s="1"/>
  <c r="D235" i="7" a="1"/>
  <c r="D235" i="7" s="1"/>
  <c r="N223" i="7" a="1"/>
  <c r="N223" i="7" s="1"/>
  <c r="Q223" i="7" a="1"/>
  <c r="Q223" i="7" s="1"/>
  <c r="P223" i="7" a="1"/>
  <c r="P223" i="7" s="1"/>
  <c r="O223" i="7" a="1"/>
  <c r="O223" i="7" s="1"/>
  <c r="D223" i="7" a="1"/>
  <c r="D223" i="7" s="1"/>
  <c r="N211" i="7" a="1"/>
  <c r="N211" i="7" s="1"/>
  <c r="Q211" i="7" a="1"/>
  <c r="Q211" i="7" s="1"/>
  <c r="P211" i="7" a="1"/>
  <c r="P211" i="7" s="1"/>
  <c r="O211" i="7" a="1"/>
  <c r="O211" i="7" s="1"/>
  <c r="D211" i="7" a="1"/>
  <c r="D211" i="7" s="1"/>
  <c r="H199" i="7" a="1"/>
  <c r="H199" i="7" s="1"/>
  <c r="N199" i="7" a="1"/>
  <c r="N199" i="7" s="1"/>
  <c r="Q199" i="7" a="1"/>
  <c r="Q199" i="7" s="1"/>
  <c r="P199" i="7" a="1"/>
  <c r="P199" i="7" s="1"/>
  <c r="O199" i="7" a="1"/>
  <c r="O199" i="7" s="1"/>
  <c r="D199" i="7" a="1"/>
  <c r="D199" i="7" s="1"/>
  <c r="N187" i="7" a="1"/>
  <c r="N187" i="7" s="1"/>
  <c r="Q187" i="7" a="1"/>
  <c r="Q187" i="7" s="1"/>
  <c r="P187" i="7" a="1"/>
  <c r="P187" i="7" s="1"/>
  <c r="O187" i="7" a="1"/>
  <c r="O187" i="7" s="1"/>
  <c r="D187" i="7" a="1"/>
  <c r="D187" i="7" s="1"/>
  <c r="N175" i="7" a="1"/>
  <c r="N175" i="7" s="1"/>
  <c r="Q175" i="7" a="1"/>
  <c r="Q175" i="7" s="1"/>
  <c r="P175" i="7" a="1"/>
  <c r="P175" i="7" s="1"/>
  <c r="O175" i="7" a="1"/>
  <c r="O175" i="7" s="1"/>
  <c r="D175" i="7" a="1"/>
  <c r="D175" i="7" s="1"/>
  <c r="G163" i="7" a="1"/>
  <c r="G163" i="7" s="1"/>
  <c r="N163" i="7" a="1"/>
  <c r="N163" i="7" s="1"/>
  <c r="Q163" i="7" a="1"/>
  <c r="Q163" i="7" s="1"/>
  <c r="P163" i="7" a="1"/>
  <c r="P163" i="7" s="1"/>
  <c r="O163" i="7" a="1"/>
  <c r="O163" i="7" s="1"/>
  <c r="D163" i="7" a="1"/>
  <c r="D163" i="7" s="1"/>
  <c r="N151" i="7" a="1"/>
  <c r="N151" i="7" s="1"/>
  <c r="Q151" i="7" a="1"/>
  <c r="Q151" i="7" s="1"/>
  <c r="P151" i="7" a="1"/>
  <c r="P151" i="7" s="1"/>
  <c r="O151" i="7" a="1"/>
  <c r="O151" i="7" s="1"/>
  <c r="D151" i="7" a="1"/>
  <c r="D151" i="7" s="1"/>
  <c r="N139" i="7" a="1"/>
  <c r="N139" i="7" s="1"/>
  <c r="Q139" i="7" a="1"/>
  <c r="Q139" i="7" s="1"/>
  <c r="P139" i="7" a="1"/>
  <c r="P139" i="7" s="1"/>
  <c r="O139" i="7" a="1"/>
  <c r="O139" i="7" s="1"/>
  <c r="D139" i="7" a="1"/>
  <c r="D139" i="7" s="1"/>
  <c r="N127" i="7" a="1"/>
  <c r="N127" i="7" s="1"/>
  <c r="Q127" i="7" a="1"/>
  <c r="Q127" i="7" s="1"/>
  <c r="P127" i="7" a="1"/>
  <c r="P127" i="7" s="1"/>
  <c r="O127" i="7" a="1"/>
  <c r="O127" i="7" s="1"/>
  <c r="D127" i="7" a="1"/>
  <c r="D127" i="7" s="1"/>
  <c r="N115" i="7" a="1"/>
  <c r="N115" i="7" s="1"/>
  <c r="Q115" i="7" a="1"/>
  <c r="Q115" i="7" s="1"/>
  <c r="P115" i="7" a="1"/>
  <c r="P115" i="7" s="1"/>
  <c r="O115" i="7" a="1"/>
  <c r="O115" i="7" s="1"/>
  <c r="D115" i="7" a="1"/>
  <c r="D115" i="7" s="1"/>
  <c r="K103" i="7" a="1"/>
  <c r="K103" i="7" s="1"/>
  <c r="N103" i="7" a="1"/>
  <c r="N103" i="7" s="1"/>
  <c r="Q103" i="7" a="1"/>
  <c r="Q103" i="7" s="1"/>
  <c r="P103" i="7" a="1"/>
  <c r="P103" i="7" s="1"/>
  <c r="O103" i="7" a="1"/>
  <c r="O103" i="7" s="1"/>
  <c r="D103" i="7" a="1"/>
  <c r="D103" i="7" s="1"/>
  <c r="N91" i="7" a="1"/>
  <c r="N91" i="7" s="1"/>
  <c r="Q91" i="7" a="1"/>
  <c r="Q91" i="7" s="1"/>
  <c r="P91" i="7" a="1"/>
  <c r="P91" i="7" s="1"/>
  <c r="O91" i="7" a="1"/>
  <c r="O91" i="7" s="1"/>
  <c r="D91" i="7" a="1"/>
  <c r="D91" i="7" s="1"/>
  <c r="B79" i="7" a="1"/>
  <c r="B79" i="7" s="1"/>
  <c r="N79" i="7" a="1"/>
  <c r="N79" i="7" s="1"/>
  <c r="Q79" i="7" a="1"/>
  <c r="Q79" i="7" s="1"/>
  <c r="P79" i="7" a="1"/>
  <c r="P79" i="7" s="1"/>
  <c r="O79" i="7" a="1"/>
  <c r="O79" i="7" s="1"/>
  <c r="D79" i="7" a="1"/>
  <c r="D79" i="7" s="1"/>
  <c r="B67" i="7" a="1"/>
  <c r="B67" i="7" s="1"/>
  <c r="N67" i="7" a="1"/>
  <c r="N67" i="7" s="1"/>
  <c r="Q67" i="7" a="1"/>
  <c r="Q67" i="7" s="1"/>
  <c r="P67" i="7" a="1"/>
  <c r="P67" i="7" s="1"/>
  <c r="O67" i="7" a="1"/>
  <c r="O67" i="7" s="1"/>
  <c r="D67" i="7" a="1"/>
  <c r="D67" i="7" s="1"/>
  <c r="N55" i="7" a="1"/>
  <c r="N55" i="7" s="1"/>
  <c r="Q55" i="7" a="1"/>
  <c r="Q55" i="7" s="1"/>
  <c r="P55" i="7" a="1"/>
  <c r="P55" i="7" s="1"/>
  <c r="O55" i="7" a="1"/>
  <c r="O55" i="7" s="1"/>
  <c r="D55" i="7" a="1"/>
  <c r="D55" i="7" s="1"/>
  <c r="B43" i="7" a="1"/>
  <c r="B43" i="7" s="1"/>
  <c r="N43" i="7" a="1"/>
  <c r="N43" i="7" s="1"/>
  <c r="Q43" i="7" a="1"/>
  <c r="Q43" i="7" s="1"/>
  <c r="P43" i="7" a="1"/>
  <c r="P43" i="7" s="1"/>
  <c r="O43" i="7" a="1"/>
  <c r="O43" i="7" s="1"/>
  <c r="D43" i="7" a="1"/>
  <c r="D43" i="7" s="1"/>
  <c r="J31" i="7"/>
  <c r="N31" i="7" a="1"/>
  <c r="N31" i="7" s="1"/>
  <c r="Q31" i="7" a="1"/>
  <c r="Q31" i="7" s="1"/>
  <c r="P31" i="7" a="1"/>
  <c r="P31" i="7" s="1"/>
  <c r="O31" i="7" a="1"/>
  <c r="O31" i="7" s="1"/>
  <c r="D31" i="7" a="1"/>
  <c r="D31" i="7" s="1"/>
  <c r="B767" i="7" a="1"/>
  <c r="B767" i="7" s="1"/>
  <c r="B645" i="7" a="1"/>
  <c r="B645" i="7" s="1"/>
  <c r="B601" i="7" a="1"/>
  <c r="B601" i="7" s="1"/>
  <c r="B540" i="7" a="1"/>
  <c r="B540" i="7" s="1"/>
  <c r="B493" i="7" a="1"/>
  <c r="B493" i="7" s="1"/>
  <c r="B407" i="7" a="1"/>
  <c r="B407" i="7" s="1"/>
  <c r="B373" i="7" a="1"/>
  <c r="B373" i="7" s="1"/>
  <c r="B265" i="7" a="1"/>
  <c r="B265" i="7" s="1"/>
  <c r="B191" i="7" a="1"/>
  <c r="B191" i="7" s="1"/>
  <c r="B23" i="7" a="1"/>
  <c r="B23" i="7" s="1"/>
  <c r="F707" i="7" a="1"/>
  <c r="F707" i="7" s="1"/>
  <c r="F505" i="7" a="1"/>
  <c r="F505" i="7" s="1"/>
  <c r="F408" i="7" a="1"/>
  <c r="F408" i="7" s="1"/>
  <c r="F311" i="7" a="1"/>
  <c r="F311" i="7" s="1"/>
  <c r="F109" i="7" a="1"/>
  <c r="F109" i="7" s="1"/>
  <c r="C636" i="7" a="1"/>
  <c r="C636" i="7" s="1"/>
  <c r="C481" i="7" a="1"/>
  <c r="C481" i="7" s="1"/>
  <c r="C335" i="7" a="1"/>
  <c r="C335" i="7" s="1"/>
  <c r="G753" i="7" a="1"/>
  <c r="G753" i="7" s="1"/>
  <c r="G444" i="7" a="1"/>
  <c r="G444" i="7" s="1"/>
  <c r="G144" i="7" a="1"/>
  <c r="G144" i="7" s="1"/>
  <c r="N762" i="7" a="1"/>
  <c r="N762" i="7" s="1"/>
  <c r="Q762" i="7" a="1"/>
  <c r="Q762" i="7" s="1"/>
  <c r="P762" i="7" a="1"/>
  <c r="P762" i="7" s="1"/>
  <c r="O762" i="7" a="1"/>
  <c r="O762" i="7" s="1"/>
  <c r="D762" i="7" a="1"/>
  <c r="D762" i="7" s="1"/>
  <c r="N750" i="7" a="1"/>
  <c r="N750" i="7" s="1"/>
  <c r="Q750" i="7" a="1"/>
  <c r="Q750" i="7" s="1"/>
  <c r="P750" i="7" a="1"/>
  <c r="P750" i="7" s="1"/>
  <c r="O750" i="7" a="1"/>
  <c r="O750" i="7" s="1"/>
  <c r="D750" i="7" a="1"/>
  <c r="D750" i="7" s="1"/>
  <c r="N738" i="7" a="1"/>
  <c r="N738" i="7" s="1"/>
  <c r="Q738" i="7" a="1"/>
  <c r="Q738" i="7" s="1"/>
  <c r="P738" i="7" a="1"/>
  <c r="P738" i="7" s="1"/>
  <c r="O738" i="7" a="1"/>
  <c r="O738" i="7" s="1"/>
  <c r="D738" i="7" a="1"/>
  <c r="D738" i="7" s="1"/>
  <c r="N726" i="7" a="1"/>
  <c r="N726" i="7" s="1"/>
  <c r="Q726" i="7" a="1"/>
  <c r="Q726" i="7" s="1"/>
  <c r="P726" i="7" a="1"/>
  <c r="P726" i="7" s="1"/>
  <c r="O726" i="7" a="1"/>
  <c r="O726" i="7" s="1"/>
  <c r="D726" i="7" a="1"/>
  <c r="D726" i="7" s="1"/>
  <c r="N714" i="7" a="1"/>
  <c r="N714" i="7" s="1"/>
  <c r="Q714" i="7" a="1"/>
  <c r="Q714" i="7" s="1"/>
  <c r="P714" i="7" a="1"/>
  <c r="P714" i="7" s="1"/>
  <c r="O714" i="7" a="1"/>
  <c r="O714" i="7" s="1"/>
  <c r="D714" i="7" a="1"/>
  <c r="D714" i="7" s="1"/>
  <c r="N702" i="7" a="1"/>
  <c r="N702" i="7" s="1"/>
  <c r="Q702" i="7" a="1"/>
  <c r="Q702" i="7" s="1"/>
  <c r="P702" i="7" a="1"/>
  <c r="P702" i="7" s="1"/>
  <c r="O702" i="7" a="1"/>
  <c r="O702" i="7" s="1"/>
  <c r="D702" i="7" a="1"/>
  <c r="D702" i="7" s="1"/>
  <c r="N690" i="7" a="1"/>
  <c r="N690" i="7" s="1"/>
  <c r="Q690" i="7" a="1"/>
  <c r="Q690" i="7" s="1"/>
  <c r="P690" i="7" a="1"/>
  <c r="P690" i="7" s="1"/>
  <c r="O690" i="7" a="1"/>
  <c r="O690" i="7" s="1"/>
  <c r="D690" i="7" a="1"/>
  <c r="D690" i="7" s="1"/>
  <c r="B678" i="7" a="1"/>
  <c r="B678" i="7" s="1"/>
  <c r="N678" i="7" a="1"/>
  <c r="N678" i="7" s="1"/>
  <c r="Q678" i="7" a="1"/>
  <c r="Q678" i="7" s="1"/>
  <c r="P678" i="7" a="1"/>
  <c r="P678" i="7" s="1"/>
  <c r="O678" i="7" a="1"/>
  <c r="O678" i="7" s="1"/>
  <c r="D678" i="7" a="1"/>
  <c r="D678" i="7" s="1"/>
  <c r="N666" i="7" a="1"/>
  <c r="N666" i="7" s="1"/>
  <c r="Q666" i="7" a="1"/>
  <c r="Q666" i="7" s="1"/>
  <c r="P666" i="7" a="1"/>
  <c r="P666" i="7" s="1"/>
  <c r="O666" i="7" a="1"/>
  <c r="O666" i="7" s="1"/>
  <c r="D666" i="7" a="1"/>
  <c r="D666" i="7" s="1"/>
  <c r="B654" i="7" a="1"/>
  <c r="B654" i="7" s="1"/>
  <c r="N654" i="7" a="1"/>
  <c r="N654" i="7" s="1"/>
  <c r="Q654" i="7" a="1"/>
  <c r="Q654" i="7" s="1"/>
  <c r="P654" i="7" a="1"/>
  <c r="P654" i="7" s="1"/>
  <c r="O654" i="7" a="1"/>
  <c r="O654" i="7" s="1"/>
  <c r="D654" i="7" a="1"/>
  <c r="D654" i="7" s="1"/>
  <c r="H642" i="7" a="1"/>
  <c r="H642" i="7" s="1"/>
  <c r="N642" i="7" a="1"/>
  <c r="N642" i="7" s="1"/>
  <c r="Q642" i="7" a="1"/>
  <c r="Q642" i="7" s="1"/>
  <c r="P642" i="7" a="1"/>
  <c r="P642" i="7" s="1"/>
  <c r="O642" i="7" a="1"/>
  <c r="O642" i="7" s="1"/>
  <c r="D642" i="7" a="1"/>
  <c r="D642" i="7" s="1"/>
  <c r="N630" i="7" a="1"/>
  <c r="N630" i="7" s="1"/>
  <c r="Q630" i="7" a="1"/>
  <c r="Q630" i="7" s="1"/>
  <c r="P630" i="7" a="1"/>
  <c r="P630" i="7" s="1"/>
  <c r="O630" i="7" a="1"/>
  <c r="O630" i="7" s="1"/>
  <c r="D630" i="7" a="1"/>
  <c r="D630" i="7" s="1"/>
  <c r="B618" i="7" a="1"/>
  <c r="B618" i="7" s="1"/>
  <c r="N618" i="7" a="1"/>
  <c r="N618" i="7" s="1"/>
  <c r="Q618" i="7" a="1"/>
  <c r="Q618" i="7" s="1"/>
  <c r="P618" i="7" a="1"/>
  <c r="P618" i="7" s="1"/>
  <c r="O618" i="7" a="1"/>
  <c r="O618" i="7" s="1"/>
  <c r="D618" i="7" a="1"/>
  <c r="D618" i="7" s="1"/>
  <c r="N606" i="7" a="1"/>
  <c r="N606" i="7" s="1"/>
  <c r="Q606" i="7" a="1"/>
  <c r="Q606" i="7" s="1"/>
  <c r="P606" i="7" a="1"/>
  <c r="P606" i="7" s="1"/>
  <c r="O606" i="7" a="1"/>
  <c r="O606" i="7" s="1"/>
  <c r="D606" i="7" a="1"/>
  <c r="D606" i="7" s="1"/>
  <c r="N594" i="7" a="1"/>
  <c r="N594" i="7" s="1"/>
  <c r="Q594" i="7" a="1"/>
  <c r="Q594" i="7" s="1"/>
  <c r="P594" i="7" a="1"/>
  <c r="P594" i="7" s="1"/>
  <c r="O594" i="7" a="1"/>
  <c r="O594" i="7" s="1"/>
  <c r="D594" i="7" a="1"/>
  <c r="D594" i="7" s="1"/>
  <c r="H582" i="7" a="1"/>
  <c r="H582" i="7" s="1"/>
  <c r="N582" i="7" a="1"/>
  <c r="N582" i="7" s="1"/>
  <c r="Q582" i="7" a="1"/>
  <c r="Q582" i="7" s="1"/>
  <c r="P582" i="7" a="1"/>
  <c r="P582" i="7" s="1"/>
  <c r="O582" i="7" a="1"/>
  <c r="O582" i="7" s="1"/>
  <c r="D582" i="7" a="1"/>
  <c r="D582" i="7" s="1"/>
  <c r="L570" i="7" a="1"/>
  <c r="L570" i="7" s="1"/>
  <c r="N570" i="7" a="1"/>
  <c r="N570" i="7" s="1"/>
  <c r="Q570" i="7" a="1"/>
  <c r="Q570" i="7" s="1"/>
  <c r="P570" i="7" a="1"/>
  <c r="P570" i="7" s="1"/>
  <c r="O570" i="7" a="1"/>
  <c r="O570" i="7" s="1"/>
  <c r="D570" i="7" a="1"/>
  <c r="D570" i="7" s="1"/>
  <c r="B558" i="7" a="1"/>
  <c r="B558" i="7" s="1"/>
  <c r="N558" i="7" a="1"/>
  <c r="N558" i="7" s="1"/>
  <c r="Q558" i="7" a="1"/>
  <c r="Q558" i="7" s="1"/>
  <c r="P558" i="7" a="1"/>
  <c r="P558" i="7" s="1"/>
  <c r="O558" i="7" a="1"/>
  <c r="O558" i="7" s="1"/>
  <c r="D558" i="7" a="1"/>
  <c r="D558" i="7" s="1"/>
  <c r="N546" i="7" a="1"/>
  <c r="N546" i="7" s="1"/>
  <c r="Q546" i="7" a="1"/>
  <c r="Q546" i="7" s="1"/>
  <c r="P546" i="7" a="1"/>
  <c r="P546" i="7" s="1"/>
  <c r="O546" i="7" a="1"/>
  <c r="O546" i="7" s="1"/>
  <c r="D546" i="7" a="1"/>
  <c r="D546" i="7" s="1"/>
  <c r="B534" i="7" a="1"/>
  <c r="B534" i="7" s="1"/>
  <c r="N534" i="7" a="1"/>
  <c r="N534" i="7" s="1"/>
  <c r="Q534" i="7" a="1"/>
  <c r="Q534" i="7" s="1"/>
  <c r="P534" i="7" a="1"/>
  <c r="P534" i="7" s="1"/>
  <c r="O534" i="7" a="1"/>
  <c r="O534" i="7" s="1"/>
  <c r="D534" i="7" a="1"/>
  <c r="D534" i="7" s="1"/>
  <c r="B522" i="7" a="1"/>
  <c r="B522" i="7" s="1"/>
  <c r="N522" i="7" a="1"/>
  <c r="N522" i="7" s="1"/>
  <c r="Q522" i="7" a="1"/>
  <c r="Q522" i="7" s="1"/>
  <c r="P522" i="7" a="1"/>
  <c r="P522" i="7" s="1"/>
  <c r="O522" i="7" a="1"/>
  <c r="O522" i="7" s="1"/>
  <c r="D522" i="7" a="1"/>
  <c r="D522" i="7" s="1"/>
  <c r="N510" i="7" a="1"/>
  <c r="N510" i="7" s="1"/>
  <c r="Q510" i="7" a="1"/>
  <c r="Q510" i="7" s="1"/>
  <c r="P510" i="7" a="1"/>
  <c r="P510" i="7" s="1"/>
  <c r="O510" i="7" a="1"/>
  <c r="O510" i="7" s="1"/>
  <c r="D510" i="7" a="1"/>
  <c r="D510" i="7" s="1"/>
  <c r="H498" i="7" a="1"/>
  <c r="H498" i="7" s="1"/>
  <c r="N498" i="7" a="1"/>
  <c r="N498" i="7" s="1"/>
  <c r="Q498" i="7" a="1"/>
  <c r="Q498" i="7" s="1"/>
  <c r="P498" i="7" a="1"/>
  <c r="P498" i="7" s="1"/>
  <c r="O498" i="7" a="1"/>
  <c r="O498" i="7" s="1"/>
  <c r="D498" i="7" a="1"/>
  <c r="D498" i="7" s="1"/>
  <c r="J486" i="7"/>
  <c r="N486" i="7" a="1"/>
  <c r="N486" i="7" s="1"/>
  <c r="Q486" i="7" a="1"/>
  <c r="Q486" i="7" s="1"/>
  <c r="P486" i="7" a="1"/>
  <c r="P486" i="7" s="1"/>
  <c r="O486" i="7" a="1"/>
  <c r="O486" i="7" s="1"/>
  <c r="D486" i="7" a="1"/>
  <c r="D486" i="7" s="1"/>
  <c r="N474" i="7" a="1"/>
  <c r="N474" i="7" s="1"/>
  <c r="Q474" i="7" a="1"/>
  <c r="Q474" i="7" s="1"/>
  <c r="P474" i="7" a="1"/>
  <c r="P474" i="7" s="1"/>
  <c r="O474" i="7" a="1"/>
  <c r="O474" i="7" s="1"/>
  <c r="D474" i="7" a="1"/>
  <c r="D474" i="7" s="1"/>
  <c r="N462" i="7" a="1"/>
  <c r="N462" i="7" s="1"/>
  <c r="Q462" i="7" a="1"/>
  <c r="Q462" i="7" s="1"/>
  <c r="P462" i="7" a="1"/>
  <c r="P462" i="7" s="1"/>
  <c r="O462" i="7" a="1"/>
  <c r="O462" i="7" s="1"/>
  <c r="D462" i="7" a="1"/>
  <c r="D462" i="7" s="1"/>
  <c r="L450" i="7" a="1"/>
  <c r="L450" i="7" s="1"/>
  <c r="N450" i="7" a="1"/>
  <c r="N450" i="7" s="1"/>
  <c r="Q450" i="7" a="1"/>
  <c r="Q450" i="7" s="1"/>
  <c r="P450" i="7" a="1"/>
  <c r="P450" i="7" s="1"/>
  <c r="O450" i="7" a="1"/>
  <c r="O450" i="7" s="1"/>
  <c r="D450" i="7" a="1"/>
  <c r="D450" i="7" s="1"/>
  <c r="N438" i="7" a="1"/>
  <c r="N438" i="7" s="1"/>
  <c r="Q438" i="7" a="1"/>
  <c r="Q438" i="7" s="1"/>
  <c r="P438" i="7" a="1"/>
  <c r="P438" i="7" s="1"/>
  <c r="O438" i="7" a="1"/>
  <c r="O438" i="7" s="1"/>
  <c r="D438" i="7" a="1"/>
  <c r="D438" i="7" s="1"/>
  <c r="N426" i="7" a="1"/>
  <c r="N426" i="7" s="1"/>
  <c r="Q426" i="7" a="1"/>
  <c r="Q426" i="7" s="1"/>
  <c r="P426" i="7" a="1"/>
  <c r="P426" i="7" s="1"/>
  <c r="O426" i="7" a="1"/>
  <c r="O426" i="7" s="1"/>
  <c r="D426" i="7" a="1"/>
  <c r="D426" i="7" s="1"/>
  <c r="N414" i="7" a="1"/>
  <c r="N414" i="7" s="1"/>
  <c r="Q414" i="7" a="1"/>
  <c r="Q414" i="7" s="1"/>
  <c r="P414" i="7" a="1"/>
  <c r="P414" i="7" s="1"/>
  <c r="O414" i="7" a="1"/>
  <c r="O414" i="7" s="1"/>
  <c r="D414" i="7" a="1"/>
  <c r="D414" i="7" s="1"/>
  <c r="J402" i="7"/>
  <c r="N402" i="7" a="1"/>
  <c r="N402" i="7" s="1"/>
  <c r="Q402" i="7" a="1"/>
  <c r="Q402" i="7" s="1"/>
  <c r="P402" i="7" a="1"/>
  <c r="P402" i="7" s="1"/>
  <c r="O402" i="7" a="1"/>
  <c r="O402" i="7" s="1"/>
  <c r="D402" i="7" a="1"/>
  <c r="D402" i="7" s="1"/>
  <c r="J390" i="7"/>
  <c r="N390" i="7" a="1"/>
  <c r="N390" i="7" s="1"/>
  <c r="Q390" i="7" a="1"/>
  <c r="Q390" i="7" s="1"/>
  <c r="P390" i="7" a="1"/>
  <c r="P390" i="7" s="1"/>
  <c r="O390" i="7" a="1"/>
  <c r="O390" i="7" s="1"/>
  <c r="D390" i="7" a="1"/>
  <c r="D390" i="7" s="1"/>
  <c r="N378" i="7" a="1"/>
  <c r="N378" i="7" s="1"/>
  <c r="Q378" i="7" a="1"/>
  <c r="Q378" i="7" s="1"/>
  <c r="P378" i="7" a="1"/>
  <c r="P378" i="7" s="1"/>
  <c r="O378" i="7" a="1"/>
  <c r="O378" i="7" s="1"/>
  <c r="D378" i="7" a="1"/>
  <c r="D378" i="7" s="1"/>
  <c r="N366" i="7" a="1"/>
  <c r="N366" i="7" s="1"/>
  <c r="Q366" i="7" a="1"/>
  <c r="Q366" i="7" s="1"/>
  <c r="P366" i="7" a="1"/>
  <c r="P366" i="7" s="1"/>
  <c r="O366" i="7" a="1"/>
  <c r="O366" i="7" s="1"/>
  <c r="D366" i="7" a="1"/>
  <c r="D366" i="7" s="1"/>
  <c r="N354" i="7" a="1"/>
  <c r="N354" i="7" s="1"/>
  <c r="Q354" i="7" a="1"/>
  <c r="Q354" i="7" s="1"/>
  <c r="P354" i="7" a="1"/>
  <c r="P354" i="7" s="1"/>
  <c r="O354" i="7" a="1"/>
  <c r="O354" i="7" s="1"/>
  <c r="D354" i="7" a="1"/>
  <c r="D354" i="7" s="1"/>
  <c r="J342" i="7"/>
  <c r="N342" i="7" a="1"/>
  <c r="N342" i="7" s="1"/>
  <c r="Q342" i="7" a="1"/>
  <c r="Q342" i="7" s="1"/>
  <c r="P342" i="7" a="1"/>
  <c r="P342" i="7" s="1"/>
  <c r="O342" i="7" a="1"/>
  <c r="O342" i="7" s="1"/>
  <c r="D342" i="7" a="1"/>
  <c r="D342" i="7" s="1"/>
  <c r="N330" i="7" a="1"/>
  <c r="N330" i="7" s="1"/>
  <c r="Q330" i="7" a="1"/>
  <c r="Q330" i="7" s="1"/>
  <c r="P330" i="7" a="1"/>
  <c r="P330" i="7" s="1"/>
  <c r="O330" i="7" a="1"/>
  <c r="O330" i="7" s="1"/>
  <c r="D330" i="7" a="1"/>
  <c r="D330" i="7" s="1"/>
  <c r="H318" i="7" a="1"/>
  <c r="H318" i="7" s="1"/>
  <c r="N318" i="7" a="1"/>
  <c r="N318" i="7" s="1"/>
  <c r="Q318" i="7" a="1"/>
  <c r="Q318" i="7" s="1"/>
  <c r="P318" i="7" a="1"/>
  <c r="P318" i="7" s="1"/>
  <c r="O318" i="7" a="1"/>
  <c r="O318" i="7" s="1"/>
  <c r="D318" i="7" a="1"/>
  <c r="D318" i="7" s="1"/>
  <c r="K306" i="7" a="1"/>
  <c r="K306" i="7" s="1"/>
  <c r="N306" i="7" a="1"/>
  <c r="N306" i="7" s="1"/>
  <c r="Q306" i="7" a="1"/>
  <c r="Q306" i="7" s="1"/>
  <c r="P306" i="7" a="1"/>
  <c r="P306" i="7" s="1"/>
  <c r="O306" i="7" a="1"/>
  <c r="O306" i="7" s="1"/>
  <c r="D306" i="7" a="1"/>
  <c r="D306" i="7" s="1"/>
  <c r="N294" i="7" a="1"/>
  <c r="N294" i="7" s="1"/>
  <c r="Q294" i="7" a="1"/>
  <c r="Q294" i="7" s="1"/>
  <c r="P294" i="7" a="1"/>
  <c r="P294" i="7" s="1"/>
  <c r="O294" i="7" a="1"/>
  <c r="O294" i="7" s="1"/>
  <c r="D294" i="7" a="1"/>
  <c r="D294" i="7" s="1"/>
  <c r="N282" i="7" a="1"/>
  <c r="N282" i="7" s="1"/>
  <c r="Q282" i="7" a="1"/>
  <c r="Q282" i="7" s="1"/>
  <c r="P282" i="7" a="1"/>
  <c r="P282" i="7" s="1"/>
  <c r="O282" i="7" a="1"/>
  <c r="O282" i="7" s="1"/>
  <c r="D282" i="7" a="1"/>
  <c r="D282" i="7" s="1"/>
  <c r="N270" i="7" a="1"/>
  <c r="N270" i="7" s="1"/>
  <c r="Q270" i="7" a="1"/>
  <c r="Q270" i="7" s="1"/>
  <c r="P270" i="7" a="1"/>
  <c r="P270" i="7" s="1"/>
  <c r="O270" i="7" a="1"/>
  <c r="O270" i="7" s="1"/>
  <c r="D270" i="7" a="1"/>
  <c r="D270" i="7" s="1"/>
  <c r="N258" i="7" a="1"/>
  <c r="N258" i="7" s="1"/>
  <c r="Q258" i="7" a="1"/>
  <c r="Q258" i="7" s="1"/>
  <c r="P258" i="7" a="1"/>
  <c r="P258" i="7" s="1"/>
  <c r="O258" i="7" a="1"/>
  <c r="O258" i="7" s="1"/>
  <c r="D258" i="7" a="1"/>
  <c r="D258" i="7" s="1"/>
  <c r="K246" i="7" a="1"/>
  <c r="K246" i="7" s="1"/>
  <c r="N246" i="7" a="1"/>
  <c r="N246" i="7" s="1"/>
  <c r="Q246" i="7" a="1"/>
  <c r="Q246" i="7" s="1"/>
  <c r="P246" i="7" a="1"/>
  <c r="P246" i="7" s="1"/>
  <c r="O246" i="7" a="1"/>
  <c r="O246" i="7" s="1"/>
  <c r="D246" i="7" a="1"/>
  <c r="D246" i="7" s="1"/>
  <c r="N234" i="7" a="1"/>
  <c r="N234" i="7" s="1"/>
  <c r="Q234" i="7" a="1"/>
  <c r="Q234" i="7" s="1"/>
  <c r="P234" i="7" a="1"/>
  <c r="P234" i="7" s="1"/>
  <c r="O234" i="7" a="1"/>
  <c r="O234" i="7" s="1"/>
  <c r="D234" i="7" a="1"/>
  <c r="D234" i="7" s="1"/>
  <c r="J222" i="7"/>
  <c r="N222" i="7" a="1"/>
  <c r="N222" i="7" s="1"/>
  <c r="Q222" i="7" a="1"/>
  <c r="Q222" i="7" s="1"/>
  <c r="P222" i="7" a="1"/>
  <c r="P222" i="7" s="1"/>
  <c r="O222" i="7" a="1"/>
  <c r="O222" i="7" s="1"/>
  <c r="D222" i="7" a="1"/>
  <c r="D222" i="7" s="1"/>
  <c r="N210" i="7" a="1"/>
  <c r="N210" i="7" s="1"/>
  <c r="Q210" i="7" a="1"/>
  <c r="Q210" i="7" s="1"/>
  <c r="P210" i="7" a="1"/>
  <c r="P210" i="7" s="1"/>
  <c r="O210" i="7" a="1"/>
  <c r="O210" i="7" s="1"/>
  <c r="D210" i="7" a="1"/>
  <c r="D210" i="7" s="1"/>
  <c r="H198" i="7" a="1"/>
  <c r="H198" i="7" s="1"/>
  <c r="N198" i="7" a="1"/>
  <c r="N198" i="7" s="1"/>
  <c r="Q198" i="7" a="1"/>
  <c r="Q198" i="7" s="1"/>
  <c r="P198" i="7" a="1"/>
  <c r="P198" i="7" s="1"/>
  <c r="O198" i="7" a="1"/>
  <c r="O198" i="7" s="1"/>
  <c r="D198" i="7" a="1"/>
  <c r="D198" i="7" s="1"/>
  <c r="N186" i="7" a="1"/>
  <c r="N186" i="7" s="1"/>
  <c r="Q186" i="7" a="1"/>
  <c r="Q186" i="7" s="1"/>
  <c r="P186" i="7" a="1"/>
  <c r="P186" i="7" s="1"/>
  <c r="O186" i="7" a="1"/>
  <c r="O186" i="7" s="1"/>
  <c r="D186" i="7" a="1"/>
  <c r="D186" i="7" s="1"/>
  <c r="N174" i="7" a="1"/>
  <c r="N174" i="7" s="1"/>
  <c r="Q174" i="7" a="1"/>
  <c r="Q174" i="7" s="1"/>
  <c r="P174" i="7" a="1"/>
  <c r="P174" i="7" s="1"/>
  <c r="O174" i="7" a="1"/>
  <c r="O174" i="7" s="1"/>
  <c r="D174" i="7" a="1"/>
  <c r="D174" i="7" s="1"/>
  <c r="N162" i="7" a="1"/>
  <c r="N162" i="7" s="1"/>
  <c r="Q162" i="7" a="1"/>
  <c r="Q162" i="7" s="1"/>
  <c r="P162" i="7" a="1"/>
  <c r="P162" i="7" s="1"/>
  <c r="O162" i="7" a="1"/>
  <c r="O162" i="7" s="1"/>
  <c r="D162" i="7" a="1"/>
  <c r="D162" i="7" s="1"/>
  <c r="N150" i="7" a="1"/>
  <c r="N150" i="7" s="1"/>
  <c r="Q150" i="7" a="1"/>
  <c r="Q150" i="7" s="1"/>
  <c r="P150" i="7" a="1"/>
  <c r="P150" i="7" s="1"/>
  <c r="O150" i="7" a="1"/>
  <c r="O150" i="7" s="1"/>
  <c r="D150" i="7" a="1"/>
  <c r="D150" i="7" s="1"/>
  <c r="N138" i="7" a="1"/>
  <c r="N138" i="7" s="1"/>
  <c r="Q138" i="7" a="1"/>
  <c r="Q138" i="7" s="1"/>
  <c r="P138" i="7" a="1"/>
  <c r="P138" i="7" s="1"/>
  <c r="O138" i="7" a="1"/>
  <c r="O138" i="7" s="1"/>
  <c r="D138" i="7" a="1"/>
  <c r="D138" i="7" s="1"/>
  <c r="N126" i="7" a="1"/>
  <c r="N126" i="7" s="1"/>
  <c r="Q126" i="7" a="1"/>
  <c r="Q126" i="7" s="1"/>
  <c r="P126" i="7" a="1"/>
  <c r="P126" i="7" s="1"/>
  <c r="O126" i="7" a="1"/>
  <c r="O126" i="7" s="1"/>
  <c r="D126" i="7" a="1"/>
  <c r="D126" i="7" s="1"/>
  <c r="N114" i="7" a="1"/>
  <c r="N114" i="7" s="1"/>
  <c r="Q114" i="7" a="1"/>
  <c r="Q114" i="7" s="1"/>
  <c r="P114" i="7" a="1"/>
  <c r="P114" i="7" s="1"/>
  <c r="O114" i="7" a="1"/>
  <c r="O114" i="7" s="1"/>
  <c r="D114" i="7" a="1"/>
  <c r="D114" i="7" s="1"/>
  <c r="N102" i="7" a="1"/>
  <c r="N102" i="7" s="1"/>
  <c r="Q102" i="7" a="1"/>
  <c r="Q102" i="7" s="1"/>
  <c r="P102" i="7" a="1"/>
  <c r="P102" i="7" s="1"/>
  <c r="O102" i="7" a="1"/>
  <c r="O102" i="7" s="1"/>
  <c r="D102" i="7" a="1"/>
  <c r="D102" i="7" s="1"/>
  <c r="K90" i="7" a="1"/>
  <c r="K90" i="7" s="1"/>
  <c r="N90" i="7" a="1"/>
  <c r="N90" i="7" s="1"/>
  <c r="Q90" i="7" a="1"/>
  <c r="Q90" i="7" s="1"/>
  <c r="P90" i="7" a="1"/>
  <c r="P90" i="7" s="1"/>
  <c r="O90" i="7" a="1"/>
  <c r="O90" i="7" s="1"/>
  <c r="D90" i="7" a="1"/>
  <c r="D90" i="7" s="1"/>
  <c r="N78" i="7" a="1"/>
  <c r="N78" i="7" s="1"/>
  <c r="Q78" i="7" a="1"/>
  <c r="Q78" i="7" s="1"/>
  <c r="P78" i="7" a="1"/>
  <c r="P78" i="7" s="1"/>
  <c r="O78" i="7" a="1"/>
  <c r="O78" i="7" s="1"/>
  <c r="D78" i="7" a="1"/>
  <c r="D78" i="7" s="1"/>
  <c r="J66" i="7"/>
  <c r="N66" i="7" a="1"/>
  <c r="N66" i="7" s="1"/>
  <c r="Q66" i="7" a="1"/>
  <c r="Q66" i="7" s="1"/>
  <c r="P66" i="7" a="1"/>
  <c r="P66" i="7" s="1"/>
  <c r="O66" i="7" a="1"/>
  <c r="O66" i="7" s="1"/>
  <c r="D66" i="7" a="1"/>
  <c r="D66" i="7" s="1"/>
  <c r="Q54" i="7" a="1"/>
  <c r="Q54" i="7" s="1"/>
  <c r="N54" i="7" a="1"/>
  <c r="N54" i="7" s="1"/>
  <c r="P54" i="7" a="1"/>
  <c r="P54" i="7" s="1"/>
  <c r="O54" i="7" a="1"/>
  <c r="O54" i="7" s="1"/>
  <c r="D54" i="7" a="1"/>
  <c r="D54" i="7" s="1"/>
  <c r="N42" i="7" a="1"/>
  <c r="N42" i="7" s="1"/>
  <c r="Q42" i="7" a="1"/>
  <c r="Q42" i="7" s="1"/>
  <c r="P42" i="7" a="1"/>
  <c r="P42" i="7" s="1"/>
  <c r="O42" i="7" a="1"/>
  <c r="O42" i="7" s="1"/>
  <c r="D42" i="7" a="1"/>
  <c r="D42" i="7" s="1"/>
  <c r="J30" i="7"/>
  <c r="N30" i="7" a="1"/>
  <c r="N30" i="7" s="1"/>
  <c r="Q30" i="7" a="1"/>
  <c r="Q30" i="7" s="1"/>
  <c r="P30" i="7" a="1"/>
  <c r="P30" i="7" s="1"/>
  <c r="O30" i="7" a="1"/>
  <c r="O30" i="7" s="1"/>
  <c r="D30" i="7" a="1"/>
  <c r="D30" i="7" s="1"/>
  <c r="B721" i="7" a="1"/>
  <c r="B721" i="7" s="1"/>
  <c r="B679" i="7" a="1"/>
  <c r="B679" i="7" s="1"/>
  <c r="B637" i="7" a="1"/>
  <c r="B637" i="7" s="1"/>
  <c r="B600" i="7" a="1"/>
  <c r="B600" i="7" s="1"/>
  <c r="B539" i="7" a="1"/>
  <c r="B539" i="7" s="1"/>
  <c r="B492" i="7" a="1"/>
  <c r="B492" i="7" s="1"/>
  <c r="B445" i="7" a="1"/>
  <c r="B445" i="7" s="1"/>
  <c r="B348" i="7" a="1"/>
  <c r="B348" i="7" s="1"/>
  <c r="B264" i="7" a="1"/>
  <c r="B264" i="7" s="1"/>
  <c r="B215" i="7" a="1"/>
  <c r="B215" i="7" s="1"/>
  <c r="B132" i="7" a="1"/>
  <c r="B132" i="7" s="1"/>
  <c r="B97" i="7" a="1"/>
  <c r="B97" i="7" s="1"/>
  <c r="F601" i="7" a="1"/>
  <c r="F601" i="7" s="1"/>
  <c r="F504" i="7" a="1"/>
  <c r="F504" i="7" s="1"/>
  <c r="F407" i="7" a="1"/>
  <c r="F407" i="7" s="1"/>
  <c r="F205" i="7" a="1"/>
  <c r="F205" i="7" s="1"/>
  <c r="F108" i="7" a="1"/>
  <c r="F108" i="7" s="1"/>
  <c r="C613" i="7" a="1"/>
  <c r="C613" i="7" s="1"/>
  <c r="C465" i="7" a="1"/>
  <c r="C465" i="7" s="1"/>
  <c r="C312" i="7" a="1"/>
  <c r="C312" i="7" s="1"/>
  <c r="C156" i="7" a="1"/>
  <c r="C156" i="7" s="1"/>
  <c r="G743" i="7" a="1"/>
  <c r="G743" i="7" s="1"/>
  <c r="G433" i="7" a="1"/>
  <c r="G433" i="7" s="1"/>
  <c r="G143" i="7" a="1"/>
  <c r="G143" i="7" s="1"/>
  <c r="B673" i="7" a="1"/>
  <c r="B673" i="7" s="1"/>
  <c r="B636" i="7" a="1"/>
  <c r="B636" i="7" s="1"/>
  <c r="B599" i="7" a="1"/>
  <c r="B599" i="7" s="1"/>
  <c r="B527" i="7" a="1"/>
  <c r="B527" i="7" s="1"/>
  <c r="B491" i="7" a="1"/>
  <c r="B491" i="7" s="1"/>
  <c r="B444" i="7" a="1"/>
  <c r="B444" i="7" s="1"/>
  <c r="B372" i="7" a="1"/>
  <c r="B372" i="7" s="1"/>
  <c r="B335" i="7" a="1"/>
  <c r="B335" i="7" s="1"/>
  <c r="B301" i="7" a="1"/>
  <c r="B301" i="7" s="1"/>
  <c r="B261" i="7" a="1"/>
  <c r="B261" i="7" s="1"/>
  <c r="B213" i="7" a="1"/>
  <c r="B213" i="7" s="1"/>
  <c r="B179" i="7" a="1"/>
  <c r="B179" i="7" s="1"/>
  <c r="B131" i="7" a="1"/>
  <c r="B131" i="7" s="1"/>
  <c r="B96" i="7" a="1"/>
  <c r="B96" i="7" s="1"/>
  <c r="B49" i="7" a="1"/>
  <c r="B49" i="7" s="1"/>
  <c r="F599" i="7" a="1"/>
  <c r="F599" i="7" s="1"/>
  <c r="F397" i="7" a="1"/>
  <c r="F397" i="7" s="1"/>
  <c r="F300" i="7" a="1"/>
  <c r="F300" i="7" s="1"/>
  <c r="F203" i="7" a="1"/>
  <c r="F203" i="7" s="1"/>
  <c r="C599" i="7" a="1"/>
  <c r="C599" i="7" s="1"/>
  <c r="C444" i="7" a="1"/>
  <c r="C444" i="7" s="1"/>
  <c r="C289" i="7" a="1"/>
  <c r="C289" i="7" s="1"/>
  <c r="C133" i="7" a="1"/>
  <c r="C133" i="7" s="1"/>
  <c r="G707" i="7" a="1"/>
  <c r="G707" i="7" s="1"/>
  <c r="G96" i="7" a="1"/>
  <c r="G96" i="7" s="1"/>
  <c r="F772" i="7" a="1"/>
  <c r="F772" i="7" s="1"/>
  <c r="N772" i="7" a="1"/>
  <c r="N772" i="7" s="1"/>
  <c r="Q772" i="7" a="1"/>
  <c r="Q772" i="7" s="1"/>
  <c r="P772" i="7" a="1"/>
  <c r="P772" i="7" s="1"/>
  <c r="O772" i="7" a="1"/>
  <c r="O772" i="7" s="1"/>
  <c r="D772" i="7" a="1"/>
  <c r="D772" i="7" s="1"/>
  <c r="C772" i="7" a="1"/>
  <c r="C772" i="7" s="1"/>
  <c r="N760" i="7" a="1"/>
  <c r="N760" i="7" s="1"/>
  <c r="Q760" i="7" a="1"/>
  <c r="Q760" i="7" s="1"/>
  <c r="P760" i="7" a="1"/>
  <c r="P760" i="7" s="1"/>
  <c r="O760" i="7" a="1"/>
  <c r="O760" i="7" s="1"/>
  <c r="D760" i="7" a="1"/>
  <c r="D760" i="7" s="1"/>
  <c r="F760" i="7" a="1"/>
  <c r="F760" i="7" s="1"/>
  <c r="N748" i="7" a="1"/>
  <c r="N748" i="7" s="1"/>
  <c r="Q748" i="7" a="1"/>
  <c r="Q748" i="7" s="1"/>
  <c r="P748" i="7" a="1"/>
  <c r="P748" i="7" s="1"/>
  <c r="O748" i="7" a="1"/>
  <c r="O748" i="7" s="1"/>
  <c r="D748" i="7" a="1"/>
  <c r="D748" i="7" s="1"/>
  <c r="N736" i="7" a="1"/>
  <c r="N736" i="7" s="1"/>
  <c r="Q736" i="7" a="1"/>
  <c r="Q736" i="7" s="1"/>
  <c r="P736" i="7" a="1"/>
  <c r="P736" i="7" s="1"/>
  <c r="O736" i="7" a="1"/>
  <c r="O736" i="7" s="1"/>
  <c r="D736" i="7" a="1"/>
  <c r="D736" i="7" s="1"/>
  <c r="F724" i="7" a="1"/>
  <c r="F724" i="7" s="1"/>
  <c r="N724" i="7" a="1"/>
  <c r="N724" i="7" s="1"/>
  <c r="Q724" i="7" a="1"/>
  <c r="Q724" i="7" s="1"/>
  <c r="P724" i="7" a="1"/>
  <c r="P724" i="7" s="1"/>
  <c r="O724" i="7" a="1"/>
  <c r="O724" i="7" s="1"/>
  <c r="D724" i="7" a="1"/>
  <c r="D724" i="7" s="1"/>
  <c r="B712" i="7" a="1"/>
  <c r="B712" i="7" s="1"/>
  <c r="N712" i="7" a="1"/>
  <c r="N712" i="7" s="1"/>
  <c r="Q712" i="7" a="1"/>
  <c r="Q712" i="7" s="1"/>
  <c r="P712" i="7" a="1"/>
  <c r="P712" i="7" s="1"/>
  <c r="O712" i="7" a="1"/>
  <c r="O712" i="7" s="1"/>
  <c r="D712" i="7" a="1"/>
  <c r="D712" i="7" s="1"/>
  <c r="F712" i="7" a="1"/>
  <c r="F712" i="7" s="1"/>
  <c r="H712" i="7" a="1"/>
  <c r="H712" i="7" s="1"/>
  <c r="B700" i="7" a="1"/>
  <c r="B700" i="7" s="1"/>
  <c r="N700" i="7" a="1"/>
  <c r="N700" i="7" s="1"/>
  <c r="Q700" i="7" a="1"/>
  <c r="Q700" i="7" s="1"/>
  <c r="P700" i="7" a="1"/>
  <c r="P700" i="7" s="1"/>
  <c r="O700" i="7" a="1"/>
  <c r="O700" i="7" s="1"/>
  <c r="D700" i="7" a="1"/>
  <c r="D700" i="7" s="1"/>
  <c r="I688" i="7" a="1"/>
  <c r="I688" i="7" s="1"/>
  <c r="N688" i="7" a="1"/>
  <c r="N688" i="7" s="1"/>
  <c r="Q688" i="7" a="1"/>
  <c r="Q688" i="7" s="1"/>
  <c r="P688" i="7" a="1"/>
  <c r="P688" i="7" s="1"/>
  <c r="O688" i="7" a="1"/>
  <c r="O688" i="7" s="1"/>
  <c r="D688" i="7" a="1"/>
  <c r="D688" i="7" s="1"/>
  <c r="N676" i="7" a="1"/>
  <c r="N676" i="7" s="1"/>
  <c r="Q676" i="7" a="1"/>
  <c r="Q676" i="7" s="1"/>
  <c r="P676" i="7" a="1"/>
  <c r="P676" i="7" s="1"/>
  <c r="O676" i="7" a="1"/>
  <c r="O676" i="7" s="1"/>
  <c r="D676" i="7" a="1"/>
  <c r="D676" i="7" s="1"/>
  <c r="C676" i="7" a="1"/>
  <c r="C676" i="7" s="1"/>
  <c r="N664" i="7" a="1"/>
  <c r="N664" i="7" s="1"/>
  <c r="Q664" i="7" a="1"/>
  <c r="Q664" i="7" s="1"/>
  <c r="P664" i="7" a="1"/>
  <c r="P664" i="7" s="1"/>
  <c r="O664" i="7" a="1"/>
  <c r="O664" i="7" s="1"/>
  <c r="D664" i="7" a="1"/>
  <c r="D664" i="7" s="1"/>
  <c r="N652" i="7" a="1"/>
  <c r="N652" i="7" s="1"/>
  <c r="Q652" i="7" a="1"/>
  <c r="Q652" i="7" s="1"/>
  <c r="P652" i="7" a="1"/>
  <c r="P652" i="7" s="1"/>
  <c r="O652" i="7" a="1"/>
  <c r="O652" i="7" s="1"/>
  <c r="D652" i="7" a="1"/>
  <c r="D652" i="7" s="1"/>
  <c r="C652" i="7" a="1"/>
  <c r="C652" i="7" s="1"/>
  <c r="N640" i="7" a="1"/>
  <c r="N640" i="7" s="1"/>
  <c r="Q640" i="7" a="1"/>
  <c r="Q640" i="7" s="1"/>
  <c r="P640" i="7" a="1"/>
  <c r="P640" i="7" s="1"/>
  <c r="O640" i="7" a="1"/>
  <c r="O640" i="7" s="1"/>
  <c r="D640" i="7" a="1"/>
  <c r="D640" i="7" s="1"/>
  <c r="H628" i="7" a="1"/>
  <c r="H628" i="7" s="1"/>
  <c r="N628" i="7" a="1"/>
  <c r="N628" i="7" s="1"/>
  <c r="Q628" i="7" a="1"/>
  <c r="Q628" i="7" s="1"/>
  <c r="P628" i="7" a="1"/>
  <c r="P628" i="7" s="1"/>
  <c r="O628" i="7" a="1"/>
  <c r="O628" i="7" s="1"/>
  <c r="D628" i="7" a="1"/>
  <c r="D628" i="7" s="1"/>
  <c r="C628" i="7" a="1"/>
  <c r="C628" i="7" s="1"/>
  <c r="N616" i="7" a="1"/>
  <c r="N616" i="7" s="1"/>
  <c r="Q616" i="7" a="1"/>
  <c r="Q616" i="7" s="1"/>
  <c r="P616" i="7" a="1"/>
  <c r="P616" i="7" s="1"/>
  <c r="O616" i="7" a="1"/>
  <c r="O616" i="7" s="1"/>
  <c r="D616" i="7" a="1"/>
  <c r="D616" i="7" s="1"/>
  <c r="F616" i="7" a="1"/>
  <c r="F616" i="7" s="1"/>
  <c r="I604" i="7" a="1"/>
  <c r="I604" i="7" s="1"/>
  <c r="N604" i="7" a="1"/>
  <c r="N604" i="7" s="1"/>
  <c r="Q604" i="7" a="1"/>
  <c r="Q604" i="7" s="1"/>
  <c r="P604" i="7" a="1"/>
  <c r="P604" i="7" s="1"/>
  <c r="O604" i="7" a="1"/>
  <c r="O604" i="7" s="1"/>
  <c r="D604" i="7" a="1"/>
  <c r="D604" i="7" s="1"/>
  <c r="B592" i="7" a="1"/>
  <c r="B592" i="7" s="1"/>
  <c r="N592" i="7" a="1"/>
  <c r="N592" i="7" s="1"/>
  <c r="Q592" i="7" a="1"/>
  <c r="Q592" i="7" s="1"/>
  <c r="P592" i="7" a="1"/>
  <c r="P592" i="7" s="1"/>
  <c r="O592" i="7" a="1"/>
  <c r="O592" i="7" s="1"/>
  <c r="D592" i="7" a="1"/>
  <c r="D592" i="7" s="1"/>
  <c r="F580" i="7" a="1"/>
  <c r="F580" i="7" s="1"/>
  <c r="N580" i="7" a="1"/>
  <c r="N580" i="7" s="1"/>
  <c r="Q580" i="7" a="1"/>
  <c r="Q580" i="7" s="1"/>
  <c r="P580" i="7" a="1"/>
  <c r="P580" i="7" s="1"/>
  <c r="O580" i="7" a="1"/>
  <c r="O580" i="7" s="1"/>
  <c r="D580" i="7" a="1"/>
  <c r="D580" i="7" s="1"/>
  <c r="N568" i="7" a="1"/>
  <c r="N568" i="7" s="1"/>
  <c r="Q568" i="7" a="1"/>
  <c r="Q568" i="7" s="1"/>
  <c r="P568" i="7" a="1"/>
  <c r="P568" i="7" s="1"/>
  <c r="O568" i="7" a="1"/>
  <c r="O568" i="7" s="1"/>
  <c r="D568" i="7" a="1"/>
  <c r="D568" i="7" s="1"/>
  <c r="N556" i="7" a="1"/>
  <c r="N556" i="7" s="1"/>
  <c r="Q556" i="7" a="1"/>
  <c r="Q556" i="7" s="1"/>
  <c r="P556" i="7" a="1"/>
  <c r="P556" i="7" s="1"/>
  <c r="O556" i="7" a="1"/>
  <c r="O556" i="7" s="1"/>
  <c r="D556" i="7" a="1"/>
  <c r="D556" i="7" s="1"/>
  <c r="H544" i="7" a="1"/>
  <c r="H544" i="7" s="1"/>
  <c r="N544" i="7" a="1"/>
  <c r="N544" i="7" s="1"/>
  <c r="Q544" i="7" a="1"/>
  <c r="Q544" i="7" s="1"/>
  <c r="P544" i="7" a="1"/>
  <c r="P544" i="7" s="1"/>
  <c r="O544" i="7" a="1"/>
  <c r="O544" i="7" s="1"/>
  <c r="D544" i="7" a="1"/>
  <c r="D544" i="7" s="1"/>
  <c r="F544" i="7" a="1"/>
  <c r="F544" i="7" s="1"/>
  <c r="F532" i="7" a="1"/>
  <c r="F532" i="7" s="1"/>
  <c r="N532" i="7" a="1"/>
  <c r="N532" i="7" s="1"/>
  <c r="Q532" i="7" a="1"/>
  <c r="Q532" i="7" s="1"/>
  <c r="P532" i="7" a="1"/>
  <c r="P532" i="7" s="1"/>
  <c r="O532" i="7" a="1"/>
  <c r="O532" i="7" s="1"/>
  <c r="D532" i="7" a="1"/>
  <c r="D532" i="7" s="1"/>
  <c r="N520" i="7" a="1"/>
  <c r="N520" i="7" s="1"/>
  <c r="Q520" i="7" a="1"/>
  <c r="Q520" i="7" s="1"/>
  <c r="P520" i="7" a="1"/>
  <c r="P520" i="7" s="1"/>
  <c r="O520" i="7" a="1"/>
  <c r="O520" i="7" s="1"/>
  <c r="D520" i="7" a="1"/>
  <c r="D520" i="7" s="1"/>
  <c r="N508" i="7" a="1"/>
  <c r="N508" i="7" s="1"/>
  <c r="Q508" i="7" a="1"/>
  <c r="Q508" i="7" s="1"/>
  <c r="P508" i="7" a="1"/>
  <c r="P508" i="7" s="1"/>
  <c r="O508" i="7" a="1"/>
  <c r="O508" i="7" s="1"/>
  <c r="D508" i="7" a="1"/>
  <c r="D508" i="7" s="1"/>
  <c r="N496" i="7" a="1"/>
  <c r="N496" i="7" s="1"/>
  <c r="Q496" i="7" a="1"/>
  <c r="Q496" i="7" s="1"/>
  <c r="P496" i="7" a="1"/>
  <c r="P496" i="7" s="1"/>
  <c r="O496" i="7" a="1"/>
  <c r="O496" i="7" s="1"/>
  <c r="D496" i="7" a="1"/>
  <c r="D496" i="7" s="1"/>
  <c r="F484" i="7" a="1"/>
  <c r="F484" i="7" s="1"/>
  <c r="N484" i="7" a="1"/>
  <c r="N484" i="7" s="1"/>
  <c r="Q484" i="7" a="1"/>
  <c r="Q484" i="7" s="1"/>
  <c r="P484" i="7" a="1"/>
  <c r="P484" i="7" s="1"/>
  <c r="O484" i="7" a="1"/>
  <c r="O484" i="7" s="1"/>
  <c r="D484" i="7" a="1"/>
  <c r="D484" i="7" s="1"/>
  <c r="N472" i="7" a="1"/>
  <c r="N472" i="7" s="1"/>
  <c r="Q472" i="7" a="1"/>
  <c r="Q472" i="7" s="1"/>
  <c r="P472" i="7" a="1"/>
  <c r="P472" i="7" s="1"/>
  <c r="O472" i="7" a="1"/>
  <c r="O472" i="7" s="1"/>
  <c r="D472" i="7" a="1"/>
  <c r="D472" i="7" s="1"/>
  <c r="F472" i="7" a="1"/>
  <c r="F472" i="7" s="1"/>
  <c r="N460" i="7" a="1"/>
  <c r="N460" i="7" s="1"/>
  <c r="Q460" i="7" a="1"/>
  <c r="Q460" i="7" s="1"/>
  <c r="P460" i="7" a="1"/>
  <c r="P460" i="7" s="1"/>
  <c r="O460" i="7" a="1"/>
  <c r="O460" i="7" s="1"/>
  <c r="D460" i="7" a="1"/>
  <c r="D460" i="7" s="1"/>
  <c r="B448" i="7" a="1"/>
  <c r="B448" i="7" s="1"/>
  <c r="N448" i="7" a="1"/>
  <c r="N448" i="7" s="1"/>
  <c r="Q448" i="7" a="1"/>
  <c r="Q448" i="7" s="1"/>
  <c r="P448" i="7" a="1"/>
  <c r="P448" i="7" s="1"/>
  <c r="O448" i="7" a="1"/>
  <c r="O448" i="7" s="1"/>
  <c r="D448" i="7" a="1"/>
  <c r="D448" i="7" s="1"/>
  <c r="F448" i="7" a="1"/>
  <c r="F448" i="7" s="1"/>
  <c r="B436" i="7" a="1"/>
  <c r="B436" i="7" s="1"/>
  <c r="N436" i="7" a="1"/>
  <c r="N436" i="7" s="1"/>
  <c r="Q436" i="7" a="1"/>
  <c r="Q436" i="7" s="1"/>
  <c r="P436" i="7" a="1"/>
  <c r="P436" i="7" s="1"/>
  <c r="O436" i="7" a="1"/>
  <c r="O436" i="7" s="1"/>
  <c r="D436" i="7" a="1"/>
  <c r="D436" i="7" s="1"/>
  <c r="N424" i="7" a="1"/>
  <c r="N424" i="7" s="1"/>
  <c r="Q424" i="7" a="1"/>
  <c r="Q424" i="7" s="1"/>
  <c r="P424" i="7" a="1"/>
  <c r="P424" i="7" s="1"/>
  <c r="O424" i="7" a="1"/>
  <c r="O424" i="7" s="1"/>
  <c r="D424" i="7" a="1"/>
  <c r="D424" i="7" s="1"/>
  <c r="F424" i="7" a="1"/>
  <c r="F424" i="7" s="1"/>
  <c r="N412" i="7" a="1"/>
  <c r="N412" i="7" s="1"/>
  <c r="Q412" i="7" a="1"/>
  <c r="Q412" i="7" s="1"/>
  <c r="P412" i="7" a="1"/>
  <c r="P412" i="7" s="1"/>
  <c r="O412" i="7" a="1"/>
  <c r="O412" i="7" s="1"/>
  <c r="D412" i="7" a="1"/>
  <c r="D412" i="7" s="1"/>
  <c r="N400" i="7" a="1"/>
  <c r="N400" i="7" s="1"/>
  <c r="Q400" i="7" a="1"/>
  <c r="Q400" i="7" s="1"/>
  <c r="P400" i="7" a="1"/>
  <c r="P400" i="7" s="1"/>
  <c r="O400" i="7" a="1"/>
  <c r="O400" i="7" s="1"/>
  <c r="D400" i="7" a="1"/>
  <c r="D400" i="7" s="1"/>
  <c r="C388" i="7" a="1"/>
  <c r="C388" i="7" s="1"/>
  <c r="N388" i="7" a="1"/>
  <c r="N388" i="7" s="1"/>
  <c r="Q388" i="7" a="1"/>
  <c r="Q388" i="7" s="1"/>
  <c r="P388" i="7" a="1"/>
  <c r="P388" i="7" s="1"/>
  <c r="O388" i="7" a="1"/>
  <c r="O388" i="7" s="1"/>
  <c r="D388" i="7" a="1"/>
  <c r="D388" i="7" s="1"/>
  <c r="N376" i="7" a="1"/>
  <c r="N376" i="7" s="1"/>
  <c r="Q376" i="7" a="1"/>
  <c r="Q376" i="7" s="1"/>
  <c r="P376" i="7" a="1"/>
  <c r="P376" i="7" s="1"/>
  <c r="O376" i="7" a="1"/>
  <c r="O376" i="7" s="1"/>
  <c r="D376" i="7" a="1"/>
  <c r="D376" i="7" s="1"/>
  <c r="F376" i="7" a="1"/>
  <c r="F376" i="7" s="1"/>
  <c r="N364" i="7" a="1"/>
  <c r="N364" i="7" s="1"/>
  <c r="Q364" i="7" a="1"/>
  <c r="Q364" i="7" s="1"/>
  <c r="P364" i="7" a="1"/>
  <c r="P364" i="7" s="1"/>
  <c r="O364" i="7" a="1"/>
  <c r="O364" i="7" s="1"/>
  <c r="D364" i="7" a="1"/>
  <c r="D364" i="7" s="1"/>
  <c r="B352" i="7" a="1"/>
  <c r="B352" i="7" s="1"/>
  <c r="N352" i="7" a="1"/>
  <c r="N352" i="7" s="1"/>
  <c r="Q352" i="7" a="1"/>
  <c r="Q352" i="7" s="1"/>
  <c r="P352" i="7" a="1"/>
  <c r="P352" i="7" s="1"/>
  <c r="O352" i="7" a="1"/>
  <c r="O352" i="7" s="1"/>
  <c r="D352" i="7" a="1"/>
  <c r="D352" i="7" s="1"/>
  <c r="F352" i="7" a="1"/>
  <c r="F352" i="7" s="1"/>
  <c r="K340" i="7" a="1"/>
  <c r="K340" i="7" s="1"/>
  <c r="N340" i="7" a="1"/>
  <c r="N340" i="7" s="1"/>
  <c r="Q340" i="7" a="1"/>
  <c r="Q340" i="7" s="1"/>
  <c r="P340" i="7" a="1"/>
  <c r="P340" i="7" s="1"/>
  <c r="O340" i="7" a="1"/>
  <c r="O340" i="7" s="1"/>
  <c r="D340" i="7" a="1"/>
  <c r="D340" i="7" s="1"/>
  <c r="N328" i="7" a="1"/>
  <c r="N328" i="7" s="1"/>
  <c r="Q328" i="7" a="1"/>
  <c r="Q328" i="7" s="1"/>
  <c r="P328" i="7" a="1"/>
  <c r="P328" i="7" s="1"/>
  <c r="O328" i="7" a="1"/>
  <c r="O328" i="7" s="1"/>
  <c r="D328" i="7" a="1"/>
  <c r="D328" i="7" s="1"/>
  <c r="F328" i="7" a="1"/>
  <c r="F328" i="7" s="1"/>
  <c r="I316" i="7" a="1"/>
  <c r="I316" i="7" s="1"/>
  <c r="N316" i="7" a="1"/>
  <c r="N316" i="7" s="1"/>
  <c r="Q316" i="7" a="1"/>
  <c r="Q316" i="7" s="1"/>
  <c r="P316" i="7" a="1"/>
  <c r="P316" i="7" s="1"/>
  <c r="O316" i="7" a="1"/>
  <c r="O316" i="7" s="1"/>
  <c r="D316" i="7" a="1"/>
  <c r="D316" i="7" s="1"/>
  <c r="N304" i="7" a="1"/>
  <c r="N304" i="7" s="1"/>
  <c r="Q304" i="7" a="1"/>
  <c r="Q304" i="7" s="1"/>
  <c r="P304" i="7" a="1"/>
  <c r="P304" i="7" s="1"/>
  <c r="O304" i="7" a="1"/>
  <c r="O304" i="7" s="1"/>
  <c r="D304" i="7" a="1"/>
  <c r="D304" i="7" s="1"/>
  <c r="N292" i="7" a="1"/>
  <c r="N292" i="7" s="1"/>
  <c r="Q292" i="7" a="1"/>
  <c r="Q292" i="7" s="1"/>
  <c r="P292" i="7" a="1"/>
  <c r="P292" i="7" s="1"/>
  <c r="O292" i="7" a="1"/>
  <c r="O292" i="7" s="1"/>
  <c r="D292" i="7" a="1"/>
  <c r="D292" i="7" s="1"/>
  <c r="N280" i="7" a="1"/>
  <c r="N280" i="7" s="1"/>
  <c r="Q280" i="7" a="1"/>
  <c r="Q280" i="7" s="1"/>
  <c r="P280" i="7" a="1"/>
  <c r="P280" i="7" s="1"/>
  <c r="O280" i="7" a="1"/>
  <c r="O280" i="7" s="1"/>
  <c r="D280" i="7" a="1"/>
  <c r="D280" i="7" s="1"/>
  <c r="F280" i="7" a="1"/>
  <c r="F280" i="7" s="1"/>
  <c r="C268" i="7" a="1"/>
  <c r="C268" i="7" s="1"/>
  <c r="N268" i="7" a="1"/>
  <c r="N268" i="7" s="1"/>
  <c r="Q268" i="7" a="1"/>
  <c r="Q268" i="7" s="1"/>
  <c r="P268" i="7" a="1"/>
  <c r="P268" i="7" s="1"/>
  <c r="O268" i="7" a="1"/>
  <c r="O268" i="7" s="1"/>
  <c r="D268" i="7" a="1"/>
  <c r="D268" i="7" s="1"/>
  <c r="N256" i="7" a="1"/>
  <c r="N256" i="7" s="1"/>
  <c r="Q256" i="7" a="1"/>
  <c r="Q256" i="7" s="1"/>
  <c r="P256" i="7" a="1"/>
  <c r="P256" i="7" s="1"/>
  <c r="O256" i="7" a="1"/>
  <c r="O256" i="7" s="1"/>
  <c r="D256" i="7" a="1"/>
  <c r="D256" i="7" s="1"/>
  <c r="F256" i="7" a="1"/>
  <c r="F256" i="7" s="1"/>
  <c r="H244" i="7" a="1"/>
  <c r="H244" i="7" s="1"/>
  <c r="N244" i="7" a="1"/>
  <c r="N244" i="7" s="1"/>
  <c r="Q244" i="7" a="1"/>
  <c r="Q244" i="7" s="1"/>
  <c r="P244" i="7" a="1"/>
  <c r="P244" i="7" s="1"/>
  <c r="O244" i="7" a="1"/>
  <c r="O244" i="7" s="1"/>
  <c r="D244" i="7" a="1"/>
  <c r="D244" i="7" s="1"/>
  <c r="N232" i="7" a="1"/>
  <c r="N232" i="7" s="1"/>
  <c r="Q232" i="7" a="1"/>
  <c r="Q232" i="7" s="1"/>
  <c r="P232" i="7" a="1"/>
  <c r="P232" i="7" s="1"/>
  <c r="O232" i="7" a="1"/>
  <c r="O232" i="7" s="1"/>
  <c r="D232" i="7" a="1"/>
  <c r="D232" i="7" s="1"/>
  <c r="F232" i="7" a="1"/>
  <c r="F232" i="7" s="1"/>
  <c r="N220" i="7" a="1"/>
  <c r="N220" i="7" s="1"/>
  <c r="Q220" i="7" a="1"/>
  <c r="Q220" i="7" s="1"/>
  <c r="P220" i="7" a="1"/>
  <c r="P220" i="7" s="1"/>
  <c r="O220" i="7" a="1"/>
  <c r="O220" i="7" s="1"/>
  <c r="D220" i="7" a="1"/>
  <c r="D220" i="7" s="1"/>
  <c r="N208" i="7" a="1"/>
  <c r="N208" i="7" s="1"/>
  <c r="Q208" i="7" a="1"/>
  <c r="Q208" i="7" s="1"/>
  <c r="P208" i="7" a="1"/>
  <c r="P208" i="7" s="1"/>
  <c r="O208" i="7" a="1"/>
  <c r="O208" i="7" s="1"/>
  <c r="D208" i="7" a="1"/>
  <c r="D208" i="7" s="1"/>
  <c r="N196" i="7" a="1"/>
  <c r="N196" i="7" s="1"/>
  <c r="Q196" i="7" a="1"/>
  <c r="Q196" i="7" s="1"/>
  <c r="P196" i="7" a="1"/>
  <c r="P196" i="7" s="1"/>
  <c r="O196" i="7" a="1"/>
  <c r="O196" i="7" s="1"/>
  <c r="D196" i="7" a="1"/>
  <c r="D196" i="7" s="1"/>
  <c r="C196" i="7" a="1"/>
  <c r="C196" i="7" s="1"/>
  <c r="N184" i="7" a="1"/>
  <c r="N184" i="7" s="1"/>
  <c r="Q184" i="7" a="1"/>
  <c r="Q184" i="7" s="1"/>
  <c r="P184" i="7" a="1"/>
  <c r="P184" i="7" s="1"/>
  <c r="O184" i="7" a="1"/>
  <c r="O184" i="7" s="1"/>
  <c r="D184" i="7" a="1"/>
  <c r="D184" i="7" s="1"/>
  <c r="F184" i="7" a="1"/>
  <c r="F184" i="7" s="1"/>
  <c r="N172" i="7" a="1"/>
  <c r="N172" i="7" s="1"/>
  <c r="Q172" i="7" a="1"/>
  <c r="Q172" i="7" s="1"/>
  <c r="P172" i="7" a="1"/>
  <c r="P172" i="7" s="1"/>
  <c r="O172" i="7" a="1"/>
  <c r="O172" i="7" s="1"/>
  <c r="D172" i="7" a="1"/>
  <c r="D172" i="7" s="1"/>
  <c r="N160" i="7" a="1"/>
  <c r="N160" i="7" s="1"/>
  <c r="Q160" i="7" a="1"/>
  <c r="Q160" i="7" s="1"/>
  <c r="P160" i="7" a="1"/>
  <c r="P160" i="7" s="1"/>
  <c r="O160" i="7" a="1"/>
  <c r="O160" i="7" s="1"/>
  <c r="D160" i="7" a="1"/>
  <c r="D160" i="7" s="1"/>
  <c r="H160" i="7" a="1"/>
  <c r="H160" i="7" s="1"/>
  <c r="H148" i="7" a="1"/>
  <c r="H148" i="7" s="1"/>
  <c r="N148" i="7" a="1"/>
  <c r="N148" i="7" s="1"/>
  <c r="Q148" i="7" a="1"/>
  <c r="Q148" i="7" s="1"/>
  <c r="P148" i="7" a="1"/>
  <c r="P148" i="7" s="1"/>
  <c r="O148" i="7" a="1"/>
  <c r="O148" i="7" s="1"/>
  <c r="D148" i="7" a="1"/>
  <c r="D148" i="7" s="1"/>
  <c r="N136" i="7" a="1"/>
  <c r="N136" i="7" s="1"/>
  <c r="Q136" i="7" a="1"/>
  <c r="Q136" i="7" s="1"/>
  <c r="O136" i="7" a="1"/>
  <c r="O136" i="7" s="1"/>
  <c r="P136" i="7" a="1"/>
  <c r="P136" i="7" s="1"/>
  <c r="D136" i="7" a="1"/>
  <c r="D136" i="7" s="1"/>
  <c r="N124" i="7" a="1"/>
  <c r="N124" i="7" s="1"/>
  <c r="Q124" i="7" a="1"/>
  <c r="Q124" i="7" s="1"/>
  <c r="O124" i="7" a="1"/>
  <c r="O124" i="7" s="1"/>
  <c r="P124" i="7" a="1"/>
  <c r="P124" i="7" s="1"/>
  <c r="D124" i="7" a="1"/>
  <c r="D124" i="7" s="1"/>
  <c r="N112" i="7" a="1"/>
  <c r="N112" i="7" s="1"/>
  <c r="Q112" i="7" a="1"/>
  <c r="Q112" i="7" s="1"/>
  <c r="O112" i="7" a="1"/>
  <c r="O112" i="7" s="1"/>
  <c r="P112" i="7" a="1"/>
  <c r="P112" i="7" s="1"/>
  <c r="D112" i="7" a="1"/>
  <c r="D112" i="7" s="1"/>
  <c r="F100" i="7" a="1"/>
  <c r="F100" i="7" s="1"/>
  <c r="N100" i="7" a="1"/>
  <c r="N100" i="7" s="1"/>
  <c r="Q100" i="7" a="1"/>
  <c r="Q100" i="7" s="1"/>
  <c r="O100" i="7" a="1"/>
  <c r="O100" i="7" s="1"/>
  <c r="P100" i="7" a="1"/>
  <c r="P100" i="7" s="1"/>
  <c r="D100" i="7" a="1"/>
  <c r="D100" i="7" s="1"/>
  <c r="C100" i="7" a="1"/>
  <c r="C100" i="7" s="1"/>
  <c r="N88" i="7" a="1"/>
  <c r="N88" i="7" s="1"/>
  <c r="Q88" i="7" a="1"/>
  <c r="Q88" i="7" s="1"/>
  <c r="O88" i="7" a="1"/>
  <c r="O88" i="7" s="1"/>
  <c r="P88" i="7" a="1"/>
  <c r="P88" i="7" s="1"/>
  <c r="D88" i="7" a="1"/>
  <c r="D88" i="7" s="1"/>
  <c r="I76" i="7" a="1"/>
  <c r="I76" i="7" s="1"/>
  <c r="N76" i="7" a="1"/>
  <c r="N76" i="7" s="1"/>
  <c r="Q76" i="7" a="1"/>
  <c r="Q76" i="7" s="1"/>
  <c r="O76" i="7" a="1"/>
  <c r="O76" i="7" s="1"/>
  <c r="P76" i="7" a="1"/>
  <c r="P76" i="7" s="1"/>
  <c r="D76" i="7" a="1"/>
  <c r="D76" i="7" s="1"/>
  <c r="C76" i="7" a="1"/>
  <c r="C76" i="7" s="1"/>
  <c r="N64" i="7" a="1"/>
  <c r="N64" i="7" s="1"/>
  <c r="Q64" i="7" a="1"/>
  <c r="Q64" i="7" s="1"/>
  <c r="O64" i="7" a="1"/>
  <c r="O64" i="7" s="1"/>
  <c r="P64" i="7" a="1"/>
  <c r="P64" i="7" s="1"/>
  <c r="D64" i="7" a="1"/>
  <c r="D64" i="7" s="1"/>
  <c r="F64" i="7" a="1"/>
  <c r="F64" i="7" s="1"/>
  <c r="F52" i="7" a="1"/>
  <c r="F52" i="7" s="1"/>
  <c r="N52" i="7" a="1"/>
  <c r="N52" i="7" s="1"/>
  <c r="Q52" i="7" a="1"/>
  <c r="Q52" i="7" s="1"/>
  <c r="O52" i="7" a="1"/>
  <c r="O52" i="7" s="1"/>
  <c r="P52" i="7" a="1"/>
  <c r="P52" i="7" s="1"/>
  <c r="D52" i="7" a="1"/>
  <c r="D52" i="7" s="1"/>
  <c r="C52" i="7" a="1"/>
  <c r="C52" i="7" s="1"/>
  <c r="N40" i="7" a="1"/>
  <c r="N40" i="7" s="1"/>
  <c r="Q40" i="7" a="1"/>
  <c r="Q40" i="7" s="1"/>
  <c r="O40" i="7" a="1"/>
  <c r="O40" i="7" s="1"/>
  <c r="P40" i="7" a="1"/>
  <c r="P40" i="7" s="1"/>
  <c r="D40" i="7" a="1"/>
  <c r="D40" i="7" s="1"/>
  <c r="F40" i="7" a="1"/>
  <c r="F40" i="7" s="1"/>
  <c r="N28" i="7" a="1"/>
  <c r="N28" i="7" s="1"/>
  <c r="Q28" i="7" a="1"/>
  <c r="Q28" i="7" s="1"/>
  <c r="O28" i="7" a="1"/>
  <c r="O28" i="7" s="1"/>
  <c r="P28" i="7" a="1"/>
  <c r="P28" i="7" s="1"/>
  <c r="D28" i="7" a="1"/>
  <c r="D28" i="7" s="1"/>
  <c r="I28" i="7" a="1"/>
  <c r="I28" i="7" s="1"/>
  <c r="B781" i="7" a="1"/>
  <c r="B781" i="7" s="1"/>
  <c r="B719" i="7" a="1"/>
  <c r="B719" i="7" s="1"/>
  <c r="B635" i="7" a="1"/>
  <c r="B635" i="7" s="1"/>
  <c r="B565" i="7" a="1"/>
  <c r="B565" i="7" s="1"/>
  <c r="B520" i="7" a="1"/>
  <c r="B520" i="7" s="1"/>
  <c r="B481" i="7" a="1"/>
  <c r="B481" i="7" s="1"/>
  <c r="B443" i="7" a="1"/>
  <c r="B443" i="7" s="1"/>
  <c r="B405" i="7" a="1"/>
  <c r="B405" i="7" s="1"/>
  <c r="B371" i="7" a="1"/>
  <c r="B371" i="7" s="1"/>
  <c r="B325" i="7" a="1"/>
  <c r="B325" i="7" s="1"/>
  <c r="B251" i="7" a="1"/>
  <c r="B251" i="7" s="1"/>
  <c r="B205" i="7" a="1"/>
  <c r="B205" i="7" s="1"/>
  <c r="B157" i="7" a="1"/>
  <c r="B157" i="7" s="1"/>
  <c r="B129" i="7" a="1"/>
  <c r="B129" i="7" s="1"/>
  <c r="B95" i="7" a="1"/>
  <c r="B95" i="7" s="1"/>
  <c r="B48" i="7" a="1"/>
  <c r="B48" i="7" s="1"/>
  <c r="F781" i="7" a="1"/>
  <c r="F781" i="7" s="1"/>
  <c r="F587" i="7" a="1"/>
  <c r="F587" i="7" s="1"/>
  <c r="F385" i="7" a="1"/>
  <c r="F385" i="7" s="1"/>
  <c r="F288" i="7" a="1"/>
  <c r="F288" i="7" s="1"/>
  <c r="F191" i="7" a="1"/>
  <c r="F191" i="7" s="1"/>
  <c r="F88" i="7" a="1"/>
  <c r="F88" i="7" s="1"/>
  <c r="C755" i="7" a="1"/>
  <c r="C755" i="7" s="1"/>
  <c r="C589" i="7" a="1"/>
  <c r="C589" i="7" s="1"/>
  <c r="C443" i="7" a="1"/>
  <c r="C443" i="7" s="1"/>
  <c r="C288" i="7" a="1"/>
  <c r="C288" i="7" s="1"/>
  <c r="C132" i="7" a="1"/>
  <c r="C132" i="7" s="1"/>
  <c r="G385" i="7" a="1"/>
  <c r="G385" i="7" s="1"/>
  <c r="G95" i="7" a="1"/>
  <c r="G95" i="7" s="1"/>
  <c r="N735" i="7" a="1"/>
  <c r="N735" i="7" s="1"/>
  <c r="Q735" i="7" a="1"/>
  <c r="Q735" i="7" s="1"/>
  <c r="P735" i="7" a="1"/>
  <c r="P735" i="7" s="1"/>
  <c r="O735" i="7" a="1"/>
  <c r="O735" i="7" s="1"/>
  <c r="D735" i="7" a="1"/>
  <c r="D735" i="7" s="1"/>
  <c r="F735" i="7" a="1"/>
  <c r="F735" i="7" s="1"/>
  <c r="F723" i="7" a="1"/>
  <c r="F723" i="7" s="1"/>
  <c r="N723" i="7" a="1"/>
  <c r="N723" i="7" s="1"/>
  <c r="Q723" i="7" a="1"/>
  <c r="Q723" i="7" s="1"/>
  <c r="P723" i="7" a="1"/>
  <c r="P723" i="7" s="1"/>
  <c r="O723" i="7" a="1"/>
  <c r="O723" i="7" s="1"/>
  <c r="D723" i="7" a="1"/>
  <c r="D723" i="7" s="1"/>
  <c r="G723" i="7" a="1"/>
  <c r="G723" i="7" s="1"/>
  <c r="B711" i="7" a="1"/>
  <c r="B711" i="7" s="1"/>
  <c r="N711" i="7" a="1"/>
  <c r="N711" i="7" s="1"/>
  <c r="Q711" i="7" a="1"/>
  <c r="Q711" i="7" s="1"/>
  <c r="P711" i="7" a="1"/>
  <c r="P711" i="7" s="1"/>
  <c r="O711" i="7" a="1"/>
  <c r="O711" i="7" s="1"/>
  <c r="D711" i="7" a="1"/>
  <c r="D711" i="7" s="1"/>
  <c r="H711" i="7" a="1"/>
  <c r="H711" i="7" s="1"/>
  <c r="N699" i="7" a="1"/>
  <c r="N699" i="7" s="1"/>
  <c r="Q699" i="7" a="1"/>
  <c r="Q699" i="7" s="1"/>
  <c r="P699" i="7" a="1"/>
  <c r="P699" i="7" s="1"/>
  <c r="O699" i="7" a="1"/>
  <c r="O699" i="7" s="1"/>
  <c r="D699" i="7" a="1"/>
  <c r="D699" i="7" s="1"/>
  <c r="N687" i="7" a="1"/>
  <c r="N687" i="7" s="1"/>
  <c r="Q687" i="7" a="1"/>
  <c r="Q687" i="7" s="1"/>
  <c r="P687" i="7" a="1"/>
  <c r="P687" i="7" s="1"/>
  <c r="O687" i="7" a="1"/>
  <c r="O687" i="7" s="1"/>
  <c r="D687" i="7" a="1"/>
  <c r="D687" i="7" s="1"/>
  <c r="F675" i="7" a="1"/>
  <c r="F675" i="7" s="1"/>
  <c r="N675" i="7" a="1"/>
  <c r="N675" i="7" s="1"/>
  <c r="Q675" i="7" a="1"/>
  <c r="Q675" i="7" s="1"/>
  <c r="P675" i="7" a="1"/>
  <c r="P675" i="7" s="1"/>
  <c r="O675" i="7" a="1"/>
  <c r="O675" i="7" s="1"/>
  <c r="D675" i="7" a="1"/>
  <c r="D675" i="7" s="1"/>
  <c r="K663" i="7" a="1"/>
  <c r="K663" i="7" s="1"/>
  <c r="N663" i="7" a="1"/>
  <c r="N663" i="7" s="1"/>
  <c r="Q663" i="7" a="1"/>
  <c r="Q663" i="7" s="1"/>
  <c r="P663" i="7" a="1"/>
  <c r="P663" i="7" s="1"/>
  <c r="O663" i="7" a="1"/>
  <c r="O663" i="7" s="1"/>
  <c r="D663" i="7" a="1"/>
  <c r="D663" i="7" s="1"/>
  <c r="F663" i="7" a="1"/>
  <c r="F663" i="7" s="1"/>
  <c r="N651" i="7" a="1"/>
  <c r="N651" i="7" s="1"/>
  <c r="Q651" i="7" a="1"/>
  <c r="Q651" i="7" s="1"/>
  <c r="P651" i="7" a="1"/>
  <c r="P651" i="7" s="1"/>
  <c r="O651" i="7" a="1"/>
  <c r="O651" i="7" s="1"/>
  <c r="D651" i="7" a="1"/>
  <c r="D651" i="7" s="1"/>
  <c r="G639" i="7" a="1"/>
  <c r="G639" i="7" s="1"/>
  <c r="N639" i="7" a="1"/>
  <c r="N639" i="7" s="1"/>
  <c r="Q639" i="7" a="1"/>
  <c r="Q639" i="7" s="1"/>
  <c r="P639" i="7" a="1"/>
  <c r="P639" i="7" s="1"/>
  <c r="O639" i="7" a="1"/>
  <c r="O639" i="7" s="1"/>
  <c r="D639" i="7" a="1"/>
  <c r="D639" i="7" s="1"/>
  <c r="F627" i="7" a="1"/>
  <c r="F627" i="7" s="1"/>
  <c r="N627" i="7" a="1"/>
  <c r="N627" i="7" s="1"/>
  <c r="Q627" i="7" a="1"/>
  <c r="Q627" i="7" s="1"/>
  <c r="P627" i="7" a="1"/>
  <c r="P627" i="7" s="1"/>
  <c r="O627" i="7" a="1"/>
  <c r="O627" i="7" s="1"/>
  <c r="D627" i="7" a="1"/>
  <c r="D627" i="7" s="1"/>
  <c r="N615" i="7" a="1"/>
  <c r="N615" i="7" s="1"/>
  <c r="Q615" i="7" a="1"/>
  <c r="Q615" i="7" s="1"/>
  <c r="P615" i="7" a="1"/>
  <c r="P615" i="7" s="1"/>
  <c r="O615" i="7" a="1"/>
  <c r="O615" i="7" s="1"/>
  <c r="D615" i="7" a="1"/>
  <c r="D615" i="7" s="1"/>
  <c r="K603" i="7" a="1"/>
  <c r="K603" i="7" s="1"/>
  <c r="N603" i="7" a="1"/>
  <c r="N603" i="7" s="1"/>
  <c r="Q603" i="7" a="1"/>
  <c r="Q603" i="7" s="1"/>
  <c r="P603" i="7" a="1"/>
  <c r="P603" i="7" s="1"/>
  <c r="O603" i="7" a="1"/>
  <c r="O603" i="7" s="1"/>
  <c r="D603" i="7" a="1"/>
  <c r="D603" i="7" s="1"/>
  <c r="N591" i="7" a="1"/>
  <c r="N591" i="7" s="1"/>
  <c r="Q591" i="7" a="1"/>
  <c r="Q591" i="7" s="1"/>
  <c r="P591" i="7" a="1"/>
  <c r="P591" i="7" s="1"/>
  <c r="O591" i="7" a="1"/>
  <c r="O591" i="7" s="1"/>
  <c r="D591" i="7" a="1"/>
  <c r="D591" i="7" s="1"/>
  <c r="F579" i="7" a="1"/>
  <c r="F579" i="7" s="1"/>
  <c r="N579" i="7" a="1"/>
  <c r="N579" i="7" s="1"/>
  <c r="Q579" i="7" a="1"/>
  <c r="Q579" i="7" s="1"/>
  <c r="P579" i="7" a="1"/>
  <c r="P579" i="7" s="1"/>
  <c r="O579" i="7" a="1"/>
  <c r="O579" i="7" s="1"/>
  <c r="D579" i="7" a="1"/>
  <c r="D579" i="7" s="1"/>
  <c r="N567" i="7" a="1"/>
  <c r="N567" i="7" s="1"/>
  <c r="Q567" i="7" a="1"/>
  <c r="Q567" i="7" s="1"/>
  <c r="P567" i="7" a="1"/>
  <c r="P567" i="7" s="1"/>
  <c r="O567" i="7" a="1"/>
  <c r="O567" i="7" s="1"/>
  <c r="D567" i="7" a="1"/>
  <c r="D567" i="7" s="1"/>
  <c r="N555" i="7" a="1"/>
  <c r="N555" i="7" s="1"/>
  <c r="Q555" i="7" a="1"/>
  <c r="Q555" i="7" s="1"/>
  <c r="P555" i="7" a="1"/>
  <c r="P555" i="7" s="1"/>
  <c r="O555" i="7" a="1"/>
  <c r="O555" i="7" s="1"/>
  <c r="D555" i="7" a="1"/>
  <c r="D555" i="7" s="1"/>
  <c r="N543" i="7" a="1"/>
  <c r="N543" i="7" s="1"/>
  <c r="Q543" i="7" a="1"/>
  <c r="Q543" i="7" s="1"/>
  <c r="P543" i="7" a="1"/>
  <c r="P543" i="7" s="1"/>
  <c r="O543" i="7" a="1"/>
  <c r="O543" i="7" s="1"/>
  <c r="D543" i="7" a="1"/>
  <c r="D543" i="7" s="1"/>
  <c r="F531" i="7" a="1"/>
  <c r="F531" i="7" s="1"/>
  <c r="N531" i="7" a="1"/>
  <c r="N531" i="7" s="1"/>
  <c r="Q531" i="7" a="1"/>
  <c r="Q531" i="7" s="1"/>
  <c r="P531" i="7" a="1"/>
  <c r="P531" i="7" s="1"/>
  <c r="O531" i="7" a="1"/>
  <c r="O531" i="7" s="1"/>
  <c r="D531" i="7" a="1"/>
  <c r="D531" i="7" s="1"/>
  <c r="N519" i="7" a="1"/>
  <c r="N519" i="7" s="1"/>
  <c r="Q519" i="7" a="1"/>
  <c r="Q519" i="7" s="1"/>
  <c r="P519" i="7" a="1"/>
  <c r="P519" i="7" s="1"/>
  <c r="O519" i="7" a="1"/>
  <c r="O519" i="7" s="1"/>
  <c r="D519" i="7" a="1"/>
  <c r="D519" i="7" s="1"/>
  <c r="N507" i="7" a="1"/>
  <c r="N507" i="7" s="1"/>
  <c r="Q507" i="7" a="1"/>
  <c r="Q507" i="7" s="1"/>
  <c r="P507" i="7" a="1"/>
  <c r="P507" i="7" s="1"/>
  <c r="O507" i="7" a="1"/>
  <c r="O507" i="7" s="1"/>
  <c r="D507" i="7" a="1"/>
  <c r="D507" i="7" s="1"/>
  <c r="N495" i="7" a="1"/>
  <c r="N495" i="7" s="1"/>
  <c r="Q495" i="7" a="1"/>
  <c r="Q495" i="7" s="1"/>
  <c r="P495" i="7" a="1"/>
  <c r="P495" i="7" s="1"/>
  <c r="O495" i="7" a="1"/>
  <c r="O495" i="7" s="1"/>
  <c r="D495" i="7" a="1"/>
  <c r="D495" i="7" s="1"/>
  <c r="B483" i="7" a="1"/>
  <c r="B483" i="7" s="1"/>
  <c r="N483" i="7" a="1"/>
  <c r="N483" i="7" s="1"/>
  <c r="Q483" i="7" a="1"/>
  <c r="Q483" i="7" s="1"/>
  <c r="P483" i="7" a="1"/>
  <c r="P483" i="7" s="1"/>
  <c r="O483" i="7" a="1"/>
  <c r="O483" i="7" s="1"/>
  <c r="D483" i="7" a="1"/>
  <c r="D483" i="7" s="1"/>
  <c r="N471" i="7" a="1"/>
  <c r="N471" i="7" s="1"/>
  <c r="Q471" i="7" a="1"/>
  <c r="Q471" i="7" s="1"/>
  <c r="P471" i="7" a="1"/>
  <c r="P471" i="7" s="1"/>
  <c r="O471" i="7" a="1"/>
  <c r="O471" i="7" s="1"/>
  <c r="D471" i="7" a="1"/>
  <c r="D471" i="7" s="1"/>
  <c r="L471" i="7" a="1"/>
  <c r="L471" i="7" s="1"/>
  <c r="H471" i="7" a="1"/>
  <c r="H471" i="7" s="1"/>
  <c r="N459" i="7" a="1"/>
  <c r="N459" i="7" s="1"/>
  <c r="Q459" i="7" a="1"/>
  <c r="Q459" i="7" s="1"/>
  <c r="P459" i="7" a="1"/>
  <c r="P459" i="7" s="1"/>
  <c r="O459" i="7" a="1"/>
  <c r="O459" i="7" s="1"/>
  <c r="D459" i="7" a="1"/>
  <c r="D459" i="7" s="1"/>
  <c r="G447" i="7" a="1"/>
  <c r="G447" i="7" s="1"/>
  <c r="N447" i="7" a="1"/>
  <c r="N447" i="7" s="1"/>
  <c r="Q447" i="7" a="1"/>
  <c r="Q447" i="7" s="1"/>
  <c r="P447" i="7" a="1"/>
  <c r="P447" i="7" s="1"/>
  <c r="O447" i="7" a="1"/>
  <c r="O447" i="7" s="1"/>
  <c r="D447" i="7" a="1"/>
  <c r="D447" i="7" s="1"/>
  <c r="F447" i="7" a="1"/>
  <c r="F447" i="7" s="1"/>
  <c r="N435" i="7" a="1"/>
  <c r="N435" i="7" s="1"/>
  <c r="Q435" i="7" a="1"/>
  <c r="Q435" i="7" s="1"/>
  <c r="P435" i="7" a="1"/>
  <c r="P435" i="7" s="1"/>
  <c r="O435" i="7" a="1"/>
  <c r="O435" i="7" s="1"/>
  <c r="D435" i="7" a="1"/>
  <c r="D435" i="7" s="1"/>
  <c r="N423" i="7" a="1"/>
  <c r="N423" i="7" s="1"/>
  <c r="Q423" i="7" a="1"/>
  <c r="Q423" i="7" s="1"/>
  <c r="P423" i="7" a="1"/>
  <c r="P423" i="7" s="1"/>
  <c r="O423" i="7" a="1"/>
  <c r="O423" i="7" s="1"/>
  <c r="D423" i="7" a="1"/>
  <c r="D423" i="7" s="1"/>
  <c r="H423" i="7" a="1"/>
  <c r="H423" i="7" s="1"/>
  <c r="G411" i="7" a="1"/>
  <c r="G411" i="7" s="1"/>
  <c r="N411" i="7" a="1"/>
  <c r="N411" i="7" s="1"/>
  <c r="Q411" i="7" a="1"/>
  <c r="Q411" i="7" s="1"/>
  <c r="P411" i="7" a="1"/>
  <c r="P411" i="7" s="1"/>
  <c r="O411" i="7" a="1"/>
  <c r="O411" i="7" s="1"/>
  <c r="D411" i="7" a="1"/>
  <c r="D411" i="7" s="1"/>
  <c r="N399" i="7" a="1"/>
  <c r="N399" i="7" s="1"/>
  <c r="Q399" i="7" a="1"/>
  <c r="Q399" i="7" s="1"/>
  <c r="P399" i="7" a="1"/>
  <c r="P399" i="7" s="1"/>
  <c r="O399" i="7" a="1"/>
  <c r="O399" i="7" s="1"/>
  <c r="D399" i="7" a="1"/>
  <c r="D399" i="7" s="1"/>
  <c r="N387" i="7" a="1"/>
  <c r="N387" i="7" s="1"/>
  <c r="Q387" i="7" a="1"/>
  <c r="Q387" i="7" s="1"/>
  <c r="P387" i="7" a="1"/>
  <c r="P387" i="7" s="1"/>
  <c r="O387" i="7" a="1"/>
  <c r="O387" i="7" s="1"/>
  <c r="D387" i="7" a="1"/>
  <c r="D387" i="7" s="1"/>
  <c r="N375" i="7" a="1"/>
  <c r="N375" i="7" s="1"/>
  <c r="Q375" i="7" a="1"/>
  <c r="Q375" i="7" s="1"/>
  <c r="P375" i="7" a="1"/>
  <c r="P375" i="7" s="1"/>
  <c r="O375" i="7" a="1"/>
  <c r="O375" i="7" s="1"/>
  <c r="D375" i="7" a="1"/>
  <c r="D375" i="7" s="1"/>
  <c r="F375" i="7" a="1"/>
  <c r="F375" i="7" s="1"/>
  <c r="N363" i="7" a="1"/>
  <c r="N363" i="7" s="1"/>
  <c r="Q363" i="7" a="1"/>
  <c r="Q363" i="7" s="1"/>
  <c r="P363" i="7" a="1"/>
  <c r="P363" i="7" s="1"/>
  <c r="O363" i="7" a="1"/>
  <c r="O363" i="7" s="1"/>
  <c r="D363" i="7" a="1"/>
  <c r="D363" i="7" s="1"/>
  <c r="N351" i="7" a="1"/>
  <c r="N351" i="7" s="1"/>
  <c r="Q351" i="7" a="1"/>
  <c r="Q351" i="7" s="1"/>
  <c r="P351" i="7" a="1"/>
  <c r="P351" i="7" s="1"/>
  <c r="O351" i="7" a="1"/>
  <c r="O351" i="7" s="1"/>
  <c r="D351" i="7" a="1"/>
  <c r="D351" i="7" s="1"/>
  <c r="F351" i="7" a="1"/>
  <c r="F351" i="7" s="1"/>
  <c r="B339" i="7" a="1"/>
  <c r="B339" i="7" s="1"/>
  <c r="N339" i="7" a="1"/>
  <c r="N339" i="7" s="1"/>
  <c r="Q339" i="7" a="1"/>
  <c r="Q339" i="7" s="1"/>
  <c r="P339" i="7" a="1"/>
  <c r="P339" i="7" s="1"/>
  <c r="O339" i="7" a="1"/>
  <c r="O339" i="7" s="1"/>
  <c r="D339" i="7" a="1"/>
  <c r="D339" i="7" s="1"/>
  <c r="G339" i="7" a="1"/>
  <c r="G339" i="7" s="1"/>
  <c r="N327" i="7" a="1"/>
  <c r="N327" i="7" s="1"/>
  <c r="Q327" i="7" a="1"/>
  <c r="Q327" i="7" s="1"/>
  <c r="P327" i="7" a="1"/>
  <c r="P327" i="7" s="1"/>
  <c r="O327" i="7" a="1"/>
  <c r="O327" i="7" s="1"/>
  <c r="D327" i="7" a="1"/>
  <c r="D327" i="7" s="1"/>
  <c r="H327" i="7" a="1"/>
  <c r="H327" i="7" s="1"/>
  <c r="N315" i="7" a="1"/>
  <c r="N315" i="7" s="1"/>
  <c r="Q315" i="7" a="1"/>
  <c r="Q315" i="7" s="1"/>
  <c r="P315" i="7" a="1"/>
  <c r="P315" i="7" s="1"/>
  <c r="O315" i="7" a="1"/>
  <c r="O315" i="7" s="1"/>
  <c r="D315" i="7" a="1"/>
  <c r="D315" i="7" s="1"/>
  <c r="I315" i="7" a="1"/>
  <c r="I315" i="7" s="1"/>
  <c r="G315" i="7" a="1"/>
  <c r="G315" i="7" s="1"/>
  <c r="N303" i="7" a="1"/>
  <c r="N303" i="7" s="1"/>
  <c r="Q303" i="7" a="1"/>
  <c r="Q303" i="7" s="1"/>
  <c r="P303" i="7" a="1"/>
  <c r="P303" i="7" s="1"/>
  <c r="O303" i="7" a="1"/>
  <c r="O303" i="7" s="1"/>
  <c r="D303" i="7" a="1"/>
  <c r="D303" i="7" s="1"/>
  <c r="F291" i="7" a="1"/>
  <c r="F291" i="7" s="1"/>
  <c r="N291" i="7" a="1"/>
  <c r="N291" i="7" s="1"/>
  <c r="Q291" i="7" a="1"/>
  <c r="Q291" i="7" s="1"/>
  <c r="P291" i="7" a="1"/>
  <c r="P291" i="7" s="1"/>
  <c r="O291" i="7" a="1"/>
  <c r="O291" i="7" s="1"/>
  <c r="D291" i="7" a="1"/>
  <c r="D291" i="7" s="1"/>
  <c r="N279" i="7" a="1"/>
  <c r="N279" i="7" s="1"/>
  <c r="Q279" i="7" a="1"/>
  <c r="Q279" i="7" s="1"/>
  <c r="P279" i="7" a="1"/>
  <c r="P279" i="7" s="1"/>
  <c r="O279" i="7" a="1"/>
  <c r="O279" i="7" s="1"/>
  <c r="D279" i="7" a="1"/>
  <c r="D279" i="7" s="1"/>
  <c r="F279" i="7" a="1"/>
  <c r="F279" i="7" s="1"/>
  <c r="C267" i="7" a="1"/>
  <c r="C267" i="7" s="1"/>
  <c r="N267" i="7" a="1"/>
  <c r="N267" i="7" s="1"/>
  <c r="Q267" i="7" a="1"/>
  <c r="Q267" i="7" s="1"/>
  <c r="P267" i="7" a="1"/>
  <c r="P267" i="7" s="1"/>
  <c r="O267" i="7" a="1"/>
  <c r="O267" i="7" s="1"/>
  <c r="D267" i="7" a="1"/>
  <c r="D267" i="7" s="1"/>
  <c r="N255" i="7" a="1"/>
  <c r="N255" i="7" s="1"/>
  <c r="Q255" i="7" a="1"/>
  <c r="Q255" i="7" s="1"/>
  <c r="P255" i="7" a="1"/>
  <c r="P255" i="7" s="1"/>
  <c r="O255" i="7" a="1"/>
  <c r="O255" i="7" s="1"/>
  <c r="D255" i="7" a="1"/>
  <c r="D255" i="7" s="1"/>
  <c r="F255" i="7" a="1"/>
  <c r="F255" i="7" s="1"/>
  <c r="H243" i="7" a="1"/>
  <c r="H243" i="7" s="1"/>
  <c r="N243" i="7" a="1"/>
  <c r="N243" i="7" s="1"/>
  <c r="Q243" i="7" a="1"/>
  <c r="Q243" i="7" s="1"/>
  <c r="P243" i="7" a="1"/>
  <c r="P243" i="7" s="1"/>
  <c r="O243" i="7" a="1"/>
  <c r="O243" i="7" s="1"/>
  <c r="D243" i="7" a="1"/>
  <c r="D243" i="7" s="1"/>
  <c r="N231" i="7" a="1"/>
  <c r="N231" i="7" s="1"/>
  <c r="Q231" i="7" a="1"/>
  <c r="Q231" i="7" s="1"/>
  <c r="P231" i="7" a="1"/>
  <c r="P231" i="7" s="1"/>
  <c r="O231" i="7" a="1"/>
  <c r="O231" i="7" s="1"/>
  <c r="D231" i="7" a="1"/>
  <c r="D231" i="7" s="1"/>
  <c r="N219" i="7" a="1"/>
  <c r="N219" i="7" s="1"/>
  <c r="Q219" i="7" a="1"/>
  <c r="Q219" i="7" s="1"/>
  <c r="P219" i="7" a="1"/>
  <c r="P219" i="7" s="1"/>
  <c r="O219" i="7" a="1"/>
  <c r="O219" i="7" s="1"/>
  <c r="D219" i="7" a="1"/>
  <c r="D219" i="7" s="1"/>
  <c r="N207" i="7" a="1"/>
  <c r="N207" i="7" s="1"/>
  <c r="Q207" i="7" a="1"/>
  <c r="Q207" i="7" s="1"/>
  <c r="P207" i="7" a="1"/>
  <c r="P207" i="7" s="1"/>
  <c r="O207" i="7" a="1"/>
  <c r="O207" i="7" s="1"/>
  <c r="D207" i="7" a="1"/>
  <c r="D207" i="7" s="1"/>
  <c r="F195" i="7" a="1"/>
  <c r="F195" i="7" s="1"/>
  <c r="N195" i="7" a="1"/>
  <c r="N195" i="7" s="1"/>
  <c r="Q195" i="7" a="1"/>
  <c r="Q195" i="7" s="1"/>
  <c r="P195" i="7" a="1"/>
  <c r="P195" i="7" s="1"/>
  <c r="O195" i="7" a="1"/>
  <c r="O195" i="7" s="1"/>
  <c r="D195" i="7" a="1"/>
  <c r="D195" i="7" s="1"/>
  <c r="N183" i="7" a="1"/>
  <c r="N183" i="7" s="1"/>
  <c r="Q183" i="7" a="1"/>
  <c r="Q183" i="7" s="1"/>
  <c r="P183" i="7" a="1"/>
  <c r="P183" i="7" s="1"/>
  <c r="O183" i="7" a="1"/>
  <c r="O183" i="7" s="1"/>
  <c r="D183" i="7" a="1"/>
  <c r="D183" i="7" s="1"/>
  <c r="F183" i="7" a="1"/>
  <c r="F183" i="7" s="1"/>
  <c r="N171" i="7" a="1"/>
  <c r="N171" i="7" s="1"/>
  <c r="Q171" i="7" a="1"/>
  <c r="Q171" i="7" s="1"/>
  <c r="P171" i="7" a="1"/>
  <c r="P171" i="7" s="1"/>
  <c r="O171" i="7" a="1"/>
  <c r="O171" i="7" s="1"/>
  <c r="D171" i="7" a="1"/>
  <c r="D171" i="7" s="1"/>
  <c r="N159" i="7" a="1"/>
  <c r="N159" i="7" s="1"/>
  <c r="Q159" i="7" a="1"/>
  <c r="Q159" i="7" s="1"/>
  <c r="P159" i="7" a="1"/>
  <c r="P159" i="7" s="1"/>
  <c r="O159" i="7" a="1"/>
  <c r="O159" i="7" s="1"/>
  <c r="D159" i="7" a="1"/>
  <c r="D159" i="7" s="1"/>
  <c r="H159" i="7" a="1"/>
  <c r="H159" i="7" s="1"/>
  <c r="F159" i="7" a="1"/>
  <c r="F159" i="7" s="1"/>
  <c r="H147" i="7" a="1"/>
  <c r="H147" i="7" s="1"/>
  <c r="N147" i="7" a="1"/>
  <c r="N147" i="7" s="1"/>
  <c r="Q147" i="7" a="1"/>
  <c r="Q147" i="7" s="1"/>
  <c r="P147" i="7" a="1"/>
  <c r="P147" i="7" s="1"/>
  <c r="O147" i="7" a="1"/>
  <c r="O147" i="7" s="1"/>
  <c r="D147" i="7" a="1"/>
  <c r="D147" i="7" s="1"/>
  <c r="N135" i="7" a="1"/>
  <c r="N135" i="7" s="1"/>
  <c r="Q135" i="7" a="1"/>
  <c r="Q135" i="7" s="1"/>
  <c r="O135" i="7" a="1"/>
  <c r="O135" i="7" s="1"/>
  <c r="D135" i="7" a="1"/>
  <c r="D135" i="7" s="1"/>
  <c r="P135" i="7" a="1"/>
  <c r="P135" i="7" s="1"/>
  <c r="N123" i="7" a="1"/>
  <c r="N123" i="7" s="1"/>
  <c r="Q123" i="7" a="1"/>
  <c r="Q123" i="7" s="1"/>
  <c r="O123" i="7" a="1"/>
  <c r="O123" i="7" s="1"/>
  <c r="D123" i="7" a="1"/>
  <c r="D123" i="7" s="1"/>
  <c r="P123" i="7" a="1"/>
  <c r="P123" i="7" s="1"/>
  <c r="N111" i="7" a="1"/>
  <c r="N111" i="7" s="1"/>
  <c r="Q111" i="7" a="1"/>
  <c r="Q111" i="7" s="1"/>
  <c r="O111" i="7" a="1"/>
  <c r="O111" i="7" s="1"/>
  <c r="D111" i="7" a="1"/>
  <c r="D111" i="7" s="1"/>
  <c r="P111" i="7" a="1"/>
  <c r="P111" i="7" s="1"/>
  <c r="N99" i="7" a="1"/>
  <c r="N99" i="7" s="1"/>
  <c r="Q99" i="7" a="1"/>
  <c r="Q99" i="7" s="1"/>
  <c r="O99" i="7" a="1"/>
  <c r="O99" i="7" s="1"/>
  <c r="D99" i="7" a="1"/>
  <c r="D99" i="7" s="1"/>
  <c r="P99" i="7" a="1"/>
  <c r="P99" i="7" s="1"/>
  <c r="N87" i="7" a="1"/>
  <c r="N87" i="7" s="1"/>
  <c r="Q87" i="7" a="1"/>
  <c r="Q87" i="7" s="1"/>
  <c r="O87" i="7" a="1"/>
  <c r="O87" i="7" s="1"/>
  <c r="D87" i="7" a="1"/>
  <c r="D87" i="7" s="1"/>
  <c r="P87" i="7" a="1"/>
  <c r="P87" i="7" s="1"/>
  <c r="F87" i="7" a="1"/>
  <c r="F87" i="7" s="1"/>
  <c r="N75" i="7" a="1"/>
  <c r="N75" i="7" s="1"/>
  <c r="Q75" i="7" a="1"/>
  <c r="Q75" i="7" s="1"/>
  <c r="O75" i="7" a="1"/>
  <c r="O75" i="7" s="1"/>
  <c r="D75" i="7" a="1"/>
  <c r="D75" i="7" s="1"/>
  <c r="P75" i="7" a="1"/>
  <c r="P75" i="7" s="1"/>
  <c r="C75" i="7" a="1"/>
  <c r="C75" i="7" s="1"/>
  <c r="G63" i="7" a="1"/>
  <c r="G63" i="7" s="1"/>
  <c r="N63" i="7" a="1"/>
  <c r="N63" i="7" s="1"/>
  <c r="Q63" i="7" a="1"/>
  <c r="Q63" i="7" s="1"/>
  <c r="O63" i="7" a="1"/>
  <c r="O63" i="7" s="1"/>
  <c r="D63" i="7" a="1"/>
  <c r="D63" i="7" s="1"/>
  <c r="P63" i="7" a="1"/>
  <c r="P63" i="7" s="1"/>
  <c r="N51" i="7" a="1"/>
  <c r="N51" i="7" s="1"/>
  <c r="Q51" i="7" a="1"/>
  <c r="Q51" i="7" s="1"/>
  <c r="O51" i="7" a="1"/>
  <c r="O51" i="7" s="1"/>
  <c r="D51" i="7" a="1"/>
  <c r="D51" i="7" s="1"/>
  <c r="P51" i="7" a="1"/>
  <c r="P51" i="7" s="1"/>
  <c r="N39" i="7" a="1"/>
  <c r="N39" i="7" s="1"/>
  <c r="Q39" i="7" a="1"/>
  <c r="Q39" i="7" s="1"/>
  <c r="O39" i="7" a="1"/>
  <c r="O39" i="7" s="1"/>
  <c r="P39" i="7" a="1"/>
  <c r="P39" i="7" s="1"/>
  <c r="D39" i="7" a="1"/>
  <c r="D39" i="7" s="1"/>
  <c r="N27" i="7" a="1"/>
  <c r="N27" i="7" s="1"/>
  <c r="Q27" i="7" a="1"/>
  <c r="Q27" i="7" s="1"/>
  <c r="O27" i="7" a="1"/>
  <c r="O27" i="7" s="1"/>
  <c r="P27" i="7" a="1"/>
  <c r="P27" i="7" s="1"/>
  <c r="D27" i="7" a="1"/>
  <c r="D27" i="7" s="1"/>
  <c r="B755" i="7" a="1"/>
  <c r="B755" i="7" s="1"/>
  <c r="B709" i="7" a="1"/>
  <c r="B709" i="7" s="1"/>
  <c r="B671" i="7" a="1"/>
  <c r="B671" i="7" s="1"/>
  <c r="B564" i="7" a="1"/>
  <c r="B564" i="7" s="1"/>
  <c r="B516" i="7" a="1"/>
  <c r="B516" i="7" s="1"/>
  <c r="B433" i="7" a="1"/>
  <c r="B433" i="7" s="1"/>
  <c r="B397" i="7" a="1"/>
  <c r="B397" i="7" s="1"/>
  <c r="B324" i="7" a="1"/>
  <c r="B324" i="7" s="1"/>
  <c r="B289" i="7" a="1"/>
  <c r="B289" i="7" s="1"/>
  <c r="B204" i="7" a="1"/>
  <c r="B204" i="7" s="1"/>
  <c r="B156" i="7" a="1"/>
  <c r="B156" i="7" s="1"/>
  <c r="B124" i="7" a="1"/>
  <c r="B124" i="7" s="1"/>
  <c r="B47" i="7" a="1"/>
  <c r="B47" i="7" s="1"/>
  <c r="F671" i="7" a="1"/>
  <c r="F671" i="7" s="1"/>
  <c r="F568" i="7" a="1"/>
  <c r="F568" i="7" s="1"/>
  <c r="F471" i="7" a="1"/>
  <c r="F471" i="7" s="1"/>
  <c r="F277" i="7" a="1"/>
  <c r="F277" i="7" s="1"/>
  <c r="F180" i="7" a="1"/>
  <c r="F180" i="7" s="1"/>
  <c r="F83" i="7" a="1"/>
  <c r="F83" i="7" s="1"/>
  <c r="C733" i="7" a="1"/>
  <c r="C733" i="7" s="1"/>
  <c r="C565" i="7" a="1"/>
  <c r="C565" i="7" s="1"/>
  <c r="C421" i="7" a="1"/>
  <c r="C421" i="7" s="1"/>
  <c r="C275" i="7" a="1"/>
  <c r="C275" i="7" s="1"/>
  <c r="C108" i="7" a="1"/>
  <c r="C108" i="7" s="1"/>
  <c r="G647" i="7" a="1"/>
  <c r="G647" i="7" s="1"/>
  <c r="G337" i="7" a="1"/>
  <c r="G337" i="7" s="1"/>
  <c r="G47" i="7" a="1"/>
  <c r="G47" i="7" s="1"/>
  <c r="N758" i="7" a="1"/>
  <c r="N758" i="7" s="1"/>
  <c r="Q758" i="7" a="1"/>
  <c r="Q758" i="7" s="1"/>
  <c r="P758" i="7" a="1"/>
  <c r="P758" i="7" s="1"/>
  <c r="O758" i="7" a="1"/>
  <c r="O758" i="7" s="1"/>
  <c r="D758" i="7" a="1"/>
  <c r="D758" i="7" s="1"/>
  <c r="I758" i="7" a="1"/>
  <c r="I758" i="7" s="1"/>
  <c r="F758" i="7" a="1"/>
  <c r="F758" i="7" s="1"/>
  <c r="N746" i="7" a="1"/>
  <c r="N746" i="7" s="1"/>
  <c r="Q746" i="7" a="1"/>
  <c r="Q746" i="7" s="1"/>
  <c r="P746" i="7" a="1"/>
  <c r="P746" i="7" s="1"/>
  <c r="O746" i="7" a="1"/>
  <c r="O746" i="7" s="1"/>
  <c r="D746" i="7" a="1"/>
  <c r="D746" i="7" s="1"/>
  <c r="C746" i="7" a="1"/>
  <c r="C746" i="7" s="1"/>
  <c r="N734" i="7" a="1"/>
  <c r="N734" i="7" s="1"/>
  <c r="Q734" i="7" a="1"/>
  <c r="Q734" i="7" s="1"/>
  <c r="P734" i="7" a="1"/>
  <c r="P734" i="7" s="1"/>
  <c r="O734" i="7" a="1"/>
  <c r="O734" i="7" s="1"/>
  <c r="D734" i="7" a="1"/>
  <c r="D734" i="7" s="1"/>
  <c r="B722" i="7" a="1"/>
  <c r="B722" i="7" s="1"/>
  <c r="N722" i="7" a="1"/>
  <c r="N722" i="7" s="1"/>
  <c r="Q722" i="7" a="1"/>
  <c r="Q722" i="7" s="1"/>
  <c r="P722" i="7" a="1"/>
  <c r="P722" i="7" s="1"/>
  <c r="O722" i="7" a="1"/>
  <c r="O722" i="7" s="1"/>
  <c r="D722" i="7" a="1"/>
  <c r="D722" i="7" s="1"/>
  <c r="G722" i="7" a="1"/>
  <c r="G722" i="7" s="1"/>
  <c r="N710" i="7" a="1"/>
  <c r="N710" i="7" s="1"/>
  <c r="Q710" i="7" a="1"/>
  <c r="Q710" i="7" s="1"/>
  <c r="P710" i="7" a="1"/>
  <c r="P710" i="7" s="1"/>
  <c r="O710" i="7" a="1"/>
  <c r="O710" i="7" s="1"/>
  <c r="D710" i="7" a="1"/>
  <c r="D710" i="7" s="1"/>
  <c r="H710" i="7" a="1"/>
  <c r="H710" i="7" s="1"/>
  <c r="F698" i="7" a="1"/>
  <c r="F698" i="7" s="1"/>
  <c r="N698" i="7" a="1"/>
  <c r="N698" i="7" s="1"/>
  <c r="Q698" i="7" a="1"/>
  <c r="Q698" i="7" s="1"/>
  <c r="P698" i="7" a="1"/>
  <c r="P698" i="7" s="1"/>
  <c r="O698" i="7" a="1"/>
  <c r="O698" i="7" s="1"/>
  <c r="D698" i="7" a="1"/>
  <c r="D698" i="7" s="1"/>
  <c r="N686" i="7" a="1"/>
  <c r="N686" i="7" s="1"/>
  <c r="Q686" i="7" a="1"/>
  <c r="Q686" i="7" s="1"/>
  <c r="P686" i="7" a="1"/>
  <c r="P686" i="7" s="1"/>
  <c r="O686" i="7" a="1"/>
  <c r="O686" i="7" s="1"/>
  <c r="D686" i="7" a="1"/>
  <c r="D686" i="7" s="1"/>
  <c r="G674" i="7" a="1"/>
  <c r="G674" i="7" s="1"/>
  <c r="N674" i="7" a="1"/>
  <c r="N674" i="7" s="1"/>
  <c r="Q674" i="7" a="1"/>
  <c r="Q674" i="7" s="1"/>
  <c r="P674" i="7" a="1"/>
  <c r="P674" i="7" s="1"/>
  <c r="O674" i="7" a="1"/>
  <c r="O674" i="7" s="1"/>
  <c r="D674" i="7" a="1"/>
  <c r="D674" i="7" s="1"/>
  <c r="N662" i="7" a="1"/>
  <c r="N662" i="7" s="1"/>
  <c r="Q662" i="7" a="1"/>
  <c r="Q662" i="7" s="1"/>
  <c r="P662" i="7" a="1"/>
  <c r="P662" i="7" s="1"/>
  <c r="O662" i="7" a="1"/>
  <c r="O662" i="7" s="1"/>
  <c r="K662" i="7" a="1"/>
  <c r="K662" i="7" s="1"/>
  <c r="D662" i="7" a="1"/>
  <c r="D662" i="7" s="1"/>
  <c r="N650" i="7" a="1"/>
  <c r="N650" i="7" s="1"/>
  <c r="Q650" i="7" a="1"/>
  <c r="Q650" i="7" s="1"/>
  <c r="P650" i="7" a="1"/>
  <c r="P650" i="7" s="1"/>
  <c r="O650" i="7" a="1"/>
  <c r="O650" i="7" s="1"/>
  <c r="D650" i="7" a="1"/>
  <c r="D650" i="7" s="1"/>
  <c r="C650" i="7" a="1"/>
  <c r="C650" i="7" s="1"/>
  <c r="N638" i="7" a="1"/>
  <c r="N638" i="7" s="1"/>
  <c r="Q638" i="7" a="1"/>
  <c r="Q638" i="7" s="1"/>
  <c r="P638" i="7" a="1"/>
  <c r="P638" i="7" s="1"/>
  <c r="O638" i="7" a="1"/>
  <c r="O638" i="7" s="1"/>
  <c r="D638" i="7" a="1"/>
  <c r="D638" i="7" s="1"/>
  <c r="B626" i="7" a="1"/>
  <c r="B626" i="7" s="1"/>
  <c r="N626" i="7" a="1"/>
  <c r="N626" i="7" s="1"/>
  <c r="Q626" i="7" a="1"/>
  <c r="Q626" i="7" s="1"/>
  <c r="P626" i="7" a="1"/>
  <c r="P626" i="7" s="1"/>
  <c r="O626" i="7" a="1"/>
  <c r="O626" i="7" s="1"/>
  <c r="D626" i="7" a="1"/>
  <c r="D626" i="7" s="1"/>
  <c r="N614" i="7" a="1"/>
  <c r="N614" i="7" s="1"/>
  <c r="Q614" i="7" a="1"/>
  <c r="Q614" i="7" s="1"/>
  <c r="P614" i="7" a="1"/>
  <c r="P614" i="7" s="1"/>
  <c r="O614" i="7" a="1"/>
  <c r="O614" i="7" s="1"/>
  <c r="D614" i="7" a="1"/>
  <c r="D614" i="7" s="1"/>
  <c r="G614" i="7" a="1"/>
  <c r="G614" i="7" s="1"/>
  <c r="F602" i="7" a="1"/>
  <c r="F602" i="7" s="1"/>
  <c r="N602" i="7" a="1"/>
  <c r="N602" i="7" s="1"/>
  <c r="Q602" i="7" a="1"/>
  <c r="Q602" i="7" s="1"/>
  <c r="P602" i="7" a="1"/>
  <c r="P602" i="7" s="1"/>
  <c r="O602" i="7" a="1"/>
  <c r="O602" i="7" s="1"/>
  <c r="D602" i="7" a="1"/>
  <c r="D602" i="7" s="1"/>
  <c r="N590" i="7" a="1"/>
  <c r="N590" i="7" s="1"/>
  <c r="Q590" i="7" a="1"/>
  <c r="Q590" i="7" s="1"/>
  <c r="P590" i="7" a="1"/>
  <c r="P590" i="7" s="1"/>
  <c r="O590" i="7" a="1"/>
  <c r="O590" i="7" s="1"/>
  <c r="D590" i="7" a="1"/>
  <c r="D590" i="7" s="1"/>
  <c r="H590" i="7" a="1"/>
  <c r="H590" i="7" s="1"/>
  <c r="N578" i="7" a="1"/>
  <c r="N578" i="7" s="1"/>
  <c r="Q578" i="7" a="1"/>
  <c r="Q578" i="7" s="1"/>
  <c r="P578" i="7" a="1"/>
  <c r="P578" i="7" s="1"/>
  <c r="O578" i="7" a="1"/>
  <c r="O578" i="7" s="1"/>
  <c r="D578" i="7" a="1"/>
  <c r="D578" i="7" s="1"/>
  <c r="N566" i="7" a="1"/>
  <c r="N566" i="7" s="1"/>
  <c r="Q566" i="7" a="1"/>
  <c r="Q566" i="7" s="1"/>
  <c r="P566" i="7" a="1"/>
  <c r="P566" i="7" s="1"/>
  <c r="O566" i="7" a="1"/>
  <c r="O566" i="7" s="1"/>
  <c r="D566" i="7" a="1"/>
  <c r="D566" i="7" s="1"/>
  <c r="F566" i="7" a="1"/>
  <c r="F566" i="7" s="1"/>
  <c r="N554" i="7" a="1"/>
  <c r="N554" i="7" s="1"/>
  <c r="Q554" i="7" a="1"/>
  <c r="Q554" i="7" s="1"/>
  <c r="P554" i="7" a="1"/>
  <c r="P554" i="7" s="1"/>
  <c r="O554" i="7" a="1"/>
  <c r="O554" i="7" s="1"/>
  <c r="D554" i="7" a="1"/>
  <c r="D554" i="7" s="1"/>
  <c r="C554" i="7" a="1"/>
  <c r="C554" i="7" s="1"/>
  <c r="B542" i="7" a="1"/>
  <c r="B542" i="7" s="1"/>
  <c r="N542" i="7" a="1"/>
  <c r="N542" i="7" s="1"/>
  <c r="Q542" i="7" a="1"/>
  <c r="Q542" i="7" s="1"/>
  <c r="P542" i="7" a="1"/>
  <c r="P542" i="7" s="1"/>
  <c r="O542" i="7" a="1"/>
  <c r="O542" i="7" s="1"/>
  <c r="D542" i="7" a="1"/>
  <c r="D542" i="7" s="1"/>
  <c r="N530" i="7" a="1"/>
  <c r="N530" i="7" s="1"/>
  <c r="Q530" i="7" a="1"/>
  <c r="Q530" i="7" s="1"/>
  <c r="P530" i="7" a="1"/>
  <c r="P530" i="7" s="1"/>
  <c r="O530" i="7" a="1"/>
  <c r="O530" i="7" s="1"/>
  <c r="D530" i="7" a="1"/>
  <c r="D530" i="7" s="1"/>
  <c r="N518" i="7" a="1"/>
  <c r="N518" i="7" s="1"/>
  <c r="Q518" i="7" a="1"/>
  <c r="Q518" i="7" s="1"/>
  <c r="P518" i="7" a="1"/>
  <c r="P518" i="7" s="1"/>
  <c r="O518" i="7" a="1"/>
  <c r="O518" i="7" s="1"/>
  <c r="D518" i="7" a="1"/>
  <c r="D518" i="7" s="1"/>
  <c r="I518" i="7" a="1"/>
  <c r="I518" i="7" s="1"/>
  <c r="N506" i="7" a="1"/>
  <c r="N506" i="7" s="1"/>
  <c r="Q506" i="7" a="1"/>
  <c r="Q506" i="7" s="1"/>
  <c r="P506" i="7" a="1"/>
  <c r="P506" i="7" s="1"/>
  <c r="O506" i="7" a="1"/>
  <c r="O506" i="7" s="1"/>
  <c r="D506" i="7" a="1"/>
  <c r="D506" i="7" s="1"/>
  <c r="N494" i="7" a="1"/>
  <c r="N494" i="7" s="1"/>
  <c r="Q494" i="7" a="1"/>
  <c r="Q494" i="7" s="1"/>
  <c r="P494" i="7" a="1"/>
  <c r="P494" i="7" s="1"/>
  <c r="O494" i="7" a="1"/>
  <c r="O494" i="7" s="1"/>
  <c r="D494" i="7" a="1"/>
  <c r="D494" i="7" s="1"/>
  <c r="N482" i="7" a="1"/>
  <c r="N482" i="7" s="1"/>
  <c r="Q482" i="7" a="1"/>
  <c r="Q482" i="7" s="1"/>
  <c r="P482" i="7" a="1"/>
  <c r="P482" i="7" s="1"/>
  <c r="O482" i="7" a="1"/>
  <c r="O482" i="7" s="1"/>
  <c r="D482" i="7" a="1"/>
  <c r="D482" i="7" s="1"/>
  <c r="N470" i="7" a="1"/>
  <c r="N470" i="7" s="1"/>
  <c r="Q470" i="7" a="1"/>
  <c r="Q470" i="7" s="1"/>
  <c r="P470" i="7" a="1"/>
  <c r="P470" i="7" s="1"/>
  <c r="O470" i="7" a="1"/>
  <c r="O470" i="7" s="1"/>
  <c r="D470" i="7" a="1"/>
  <c r="D470" i="7" s="1"/>
  <c r="G470" i="7" a="1"/>
  <c r="G470" i="7" s="1"/>
  <c r="N458" i="7" a="1"/>
  <c r="N458" i="7" s="1"/>
  <c r="Q458" i="7" a="1"/>
  <c r="Q458" i="7" s="1"/>
  <c r="P458" i="7" a="1"/>
  <c r="P458" i="7" s="1"/>
  <c r="O458" i="7" a="1"/>
  <c r="O458" i="7" s="1"/>
  <c r="D458" i="7" a="1"/>
  <c r="D458" i="7" s="1"/>
  <c r="G446" i="7" a="1"/>
  <c r="G446" i="7" s="1"/>
  <c r="N446" i="7" a="1"/>
  <c r="N446" i="7" s="1"/>
  <c r="Q446" i="7" a="1"/>
  <c r="Q446" i="7" s="1"/>
  <c r="P446" i="7" a="1"/>
  <c r="P446" i="7" s="1"/>
  <c r="O446" i="7" a="1"/>
  <c r="O446" i="7" s="1"/>
  <c r="D446" i="7" a="1"/>
  <c r="D446" i="7" s="1"/>
  <c r="N434" i="7" a="1"/>
  <c r="N434" i="7" s="1"/>
  <c r="Q434" i="7" a="1"/>
  <c r="Q434" i="7" s="1"/>
  <c r="P434" i="7" a="1"/>
  <c r="P434" i="7" s="1"/>
  <c r="O434" i="7" a="1"/>
  <c r="O434" i="7" s="1"/>
  <c r="D434" i="7" a="1"/>
  <c r="D434" i="7" s="1"/>
  <c r="I434" i="7" a="1"/>
  <c r="I434" i="7" s="1"/>
  <c r="N422" i="7" a="1"/>
  <c r="N422" i="7" s="1"/>
  <c r="Q422" i="7" a="1"/>
  <c r="Q422" i="7" s="1"/>
  <c r="P422" i="7" a="1"/>
  <c r="P422" i="7" s="1"/>
  <c r="O422" i="7" a="1"/>
  <c r="O422" i="7" s="1"/>
  <c r="D422" i="7" a="1"/>
  <c r="D422" i="7" s="1"/>
  <c r="G422" i="7" a="1"/>
  <c r="G422" i="7" s="1"/>
  <c r="N410" i="7" a="1"/>
  <c r="N410" i="7" s="1"/>
  <c r="Q410" i="7" a="1"/>
  <c r="Q410" i="7" s="1"/>
  <c r="P410" i="7" a="1"/>
  <c r="P410" i="7" s="1"/>
  <c r="O410" i="7" a="1"/>
  <c r="O410" i="7" s="1"/>
  <c r="D410" i="7" a="1"/>
  <c r="D410" i="7" s="1"/>
  <c r="N398" i="7" a="1"/>
  <c r="N398" i="7" s="1"/>
  <c r="Q398" i="7" a="1"/>
  <c r="Q398" i="7" s="1"/>
  <c r="P398" i="7" a="1"/>
  <c r="P398" i="7" s="1"/>
  <c r="O398" i="7" a="1"/>
  <c r="O398" i="7" s="1"/>
  <c r="D398" i="7" a="1"/>
  <c r="D398" i="7" s="1"/>
  <c r="N386" i="7" a="1"/>
  <c r="N386" i="7" s="1"/>
  <c r="Q386" i="7" a="1"/>
  <c r="Q386" i="7" s="1"/>
  <c r="P386" i="7" a="1"/>
  <c r="P386" i="7" s="1"/>
  <c r="O386" i="7" a="1"/>
  <c r="O386" i="7" s="1"/>
  <c r="D386" i="7" a="1"/>
  <c r="D386" i="7" s="1"/>
  <c r="N374" i="7" a="1"/>
  <c r="N374" i="7" s="1"/>
  <c r="Q374" i="7" a="1"/>
  <c r="Q374" i="7" s="1"/>
  <c r="P374" i="7" a="1"/>
  <c r="P374" i="7" s="1"/>
  <c r="O374" i="7" a="1"/>
  <c r="O374" i="7" s="1"/>
  <c r="D374" i="7" a="1"/>
  <c r="D374" i="7" s="1"/>
  <c r="N362" i="7" a="1"/>
  <c r="N362" i="7" s="1"/>
  <c r="Q362" i="7" a="1"/>
  <c r="Q362" i="7" s="1"/>
  <c r="P362" i="7" a="1"/>
  <c r="P362" i="7" s="1"/>
  <c r="O362" i="7" a="1"/>
  <c r="O362" i="7" s="1"/>
  <c r="D362" i="7" a="1"/>
  <c r="D362" i="7" s="1"/>
  <c r="B350" i="7" a="1"/>
  <c r="B350" i="7" s="1"/>
  <c r="N350" i="7" a="1"/>
  <c r="N350" i="7" s="1"/>
  <c r="Q350" i="7" a="1"/>
  <c r="Q350" i="7" s="1"/>
  <c r="P350" i="7" a="1"/>
  <c r="P350" i="7" s="1"/>
  <c r="O350" i="7" a="1"/>
  <c r="O350" i="7" s="1"/>
  <c r="D350" i="7" a="1"/>
  <c r="D350" i="7" s="1"/>
  <c r="N338" i="7" a="1"/>
  <c r="N338" i="7" s="1"/>
  <c r="Q338" i="7" a="1"/>
  <c r="Q338" i="7" s="1"/>
  <c r="P338" i="7" a="1"/>
  <c r="P338" i="7" s="1"/>
  <c r="O338" i="7" a="1"/>
  <c r="O338" i="7" s="1"/>
  <c r="D338" i="7" a="1"/>
  <c r="D338" i="7" s="1"/>
  <c r="G338" i="7" a="1"/>
  <c r="G338" i="7" s="1"/>
  <c r="N326" i="7" a="1"/>
  <c r="N326" i="7" s="1"/>
  <c r="Q326" i="7" a="1"/>
  <c r="Q326" i="7" s="1"/>
  <c r="P326" i="7" a="1"/>
  <c r="P326" i="7" s="1"/>
  <c r="O326" i="7" a="1"/>
  <c r="O326" i="7" s="1"/>
  <c r="D326" i="7" a="1"/>
  <c r="D326" i="7" s="1"/>
  <c r="N314" i="7" a="1"/>
  <c r="N314" i="7" s="1"/>
  <c r="Q314" i="7" a="1"/>
  <c r="Q314" i="7" s="1"/>
  <c r="P314" i="7" a="1"/>
  <c r="P314" i="7" s="1"/>
  <c r="O314" i="7" a="1"/>
  <c r="O314" i="7" s="1"/>
  <c r="D314" i="7" a="1"/>
  <c r="D314" i="7" s="1"/>
  <c r="N302" i="7" a="1"/>
  <c r="N302" i="7" s="1"/>
  <c r="Q302" i="7" a="1"/>
  <c r="Q302" i="7" s="1"/>
  <c r="P302" i="7" a="1"/>
  <c r="P302" i="7" s="1"/>
  <c r="O302" i="7" a="1"/>
  <c r="O302" i="7" s="1"/>
  <c r="D302" i="7" a="1"/>
  <c r="D302" i="7" s="1"/>
  <c r="N290" i="7" a="1"/>
  <c r="N290" i="7" s="1"/>
  <c r="Q290" i="7" a="1"/>
  <c r="Q290" i="7" s="1"/>
  <c r="P290" i="7" a="1"/>
  <c r="P290" i="7" s="1"/>
  <c r="O290" i="7" a="1"/>
  <c r="O290" i="7" s="1"/>
  <c r="D290" i="7" a="1"/>
  <c r="D290" i="7" s="1"/>
  <c r="N278" i="7" a="1"/>
  <c r="N278" i="7" s="1"/>
  <c r="Q278" i="7" a="1"/>
  <c r="Q278" i="7" s="1"/>
  <c r="P278" i="7" a="1"/>
  <c r="P278" i="7" s="1"/>
  <c r="O278" i="7" a="1"/>
  <c r="O278" i="7" s="1"/>
  <c r="D278" i="7" a="1"/>
  <c r="D278" i="7" s="1"/>
  <c r="G278" i="7" a="1"/>
  <c r="G278" i="7" s="1"/>
  <c r="F278" i="7" a="1"/>
  <c r="F278" i="7" s="1"/>
  <c r="N266" i="7" a="1"/>
  <c r="N266" i="7" s="1"/>
  <c r="Q266" i="7" a="1"/>
  <c r="Q266" i="7" s="1"/>
  <c r="P266" i="7" a="1"/>
  <c r="P266" i="7" s="1"/>
  <c r="O266" i="7" a="1"/>
  <c r="O266" i="7" s="1"/>
  <c r="D266" i="7" a="1"/>
  <c r="D266" i="7" s="1"/>
  <c r="N254" i="7" a="1"/>
  <c r="N254" i="7" s="1"/>
  <c r="Q254" i="7" a="1"/>
  <c r="Q254" i="7" s="1"/>
  <c r="P254" i="7" a="1"/>
  <c r="P254" i="7" s="1"/>
  <c r="O254" i="7" a="1"/>
  <c r="O254" i="7" s="1"/>
  <c r="D254" i="7" a="1"/>
  <c r="D254" i="7" s="1"/>
  <c r="N242" i="7" a="1"/>
  <c r="N242" i="7" s="1"/>
  <c r="Q242" i="7" a="1"/>
  <c r="Q242" i="7" s="1"/>
  <c r="P242" i="7" a="1"/>
  <c r="P242" i="7" s="1"/>
  <c r="O242" i="7" a="1"/>
  <c r="O242" i="7" s="1"/>
  <c r="D242" i="7" a="1"/>
  <c r="D242" i="7" s="1"/>
  <c r="G230" i="7" a="1"/>
  <c r="G230" i="7" s="1"/>
  <c r="N230" i="7" a="1"/>
  <c r="N230" i="7" s="1"/>
  <c r="Q230" i="7" a="1"/>
  <c r="Q230" i="7" s="1"/>
  <c r="P230" i="7" a="1"/>
  <c r="P230" i="7" s="1"/>
  <c r="O230" i="7" a="1"/>
  <c r="O230" i="7" s="1"/>
  <c r="D230" i="7" a="1"/>
  <c r="D230" i="7" s="1"/>
  <c r="I230" i="7" a="1"/>
  <c r="I230" i="7" s="1"/>
  <c r="F218" i="7" a="1"/>
  <c r="F218" i="7" s="1"/>
  <c r="N218" i="7" a="1"/>
  <c r="N218" i="7" s="1"/>
  <c r="Q218" i="7" a="1"/>
  <c r="Q218" i="7" s="1"/>
  <c r="P218" i="7" a="1"/>
  <c r="P218" i="7" s="1"/>
  <c r="O218" i="7" a="1"/>
  <c r="O218" i="7" s="1"/>
  <c r="D218" i="7" a="1"/>
  <c r="D218" i="7" s="1"/>
  <c r="N206" i="7" a="1"/>
  <c r="N206" i="7" s="1"/>
  <c r="Q206" i="7" a="1"/>
  <c r="Q206" i="7" s="1"/>
  <c r="P206" i="7" a="1"/>
  <c r="P206" i="7" s="1"/>
  <c r="O206" i="7" a="1"/>
  <c r="O206" i="7" s="1"/>
  <c r="D206" i="7" a="1"/>
  <c r="D206" i="7" s="1"/>
  <c r="G206" i="7" a="1"/>
  <c r="G206" i="7" s="1"/>
  <c r="N194" i="7" a="1"/>
  <c r="N194" i="7" s="1"/>
  <c r="Q194" i="7" a="1"/>
  <c r="Q194" i="7" s="1"/>
  <c r="P194" i="7" a="1"/>
  <c r="P194" i="7" s="1"/>
  <c r="O194" i="7" a="1"/>
  <c r="O194" i="7" s="1"/>
  <c r="D194" i="7" a="1"/>
  <c r="D194" i="7" s="1"/>
  <c r="N182" i="7" a="1"/>
  <c r="N182" i="7" s="1"/>
  <c r="Q182" i="7" a="1"/>
  <c r="Q182" i="7" s="1"/>
  <c r="P182" i="7" a="1"/>
  <c r="P182" i="7" s="1"/>
  <c r="O182" i="7" a="1"/>
  <c r="O182" i="7" s="1"/>
  <c r="D182" i="7" a="1"/>
  <c r="D182" i="7" s="1"/>
  <c r="F182" i="7" a="1"/>
  <c r="F182" i="7" s="1"/>
  <c r="N170" i="7" a="1"/>
  <c r="N170" i="7" s="1"/>
  <c r="Q170" i="7" a="1"/>
  <c r="Q170" i="7" s="1"/>
  <c r="P170" i="7" a="1"/>
  <c r="P170" i="7" s="1"/>
  <c r="O170" i="7" a="1"/>
  <c r="O170" i="7" s="1"/>
  <c r="D170" i="7" a="1"/>
  <c r="D170" i="7" s="1"/>
  <c r="C170" i="7" a="1"/>
  <c r="C170" i="7" s="1"/>
  <c r="N158" i="7" a="1"/>
  <c r="N158" i="7" s="1"/>
  <c r="Q158" i="7" a="1"/>
  <c r="Q158" i="7" s="1"/>
  <c r="P158" i="7" a="1"/>
  <c r="P158" i="7" s="1"/>
  <c r="O158" i="7" a="1"/>
  <c r="O158" i="7" s="1"/>
  <c r="D158" i="7" a="1"/>
  <c r="D158" i="7" s="1"/>
  <c r="N146" i="7" a="1"/>
  <c r="N146" i="7" s="1"/>
  <c r="Q146" i="7" a="1"/>
  <c r="Q146" i="7" s="1"/>
  <c r="P146" i="7" a="1"/>
  <c r="P146" i="7" s="1"/>
  <c r="O146" i="7" a="1"/>
  <c r="O146" i="7" s="1"/>
  <c r="D146" i="7" a="1"/>
  <c r="D146" i="7" s="1"/>
  <c r="I146" i="7" a="1"/>
  <c r="I146" i="7" s="1"/>
  <c r="N134" i="7" a="1"/>
  <c r="N134" i="7" s="1"/>
  <c r="Q134" i="7" a="1"/>
  <c r="Q134" i="7" s="1"/>
  <c r="P134" i="7" a="1"/>
  <c r="P134" i="7" s="1"/>
  <c r="O134" i="7" a="1"/>
  <c r="O134" i="7" s="1"/>
  <c r="D134" i="7" a="1"/>
  <c r="D134" i="7" s="1"/>
  <c r="N122" i="7" a="1"/>
  <c r="N122" i="7" s="1"/>
  <c r="Q122" i="7" a="1"/>
  <c r="Q122" i="7" s="1"/>
  <c r="P122" i="7" a="1"/>
  <c r="P122" i="7" s="1"/>
  <c r="O122" i="7" a="1"/>
  <c r="O122" i="7" s="1"/>
  <c r="D122" i="7" a="1"/>
  <c r="D122" i="7" s="1"/>
  <c r="N110" i="7" a="1"/>
  <c r="N110" i="7" s="1"/>
  <c r="Q110" i="7" a="1"/>
  <c r="Q110" i="7" s="1"/>
  <c r="P110" i="7" a="1"/>
  <c r="P110" i="7" s="1"/>
  <c r="O110" i="7" a="1"/>
  <c r="O110" i="7" s="1"/>
  <c r="D110" i="7" a="1"/>
  <c r="D110" i="7" s="1"/>
  <c r="N98" i="7" a="1"/>
  <c r="N98" i="7" s="1"/>
  <c r="Q98" i="7" a="1"/>
  <c r="Q98" i="7" s="1"/>
  <c r="P98" i="7" a="1"/>
  <c r="P98" i="7" s="1"/>
  <c r="O98" i="7" a="1"/>
  <c r="O98" i="7" s="1"/>
  <c r="D98" i="7" a="1"/>
  <c r="D98" i="7" s="1"/>
  <c r="N86" i="7" a="1"/>
  <c r="N86" i="7" s="1"/>
  <c r="Q86" i="7" a="1"/>
  <c r="Q86" i="7" s="1"/>
  <c r="P86" i="7" a="1"/>
  <c r="P86" i="7" s="1"/>
  <c r="O86" i="7" a="1"/>
  <c r="O86" i="7" s="1"/>
  <c r="D86" i="7" a="1"/>
  <c r="D86" i="7" s="1"/>
  <c r="F86" i="7" a="1"/>
  <c r="F86" i="7" s="1"/>
  <c r="G86" i="7" a="1"/>
  <c r="G86" i="7" s="1"/>
  <c r="N74" i="7" a="1"/>
  <c r="N74" i="7" s="1"/>
  <c r="Q74" i="7" a="1"/>
  <c r="Q74" i="7" s="1"/>
  <c r="P74" i="7" a="1"/>
  <c r="P74" i="7" s="1"/>
  <c r="O74" i="7" a="1"/>
  <c r="O74" i="7" s="1"/>
  <c r="D74" i="7" a="1"/>
  <c r="D74" i="7" s="1"/>
  <c r="N62" i="7" a="1"/>
  <c r="N62" i="7" s="1"/>
  <c r="Q62" i="7" a="1"/>
  <c r="Q62" i="7" s="1"/>
  <c r="P62" i="7" a="1"/>
  <c r="P62" i="7" s="1"/>
  <c r="O62" i="7" a="1"/>
  <c r="O62" i="7" s="1"/>
  <c r="D62" i="7" a="1"/>
  <c r="D62" i="7" s="1"/>
  <c r="N50" i="7" a="1"/>
  <c r="N50" i="7" s="1"/>
  <c r="Q50" i="7" a="1"/>
  <c r="Q50" i="7" s="1"/>
  <c r="P50" i="7" a="1"/>
  <c r="P50" i="7" s="1"/>
  <c r="O50" i="7" a="1"/>
  <c r="O50" i="7" s="1"/>
  <c r="D50" i="7" a="1"/>
  <c r="D50" i="7" s="1"/>
  <c r="N38" i="7" a="1"/>
  <c r="N38" i="7" s="1"/>
  <c r="Q38" i="7" a="1"/>
  <c r="Q38" i="7" s="1"/>
  <c r="P38" i="7" a="1"/>
  <c r="P38" i="7" s="1"/>
  <c r="O38" i="7" a="1"/>
  <c r="O38" i="7" s="1"/>
  <c r="D38" i="7" a="1"/>
  <c r="D38" i="7" s="1"/>
  <c r="N26" i="7" a="1"/>
  <c r="N26" i="7" s="1"/>
  <c r="Q26" i="7" a="1"/>
  <c r="Q26" i="7" s="1"/>
  <c r="P26" i="7" a="1"/>
  <c r="P26" i="7" s="1"/>
  <c r="O26" i="7" a="1"/>
  <c r="O26" i="7" s="1"/>
  <c r="D26" i="7" a="1"/>
  <c r="D26" i="7" s="1"/>
  <c r="B704" i="7" a="1"/>
  <c r="B704" i="7" s="1"/>
  <c r="B667" i="7" a="1"/>
  <c r="B667" i="7" s="1"/>
  <c r="B633" i="7" a="1"/>
  <c r="B633" i="7" s="1"/>
  <c r="B587" i="7" a="1"/>
  <c r="B587" i="7" s="1"/>
  <c r="B556" i="7" a="1"/>
  <c r="B556" i="7" s="1"/>
  <c r="B515" i="7" a="1"/>
  <c r="B515" i="7" s="1"/>
  <c r="B477" i="7" a="1"/>
  <c r="B477" i="7" s="1"/>
  <c r="B424" i="7" a="1"/>
  <c r="B424" i="7" s="1"/>
  <c r="B396" i="7" a="1"/>
  <c r="B396" i="7" s="1"/>
  <c r="B369" i="7" a="1"/>
  <c r="B369" i="7" s="1"/>
  <c r="B323" i="7" a="1"/>
  <c r="B323" i="7" s="1"/>
  <c r="B288" i="7" a="1"/>
  <c r="B288" i="7" s="1"/>
  <c r="B241" i="7" a="1"/>
  <c r="B241" i="7" s="1"/>
  <c r="B203" i="7" a="1"/>
  <c r="B203" i="7" s="1"/>
  <c r="B177" i="7" a="1"/>
  <c r="B177" i="7" s="1"/>
  <c r="B146" i="7" a="1"/>
  <c r="B146" i="7" s="1"/>
  <c r="B123" i="7" a="1"/>
  <c r="B123" i="7" s="1"/>
  <c r="B85" i="7" a="1"/>
  <c r="B85" i="7" s="1"/>
  <c r="F767" i="7" a="1"/>
  <c r="F767" i="7" s="1"/>
  <c r="F664" i="7" a="1"/>
  <c r="F664" i="7" s="1"/>
  <c r="F567" i="7" a="1"/>
  <c r="F567" i="7" s="1"/>
  <c r="F470" i="7" a="1"/>
  <c r="F470" i="7" s="1"/>
  <c r="F373" i="7" a="1"/>
  <c r="F373" i="7" s="1"/>
  <c r="F276" i="7" a="1"/>
  <c r="F276" i="7" s="1"/>
  <c r="F179" i="7" a="1"/>
  <c r="F179" i="7" s="1"/>
  <c r="F73" i="7" a="1"/>
  <c r="F73" i="7" s="1"/>
  <c r="C719" i="7" a="1"/>
  <c r="C719" i="7" s="1"/>
  <c r="C556" i="7" a="1"/>
  <c r="C556" i="7" s="1"/>
  <c r="C409" i="7" a="1"/>
  <c r="C409" i="7" s="1"/>
  <c r="C252" i="7" a="1"/>
  <c r="C252" i="7" s="1"/>
  <c r="C95" i="7" a="1"/>
  <c r="C95" i="7" s="1"/>
  <c r="G645" i="7" a="1"/>
  <c r="G645" i="7" s="1"/>
  <c r="G336" i="7" a="1"/>
  <c r="G336" i="7" s="1"/>
  <c r="G37" i="7" a="1"/>
  <c r="G37" i="7" s="1"/>
  <c r="L1581" i="7" a="1"/>
  <c r="L1581" i="7" s="1"/>
  <c r="L2015" i="7" a="1"/>
  <c r="L2015" i="7" s="1"/>
  <c r="L41" i="7" a="1"/>
  <c r="L41" i="7" s="1"/>
  <c r="L1719" i="7" a="1"/>
  <c r="L1719" i="7" s="1"/>
  <c r="L1288" i="7" a="1"/>
  <c r="L1288" i="7" s="1"/>
  <c r="L1287" i="7" a="1"/>
  <c r="L1287" i="7" s="1"/>
  <c r="L1419" i="7" a="1"/>
  <c r="L1419" i="7" s="1"/>
  <c r="L1035" i="7" a="1"/>
  <c r="L1035" i="7" s="1"/>
  <c r="L423" i="7" a="1"/>
  <c r="L423" i="7" s="1"/>
  <c r="L387" i="7" a="1"/>
  <c r="L387" i="7" s="1"/>
  <c r="L135" i="7" a="1"/>
  <c r="L135" i="7" s="1"/>
  <c r="L136" i="7" a="1"/>
  <c r="L136" i="7" s="1"/>
  <c r="L2014" i="7" a="1"/>
  <c r="L2014" i="7" s="1"/>
  <c r="L878" i="7" a="1"/>
  <c r="L878" i="7" s="1"/>
  <c r="L422" i="7" a="1"/>
  <c r="L422" i="7" s="1"/>
  <c r="L1421" i="7" a="1"/>
  <c r="L1421" i="7" s="1"/>
  <c r="L1289" i="7" a="1"/>
  <c r="L1289" i="7" s="1"/>
  <c r="J2312" i="7"/>
  <c r="I2312" i="7" a="1"/>
  <c r="I2312" i="7" s="1"/>
  <c r="L2312" i="7" a="1"/>
  <c r="L2312" i="7" s="1"/>
  <c r="K2312" i="7" a="1"/>
  <c r="K2312" i="7" s="1"/>
  <c r="H2312" i="7" a="1"/>
  <c r="H2312" i="7" s="1"/>
  <c r="B2312" i="7" a="1"/>
  <c r="B2312" i="7" s="1"/>
  <c r="C2312" i="7" a="1"/>
  <c r="C2312" i="7" s="1"/>
  <c r="F2312" i="7" a="1"/>
  <c r="F2312" i="7" s="1"/>
  <c r="G2312" i="7" a="1"/>
  <c r="G2312" i="7" s="1"/>
  <c r="L2264" i="7" a="1"/>
  <c r="L2264" i="7" s="1"/>
  <c r="J2264" i="7"/>
  <c r="I2264" i="7" a="1"/>
  <c r="I2264" i="7" s="1"/>
  <c r="K2264" i="7" a="1"/>
  <c r="K2264" i="7" s="1"/>
  <c r="B2264" i="7" a="1"/>
  <c r="B2264" i="7" s="1"/>
  <c r="H2264" i="7" a="1"/>
  <c r="H2264" i="7" s="1"/>
  <c r="C2264" i="7" a="1"/>
  <c r="C2264" i="7" s="1"/>
  <c r="G2264" i="7" a="1"/>
  <c r="G2264" i="7" s="1"/>
  <c r="F2264" i="7" a="1"/>
  <c r="F2264" i="7" s="1"/>
  <c r="J2228" i="7"/>
  <c r="I2228" i="7" a="1"/>
  <c r="I2228" i="7" s="1"/>
  <c r="C2228" i="7" a="1"/>
  <c r="C2228" i="7" s="1"/>
  <c r="H2228" i="7" a="1"/>
  <c r="H2228" i="7" s="1"/>
  <c r="K2228" i="7" a="1"/>
  <c r="K2228" i="7" s="1"/>
  <c r="F2228" i="7" a="1"/>
  <c r="F2228" i="7" s="1"/>
  <c r="G2228" i="7" a="1"/>
  <c r="G2228" i="7" s="1"/>
  <c r="B2228" i="7" a="1"/>
  <c r="B2228" i="7" s="1"/>
  <c r="J2192" i="7"/>
  <c r="B2192" i="7" a="1"/>
  <c r="B2192" i="7" s="1"/>
  <c r="C2192" i="7" a="1"/>
  <c r="C2192" i="7" s="1"/>
  <c r="F2192" i="7" a="1"/>
  <c r="F2192" i="7" s="1"/>
  <c r="K2192" i="7" a="1"/>
  <c r="K2192" i="7" s="1"/>
  <c r="G2192" i="7" a="1"/>
  <c r="G2192" i="7" s="1"/>
  <c r="H2192" i="7" a="1"/>
  <c r="H2192" i="7" s="1"/>
  <c r="I2192" i="7" a="1"/>
  <c r="I2192" i="7" s="1"/>
  <c r="K2156" i="7" a="1"/>
  <c r="K2156" i="7" s="1"/>
  <c r="C2156" i="7" a="1"/>
  <c r="C2156" i="7" s="1"/>
  <c r="J2156" i="7"/>
  <c r="H2156" i="7" a="1"/>
  <c r="H2156" i="7" s="1"/>
  <c r="G2156" i="7" a="1"/>
  <c r="G2156" i="7" s="1"/>
  <c r="L2156" i="7" a="1"/>
  <c r="L2156" i="7" s="1"/>
  <c r="F2156" i="7" a="1"/>
  <c r="F2156" i="7" s="1"/>
  <c r="I2156" i="7" a="1"/>
  <c r="I2156" i="7" s="1"/>
  <c r="J2120" i="7"/>
  <c r="I2120" i="7" a="1"/>
  <c r="I2120" i="7" s="1"/>
  <c r="K2120" i="7" a="1"/>
  <c r="K2120" i="7" s="1"/>
  <c r="H2120" i="7" a="1"/>
  <c r="H2120" i="7" s="1"/>
  <c r="C2120" i="7" a="1"/>
  <c r="C2120" i="7" s="1"/>
  <c r="G2120" i="7" a="1"/>
  <c r="G2120" i="7" s="1"/>
  <c r="F2120" i="7" a="1"/>
  <c r="F2120" i="7" s="1"/>
  <c r="B2120" i="7" a="1"/>
  <c r="B2120" i="7" s="1"/>
  <c r="L2084" i="7" a="1"/>
  <c r="L2084" i="7" s="1"/>
  <c r="J2084" i="7"/>
  <c r="I2084" i="7" a="1"/>
  <c r="I2084" i="7" s="1"/>
  <c r="H2084" i="7" a="1"/>
  <c r="H2084" i="7" s="1"/>
  <c r="C2084" i="7" a="1"/>
  <c r="C2084" i="7" s="1"/>
  <c r="K2084" i="7" a="1"/>
  <c r="K2084" i="7" s="1"/>
  <c r="G2084" i="7" a="1"/>
  <c r="G2084" i="7" s="1"/>
  <c r="B2084" i="7" a="1"/>
  <c r="B2084" i="7" s="1"/>
  <c r="F2084" i="7" a="1"/>
  <c r="F2084" i="7" s="1"/>
  <c r="K2048" i="7" a="1"/>
  <c r="K2048" i="7" s="1"/>
  <c r="H2048" i="7" a="1"/>
  <c r="H2048" i="7" s="1"/>
  <c r="C2048" i="7" a="1"/>
  <c r="C2048" i="7" s="1"/>
  <c r="F2048" i="7" a="1"/>
  <c r="F2048" i="7" s="1"/>
  <c r="G2048" i="7" a="1"/>
  <c r="G2048" i="7" s="1"/>
  <c r="B2048" i="7" a="1"/>
  <c r="B2048" i="7" s="1"/>
  <c r="J2048" i="7"/>
  <c r="I2048" i="7" a="1"/>
  <c r="I2048" i="7" s="1"/>
  <c r="L2012" i="7" a="1"/>
  <c r="L2012" i="7" s="1"/>
  <c r="I2012" i="7" a="1"/>
  <c r="I2012" i="7" s="1"/>
  <c r="K2012" i="7" a="1"/>
  <c r="K2012" i="7" s="1"/>
  <c r="C2012" i="7" a="1"/>
  <c r="C2012" i="7" s="1"/>
  <c r="J2012" i="7"/>
  <c r="G2012" i="7" a="1"/>
  <c r="G2012" i="7" s="1"/>
  <c r="H2012" i="7" a="1"/>
  <c r="H2012" i="7" s="1"/>
  <c r="F2012" i="7" a="1"/>
  <c r="F2012" i="7" s="1"/>
  <c r="B2012" i="7" a="1"/>
  <c r="B2012" i="7" s="1"/>
  <c r="C1964" i="7" a="1"/>
  <c r="C1964" i="7" s="1"/>
  <c r="B1964" i="7" a="1"/>
  <c r="B1964" i="7" s="1"/>
  <c r="G1964" i="7" a="1"/>
  <c r="G1964" i="7" s="1"/>
  <c r="I1964" i="7" a="1"/>
  <c r="I1964" i="7" s="1"/>
  <c r="K1964" i="7" a="1"/>
  <c r="K1964" i="7" s="1"/>
  <c r="F1964" i="7" a="1"/>
  <c r="F1964" i="7" s="1"/>
  <c r="H1964" i="7" a="1"/>
  <c r="H1964" i="7" s="1"/>
  <c r="J1964" i="7"/>
  <c r="K1928" i="7" a="1"/>
  <c r="K1928" i="7" s="1"/>
  <c r="J1928" i="7"/>
  <c r="I1928" i="7" a="1"/>
  <c r="I1928" i="7" s="1"/>
  <c r="L1928" i="7" a="1"/>
  <c r="L1928" i="7" s="1"/>
  <c r="C1928" i="7" a="1"/>
  <c r="C1928" i="7" s="1"/>
  <c r="G1928" i="7" a="1"/>
  <c r="G1928" i="7" s="1"/>
  <c r="H1928" i="7" a="1"/>
  <c r="H1928" i="7" s="1"/>
  <c r="F1928" i="7" a="1"/>
  <c r="F1928" i="7" s="1"/>
  <c r="K1892" i="7" a="1"/>
  <c r="K1892" i="7" s="1"/>
  <c r="J1892" i="7"/>
  <c r="H1892" i="7" a="1"/>
  <c r="H1892" i="7" s="1"/>
  <c r="C1892" i="7" a="1"/>
  <c r="C1892" i="7" s="1"/>
  <c r="I1892" i="7" a="1"/>
  <c r="I1892" i="7" s="1"/>
  <c r="G1892" i="7" a="1"/>
  <c r="G1892" i="7" s="1"/>
  <c r="B1892" i="7" a="1"/>
  <c r="B1892" i="7" s="1"/>
  <c r="F1892" i="7" a="1"/>
  <c r="F1892" i="7" s="1"/>
  <c r="L1868" i="7" a="1"/>
  <c r="L1868" i="7" s="1"/>
  <c r="H1868" i="7" a="1"/>
  <c r="H1868" i="7" s="1"/>
  <c r="K1868" i="7" a="1"/>
  <c r="K1868" i="7" s="1"/>
  <c r="B1868" i="7" a="1"/>
  <c r="B1868" i="7" s="1"/>
  <c r="G1868" i="7" a="1"/>
  <c r="G1868" i="7" s="1"/>
  <c r="C1868" i="7" a="1"/>
  <c r="C1868" i="7" s="1"/>
  <c r="J1868" i="7"/>
  <c r="I1868" i="7" a="1"/>
  <c r="I1868" i="7" s="1"/>
  <c r="F1868" i="7" a="1"/>
  <c r="F1868" i="7" s="1"/>
  <c r="I1832" i="7" a="1"/>
  <c r="I1832" i="7" s="1"/>
  <c r="J1832" i="7"/>
  <c r="K1832" i="7" a="1"/>
  <c r="K1832" i="7" s="1"/>
  <c r="C1832" i="7" a="1"/>
  <c r="C1832" i="7" s="1"/>
  <c r="G1832" i="7" a="1"/>
  <c r="G1832" i="7" s="1"/>
  <c r="B1832" i="7" a="1"/>
  <c r="B1832" i="7" s="1"/>
  <c r="F1832" i="7" a="1"/>
  <c r="F1832" i="7" s="1"/>
  <c r="H1832" i="7" a="1"/>
  <c r="H1832" i="7" s="1"/>
  <c r="I1808" i="7" a="1"/>
  <c r="I1808" i="7" s="1"/>
  <c r="J1808" i="7"/>
  <c r="H1808" i="7" a="1"/>
  <c r="H1808" i="7" s="1"/>
  <c r="C1808" i="7" a="1"/>
  <c r="C1808" i="7" s="1"/>
  <c r="F1808" i="7" a="1"/>
  <c r="F1808" i="7" s="1"/>
  <c r="K1808" i="7" a="1"/>
  <c r="K1808" i="7" s="1"/>
  <c r="G1808" i="7" a="1"/>
  <c r="G1808" i="7" s="1"/>
  <c r="B1808" i="7" a="1"/>
  <c r="B1808" i="7" s="1"/>
  <c r="I1784" i="7" a="1"/>
  <c r="I1784" i="7" s="1"/>
  <c r="J1784" i="7"/>
  <c r="K1784" i="7" a="1"/>
  <c r="K1784" i="7" s="1"/>
  <c r="H1784" i="7" a="1"/>
  <c r="H1784" i="7" s="1"/>
  <c r="L1784" i="7" a="1"/>
  <c r="L1784" i="7" s="1"/>
  <c r="C1784" i="7" a="1"/>
  <c r="C1784" i="7" s="1"/>
  <c r="G1784" i="7" a="1"/>
  <c r="G1784" i="7" s="1"/>
  <c r="F1784" i="7" a="1"/>
  <c r="F1784" i="7" s="1"/>
  <c r="I1760" i="7" a="1"/>
  <c r="I1760" i="7" s="1"/>
  <c r="K1760" i="7" a="1"/>
  <c r="K1760" i="7" s="1"/>
  <c r="H1760" i="7" a="1"/>
  <c r="H1760" i="7" s="1"/>
  <c r="C1760" i="7" a="1"/>
  <c r="C1760" i="7" s="1"/>
  <c r="B1760" i="7" a="1"/>
  <c r="B1760" i="7" s="1"/>
  <c r="J1760" i="7"/>
  <c r="G1760" i="7" a="1"/>
  <c r="G1760" i="7" s="1"/>
  <c r="F1760" i="7" a="1"/>
  <c r="F1760" i="7" s="1"/>
  <c r="L1736" i="7" a="1"/>
  <c r="L1736" i="7" s="1"/>
  <c r="I1736" i="7" a="1"/>
  <c r="I1736" i="7" s="1"/>
  <c r="K1736" i="7" a="1"/>
  <c r="K1736" i="7" s="1"/>
  <c r="J1736" i="7"/>
  <c r="C1736" i="7" a="1"/>
  <c r="C1736" i="7" s="1"/>
  <c r="G1736" i="7" a="1"/>
  <c r="G1736" i="7" s="1"/>
  <c r="H1736" i="7" a="1"/>
  <c r="H1736" i="7" s="1"/>
  <c r="B1736" i="7" a="1"/>
  <c r="B1736" i="7" s="1"/>
  <c r="F1736" i="7" a="1"/>
  <c r="F1736" i="7" s="1"/>
  <c r="I1712" i="7" a="1"/>
  <c r="I1712" i="7" s="1"/>
  <c r="K1712" i="7" a="1"/>
  <c r="K1712" i="7" s="1"/>
  <c r="H1712" i="7" a="1"/>
  <c r="H1712" i="7" s="1"/>
  <c r="C1712" i="7" a="1"/>
  <c r="C1712" i="7" s="1"/>
  <c r="L1712" i="7" a="1"/>
  <c r="L1712" i="7" s="1"/>
  <c r="F1712" i="7" a="1"/>
  <c r="F1712" i="7" s="1"/>
  <c r="J1712" i="7"/>
  <c r="G1712" i="7" a="1"/>
  <c r="G1712" i="7" s="1"/>
  <c r="L1688" i="7" a="1"/>
  <c r="L1688" i="7" s="1"/>
  <c r="I1688" i="7" a="1"/>
  <c r="I1688" i="7" s="1"/>
  <c r="J1688" i="7"/>
  <c r="C1688" i="7" a="1"/>
  <c r="C1688" i="7" s="1"/>
  <c r="B1688" i="7" a="1"/>
  <c r="B1688" i="7" s="1"/>
  <c r="H1688" i="7" a="1"/>
  <c r="H1688" i="7" s="1"/>
  <c r="F1688" i="7" a="1"/>
  <c r="F1688" i="7" s="1"/>
  <c r="K1688" i="7" a="1"/>
  <c r="K1688" i="7" s="1"/>
  <c r="G1688" i="7" a="1"/>
  <c r="G1688" i="7" s="1"/>
  <c r="L1664" i="7" a="1"/>
  <c r="L1664" i="7" s="1"/>
  <c r="I1664" i="7" a="1"/>
  <c r="I1664" i="7" s="1"/>
  <c r="H1664" i="7" a="1"/>
  <c r="H1664" i="7" s="1"/>
  <c r="K1664" i="7" a="1"/>
  <c r="K1664" i="7" s="1"/>
  <c r="J1664" i="7"/>
  <c r="C1664" i="7" a="1"/>
  <c r="C1664" i="7" s="1"/>
  <c r="F1664" i="7" a="1"/>
  <c r="F1664" i="7" s="1"/>
  <c r="B1664" i="7" a="1"/>
  <c r="B1664" i="7" s="1"/>
  <c r="G1664" i="7" a="1"/>
  <c r="G1664" i="7" s="1"/>
  <c r="L1640" i="7" a="1"/>
  <c r="L1640" i="7" s="1"/>
  <c r="I1640" i="7" a="1"/>
  <c r="I1640" i="7" s="1"/>
  <c r="J1640" i="7"/>
  <c r="K1640" i="7" a="1"/>
  <c r="K1640" i="7" s="1"/>
  <c r="C1640" i="7" a="1"/>
  <c r="C1640" i="7" s="1"/>
  <c r="H1640" i="7" a="1"/>
  <c r="H1640" i="7" s="1"/>
  <c r="F1640" i="7" a="1"/>
  <c r="F1640" i="7" s="1"/>
  <c r="G1640" i="7" a="1"/>
  <c r="G1640" i="7" s="1"/>
  <c r="B1640" i="7" a="1"/>
  <c r="B1640" i="7" s="1"/>
  <c r="L1628" i="7" a="1"/>
  <c r="L1628" i="7" s="1"/>
  <c r="I1628" i="7" a="1"/>
  <c r="I1628" i="7" s="1"/>
  <c r="K1628" i="7" a="1"/>
  <c r="K1628" i="7" s="1"/>
  <c r="G1628" i="7" a="1"/>
  <c r="G1628" i="7" s="1"/>
  <c r="C1628" i="7" a="1"/>
  <c r="C1628" i="7" s="1"/>
  <c r="B1628" i="7" a="1"/>
  <c r="B1628" i="7" s="1"/>
  <c r="J1628" i="7"/>
  <c r="F1628" i="7" a="1"/>
  <c r="F1628" i="7" s="1"/>
  <c r="H1628" i="7" a="1"/>
  <c r="H1628" i="7" s="1"/>
  <c r="L1604" i="7" a="1"/>
  <c r="L1604" i="7" s="1"/>
  <c r="K1604" i="7" a="1"/>
  <c r="K1604" i="7" s="1"/>
  <c r="I1604" i="7" a="1"/>
  <c r="I1604" i="7" s="1"/>
  <c r="J1604" i="7"/>
  <c r="C1604" i="7" a="1"/>
  <c r="C1604" i="7" s="1"/>
  <c r="G1604" i="7" a="1"/>
  <c r="G1604" i="7" s="1"/>
  <c r="B1604" i="7" a="1"/>
  <c r="B1604" i="7" s="1"/>
  <c r="F1604" i="7" a="1"/>
  <c r="F1604" i="7" s="1"/>
  <c r="H1604" i="7" a="1"/>
  <c r="H1604" i="7" s="1"/>
  <c r="I1580" i="7" a="1"/>
  <c r="I1580" i="7" s="1"/>
  <c r="L1580" i="7" a="1"/>
  <c r="L1580" i="7" s="1"/>
  <c r="J1580" i="7"/>
  <c r="B1580" i="7" a="1"/>
  <c r="B1580" i="7" s="1"/>
  <c r="G1580" i="7" a="1"/>
  <c r="G1580" i="7" s="1"/>
  <c r="C1580" i="7" a="1"/>
  <c r="C1580" i="7" s="1"/>
  <c r="H1580" i="7" a="1"/>
  <c r="H1580" i="7" s="1"/>
  <c r="K1580" i="7" a="1"/>
  <c r="K1580" i="7" s="1"/>
  <c r="F1580" i="7" a="1"/>
  <c r="F1580" i="7" s="1"/>
  <c r="L1556" i="7" a="1"/>
  <c r="L1556" i="7" s="1"/>
  <c r="K1556" i="7" a="1"/>
  <c r="K1556" i="7" s="1"/>
  <c r="I1556" i="7" a="1"/>
  <c r="I1556" i="7" s="1"/>
  <c r="B1556" i="7" a="1"/>
  <c r="B1556" i="7" s="1"/>
  <c r="C1556" i="7" a="1"/>
  <c r="C1556" i="7" s="1"/>
  <c r="J1556" i="7"/>
  <c r="H1556" i="7" a="1"/>
  <c r="H1556" i="7" s="1"/>
  <c r="G1556" i="7" a="1"/>
  <c r="G1556" i="7" s="1"/>
  <c r="F1556" i="7" a="1"/>
  <c r="F1556" i="7" s="1"/>
  <c r="L1544" i="7" a="1"/>
  <c r="L1544" i="7" s="1"/>
  <c r="I1544" i="7" a="1"/>
  <c r="I1544" i="7" s="1"/>
  <c r="K1544" i="7" a="1"/>
  <c r="K1544" i="7" s="1"/>
  <c r="J1544" i="7"/>
  <c r="C1544" i="7" a="1"/>
  <c r="C1544" i="7" s="1"/>
  <c r="G1544" i="7" a="1"/>
  <c r="G1544" i="7" s="1"/>
  <c r="H1544" i="7" a="1"/>
  <c r="H1544" i="7" s="1"/>
  <c r="F1544" i="7" a="1"/>
  <c r="F1544" i="7" s="1"/>
  <c r="B1544" i="7" a="1"/>
  <c r="B1544" i="7" s="1"/>
  <c r="L1520" i="7" a="1"/>
  <c r="L1520" i="7" s="1"/>
  <c r="I1520" i="7" a="1"/>
  <c r="I1520" i="7" s="1"/>
  <c r="K1520" i="7" a="1"/>
  <c r="K1520" i="7" s="1"/>
  <c r="H1520" i="7" a="1"/>
  <c r="H1520" i="7" s="1"/>
  <c r="J1520" i="7"/>
  <c r="C1520" i="7" a="1"/>
  <c r="C1520" i="7" s="1"/>
  <c r="F1520" i="7" a="1"/>
  <c r="F1520" i="7" s="1"/>
  <c r="B1520" i="7" a="1"/>
  <c r="B1520" i="7" s="1"/>
  <c r="G1520" i="7" a="1"/>
  <c r="G1520" i="7" s="1"/>
  <c r="I1496" i="7" a="1"/>
  <c r="I1496" i="7" s="1"/>
  <c r="J1496" i="7"/>
  <c r="L1496" i="7" a="1"/>
  <c r="L1496" i="7" s="1"/>
  <c r="C1496" i="7" a="1"/>
  <c r="C1496" i="7" s="1"/>
  <c r="B1496" i="7" a="1"/>
  <c r="B1496" i="7" s="1"/>
  <c r="K1496" i="7" a="1"/>
  <c r="K1496" i="7" s="1"/>
  <c r="H1496" i="7" a="1"/>
  <c r="H1496" i="7" s="1"/>
  <c r="F1496" i="7" a="1"/>
  <c r="F1496" i="7" s="1"/>
  <c r="G1496" i="7" a="1"/>
  <c r="G1496" i="7" s="1"/>
  <c r="L1472" i="7" a="1"/>
  <c r="L1472" i="7" s="1"/>
  <c r="I1472" i="7" a="1"/>
  <c r="I1472" i="7" s="1"/>
  <c r="K1472" i="7" a="1"/>
  <c r="K1472" i="7" s="1"/>
  <c r="H1472" i="7" a="1"/>
  <c r="H1472" i="7" s="1"/>
  <c r="C1472" i="7" a="1"/>
  <c r="C1472" i="7" s="1"/>
  <c r="J1472" i="7"/>
  <c r="F1472" i="7" a="1"/>
  <c r="F1472" i="7" s="1"/>
  <c r="G1472" i="7" a="1"/>
  <c r="G1472" i="7" s="1"/>
  <c r="B1472" i="7" a="1"/>
  <c r="B1472" i="7" s="1"/>
  <c r="I1448" i="7" a="1"/>
  <c r="I1448" i="7" s="1"/>
  <c r="J1448" i="7"/>
  <c r="L1448" i="7" a="1"/>
  <c r="L1448" i="7" s="1"/>
  <c r="K1448" i="7" a="1"/>
  <c r="K1448" i="7" s="1"/>
  <c r="C1448" i="7" a="1"/>
  <c r="C1448" i="7" s="1"/>
  <c r="G1448" i="7" a="1"/>
  <c r="G1448" i="7" s="1"/>
  <c r="H1448" i="7" a="1"/>
  <c r="H1448" i="7" s="1"/>
  <c r="B1448" i="7" a="1"/>
  <c r="B1448" i="7" s="1"/>
  <c r="F1448" i="7" a="1"/>
  <c r="F1448" i="7" s="1"/>
  <c r="I1424" i="7" a="1"/>
  <c r="I1424" i="7" s="1"/>
  <c r="J1424" i="7"/>
  <c r="H1424" i="7" a="1"/>
  <c r="H1424" i="7" s="1"/>
  <c r="C1424" i="7" a="1"/>
  <c r="C1424" i="7" s="1"/>
  <c r="F1424" i="7" a="1"/>
  <c r="F1424" i="7" s="1"/>
  <c r="G1424" i="7" a="1"/>
  <c r="G1424" i="7" s="1"/>
  <c r="B1424" i="7" a="1"/>
  <c r="B1424" i="7" s="1"/>
  <c r="K1424" i="7" a="1"/>
  <c r="K1424" i="7" s="1"/>
  <c r="K1412" i="7" a="1"/>
  <c r="K1412" i="7" s="1"/>
  <c r="I1412" i="7" a="1"/>
  <c r="I1412" i="7" s="1"/>
  <c r="B1412" i="7" a="1"/>
  <c r="B1412" i="7" s="1"/>
  <c r="C1412" i="7" a="1"/>
  <c r="C1412" i="7" s="1"/>
  <c r="J1412" i="7"/>
  <c r="H1412" i="7" a="1"/>
  <c r="H1412" i="7" s="1"/>
  <c r="G1412" i="7" a="1"/>
  <c r="G1412" i="7" s="1"/>
  <c r="F1412" i="7" a="1"/>
  <c r="F1412" i="7" s="1"/>
  <c r="I1388" i="7" a="1"/>
  <c r="I1388" i="7" s="1"/>
  <c r="K1388" i="7" a="1"/>
  <c r="K1388" i="7" s="1"/>
  <c r="G1388" i="7" a="1"/>
  <c r="G1388" i="7" s="1"/>
  <c r="C1388" i="7" a="1"/>
  <c r="C1388" i="7" s="1"/>
  <c r="J1388" i="7"/>
  <c r="H1388" i="7" a="1"/>
  <c r="H1388" i="7" s="1"/>
  <c r="B1388" i="7" a="1"/>
  <c r="B1388" i="7" s="1"/>
  <c r="F1388" i="7" a="1"/>
  <c r="F1388" i="7" s="1"/>
  <c r="K1364" i="7" a="1"/>
  <c r="K1364" i="7" s="1"/>
  <c r="I1364" i="7" a="1"/>
  <c r="I1364" i="7" s="1"/>
  <c r="C1364" i="7" a="1"/>
  <c r="C1364" i="7" s="1"/>
  <c r="B1364" i="7" a="1"/>
  <c r="B1364" i="7" s="1"/>
  <c r="J1364" i="7"/>
  <c r="F1364" i="7" a="1"/>
  <c r="F1364" i="7" s="1"/>
  <c r="H1364" i="7" a="1"/>
  <c r="H1364" i="7" s="1"/>
  <c r="G1364" i="7" a="1"/>
  <c r="G1364" i="7" s="1"/>
  <c r="K1340" i="7" a="1"/>
  <c r="K1340" i="7" s="1"/>
  <c r="I1340" i="7" a="1"/>
  <c r="I1340" i="7" s="1"/>
  <c r="J1340" i="7"/>
  <c r="G1340" i="7" a="1"/>
  <c r="G1340" i="7" s="1"/>
  <c r="C1340" i="7" a="1"/>
  <c r="C1340" i="7" s="1"/>
  <c r="H1340" i="7" a="1"/>
  <c r="H1340" i="7" s="1"/>
  <c r="B1340" i="7" a="1"/>
  <c r="B1340" i="7" s="1"/>
  <c r="F1340" i="7" a="1"/>
  <c r="F1340" i="7" s="1"/>
  <c r="I1316" i="7" a="1"/>
  <c r="I1316" i="7" s="1"/>
  <c r="J1316" i="7"/>
  <c r="H1316" i="7" a="1"/>
  <c r="H1316" i="7" s="1"/>
  <c r="C1316" i="7" a="1"/>
  <c r="C1316" i="7" s="1"/>
  <c r="K1316" i="7" a="1"/>
  <c r="K1316" i="7" s="1"/>
  <c r="B1316" i="7" a="1"/>
  <c r="B1316" i="7" s="1"/>
  <c r="G1316" i="7" a="1"/>
  <c r="G1316" i="7" s="1"/>
  <c r="F1316" i="7" a="1"/>
  <c r="F1316" i="7" s="1"/>
  <c r="K1292" i="7" a="1"/>
  <c r="K1292" i="7" s="1"/>
  <c r="I1292" i="7" a="1"/>
  <c r="I1292" i="7" s="1"/>
  <c r="J1292" i="7"/>
  <c r="H1292" i="7" a="1"/>
  <c r="H1292" i="7" s="1"/>
  <c r="G1292" i="7" a="1"/>
  <c r="G1292" i="7" s="1"/>
  <c r="C1292" i="7" a="1"/>
  <c r="C1292" i="7" s="1"/>
  <c r="B1292" i="7" a="1"/>
  <c r="B1292" i="7" s="1"/>
  <c r="F1292" i="7" a="1"/>
  <c r="F1292" i="7" s="1"/>
  <c r="I1268" i="7" a="1"/>
  <c r="I1268" i="7" s="1"/>
  <c r="B1268" i="7" a="1"/>
  <c r="B1268" i="7" s="1"/>
  <c r="C1268" i="7" a="1"/>
  <c r="C1268" i="7" s="1"/>
  <c r="J1268" i="7"/>
  <c r="G1268" i="7" a="1"/>
  <c r="G1268" i="7" s="1"/>
  <c r="H1268" i="7" a="1"/>
  <c r="H1268" i="7" s="1"/>
  <c r="K1268" i="7" a="1"/>
  <c r="K1268" i="7" s="1"/>
  <c r="F1268" i="7" a="1"/>
  <c r="F1268" i="7" s="1"/>
  <c r="K1244" i="7" a="1"/>
  <c r="K1244" i="7" s="1"/>
  <c r="I1244" i="7" a="1"/>
  <c r="I1244" i="7" s="1"/>
  <c r="G1244" i="7" a="1"/>
  <c r="G1244" i="7" s="1"/>
  <c r="C1244" i="7" a="1"/>
  <c r="C1244" i="7" s="1"/>
  <c r="J1244" i="7"/>
  <c r="H1244" i="7" a="1"/>
  <c r="H1244" i="7" s="1"/>
  <c r="F1244" i="7" a="1"/>
  <c r="F1244" i="7" s="1"/>
  <c r="B1244" i="7" a="1"/>
  <c r="B1244" i="7" s="1"/>
  <c r="I1220" i="7" a="1"/>
  <c r="I1220" i="7" s="1"/>
  <c r="K1220" i="7" a="1"/>
  <c r="K1220" i="7" s="1"/>
  <c r="B1220" i="7" a="1"/>
  <c r="B1220" i="7" s="1"/>
  <c r="C1220" i="7" a="1"/>
  <c r="C1220" i="7" s="1"/>
  <c r="G1220" i="7" a="1"/>
  <c r="G1220" i="7" s="1"/>
  <c r="J1220" i="7"/>
  <c r="H1220" i="7" a="1"/>
  <c r="H1220" i="7" s="1"/>
  <c r="F1220" i="7" a="1"/>
  <c r="F1220" i="7" s="1"/>
  <c r="K1196" i="7" a="1"/>
  <c r="K1196" i="7" s="1"/>
  <c r="I1196" i="7" a="1"/>
  <c r="I1196" i="7" s="1"/>
  <c r="B1196" i="7" a="1"/>
  <c r="B1196" i="7" s="1"/>
  <c r="G1196" i="7" a="1"/>
  <c r="G1196" i="7" s="1"/>
  <c r="C1196" i="7" a="1"/>
  <c r="C1196" i="7" s="1"/>
  <c r="J1196" i="7"/>
  <c r="H1196" i="7" a="1"/>
  <c r="H1196" i="7" s="1"/>
  <c r="F1196" i="7" a="1"/>
  <c r="F1196" i="7" s="1"/>
  <c r="I1172" i="7" a="1"/>
  <c r="I1172" i="7" s="1"/>
  <c r="K1172" i="7" a="1"/>
  <c r="K1172" i="7" s="1"/>
  <c r="C1172" i="7" a="1"/>
  <c r="C1172" i="7" s="1"/>
  <c r="B1172" i="7" a="1"/>
  <c r="B1172" i="7" s="1"/>
  <c r="G1172" i="7" a="1"/>
  <c r="G1172" i="7" s="1"/>
  <c r="H1172" i="7" a="1"/>
  <c r="H1172" i="7" s="1"/>
  <c r="F1172" i="7" a="1"/>
  <c r="F1172" i="7" s="1"/>
  <c r="J1172" i="7"/>
  <c r="K1148" i="7" a="1"/>
  <c r="K1148" i="7" s="1"/>
  <c r="I1148" i="7" a="1"/>
  <c r="I1148" i="7" s="1"/>
  <c r="J1148" i="7"/>
  <c r="G1148" i="7" a="1"/>
  <c r="G1148" i="7" s="1"/>
  <c r="C1148" i="7" a="1"/>
  <c r="C1148" i="7" s="1"/>
  <c r="B1148" i="7" a="1"/>
  <c r="B1148" i="7" s="1"/>
  <c r="H1148" i="7" a="1"/>
  <c r="H1148" i="7" s="1"/>
  <c r="F1148" i="7" a="1"/>
  <c r="F1148" i="7" s="1"/>
  <c r="I1124" i="7" a="1"/>
  <c r="I1124" i="7" s="1"/>
  <c r="K1124" i="7" a="1"/>
  <c r="K1124" i="7" s="1"/>
  <c r="J1124" i="7"/>
  <c r="H1124" i="7" a="1"/>
  <c r="H1124" i="7" s="1"/>
  <c r="C1124" i="7" a="1"/>
  <c r="C1124" i="7" s="1"/>
  <c r="G1124" i="7" a="1"/>
  <c r="G1124" i="7" s="1"/>
  <c r="B1124" i="7" a="1"/>
  <c r="B1124" i="7" s="1"/>
  <c r="F1124" i="7" a="1"/>
  <c r="F1124" i="7" s="1"/>
  <c r="K1100" i="7" a="1"/>
  <c r="K1100" i="7" s="1"/>
  <c r="I1100" i="7" a="1"/>
  <c r="I1100" i="7" s="1"/>
  <c r="H1100" i="7" a="1"/>
  <c r="H1100" i="7" s="1"/>
  <c r="G1100" i="7" a="1"/>
  <c r="G1100" i="7" s="1"/>
  <c r="C1100" i="7" a="1"/>
  <c r="C1100" i="7" s="1"/>
  <c r="J1100" i="7"/>
  <c r="B1100" i="7" a="1"/>
  <c r="B1100" i="7" s="1"/>
  <c r="F1100" i="7" a="1"/>
  <c r="F1100" i="7" s="1"/>
  <c r="I1076" i="7" a="1"/>
  <c r="I1076" i="7" s="1"/>
  <c r="C1076" i="7" a="1"/>
  <c r="C1076" i="7" s="1"/>
  <c r="B1076" i="7" a="1"/>
  <c r="B1076" i="7" s="1"/>
  <c r="G1076" i="7" a="1"/>
  <c r="G1076" i="7" s="1"/>
  <c r="K1076" i="7" a="1"/>
  <c r="K1076" i="7" s="1"/>
  <c r="J1076" i="7"/>
  <c r="F1076" i="7" a="1"/>
  <c r="F1076" i="7" s="1"/>
  <c r="H1076" i="7" a="1"/>
  <c r="H1076" i="7" s="1"/>
  <c r="K1052" i="7" a="1"/>
  <c r="K1052" i="7" s="1"/>
  <c r="I1052" i="7" a="1"/>
  <c r="I1052" i="7" s="1"/>
  <c r="G1052" i="7" a="1"/>
  <c r="G1052" i="7" s="1"/>
  <c r="C1052" i="7" a="1"/>
  <c r="C1052" i="7" s="1"/>
  <c r="B1052" i="7" a="1"/>
  <c r="B1052" i="7" s="1"/>
  <c r="J1052" i="7"/>
  <c r="H1052" i="7" a="1"/>
  <c r="H1052" i="7" s="1"/>
  <c r="F1052" i="7" a="1"/>
  <c r="F1052" i="7" s="1"/>
  <c r="I1016" i="7" a="1"/>
  <c r="I1016" i="7" s="1"/>
  <c r="J1016" i="7"/>
  <c r="K1016" i="7" a="1"/>
  <c r="K1016" i="7" s="1"/>
  <c r="H1016" i="7" a="1"/>
  <c r="H1016" i="7" s="1"/>
  <c r="C1016" i="7" a="1"/>
  <c r="C1016" i="7" s="1"/>
  <c r="G1016" i="7" a="1"/>
  <c r="G1016" i="7" s="1"/>
  <c r="F1016" i="7" a="1"/>
  <c r="F1016" i="7" s="1"/>
  <c r="B1016" i="7" a="1"/>
  <c r="B1016" i="7" s="1"/>
  <c r="I992" i="7" a="1"/>
  <c r="I992" i="7" s="1"/>
  <c r="K992" i="7" a="1"/>
  <c r="K992" i="7" s="1"/>
  <c r="H992" i="7" a="1"/>
  <c r="H992" i="7" s="1"/>
  <c r="C992" i="7" a="1"/>
  <c r="C992" i="7" s="1"/>
  <c r="G992" i="7" a="1"/>
  <c r="G992" i="7" s="1"/>
  <c r="F992" i="7" a="1"/>
  <c r="F992" i="7" s="1"/>
  <c r="B992" i="7" a="1"/>
  <c r="B992" i="7" s="1"/>
  <c r="J992" i="7"/>
  <c r="I752" i="7" a="1"/>
  <c r="I752" i="7" s="1"/>
  <c r="K752" i="7" a="1"/>
  <c r="K752" i="7" s="1"/>
  <c r="H752" i="7" a="1"/>
  <c r="H752" i="7" s="1"/>
  <c r="J752" i="7"/>
  <c r="C752" i="7" a="1"/>
  <c r="C752" i="7" s="1"/>
  <c r="B752" i="7" a="1"/>
  <c r="B752" i="7" s="1"/>
  <c r="F752" i="7" a="1"/>
  <c r="F752" i="7" s="1"/>
  <c r="G752" i="7" a="1"/>
  <c r="G752" i="7" s="1"/>
  <c r="K740" i="7" a="1"/>
  <c r="K740" i="7" s="1"/>
  <c r="I740" i="7" a="1"/>
  <c r="I740" i="7" s="1"/>
  <c r="J740" i="7"/>
  <c r="H740" i="7" a="1"/>
  <c r="H740" i="7" s="1"/>
  <c r="C740" i="7" a="1"/>
  <c r="C740" i="7" s="1"/>
  <c r="B740" i="7" a="1"/>
  <c r="B740" i="7" s="1"/>
  <c r="G740" i="7" a="1"/>
  <c r="G740" i="7" s="1"/>
  <c r="F740" i="7" a="1"/>
  <c r="F740" i="7" s="1"/>
  <c r="K716" i="7" a="1"/>
  <c r="K716" i="7" s="1"/>
  <c r="I716" i="7" a="1"/>
  <c r="I716" i="7" s="1"/>
  <c r="H716" i="7" a="1"/>
  <c r="H716" i="7" s="1"/>
  <c r="G716" i="7" a="1"/>
  <c r="G716" i="7" s="1"/>
  <c r="C716" i="7" a="1"/>
  <c r="C716" i="7" s="1"/>
  <c r="J716" i="7"/>
  <c r="B716" i="7" a="1"/>
  <c r="B716" i="7" s="1"/>
  <c r="F716" i="7" a="1"/>
  <c r="F716" i="7" s="1"/>
  <c r="I692" i="7" a="1"/>
  <c r="I692" i="7" s="1"/>
  <c r="K692" i="7" a="1"/>
  <c r="K692" i="7" s="1"/>
  <c r="J692" i="7"/>
  <c r="C692" i="7" a="1"/>
  <c r="C692" i="7" s="1"/>
  <c r="H692" i="7" a="1"/>
  <c r="H692" i="7" s="1"/>
  <c r="G692" i="7" a="1"/>
  <c r="G692" i="7" s="1"/>
  <c r="F692" i="7" a="1"/>
  <c r="F692" i="7" s="1"/>
  <c r="B692" i="7" a="1"/>
  <c r="B692" i="7" s="1"/>
  <c r="K668" i="7" a="1"/>
  <c r="K668" i="7" s="1"/>
  <c r="I668" i="7" a="1"/>
  <c r="I668" i="7" s="1"/>
  <c r="J668" i="7"/>
  <c r="G668" i="7" a="1"/>
  <c r="G668" i="7" s="1"/>
  <c r="C668" i="7" a="1"/>
  <c r="C668" i="7" s="1"/>
  <c r="H668" i="7" a="1"/>
  <c r="H668" i="7" s="1"/>
  <c r="B668" i="7" a="1"/>
  <c r="B668" i="7" s="1"/>
  <c r="F668" i="7" a="1"/>
  <c r="F668" i="7" s="1"/>
  <c r="I644" i="7" a="1"/>
  <c r="I644" i="7" s="1"/>
  <c r="C644" i="7" a="1"/>
  <c r="C644" i="7" s="1"/>
  <c r="J644" i="7"/>
  <c r="H644" i="7" a="1"/>
  <c r="H644" i="7" s="1"/>
  <c r="K644" i="7" a="1"/>
  <c r="K644" i="7" s="1"/>
  <c r="F644" i="7" a="1"/>
  <c r="F644" i="7" s="1"/>
  <c r="G644" i="7" a="1"/>
  <c r="G644" i="7" s="1"/>
  <c r="B644" i="7" a="1"/>
  <c r="B644" i="7" s="1"/>
  <c r="K620" i="7" a="1"/>
  <c r="K620" i="7" s="1"/>
  <c r="I620" i="7" a="1"/>
  <c r="I620" i="7" s="1"/>
  <c r="G620" i="7" a="1"/>
  <c r="G620" i="7" s="1"/>
  <c r="C620" i="7" a="1"/>
  <c r="C620" i="7" s="1"/>
  <c r="J620" i="7"/>
  <c r="H620" i="7" a="1"/>
  <c r="H620" i="7" s="1"/>
  <c r="B620" i="7" a="1"/>
  <c r="B620" i="7" s="1"/>
  <c r="F620" i="7" a="1"/>
  <c r="F620" i="7" s="1"/>
  <c r="I596" i="7" a="1"/>
  <c r="I596" i="7" s="1"/>
  <c r="B596" i="7" a="1"/>
  <c r="B596" i="7" s="1"/>
  <c r="C596" i="7" a="1"/>
  <c r="C596" i="7" s="1"/>
  <c r="H596" i="7" a="1"/>
  <c r="H596" i="7" s="1"/>
  <c r="K596" i="7" a="1"/>
  <c r="K596" i="7" s="1"/>
  <c r="G596" i="7" a="1"/>
  <c r="G596" i="7" s="1"/>
  <c r="F596" i="7" a="1"/>
  <c r="F596" i="7" s="1"/>
  <c r="J596" i="7"/>
  <c r="I584" i="7" a="1"/>
  <c r="I584" i="7" s="1"/>
  <c r="J584" i="7"/>
  <c r="H584" i="7" a="1"/>
  <c r="H584" i="7" s="1"/>
  <c r="C584" i="7" a="1"/>
  <c r="C584" i="7" s="1"/>
  <c r="G584" i="7" a="1"/>
  <c r="G584" i="7" s="1"/>
  <c r="K584" i="7" a="1"/>
  <c r="K584" i="7" s="1"/>
  <c r="F584" i="7" a="1"/>
  <c r="F584" i="7" s="1"/>
  <c r="B584" i="7" a="1"/>
  <c r="B584" i="7" s="1"/>
  <c r="I560" i="7" a="1"/>
  <c r="I560" i="7" s="1"/>
  <c r="C560" i="7" a="1"/>
  <c r="C560" i="7" s="1"/>
  <c r="J560" i="7"/>
  <c r="K560" i="7" a="1"/>
  <c r="K560" i="7" s="1"/>
  <c r="H560" i="7" a="1"/>
  <c r="H560" i="7" s="1"/>
  <c r="F560" i="7" a="1"/>
  <c r="F560" i="7" s="1"/>
  <c r="B560" i="7" a="1"/>
  <c r="B560" i="7" s="1"/>
  <c r="G560" i="7" a="1"/>
  <c r="G560" i="7" s="1"/>
  <c r="I536" i="7" a="1"/>
  <c r="I536" i="7" s="1"/>
  <c r="J536" i="7"/>
  <c r="H536" i="7" a="1"/>
  <c r="H536" i="7" s="1"/>
  <c r="K536" i="7" a="1"/>
  <c r="K536" i="7" s="1"/>
  <c r="B536" i="7" a="1"/>
  <c r="B536" i="7" s="1"/>
  <c r="C536" i="7" a="1"/>
  <c r="C536" i="7" s="1"/>
  <c r="F536" i="7" a="1"/>
  <c r="F536" i="7" s="1"/>
  <c r="G536" i="7" a="1"/>
  <c r="G536" i="7" s="1"/>
  <c r="I512" i="7" a="1"/>
  <c r="I512" i="7" s="1"/>
  <c r="C512" i="7" a="1"/>
  <c r="C512" i="7" s="1"/>
  <c r="H512" i="7" a="1"/>
  <c r="H512" i="7" s="1"/>
  <c r="B512" i="7" a="1"/>
  <c r="B512" i="7" s="1"/>
  <c r="F512" i="7" a="1"/>
  <c r="F512" i="7" s="1"/>
  <c r="G512" i="7" a="1"/>
  <c r="G512" i="7" s="1"/>
  <c r="J512" i="7"/>
  <c r="K512" i="7" a="1"/>
  <c r="K512" i="7" s="1"/>
  <c r="K476" i="7" a="1"/>
  <c r="K476" i="7" s="1"/>
  <c r="I476" i="7" a="1"/>
  <c r="I476" i="7" s="1"/>
  <c r="G476" i="7" a="1"/>
  <c r="G476" i="7" s="1"/>
  <c r="C476" i="7" a="1"/>
  <c r="C476" i="7" s="1"/>
  <c r="J476" i="7"/>
  <c r="H476" i="7" a="1"/>
  <c r="H476" i="7" s="1"/>
  <c r="B476" i="7" a="1"/>
  <c r="B476" i="7" s="1"/>
  <c r="F476" i="7" a="1"/>
  <c r="F476" i="7" s="1"/>
  <c r="I452" i="7" a="1"/>
  <c r="I452" i="7" s="1"/>
  <c r="C452" i="7" a="1"/>
  <c r="C452" i="7" s="1"/>
  <c r="J452" i="7"/>
  <c r="G452" i="7" a="1"/>
  <c r="G452" i="7" s="1"/>
  <c r="H452" i="7" a="1"/>
  <c r="H452" i="7" s="1"/>
  <c r="F452" i="7" a="1"/>
  <c r="F452" i="7" s="1"/>
  <c r="B452" i="7" a="1"/>
  <c r="B452" i="7" s="1"/>
  <c r="K452" i="7" a="1"/>
  <c r="K452" i="7" s="1"/>
  <c r="K428" i="7" a="1"/>
  <c r="K428" i="7" s="1"/>
  <c r="I428" i="7" a="1"/>
  <c r="I428" i="7" s="1"/>
  <c r="G428" i="7" a="1"/>
  <c r="G428" i="7" s="1"/>
  <c r="C428" i="7" a="1"/>
  <c r="C428" i="7" s="1"/>
  <c r="H428" i="7" a="1"/>
  <c r="H428" i="7" s="1"/>
  <c r="J428" i="7"/>
  <c r="F428" i="7" a="1"/>
  <c r="F428" i="7" s="1"/>
  <c r="B428" i="7" a="1"/>
  <c r="B428" i="7" s="1"/>
  <c r="I416" i="7" a="1"/>
  <c r="I416" i="7" s="1"/>
  <c r="K416" i="7" a="1"/>
  <c r="K416" i="7" s="1"/>
  <c r="C416" i="7" a="1"/>
  <c r="C416" i="7" s="1"/>
  <c r="J416" i="7"/>
  <c r="G416" i="7" a="1"/>
  <c r="G416" i="7" s="1"/>
  <c r="F416" i="7" a="1"/>
  <c r="F416" i="7" s="1"/>
  <c r="B416" i="7" a="1"/>
  <c r="B416" i="7" s="1"/>
  <c r="H416" i="7" a="1"/>
  <c r="H416" i="7" s="1"/>
  <c r="I392" i="7" a="1"/>
  <c r="I392" i="7" s="1"/>
  <c r="J392" i="7"/>
  <c r="H392" i="7" a="1"/>
  <c r="H392" i="7" s="1"/>
  <c r="C392" i="7" a="1"/>
  <c r="C392" i="7" s="1"/>
  <c r="G392" i="7" a="1"/>
  <c r="G392" i="7" s="1"/>
  <c r="F392" i="7" a="1"/>
  <c r="F392" i="7" s="1"/>
  <c r="K392" i="7" a="1"/>
  <c r="K392" i="7" s="1"/>
  <c r="B392" i="7" a="1"/>
  <c r="B392" i="7" s="1"/>
  <c r="I368" i="7" a="1"/>
  <c r="I368" i="7" s="1"/>
  <c r="K368" i="7" a="1"/>
  <c r="K368" i="7" s="1"/>
  <c r="C368" i="7" a="1"/>
  <c r="C368" i="7" s="1"/>
  <c r="J368" i="7"/>
  <c r="F368" i="7" a="1"/>
  <c r="F368" i="7" s="1"/>
  <c r="G368" i="7" a="1"/>
  <c r="G368" i="7" s="1"/>
  <c r="H368" i="7" a="1"/>
  <c r="H368" i="7" s="1"/>
  <c r="B368" i="7" a="1"/>
  <c r="B368" i="7" s="1"/>
  <c r="I344" i="7" a="1"/>
  <c r="I344" i="7" s="1"/>
  <c r="J344" i="7"/>
  <c r="H344" i="7" a="1"/>
  <c r="H344" i="7" s="1"/>
  <c r="K344" i="7" a="1"/>
  <c r="K344" i="7" s="1"/>
  <c r="C344" i="7" a="1"/>
  <c r="C344" i="7" s="1"/>
  <c r="B344" i="7" a="1"/>
  <c r="B344" i="7" s="1"/>
  <c r="F344" i="7" a="1"/>
  <c r="F344" i="7" s="1"/>
  <c r="G344" i="7" a="1"/>
  <c r="G344" i="7" s="1"/>
  <c r="I320" i="7" a="1"/>
  <c r="I320" i="7" s="1"/>
  <c r="H320" i="7" a="1"/>
  <c r="H320" i="7" s="1"/>
  <c r="K320" i="7" a="1"/>
  <c r="K320" i="7" s="1"/>
  <c r="C320" i="7" a="1"/>
  <c r="C320" i="7" s="1"/>
  <c r="B320" i="7" a="1"/>
  <c r="B320" i="7" s="1"/>
  <c r="F320" i="7" a="1"/>
  <c r="F320" i="7" s="1"/>
  <c r="J320" i="7"/>
  <c r="G320" i="7" a="1"/>
  <c r="G320" i="7" s="1"/>
  <c r="I308" i="7" a="1"/>
  <c r="I308" i="7" s="1"/>
  <c r="K308" i="7" a="1"/>
  <c r="K308" i="7" s="1"/>
  <c r="C308" i="7" a="1"/>
  <c r="C308" i="7" s="1"/>
  <c r="G308" i="7" a="1"/>
  <c r="G308" i="7" s="1"/>
  <c r="B308" i="7" a="1"/>
  <c r="B308" i="7" s="1"/>
  <c r="J308" i="7"/>
  <c r="F308" i="7" a="1"/>
  <c r="F308" i="7" s="1"/>
  <c r="H308" i="7" a="1"/>
  <c r="H308" i="7" s="1"/>
  <c r="K284" i="7" a="1"/>
  <c r="K284" i="7" s="1"/>
  <c r="I284" i="7" a="1"/>
  <c r="I284" i="7" s="1"/>
  <c r="G284" i="7" a="1"/>
  <c r="G284" i="7" s="1"/>
  <c r="C284" i="7" a="1"/>
  <c r="C284" i="7" s="1"/>
  <c r="J284" i="7"/>
  <c r="B284" i="7" a="1"/>
  <c r="B284" i="7" s="1"/>
  <c r="H284" i="7" a="1"/>
  <c r="H284" i="7" s="1"/>
  <c r="F284" i="7" a="1"/>
  <c r="F284" i="7" s="1"/>
  <c r="I260" i="7" a="1"/>
  <c r="I260" i="7" s="1"/>
  <c r="H260" i="7" a="1"/>
  <c r="H260" i="7" s="1"/>
  <c r="K260" i="7" a="1"/>
  <c r="K260" i="7" s="1"/>
  <c r="C260" i="7" a="1"/>
  <c r="C260" i="7" s="1"/>
  <c r="J260" i="7"/>
  <c r="G260" i="7" a="1"/>
  <c r="G260" i="7" s="1"/>
  <c r="B260" i="7" a="1"/>
  <c r="B260" i="7" s="1"/>
  <c r="F260" i="7" a="1"/>
  <c r="F260" i="7" s="1"/>
  <c r="K236" i="7" a="1"/>
  <c r="K236" i="7" s="1"/>
  <c r="I236" i="7" a="1"/>
  <c r="I236" i="7" s="1"/>
  <c r="H236" i="7" a="1"/>
  <c r="H236" i="7" s="1"/>
  <c r="G236" i="7" a="1"/>
  <c r="G236" i="7" s="1"/>
  <c r="C236" i="7" a="1"/>
  <c r="C236" i="7" s="1"/>
  <c r="B236" i="7" a="1"/>
  <c r="B236" i="7" s="1"/>
  <c r="J236" i="7"/>
  <c r="F236" i="7" a="1"/>
  <c r="F236" i="7" s="1"/>
  <c r="I212" i="7" a="1"/>
  <c r="I212" i="7" s="1"/>
  <c r="K212" i="7" a="1"/>
  <c r="K212" i="7" s="1"/>
  <c r="J212" i="7"/>
  <c r="C212" i="7" a="1"/>
  <c r="C212" i="7" s="1"/>
  <c r="H212" i="7" a="1"/>
  <c r="H212" i="7" s="1"/>
  <c r="G212" i="7" a="1"/>
  <c r="G212" i="7" s="1"/>
  <c r="F212" i="7" a="1"/>
  <c r="F212" i="7" s="1"/>
  <c r="B212" i="7" a="1"/>
  <c r="B212" i="7" s="1"/>
  <c r="K188" i="7" a="1"/>
  <c r="K188" i="7" s="1"/>
  <c r="I188" i="7" a="1"/>
  <c r="I188" i="7" s="1"/>
  <c r="J188" i="7"/>
  <c r="H188" i="7" a="1"/>
  <c r="H188" i="7" s="1"/>
  <c r="G188" i="7" a="1"/>
  <c r="G188" i="7" s="1"/>
  <c r="C188" i="7" a="1"/>
  <c r="C188" i="7" s="1"/>
  <c r="B188" i="7" a="1"/>
  <c r="B188" i="7" s="1"/>
  <c r="F188" i="7" a="1"/>
  <c r="F188" i="7" s="1"/>
  <c r="I176" i="7" a="1"/>
  <c r="I176" i="7" s="1"/>
  <c r="H176" i="7" a="1"/>
  <c r="H176" i="7" s="1"/>
  <c r="C176" i="7" a="1"/>
  <c r="C176" i="7" s="1"/>
  <c r="F176" i="7" a="1"/>
  <c r="F176" i="7" s="1"/>
  <c r="B176" i="7" a="1"/>
  <c r="B176" i="7" s="1"/>
  <c r="K176" i="7" a="1"/>
  <c r="K176" i="7" s="1"/>
  <c r="G176" i="7" a="1"/>
  <c r="G176" i="7" s="1"/>
  <c r="J176" i="7"/>
  <c r="K164" i="7" a="1"/>
  <c r="K164" i="7" s="1"/>
  <c r="I164" i="7" a="1"/>
  <c r="I164" i="7" s="1"/>
  <c r="J164" i="7"/>
  <c r="H164" i="7" a="1"/>
  <c r="H164" i="7" s="1"/>
  <c r="C164" i="7" a="1"/>
  <c r="C164" i="7" s="1"/>
  <c r="B164" i="7" a="1"/>
  <c r="B164" i="7" s="1"/>
  <c r="G164" i="7" a="1"/>
  <c r="G164" i="7" s="1"/>
  <c r="F164" i="7" a="1"/>
  <c r="F164" i="7" s="1"/>
  <c r="I152" i="7" a="1"/>
  <c r="I152" i="7" s="1"/>
  <c r="J152" i="7"/>
  <c r="H152" i="7" a="1"/>
  <c r="H152" i="7" s="1"/>
  <c r="K152" i="7" a="1"/>
  <c r="K152" i="7" s="1"/>
  <c r="C152" i="7" a="1"/>
  <c r="C152" i="7" s="1"/>
  <c r="F152" i="7" a="1"/>
  <c r="F152" i="7" s="1"/>
  <c r="B152" i="7" a="1"/>
  <c r="B152" i="7" s="1"/>
  <c r="G152" i="7" a="1"/>
  <c r="G152" i="7" s="1"/>
  <c r="I128" i="7" a="1"/>
  <c r="I128" i="7" s="1"/>
  <c r="K128" i="7" a="1"/>
  <c r="K128" i="7" s="1"/>
  <c r="J128" i="7"/>
  <c r="C128" i="7" a="1"/>
  <c r="C128" i="7" s="1"/>
  <c r="B128" i="7" a="1"/>
  <c r="B128" i="7" s="1"/>
  <c r="H128" i="7" a="1"/>
  <c r="H128" i="7" s="1"/>
  <c r="F128" i="7" a="1"/>
  <c r="F128" i="7" s="1"/>
  <c r="G128" i="7" a="1"/>
  <c r="G128" i="7" s="1"/>
  <c r="I116" i="7" a="1"/>
  <c r="I116" i="7" s="1"/>
  <c r="K116" i="7" a="1"/>
  <c r="K116" i="7" s="1"/>
  <c r="H116" i="7" a="1"/>
  <c r="H116" i="7" s="1"/>
  <c r="C116" i="7" a="1"/>
  <c r="C116" i="7" s="1"/>
  <c r="J116" i="7"/>
  <c r="G116" i="7" a="1"/>
  <c r="G116" i="7" s="1"/>
  <c r="F116" i="7" a="1"/>
  <c r="F116" i="7" s="1"/>
  <c r="B116" i="7" a="1"/>
  <c r="B116" i="7" s="1"/>
  <c r="I104" i="7" a="1"/>
  <c r="I104" i="7" s="1"/>
  <c r="J104" i="7"/>
  <c r="H104" i="7" a="1"/>
  <c r="H104" i="7" s="1"/>
  <c r="C104" i="7" a="1"/>
  <c r="C104" i="7" s="1"/>
  <c r="B104" i="7" a="1"/>
  <c r="B104" i="7" s="1"/>
  <c r="G104" i="7" a="1"/>
  <c r="G104" i="7" s="1"/>
  <c r="F104" i="7" a="1"/>
  <c r="F104" i="7" s="1"/>
  <c r="K104" i="7" a="1"/>
  <c r="K104" i="7" s="1"/>
  <c r="K92" i="7" a="1"/>
  <c r="K92" i="7" s="1"/>
  <c r="I92" i="7" a="1"/>
  <c r="I92" i="7" s="1"/>
  <c r="H92" i="7" a="1"/>
  <c r="H92" i="7" s="1"/>
  <c r="G92" i="7" a="1"/>
  <c r="G92" i="7" s="1"/>
  <c r="C92" i="7" a="1"/>
  <c r="C92" i="7" s="1"/>
  <c r="B92" i="7" a="1"/>
  <c r="B92" i="7" s="1"/>
  <c r="J92" i="7"/>
  <c r="F92" i="7" a="1"/>
  <c r="F92" i="7" s="1"/>
  <c r="K80" i="7" a="1"/>
  <c r="K80" i="7" s="1"/>
  <c r="I80" i="7" a="1"/>
  <c r="I80" i="7" s="1"/>
  <c r="J80" i="7"/>
  <c r="H80" i="7" a="1"/>
  <c r="H80" i="7" s="1"/>
  <c r="C80" i="7" a="1"/>
  <c r="C80" i="7" s="1"/>
  <c r="F80" i="7" a="1"/>
  <c r="F80" i="7" s="1"/>
  <c r="B80" i="7" a="1"/>
  <c r="B80" i="7" s="1"/>
  <c r="G80" i="7" a="1"/>
  <c r="G80" i="7" s="1"/>
  <c r="I68" i="7" a="1"/>
  <c r="I68" i="7" s="1"/>
  <c r="K68" i="7" a="1"/>
  <c r="K68" i="7" s="1"/>
  <c r="J68" i="7"/>
  <c r="C68" i="7" a="1"/>
  <c r="C68" i="7" s="1"/>
  <c r="H68" i="7" a="1"/>
  <c r="H68" i="7" s="1"/>
  <c r="G68" i="7" a="1"/>
  <c r="G68" i="7" s="1"/>
  <c r="F68" i="7" a="1"/>
  <c r="F68" i="7" s="1"/>
  <c r="B68" i="7" a="1"/>
  <c r="B68" i="7" s="1"/>
  <c r="K56" i="7" a="1"/>
  <c r="K56" i="7" s="1"/>
  <c r="I56" i="7" a="1"/>
  <c r="I56" i="7" s="1"/>
  <c r="J56" i="7"/>
  <c r="H56" i="7" a="1"/>
  <c r="H56" i="7" s="1"/>
  <c r="C56" i="7" a="1"/>
  <c r="C56" i="7" s="1"/>
  <c r="F56" i="7" a="1"/>
  <c r="F56" i="7" s="1"/>
  <c r="B56" i="7" a="1"/>
  <c r="B56" i="7" s="1"/>
  <c r="G56" i="7" a="1"/>
  <c r="G56" i="7" s="1"/>
  <c r="K44" i="7" a="1"/>
  <c r="K44" i="7" s="1"/>
  <c r="I44" i="7" a="1"/>
  <c r="I44" i="7" s="1"/>
  <c r="J44" i="7"/>
  <c r="B44" i="7" a="1"/>
  <c r="B44" i="7" s="1"/>
  <c r="G44" i="7" a="1"/>
  <c r="G44" i="7" s="1"/>
  <c r="C44" i="7" a="1"/>
  <c r="C44" i="7" s="1"/>
  <c r="H44" i="7" a="1"/>
  <c r="H44" i="7" s="1"/>
  <c r="F44" i="7" a="1"/>
  <c r="F44" i="7" s="1"/>
  <c r="I32" i="7" a="1"/>
  <c r="I32" i="7" s="1"/>
  <c r="H32" i="7" a="1"/>
  <c r="H32" i="7" s="1"/>
  <c r="C32" i="7" a="1"/>
  <c r="C32" i="7" s="1"/>
  <c r="G32" i="7" a="1"/>
  <c r="G32" i="7" s="1"/>
  <c r="F32" i="7" a="1"/>
  <c r="F32" i="7" s="1"/>
  <c r="B32" i="7" a="1"/>
  <c r="B32" i="7" s="1"/>
  <c r="K32" i="7" a="1"/>
  <c r="K32" i="7" s="1"/>
  <c r="J32" i="7"/>
  <c r="B2156" i="7" a="1"/>
  <c r="B2156" i="7" s="1"/>
  <c r="B2336" i="7" a="1"/>
  <c r="B2336" i="7" s="1"/>
  <c r="C2336" i="7" a="1"/>
  <c r="C2336" i="7" s="1"/>
  <c r="I2336" i="7" a="1"/>
  <c r="I2336" i="7" s="1"/>
  <c r="K2336" i="7" a="1"/>
  <c r="K2336" i="7" s="1"/>
  <c r="J2336" i="7"/>
  <c r="F2336" i="7" a="1"/>
  <c r="F2336" i="7" s="1"/>
  <c r="H2336" i="7" a="1"/>
  <c r="H2336" i="7" s="1"/>
  <c r="G2336" i="7" a="1"/>
  <c r="G2336" i="7" s="1"/>
  <c r="L2300" i="7" a="1"/>
  <c r="L2300" i="7" s="1"/>
  <c r="J2300" i="7"/>
  <c r="C2300" i="7" a="1"/>
  <c r="C2300" i="7" s="1"/>
  <c r="G2300" i="7" a="1"/>
  <c r="G2300" i="7" s="1"/>
  <c r="I2300" i="7" a="1"/>
  <c r="I2300" i="7" s="1"/>
  <c r="K2300" i="7" a="1"/>
  <c r="K2300" i="7" s="1"/>
  <c r="H2300" i="7" a="1"/>
  <c r="H2300" i="7" s="1"/>
  <c r="F2300" i="7" a="1"/>
  <c r="F2300" i="7" s="1"/>
  <c r="B2300" i="7" a="1"/>
  <c r="B2300" i="7" s="1"/>
  <c r="L2276" i="7" a="1"/>
  <c r="L2276" i="7" s="1"/>
  <c r="J2276" i="7"/>
  <c r="C2276" i="7" a="1"/>
  <c r="C2276" i="7" s="1"/>
  <c r="K2276" i="7" a="1"/>
  <c r="K2276" i="7" s="1"/>
  <c r="I2276" i="7" a="1"/>
  <c r="I2276" i="7" s="1"/>
  <c r="G2276" i="7" a="1"/>
  <c r="G2276" i="7" s="1"/>
  <c r="B2276" i="7" a="1"/>
  <c r="B2276" i="7" s="1"/>
  <c r="F2276" i="7" a="1"/>
  <c r="F2276" i="7" s="1"/>
  <c r="H2276" i="7" a="1"/>
  <c r="H2276" i="7" s="1"/>
  <c r="K2240" i="7" a="1"/>
  <c r="K2240" i="7" s="1"/>
  <c r="C2240" i="7" a="1"/>
  <c r="C2240" i="7" s="1"/>
  <c r="J2240" i="7"/>
  <c r="H2240" i="7" a="1"/>
  <c r="H2240" i="7" s="1"/>
  <c r="F2240" i="7" a="1"/>
  <c r="F2240" i="7" s="1"/>
  <c r="G2240" i="7" a="1"/>
  <c r="G2240" i="7" s="1"/>
  <c r="I2240" i="7" a="1"/>
  <c r="I2240" i="7" s="1"/>
  <c r="B2240" i="7" a="1"/>
  <c r="B2240" i="7" s="1"/>
  <c r="I2204" i="7" a="1"/>
  <c r="I2204" i="7" s="1"/>
  <c r="J2204" i="7"/>
  <c r="C2204" i="7" a="1"/>
  <c r="C2204" i="7" s="1"/>
  <c r="K2204" i="7" a="1"/>
  <c r="K2204" i="7" s="1"/>
  <c r="G2204" i="7" a="1"/>
  <c r="G2204" i="7" s="1"/>
  <c r="B2204" i="7" a="1"/>
  <c r="B2204" i="7" s="1"/>
  <c r="H2204" i="7" a="1"/>
  <c r="H2204" i="7" s="1"/>
  <c r="F2204" i="7" a="1"/>
  <c r="F2204" i="7" s="1"/>
  <c r="I2180" i="7" a="1"/>
  <c r="I2180" i="7" s="1"/>
  <c r="K2180" i="7" a="1"/>
  <c r="K2180" i="7" s="1"/>
  <c r="C2180" i="7" a="1"/>
  <c r="C2180" i="7" s="1"/>
  <c r="J2180" i="7"/>
  <c r="G2180" i="7" a="1"/>
  <c r="G2180" i="7" s="1"/>
  <c r="H2180" i="7" a="1"/>
  <c r="H2180" i="7" s="1"/>
  <c r="F2180" i="7" a="1"/>
  <c r="F2180" i="7" s="1"/>
  <c r="B2180" i="7" a="1"/>
  <c r="B2180" i="7" s="1"/>
  <c r="L2132" i="7" a="1"/>
  <c r="L2132" i="7" s="1"/>
  <c r="K2132" i="7" a="1"/>
  <c r="K2132" i="7" s="1"/>
  <c r="C2132" i="7" a="1"/>
  <c r="C2132" i="7" s="1"/>
  <c r="H2132" i="7" a="1"/>
  <c r="H2132" i="7" s="1"/>
  <c r="I2132" i="7" a="1"/>
  <c r="I2132" i="7" s="1"/>
  <c r="J2132" i="7"/>
  <c r="F2132" i="7" a="1"/>
  <c r="F2132" i="7" s="1"/>
  <c r="G2132" i="7" a="1"/>
  <c r="G2132" i="7" s="1"/>
  <c r="B2132" i="7" a="1"/>
  <c r="B2132" i="7" s="1"/>
  <c r="J2108" i="7"/>
  <c r="C2108" i="7" a="1"/>
  <c r="C2108" i="7" s="1"/>
  <c r="G2108" i="7" a="1"/>
  <c r="G2108" i="7" s="1"/>
  <c r="H2108" i="7" a="1"/>
  <c r="H2108" i="7" s="1"/>
  <c r="K2108" i="7" a="1"/>
  <c r="K2108" i="7" s="1"/>
  <c r="F2108" i="7" a="1"/>
  <c r="F2108" i="7" s="1"/>
  <c r="I2108" i="7" a="1"/>
  <c r="I2108" i="7" s="1"/>
  <c r="B2108" i="7" a="1"/>
  <c r="B2108" i="7" s="1"/>
  <c r="L2072" i="7" a="1"/>
  <c r="L2072" i="7" s="1"/>
  <c r="J2072" i="7"/>
  <c r="I2072" i="7" a="1"/>
  <c r="I2072" i="7" s="1"/>
  <c r="K2072" i="7" a="1"/>
  <c r="K2072" i="7" s="1"/>
  <c r="B2072" i="7" a="1"/>
  <c r="B2072" i="7" s="1"/>
  <c r="C2072" i="7" a="1"/>
  <c r="C2072" i="7" s="1"/>
  <c r="F2072" i="7" a="1"/>
  <c r="F2072" i="7" s="1"/>
  <c r="G2072" i="7" a="1"/>
  <c r="G2072" i="7" s="1"/>
  <c r="H2072" i="7" a="1"/>
  <c r="H2072" i="7" s="1"/>
  <c r="B2036" i="7" a="1"/>
  <c r="B2036" i="7" s="1"/>
  <c r="K2036" i="7" a="1"/>
  <c r="K2036" i="7" s="1"/>
  <c r="C2036" i="7" a="1"/>
  <c r="C2036" i="7" s="1"/>
  <c r="J2036" i="7"/>
  <c r="I2036" i="7" a="1"/>
  <c r="I2036" i="7" s="1"/>
  <c r="H2036" i="7" a="1"/>
  <c r="H2036" i="7" s="1"/>
  <c r="F2036" i="7" a="1"/>
  <c r="F2036" i="7" s="1"/>
  <c r="G2036" i="7" a="1"/>
  <c r="G2036" i="7" s="1"/>
  <c r="L2000" i="7" a="1"/>
  <c r="L2000" i="7" s="1"/>
  <c r="J2000" i="7"/>
  <c r="H2000" i="7" a="1"/>
  <c r="H2000" i="7" s="1"/>
  <c r="I2000" i="7" a="1"/>
  <c r="I2000" i="7" s="1"/>
  <c r="C2000" i="7" a="1"/>
  <c r="C2000" i="7" s="1"/>
  <c r="K2000" i="7" a="1"/>
  <c r="K2000" i="7" s="1"/>
  <c r="F2000" i="7" a="1"/>
  <c r="F2000" i="7" s="1"/>
  <c r="G2000" i="7" a="1"/>
  <c r="G2000" i="7" s="1"/>
  <c r="B2000" i="7" a="1"/>
  <c r="B2000" i="7" s="1"/>
  <c r="J1976" i="7"/>
  <c r="I1976" i="7" a="1"/>
  <c r="I1976" i="7" s="1"/>
  <c r="K1976" i="7" a="1"/>
  <c r="K1976" i="7" s="1"/>
  <c r="H1976" i="7" a="1"/>
  <c r="H1976" i="7" s="1"/>
  <c r="C1976" i="7" a="1"/>
  <c r="C1976" i="7" s="1"/>
  <c r="F1976" i="7" a="1"/>
  <c r="F1976" i="7" s="1"/>
  <c r="G1976" i="7" a="1"/>
  <c r="G1976" i="7" s="1"/>
  <c r="K1940" i="7" a="1"/>
  <c r="K1940" i="7" s="1"/>
  <c r="L1940" i="7" a="1"/>
  <c r="L1940" i="7" s="1"/>
  <c r="I1940" i="7" a="1"/>
  <c r="I1940" i="7" s="1"/>
  <c r="C1940" i="7" a="1"/>
  <c r="C1940" i="7" s="1"/>
  <c r="G1940" i="7" a="1"/>
  <c r="G1940" i="7" s="1"/>
  <c r="J1940" i="7"/>
  <c r="F1940" i="7" a="1"/>
  <c r="F1940" i="7" s="1"/>
  <c r="B1940" i="7" a="1"/>
  <c r="B1940" i="7" s="1"/>
  <c r="H1940" i="7" a="1"/>
  <c r="H1940" i="7" s="1"/>
  <c r="L1916" i="7" a="1"/>
  <c r="L1916" i="7" s="1"/>
  <c r="J1916" i="7"/>
  <c r="I1916" i="7" a="1"/>
  <c r="I1916" i="7" s="1"/>
  <c r="G1916" i="7" a="1"/>
  <c r="G1916" i="7" s="1"/>
  <c r="C1916" i="7" a="1"/>
  <c r="C1916" i="7" s="1"/>
  <c r="H1916" i="7" a="1"/>
  <c r="H1916" i="7" s="1"/>
  <c r="K1916" i="7" a="1"/>
  <c r="K1916" i="7" s="1"/>
  <c r="F1916" i="7" a="1"/>
  <c r="F1916" i="7" s="1"/>
  <c r="B1916" i="7" a="1"/>
  <c r="B1916" i="7" s="1"/>
  <c r="J1880" i="7"/>
  <c r="I1880" i="7" a="1"/>
  <c r="I1880" i="7" s="1"/>
  <c r="C1880" i="7" a="1"/>
  <c r="C1880" i="7" s="1"/>
  <c r="H1880" i="7" a="1"/>
  <c r="H1880" i="7" s="1"/>
  <c r="G1880" i="7" a="1"/>
  <c r="G1880" i="7" s="1"/>
  <c r="F1880" i="7" a="1"/>
  <c r="F1880" i="7" s="1"/>
  <c r="K1880" i="7" a="1"/>
  <c r="K1880" i="7" s="1"/>
  <c r="B1880" i="7" a="1"/>
  <c r="B1880" i="7" s="1"/>
  <c r="L1844" i="7" a="1"/>
  <c r="L1844" i="7" s="1"/>
  <c r="K1844" i="7" a="1"/>
  <c r="K1844" i="7" s="1"/>
  <c r="B1844" i="7" a="1"/>
  <c r="B1844" i="7" s="1"/>
  <c r="C1844" i="7" a="1"/>
  <c r="C1844" i="7" s="1"/>
  <c r="G1844" i="7" a="1"/>
  <c r="G1844" i="7" s="1"/>
  <c r="J1844" i="7"/>
  <c r="I1844" i="7" a="1"/>
  <c r="I1844" i="7" s="1"/>
  <c r="F1844" i="7" a="1"/>
  <c r="F1844" i="7" s="1"/>
  <c r="H1844" i="7" a="1"/>
  <c r="H1844" i="7" s="1"/>
  <c r="I1820" i="7" a="1"/>
  <c r="I1820" i="7" s="1"/>
  <c r="K1820" i="7" a="1"/>
  <c r="K1820" i="7" s="1"/>
  <c r="G1820" i="7" a="1"/>
  <c r="G1820" i="7" s="1"/>
  <c r="C1820" i="7" a="1"/>
  <c r="C1820" i="7" s="1"/>
  <c r="J1820" i="7"/>
  <c r="H1820" i="7" a="1"/>
  <c r="H1820" i="7" s="1"/>
  <c r="B1820" i="7" a="1"/>
  <c r="B1820" i="7" s="1"/>
  <c r="F1820" i="7" a="1"/>
  <c r="F1820" i="7" s="1"/>
  <c r="K1796" i="7" a="1"/>
  <c r="K1796" i="7" s="1"/>
  <c r="I1796" i="7" a="1"/>
  <c r="I1796" i="7" s="1"/>
  <c r="L1796" i="7" a="1"/>
  <c r="L1796" i="7" s="1"/>
  <c r="C1796" i="7" a="1"/>
  <c r="C1796" i="7" s="1"/>
  <c r="J1796" i="7"/>
  <c r="B1796" i="7" a="1"/>
  <c r="B1796" i="7" s="1"/>
  <c r="G1796" i="7" a="1"/>
  <c r="G1796" i="7" s="1"/>
  <c r="F1796" i="7" a="1"/>
  <c r="F1796" i="7" s="1"/>
  <c r="H1796" i="7" a="1"/>
  <c r="H1796" i="7" s="1"/>
  <c r="K1748" i="7" a="1"/>
  <c r="K1748" i="7" s="1"/>
  <c r="I1748" i="7" a="1"/>
  <c r="I1748" i="7" s="1"/>
  <c r="L1748" i="7" a="1"/>
  <c r="L1748" i="7" s="1"/>
  <c r="J1748" i="7"/>
  <c r="C1748" i="7" a="1"/>
  <c r="C1748" i="7" s="1"/>
  <c r="F1748" i="7" a="1"/>
  <c r="F1748" i="7" s="1"/>
  <c r="H1748" i="7" a="1"/>
  <c r="H1748" i="7" s="1"/>
  <c r="G1748" i="7" a="1"/>
  <c r="G1748" i="7" s="1"/>
  <c r="B1748" i="7" a="1"/>
  <c r="B1748" i="7" s="1"/>
  <c r="L1724" i="7" a="1"/>
  <c r="L1724" i="7" s="1"/>
  <c r="I1724" i="7" a="1"/>
  <c r="I1724" i="7" s="1"/>
  <c r="J1724" i="7"/>
  <c r="G1724" i="7" a="1"/>
  <c r="G1724" i="7" s="1"/>
  <c r="C1724" i="7" a="1"/>
  <c r="C1724" i="7" s="1"/>
  <c r="K1724" i="7" a="1"/>
  <c r="K1724" i="7" s="1"/>
  <c r="H1724" i="7" a="1"/>
  <c r="H1724" i="7" s="1"/>
  <c r="B1724" i="7" a="1"/>
  <c r="B1724" i="7" s="1"/>
  <c r="F1724" i="7" a="1"/>
  <c r="F1724" i="7" s="1"/>
  <c r="L1700" i="7" a="1"/>
  <c r="L1700" i="7" s="1"/>
  <c r="K1700" i="7" a="1"/>
  <c r="K1700" i="7" s="1"/>
  <c r="I1700" i="7" a="1"/>
  <c r="I1700" i="7" s="1"/>
  <c r="J1700" i="7"/>
  <c r="H1700" i="7" a="1"/>
  <c r="H1700" i="7" s="1"/>
  <c r="C1700" i="7" a="1"/>
  <c r="C1700" i="7" s="1"/>
  <c r="B1700" i="7" a="1"/>
  <c r="B1700" i="7" s="1"/>
  <c r="G1700" i="7" a="1"/>
  <c r="G1700" i="7" s="1"/>
  <c r="F1700" i="7" a="1"/>
  <c r="F1700" i="7" s="1"/>
  <c r="L1676" i="7" a="1"/>
  <c r="L1676" i="7" s="1"/>
  <c r="I1676" i="7" a="1"/>
  <c r="I1676" i="7" s="1"/>
  <c r="K1676" i="7" a="1"/>
  <c r="K1676" i="7" s="1"/>
  <c r="H1676" i="7" a="1"/>
  <c r="H1676" i="7" s="1"/>
  <c r="G1676" i="7" a="1"/>
  <c r="G1676" i="7" s="1"/>
  <c r="C1676" i="7" a="1"/>
  <c r="C1676" i="7" s="1"/>
  <c r="J1676" i="7"/>
  <c r="B1676" i="7" a="1"/>
  <c r="B1676" i="7" s="1"/>
  <c r="F1676" i="7" a="1"/>
  <c r="F1676" i="7" s="1"/>
  <c r="L1652" i="7" a="1"/>
  <c r="L1652" i="7" s="1"/>
  <c r="K1652" i="7" a="1"/>
  <c r="K1652" i="7" s="1"/>
  <c r="I1652" i="7" a="1"/>
  <c r="I1652" i="7" s="1"/>
  <c r="C1652" i="7" a="1"/>
  <c r="C1652" i="7" s="1"/>
  <c r="B1652" i="7" a="1"/>
  <c r="B1652" i="7" s="1"/>
  <c r="G1652" i="7" a="1"/>
  <c r="G1652" i="7" s="1"/>
  <c r="H1652" i="7" a="1"/>
  <c r="H1652" i="7" s="1"/>
  <c r="F1652" i="7" a="1"/>
  <c r="F1652" i="7" s="1"/>
  <c r="J1652" i="7"/>
  <c r="I1616" i="7" a="1"/>
  <c r="I1616" i="7" s="1"/>
  <c r="K1616" i="7" a="1"/>
  <c r="K1616" i="7" s="1"/>
  <c r="J1616" i="7"/>
  <c r="H1616" i="7" a="1"/>
  <c r="H1616" i="7" s="1"/>
  <c r="L1616" i="7" a="1"/>
  <c r="L1616" i="7" s="1"/>
  <c r="C1616" i="7" a="1"/>
  <c r="C1616" i="7" s="1"/>
  <c r="F1616" i="7" a="1"/>
  <c r="F1616" i="7" s="1"/>
  <c r="B1616" i="7" a="1"/>
  <c r="B1616" i="7" s="1"/>
  <c r="G1616" i="7" a="1"/>
  <c r="G1616" i="7" s="1"/>
  <c r="L1592" i="7" a="1"/>
  <c r="L1592" i="7" s="1"/>
  <c r="I1592" i="7" a="1"/>
  <c r="I1592" i="7" s="1"/>
  <c r="J1592" i="7"/>
  <c r="K1592" i="7" a="1"/>
  <c r="K1592" i="7" s="1"/>
  <c r="H1592" i="7" a="1"/>
  <c r="H1592" i="7" s="1"/>
  <c r="C1592" i="7" a="1"/>
  <c r="C1592" i="7" s="1"/>
  <c r="G1592" i="7" a="1"/>
  <c r="G1592" i="7" s="1"/>
  <c r="F1592" i="7" a="1"/>
  <c r="F1592" i="7" s="1"/>
  <c r="B1592" i="7" a="1"/>
  <c r="B1592" i="7" s="1"/>
  <c r="I1568" i="7" a="1"/>
  <c r="I1568" i="7" s="1"/>
  <c r="L1568" i="7" a="1"/>
  <c r="L1568" i="7" s="1"/>
  <c r="H1568" i="7" a="1"/>
  <c r="H1568" i="7" s="1"/>
  <c r="K1568" i="7" a="1"/>
  <c r="K1568" i="7" s="1"/>
  <c r="C1568" i="7" a="1"/>
  <c r="C1568" i="7" s="1"/>
  <c r="G1568" i="7" a="1"/>
  <c r="G1568" i="7" s="1"/>
  <c r="F1568" i="7" a="1"/>
  <c r="F1568" i="7" s="1"/>
  <c r="J1568" i="7"/>
  <c r="B1568" i="7" a="1"/>
  <c r="B1568" i="7" s="1"/>
  <c r="I1532" i="7" a="1"/>
  <c r="I1532" i="7" s="1"/>
  <c r="K1532" i="7" a="1"/>
  <c r="K1532" i="7" s="1"/>
  <c r="J1532" i="7"/>
  <c r="G1532" i="7" a="1"/>
  <c r="G1532" i="7" s="1"/>
  <c r="C1532" i="7" a="1"/>
  <c r="C1532" i="7" s="1"/>
  <c r="L1532" i="7" a="1"/>
  <c r="L1532" i="7" s="1"/>
  <c r="H1532" i="7" a="1"/>
  <c r="H1532" i="7" s="1"/>
  <c r="F1532" i="7" a="1"/>
  <c r="F1532" i="7" s="1"/>
  <c r="B1532" i="7" a="1"/>
  <c r="B1532" i="7" s="1"/>
  <c r="K1508" i="7" a="1"/>
  <c r="K1508" i="7" s="1"/>
  <c r="I1508" i="7" a="1"/>
  <c r="I1508" i="7" s="1"/>
  <c r="L1508" i="7" a="1"/>
  <c r="L1508" i="7" s="1"/>
  <c r="J1508" i="7"/>
  <c r="H1508" i="7" a="1"/>
  <c r="H1508" i="7" s="1"/>
  <c r="C1508" i="7" a="1"/>
  <c r="C1508" i="7" s="1"/>
  <c r="G1508" i="7" a="1"/>
  <c r="G1508" i="7" s="1"/>
  <c r="F1508" i="7" a="1"/>
  <c r="F1508" i="7" s="1"/>
  <c r="B1508" i="7" a="1"/>
  <c r="B1508" i="7" s="1"/>
  <c r="L1484" i="7" a="1"/>
  <c r="L1484" i="7" s="1"/>
  <c r="I1484" i="7" a="1"/>
  <c r="I1484" i="7" s="1"/>
  <c r="K1484" i="7" a="1"/>
  <c r="K1484" i="7" s="1"/>
  <c r="H1484" i="7" a="1"/>
  <c r="H1484" i="7" s="1"/>
  <c r="G1484" i="7" a="1"/>
  <c r="G1484" i="7" s="1"/>
  <c r="C1484" i="7" a="1"/>
  <c r="C1484" i="7" s="1"/>
  <c r="B1484" i="7" a="1"/>
  <c r="B1484" i="7" s="1"/>
  <c r="J1484" i="7"/>
  <c r="F1484" i="7" a="1"/>
  <c r="F1484" i="7" s="1"/>
  <c r="K1460" i="7" a="1"/>
  <c r="K1460" i="7" s="1"/>
  <c r="I1460" i="7" a="1"/>
  <c r="I1460" i="7" s="1"/>
  <c r="J1460" i="7"/>
  <c r="B1460" i="7" a="1"/>
  <c r="B1460" i="7" s="1"/>
  <c r="L1460" i="7" a="1"/>
  <c r="L1460" i="7" s="1"/>
  <c r="C1460" i="7" a="1"/>
  <c r="C1460" i="7" s="1"/>
  <c r="G1460" i="7" a="1"/>
  <c r="G1460" i="7" s="1"/>
  <c r="F1460" i="7" a="1"/>
  <c r="F1460" i="7" s="1"/>
  <c r="H1460" i="7" a="1"/>
  <c r="H1460" i="7" s="1"/>
  <c r="I1436" i="7" a="1"/>
  <c r="I1436" i="7" s="1"/>
  <c r="K1436" i="7" a="1"/>
  <c r="K1436" i="7" s="1"/>
  <c r="J1436" i="7"/>
  <c r="B1436" i="7" a="1"/>
  <c r="B1436" i="7" s="1"/>
  <c r="G1436" i="7" a="1"/>
  <c r="G1436" i="7" s="1"/>
  <c r="C1436" i="7" a="1"/>
  <c r="C1436" i="7" s="1"/>
  <c r="H1436" i="7" a="1"/>
  <c r="H1436" i="7" s="1"/>
  <c r="F1436" i="7" a="1"/>
  <c r="F1436" i="7" s="1"/>
  <c r="I1400" i="7" a="1"/>
  <c r="I1400" i="7" s="1"/>
  <c r="J1400" i="7"/>
  <c r="H1400" i="7" a="1"/>
  <c r="H1400" i="7" s="1"/>
  <c r="C1400" i="7" a="1"/>
  <c r="C1400" i="7" s="1"/>
  <c r="B1400" i="7" a="1"/>
  <c r="B1400" i="7" s="1"/>
  <c r="G1400" i="7" a="1"/>
  <c r="G1400" i="7" s="1"/>
  <c r="F1400" i="7" a="1"/>
  <c r="F1400" i="7" s="1"/>
  <c r="K1400" i="7" a="1"/>
  <c r="K1400" i="7" s="1"/>
  <c r="I1376" i="7" a="1"/>
  <c r="I1376" i="7" s="1"/>
  <c r="H1376" i="7" a="1"/>
  <c r="H1376" i="7" s="1"/>
  <c r="J1376" i="7"/>
  <c r="K1376" i="7" a="1"/>
  <c r="K1376" i="7" s="1"/>
  <c r="C1376" i="7" a="1"/>
  <c r="C1376" i="7" s="1"/>
  <c r="G1376" i="7" a="1"/>
  <c r="G1376" i="7" s="1"/>
  <c r="F1376" i="7" a="1"/>
  <c r="F1376" i="7" s="1"/>
  <c r="B1376" i="7" a="1"/>
  <c r="B1376" i="7" s="1"/>
  <c r="I1352" i="7" a="1"/>
  <c r="I1352" i="7" s="1"/>
  <c r="J1352" i="7"/>
  <c r="K1352" i="7" a="1"/>
  <c r="K1352" i="7" s="1"/>
  <c r="C1352" i="7" a="1"/>
  <c r="C1352" i="7" s="1"/>
  <c r="G1352" i="7" a="1"/>
  <c r="G1352" i="7" s="1"/>
  <c r="H1352" i="7" a="1"/>
  <c r="H1352" i="7" s="1"/>
  <c r="F1352" i="7" a="1"/>
  <c r="F1352" i="7" s="1"/>
  <c r="B1352" i="7" a="1"/>
  <c r="B1352" i="7" s="1"/>
  <c r="K1328" i="7" a="1"/>
  <c r="K1328" i="7" s="1"/>
  <c r="I1328" i="7" a="1"/>
  <c r="I1328" i="7" s="1"/>
  <c r="H1328" i="7" a="1"/>
  <c r="H1328" i="7" s="1"/>
  <c r="C1328" i="7" a="1"/>
  <c r="C1328" i="7" s="1"/>
  <c r="J1328" i="7"/>
  <c r="F1328" i="7" a="1"/>
  <c r="F1328" i="7" s="1"/>
  <c r="G1328" i="7" a="1"/>
  <c r="G1328" i="7" s="1"/>
  <c r="B1328" i="7" a="1"/>
  <c r="B1328" i="7" s="1"/>
  <c r="I1304" i="7" a="1"/>
  <c r="I1304" i="7" s="1"/>
  <c r="J1304" i="7"/>
  <c r="C1304" i="7" a="1"/>
  <c r="C1304" i="7" s="1"/>
  <c r="H1304" i="7" a="1"/>
  <c r="H1304" i="7" s="1"/>
  <c r="F1304" i="7" a="1"/>
  <c r="F1304" i="7" s="1"/>
  <c r="B1304" i="7" a="1"/>
  <c r="B1304" i="7" s="1"/>
  <c r="K1304" i="7" a="1"/>
  <c r="K1304" i="7" s="1"/>
  <c r="G1304" i="7" a="1"/>
  <c r="G1304" i="7" s="1"/>
  <c r="I1280" i="7" a="1"/>
  <c r="I1280" i="7" s="1"/>
  <c r="H1280" i="7" a="1"/>
  <c r="H1280" i="7" s="1"/>
  <c r="K1280" i="7" a="1"/>
  <c r="K1280" i="7" s="1"/>
  <c r="C1280" i="7" a="1"/>
  <c r="C1280" i="7" s="1"/>
  <c r="J1280" i="7"/>
  <c r="B1280" i="7" a="1"/>
  <c r="B1280" i="7" s="1"/>
  <c r="F1280" i="7" a="1"/>
  <c r="F1280" i="7" s="1"/>
  <c r="G1280" i="7" a="1"/>
  <c r="G1280" i="7" s="1"/>
  <c r="I1256" i="7" a="1"/>
  <c r="I1256" i="7" s="1"/>
  <c r="J1256" i="7"/>
  <c r="K1256" i="7" a="1"/>
  <c r="K1256" i="7" s="1"/>
  <c r="C1256" i="7" a="1"/>
  <c r="C1256" i="7" s="1"/>
  <c r="B1256" i="7" a="1"/>
  <c r="B1256" i="7" s="1"/>
  <c r="H1256" i="7" a="1"/>
  <c r="H1256" i="7" s="1"/>
  <c r="G1256" i="7" a="1"/>
  <c r="G1256" i="7" s="1"/>
  <c r="F1256" i="7" a="1"/>
  <c r="F1256" i="7" s="1"/>
  <c r="K1232" i="7" a="1"/>
  <c r="K1232" i="7" s="1"/>
  <c r="I1232" i="7" a="1"/>
  <c r="I1232" i="7" s="1"/>
  <c r="J1232" i="7"/>
  <c r="H1232" i="7" a="1"/>
  <c r="H1232" i="7" s="1"/>
  <c r="C1232" i="7" a="1"/>
  <c r="C1232" i="7" s="1"/>
  <c r="F1232" i="7" a="1"/>
  <c r="F1232" i="7" s="1"/>
  <c r="G1232" i="7" a="1"/>
  <c r="G1232" i="7" s="1"/>
  <c r="B1232" i="7" a="1"/>
  <c r="B1232" i="7" s="1"/>
  <c r="I1208" i="7" a="1"/>
  <c r="I1208" i="7" s="1"/>
  <c r="J1208" i="7"/>
  <c r="H1208" i="7" a="1"/>
  <c r="H1208" i="7" s="1"/>
  <c r="C1208" i="7" a="1"/>
  <c r="C1208" i="7" s="1"/>
  <c r="F1208" i="7" a="1"/>
  <c r="F1208" i="7" s="1"/>
  <c r="B1208" i="7" a="1"/>
  <c r="B1208" i="7" s="1"/>
  <c r="G1208" i="7" a="1"/>
  <c r="G1208" i="7" s="1"/>
  <c r="K1208" i="7" a="1"/>
  <c r="K1208" i="7" s="1"/>
  <c r="I1184" i="7" a="1"/>
  <c r="I1184" i="7" s="1"/>
  <c r="H1184" i="7" a="1"/>
  <c r="H1184" i="7" s="1"/>
  <c r="K1184" i="7" a="1"/>
  <c r="K1184" i="7" s="1"/>
  <c r="C1184" i="7" a="1"/>
  <c r="C1184" i="7" s="1"/>
  <c r="J1184" i="7"/>
  <c r="G1184" i="7" a="1"/>
  <c r="G1184" i="7" s="1"/>
  <c r="F1184" i="7" a="1"/>
  <c r="F1184" i="7" s="1"/>
  <c r="B1184" i="7" a="1"/>
  <c r="B1184" i="7" s="1"/>
  <c r="I1160" i="7" a="1"/>
  <c r="I1160" i="7" s="1"/>
  <c r="J1160" i="7"/>
  <c r="C1160" i="7" a="1"/>
  <c r="C1160" i="7" s="1"/>
  <c r="G1160" i="7" a="1"/>
  <c r="G1160" i="7" s="1"/>
  <c r="B1160" i="7" a="1"/>
  <c r="B1160" i="7" s="1"/>
  <c r="H1160" i="7" a="1"/>
  <c r="H1160" i="7" s="1"/>
  <c r="F1160" i="7" a="1"/>
  <c r="F1160" i="7" s="1"/>
  <c r="K1160" i="7" a="1"/>
  <c r="K1160" i="7" s="1"/>
  <c r="K1136" i="7" a="1"/>
  <c r="K1136" i="7" s="1"/>
  <c r="I1136" i="7" a="1"/>
  <c r="I1136" i="7" s="1"/>
  <c r="H1136" i="7" a="1"/>
  <c r="H1136" i="7" s="1"/>
  <c r="C1136" i="7" a="1"/>
  <c r="C1136" i="7" s="1"/>
  <c r="B1136" i="7" a="1"/>
  <c r="B1136" i="7" s="1"/>
  <c r="F1136" i="7" a="1"/>
  <c r="F1136" i="7" s="1"/>
  <c r="J1136" i="7"/>
  <c r="G1136" i="7" a="1"/>
  <c r="G1136" i="7" s="1"/>
  <c r="I1112" i="7" a="1"/>
  <c r="I1112" i="7" s="1"/>
  <c r="J1112" i="7"/>
  <c r="K1112" i="7" a="1"/>
  <c r="K1112" i="7" s="1"/>
  <c r="B1112" i="7" a="1"/>
  <c r="B1112" i="7" s="1"/>
  <c r="C1112" i="7" a="1"/>
  <c r="C1112" i="7" s="1"/>
  <c r="F1112" i="7" a="1"/>
  <c r="F1112" i="7" s="1"/>
  <c r="H1112" i="7" a="1"/>
  <c r="H1112" i="7" s="1"/>
  <c r="G1112" i="7" a="1"/>
  <c r="G1112" i="7" s="1"/>
  <c r="I1088" i="7" a="1"/>
  <c r="I1088" i="7" s="1"/>
  <c r="K1088" i="7" a="1"/>
  <c r="K1088" i="7" s="1"/>
  <c r="H1088" i="7" a="1"/>
  <c r="H1088" i="7" s="1"/>
  <c r="C1088" i="7" a="1"/>
  <c r="C1088" i="7" s="1"/>
  <c r="F1088" i="7" a="1"/>
  <c r="F1088" i="7" s="1"/>
  <c r="J1088" i="7"/>
  <c r="G1088" i="7" a="1"/>
  <c r="G1088" i="7" s="1"/>
  <c r="B1088" i="7" a="1"/>
  <c r="B1088" i="7" s="1"/>
  <c r="I1064" i="7" a="1"/>
  <c r="I1064" i="7" s="1"/>
  <c r="J1064" i="7"/>
  <c r="B1064" i="7" a="1"/>
  <c r="B1064" i="7" s="1"/>
  <c r="C1064" i="7" a="1"/>
  <c r="C1064" i="7" s="1"/>
  <c r="K1064" i="7" a="1"/>
  <c r="K1064" i="7" s="1"/>
  <c r="G1064" i="7" a="1"/>
  <c r="G1064" i="7" s="1"/>
  <c r="H1064" i="7" a="1"/>
  <c r="H1064" i="7" s="1"/>
  <c r="F1064" i="7" a="1"/>
  <c r="F1064" i="7" s="1"/>
  <c r="K1040" i="7" a="1"/>
  <c r="K1040" i="7" s="1"/>
  <c r="I1040" i="7" a="1"/>
  <c r="I1040" i="7" s="1"/>
  <c r="J1040" i="7"/>
  <c r="H1040" i="7" a="1"/>
  <c r="H1040" i="7" s="1"/>
  <c r="C1040" i="7" a="1"/>
  <c r="C1040" i="7" s="1"/>
  <c r="B1040" i="7" a="1"/>
  <c r="B1040" i="7" s="1"/>
  <c r="F1040" i="7" a="1"/>
  <c r="F1040" i="7" s="1"/>
  <c r="G1040" i="7" a="1"/>
  <c r="G1040" i="7" s="1"/>
  <c r="I1028" i="7" a="1"/>
  <c r="I1028" i="7" s="1"/>
  <c r="C1028" i="7" a="1"/>
  <c r="C1028" i="7" s="1"/>
  <c r="B1028" i="7" a="1"/>
  <c r="B1028" i="7" s="1"/>
  <c r="J1028" i="7"/>
  <c r="K1028" i="7" a="1"/>
  <c r="K1028" i="7" s="1"/>
  <c r="F1028" i="7" a="1"/>
  <c r="F1028" i="7" s="1"/>
  <c r="G1028" i="7" a="1"/>
  <c r="G1028" i="7" s="1"/>
  <c r="H1028" i="7" a="1"/>
  <c r="H1028" i="7" s="1"/>
  <c r="K1004" i="7" a="1"/>
  <c r="K1004" i="7" s="1"/>
  <c r="I1004" i="7" a="1"/>
  <c r="I1004" i="7" s="1"/>
  <c r="G1004" i="7" a="1"/>
  <c r="G1004" i="7" s="1"/>
  <c r="C1004" i="7" a="1"/>
  <c r="C1004" i="7" s="1"/>
  <c r="B1004" i="7" a="1"/>
  <c r="B1004" i="7" s="1"/>
  <c r="H1004" i="7" a="1"/>
  <c r="H1004" i="7" s="1"/>
  <c r="J1004" i="7"/>
  <c r="F1004" i="7" a="1"/>
  <c r="F1004" i="7" s="1"/>
  <c r="I980" i="7" a="1"/>
  <c r="I980" i="7" s="1"/>
  <c r="K980" i="7" a="1"/>
  <c r="K980" i="7" s="1"/>
  <c r="J980" i="7"/>
  <c r="C980" i="7" a="1"/>
  <c r="C980" i="7" s="1"/>
  <c r="G980" i="7" a="1"/>
  <c r="G980" i="7" s="1"/>
  <c r="F980" i="7" a="1"/>
  <c r="F980" i="7" s="1"/>
  <c r="H980" i="7" a="1"/>
  <c r="H980" i="7" s="1"/>
  <c r="B980" i="7" a="1"/>
  <c r="B980" i="7" s="1"/>
  <c r="I968" i="7" a="1"/>
  <c r="I968" i="7" s="1"/>
  <c r="J968" i="7"/>
  <c r="K968" i="7" a="1"/>
  <c r="K968" i="7" s="1"/>
  <c r="C968" i="7" a="1"/>
  <c r="C968" i="7" s="1"/>
  <c r="B968" i="7" a="1"/>
  <c r="B968" i="7" s="1"/>
  <c r="G968" i="7" a="1"/>
  <c r="G968" i="7" s="1"/>
  <c r="H968" i="7" a="1"/>
  <c r="H968" i="7" s="1"/>
  <c r="F968" i="7" a="1"/>
  <c r="F968" i="7" s="1"/>
  <c r="K956" i="7" a="1"/>
  <c r="K956" i="7" s="1"/>
  <c r="I956" i="7" a="1"/>
  <c r="I956" i="7" s="1"/>
  <c r="J956" i="7"/>
  <c r="B956" i="7" a="1"/>
  <c r="B956" i="7" s="1"/>
  <c r="G956" i="7" a="1"/>
  <c r="G956" i="7" s="1"/>
  <c r="C956" i="7" a="1"/>
  <c r="C956" i="7" s="1"/>
  <c r="H956" i="7" a="1"/>
  <c r="H956" i="7" s="1"/>
  <c r="F956" i="7" a="1"/>
  <c r="F956" i="7" s="1"/>
  <c r="K944" i="7" a="1"/>
  <c r="K944" i="7" s="1"/>
  <c r="I944" i="7" a="1"/>
  <c r="I944" i="7" s="1"/>
  <c r="H944" i="7" a="1"/>
  <c r="H944" i="7" s="1"/>
  <c r="C944" i="7" a="1"/>
  <c r="C944" i="7" s="1"/>
  <c r="J944" i="7"/>
  <c r="F944" i="7" a="1"/>
  <c r="F944" i="7" s="1"/>
  <c r="B944" i="7" a="1"/>
  <c r="B944" i="7" s="1"/>
  <c r="G944" i="7" a="1"/>
  <c r="G944" i="7" s="1"/>
  <c r="I932" i="7" a="1"/>
  <c r="I932" i="7" s="1"/>
  <c r="J932" i="7"/>
  <c r="H932" i="7" a="1"/>
  <c r="H932" i="7" s="1"/>
  <c r="C932" i="7" a="1"/>
  <c r="C932" i="7" s="1"/>
  <c r="B932" i="7" a="1"/>
  <c r="B932" i="7" s="1"/>
  <c r="K932" i="7" a="1"/>
  <c r="K932" i="7" s="1"/>
  <c r="G932" i="7" a="1"/>
  <c r="G932" i="7" s="1"/>
  <c r="F932" i="7" a="1"/>
  <c r="F932" i="7" s="1"/>
  <c r="I920" i="7" a="1"/>
  <c r="I920" i="7" s="1"/>
  <c r="J920" i="7"/>
  <c r="K920" i="7" a="1"/>
  <c r="K920" i="7" s="1"/>
  <c r="B920" i="7" a="1"/>
  <c r="B920" i="7" s="1"/>
  <c r="C920" i="7" a="1"/>
  <c r="C920" i="7" s="1"/>
  <c r="L920" i="7" a="1"/>
  <c r="L920" i="7" s="1"/>
  <c r="H920" i="7" a="1"/>
  <c r="H920" i="7" s="1"/>
  <c r="F920" i="7" a="1"/>
  <c r="F920" i="7" s="1"/>
  <c r="G920" i="7" a="1"/>
  <c r="G920" i="7" s="1"/>
  <c r="K908" i="7" a="1"/>
  <c r="K908" i="7" s="1"/>
  <c r="I908" i="7" a="1"/>
  <c r="I908" i="7" s="1"/>
  <c r="H908" i="7" a="1"/>
  <c r="H908" i="7" s="1"/>
  <c r="G908" i="7" a="1"/>
  <c r="G908" i="7" s="1"/>
  <c r="C908" i="7" a="1"/>
  <c r="C908" i="7" s="1"/>
  <c r="J908" i="7"/>
  <c r="F908" i="7" a="1"/>
  <c r="F908" i="7" s="1"/>
  <c r="I896" i="7" a="1"/>
  <c r="I896" i="7" s="1"/>
  <c r="H896" i="7" a="1"/>
  <c r="H896" i="7" s="1"/>
  <c r="J896" i="7"/>
  <c r="C896" i="7" a="1"/>
  <c r="C896" i="7" s="1"/>
  <c r="B896" i="7" a="1"/>
  <c r="B896" i="7" s="1"/>
  <c r="F896" i="7" a="1"/>
  <c r="F896" i="7" s="1"/>
  <c r="K896" i="7" a="1"/>
  <c r="K896" i="7" s="1"/>
  <c r="G896" i="7" a="1"/>
  <c r="G896" i="7" s="1"/>
  <c r="I884" i="7" a="1"/>
  <c r="I884" i="7" s="1"/>
  <c r="C884" i="7" a="1"/>
  <c r="C884" i="7" s="1"/>
  <c r="B884" i="7" a="1"/>
  <c r="B884" i="7" s="1"/>
  <c r="G884" i="7" a="1"/>
  <c r="G884" i="7" s="1"/>
  <c r="K884" i="7" a="1"/>
  <c r="K884" i="7" s="1"/>
  <c r="J884" i="7"/>
  <c r="H884" i="7" a="1"/>
  <c r="H884" i="7" s="1"/>
  <c r="F884" i="7" a="1"/>
  <c r="F884" i="7" s="1"/>
  <c r="I872" i="7" a="1"/>
  <c r="I872" i="7" s="1"/>
  <c r="J872" i="7"/>
  <c r="K872" i="7" a="1"/>
  <c r="K872" i="7" s="1"/>
  <c r="C872" i="7" a="1"/>
  <c r="C872" i="7" s="1"/>
  <c r="H872" i="7" a="1"/>
  <c r="H872" i="7" s="1"/>
  <c r="G872" i="7" a="1"/>
  <c r="G872" i="7" s="1"/>
  <c r="B872" i="7" a="1"/>
  <c r="B872" i="7" s="1"/>
  <c r="F872" i="7" a="1"/>
  <c r="F872" i="7" s="1"/>
  <c r="K860" i="7" a="1"/>
  <c r="K860" i="7" s="1"/>
  <c r="I860" i="7" a="1"/>
  <c r="I860" i="7" s="1"/>
  <c r="G860" i="7" a="1"/>
  <c r="G860" i="7" s="1"/>
  <c r="C860" i="7" a="1"/>
  <c r="C860" i="7" s="1"/>
  <c r="J860" i="7"/>
  <c r="B860" i="7" a="1"/>
  <c r="B860" i="7" s="1"/>
  <c r="H860" i="7" a="1"/>
  <c r="H860" i="7" s="1"/>
  <c r="F860" i="7" a="1"/>
  <c r="F860" i="7" s="1"/>
  <c r="K848" i="7" a="1"/>
  <c r="K848" i="7" s="1"/>
  <c r="I848" i="7" a="1"/>
  <c r="I848" i="7" s="1"/>
  <c r="J848" i="7"/>
  <c r="H848" i="7" a="1"/>
  <c r="H848" i="7" s="1"/>
  <c r="C848" i="7" a="1"/>
  <c r="C848" i="7" s="1"/>
  <c r="B848" i="7" a="1"/>
  <c r="B848" i="7" s="1"/>
  <c r="F848" i="7" a="1"/>
  <c r="F848" i="7" s="1"/>
  <c r="G848" i="7" a="1"/>
  <c r="G848" i="7" s="1"/>
  <c r="I836" i="7" a="1"/>
  <c r="I836" i="7" s="1"/>
  <c r="K836" i="7" a="1"/>
  <c r="K836" i="7" s="1"/>
  <c r="J836" i="7"/>
  <c r="C836" i="7" a="1"/>
  <c r="C836" i="7" s="1"/>
  <c r="H836" i="7" a="1"/>
  <c r="H836" i="7" s="1"/>
  <c r="G836" i="7" a="1"/>
  <c r="G836" i="7" s="1"/>
  <c r="F836" i="7" a="1"/>
  <c r="F836" i="7" s="1"/>
  <c r="B836" i="7" a="1"/>
  <c r="B836" i="7" s="1"/>
  <c r="K824" i="7" a="1"/>
  <c r="K824" i="7" s="1"/>
  <c r="I824" i="7" a="1"/>
  <c r="I824" i="7" s="1"/>
  <c r="J824" i="7"/>
  <c r="H824" i="7" a="1"/>
  <c r="H824" i="7" s="1"/>
  <c r="C824" i="7" a="1"/>
  <c r="C824" i="7" s="1"/>
  <c r="F824" i="7" a="1"/>
  <c r="F824" i="7" s="1"/>
  <c r="B824" i="7" a="1"/>
  <c r="B824" i="7" s="1"/>
  <c r="G824" i="7" a="1"/>
  <c r="G824" i="7" s="1"/>
  <c r="K812" i="7" a="1"/>
  <c r="K812" i="7" s="1"/>
  <c r="I812" i="7" a="1"/>
  <c r="I812" i="7" s="1"/>
  <c r="J812" i="7"/>
  <c r="G812" i="7" a="1"/>
  <c r="G812" i="7" s="1"/>
  <c r="C812" i="7" a="1"/>
  <c r="C812" i="7" s="1"/>
  <c r="H812" i="7" a="1"/>
  <c r="H812" i="7" s="1"/>
  <c r="B812" i="7" a="1"/>
  <c r="B812" i="7" s="1"/>
  <c r="F812" i="7" a="1"/>
  <c r="F812" i="7" s="1"/>
  <c r="I800" i="7" a="1"/>
  <c r="I800" i="7" s="1"/>
  <c r="K800" i="7" a="1"/>
  <c r="K800" i="7" s="1"/>
  <c r="H800" i="7" a="1"/>
  <c r="H800" i="7" s="1"/>
  <c r="B800" i="7" a="1"/>
  <c r="B800" i="7" s="1"/>
  <c r="C800" i="7" a="1"/>
  <c r="C800" i="7" s="1"/>
  <c r="G800" i="7" a="1"/>
  <c r="G800" i="7" s="1"/>
  <c r="F800" i="7" a="1"/>
  <c r="F800" i="7" s="1"/>
  <c r="J800" i="7"/>
  <c r="I788" i="7" a="1"/>
  <c r="I788" i="7" s="1"/>
  <c r="C788" i="7" a="1"/>
  <c r="C788" i="7" s="1"/>
  <c r="J788" i="7"/>
  <c r="K788" i="7" a="1"/>
  <c r="K788" i="7" s="1"/>
  <c r="H788" i="7" a="1"/>
  <c r="H788" i="7" s="1"/>
  <c r="G788" i="7" a="1"/>
  <c r="G788" i="7" s="1"/>
  <c r="F788" i="7" a="1"/>
  <c r="F788" i="7" s="1"/>
  <c r="B788" i="7" a="1"/>
  <c r="B788" i="7" s="1"/>
  <c r="I776" i="7" a="1"/>
  <c r="I776" i="7" s="1"/>
  <c r="J776" i="7"/>
  <c r="K776" i="7" a="1"/>
  <c r="K776" i="7" s="1"/>
  <c r="C776" i="7" a="1"/>
  <c r="C776" i="7" s="1"/>
  <c r="G776" i="7" a="1"/>
  <c r="G776" i="7" s="1"/>
  <c r="B776" i="7" a="1"/>
  <c r="B776" i="7" s="1"/>
  <c r="H776" i="7" a="1"/>
  <c r="H776" i="7" s="1"/>
  <c r="F776" i="7" a="1"/>
  <c r="F776" i="7" s="1"/>
  <c r="K764" i="7" a="1"/>
  <c r="K764" i="7" s="1"/>
  <c r="I764" i="7" a="1"/>
  <c r="I764" i="7" s="1"/>
  <c r="J764" i="7"/>
  <c r="G764" i="7" a="1"/>
  <c r="G764" i="7" s="1"/>
  <c r="C764" i="7" a="1"/>
  <c r="C764" i="7" s="1"/>
  <c r="H764" i="7" a="1"/>
  <c r="H764" i="7" s="1"/>
  <c r="B764" i="7" a="1"/>
  <c r="B764" i="7" s="1"/>
  <c r="F764" i="7" a="1"/>
  <c r="F764" i="7" s="1"/>
  <c r="I728" i="7" a="1"/>
  <c r="I728" i="7" s="1"/>
  <c r="J728" i="7"/>
  <c r="K728" i="7" a="1"/>
  <c r="K728" i="7" s="1"/>
  <c r="C728" i="7" a="1"/>
  <c r="C728" i="7" s="1"/>
  <c r="B728" i="7" a="1"/>
  <c r="B728" i="7" s="1"/>
  <c r="H728" i="7" a="1"/>
  <c r="H728" i="7" s="1"/>
  <c r="F728" i="7" a="1"/>
  <c r="F728" i="7" s="1"/>
  <c r="G728" i="7" a="1"/>
  <c r="G728" i="7" s="1"/>
  <c r="I704" i="7" a="1"/>
  <c r="I704" i="7" s="1"/>
  <c r="C704" i="7" a="1"/>
  <c r="C704" i="7" s="1"/>
  <c r="J704" i="7"/>
  <c r="F704" i="7" a="1"/>
  <c r="F704" i="7" s="1"/>
  <c r="K704" i="7" a="1"/>
  <c r="K704" i="7" s="1"/>
  <c r="H704" i="7" a="1"/>
  <c r="H704" i="7" s="1"/>
  <c r="G704" i="7" a="1"/>
  <c r="G704" i="7" s="1"/>
  <c r="I680" i="7" a="1"/>
  <c r="I680" i="7" s="1"/>
  <c r="J680" i="7"/>
  <c r="H680" i="7" a="1"/>
  <c r="H680" i="7" s="1"/>
  <c r="C680" i="7" a="1"/>
  <c r="C680" i="7" s="1"/>
  <c r="K680" i="7" a="1"/>
  <c r="K680" i="7" s="1"/>
  <c r="G680" i="7" a="1"/>
  <c r="G680" i="7" s="1"/>
  <c r="B680" i="7" a="1"/>
  <c r="B680" i="7" s="1"/>
  <c r="F680" i="7" a="1"/>
  <c r="F680" i="7" s="1"/>
  <c r="K656" i="7" a="1"/>
  <c r="K656" i="7" s="1"/>
  <c r="I656" i="7" a="1"/>
  <c r="I656" i="7" s="1"/>
  <c r="J656" i="7"/>
  <c r="H656" i="7" a="1"/>
  <c r="H656" i="7" s="1"/>
  <c r="B656" i="7" a="1"/>
  <c r="B656" i="7" s="1"/>
  <c r="C656" i="7" a="1"/>
  <c r="C656" i="7" s="1"/>
  <c r="F656" i="7" a="1"/>
  <c r="F656" i="7" s="1"/>
  <c r="G656" i="7" a="1"/>
  <c r="G656" i="7" s="1"/>
  <c r="K632" i="7" a="1"/>
  <c r="K632" i="7" s="1"/>
  <c r="I632" i="7" a="1"/>
  <c r="I632" i="7" s="1"/>
  <c r="J632" i="7"/>
  <c r="H632" i="7" a="1"/>
  <c r="H632" i="7" s="1"/>
  <c r="C632" i="7" a="1"/>
  <c r="C632" i="7" s="1"/>
  <c r="B632" i="7" a="1"/>
  <c r="B632" i="7" s="1"/>
  <c r="G632" i="7" a="1"/>
  <c r="G632" i="7" s="1"/>
  <c r="F632" i="7" a="1"/>
  <c r="F632" i="7" s="1"/>
  <c r="I608" i="7" a="1"/>
  <c r="I608" i="7" s="1"/>
  <c r="K608" i="7" a="1"/>
  <c r="K608" i="7" s="1"/>
  <c r="J608" i="7"/>
  <c r="C608" i="7" a="1"/>
  <c r="C608" i="7" s="1"/>
  <c r="H608" i="7" a="1"/>
  <c r="H608" i="7" s="1"/>
  <c r="G608" i="7" a="1"/>
  <c r="G608" i="7" s="1"/>
  <c r="F608" i="7" a="1"/>
  <c r="F608" i="7" s="1"/>
  <c r="B608" i="7" a="1"/>
  <c r="B608" i="7" s="1"/>
  <c r="K572" i="7" a="1"/>
  <c r="K572" i="7" s="1"/>
  <c r="I572" i="7" a="1"/>
  <c r="I572" i="7" s="1"/>
  <c r="J572" i="7"/>
  <c r="H572" i="7" a="1"/>
  <c r="H572" i="7" s="1"/>
  <c r="G572" i="7" a="1"/>
  <c r="G572" i="7" s="1"/>
  <c r="C572" i="7" a="1"/>
  <c r="C572" i="7" s="1"/>
  <c r="B572" i="7" a="1"/>
  <c r="B572" i="7" s="1"/>
  <c r="F572" i="7" a="1"/>
  <c r="F572" i="7" s="1"/>
  <c r="K548" i="7" a="1"/>
  <c r="K548" i="7" s="1"/>
  <c r="I548" i="7" a="1"/>
  <c r="I548" i="7" s="1"/>
  <c r="J548" i="7"/>
  <c r="H548" i="7" a="1"/>
  <c r="H548" i="7" s="1"/>
  <c r="C548" i="7" a="1"/>
  <c r="C548" i="7" s="1"/>
  <c r="B548" i="7" a="1"/>
  <c r="B548" i="7" s="1"/>
  <c r="F548" i="7" a="1"/>
  <c r="F548" i="7" s="1"/>
  <c r="G548" i="7" a="1"/>
  <c r="G548" i="7" s="1"/>
  <c r="K524" i="7" a="1"/>
  <c r="K524" i="7" s="1"/>
  <c r="I524" i="7" a="1"/>
  <c r="I524" i="7" s="1"/>
  <c r="J524" i="7"/>
  <c r="G524" i="7" a="1"/>
  <c r="G524" i="7" s="1"/>
  <c r="C524" i="7" a="1"/>
  <c r="C524" i="7" s="1"/>
  <c r="H524" i="7" a="1"/>
  <c r="H524" i="7" s="1"/>
  <c r="B524" i="7" a="1"/>
  <c r="B524" i="7" s="1"/>
  <c r="F524" i="7" a="1"/>
  <c r="F524" i="7" s="1"/>
  <c r="I500" i="7" a="1"/>
  <c r="I500" i="7" s="1"/>
  <c r="K500" i="7" a="1"/>
  <c r="K500" i="7" s="1"/>
  <c r="B500" i="7" a="1"/>
  <c r="B500" i="7" s="1"/>
  <c r="C500" i="7" a="1"/>
  <c r="C500" i="7" s="1"/>
  <c r="J500" i="7"/>
  <c r="G500" i="7" a="1"/>
  <c r="G500" i="7" s="1"/>
  <c r="H500" i="7" a="1"/>
  <c r="H500" i="7" s="1"/>
  <c r="F500" i="7" a="1"/>
  <c r="F500" i="7" s="1"/>
  <c r="I488" i="7" a="1"/>
  <c r="I488" i="7" s="1"/>
  <c r="J488" i="7"/>
  <c r="H488" i="7" a="1"/>
  <c r="H488" i="7" s="1"/>
  <c r="C488" i="7" a="1"/>
  <c r="C488" i="7" s="1"/>
  <c r="K488" i="7" a="1"/>
  <c r="K488" i="7" s="1"/>
  <c r="G488" i="7" a="1"/>
  <c r="G488" i="7" s="1"/>
  <c r="F488" i="7" a="1"/>
  <c r="F488" i="7" s="1"/>
  <c r="B488" i="7" a="1"/>
  <c r="B488" i="7" s="1"/>
  <c r="K464" i="7" a="1"/>
  <c r="K464" i="7" s="1"/>
  <c r="I464" i="7" a="1"/>
  <c r="I464" i="7" s="1"/>
  <c r="J464" i="7"/>
  <c r="H464" i="7" a="1"/>
  <c r="H464" i="7" s="1"/>
  <c r="C464" i="7" a="1"/>
  <c r="C464" i="7" s="1"/>
  <c r="F464" i="7" a="1"/>
  <c r="F464" i="7" s="1"/>
  <c r="B464" i="7" a="1"/>
  <c r="B464" i="7" s="1"/>
  <c r="G464" i="7" a="1"/>
  <c r="G464" i="7" s="1"/>
  <c r="K440" i="7" a="1"/>
  <c r="K440" i="7" s="1"/>
  <c r="I440" i="7" a="1"/>
  <c r="I440" i="7" s="1"/>
  <c r="J440" i="7"/>
  <c r="H440" i="7" a="1"/>
  <c r="H440" i="7" s="1"/>
  <c r="B440" i="7" a="1"/>
  <c r="B440" i="7" s="1"/>
  <c r="C440" i="7" a="1"/>
  <c r="C440" i="7" s="1"/>
  <c r="F440" i="7" a="1"/>
  <c r="F440" i="7" s="1"/>
  <c r="G440" i="7" a="1"/>
  <c r="G440" i="7" s="1"/>
  <c r="I404" i="7" a="1"/>
  <c r="I404" i="7" s="1"/>
  <c r="H404" i="7" a="1"/>
  <c r="H404" i="7" s="1"/>
  <c r="C404" i="7" a="1"/>
  <c r="C404" i="7" s="1"/>
  <c r="K404" i="7" a="1"/>
  <c r="K404" i="7" s="1"/>
  <c r="J404" i="7"/>
  <c r="G404" i="7" a="1"/>
  <c r="G404" i="7" s="1"/>
  <c r="F404" i="7" a="1"/>
  <c r="F404" i="7" s="1"/>
  <c r="B404" i="7" a="1"/>
  <c r="B404" i="7" s="1"/>
  <c r="K380" i="7" a="1"/>
  <c r="K380" i="7" s="1"/>
  <c r="I380" i="7" a="1"/>
  <c r="I380" i="7" s="1"/>
  <c r="J380" i="7"/>
  <c r="H380" i="7" a="1"/>
  <c r="H380" i="7" s="1"/>
  <c r="G380" i="7" a="1"/>
  <c r="G380" i="7" s="1"/>
  <c r="C380" i="7" a="1"/>
  <c r="C380" i="7" s="1"/>
  <c r="B380" i="7" a="1"/>
  <c r="B380" i="7" s="1"/>
  <c r="F380" i="7" a="1"/>
  <c r="F380" i="7" s="1"/>
  <c r="K356" i="7" a="1"/>
  <c r="K356" i="7" s="1"/>
  <c r="I356" i="7" a="1"/>
  <c r="I356" i="7" s="1"/>
  <c r="J356" i="7"/>
  <c r="H356" i="7" a="1"/>
  <c r="H356" i="7" s="1"/>
  <c r="B356" i="7" a="1"/>
  <c r="B356" i="7" s="1"/>
  <c r="C356" i="7" a="1"/>
  <c r="C356" i="7" s="1"/>
  <c r="G356" i="7" a="1"/>
  <c r="G356" i="7" s="1"/>
  <c r="F356" i="7" a="1"/>
  <c r="F356" i="7" s="1"/>
  <c r="K332" i="7" a="1"/>
  <c r="K332" i="7" s="1"/>
  <c r="I332" i="7" a="1"/>
  <c r="I332" i="7" s="1"/>
  <c r="G332" i="7" a="1"/>
  <c r="G332" i="7" s="1"/>
  <c r="C332" i="7" a="1"/>
  <c r="C332" i="7" s="1"/>
  <c r="J332" i="7"/>
  <c r="B332" i="7" a="1"/>
  <c r="B332" i="7" s="1"/>
  <c r="H332" i="7" a="1"/>
  <c r="H332" i="7" s="1"/>
  <c r="F332" i="7" a="1"/>
  <c r="F332" i="7" s="1"/>
  <c r="I296" i="7" a="1"/>
  <c r="I296" i="7" s="1"/>
  <c r="J296" i="7"/>
  <c r="H296" i="7" a="1"/>
  <c r="H296" i="7" s="1"/>
  <c r="K296" i="7" a="1"/>
  <c r="K296" i="7" s="1"/>
  <c r="C296" i="7" a="1"/>
  <c r="C296" i="7" s="1"/>
  <c r="B296" i="7" a="1"/>
  <c r="B296" i="7" s="1"/>
  <c r="G296" i="7" a="1"/>
  <c r="G296" i="7" s="1"/>
  <c r="F296" i="7" a="1"/>
  <c r="F296" i="7" s="1"/>
  <c r="K272" i="7" a="1"/>
  <c r="K272" i="7" s="1"/>
  <c r="I272" i="7" a="1"/>
  <c r="I272" i="7" s="1"/>
  <c r="J272" i="7"/>
  <c r="H272" i="7" a="1"/>
  <c r="H272" i="7" s="1"/>
  <c r="B272" i="7" a="1"/>
  <c r="B272" i="7" s="1"/>
  <c r="C272" i="7" a="1"/>
  <c r="C272" i="7" s="1"/>
  <c r="F272" i="7" a="1"/>
  <c r="F272" i="7" s="1"/>
  <c r="G272" i="7" a="1"/>
  <c r="G272" i="7" s="1"/>
  <c r="K248" i="7" a="1"/>
  <c r="K248" i="7" s="1"/>
  <c r="I248" i="7" a="1"/>
  <c r="I248" i="7" s="1"/>
  <c r="J248" i="7"/>
  <c r="H248" i="7" a="1"/>
  <c r="H248" i="7" s="1"/>
  <c r="C248" i="7" a="1"/>
  <c r="C248" i="7" s="1"/>
  <c r="G248" i="7" a="1"/>
  <c r="G248" i="7" s="1"/>
  <c r="F248" i="7" a="1"/>
  <c r="F248" i="7" s="1"/>
  <c r="B248" i="7" a="1"/>
  <c r="B248" i="7" s="1"/>
  <c r="I224" i="7" a="1"/>
  <c r="I224" i="7" s="1"/>
  <c r="C224" i="7" a="1"/>
  <c r="C224" i="7" s="1"/>
  <c r="G224" i="7" a="1"/>
  <c r="G224" i="7" s="1"/>
  <c r="F224" i="7" a="1"/>
  <c r="F224" i="7" s="1"/>
  <c r="H224" i="7" a="1"/>
  <c r="H224" i="7" s="1"/>
  <c r="J224" i="7"/>
  <c r="K224" i="7" a="1"/>
  <c r="K224" i="7" s="1"/>
  <c r="B224" i="7" a="1"/>
  <c r="B224" i="7" s="1"/>
  <c r="I200" i="7" a="1"/>
  <c r="I200" i="7" s="1"/>
  <c r="J200" i="7"/>
  <c r="H200" i="7" a="1"/>
  <c r="H200" i="7" s="1"/>
  <c r="C200" i="7" a="1"/>
  <c r="C200" i="7" s="1"/>
  <c r="B200" i="7" a="1"/>
  <c r="B200" i="7" s="1"/>
  <c r="G200" i="7" a="1"/>
  <c r="G200" i="7" s="1"/>
  <c r="K200" i="7" a="1"/>
  <c r="K200" i="7" s="1"/>
  <c r="F200" i="7" a="1"/>
  <c r="F200" i="7" s="1"/>
  <c r="K140" i="7" a="1"/>
  <c r="K140" i="7" s="1"/>
  <c r="I140" i="7" a="1"/>
  <c r="I140" i="7" s="1"/>
  <c r="G140" i="7" a="1"/>
  <c r="G140" i="7" s="1"/>
  <c r="C140" i="7" a="1"/>
  <c r="C140" i="7" s="1"/>
  <c r="B140" i="7" a="1"/>
  <c r="B140" i="7" s="1"/>
  <c r="J140" i="7"/>
  <c r="F140" i="7" a="1"/>
  <c r="F140" i="7" s="1"/>
  <c r="H140" i="7" a="1"/>
  <c r="H140" i="7" s="1"/>
  <c r="L14" i="7" a="1"/>
  <c r="L14" i="7" s="1"/>
  <c r="K14" i="7" a="1"/>
  <c r="K14" i="7" s="1"/>
  <c r="J14" i="7"/>
  <c r="I14" i="7" a="1"/>
  <c r="I14" i="7" s="1"/>
  <c r="H14" i="7" a="1"/>
  <c r="H14" i="7" s="1"/>
  <c r="F14" i="7" a="1"/>
  <c r="F14" i="7" s="1"/>
  <c r="G14" i="7" a="1"/>
  <c r="G14" i="7" s="1"/>
  <c r="C14" i="7" a="1"/>
  <c r="C14" i="7" s="1"/>
  <c r="B14" i="7" a="1"/>
  <c r="B14" i="7" s="1"/>
  <c r="K2324" i="7" a="1"/>
  <c r="K2324" i="7" s="1"/>
  <c r="C2324" i="7" a="1"/>
  <c r="C2324" i="7" s="1"/>
  <c r="J2324" i="7"/>
  <c r="H2324" i="7" a="1"/>
  <c r="H2324" i="7" s="1"/>
  <c r="I2324" i="7" a="1"/>
  <c r="I2324" i="7" s="1"/>
  <c r="F2324" i="7" a="1"/>
  <c r="F2324" i="7" s="1"/>
  <c r="G2324" i="7" a="1"/>
  <c r="G2324" i="7" s="1"/>
  <c r="B2324" i="7" a="1"/>
  <c r="B2324" i="7" s="1"/>
  <c r="L2288" i="7" a="1"/>
  <c r="L2288" i="7" s="1"/>
  <c r="I2288" i="7" a="1"/>
  <c r="I2288" i="7" s="1"/>
  <c r="J2288" i="7"/>
  <c r="B2288" i="7" a="1"/>
  <c r="B2288" i="7" s="1"/>
  <c r="C2288" i="7" a="1"/>
  <c r="C2288" i="7" s="1"/>
  <c r="K2288" i="7" a="1"/>
  <c r="K2288" i="7" s="1"/>
  <c r="F2288" i="7" a="1"/>
  <c r="F2288" i="7" s="1"/>
  <c r="H2288" i="7" a="1"/>
  <c r="H2288" i="7" s="1"/>
  <c r="G2288" i="7" a="1"/>
  <c r="G2288" i="7" s="1"/>
  <c r="C2252" i="7" a="1"/>
  <c r="C2252" i="7" s="1"/>
  <c r="B2252" i="7" a="1"/>
  <c r="B2252" i="7" s="1"/>
  <c r="G2252" i="7" a="1"/>
  <c r="G2252" i="7" s="1"/>
  <c r="K2252" i="7" a="1"/>
  <c r="K2252" i="7" s="1"/>
  <c r="J2252" i="7"/>
  <c r="H2252" i="7" a="1"/>
  <c r="H2252" i="7" s="1"/>
  <c r="I2252" i="7" a="1"/>
  <c r="I2252" i="7" s="1"/>
  <c r="F2252" i="7" a="1"/>
  <c r="F2252" i="7" s="1"/>
  <c r="L2252" i="7" a="1"/>
  <c r="L2252" i="7" s="1"/>
  <c r="J2216" i="7"/>
  <c r="I2216" i="7" a="1"/>
  <c r="I2216" i="7" s="1"/>
  <c r="K2216" i="7" a="1"/>
  <c r="K2216" i="7" s="1"/>
  <c r="H2216" i="7" a="1"/>
  <c r="H2216" i="7" s="1"/>
  <c r="C2216" i="7" a="1"/>
  <c r="C2216" i="7" s="1"/>
  <c r="G2216" i="7" a="1"/>
  <c r="G2216" i="7" s="1"/>
  <c r="F2216" i="7" a="1"/>
  <c r="F2216" i="7" s="1"/>
  <c r="B2216" i="7" a="1"/>
  <c r="B2216" i="7" s="1"/>
  <c r="L2168" i="7" a="1"/>
  <c r="L2168" i="7" s="1"/>
  <c r="J2168" i="7"/>
  <c r="I2168" i="7" a="1"/>
  <c r="I2168" i="7" s="1"/>
  <c r="K2168" i="7" a="1"/>
  <c r="K2168" i="7" s="1"/>
  <c r="H2168" i="7" a="1"/>
  <c r="H2168" i="7" s="1"/>
  <c r="C2168" i="7" a="1"/>
  <c r="C2168" i="7" s="1"/>
  <c r="F2168" i="7" a="1"/>
  <c r="F2168" i="7" s="1"/>
  <c r="G2168" i="7" a="1"/>
  <c r="G2168" i="7" s="1"/>
  <c r="B2168" i="7" a="1"/>
  <c r="B2168" i="7" s="1"/>
  <c r="L2144" i="7" a="1"/>
  <c r="L2144" i="7" s="1"/>
  <c r="J2144" i="7"/>
  <c r="I2144" i="7" a="1"/>
  <c r="I2144" i="7" s="1"/>
  <c r="C2144" i="7" a="1"/>
  <c r="C2144" i="7" s="1"/>
  <c r="F2144" i="7" a="1"/>
  <c r="F2144" i="7" s="1"/>
  <c r="H2144" i="7" a="1"/>
  <c r="H2144" i="7" s="1"/>
  <c r="G2144" i="7" a="1"/>
  <c r="G2144" i="7" s="1"/>
  <c r="B2144" i="7" a="1"/>
  <c r="B2144" i="7" s="1"/>
  <c r="K2144" i="7" a="1"/>
  <c r="K2144" i="7" s="1"/>
  <c r="I2096" i="7" a="1"/>
  <c r="I2096" i="7" s="1"/>
  <c r="K2096" i="7" a="1"/>
  <c r="K2096" i="7" s="1"/>
  <c r="C2096" i="7" a="1"/>
  <c r="C2096" i="7" s="1"/>
  <c r="J2096" i="7"/>
  <c r="F2096" i="7" a="1"/>
  <c r="F2096" i="7" s="1"/>
  <c r="G2096" i="7" a="1"/>
  <c r="G2096" i="7" s="1"/>
  <c r="B2096" i="7" a="1"/>
  <c r="B2096" i="7" s="1"/>
  <c r="H2096" i="7" a="1"/>
  <c r="H2096" i="7" s="1"/>
  <c r="L2060" i="7" a="1"/>
  <c r="L2060" i="7" s="1"/>
  <c r="J2060" i="7"/>
  <c r="I2060" i="7" a="1"/>
  <c r="I2060" i="7" s="1"/>
  <c r="H2060" i="7" a="1"/>
  <c r="H2060" i="7" s="1"/>
  <c r="C2060" i="7" a="1"/>
  <c r="C2060" i="7" s="1"/>
  <c r="G2060" i="7" a="1"/>
  <c r="G2060" i="7" s="1"/>
  <c r="K2060" i="7" a="1"/>
  <c r="K2060" i="7" s="1"/>
  <c r="B2060" i="7" a="1"/>
  <c r="B2060" i="7" s="1"/>
  <c r="F2060" i="7" a="1"/>
  <c r="F2060" i="7" s="1"/>
  <c r="J2024" i="7"/>
  <c r="I2024" i="7" a="1"/>
  <c r="I2024" i="7" s="1"/>
  <c r="K2024" i="7" a="1"/>
  <c r="K2024" i="7" s="1"/>
  <c r="C2024" i="7" a="1"/>
  <c r="C2024" i="7" s="1"/>
  <c r="G2024" i="7" a="1"/>
  <c r="G2024" i="7" s="1"/>
  <c r="H2024" i="7" a="1"/>
  <c r="H2024" i="7" s="1"/>
  <c r="F2024" i="7" a="1"/>
  <c r="F2024" i="7" s="1"/>
  <c r="B2024" i="7" a="1"/>
  <c r="B2024" i="7" s="1"/>
  <c r="K1988" i="7" a="1"/>
  <c r="K1988" i="7" s="1"/>
  <c r="L1988" i="7" a="1"/>
  <c r="L1988" i="7" s="1"/>
  <c r="I1988" i="7" a="1"/>
  <c r="I1988" i="7" s="1"/>
  <c r="C1988" i="7" a="1"/>
  <c r="C1988" i="7" s="1"/>
  <c r="H1988" i="7" a="1"/>
  <c r="H1988" i="7" s="1"/>
  <c r="B1988" i="7" a="1"/>
  <c r="B1988" i="7" s="1"/>
  <c r="J1988" i="7"/>
  <c r="G1988" i="7" a="1"/>
  <c r="G1988" i="7" s="1"/>
  <c r="F1988" i="7" a="1"/>
  <c r="F1988" i="7" s="1"/>
  <c r="H1952" i="7" a="1"/>
  <c r="H1952" i="7" s="1"/>
  <c r="C1952" i="7" a="1"/>
  <c r="C1952" i="7" s="1"/>
  <c r="J1952" i="7"/>
  <c r="I1952" i="7" a="1"/>
  <c r="I1952" i="7" s="1"/>
  <c r="K1952" i="7" a="1"/>
  <c r="K1952" i="7" s="1"/>
  <c r="F1952" i="7" a="1"/>
  <c r="F1952" i="7" s="1"/>
  <c r="G1952" i="7" a="1"/>
  <c r="G1952" i="7" s="1"/>
  <c r="B1952" i="7" a="1"/>
  <c r="B1952" i="7" s="1"/>
  <c r="K1904" i="7" a="1"/>
  <c r="K1904" i="7" s="1"/>
  <c r="I1904" i="7" a="1"/>
  <c r="I1904" i="7" s="1"/>
  <c r="H1904" i="7" a="1"/>
  <c r="H1904" i="7" s="1"/>
  <c r="B1904" i="7" a="1"/>
  <c r="B1904" i="7" s="1"/>
  <c r="C1904" i="7" a="1"/>
  <c r="C1904" i="7" s="1"/>
  <c r="F1904" i="7" a="1"/>
  <c r="F1904" i="7" s="1"/>
  <c r="G1904" i="7" a="1"/>
  <c r="G1904" i="7" s="1"/>
  <c r="J1904" i="7"/>
  <c r="L1856" i="7" a="1"/>
  <c r="L1856" i="7" s="1"/>
  <c r="H1856" i="7" a="1"/>
  <c r="H1856" i="7" s="1"/>
  <c r="K1856" i="7" a="1"/>
  <c r="K1856" i="7" s="1"/>
  <c r="I1856" i="7" a="1"/>
  <c r="I1856" i="7" s="1"/>
  <c r="C1856" i="7" a="1"/>
  <c r="C1856" i="7" s="1"/>
  <c r="F1856" i="7" a="1"/>
  <c r="F1856" i="7" s="1"/>
  <c r="G1856" i="7" a="1"/>
  <c r="G1856" i="7" s="1"/>
  <c r="J1856" i="7"/>
  <c r="L1772" i="7" a="1"/>
  <c r="L1772" i="7" s="1"/>
  <c r="I1772" i="7" a="1"/>
  <c r="I1772" i="7" s="1"/>
  <c r="G1772" i="7" a="1"/>
  <c r="G1772" i="7" s="1"/>
  <c r="C1772" i="7" a="1"/>
  <c r="C1772" i="7" s="1"/>
  <c r="K1772" i="7" a="1"/>
  <c r="K1772" i="7" s="1"/>
  <c r="J1772" i="7"/>
  <c r="F1772" i="7" a="1"/>
  <c r="F1772" i="7" s="1"/>
  <c r="H1772" i="7" a="1"/>
  <c r="H1772" i="7" s="1"/>
  <c r="B1772" i="7" a="1"/>
  <c r="B1772" i="7" s="1"/>
  <c r="B1712" i="7" a="1"/>
  <c r="B1712" i="7" s="1"/>
  <c r="C629" i="7" a="1"/>
  <c r="C629" i="7" s="1"/>
  <c r="C77" i="7" a="1"/>
  <c r="C77" i="7" s="1"/>
  <c r="G1986" i="7" a="1"/>
  <c r="G1986" i="7" s="1"/>
  <c r="G1219" i="7" a="1"/>
  <c r="G1219" i="7" s="1"/>
  <c r="G1039" i="7" a="1"/>
  <c r="G1039" i="7" s="1"/>
  <c r="I317" i="7" a="1"/>
  <c r="I317" i="7" s="1"/>
  <c r="I33" i="7" a="1"/>
  <c r="I33" i="7" s="1"/>
  <c r="J2286" i="7"/>
  <c r="J1857" i="7"/>
  <c r="J319" i="7"/>
  <c r="K513" i="7" a="1"/>
  <c r="K513" i="7" s="1"/>
  <c r="K105" i="7" a="1"/>
  <c r="K105" i="7" s="1"/>
  <c r="L1387" i="7" a="1"/>
  <c r="L1387" i="7" s="1"/>
  <c r="L821" i="7" a="1"/>
  <c r="L821" i="7" s="1"/>
  <c r="L2299" i="7" a="1"/>
  <c r="L2299" i="7" s="1"/>
  <c r="I2299" i="7" a="1"/>
  <c r="I2299" i="7" s="1"/>
  <c r="J2299" i="7"/>
  <c r="H2299" i="7" a="1"/>
  <c r="H2299" i="7" s="1"/>
  <c r="C2299" i="7" a="1"/>
  <c r="C2299" i="7" s="1"/>
  <c r="F2299" i="7" a="1"/>
  <c r="F2299" i="7" s="1"/>
  <c r="K2299" i="7" a="1"/>
  <c r="K2299" i="7" s="1"/>
  <c r="G2299" i="7" a="1"/>
  <c r="G2299" i="7" s="1"/>
  <c r="H319" i="7" a="1"/>
  <c r="H319" i="7" s="1"/>
  <c r="J2215" i="7"/>
  <c r="J1701" i="7"/>
  <c r="J1053" i="7"/>
  <c r="J535" i="7"/>
  <c r="J451" i="7"/>
  <c r="J67" i="7"/>
  <c r="K1035" i="7" a="1"/>
  <c r="K1035" i="7" s="1"/>
  <c r="L1826" i="7" a="1"/>
  <c r="L1826" i="7" s="1"/>
  <c r="I2311" i="7" a="1"/>
  <c r="I2311" i="7" s="1"/>
  <c r="L2311" i="7" a="1"/>
  <c r="L2311" i="7" s="1"/>
  <c r="K2311" i="7" a="1"/>
  <c r="K2311" i="7" s="1"/>
  <c r="H2311" i="7" a="1"/>
  <c r="H2311" i="7" s="1"/>
  <c r="B2311" i="7" a="1"/>
  <c r="B2311" i="7" s="1"/>
  <c r="C2311" i="7" a="1"/>
  <c r="C2311" i="7" s="1"/>
  <c r="F2311" i="7" a="1"/>
  <c r="F2311" i="7" s="1"/>
  <c r="J2311" i="7"/>
  <c r="I2251" i="7" a="1"/>
  <c r="I2251" i="7" s="1"/>
  <c r="J2251" i="7"/>
  <c r="L2251" i="7" a="1"/>
  <c r="L2251" i="7" s="1"/>
  <c r="H2251" i="7" a="1"/>
  <c r="H2251" i="7" s="1"/>
  <c r="B2251" i="7" a="1"/>
  <c r="B2251" i="7" s="1"/>
  <c r="C2251" i="7" a="1"/>
  <c r="C2251" i="7" s="1"/>
  <c r="F2251" i="7" a="1"/>
  <c r="F2251" i="7" s="1"/>
  <c r="K2251" i="7" a="1"/>
  <c r="K2251" i="7" s="1"/>
  <c r="L2203" i="7" a="1"/>
  <c r="L2203" i="7" s="1"/>
  <c r="I2203" i="7" a="1"/>
  <c r="I2203" i="7" s="1"/>
  <c r="J2203" i="7"/>
  <c r="H2203" i="7" a="1"/>
  <c r="H2203" i="7" s="1"/>
  <c r="C2203" i="7" a="1"/>
  <c r="C2203" i="7" s="1"/>
  <c r="F2203" i="7" a="1"/>
  <c r="F2203" i="7" s="1"/>
  <c r="I2143" i="7" a="1"/>
  <c r="I2143" i="7" s="1"/>
  <c r="L2143" i="7" a="1"/>
  <c r="L2143" i="7" s="1"/>
  <c r="H2143" i="7" a="1"/>
  <c r="H2143" i="7" s="1"/>
  <c r="C2143" i="7" a="1"/>
  <c r="C2143" i="7" s="1"/>
  <c r="F2143" i="7" a="1"/>
  <c r="F2143" i="7" s="1"/>
  <c r="G2143" i="7" a="1"/>
  <c r="G2143" i="7" s="1"/>
  <c r="J2143" i="7"/>
  <c r="L2095" i="7" a="1"/>
  <c r="L2095" i="7" s="1"/>
  <c r="I2095" i="7" a="1"/>
  <c r="I2095" i="7" s="1"/>
  <c r="H2095" i="7" a="1"/>
  <c r="H2095" i="7" s="1"/>
  <c r="K2095" i="7" a="1"/>
  <c r="K2095" i="7" s="1"/>
  <c r="C2095" i="7" a="1"/>
  <c r="C2095" i="7" s="1"/>
  <c r="J2095" i="7"/>
  <c r="F2095" i="7" a="1"/>
  <c r="F2095" i="7" s="1"/>
  <c r="G2095" i="7" a="1"/>
  <c r="G2095" i="7" s="1"/>
  <c r="I2047" i="7" a="1"/>
  <c r="I2047" i="7" s="1"/>
  <c r="H2047" i="7" a="1"/>
  <c r="H2047" i="7" s="1"/>
  <c r="L2047" i="7" a="1"/>
  <c r="L2047" i="7" s="1"/>
  <c r="K2047" i="7" a="1"/>
  <c r="K2047" i="7" s="1"/>
  <c r="C2047" i="7" a="1"/>
  <c r="C2047" i="7" s="1"/>
  <c r="F2047" i="7" a="1"/>
  <c r="F2047" i="7" s="1"/>
  <c r="B2047" i="7" a="1"/>
  <c r="B2047" i="7" s="1"/>
  <c r="G2047" i="7" a="1"/>
  <c r="G2047" i="7" s="1"/>
  <c r="I1999" i="7" a="1"/>
  <c r="I1999" i="7" s="1"/>
  <c r="L1999" i="7" a="1"/>
  <c r="L1999" i="7" s="1"/>
  <c r="H1999" i="7" a="1"/>
  <c r="H1999" i="7" s="1"/>
  <c r="J1999" i="7"/>
  <c r="C1999" i="7" a="1"/>
  <c r="C1999" i="7" s="1"/>
  <c r="F1999" i="7" a="1"/>
  <c r="F1999" i="7" s="1"/>
  <c r="K1999" i="7" a="1"/>
  <c r="K1999" i="7" s="1"/>
  <c r="G1999" i="7" a="1"/>
  <c r="G1999" i="7" s="1"/>
  <c r="L1951" i="7" a="1"/>
  <c r="L1951" i="7" s="1"/>
  <c r="I1951" i="7" a="1"/>
  <c r="I1951" i="7" s="1"/>
  <c r="K1951" i="7" a="1"/>
  <c r="K1951" i="7" s="1"/>
  <c r="H1951" i="7" a="1"/>
  <c r="H1951" i="7" s="1"/>
  <c r="C1951" i="7" a="1"/>
  <c r="C1951" i="7" s="1"/>
  <c r="J1951" i="7"/>
  <c r="F1951" i="7" a="1"/>
  <c r="F1951" i="7" s="1"/>
  <c r="G1951" i="7" a="1"/>
  <c r="G1951" i="7" s="1"/>
  <c r="I1903" i="7" a="1"/>
  <c r="I1903" i="7" s="1"/>
  <c r="L1903" i="7" a="1"/>
  <c r="L1903" i="7" s="1"/>
  <c r="H1903" i="7" a="1"/>
  <c r="H1903" i="7" s="1"/>
  <c r="C1903" i="7" a="1"/>
  <c r="C1903" i="7" s="1"/>
  <c r="K1903" i="7" a="1"/>
  <c r="K1903" i="7" s="1"/>
  <c r="F1903" i="7" a="1"/>
  <c r="F1903" i="7" s="1"/>
  <c r="L1855" i="7" a="1"/>
  <c r="L1855" i="7" s="1"/>
  <c r="I1855" i="7" a="1"/>
  <c r="I1855" i="7" s="1"/>
  <c r="H1855" i="7" a="1"/>
  <c r="H1855" i="7" s="1"/>
  <c r="C1855" i="7" a="1"/>
  <c r="C1855" i="7" s="1"/>
  <c r="F1855" i="7" a="1"/>
  <c r="F1855" i="7" s="1"/>
  <c r="K1855" i="7" a="1"/>
  <c r="K1855" i="7" s="1"/>
  <c r="L1807" i="7" a="1"/>
  <c r="L1807" i="7" s="1"/>
  <c r="I1807" i="7" a="1"/>
  <c r="I1807" i="7" s="1"/>
  <c r="H1807" i="7" a="1"/>
  <c r="H1807" i="7" s="1"/>
  <c r="J1807" i="7"/>
  <c r="C1807" i="7" a="1"/>
  <c r="C1807" i="7" s="1"/>
  <c r="F1807" i="7" a="1"/>
  <c r="F1807" i="7" s="1"/>
  <c r="G1807" i="7" a="1"/>
  <c r="G1807" i="7" s="1"/>
  <c r="L1759" i="7" a="1"/>
  <c r="L1759" i="7" s="1"/>
  <c r="I1759" i="7" a="1"/>
  <c r="I1759" i="7" s="1"/>
  <c r="K1759" i="7" a="1"/>
  <c r="K1759" i="7" s="1"/>
  <c r="H1759" i="7" a="1"/>
  <c r="H1759" i="7" s="1"/>
  <c r="C1759" i="7" a="1"/>
  <c r="C1759" i="7" s="1"/>
  <c r="F1759" i="7" a="1"/>
  <c r="F1759" i="7" s="1"/>
  <c r="J1759" i="7"/>
  <c r="G1759" i="7" a="1"/>
  <c r="G1759" i="7" s="1"/>
  <c r="L1699" i="7" a="1"/>
  <c r="L1699" i="7" s="1"/>
  <c r="I1699" i="7" a="1"/>
  <c r="I1699" i="7" s="1"/>
  <c r="H1699" i="7" a="1"/>
  <c r="H1699" i="7" s="1"/>
  <c r="K1699" i="7" a="1"/>
  <c r="K1699" i="7" s="1"/>
  <c r="J1699" i="7"/>
  <c r="C1699" i="7" a="1"/>
  <c r="C1699" i="7" s="1"/>
  <c r="F1699" i="7" a="1"/>
  <c r="F1699" i="7" s="1"/>
  <c r="B1699" i="7" a="1"/>
  <c r="B1699" i="7" s="1"/>
  <c r="L1651" i="7" a="1"/>
  <c r="L1651" i="7" s="1"/>
  <c r="I1651" i="7" a="1"/>
  <c r="I1651" i="7" s="1"/>
  <c r="K1651" i="7" a="1"/>
  <c r="K1651" i="7" s="1"/>
  <c r="H1651" i="7" a="1"/>
  <c r="H1651" i="7" s="1"/>
  <c r="B1651" i="7" a="1"/>
  <c r="B1651" i="7" s="1"/>
  <c r="C1651" i="7" a="1"/>
  <c r="C1651" i="7" s="1"/>
  <c r="F1651" i="7" a="1"/>
  <c r="F1651" i="7" s="1"/>
  <c r="G1651" i="7" a="1"/>
  <c r="G1651" i="7" s="1"/>
  <c r="I1591" i="7" a="1"/>
  <c r="I1591" i="7" s="1"/>
  <c r="K1591" i="7" a="1"/>
  <c r="K1591" i="7" s="1"/>
  <c r="H1591" i="7" a="1"/>
  <c r="H1591" i="7" s="1"/>
  <c r="J1591" i="7"/>
  <c r="L1591" i="7" a="1"/>
  <c r="L1591" i="7" s="1"/>
  <c r="C1591" i="7" a="1"/>
  <c r="C1591" i="7" s="1"/>
  <c r="F1591" i="7" a="1"/>
  <c r="F1591" i="7" s="1"/>
  <c r="B1591" i="7" a="1"/>
  <c r="B1591" i="7" s="1"/>
  <c r="L1543" i="7" a="1"/>
  <c r="L1543" i="7" s="1"/>
  <c r="I1543" i="7" a="1"/>
  <c r="I1543" i="7" s="1"/>
  <c r="K1543" i="7" a="1"/>
  <c r="K1543" i="7" s="1"/>
  <c r="H1543" i="7" a="1"/>
  <c r="H1543" i="7" s="1"/>
  <c r="C1543" i="7" a="1"/>
  <c r="C1543" i="7" s="1"/>
  <c r="F1543" i="7" a="1"/>
  <c r="F1543" i="7" s="1"/>
  <c r="G1543" i="7" a="1"/>
  <c r="G1543" i="7" s="1"/>
  <c r="I1483" i="7" a="1"/>
  <c r="I1483" i="7" s="1"/>
  <c r="K1483" i="7" a="1"/>
  <c r="K1483" i="7" s="1"/>
  <c r="J1483" i="7"/>
  <c r="H1483" i="7" a="1"/>
  <c r="H1483" i="7" s="1"/>
  <c r="G1483" i="7" a="1"/>
  <c r="G1483" i="7" s="1"/>
  <c r="C1483" i="7" a="1"/>
  <c r="C1483" i="7" s="1"/>
  <c r="F1483" i="7" a="1"/>
  <c r="F1483" i="7" s="1"/>
  <c r="I1447" i="7" a="1"/>
  <c r="I1447" i="7" s="1"/>
  <c r="K1447" i="7" a="1"/>
  <c r="K1447" i="7" s="1"/>
  <c r="L1447" i="7" a="1"/>
  <c r="L1447" i="7" s="1"/>
  <c r="H1447" i="7" a="1"/>
  <c r="H1447" i="7" s="1"/>
  <c r="C1447" i="7" a="1"/>
  <c r="C1447" i="7" s="1"/>
  <c r="F1447" i="7" a="1"/>
  <c r="F1447" i="7" s="1"/>
  <c r="J1447" i="7"/>
  <c r="G1447" i="7" a="1"/>
  <c r="G1447" i="7" s="1"/>
  <c r="L1399" i="7" a="1"/>
  <c r="L1399" i="7" s="1"/>
  <c r="I1399" i="7" a="1"/>
  <c r="I1399" i="7" s="1"/>
  <c r="K1399" i="7" a="1"/>
  <c r="K1399" i="7" s="1"/>
  <c r="H1399" i="7" a="1"/>
  <c r="H1399" i="7" s="1"/>
  <c r="J1399" i="7"/>
  <c r="C1399" i="7" a="1"/>
  <c r="C1399" i="7" s="1"/>
  <c r="F1399" i="7" a="1"/>
  <c r="F1399" i="7" s="1"/>
  <c r="B1399" i="7" a="1"/>
  <c r="B1399" i="7" s="1"/>
  <c r="I1363" i="7" a="1"/>
  <c r="I1363" i="7" s="1"/>
  <c r="H1363" i="7" a="1"/>
  <c r="H1363" i="7" s="1"/>
  <c r="B1363" i="7" a="1"/>
  <c r="B1363" i="7" s="1"/>
  <c r="C1363" i="7" a="1"/>
  <c r="C1363" i="7" s="1"/>
  <c r="F1363" i="7" a="1"/>
  <c r="F1363" i="7" s="1"/>
  <c r="J1363" i="7"/>
  <c r="L1363" i="7" a="1"/>
  <c r="L1363" i="7" s="1"/>
  <c r="K1363" i="7" a="1"/>
  <c r="K1363" i="7" s="1"/>
  <c r="G1363" i="7" a="1"/>
  <c r="G1363" i="7" s="1"/>
  <c r="L1315" i="7" a="1"/>
  <c r="L1315" i="7" s="1"/>
  <c r="I1315" i="7" a="1"/>
  <c r="I1315" i="7" s="1"/>
  <c r="H1315" i="7" a="1"/>
  <c r="H1315" i="7" s="1"/>
  <c r="J1315" i="7"/>
  <c r="C1315" i="7" a="1"/>
  <c r="C1315" i="7" s="1"/>
  <c r="F1315" i="7" a="1"/>
  <c r="F1315" i="7" s="1"/>
  <c r="K1315" i="7" a="1"/>
  <c r="K1315" i="7" s="1"/>
  <c r="L1255" i="7" a="1"/>
  <c r="L1255" i="7" s="1"/>
  <c r="I1255" i="7" a="1"/>
  <c r="I1255" i="7" s="1"/>
  <c r="H1255" i="7" a="1"/>
  <c r="H1255" i="7" s="1"/>
  <c r="C1255" i="7" a="1"/>
  <c r="C1255" i="7" s="1"/>
  <c r="F1255" i="7" a="1"/>
  <c r="F1255" i="7" s="1"/>
  <c r="K1255" i="7" a="1"/>
  <c r="K1255" i="7" s="1"/>
  <c r="J1255" i="7"/>
  <c r="L1207" i="7" a="1"/>
  <c r="L1207" i="7" s="1"/>
  <c r="I1207" i="7" a="1"/>
  <c r="I1207" i="7" s="1"/>
  <c r="H1207" i="7" a="1"/>
  <c r="H1207" i="7" s="1"/>
  <c r="J1207" i="7"/>
  <c r="C1207" i="7" a="1"/>
  <c r="C1207" i="7" s="1"/>
  <c r="F1207" i="7" a="1"/>
  <c r="F1207" i="7" s="1"/>
  <c r="G1207" i="7" a="1"/>
  <c r="G1207" i="7" s="1"/>
  <c r="L1171" i="7" a="1"/>
  <c r="L1171" i="7" s="1"/>
  <c r="I1171" i="7" a="1"/>
  <c r="I1171" i="7" s="1"/>
  <c r="K1171" i="7" a="1"/>
  <c r="K1171" i="7" s="1"/>
  <c r="H1171" i="7" a="1"/>
  <c r="H1171" i="7" s="1"/>
  <c r="C1171" i="7" a="1"/>
  <c r="C1171" i="7" s="1"/>
  <c r="B1171" i="7" a="1"/>
  <c r="B1171" i="7" s="1"/>
  <c r="F1171" i="7" a="1"/>
  <c r="F1171" i="7" s="1"/>
  <c r="G1171" i="7" a="1"/>
  <c r="G1171" i="7" s="1"/>
  <c r="J1171" i="7"/>
  <c r="L1111" i="7" a="1"/>
  <c r="L1111" i="7" s="1"/>
  <c r="I1111" i="7" a="1"/>
  <c r="I1111" i="7" s="1"/>
  <c r="H1111" i="7" a="1"/>
  <c r="H1111" i="7" s="1"/>
  <c r="C1111" i="7" a="1"/>
  <c r="C1111" i="7" s="1"/>
  <c r="F1111" i="7" a="1"/>
  <c r="F1111" i="7" s="1"/>
  <c r="K1111" i="7" a="1"/>
  <c r="K1111" i="7" s="1"/>
  <c r="J1111" i="7"/>
  <c r="I1051" i="7" a="1"/>
  <c r="I1051" i="7" s="1"/>
  <c r="J1051" i="7"/>
  <c r="H1051" i="7" a="1"/>
  <c r="H1051" i="7" s="1"/>
  <c r="K1051" i="7" a="1"/>
  <c r="K1051" i="7" s="1"/>
  <c r="G1051" i="7" a="1"/>
  <c r="G1051" i="7" s="1"/>
  <c r="C1051" i="7" a="1"/>
  <c r="C1051" i="7" s="1"/>
  <c r="F1051" i="7" a="1"/>
  <c r="F1051" i="7" s="1"/>
  <c r="I1003" i="7" a="1"/>
  <c r="I1003" i="7" s="1"/>
  <c r="K1003" i="7" a="1"/>
  <c r="K1003" i="7" s="1"/>
  <c r="J1003" i="7"/>
  <c r="H1003" i="7" a="1"/>
  <c r="H1003" i="7" s="1"/>
  <c r="G1003" i="7" a="1"/>
  <c r="G1003" i="7" s="1"/>
  <c r="C1003" i="7" a="1"/>
  <c r="C1003" i="7" s="1"/>
  <c r="F1003" i="7" a="1"/>
  <c r="F1003" i="7" s="1"/>
  <c r="B1003" i="7" a="1"/>
  <c r="B1003" i="7" s="1"/>
  <c r="I955" i="7" a="1"/>
  <c r="I955" i="7" s="1"/>
  <c r="J955" i="7"/>
  <c r="H955" i="7" a="1"/>
  <c r="H955" i="7" s="1"/>
  <c r="G955" i="7" a="1"/>
  <c r="G955" i="7" s="1"/>
  <c r="C955" i="7" a="1"/>
  <c r="C955" i="7" s="1"/>
  <c r="F955" i="7" a="1"/>
  <c r="F955" i="7" s="1"/>
  <c r="B955" i="7" a="1"/>
  <c r="B955" i="7" s="1"/>
  <c r="I907" i="7" a="1"/>
  <c r="I907" i="7" s="1"/>
  <c r="K907" i="7" a="1"/>
  <c r="K907" i="7" s="1"/>
  <c r="J907" i="7"/>
  <c r="H907" i="7" a="1"/>
  <c r="H907" i="7" s="1"/>
  <c r="G907" i="7" a="1"/>
  <c r="G907" i="7" s="1"/>
  <c r="C907" i="7" a="1"/>
  <c r="C907" i="7" s="1"/>
  <c r="F907" i="7" a="1"/>
  <c r="F907" i="7" s="1"/>
  <c r="B907" i="7" a="1"/>
  <c r="B907" i="7" s="1"/>
  <c r="I883" i="7" a="1"/>
  <c r="I883" i="7" s="1"/>
  <c r="H883" i="7" a="1"/>
  <c r="H883" i="7" s="1"/>
  <c r="C883" i="7" a="1"/>
  <c r="C883" i="7" s="1"/>
  <c r="B883" i="7" a="1"/>
  <c r="B883" i="7" s="1"/>
  <c r="F883" i="7" a="1"/>
  <c r="F883" i="7" s="1"/>
  <c r="G883" i="7" a="1"/>
  <c r="G883" i="7" s="1"/>
  <c r="J883" i="7"/>
  <c r="K883" i="7" a="1"/>
  <c r="K883" i="7" s="1"/>
  <c r="I835" i="7" a="1"/>
  <c r="I835" i="7" s="1"/>
  <c r="K835" i="7" a="1"/>
  <c r="K835" i="7" s="1"/>
  <c r="H835" i="7" a="1"/>
  <c r="H835" i="7" s="1"/>
  <c r="C835" i="7" a="1"/>
  <c r="C835" i="7" s="1"/>
  <c r="F835" i="7" a="1"/>
  <c r="F835" i="7" s="1"/>
  <c r="B835" i="7" a="1"/>
  <c r="B835" i="7" s="1"/>
  <c r="J835" i="7"/>
  <c r="I787" i="7" a="1"/>
  <c r="I787" i="7" s="1"/>
  <c r="H787" i="7" a="1"/>
  <c r="H787" i="7" s="1"/>
  <c r="K787" i="7" a="1"/>
  <c r="K787" i="7" s="1"/>
  <c r="C787" i="7" a="1"/>
  <c r="C787" i="7" s="1"/>
  <c r="J787" i="7"/>
  <c r="F787" i="7" a="1"/>
  <c r="F787" i="7" s="1"/>
  <c r="G787" i="7" a="1"/>
  <c r="G787" i="7" s="1"/>
  <c r="K739" i="7" a="1"/>
  <c r="K739" i="7" s="1"/>
  <c r="I739" i="7" a="1"/>
  <c r="I739" i="7" s="1"/>
  <c r="H739" i="7" a="1"/>
  <c r="H739" i="7" s="1"/>
  <c r="J739" i="7"/>
  <c r="C739" i="7" a="1"/>
  <c r="C739" i="7" s="1"/>
  <c r="F739" i="7" a="1"/>
  <c r="F739" i="7" s="1"/>
  <c r="B739" i="7" a="1"/>
  <c r="B739" i="7" s="1"/>
  <c r="G739" i="7" a="1"/>
  <c r="G739" i="7" s="1"/>
  <c r="I691" i="7" a="1"/>
  <c r="I691" i="7" s="1"/>
  <c r="K691" i="7" a="1"/>
  <c r="K691" i="7" s="1"/>
  <c r="C691" i="7" a="1"/>
  <c r="C691" i="7" s="1"/>
  <c r="H691" i="7" a="1"/>
  <c r="H691" i="7" s="1"/>
  <c r="F691" i="7" a="1"/>
  <c r="F691" i="7" s="1"/>
  <c r="B691" i="7" a="1"/>
  <c r="B691" i="7" s="1"/>
  <c r="G691" i="7" a="1"/>
  <c r="G691" i="7" s="1"/>
  <c r="J691" i="7"/>
  <c r="K655" i="7" a="1"/>
  <c r="K655" i="7" s="1"/>
  <c r="I655" i="7" a="1"/>
  <c r="I655" i="7" s="1"/>
  <c r="J655" i="7"/>
  <c r="H655" i="7" a="1"/>
  <c r="H655" i="7" s="1"/>
  <c r="C655" i="7" a="1"/>
  <c r="C655" i="7" s="1"/>
  <c r="F655" i="7" a="1"/>
  <c r="F655" i="7" s="1"/>
  <c r="K631" i="7" a="1"/>
  <c r="K631" i="7" s="1"/>
  <c r="I631" i="7" a="1"/>
  <c r="I631" i="7" s="1"/>
  <c r="J631" i="7"/>
  <c r="H631" i="7" a="1"/>
  <c r="H631" i="7" s="1"/>
  <c r="C631" i="7" a="1"/>
  <c r="C631" i="7" s="1"/>
  <c r="B631" i="7" a="1"/>
  <c r="B631" i="7" s="1"/>
  <c r="F631" i="7" a="1"/>
  <c r="F631" i="7" s="1"/>
  <c r="G631" i="7" a="1"/>
  <c r="G631" i="7" s="1"/>
  <c r="K571" i="7" a="1"/>
  <c r="K571" i="7" s="1"/>
  <c r="I571" i="7" a="1"/>
  <c r="I571" i="7" s="1"/>
  <c r="J571" i="7"/>
  <c r="H571" i="7" a="1"/>
  <c r="H571" i="7" s="1"/>
  <c r="B571" i="7" a="1"/>
  <c r="B571" i="7" s="1"/>
  <c r="G571" i="7" a="1"/>
  <c r="G571" i="7" s="1"/>
  <c r="C571" i="7" a="1"/>
  <c r="C571" i="7" s="1"/>
  <c r="F571" i="7" a="1"/>
  <c r="F571" i="7" s="1"/>
  <c r="I499" i="7" a="1"/>
  <c r="I499" i="7" s="1"/>
  <c r="B499" i="7" a="1"/>
  <c r="B499" i="7" s="1"/>
  <c r="C499" i="7" a="1"/>
  <c r="C499" i="7" s="1"/>
  <c r="J499" i="7"/>
  <c r="F499" i="7" a="1"/>
  <c r="F499" i="7" s="1"/>
  <c r="G499" i="7" a="1"/>
  <c r="G499" i="7" s="1"/>
  <c r="K499" i="7" a="1"/>
  <c r="K499" i="7" s="1"/>
  <c r="K439" i="7" a="1"/>
  <c r="K439" i="7" s="1"/>
  <c r="I439" i="7" a="1"/>
  <c r="I439" i="7" s="1"/>
  <c r="J439" i="7"/>
  <c r="H439" i="7" a="1"/>
  <c r="H439" i="7" s="1"/>
  <c r="C439" i="7" a="1"/>
  <c r="C439" i="7" s="1"/>
  <c r="F439" i="7" a="1"/>
  <c r="F439" i="7" s="1"/>
  <c r="G439" i="7" a="1"/>
  <c r="G439" i="7" s="1"/>
  <c r="I391" i="7" a="1"/>
  <c r="I391" i="7" s="1"/>
  <c r="K391" i="7" a="1"/>
  <c r="K391" i="7" s="1"/>
  <c r="C391" i="7" a="1"/>
  <c r="C391" i="7" s="1"/>
  <c r="F391" i="7" a="1"/>
  <c r="F391" i="7" s="1"/>
  <c r="G391" i="7" a="1"/>
  <c r="G391" i="7" s="1"/>
  <c r="H391" i="7" a="1"/>
  <c r="H391" i="7" s="1"/>
  <c r="B391" i="7" a="1"/>
  <c r="B391" i="7" s="1"/>
  <c r="I343" i="7" a="1"/>
  <c r="I343" i="7" s="1"/>
  <c r="C343" i="7" a="1"/>
  <c r="C343" i="7" s="1"/>
  <c r="F343" i="7" a="1"/>
  <c r="F343" i="7" s="1"/>
  <c r="K343" i="7" a="1"/>
  <c r="K343" i="7" s="1"/>
  <c r="H343" i="7" a="1"/>
  <c r="H343" i="7" s="1"/>
  <c r="K271" i="7" a="1"/>
  <c r="K271" i="7" s="1"/>
  <c r="I271" i="7" a="1"/>
  <c r="I271" i="7" s="1"/>
  <c r="J271" i="7"/>
  <c r="H271" i="7" a="1"/>
  <c r="H271" i="7" s="1"/>
  <c r="B271" i="7" a="1"/>
  <c r="B271" i="7" s="1"/>
  <c r="C271" i="7" a="1"/>
  <c r="C271" i="7" s="1"/>
  <c r="F271" i="7" a="1"/>
  <c r="F271" i="7" s="1"/>
  <c r="I31" i="7" a="1"/>
  <c r="I31" i="7" s="1"/>
  <c r="C31" i="7" a="1"/>
  <c r="C31" i="7" s="1"/>
  <c r="F31" i="7" a="1"/>
  <c r="F31" i="7" s="1"/>
  <c r="G31" i="7" a="1"/>
  <c r="G31" i="7" s="1"/>
  <c r="B31" i="7" a="1"/>
  <c r="B31" i="7" s="1"/>
  <c r="K31" i="7" a="1"/>
  <c r="K31" i="7" s="1"/>
  <c r="B1471" i="7" a="1"/>
  <c r="B1471" i="7" s="1"/>
  <c r="L2334" i="7" a="1"/>
  <c r="L2334" i="7" s="1"/>
  <c r="I2334" i="7" a="1"/>
  <c r="I2334" i="7" s="1"/>
  <c r="H2334" i="7" a="1"/>
  <c r="H2334" i="7" s="1"/>
  <c r="C2334" i="7" a="1"/>
  <c r="C2334" i="7" s="1"/>
  <c r="F2334" i="7" a="1"/>
  <c r="F2334" i="7" s="1"/>
  <c r="G2334" i="7" a="1"/>
  <c r="G2334" i="7" s="1"/>
  <c r="K2334" i="7" a="1"/>
  <c r="K2334" i="7" s="1"/>
  <c r="J2334" i="7"/>
  <c r="L2274" i="7" a="1"/>
  <c r="L2274" i="7" s="1"/>
  <c r="I2274" i="7" a="1"/>
  <c r="I2274" i="7" s="1"/>
  <c r="J2274" i="7"/>
  <c r="H2274" i="7" a="1"/>
  <c r="H2274" i="7" s="1"/>
  <c r="C2274" i="7" a="1"/>
  <c r="C2274" i="7" s="1"/>
  <c r="F2274" i="7" a="1"/>
  <c r="F2274" i="7" s="1"/>
  <c r="I2214" i="7" a="1"/>
  <c r="I2214" i="7" s="1"/>
  <c r="K2214" i="7" a="1"/>
  <c r="K2214" i="7" s="1"/>
  <c r="H2214" i="7" a="1"/>
  <c r="H2214" i="7" s="1"/>
  <c r="C2214" i="7" a="1"/>
  <c r="C2214" i="7" s="1"/>
  <c r="F2214" i="7" a="1"/>
  <c r="F2214" i="7" s="1"/>
  <c r="L2214" i="7" a="1"/>
  <c r="L2214" i="7" s="1"/>
  <c r="G2214" i="7" a="1"/>
  <c r="G2214" i="7" s="1"/>
  <c r="L2178" i="7" a="1"/>
  <c r="L2178" i="7" s="1"/>
  <c r="I2178" i="7" a="1"/>
  <c r="I2178" i="7" s="1"/>
  <c r="H2178" i="7" a="1"/>
  <c r="H2178" i="7" s="1"/>
  <c r="K2178" i="7" a="1"/>
  <c r="K2178" i="7" s="1"/>
  <c r="C2178" i="7" a="1"/>
  <c r="C2178" i="7" s="1"/>
  <c r="J2178" i="7"/>
  <c r="F2178" i="7" a="1"/>
  <c r="F2178" i="7" s="1"/>
  <c r="G2178" i="7" a="1"/>
  <c r="G2178" i="7" s="1"/>
  <c r="L2130" i="7" a="1"/>
  <c r="L2130" i="7" s="1"/>
  <c r="I2130" i="7" a="1"/>
  <c r="I2130" i="7" s="1"/>
  <c r="H2130" i="7" a="1"/>
  <c r="H2130" i="7" s="1"/>
  <c r="C2130" i="7" a="1"/>
  <c r="C2130" i="7" s="1"/>
  <c r="F2130" i="7" a="1"/>
  <c r="F2130" i="7" s="1"/>
  <c r="B2130" i="7" a="1"/>
  <c r="B2130" i="7" s="1"/>
  <c r="K2130" i="7" a="1"/>
  <c r="K2130" i="7" s="1"/>
  <c r="J2130" i="7"/>
  <c r="L2082" i="7" a="1"/>
  <c r="L2082" i="7" s="1"/>
  <c r="I2082" i="7" a="1"/>
  <c r="I2082" i="7" s="1"/>
  <c r="H2082" i="7" a="1"/>
  <c r="H2082" i="7" s="1"/>
  <c r="J2082" i="7"/>
  <c r="C2082" i="7" a="1"/>
  <c r="C2082" i="7" s="1"/>
  <c r="B2082" i="7" a="1"/>
  <c r="B2082" i="7" s="1"/>
  <c r="F2082" i="7" a="1"/>
  <c r="F2082" i="7" s="1"/>
  <c r="K2082" i="7" a="1"/>
  <c r="K2082" i="7" s="1"/>
  <c r="G2082" i="7" a="1"/>
  <c r="G2082" i="7" s="1"/>
  <c r="L2022" i="7" a="1"/>
  <c r="L2022" i="7" s="1"/>
  <c r="I2022" i="7" a="1"/>
  <c r="I2022" i="7" s="1"/>
  <c r="K2022" i="7" a="1"/>
  <c r="K2022" i="7" s="1"/>
  <c r="H2022" i="7" a="1"/>
  <c r="H2022" i="7" s="1"/>
  <c r="C2022" i="7" a="1"/>
  <c r="C2022" i="7" s="1"/>
  <c r="F2022" i="7" a="1"/>
  <c r="F2022" i="7" s="1"/>
  <c r="J2022" i="7"/>
  <c r="G2022" i="7" a="1"/>
  <c r="G2022" i="7" s="1"/>
  <c r="L1974" i="7" a="1"/>
  <c r="L1974" i="7" s="1"/>
  <c r="K1974" i="7" a="1"/>
  <c r="K1974" i="7" s="1"/>
  <c r="I1974" i="7" a="1"/>
  <c r="I1974" i="7" s="1"/>
  <c r="H1974" i="7" a="1"/>
  <c r="H1974" i="7" s="1"/>
  <c r="J1974" i="7"/>
  <c r="C1974" i="7" a="1"/>
  <c r="C1974" i="7" s="1"/>
  <c r="F1974" i="7" a="1"/>
  <c r="F1974" i="7" s="1"/>
  <c r="G1974" i="7" a="1"/>
  <c r="G1974" i="7" s="1"/>
  <c r="L1914" i="7" a="1"/>
  <c r="L1914" i="7" s="1"/>
  <c r="I1914" i="7" a="1"/>
  <c r="I1914" i="7" s="1"/>
  <c r="J1914" i="7"/>
  <c r="H1914" i="7" a="1"/>
  <c r="H1914" i="7" s="1"/>
  <c r="G1914" i="7" a="1"/>
  <c r="G1914" i="7" s="1"/>
  <c r="C1914" i="7" a="1"/>
  <c r="C1914" i="7" s="1"/>
  <c r="F1914" i="7" a="1"/>
  <c r="F1914" i="7" s="1"/>
  <c r="K1914" i="7" a="1"/>
  <c r="K1914" i="7" s="1"/>
  <c r="L1866" i="7" a="1"/>
  <c r="L1866" i="7" s="1"/>
  <c r="I1866" i="7" a="1"/>
  <c r="I1866" i="7" s="1"/>
  <c r="K1866" i="7" a="1"/>
  <c r="K1866" i="7" s="1"/>
  <c r="J1866" i="7"/>
  <c r="H1866" i="7" a="1"/>
  <c r="H1866" i="7" s="1"/>
  <c r="G1866" i="7" a="1"/>
  <c r="G1866" i="7" s="1"/>
  <c r="C1866" i="7" a="1"/>
  <c r="C1866" i="7" s="1"/>
  <c r="F1866" i="7" a="1"/>
  <c r="F1866" i="7" s="1"/>
  <c r="L1794" i="7" a="1"/>
  <c r="L1794" i="7" s="1"/>
  <c r="I1794" i="7" a="1"/>
  <c r="I1794" i="7" s="1"/>
  <c r="H1794" i="7" a="1"/>
  <c r="H1794" i="7" s="1"/>
  <c r="G1794" i="7" a="1"/>
  <c r="G1794" i="7" s="1"/>
  <c r="C1794" i="7" a="1"/>
  <c r="C1794" i="7" s="1"/>
  <c r="F1794" i="7" a="1"/>
  <c r="F1794" i="7" s="1"/>
  <c r="K1794" i="7" a="1"/>
  <c r="K1794" i="7" s="1"/>
  <c r="J1794" i="7"/>
  <c r="L1734" i="7" a="1"/>
  <c r="L1734" i="7" s="1"/>
  <c r="I1734" i="7" a="1"/>
  <c r="I1734" i="7" s="1"/>
  <c r="K1734" i="7" a="1"/>
  <c r="K1734" i="7" s="1"/>
  <c r="H1734" i="7" a="1"/>
  <c r="H1734" i="7" s="1"/>
  <c r="G1734" i="7" a="1"/>
  <c r="G1734" i="7" s="1"/>
  <c r="C1734" i="7" a="1"/>
  <c r="C1734" i="7" s="1"/>
  <c r="F1734" i="7" a="1"/>
  <c r="F1734" i="7" s="1"/>
  <c r="B1734" i="7" a="1"/>
  <c r="B1734" i="7" s="1"/>
  <c r="J1734" i="7"/>
  <c r="L1698" i="7" a="1"/>
  <c r="L1698" i="7" s="1"/>
  <c r="I1698" i="7" a="1"/>
  <c r="I1698" i="7" s="1"/>
  <c r="H1698" i="7" a="1"/>
  <c r="H1698" i="7" s="1"/>
  <c r="K1698" i="7" a="1"/>
  <c r="K1698" i="7" s="1"/>
  <c r="J1698" i="7"/>
  <c r="G1698" i="7" a="1"/>
  <c r="G1698" i="7" s="1"/>
  <c r="C1698" i="7" a="1"/>
  <c r="C1698" i="7" s="1"/>
  <c r="F1698" i="7" a="1"/>
  <c r="F1698" i="7" s="1"/>
  <c r="L1662" i="7" a="1"/>
  <c r="L1662" i="7" s="1"/>
  <c r="I1662" i="7" a="1"/>
  <c r="I1662" i="7" s="1"/>
  <c r="H1662" i="7" a="1"/>
  <c r="H1662" i="7" s="1"/>
  <c r="G1662" i="7" a="1"/>
  <c r="G1662" i="7" s="1"/>
  <c r="C1662" i="7" a="1"/>
  <c r="C1662" i="7" s="1"/>
  <c r="F1662" i="7" a="1"/>
  <c r="F1662" i="7" s="1"/>
  <c r="K1662" i="7" a="1"/>
  <c r="K1662" i="7" s="1"/>
  <c r="I1614" i="7" a="1"/>
  <c r="I1614" i="7" s="1"/>
  <c r="L1614" i="7" a="1"/>
  <c r="L1614" i="7" s="1"/>
  <c r="H1614" i="7" a="1"/>
  <c r="H1614" i="7" s="1"/>
  <c r="K1614" i="7" a="1"/>
  <c r="K1614" i="7" s="1"/>
  <c r="J1614" i="7"/>
  <c r="G1614" i="7" a="1"/>
  <c r="G1614" i="7" s="1"/>
  <c r="C1614" i="7" a="1"/>
  <c r="C1614" i="7" s="1"/>
  <c r="F1614" i="7" a="1"/>
  <c r="F1614" i="7" s="1"/>
  <c r="B1614" i="7" a="1"/>
  <c r="B1614" i="7" s="1"/>
  <c r="I1554" i="7" a="1"/>
  <c r="I1554" i="7" s="1"/>
  <c r="L1554" i="7" a="1"/>
  <c r="L1554" i="7" s="1"/>
  <c r="H1554" i="7" a="1"/>
  <c r="H1554" i="7" s="1"/>
  <c r="K1554" i="7" a="1"/>
  <c r="K1554" i="7" s="1"/>
  <c r="G1554" i="7" a="1"/>
  <c r="G1554" i="7" s="1"/>
  <c r="C1554" i="7" a="1"/>
  <c r="C1554" i="7" s="1"/>
  <c r="J1554" i="7"/>
  <c r="F1554" i="7" a="1"/>
  <c r="F1554" i="7" s="1"/>
  <c r="B1554" i="7" a="1"/>
  <c r="B1554" i="7" s="1"/>
  <c r="I1506" i="7" a="1"/>
  <c r="I1506" i="7" s="1"/>
  <c r="L1506" i="7" a="1"/>
  <c r="L1506" i="7" s="1"/>
  <c r="H1506" i="7" a="1"/>
  <c r="H1506" i="7" s="1"/>
  <c r="J1506" i="7"/>
  <c r="G1506" i="7" a="1"/>
  <c r="G1506" i="7" s="1"/>
  <c r="C1506" i="7" a="1"/>
  <c r="C1506" i="7" s="1"/>
  <c r="F1506" i="7" a="1"/>
  <c r="F1506" i="7" s="1"/>
  <c r="B1506" i="7" a="1"/>
  <c r="B1506" i="7" s="1"/>
  <c r="K1506" i="7" a="1"/>
  <c r="K1506" i="7" s="1"/>
  <c r="I1458" i="7" a="1"/>
  <c r="I1458" i="7" s="1"/>
  <c r="K1458" i="7" a="1"/>
  <c r="K1458" i="7" s="1"/>
  <c r="H1458" i="7" a="1"/>
  <c r="H1458" i="7" s="1"/>
  <c r="G1458" i="7" a="1"/>
  <c r="G1458" i="7" s="1"/>
  <c r="C1458" i="7" a="1"/>
  <c r="C1458" i="7" s="1"/>
  <c r="L1458" i="7" a="1"/>
  <c r="L1458" i="7" s="1"/>
  <c r="F1458" i="7" a="1"/>
  <c r="F1458" i="7" s="1"/>
  <c r="I1410" i="7" a="1"/>
  <c r="I1410" i="7" s="1"/>
  <c r="H1410" i="7" a="1"/>
  <c r="H1410" i="7" s="1"/>
  <c r="K1410" i="7" a="1"/>
  <c r="K1410" i="7" s="1"/>
  <c r="L1410" i="7" a="1"/>
  <c r="L1410" i="7" s="1"/>
  <c r="G1410" i="7" a="1"/>
  <c r="G1410" i="7" s="1"/>
  <c r="C1410" i="7" a="1"/>
  <c r="C1410" i="7" s="1"/>
  <c r="J1410" i="7"/>
  <c r="F1410" i="7" a="1"/>
  <c r="F1410" i="7" s="1"/>
  <c r="B1410" i="7" a="1"/>
  <c r="B1410" i="7" s="1"/>
  <c r="I1362" i="7" a="1"/>
  <c r="I1362" i="7" s="1"/>
  <c r="H1362" i="7" a="1"/>
  <c r="H1362" i="7" s="1"/>
  <c r="G1362" i="7" a="1"/>
  <c r="G1362" i="7" s="1"/>
  <c r="C1362" i="7" a="1"/>
  <c r="C1362" i="7" s="1"/>
  <c r="F1362" i="7" a="1"/>
  <c r="F1362" i="7" s="1"/>
  <c r="L1362" i="7" a="1"/>
  <c r="L1362" i="7" s="1"/>
  <c r="J1362" i="7"/>
  <c r="B1362" i="7" a="1"/>
  <c r="B1362" i="7" s="1"/>
  <c r="K1362" i="7" a="1"/>
  <c r="K1362" i="7" s="1"/>
  <c r="L1314" i="7" a="1"/>
  <c r="L1314" i="7" s="1"/>
  <c r="I1314" i="7" a="1"/>
  <c r="I1314" i="7" s="1"/>
  <c r="H1314" i="7" a="1"/>
  <c r="H1314" i="7" s="1"/>
  <c r="J1314" i="7"/>
  <c r="G1314" i="7" a="1"/>
  <c r="G1314" i="7" s="1"/>
  <c r="C1314" i="7" a="1"/>
  <c r="C1314" i="7" s="1"/>
  <c r="F1314" i="7" a="1"/>
  <c r="F1314" i="7" s="1"/>
  <c r="K1314" i="7" a="1"/>
  <c r="K1314" i="7" s="1"/>
  <c r="L1254" i="7" a="1"/>
  <c r="L1254" i="7" s="1"/>
  <c r="I1254" i="7" a="1"/>
  <c r="I1254" i="7" s="1"/>
  <c r="K1254" i="7" a="1"/>
  <c r="K1254" i="7" s="1"/>
  <c r="H1254" i="7" a="1"/>
  <c r="H1254" i="7" s="1"/>
  <c r="G1254" i="7" a="1"/>
  <c r="G1254" i="7" s="1"/>
  <c r="C1254" i="7" a="1"/>
  <c r="C1254" i="7" s="1"/>
  <c r="F1254" i="7" a="1"/>
  <c r="F1254" i="7" s="1"/>
  <c r="J1254" i="7"/>
  <c r="L1206" i="7" a="1"/>
  <c r="L1206" i="7" s="1"/>
  <c r="I1206" i="7" a="1"/>
  <c r="I1206" i="7" s="1"/>
  <c r="H1206" i="7" a="1"/>
  <c r="H1206" i="7" s="1"/>
  <c r="J1206" i="7"/>
  <c r="G1206" i="7" a="1"/>
  <c r="G1206" i="7" s="1"/>
  <c r="C1206" i="7" a="1"/>
  <c r="C1206" i="7" s="1"/>
  <c r="F1206" i="7" a="1"/>
  <c r="F1206" i="7" s="1"/>
  <c r="K1206" i="7" a="1"/>
  <c r="K1206" i="7" s="1"/>
  <c r="L1158" i="7" a="1"/>
  <c r="L1158" i="7" s="1"/>
  <c r="I1158" i="7" a="1"/>
  <c r="I1158" i="7" s="1"/>
  <c r="K1158" i="7" a="1"/>
  <c r="K1158" i="7" s="1"/>
  <c r="H1158" i="7" a="1"/>
  <c r="H1158" i="7" s="1"/>
  <c r="G1158" i="7" a="1"/>
  <c r="G1158" i="7" s="1"/>
  <c r="C1158" i="7" a="1"/>
  <c r="C1158" i="7" s="1"/>
  <c r="F1158" i="7" a="1"/>
  <c r="F1158" i="7" s="1"/>
  <c r="B1158" i="7" a="1"/>
  <c r="B1158" i="7" s="1"/>
  <c r="J1158" i="7"/>
  <c r="I1098" i="7" a="1"/>
  <c r="I1098" i="7" s="1"/>
  <c r="K1098" i="7" a="1"/>
  <c r="K1098" i="7" s="1"/>
  <c r="L1098" i="7" a="1"/>
  <c r="L1098" i="7" s="1"/>
  <c r="J1098" i="7"/>
  <c r="H1098" i="7" a="1"/>
  <c r="H1098" i="7" s="1"/>
  <c r="G1098" i="7" a="1"/>
  <c r="G1098" i="7" s="1"/>
  <c r="C1098" i="7" a="1"/>
  <c r="C1098" i="7" s="1"/>
  <c r="F1098" i="7" a="1"/>
  <c r="F1098" i="7" s="1"/>
  <c r="L1050" i="7" a="1"/>
  <c r="L1050" i="7" s="1"/>
  <c r="I1050" i="7" a="1"/>
  <c r="I1050" i="7" s="1"/>
  <c r="J1050" i="7"/>
  <c r="H1050" i="7" a="1"/>
  <c r="H1050" i="7" s="1"/>
  <c r="K1050" i="7" a="1"/>
  <c r="K1050" i="7" s="1"/>
  <c r="G1050" i="7" a="1"/>
  <c r="G1050" i="7" s="1"/>
  <c r="C1050" i="7" a="1"/>
  <c r="C1050" i="7" s="1"/>
  <c r="F1050" i="7" a="1"/>
  <c r="F1050" i="7" s="1"/>
  <c r="L1002" i="7" a="1"/>
  <c r="L1002" i="7" s="1"/>
  <c r="I1002" i="7" a="1"/>
  <c r="I1002" i="7" s="1"/>
  <c r="K1002" i="7" a="1"/>
  <c r="K1002" i="7" s="1"/>
  <c r="J1002" i="7"/>
  <c r="H1002" i="7" a="1"/>
  <c r="H1002" i="7" s="1"/>
  <c r="G1002" i="7" a="1"/>
  <c r="G1002" i="7" s="1"/>
  <c r="C1002" i="7" a="1"/>
  <c r="C1002" i="7" s="1"/>
  <c r="F1002" i="7" a="1"/>
  <c r="F1002" i="7" s="1"/>
  <c r="L954" i="7" a="1"/>
  <c r="L954" i="7" s="1"/>
  <c r="I954" i="7" a="1"/>
  <c r="I954" i="7" s="1"/>
  <c r="J954" i="7"/>
  <c r="H954" i="7" a="1"/>
  <c r="H954" i="7" s="1"/>
  <c r="G954" i="7" a="1"/>
  <c r="G954" i="7" s="1"/>
  <c r="C954" i="7" a="1"/>
  <c r="C954" i="7" s="1"/>
  <c r="F954" i="7" a="1"/>
  <c r="F954" i="7" s="1"/>
  <c r="B954" i="7" a="1"/>
  <c r="B954" i="7" s="1"/>
  <c r="L858" i="7" a="1"/>
  <c r="L858" i="7" s="1"/>
  <c r="I858" i="7" a="1"/>
  <c r="I858" i="7" s="1"/>
  <c r="J858" i="7"/>
  <c r="H858" i="7" a="1"/>
  <c r="H858" i="7" s="1"/>
  <c r="G858" i="7" a="1"/>
  <c r="G858" i="7" s="1"/>
  <c r="C858" i="7" a="1"/>
  <c r="C858" i="7" s="1"/>
  <c r="F858" i="7" a="1"/>
  <c r="F858" i="7" s="1"/>
  <c r="B858" i="7" a="1"/>
  <c r="B858" i="7" s="1"/>
  <c r="K858" i="7" a="1"/>
  <c r="K858" i="7" s="1"/>
  <c r="L474" i="7" a="1"/>
  <c r="L474" i="7" s="1"/>
  <c r="I474" i="7" a="1"/>
  <c r="I474" i="7" s="1"/>
  <c r="J474" i="7"/>
  <c r="H474" i="7" a="1"/>
  <c r="H474" i="7" s="1"/>
  <c r="G474" i="7" a="1"/>
  <c r="G474" i="7" s="1"/>
  <c r="C474" i="7" a="1"/>
  <c r="C474" i="7" s="1"/>
  <c r="F474" i="7" a="1"/>
  <c r="F474" i="7" s="1"/>
  <c r="K474" i="7" a="1"/>
  <c r="K474" i="7" s="1"/>
  <c r="B474" i="7" a="1"/>
  <c r="B474" i="7" s="1"/>
  <c r="K21" i="7" a="1"/>
  <c r="K21" i="7" s="1"/>
  <c r="C21" i="7" a="1"/>
  <c r="C21" i="7" s="1"/>
  <c r="J21" i="7"/>
  <c r="G21" i="7" a="1"/>
  <c r="G21" i="7" s="1"/>
  <c r="H21" i="7" a="1"/>
  <c r="H21" i="7" s="1"/>
  <c r="F21" i="7" a="1"/>
  <c r="F21" i="7" s="1"/>
  <c r="J2307" i="7"/>
  <c r="K2307" i="7" a="1"/>
  <c r="K2307" i="7" s="1"/>
  <c r="G2307" i="7" a="1"/>
  <c r="G2307" i="7" s="1"/>
  <c r="C2307" i="7" a="1"/>
  <c r="C2307" i="7" s="1"/>
  <c r="H2307" i="7" a="1"/>
  <c r="H2307" i="7" s="1"/>
  <c r="L2307" i="7" a="1"/>
  <c r="L2307" i="7" s="1"/>
  <c r="L2271" i="7" a="1"/>
  <c r="L2271" i="7" s="1"/>
  <c r="J2271" i="7"/>
  <c r="B2271" i="7" a="1"/>
  <c r="B2271" i="7" s="1"/>
  <c r="K2271" i="7" a="1"/>
  <c r="K2271" i="7" s="1"/>
  <c r="G2271" i="7" a="1"/>
  <c r="G2271" i="7" s="1"/>
  <c r="I2271" i="7" a="1"/>
  <c r="I2271" i="7" s="1"/>
  <c r="J2223" i="7"/>
  <c r="L2223" i="7" a="1"/>
  <c r="L2223" i="7" s="1"/>
  <c r="K2223" i="7" a="1"/>
  <c r="K2223" i="7" s="1"/>
  <c r="G2223" i="7" a="1"/>
  <c r="G2223" i="7" s="1"/>
  <c r="F2223" i="7" a="1"/>
  <c r="F2223" i="7" s="1"/>
  <c r="L2163" i="7" a="1"/>
  <c r="L2163" i="7" s="1"/>
  <c r="J2163" i="7"/>
  <c r="G2163" i="7" a="1"/>
  <c r="G2163" i="7" s="1"/>
  <c r="B2163" i="7" a="1"/>
  <c r="B2163" i="7" s="1"/>
  <c r="C2163" i="7" a="1"/>
  <c r="C2163" i="7" s="1"/>
  <c r="I2163" i="7" a="1"/>
  <c r="I2163" i="7" s="1"/>
  <c r="L2115" i="7" a="1"/>
  <c r="L2115" i="7" s="1"/>
  <c r="J2115" i="7"/>
  <c r="K2115" i="7" a="1"/>
  <c r="K2115" i="7" s="1"/>
  <c r="I2115" i="7" a="1"/>
  <c r="I2115" i="7" s="1"/>
  <c r="G2115" i="7" a="1"/>
  <c r="G2115" i="7" s="1"/>
  <c r="B2115" i="7" a="1"/>
  <c r="B2115" i="7" s="1"/>
  <c r="C2115" i="7" a="1"/>
  <c r="C2115" i="7" s="1"/>
  <c r="L2067" i="7" a="1"/>
  <c r="L2067" i="7" s="1"/>
  <c r="J2067" i="7"/>
  <c r="I2067" i="7" a="1"/>
  <c r="I2067" i="7" s="1"/>
  <c r="K2067" i="7" a="1"/>
  <c r="K2067" i="7" s="1"/>
  <c r="G2067" i="7" a="1"/>
  <c r="G2067" i="7" s="1"/>
  <c r="C2067" i="7" a="1"/>
  <c r="C2067" i="7" s="1"/>
  <c r="L2007" i="7" a="1"/>
  <c r="L2007" i="7" s="1"/>
  <c r="J2007" i="7"/>
  <c r="K2007" i="7" a="1"/>
  <c r="K2007" i="7" s="1"/>
  <c r="I2007" i="7" a="1"/>
  <c r="I2007" i="7" s="1"/>
  <c r="G2007" i="7" a="1"/>
  <c r="G2007" i="7" s="1"/>
  <c r="H2007" i="7" a="1"/>
  <c r="H2007" i="7" s="1"/>
  <c r="C2007" i="7" a="1"/>
  <c r="C2007" i="7" s="1"/>
  <c r="K1959" i="7" a="1"/>
  <c r="K1959" i="7" s="1"/>
  <c r="J1959" i="7"/>
  <c r="L1959" i="7" a="1"/>
  <c r="L1959" i="7" s="1"/>
  <c r="I1959" i="7" a="1"/>
  <c r="I1959" i="7" s="1"/>
  <c r="G1959" i="7" a="1"/>
  <c r="G1959" i="7" s="1"/>
  <c r="F1959" i="7" a="1"/>
  <c r="F1959" i="7" s="1"/>
  <c r="J1923" i="7"/>
  <c r="L1923" i="7" a="1"/>
  <c r="L1923" i="7" s="1"/>
  <c r="K1923" i="7" a="1"/>
  <c r="K1923" i="7" s="1"/>
  <c r="C1923" i="7" a="1"/>
  <c r="C1923" i="7" s="1"/>
  <c r="I1923" i="7" a="1"/>
  <c r="I1923" i="7" s="1"/>
  <c r="K1863" i="7" a="1"/>
  <c r="K1863" i="7" s="1"/>
  <c r="J1863" i="7"/>
  <c r="I1863" i="7" a="1"/>
  <c r="I1863" i="7" s="1"/>
  <c r="L1863" i="7" a="1"/>
  <c r="L1863" i="7" s="1"/>
  <c r="G1863" i="7" a="1"/>
  <c r="G1863" i="7" s="1"/>
  <c r="B1863" i="7" a="1"/>
  <c r="B1863" i="7" s="1"/>
  <c r="C1863" i="7" a="1"/>
  <c r="C1863" i="7" s="1"/>
  <c r="H1863" i="7" a="1"/>
  <c r="H1863" i="7" s="1"/>
  <c r="F1863" i="7" a="1"/>
  <c r="F1863" i="7" s="1"/>
  <c r="L1791" i="7" a="1"/>
  <c r="L1791" i="7" s="1"/>
  <c r="J1791" i="7"/>
  <c r="K1791" i="7" a="1"/>
  <c r="K1791" i="7" s="1"/>
  <c r="B1791" i="7" a="1"/>
  <c r="B1791" i="7" s="1"/>
  <c r="H1791" i="7" a="1"/>
  <c r="H1791" i="7" s="1"/>
  <c r="I1791" i="7" a="1"/>
  <c r="I1791" i="7" s="1"/>
  <c r="J1467" i="7"/>
  <c r="H1467" i="7" a="1"/>
  <c r="H1467" i="7" s="1"/>
  <c r="L1467" i="7" a="1"/>
  <c r="L1467" i="7" s="1"/>
  <c r="I1467" i="7" a="1"/>
  <c r="I1467" i="7" s="1"/>
  <c r="F1467" i="7" a="1"/>
  <c r="F1467" i="7" s="1"/>
  <c r="K1467" i="7" a="1"/>
  <c r="K1467" i="7" s="1"/>
  <c r="H1600" i="7" a="1"/>
  <c r="H1600" i="7" s="1"/>
  <c r="K955" i="7" a="1"/>
  <c r="K955" i="7" s="1"/>
  <c r="L1059" i="7" a="1"/>
  <c r="L1059" i="7" s="1"/>
  <c r="I2335" i="7" a="1"/>
  <c r="I2335" i="7" s="1"/>
  <c r="H2335" i="7" a="1"/>
  <c r="H2335" i="7" s="1"/>
  <c r="B2335" i="7" a="1"/>
  <c r="B2335" i="7" s="1"/>
  <c r="C2335" i="7" a="1"/>
  <c r="C2335" i="7" s="1"/>
  <c r="F2335" i="7" a="1"/>
  <c r="F2335" i="7" s="1"/>
  <c r="K2335" i="7" a="1"/>
  <c r="K2335" i="7" s="1"/>
  <c r="J2335" i="7"/>
  <c r="G2335" i="7" a="1"/>
  <c r="G2335" i="7" s="1"/>
  <c r="L2335" i="7" a="1"/>
  <c r="L2335" i="7" s="1"/>
  <c r="L2287" i="7" a="1"/>
  <c r="L2287" i="7" s="1"/>
  <c r="I2287" i="7" a="1"/>
  <c r="I2287" i="7" s="1"/>
  <c r="H2287" i="7" a="1"/>
  <c r="H2287" i="7" s="1"/>
  <c r="B2287" i="7" a="1"/>
  <c r="B2287" i="7" s="1"/>
  <c r="C2287" i="7" a="1"/>
  <c r="C2287" i="7" s="1"/>
  <c r="F2287" i="7" a="1"/>
  <c r="F2287" i="7" s="1"/>
  <c r="G2287" i="7" a="1"/>
  <c r="G2287" i="7" s="1"/>
  <c r="K2287" i="7" a="1"/>
  <c r="K2287" i="7" s="1"/>
  <c r="I2239" i="7" a="1"/>
  <c r="I2239" i="7" s="1"/>
  <c r="K2239" i="7" a="1"/>
  <c r="K2239" i="7" s="1"/>
  <c r="H2239" i="7" a="1"/>
  <c r="H2239" i="7" s="1"/>
  <c r="C2239" i="7" a="1"/>
  <c r="C2239" i="7" s="1"/>
  <c r="J2239" i="7"/>
  <c r="F2239" i="7" a="1"/>
  <c r="F2239" i="7" s="1"/>
  <c r="B2239" i="7" a="1"/>
  <c r="B2239" i="7" s="1"/>
  <c r="G2239" i="7" a="1"/>
  <c r="G2239" i="7" s="1"/>
  <c r="L2239" i="7" a="1"/>
  <c r="L2239" i="7" s="1"/>
  <c r="L2179" i="7" a="1"/>
  <c r="L2179" i="7" s="1"/>
  <c r="I2179" i="7" a="1"/>
  <c r="I2179" i="7" s="1"/>
  <c r="H2179" i="7" a="1"/>
  <c r="H2179" i="7" s="1"/>
  <c r="K2179" i="7" a="1"/>
  <c r="K2179" i="7" s="1"/>
  <c r="C2179" i="7" a="1"/>
  <c r="C2179" i="7" s="1"/>
  <c r="B2179" i="7" a="1"/>
  <c r="B2179" i="7" s="1"/>
  <c r="J2179" i="7"/>
  <c r="F2179" i="7" a="1"/>
  <c r="F2179" i="7" s="1"/>
  <c r="G2179" i="7" a="1"/>
  <c r="G2179" i="7" s="1"/>
  <c r="L2131" i="7" a="1"/>
  <c r="L2131" i="7" s="1"/>
  <c r="I2131" i="7" a="1"/>
  <c r="I2131" i="7" s="1"/>
  <c r="K2131" i="7" a="1"/>
  <c r="K2131" i="7" s="1"/>
  <c r="H2131" i="7" a="1"/>
  <c r="H2131" i="7" s="1"/>
  <c r="C2131" i="7" a="1"/>
  <c r="C2131" i="7" s="1"/>
  <c r="F2131" i="7" a="1"/>
  <c r="F2131" i="7" s="1"/>
  <c r="J2131" i="7"/>
  <c r="L2083" i="7" a="1"/>
  <c r="L2083" i="7" s="1"/>
  <c r="I2083" i="7" a="1"/>
  <c r="I2083" i="7" s="1"/>
  <c r="H2083" i="7" a="1"/>
  <c r="H2083" i="7" s="1"/>
  <c r="J2083" i="7"/>
  <c r="C2083" i="7" a="1"/>
  <c r="C2083" i="7" s="1"/>
  <c r="F2083" i="7" a="1"/>
  <c r="F2083" i="7" s="1"/>
  <c r="B2083" i="7" a="1"/>
  <c r="B2083" i="7" s="1"/>
  <c r="K2083" i="7" a="1"/>
  <c r="K2083" i="7" s="1"/>
  <c r="L2023" i="7" a="1"/>
  <c r="L2023" i="7" s="1"/>
  <c r="I2023" i="7" a="1"/>
  <c r="I2023" i="7" s="1"/>
  <c r="K2023" i="7" a="1"/>
  <c r="K2023" i="7" s="1"/>
  <c r="H2023" i="7" a="1"/>
  <c r="H2023" i="7" s="1"/>
  <c r="C2023" i="7" a="1"/>
  <c r="C2023" i="7" s="1"/>
  <c r="F2023" i="7" a="1"/>
  <c r="F2023" i="7" s="1"/>
  <c r="G2023" i="7" a="1"/>
  <c r="G2023" i="7" s="1"/>
  <c r="L1975" i="7" a="1"/>
  <c r="L1975" i="7" s="1"/>
  <c r="K1975" i="7" a="1"/>
  <c r="K1975" i="7" s="1"/>
  <c r="I1975" i="7" a="1"/>
  <c r="I1975" i="7" s="1"/>
  <c r="H1975" i="7" a="1"/>
  <c r="H1975" i="7" s="1"/>
  <c r="J1975" i="7"/>
  <c r="C1975" i="7" a="1"/>
  <c r="C1975" i="7" s="1"/>
  <c r="F1975" i="7" a="1"/>
  <c r="F1975" i="7" s="1"/>
  <c r="G1975" i="7" a="1"/>
  <c r="G1975" i="7" s="1"/>
  <c r="I1939" i="7" a="1"/>
  <c r="I1939" i="7" s="1"/>
  <c r="H1939" i="7" a="1"/>
  <c r="H1939" i="7" s="1"/>
  <c r="C1939" i="7" a="1"/>
  <c r="C1939" i="7" s="1"/>
  <c r="K1939" i="7" a="1"/>
  <c r="K1939" i="7" s="1"/>
  <c r="F1939" i="7" a="1"/>
  <c r="F1939" i="7" s="1"/>
  <c r="L1939" i="7" a="1"/>
  <c r="L1939" i="7" s="1"/>
  <c r="G1939" i="7" a="1"/>
  <c r="G1939" i="7" s="1"/>
  <c r="J1939" i="7"/>
  <c r="L1891" i="7" a="1"/>
  <c r="L1891" i="7" s="1"/>
  <c r="I1891" i="7" a="1"/>
  <c r="I1891" i="7" s="1"/>
  <c r="H1891" i="7" a="1"/>
  <c r="H1891" i="7" s="1"/>
  <c r="J1891" i="7"/>
  <c r="C1891" i="7" a="1"/>
  <c r="C1891" i="7" s="1"/>
  <c r="F1891" i="7" a="1"/>
  <c r="F1891" i="7" s="1"/>
  <c r="K1891" i="7" a="1"/>
  <c r="K1891" i="7" s="1"/>
  <c r="G1891" i="7" a="1"/>
  <c r="G1891" i="7" s="1"/>
  <c r="L1831" i="7" a="1"/>
  <c r="L1831" i="7" s="1"/>
  <c r="I1831" i="7" a="1"/>
  <c r="I1831" i="7" s="1"/>
  <c r="K1831" i="7" a="1"/>
  <c r="K1831" i="7" s="1"/>
  <c r="H1831" i="7" a="1"/>
  <c r="H1831" i="7" s="1"/>
  <c r="C1831" i="7" a="1"/>
  <c r="C1831" i="7" s="1"/>
  <c r="F1831" i="7" a="1"/>
  <c r="F1831" i="7" s="1"/>
  <c r="G1831" i="7" a="1"/>
  <c r="G1831" i="7" s="1"/>
  <c r="L1771" i="7" a="1"/>
  <c r="L1771" i="7" s="1"/>
  <c r="I1771" i="7" a="1"/>
  <c r="I1771" i="7" s="1"/>
  <c r="J1771" i="7"/>
  <c r="H1771" i="7" a="1"/>
  <c r="H1771" i="7" s="1"/>
  <c r="G1771" i="7" a="1"/>
  <c r="G1771" i="7" s="1"/>
  <c r="C1771" i="7" a="1"/>
  <c r="C1771" i="7" s="1"/>
  <c r="F1771" i="7" a="1"/>
  <c r="F1771" i="7" s="1"/>
  <c r="B1771" i="7" a="1"/>
  <c r="B1771" i="7" s="1"/>
  <c r="K1771" i="7" a="1"/>
  <c r="K1771" i="7" s="1"/>
  <c r="L1735" i="7" a="1"/>
  <c r="L1735" i="7" s="1"/>
  <c r="I1735" i="7" a="1"/>
  <c r="I1735" i="7" s="1"/>
  <c r="K1735" i="7" a="1"/>
  <c r="K1735" i="7" s="1"/>
  <c r="H1735" i="7" a="1"/>
  <c r="H1735" i="7" s="1"/>
  <c r="C1735" i="7" a="1"/>
  <c r="C1735" i="7" s="1"/>
  <c r="F1735" i="7" a="1"/>
  <c r="F1735" i="7" s="1"/>
  <c r="B1735" i="7" a="1"/>
  <c r="B1735" i="7" s="1"/>
  <c r="G1735" i="7" a="1"/>
  <c r="G1735" i="7" s="1"/>
  <c r="J1735" i="7"/>
  <c r="L1687" i="7" a="1"/>
  <c r="L1687" i="7" s="1"/>
  <c r="I1687" i="7" a="1"/>
  <c r="I1687" i="7" s="1"/>
  <c r="K1687" i="7" a="1"/>
  <c r="K1687" i="7" s="1"/>
  <c r="H1687" i="7" a="1"/>
  <c r="H1687" i="7" s="1"/>
  <c r="C1687" i="7" a="1"/>
  <c r="C1687" i="7" s="1"/>
  <c r="F1687" i="7" a="1"/>
  <c r="F1687" i="7" s="1"/>
  <c r="J1687" i="7"/>
  <c r="G1687" i="7" a="1"/>
  <c r="G1687" i="7" s="1"/>
  <c r="I1639" i="7" a="1"/>
  <c r="I1639" i="7" s="1"/>
  <c r="K1639" i="7" a="1"/>
  <c r="K1639" i="7" s="1"/>
  <c r="L1639" i="7" a="1"/>
  <c r="L1639" i="7" s="1"/>
  <c r="H1639" i="7" a="1"/>
  <c r="H1639" i="7" s="1"/>
  <c r="C1639" i="7" a="1"/>
  <c r="C1639" i="7" s="1"/>
  <c r="J1639" i="7"/>
  <c r="F1639" i="7" a="1"/>
  <c r="F1639" i="7" s="1"/>
  <c r="L1603" i="7" a="1"/>
  <c r="L1603" i="7" s="1"/>
  <c r="I1603" i="7" a="1"/>
  <c r="I1603" i="7" s="1"/>
  <c r="H1603" i="7" a="1"/>
  <c r="H1603" i="7" s="1"/>
  <c r="C1603" i="7" a="1"/>
  <c r="C1603" i="7" s="1"/>
  <c r="F1603" i="7" a="1"/>
  <c r="F1603" i="7" s="1"/>
  <c r="K1603" i="7" a="1"/>
  <c r="K1603" i="7" s="1"/>
  <c r="B1603" i="7" a="1"/>
  <c r="B1603" i="7" s="1"/>
  <c r="J1603" i="7"/>
  <c r="I1555" i="7" a="1"/>
  <c r="I1555" i="7" s="1"/>
  <c r="H1555" i="7" a="1"/>
  <c r="H1555" i="7" s="1"/>
  <c r="K1555" i="7" a="1"/>
  <c r="K1555" i="7" s="1"/>
  <c r="C1555" i="7" a="1"/>
  <c r="C1555" i="7" s="1"/>
  <c r="J1555" i="7"/>
  <c r="F1555" i="7" a="1"/>
  <c r="F1555" i="7" s="1"/>
  <c r="B1555" i="7" a="1"/>
  <c r="B1555" i="7" s="1"/>
  <c r="G1555" i="7" a="1"/>
  <c r="G1555" i="7" s="1"/>
  <c r="I1507" i="7" a="1"/>
  <c r="I1507" i="7" s="1"/>
  <c r="H1507" i="7" a="1"/>
  <c r="H1507" i="7" s="1"/>
  <c r="J1507" i="7"/>
  <c r="C1507" i="7" a="1"/>
  <c r="C1507" i="7" s="1"/>
  <c r="F1507" i="7" a="1"/>
  <c r="F1507" i="7" s="1"/>
  <c r="B1507" i="7" a="1"/>
  <c r="B1507" i="7" s="1"/>
  <c r="K1507" i="7" a="1"/>
  <c r="K1507" i="7" s="1"/>
  <c r="G1507" i="7" a="1"/>
  <c r="G1507" i="7" s="1"/>
  <c r="I1459" i="7" a="1"/>
  <c r="I1459" i="7" s="1"/>
  <c r="K1459" i="7" a="1"/>
  <c r="K1459" i="7" s="1"/>
  <c r="H1459" i="7" a="1"/>
  <c r="H1459" i="7" s="1"/>
  <c r="C1459" i="7" a="1"/>
  <c r="C1459" i="7" s="1"/>
  <c r="F1459" i="7" a="1"/>
  <c r="F1459" i="7" s="1"/>
  <c r="G1459" i="7" a="1"/>
  <c r="G1459" i="7" s="1"/>
  <c r="J1459" i="7"/>
  <c r="L1423" i="7" a="1"/>
  <c r="L1423" i="7" s="1"/>
  <c r="I1423" i="7" a="1"/>
  <c r="I1423" i="7" s="1"/>
  <c r="H1423" i="7" a="1"/>
  <c r="H1423" i="7" s="1"/>
  <c r="J1423" i="7"/>
  <c r="C1423" i="7" a="1"/>
  <c r="C1423" i="7" s="1"/>
  <c r="F1423" i="7" a="1"/>
  <c r="F1423" i="7" s="1"/>
  <c r="G1423" i="7" a="1"/>
  <c r="G1423" i="7" s="1"/>
  <c r="I1375" i="7" a="1"/>
  <c r="I1375" i="7" s="1"/>
  <c r="K1375" i="7" a="1"/>
  <c r="K1375" i="7" s="1"/>
  <c r="H1375" i="7" a="1"/>
  <c r="H1375" i="7" s="1"/>
  <c r="C1375" i="7" a="1"/>
  <c r="C1375" i="7" s="1"/>
  <c r="F1375" i="7" a="1"/>
  <c r="F1375" i="7" s="1"/>
  <c r="G1375" i="7" a="1"/>
  <c r="G1375" i="7" s="1"/>
  <c r="J1375" i="7"/>
  <c r="L1327" i="7" a="1"/>
  <c r="L1327" i="7" s="1"/>
  <c r="I1327" i="7" a="1"/>
  <c r="I1327" i="7" s="1"/>
  <c r="K1327" i="7" a="1"/>
  <c r="K1327" i="7" s="1"/>
  <c r="H1327" i="7" a="1"/>
  <c r="H1327" i="7" s="1"/>
  <c r="C1327" i="7" a="1"/>
  <c r="C1327" i="7" s="1"/>
  <c r="J1327" i="7"/>
  <c r="F1327" i="7" a="1"/>
  <c r="F1327" i="7" s="1"/>
  <c r="G1327" i="7" a="1"/>
  <c r="G1327" i="7" s="1"/>
  <c r="L1279" i="7" a="1"/>
  <c r="L1279" i="7" s="1"/>
  <c r="I1279" i="7" a="1"/>
  <c r="I1279" i="7" s="1"/>
  <c r="K1279" i="7" a="1"/>
  <c r="K1279" i="7" s="1"/>
  <c r="H1279" i="7" a="1"/>
  <c r="H1279" i="7" s="1"/>
  <c r="C1279" i="7" a="1"/>
  <c r="C1279" i="7" s="1"/>
  <c r="F1279" i="7" a="1"/>
  <c r="F1279" i="7" s="1"/>
  <c r="J1279" i="7"/>
  <c r="G1279" i="7" a="1"/>
  <c r="G1279" i="7" s="1"/>
  <c r="I1231" i="7" a="1"/>
  <c r="I1231" i="7" s="1"/>
  <c r="H1231" i="7" a="1"/>
  <c r="H1231" i="7" s="1"/>
  <c r="J1231" i="7"/>
  <c r="C1231" i="7" a="1"/>
  <c r="C1231" i="7" s="1"/>
  <c r="F1231" i="7" a="1"/>
  <c r="F1231" i="7" s="1"/>
  <c r="G1231" i="7" a="1"/>
  <c r="G1231" i="7" s="1"/>
  <c r="K1231" i="7" a="1"/>
  <c r="K1231" i="7" s="1"/>
  <c r="I1159" i="7" a="1"/>
  <c r="I1159" i="7" s="1"/>
  <c r="H1159" i="7" a="1"/>
  <c r="H1159" i="7" s="1"/>
  <c r="K1159" i="7" a="1"/>
  <c r="K1159" i="7" s="1"/>
  <c r="C1159" i="7" a="1"/>
  <c r="C1159" i="7" s="1"/>
  <c r="F1159" i="7" a="1"/>
  <c r="F1159" i="7" s="1"/>
  <c r="G1159" i="7" a="1"/>
  <c r="G1159" i="7" s="1"/>
  <c r="B1159" i="7" a="1"/>
  <c r="B1159" i="7" s="1"/>
  <c r="I1123" i="7" a="1"/>
  <c r="I1123" i="7" s="1"/>
  <c r="K1123" i="7" a="1"/>
  <c r="K1123" i="7" s="1"/>
  <c r="H1123" i="7" a="1"/>
  <c r="H1123" i="7" s="1"/>
  <c r="J1123" i="7"/>
  <c r="C1123" i="7" a="1"/>
  <c r="C1123" i="7" s="1"/>
  <c r="F1123" i="7" a="1"/>
  <c r="F1123" i="7" s="1"/>
  <c r="G1123" i="7" a="1"/>
  <c r="G1123" i="7" s="1"/>
  <c r="L1075" i="7" a="1"/>
  <c r="L1075" i="7" s="1"/>
  <c r="I1075" i="7" a="1"/>
  <c r="I1075" i="7" s="1"/>
  <c r="H1075" i="7" a="1"/>
  <c r="H1075" i="7" s="1"/>
  <c r="C1075" i="7" a="1"/>
  <c r="C1075" i="7" s="1"/>
  <c r="B1075" i="7" a="1"/>
  <c r="B1075" i="7" s="1"/>
  <c r="F1075" i="7" a="1"/>
  <c r="F1075" i="7" s="1"/>
  <c r="G1075" i="7" a="1"/>
  <c r="G1075" i="7" s="1"/>
  <c r="J1075" i="7"/>
  <c r="I1027" i="7" a="1"/>
  <c r="I1027" i="7" s="1"/>
  <c r="H1027" i="7" a="1"/>
  <c r="H1027" i="7" s="1"/>
  <c r="L1027" i="7" a="1"/>
  <c r="L1027" i="7" s="1"/>
  <c r="C1027" i="7" a="1"/>
  <c r="C1027" i="7" s="1"/>
  <c r="F1027" i="7" a="1"/>
  <c r="F1027" i="7" s="1"/>
  <c r="B1027" i="7" a="1"/>
  <c r="B1027" i="7" s="1"/>
  <c r="J1027" i="7"/>
  <c r="K1027" i="7" a="1"/>
  <c r="K1027" i="7" s="1"/>
  <c r="I979" i="7" a="1"/>
  <c r="I979" i="7" s="1"/>
  <c r="H979" i="7" a="1"/>
  <c r="H979" i="7" s="1"/>
  <c r="K979" i="7" a="1"/>
  <c r="K979" i="7" s="1"/>
  <c r="C979" i="7" a="1"/>
  <c r="C979" i="7" s="1"/>
  <c r="F979" i="7" a="1"/>
  <c r="F979" i="7" s="1"/>
  <c r="J979" i="7"/>
  <c r="B979" i="7" a="1"/>
  <c r="B979" i="7" s="1"/>
  <c r="G979" i="7" a="1"/>
  <c r="G979" i="7" s="1"/>
  <c r="I931" i="7" a="1"/>
  <c r="I931" i="7" s="1"/>
  <c r="H931" i="7" a="1"/>
  <c r="H931" i="7" s="1"/>
  <c r="J931" i="7"/>
  <c r="C931" i="7" a="1"/>
  <c r="C931" i="7" s="1"/>
  <c r="F931" i="7" a="1"/>
  <c r="F931" i="7" s="1"/>
  <c r="B931" i="7" a="1"/>
  <c r="B931" i="7" s="1"/>
  <c r="K931" i="7" a="1"/>
  <c r="K931" i="7" s="1"/>
  <c r="K847" i="7" a="1"/>
  <c r="K847" i="7" s="1"/>
  <c r="I847" i="7" a="1"/>
  <c r="I847" i="7" s="1"/>
  <c r="H847" i="7" a="1"/>
  <c r="H847" i="7" s="1"/>
  <c r="J847" i="7"/>
  <c r="C847" i="7" a="1"/>
  <c r="C847" i="7" s="1"/>
  <c r="B847" i="7" a="1"/>
  <c r="B847" i="7" s="1"/>
  <c r="F847" i="7" a="1"/>
  <c r="F847" i="7" s="1"/>
  <c r="G847" i="7" a="1"/>
  <c r="G847" i="7" s="1"/>
  <c r="K811" i="7" a="1"/>
  <c r="K811" i="7" s="1"/>
  <c r="I811" i="7" a="1"/>
  <c r="I811" i="7" s="1"/>
  <c r="J811" i="7"/>
  <c r="H811" i="7" a="1"/>
  <c r="H811" i="7" s="1"/>
  <c r="G811" i="7" a="1"/>
  <c r="G811" i="7" s="1"/>
  <c r="C811" i="7" a="1"/>
  <c r="C811" i="7" s="1"/>
  <c r="F811" i="7" a="1"/>
  <c r="F811" i="7" s="1"/>
  <c r="B811" i="7" a="1"/>
  <c r="B811" i="7" s="1"/>
  <c r="K763" i="7" a="1"/>
  <c r="K763" i="7" s="1"/>
  <c r="I763" i="7" a="1"/>
  <c r="I763" i="7" s="1"/>
  <c r="J763" i="7"/>
  <c r="H763" i="7" a="1"/>
  <c r="H763" i="7" s="1"/>
  <c r="G763" i="7" a="1"/>
  <c r="G763" i="7" s="1"/>
  <c r="C763" i="7" a="1"/>
  <c r="C763" i="7" s="1"/>
  <c r="F763" i="7" a="1"/>
  <c r="F763" i="7" s="1"/>
  <c r="B763" i="7" a="1"/>
  <c r="B763" i="7" s="1"/>
  <c r="K715" i="7" a="1"/>
  <c r="K715" i="7" s="1"/>
  <c r="I715" i="7" a="1"/>
  <c r="I715" i="7" s="1"/>
  <c r="J715" i="7"/>
  <c r="H715" i="7" a="1"/>
  <c r="H715" i="7" s="1"/>
  <c r="G715" i="7" a="1"/>
  <c r="G715" i="7" s="1"/>
  <c r="C715" i="7" a="1"/>
  <c r="C715" i="7" s="1"/>
  <c r="B715" i="7" a="1"/>
  <c r="B715" i="7" s="1"/>
  <c r="F715" i="7" a="1"/>
  <c r="F715" i="7" s="1"/>
  <c r="K667" i="7" a="1"/>
  <c r="K667" i="7" s="1"/>
  <c r="I667" i="7" a="1"/>
  <c r="I667" i="7" s="1"/>
  <c r="J667" i="7"/>
  <c r="H667" i="7" a="1"/>
  <c r="H667" i="7" s="1"/>
  <c r="G667" i="7" a="1"/>
  <c r="G667" i="7" s="1"/>
  <c r="C667" i="7" a="1"/>
  <c r="C667" i="7" s="1"/>
  <c r="F667" i="7" a="1"/>
  <c r="F667" i="7" s="1"/>
  <c r="K619" i="7" a="1"/>
  <c r="K619" i="7" s="1"/>
  <c r="I619" i="7" a="1"/>
  <c r="I619" i="7" s="1"/>
  <c r="J619" i="7"/>
  <c r="H619" i="7" a="1"/>
  <c r="H619" i="7" s="1"/>
  <c r="G619" i="7" a="1"/>
  <c r="G619" i="7" s="1"/>
  <c r="C619" i="7" a="1"/>
  <c r="C619" i="7" s="1"/>
  <c r="F619" i="7" a="1"/>
  <c r="F619" i="7" s="1"/>
  <c r="I559" i="7" a="1"/>
  <c r="I559" i="7" s="1"/>
  <c r="C559" i="7" a="1"/>
  <c r="C559" i="7" s="1"/>
  <c r="J559" i="7"/>
  <c r="F559" i="7" a="1"/>
  <c r="F559" i="7" s="1"/>
  <c r="K559" i="7" a="1"/>
  <c r="K559" i="7" s="1"/>
  <c r="H559" i="7" a="1"/>
  <c r="H559" i="7" s="1"/>
  <c r="B559" i="7" a="1"/>
  <c r="B559" i="7" s="1"/>
  <c r="G559" i="7" a="1"/>
  <c r="G559" i="7" s="1"/>
  <c r="K523" i="7" a="1"/>
  <c r="K523" i="7" s="1"/>
  <c r="I523" i="7" a="1"/>
  <c r="I523" i="7" s="1"/>
  <c r="J523" i="7"/>
  <c r="H523" i="7" a="1"/>
  <c r="H523" i="7" s="1"/>
  <c r="G523" i="7" a="1"/>
  <c r="G523" i="7" s="1"/>
  <c r="C523" i="7" a="1"/>
  <c r="C523" i="7" s="1"/>
  <c r="F523" i="7" a="1"/>
  <c r="F523" i="7" s="1"/>
  <c r="K475" i="7" a="1"/>
  <c r="K475" i="7" s="1"/>
  <c r="I475" i="7" a="1"/>
  <c r="I475" i="7" s="1"/>
  <c r="J475" i="7"/>
  <c r="H475" i="7" a="1"/>
  <c r="H475" i="7" s="1"/>
  <c r="G475" i="7" a="1"/>
  <c r="G475" i="7" s="1"/>
  <c r="C475" i="7" a="1"/>
  <c r="C475" i="7" s="1"/>
  <c r="F475" i="7" a="1"/>
  <c r="F475" i="7" s="1"/>
  <c r="K427" i="7" a="1"/>
  <c r="K427" i="7" s="1"/>
  <c r="I427" i="7" a="1"/>
  <c r="I427" i="7" s="1"/>
  <c r="J427" i="7"/>
  <c r="H427" i="7" a="1"/>
  <c r="H427" i="7" s="1"/>
  <c r="G427" i="7" a="1"/>
  <c r="G427" i="7" s="1"/>
  <c r="C427" i="7" a="1"/>
  <c r="C427" i="7" s="1"/>
  <c r="F427" i="7" a="1"/>
  <c r="F427" i="7" s="1"/>
  <c r="K355" i="7" a="1"/>
  <c r="K355" i="7" s="1"/>
  <c r="I355" i="7" a="1"/>
  <c r="I355" i="7" s="1"/>
  <c r="J355" i="7"/>
  <c r="H355" i="7" a="1"/>
  <c r="H355" i="7" s="1"/>
  <c r="B355" i="7" a="1"/>
  <c r="B355" i="7" s="1"/>
  <c r="C355" i="7" a="1"/>
  <c r="C355" i="7" s="1"/>
  <c r="F355" i="7" a="1"/>
  <c r="F355" i="7" s="1"/>
  <c r="G355" i="7" a="1"/>
  <c r="G355" i="7" s="1"/>
  <c r="I307" i="7" a="1"/>
  <c r="I307" i="7" s="1"/>
  <c r="K307" i="7" a="1"/>
  <c r="K307" i="7" s="1"/>
  <c r="C307" i="7" a="1"/>
  <c r="C307" i="7" s="1"/>
  <c r="F307" i="7" a="1"/>
  <c r="F307" i="7" s="1"/>
  <c r="G307" i="7" a="1"/>
  <c r="G307" i="7" s="1"/>
  <c r="B307" i="7" a="1"/>
  <c r="B307" i="7" s="1"/>
  <c r="J307" i="7"/>
  <c r="K247" i="7" a="1"/>
  <c r="K247" i="7" s="1"/>
  <c r="I247" i="7" a="1"/>
  <c r="I247" i="7" s="1"/>
  <c r="J247" i="7"/>
  <c r="H247" i="7" a="1"/>
  <c r="H247" i="7" s="1"/>
  <c r="C247" i="7" a="1"/>
  <c r="C247" i="7" s="1"/>
  <c r="F247" i="7" a="1"/>
  <c r="F247" i="7" s="1"/>
  <c r="B247" i="7" a="1"/>
  <c r="B247" i="7" s="1"/>
  <c r="G247" i="7" a="1"/>
  <c r="G247" i="7" s="1"/>
  <c r="I211" i="7" a="1"/>
  <c r="I211" i="7" s="1"/>
  <c r="K211" i="7" a="1"/>
  <c r="K211" i="7" s="1"/>
  <c r="C211" i="7" a="1"/>
  <c r="C211" i="7" s="1"/>
  <c r="H211" i="7" a="1"/>
  <c r="H211" i="7" s="1"/>
  <c r="F211" i="7" a="1"/>
  <c r="F211" i="7" s="1"/>
  <c r="B211" i="7" a="1"/>
  <c r="B211" i="7" s="1"/>
  <c r="J211" i="7"/>
  <c r="G211" i="7" a="1"/>
  <c r="G211" i="7" s="1"/>
  <c r="I175" i="7" a="1"/>
  <c r="I175" i="7" s="1"/>
  <c r="C175" i="7" a="1"/>
  <c r="C175" i="7" s="1"/>
  <c r="K175" i="7" a="1"/>
  <c r="K175" i="7" s="1"/>
  <c r="F175" i="7" a="1"/>
  <c r="F175" i="7" s="1"/>
  <c r="B175" i="7" a="1"/>
  <c r="B175" i="7" s="1"/>
  <c r="H175" i="7" a="1"/>
  <c r="H175" i="7" s="1"/>
  <c r="G175" i="7" a="1"/>
  <c r="G175" i="7" s="1"/>
  <c r="J175" i="7"/>
  <c r="K139" i="7" a="1"/>
  <c r="K139" i="7" s="1"/>
  <c r="I139" i="7" a="1"/>
  <c r="I139" i="7" s="1"/>
  <c r="J139" i="7"/>
  <c r="H139" i="7" a="1"/>
  <c r="H139" i="7" s="1"/>
  <c r="G139" i="7" a="1"/>
  <c r="G139" i="7" s="1"/>
  <c r="C139" i="7" a="1"/>
  <c r="C139" i="7" s="1"/>
  <c r="F139" i="7" a="1"/>
  <c r="F139" i="7" s="1"/>
  <c r="B139" i="7" a="1"/>
  <c r="B139" i="7" s="1"/>
  <c r="K91" i="7" a="1"/>
  <c r="K91" i="7" s="1"/>
  <c r="I91" i="7" a="1"/>
  <c r="I91" i="7" s="1"/>
  <c r="J91" i="7"/>
  <c r="H91" i="7" a="1"/>
  <c r="H91" i="7" s="1"/>
  <c r="G91" i="7" a="1"/>
  <c r="G91" i="7" s="1"/>
  <c r="C91" i="7" a="1"/>
  <c r="C91" i="7" s="1"/>
  <c r="F91" i="7" a="1"/>
  <c r="F91" i="7" s="1"/>
  <c r="B91" i="7" a="1"/>
  <c r="B91" i="7" s="1"/>
  <c r="B1855" i="7" a="1"/>
  <c r="B1855" i="7" s="1"/>
  <c r="B1051" i="7" a="1"/>
  <c r="B1051" i="7" s="1"/>
  <c r="K12" i="7" a="1"/>
  <c r="K12" i="7" s="1"/>
  <c r="H12" i="7" a="1"/>
  <c r="H12" i="7" s="1"/>
  <c r="J12" i="7"/>
  <c r="I12" i="7" a="1"/>
  <c r="I12" i="7" s="1"/>
  <c r="F12" i="7" a="1"/>
  <c r="F12" i="7" s="1"/>
  <c r="G12" i="7" a="1"/>
  <c r="G12" i="7" s="1"/>
  <c r="L2298" i="7" a="1"/>
  <c r="L2298" i="7" s="1"/>
  <c r="I2298" i="7" a="1"/>
  <c r="I2298" i="7" s="1"/>
  <c r="J2298" i="7"/>
  <c r="H2298" i="7" a="1"/>
  <c r="H2298" i="7" s="1"/>
  <c r="C2298" i="7" a="1"/>
  <c r="C2298" i="7" s="1"/>
  <c r="K2298" i="7" a="1"/>
  <c r="K2298" i="7" s="1"/>
  <c r="F2298" i="7" a="1"/>
  <c r="F2298" i="7" s="1"/>
  <c r="G2298" i="7" a="1"/>
  <c r="G2298" i="7" s="1"/>
  <c r="L2262" i="7" a="1"/>
  <c r="L2262" i="7" s="1"/>
  <c r="I2262" i="7" a="1"/>
  <c r="I2262" i="7" s="1"/>
  <c r="K2262" i="7" a="1"/>
  <c r="K2262" i="7" s="1"/>
  <c r="H2262" i="7" a="1"/>
  <c r="H2262" i="7" s="1"/>
  <c r="C2262" i="7" a="1"/>
  <c r="C2262" i="7" s="1"/>
  <c r="J2262" i="7"/>
  <c r="F2262" i="7" a="1"/>
  <c r="F2262" i="7" s="1"/>
  <c r="G2262" i="7" a="1"/>
  <c r="G2262" i="7" s="1"/>
  <c r="L2226" i="7" a="1"/>
  <c r="L2226" i="7" s="1"/>
  <c r="I2226" i="7" a="1"/>
  <c r="I2226" i="7" s="1"/>
  <c r="H2226" i="7" a="1"/>
  <c r="H2226" i="7" s="1"/>
  <c r="C2226" i="7" a="1"/>
  <c r="C2226" i="7" s="1"/>
  <c r="F2226" i="7" a="1"/>
  <c r="F2226" i="7" s="1"/>
  <c r="B2226" i="7" a="1"/>
  <c r="B2226" i="7" s="1"/>
  <c r="L2166" i="7" a="1"/>
  <c r="L2166" i="7" s="1"/>
  <c r="I2166" i="7" a="1"/>
  <c r="I2166" i="7" s="1"/>
  <c r="K2166" i="7" a="1"/>
  <c r="K2166" i="7" s="1"/>
  <c r="J2166" i="7"/>
  <c r="H2166" i="7" a="1"/>
  <c r="H2166" i="7" s="1"/>
  <c r="C2166" i="7" a="1"/>
  <c r="C2166" i="7" s="1"/>
  <c r="F2166" i="7" a="1"/>
  <c r="F2166" i="7" s="1"/>
  <c r="G2166" i="7" a="1"/>
  <c r="G2166" i="7" s="1"/>
  <c r="I2118" i="7" a="1"/>
  <c r="I2118" i="7" s="1"/>
  <c r="K2118" i="7" a="1"/>
  <c r="K2118" i="7" s="1"/>
  <c r="L2118" i="7" a="1"/>
  <c r="L2118" i="7" s="1"/>
  <c r="H2118" i="7" a="1"/>
  <c r="H2118" i="7" s="1"/>
  <c r="C2118" i="7" a="1"/>
  <c r="C2118" i="7" s="1"/>
  <c r="J2118" i="7"/>
  <c r="F2118" i="7" a="1"/>
  <c r="F2118" i="7" s="1"/>
  <c r="G2118" i="7" a="1"/>
  <c r="G2118" i="7" s="1"/>
  <c r="L2058" i="7" a="1"/>
  <c r="L2058" i="7" s="1"/>
  <c r="I2058" i="7" a="1"/>
  <c r="I2058" i="7" s="1"/>
  <c r="J2058" i="7"/>
  <c r="H2058" i="7" a="1"/>
  <c r="H2058" i="7" s="1"/>
  <c r="C2058" i="7" a="1"/>
  <c r="C2058" i="7" s="1"/>
  <c r="F2058" i="7" a="1"/>
  <c r="F2058" i="7" s="1"/>
  <c r="G2058" i="7" a="1"/>
  <c r="G2058" i="7" s="1"/>
  <c r="I2010" i="7" a="1"/>
  <c r="I2010" i="7" s="1"/>
  <c r="J2010" i="7"/>
  <c r="H2010" i="7" a="1"/>
  <c r="H2010" i="7" s="1"/>
  <c r="K2010" i="7" a="1"/>
  <c r="K2010" i="7" s="1"/>
  <c r="C2010" i="7" a="1"/>
  <c r="C2010" i="7" s="1"/>
  <c r="B2010" i="7" a="1"/>
  <c r="B2010" i="7" s="1"/>
  <c r="F2010" i="7" a="1"/>
  <c r="F2010" i="7" s="1"/>
  <c r="I1962" i="7" a="1"/>
  <c r="I1962" i="7" s="1"/>
  <c r="J1962" i="7"/>
  <c r="H1962" i="7" a="1"/>
  <c r="H1962" i="7" s="1"/>
  <c r="C1962" i="7" a="1"/>
  <c r="C1962" i="7" s="1"/>
  <c r="F1962" i="7" a="1"/>
  <c r="F1962" i="7" s="1"/>
  <c r="L1962" i="7" a="1"/>
  <c r="L1962" i="7" s="1"/>
  <c r="K1962" i="7" a="1"/>
  <c r="K1962" i="7" s="1"/>
  <c r="G1962" i="7" a="1"/>
  <c r="G1962" i="7" s="1"/>
  <c r="I1902" i="7" a="1"/>
  <c r="I1902" i="7" s="1"/>
  <c r="L1902" i="7" a="1"/>
  <c r="L1902" i="7" s="1"/>
  <c r="H1902" i="7" a="1"/>
  <c r="H1902" i="7" s="1"/>
  <c r="G1902" i="7" a="1"/>
  <c r="G1902" i="7" s="1"/>
  <c r="C1902" i="7" a="1"/>
  <c r="C1902" i="7" s="1"/>
  <c r="K1902" i="7" a="1"/>
  <c r="K1902" i="7" s="1"/>
  <c r="F1902" i="7" a="1"/>
  <c r="F1902" i="7" s="1"/>
  <c r="L1854" i="7" a="1"/>
  <c r="L1854" i="7" s="1"/>
  <c r="I1854" i="7" a="1"/>
  <c r="I1854" i="7" s="1"/>
  <c r="H1854" i="7" a="1"/>
  <c r="H1854" i="7" s="1"/>
  <c r="G1854" i="7" a="1"/>
  <c r="G1854" i="7" s="1"/>
  <c r="C1854" i="7" a="1"/>
  <c r="C1854" i="7" s="1"/>
  <c r="F1854" i="7" a="1"/>
  <c r="F1854" i="7" s="1"/>
  <c r="J1854" i="7"/>
  <c r="K1854" i="7" a="1"/>
  <c r="K1854" i="7" s="1"/>
  <c r="L1806" i="7" a="1"/>
  <c r="L1806" i="7" s="1"/>
  <c r="I1806" i="7" a="1"/>
  <c r="I1806" i="7" s="1"/>
  <c r="H1806" i="7" a="1"/>
  <c r="H1806" i="7" s="1"/>
  <c r="J1806" i="7"/>
  <c r="G1806" i="7" a="1"/>
  <c r="G1806" i="7" s="1"/>
  <c r="C1806" i="7" a="1"/>
  <c r="C1806" i="7" s="1"/>
  <c r="F1806" i="7" a="1"/>
  <c r="F1806" i="7" s="1"/>
  <c r="B1806" i="7" a="1"/>
  <c r="B1806" i="7" s="1"/>
  <c r="I1758" i="7" a="1"/>
  <c r="I1758" i="7" s="1"/>
  <c r="K1758" i="7" a="1"/>
  <c r="K1758" i="7" s="1"/>
  <c r="H1758" i="7" a="1"/>
  <c r="H1758" i="7" s="1"/>
  <c r="L1758" i="7" a="1"/>
  <c r="L1758" i="7" s="1"/>
  <c r="G1758" i="7" a="1"/>
  <c r="G1758" i="7" s="1"/>
  <c r="C1758" i="7" a="1"/>
  <c r="C1758" i="7" s="1"/>
  <c r="F1758" i="7" a="1"/>
  <c r="F1758" i="7" s="1"/>
  <c r="B1758" i="7" a="1"/>
  <c r="B1758" i="7" s="1"/>
  <c r="I1710" i="7" a="1"/>
  <c r="I1710" i="7" s="1"/>
  <c r="H1710" i="7" a="1"/>
  <c r="H1710" i="7" s="1"/>
  <c r="L1710" i="7" a="1"/>
  <c r="L1710" i="7" s="1"/>
  <c r="G1710" i="7" a="1"/>
  <c r="G1710" i="7" s="1"/>
  <c r="C1710" i="7" a="1"/>
  <c r="C1710" i="7" s="1"/>
  <c r="B1710" i="7" a="1"/>
  <c r="B1710" i="7" s="1"/>
  <c r="K1710" i="7" a="1"/>
  <c r="K1710" i="7" s="1"/>
  <c r="F1710" i="7" a="1"/>
  <c r="F1710" i="7" s="1"/>
  <c r="L1650" i="7" a="1"/>
  <c r="L1650" i="7" s="1"/>
  <c r="I1650" i="7" a="1"/>
  <c r="I1650" i="7" s="1"/>
  <c r="K1650" i="7" a="1"/>
  <c r="K1650" i="7" s="1"/>
  <c r="H1650" i="7" a="1"/>
  <c r="H1650" i="7" s="1"/>
  <c r="G1650" i="7" a="1"/>
  <c r="G1650" i="7" s="1"/>
  <c r="C1650" i="7" a="1"/>
  <c r="C1650" i="7" s="1"/>
  <c r="F1650" i="7" a="1"/>
  <c r="F1650" i="7" s="1"/>
  <c r="L1578" i="7" a="1"/>
  <c r="L1578" i="7" s="1"/>
  <c r="I1578" i="7" a="1"/>
  <c r="I1578" i="7" s="1"/>
  <c r="J1578" i="7"/>
  <c r="H1578" i="7" a="1"/>
  <c r="H1578" i="7" s="1"/>
  <c r="G1578" i="7" a="1"/>
  <c r="G1578" i="7" s="1"/>
  <c r="C1578" i="7" a="1"/>
  <c r="C1578" i="7" s="1"/>
  <c r="F1578" i="7" a="1"/>
  <c r="F1578" i="7" s="1"/>
  <c r="L1518" i="7" a="1"/>
  <c r="L1518" i="7" s="1"/>
  <c r="I1518" i="7" a="1"/>
  <c r="I1518" i="7" s="1"/>
  <c r="H1518" i="7" a="1"/>
  <c r="H1518" i="7" s="1"/>
  <c r="G1518" i="7" a="1"/>
  <c r="G1518" i="7" s="1"/>
  <c r="C1518" i="7" a="1"/>
  <c r="C1518" i="7" s="1"/>
  <c r="K1518" i="7" a="1"/>
  <c r="K1518" i="7" s="1"/>
  <c r="F1518" i="7" a="1"/>
  <c r="F1518" i="7" s="1"/>
  <c r="B1518" i="7" a="1"/>
  <c r="B1518" i="7" s="1"/>
  <c r="J1518" i="7"/>
  <c r="I1470" i="7" a="1"/>
  <c r="I1470" i="7" s="1"/>
  <c r="H1470" i="7" a="1"/>
  <c r="H1470" i="7" s="1"/>
  <c r="K1470" i="7" a="1"/>
  <c r="K1470" i="7" s="1"/>
  <c r="L1470" i="7" a="1"/>
  <c r="L1470" i="7" s="1"/>
  <c r="G1470" i="7" a="1"/>
  <c r="G1470" i="7" s="1"/>
  <c r="C1470" i="7" a="1"/>
  <c r="C1470" i="7" s="1"/>
  <c r="J1470" i="7"/>
  <c r="F1470" i="7" a="1"/>
  <c r="F1470" i="7" s="1"/>
  <c r="I1422" i="7" a="1"/>
  <c r="I1422" i="7" s="1"/>
  <c r="H1422" i="7" a="1"/>
  <c r="H1422" i="7" s="1"/>
  <c r="J1422" i="7"/>
  <c r="G1422" i="7" a="1"/>
  <c r="G1422" i="7" s="1"/>
  <c r="C1422" i="7" a="1"/>
  <c r="C1422" i="7" s="1"/>
  <c r="F1422" i="7" a="1"/>
  <c r="F1422" i="7" s="1"/>
  <c r="L1422" i="7" a="1"/>
  <c r="L1422" i="7" s="1"/>
  <c r="L1374" i="7" a="1"/>
  <c r="L1374" i="7" s="1"/>
  <c r="I1374" i="7" a="1"/>
  <c r="I1374" i="7" s="1"/>
  <c r="K1374" i="7" a="1"/>
  <c r="K1374" i="7" s="1"/>
  <c r="H1374" i="7" a="1"/>
  <c r="H1374" i="7" s="1"/>
  <c r="G1374" i="7" a="1"/>
  <c r="G1374" i="7" s="1"/>
  <c r="C1374" i="7" a="1"/>
  <c r="C1374" i="7" s="1"/>
  <c r="F1374" i="7" a="1"/>
  <c r="F1374" i="7" s="1"/>
  <c r="J1374" i="7"/>
  <c r="L1326" i="7" a="1"/>
  <c r="L1326" i="7" s="1"/>
  <c r="K1326" i="7" a="1"/>
  <c r="K1326" i="7" s="1"/>
  <c r="I1326" i="7" a="1"/>
  <c r="I1326" i="7" s="1"/>
  <c r="H1326" i="7" a="1"/>
  <c r="H1326" i="7" s="1"/>
  <c r="G1326" i="7" a="1"/>
  <c r="G1326" i="7" s="1"/>
  <c r="C1326" i="7" a="1"/>
  <c r="C1326" i="7" s="1"/>
  <c r="J1326" i="7"/>
  <c r="F1326" i="7" a="1"/>
  <c r="F1326" i="7" s="1"/>
  <c r="B1326" i="7" a="1"/>
  <c r="B1326" i="7" s="1"/>
  <c r="I1290" i="7" a="1"/>
  <c r="I1290" i="7" s="1"/>
  <c r="K1290" i="7" a="1"/>
  <c r="K1290" i="7" s="1"/>
  <c r="J1290" i="7"/>
  <c r="H1290" i="7" a="1"/>
  <c r="H1290" i="7" s="1"/>
  <c r="L1290" i="7" a="1"/>
  <c r="L1290" i="7" s="1"/>
  <c r="G1290" i="7" a="1"/>
  <c r="G1290" i="7" s="1"/>
  <c r="C1290" i="7" a="1"/>
  <c r="C1290" i="7" s="1"/>
  <c r="F1290" i="7" a="1"/>
  <c r="F1290" i="7" s="1"/>
  <c r="B1290" i="7" a="1"/>
  <c r="B1290" i="7" s="1"/>
  <c r="I1242" i="7" a="1"/>
  <c r="I1242" i="7" s="1"/>
  <c r="L1242" i="7" a="1"/>
  <c r="L1242" i="7" s="1"/>
  <c r="J1242" i="7"/>
  <c r="H1242" i="7" a="1"/>
  <c r="H1242" i="7" s="1"/>
  <c r="G1242" i="7" a="1"/>
  <c r="G1242" i="7" s="1"/>
  <c r="C1242" i="7" a="1"/>
  <c r="C1242" i="7" s="1"/>
  <c r="F1242" i="7" a="1"/>
  <c r="F1242" i="7" s="1"/>
  <c r="K1242" i="7" a="1"/>
  <c r="K1242" i="7" s="1"/>
  <c r="I1194" i="7" a="1"/>
  <c r="I1194" i="7" s="1"/>
  <c r="L1194" i="7" a="1"/>
  <c r="L1194" i="7" s="1"/>
  <c r="K1194" i="7" a="1"/>
  <c r="K1194" i="7" s="1"/>
  <c r="J1194" i="7"/>
  <c r="H1194" i="7" a="1"/>
  <c r="H1194" i="7" s="1"/>
  <c r="G1194" i="7" a="1"/>
  <c r="G1194" i="7" s="1"/>
  <c r="C1194" i="7" a="1"/>
  <c r="C1194" i="7" s="1"/>
  <c r="F1194" i="7" a="1"/>
  <c r="F1194" i="7" s="1"/>
  <c r="L1134" i="7" a="1"/>
  <c r="L1134" i="7" s="1"/>
  <c r="K1134" i="7" a="1"/>
  <c r="K1134" i="7" s="1"/>
  <c r="I1134" i="7" a="1"/>
  <c r="I1134" i="7" s="1"/>
  <c r="H1134" i="7" a="1"/>
  <c r="H1134" i="7" s="1"/>
  <c r="G1134" i="7" a="1"/>
  <c r="G1134" i="7" s="1"/>
  <c r="C1134" i="7" a="1"/>
  <c r="C1134" i="7" s="1"/>
  <c r="F1134" i="7" a="1"/>
  <c r="F1134" i="7" s="1"/>
  <c r="J1134" i="7"/>
  <c r="L1086" i="7" a="1"/>
  <c r="L1086" i="7" s="1"/>
  <c r="K1086" i="7" a="1"/>
  <c r="K1086" i="7" s="1"/>
  <c r="I1086" i="7" a="1"/>
  <c r="I1086" i="7" s="1"/>
  <c r="H1086" i="7" a="1"/>
  <c r="H1086" i="7" s="1"/>
  <c r="G1086" i="7" a="1"/>
  <c r="G1086" i="7" s="1"/>
  <c r="C1086" i="7" a="1"/>
  <c r="C1086" i="7" s="1"/>
  <c r="F1086" i="7" a="1"/>
  <c r="F1086" i="7" s="1"/>
  <c r="J1086" i="7"/>
  <c r="L1038" i="7" a="1"/>
  <c r="L1038" i="7" s="1"/>
  <c r="K1038" i="7" a="1"/>
  <c r="K1038" i="7" s="1"/>
  <c r="I1038" i="7" a="1"/>
  <c r="I1038" i="7" s="1"/>
  <c r="H1038" i="7" a="1"/>
  <c r="H1038" i="7" s="1"/>
  <c r="J1038" i="7"/>
  <c r="G1038" i="7" a="1"/>
  <c r="G1038" i="7" s="1"/>
  <c r="C1038" i="7" a="1"/>
  <c r="C1038" i="7" s="1"/>
  <c r="F1038" i="7" a="1"/>
  <c r="F1038" i="7" s="1"/>
  <c r="B1038" i="7" a="1"/>
  <c r="B1038" i="7" s="1"/>
  <c r="I978" i="7" a="1"/>
  <c r="I978" i="7" s="1"/>
  <c r="H978" i="7" a="1"/>
  <c r="H978" i="7" s="1"/>
  <c r="G978" i="7" a="1"/>
  <c r="G978" i="7" s="1"/>
  <c r="C978" i="7" a="1"/>
  <c r="C978" i="7" s="1"/>
  <c r="F978" i="7" a="1"/>
  <c r="F978" i="7" s="1"/>
  <c r="K978" i="7" a="1"/>
  <c r="K978" i="7" s="1"/>
  <c r="J978" i="7"/>
  <c r="B978" i="7" a="1"/>
  <c r="B978" i="7" s="1"/>
  <c r="L978" i="7" a="1"/>
  <c r="L978" i="7" s="1"/>
  <c r="I918" i="7" a="1"/>
  <c r="I918" i="7" s="1"/>
  <c r="H918" i="7" a="1"/>
  <c r="H918" i="7" s="1"/>
  <c r="K918" i="7" a="1"/>
  <c r="K918" i="7" s="1"/>
  <c r="L918" i="7" a="1"/>
  <c r="L918" i="7" s="1"/>
  <c r="G918" i="7" a="1"/>
  <c r="G918" i="7" s="1"/>
  <c r="C918" i="7" a="1"/>
  <c r="C918" i="7" s="1"/>
  <c r="F918" i="7" a="1"/>
  <c r="F918" i="7" s="1"/>
  <c r="B918" i="7" a="1"/>
  <c r="B918" i="7" s="1"/>
  <c r="L870" i="7" a="1"/>
  <c r="L870" i="7" s="1"/>
  <c r="I870" i="7" a="1"/>
  <c r="I870" i="7" s="1"/>
  <c r="K870" i="7" a="1"/>
  <c r="K870" i="7" s="1"/>
  <c r="H870" i="7" a="1"/>
  <c r="H870" i="7" s="1"/>
  <c r="G870" i="7" a="1"/>
  <c r="G870" i="7" s="1"/>
  <c r="C870" i="7" a="1"/>
  <c r="C870" i="7" s="1"/>
  <c r="J870" i="7"/>
  <c r="F870" i="7" a="1"/>
  <c r="F870" i="7" s="1"/>
  <c r="B870" i="7" a="1"/>
  <c r="B870" i="7" s="1"/>
  <c r="I810" i="7" a="1"/>
  <c r="I810" i="7" s="1"/>
  <c r="J810" i="7"/>
  <c r="H810" i="7" a="1"/>
  <c r="H810" i="7" s="1"/>
  <c r="K810" i="7" a="1"/>
  <c r="K810" i="7" s="1"/>
  <c r="L810" i="7" a="1"/>
  <c r="L810" i="7" s="1"/>
  <c r="G810" i="7" a="1"/>
  <c r="G810" i="7" s="1"/>
  <c r="C810" i="7" a="1"/>
  <c r="C810" i="7" s="1"/>
  <c r="F810" i="7" a="1"/>
  <c r="F810" i="7" s="1"/>
  <c r="B810" i="7" a="1"/>
  <c r="B810" i="7" s="1"/>
  <c r="L774" i="7" a="1"/>
  <c r="L774" i="7" s="1"/>
  <c r="I774" i="7" a="1"/>
  <c r="I774" i="7" s="1"/>
  <c r="H774" i="7" a="1"/>
  <c r="H774" i="7" s="1"/>
  <c r="G774" i="7" a="1"/>
  <c r="G774" i="7" s="1"/>
  <c r="C774" i="7" a="1"/>
  <c r="C774" i="7" s="1"/>
  <c r="F774" i="7" a="1"/>
  <c r="F774" i="7" s="1"/>
  <c r="B774" i="7" a="1"/>
  <c r="B774" i="7" s="1"/>
  <c r="K774" i="7" a="1"/>
  <c r="K774" i="7" s="1"/>
  <c r="J774" i="7"/>
  <c r="I738" i="7" a="1"/>
  <c r="I738" i="7" s="1"/>
  <c r="H738" i="7" a="1"/>
  <c r="H738" i="7" s="1"/>
  <c r="J738" i="7"/>
  <c r="G738" i="7" a="1"/>
  <c r="G738" i="7" s="1"/>
  <c r="C738" i="7" a="1"/>
  <c r="C738" i="7" s="1"/>
  <c r="F738" i="7" a="1"/>
  <c r="F738" i="7" s="1"/>
  <c r="L738" i="7" a="1"/>
  <c r="L738" i="7" s="1"/>
  <c r="K738" i="7" a="1"/>
  <c r="K738" i="7" s="1"/>
  <c r="L702" i="7" a="1"/>
  <c r="L702" i="7" s="1"/>
  <c r="K702" i="7" a="1"/>
  <c r="K702" i="7" s="1"/>
  <c r="I702" i="7" a="1"/>
  <c r="I702" i="7" s="1"/>
  <c r="G702" i="7" a="1"/>
  <c r="G702" i="7" s="1"/>
  <c r="C702" i="7" a="1"/>
  <c r="C702" i="7" s="1"/>
  <c r="J702" i="7"/>
  <c r="F702" i="7" a="1"/>
  <c r="F702" i="7" s="1"/>
  <c r="H702" i="7" a="1"/>
  <c r="H702" i="7" s="1"/>
  <c r="I666" i="7" a="1"/>
  <c r="I666" i="7" s="1"/>
  <c r="J666" i="7"/>
  <c r="H666" i="7" a="1"/>
  <c r="H666" i="7" s="1"/>
  <c r="K666" i="7" a="1"/>
  <c r="K666" i="7" s="1"/>
  <c r="L666" i="7" a="1"/>
  <c r="L666" i="7" s="1"/>
  <c r="G666" i="7" a="1"/>
  <c r="G666" i="7" s="1"/>
  <c r="C666" i="7" a="1"/>
  <c r="C666" i="7" s="1"/>
  <c r="F666" i="7" a="1"/>
  <c r="F666" i="7" s="1"/>
  <c r="B666" i="7" a="1"/>
  <c r="B666" i="7" s="1"/>
  <c r="L630" i="7" a="1"/>
  <c r="L630" i="7" s="1"/>
  <c r="I630" i="7" a="1"/>
  <c r="I630" i="7" s="1"/>
  <c r="J630" i="7"/>
  <c r="H630" i="7" a="1"/>
  <c r="H630" i="7" s="1"/>
  <c r="G630" i="7" a="1"/>
  <c r="G630" i="7" s="1"/>
  <c r="C630" i="7" a="1"/>
  <c r="C630" i="7" s="1"/>
  <c r="F630" i="7" a="1"/>
  <c r="F630" i="7" s="1"/>
  <c r="K630" i="7" a="1"/>
  <c r="K630" i="7" s="1"/>
  <c r="L594" i="7" a="1"/>
  <c r="L594" i="7" s="1"/>
  <c r="I594" i="7" a="1"/>
  <c r="I594" i="7" s="1"/>
  <c r="K594" i="7" a="1"/>
  <c r="K594" i="7" s="1"/>
  <c r="G594" i="7" a="1"/>
  <c r="G594" i="7" s="1"/>
  <c r="C594" i="7" a="1"/>
  <c r="C594" i="7" s="1"/>
  <c r="F594" i="7" a="1"/>
  <c r="F594" i="7" s="1"/>
  <c r="B594" i="7" a="1"/>
  <c r="B594" i="7" s="1"/>
  <c r="J594" i="7"/>
  <c r="L546" i="7" a="1"/>
  <c r="L546" i="7" s="1"/>
  <c r="I546" i="7" a="1"/>
  <c r="I546" i="7" s="1"/>
  <c r="J546" i="7"/>
  <c r="H546" i="7" a="1"/>
  <c r="H546" i="7" s="1"/>
  <c r="G546" i="7" a="1"/>
  <c r="G546" i="7" s="1"/>
  <c r="C546" i="7" a="1"/>
  <c r="C546" i="7" s="1"/>
  <c r="F546" i="7" a="1"/>
  <c r="F546" i="7" s="1"/>
  <c r="K546" i="7" a="1"/>
  <c r="K546" i="7" s="1"/>
  <c r="B546" i="7" a="1"/>
  <c r="B546" i="7" s="1"/>
  <c r="L510" i="7" a="1"/>
  <c r="L510" i="7" s="1"/>
  <c r="K510" i="7" a="1"/>
  <c r="K510" i="7" s="1"/>
  <c r="I510" i="7" a="1"/>
  <c r="I510" i="7" s="1"/>
  <c r="G510" i="7" a="1"/>
  <c r="G510" i="7" s="1"/>
  <c r="C510" i="7" a="1"/>
  <c r="C510" i="7" s="1"/>
  <c r="F510" i="7" a="1"/>
  <c r="F510" i="7" s="1"/>
  <c r="B510" i="7" a="1"/>
  <c r="B510" i="7" s="1"/>
  <c r="J510" i="7"/>
  <c r="H510" i="7" a="1"/>
  <c r="H510" i="7" s="1"/>
  <c r="L462" i="7" a="1"/>
  <c r="L462" i="7" s="1"/>
  <c r="K462" i="7" a="1"/>
  <c r="K462" i="7" s="1"/>
  <c r="I462" i="7" a="1"/>
  <c r="I462" i="7" s="1"/>
  <c r="J462" i="7"/>
  <c r="H462" i="7" a="1"/>
  <c r="H462" i="7" s="1"/>
  <c r="G462" i="7" a="1"/>
  <c r="G462" i="7" s="1"/>
  <c r="C462" i="7" a="1"/>
  <c r="C462" i="7" s="1"/>
  <c r="F462" i="7" a="1"/>
  <c r="F462" i="7" s="1"/>
  <c r="B462" i="7" a="1"/>
  <c r="B462" i="7" s="1"/>
  <c r="K414" i="7" a="1"/>
  <c r="K414" i="7" s="1"/>
  <c r="I414" i="7" a="1"/>
  <c r="I414" i="7" s="1"/>
  <c r="G414" i="7" a="1"/>
  <c r="G414" i="7" s="1"/>
  <c r="C414" i="7" a="1"/>
  <c r="C414" i="7" s="1"/>
  <c r="J414" i="7"/>
  <c r="F414" i="7" a="1"/>
  <c r="F414" i="7" s="1"/>
  <c r="L366" i="7" a="1"/>
  <c r="L366" i="7" s="1"/>
  <c r="K366" i="7" a="1"/>
  <c r="K366" i="7" s="1"/>
  <c r="I366" i="7" a="1"/>
  <c r="I366" i="7" s="1"/>
  <c r="G366" i="7" a="1"/>
  <c r="G366" i="7" s="1"/>
  <c r="C366" i="7" a="1"/>
  <c r="C366" i="7" s="1"/>
  <c r="F366" i="7" a="1"/>
  <c r="F366" i="7" s="1"/>
  <c r="B366" i="7" a="1"/>
  <c r="B366" i="7" s="1"/>
  <c r="J366" i="7"/>
  <c r="H366" i="7" a="1"/>
  <c r="H366" i="7" s="1"/>
  <c r="L330" i="7" a="1"/>
  <c r="L330" i="7" s="1"/>
  <c r="I330" i="7" a="1"/>
  <c r="I330" i="7" s="1"/>
  <c r="J330" i="7"/>
  <c r="H330" i="7" a="1"/>
  <c r="H330" i="7" s="1"/>
  <c r="G330" i="7" a="1"/>
  <c r="G330" i="7" s="1"/>
  <c r="C330" i="7" a="1"/>
  <c r="C330" i="7" s="1"/>
  <c r="F330" i="7" a="1"/>
  <c r="F330" i="7" s="1"/>
  <c r="L294" i="7" a="1"/>
  <c r="L294" i="7" s="1"/>
  <c r="I294" i="7" a="1"/>
  <c r="I294" i="7" s="1"/>
  <c r="K294" i="7" a="1"/>
  <c r="K294" i="7" s="1"/>
  <c r="G294" i="7" a="1"/>
  <c r="G294" i="7" s="1"/>
  <c r="C294" i="7" a="1"/>
  <c r="C294" i="7" s="1"/>
  <c r="H294" i="7" a="1"/>
  <c r="H294" i="7" s="1"/>
  <c r="F294" i="7" a="1"/>
  <c r="F294" i="7" s="1"/>
  <c r="J294" i="7"/>
  <c r="I258" i="7" a="1"/>
  <c r="I258" i="7" s="1"/>
  <c r="L258" i="7" a="1"/>
  <c r="L258" i="7" s="1"/>
  <c r="G258" i="7" a="1"/>
  <c r="G258" i="7" s="1"/>
  <c r="C258" i="7" a="1"/>
  <c r="C258" i="7" s="1"/>
  <c r="F258" i="7" a="1"/>
  <c r="F258" i="7" s="1"/>
  <c r="B258" i="7" a="1"/>
  <c r="B258" i="7" s="1"/>
  <c r="H258" i="7" a="1"/>
  <c r="H258" i="7" s="1"/>
  <c r="K258" i="7" a="1"/>
  <c r="K258" i="7" s="1"/>
  <c r="J258" i="7"/>
  <c r="L222" i="7" a="1"/>
  <c r="L222" i="7" s="1"/>
  <c r="K222" i="7" a="1"/>
  <c r="K222" i="7" s="1"/>
  <c r="I222" i="7" a="1"/>
  <c r="I222" i="7" s="1"/>
  <c r="G222" i="7" a="1"/>
  <c r="G222" i="7" s="1"/>
  <c r="C222" i="7" a="1"/>
  <c r="C222" i="7" s="1"/>
  <c r="F222" i="7" a="1"/>
  <c r="F222" i="7" s="1"/>
  <c r="B222" i="7" a="1"/>
  <c r="B222" i="7" s="1"/>
  <c r="H222" i="7" a="1"/>
  <c r="H222" i="7" s="1"/>
  <c r="I186" i="7" a="1"/>
  <c r="I186" i="7" s="1"/>
  <c r="K186" i="7" a="1"/>
  <c r="K186" i="7" s="1"/>
  <c r="J186" i="7"/>
  <c r="H186" i="7" a="1"/>
  <c r="H186" i="7" s="1"/>
  <c r="G186" i="7" a="1"/>
  <c r="G186" i="7" s="1"/>
  <c r="L186" i="7" a="1"/>
  <c r="L186" i="7" s="1"/>
  <c r="C186" i="7" a="1"/>
  <c r="C186" i="7" s="1"/>
  <c r="F186" i="7" a="1"/>
  <c r="F186" i="7" s="1"/>
  <c r="B186" i="7" a="1"/>
  <c r="B186" i="7" s="1"/>
  <c r="L150" i="7" a="1"/>
  <c r="L150" i="7" s="1"/>
  <c r="I150" i="7" a="1"/>
  <c r="I150" i="7" s="1"/>
  <c r="G150" i="7" a="1"/>
  <c r="G150" i="7" s="1"/>
  <c r="C150" i="7" a="1"/>
  <c r="C150" i="7" s="1"/>
  <c r="H150" i="7" a="1"/>
  <c r="H150" i="7" s="1"/>
  <c r="F150" i="7" a="1"/>
  <c r="F150" i="7" s="1"/>
  <c r="B150" i="7" a="1"/>
  <c r="B150" i="7" s="1"/>
  <c r="K150" i="7" a="1"/>
  <c r="K150" i="7" s="1"/>
  <c r="J150" i="7"/>
  <c r="I102" i="7" a="1"/>
  <c r="I102" i="7" s="1"/>
  <c r="K102" i="7" a="1"/>
  <c r="K102" i="7" s="1"/>
  <c r="L102" i="7" a="1"/>
  <c r="L102" i="7" s="1"/>
  <c r="G102" i="7" a="1"/>
  <c r="G102" i="7" s="1"/>
  <c r="C102" i="7" a="1"/>
  <c r="C102" i="7" s="1"/>
  <c r="J102" i="7"/>
  <c r="F102" i="7" a="1"/>
  <c r="F102" i="7" s="1"/>
  <c r="B102" i="7" a="1"/>
  <c r="B102" i="7" s="1"/>
  <c r="H102" i="7" a="1"/>
  <c r="H102" i="7" s="1"/>
  <c r="K78" i="7" a="1"/>
  <c r="K78" i="7" s="1"/>
  <c r="L78" i="7" a="1"/>
  <c r="L78" i="7" s="1"/>
  <c r="I78" i="7" a="1"/>
  <c r="I78" i="7" s="1"/>
  <c r="J78" i="7"/>
  <c r="H78" i="7" a="1"/>
  <c r="H78" i="7" s="1"/>
  <c r="G78" i="7" a="1"/>
  <c r="G78" i="7" s="1"/>
  <c r="C78" i="7" a="1"/>
  <c r="C78" i="7" s="1"/>
  <c r="F78" i="7" a="1"/>
  <c r="F78" i="7" s="1"/>
  <c r="B78" i="7" a="1"/>
  <c r="B78" i="7" s="1"/>
  <c r="L54" i="7" a="1"/>
  <c r="L54" i="7" s="1"/>
  <c r="I54" i="7" a="1"/>
  <c r="I54" i="7" s="1"/>
  <c r="J54" i="7"/>
  <c r="H54" i="7" a="1"/>
  <c r="H54" i="7" s="1"/>
  <c r="G54" i="7" a="1"/>
  <c r="G54" i="7" s="1"/>
  <c r="C54" i="7" a="1"/>
  <c r="C54" i="7" s="1"/>
  <c r="F54" i="7" a="1"/>
  <c r="F54" i="7" s="1"/>
  <c r="B54" i="7" a="1"/>
  <c r="B54" i="7" s="1"/>
  <c r="K54" i="7" a="1"/>
  <c r="K54" i="7" s="1"/>
  <c r="K30" i="7" a="1"/>
  <c r="K30" i="7" s="1"/>
  <c r="I30" i="7" a="1"/>
  <c r="I30" i="7" s="1"/>
  <c r="L30" i="7" a="1"/>
  <c r="L30" i="7" s="1"/>
  <c r="G30" i="7" a="1"/>
  <c r="G30" i="7" s="1"/>
  <c r="C30" i="7" a="1"/>
  <c r="C30" i="7" s="1"/>
  <c r="F30" i="7" a="1"/>
  <c r="F30" i="7" s="1"/>
  <c r="B1975" i="7" a="1"/>
  <c r="B1975" i="7" s="1"/>
  <c r="B1866" i="7" a="1"/>
  <c r="B1866" i="7" s="1"/>
  <c r="B1818" i="7" a="1"/>
  <c r="B1818" i="7" s="1"/>
  <c r="B1687" i="7" a="1"/>
  <c r="B1687" i="7" s="1"/>
  <c r="B1483" i="7" a="1"/>
  <c r="B1483" i="7" s="1"/>
  <c r="B1470" i="7" a="1"/>
  <c r="B1470" i="7" s="1"/>
  <c r="G2203" i="7" a="1"/>
  <c r="G2203" i="7" s="1"/>
  <c r="G343" i="7" a="1"/>
  <c r="G343" i="7" s="1"/>
  <c r="J1855" i="7"/>
  <c r="K2274" i="7" a="1"/>
  <c r="K2274" i="7" s="1"/>
  <c r="K1806" i="7" a="1"/>
  <c r="K1806" i="7" s="1"/>
  <c r="K2" i="7" a="1"/>
  <c r="K2" i="7" s="1"/>
  <c r="J2" i="7"/>
  <c r="I2" i="7" a="1"/>
  <c r="I2" i="7" s="1"/>
  <c r="L2" i="7" a="1"/>
  <c r="L2" i="7" s="1"/>
  <c r="H2" i="7" a="1"/>
  <c r="H2" i="7" s="1"/>
  <c r="L2309" i="7" a="1"/>
  <c r="L2309" i="7" s="1"/>
  <c r="I2309" i="7" a="1"/>
  <c r="I2309" i="7" s="1"/>
  <c r="H2309" i="7" a="1"/>
  <c r="H2309" i="7" s="1"/>
  <c r="F2309" i="7" a="1"/>
  <c r="F2309" i="7" s="1"/>
  <c r="C2309" i="7" a="1"/>
  <c r="C2309" i="7" s="1"/>
  <c r="J2309" i="7"/>
  <c r="I2261" i="7" a="1"/>
  <c r="I2261" i="7" s="1"/>
  <c r="H2261" i="7" a="1"/>
  <c r="H2261" i="7" s="1"/>
  <c r="K2261" i="7" a="1"/>
  <c r="K2261" i="7" s="1"/>
  <c r="J2261" i="7"/>
  <c r="F2261" i="7" a="1"/>
  <c r="F2261" i="7" s="1"/>
  <c r="L2261" i="7" a="1"/>
  <c r="L2261" i="7" s="1"/>
  <c r="G2261" i="7" a="1"/>
  <c r="G2261" i="7" s="1"/>
  <c r="I2213" i="7" a="1"/>
  <c r="I2213" i="7" s="1"/>
  <c r="H2213" i="7" a="1"/>
  <c r="H2213" i="7" s="1"/>
  <c r="J2213" i="7"/>
  <c r="F2213" i="7" a="1"/>
  <c r="F2213" i="7" s="1"/>
  <c r="L2213" i="7" a="1"/>
  <c r="L2213" i="7" s="1"/>
  <c r="K2213" i="7" a="1"/>
  <c r="K2213" i="7" s="1"/>
  <c r="C2213" i="7" a="1"/>
  <c r="C2213" i="7" s="1"/>
  <c r="G2213" i="7" a="1"/>
  <c r="G2213" i="7" s="1"/>
  <c r="I2165" i="7" a="1"/>
  <c r="I2165" i="7" s="1"/>
  <c r="L2165" i="7" a="1"/>
  <c r="L2165" i="7" s="1"/>
  <c r="H2165" i="7" a="1"/>
  <c r="H2165" i="7" s="1"/>
  <c r="F2165" i="7" a="1"/>
  <c r="F2165" i="7" s="1"/>
  <c r="K2165" i="7" a="1"/>
  <c r="K2165" i="7" s="1"/>
  <c r="G2165" i="7" a="1"/>
  <c r="G2165" i="7" s="1"/>
  <c r="L2105" i="7" a="1"/>
  <c r="L2105" i="7" s="1"/>
  <c r="I2105" i="7" a="1"/>
  <c r="I2105" i="7" s="1"/>
  <c r="J2105" i="7"/>
  <c r="K2105" i="7" a="1"/>
  <c r="K2105" i="7" s="1"/>
  <c r="H2105" i="7" a="1"/>
  <c r="H2105" i="7" s="1"/>
  <c r="F2105" i="7" a="1"/>
  <c r="F2105" i="7" s="1"/>
  <c r="I2045" i="7" a="1"/>
  <c r="I2045" i="7" s="1"/>
  <c r="H2045" i="7" a="1"/>
  <c r="H2045" i="7" s="1"/>
  <c r="L2045" i="7" a="1"/>
  <c r="L2045" i="7" s="1"/>
  <c r="J2045" i="7"/>
  <c r="F2045" i="7" a="1"/>
  <c r="F2045" i="7" s="1"/>
  <c r="G2045" i="7" a="1"/>
  <c r="G2045" i="7" s="1"/>
  <c r="K2045" i="7" a="1"/>
  <c r="K2045" i="7" s="1"/>
  <c r="L1997" i="7" a="1"/>
  <c r="L1997" i="7" s="1"/>
  <c r="I1997" i="7" a="1"/>
  <c r="I1997" i="7" s="1"/>
  <c r="H1997" i="7" a="1"/>
  <c r="H1997" i="7" s="1"/>
  <c r="F1997" i="7" a="1"/>
  <c r="F1997" i="7" s="1"/>
  <c r="G1997" i="7" a="1"/>
  <c r="G1997" i="7" s="1"/>
  <c r="J1997" i="7"/>
  <c r="I1961" i="7" a="1"/>
  <c r="I1961" i="7" s="1"/>
  <c r="J1961" i="7"/>
  <c r="H1961" i="7" a="1"/>
  <c r="H1961" i="7" s="1"/>
  <c r="K1961" i="7" a="1"/>
  <c r="K1961" i="7" s="1"/>
  <c r="F1961" i="7" a="1"/>
  <c r="F1961" i="7" s="1"/>
  <c r="L1961" i="7" a="1"/>
  <c r="L1961" i="7" s="1"/>
  <c r="G1961" i="7" a="1"/>
  <c r="G1961" i="7" s="1"/>
  <c r="L1913" i="7" a="1"/>
  <c r="L1913" i="7" s="1"/>
  <c r="I1913" i="7" a="1"/>
  <c r="I1913" i="7" s="1"/>
  <c r="J1913" i="7"/>
  <c r="H1913" i="7" a="1"/>
  <c r="H1913" i="7" s="1"/>
  <c r="G1913" i="7" a="1"/>
  <c r="G1913" i="7" s="1"/>
  <c r="F1913" i="7" a="1"/>
  <c r="F1913" i="7" s="1"/>
  <c r="K1913" i="7" a="1"/>
  <c r="K1913" i="7" s="1"/>
  <c r="B1913" i="7" a="1"/>
  <c r="B1913" i="7" s="1"/>
  <c r="I1865" i="7" a="1"/>
  <c r="I1865" i="7" s="1"/>
  <c r="K1865" i="7" a="1"/>
  <c r="K1865" i="7" s="1"/>
  <c r="J1865" i="7"/>
  <c r="H1865" i="7" a="1"/>
  <c r="H1865" i="7" s="1"/>
  <c r="L1865" i="7" a="1"/>
  <c r="L1865" i="7" s="1"/>
  <c r="G1865" i="7" a="1"/>
  <c r="G1865" i="7" s="1"/>
  <c r="F1865" i="7" a="1"/>
  <c r="F1865" i="7" s="1"/>
  <c r="B1865" i="7" a="1"/>
  <c r="B1865" i="7" s="1"/>
  <c r="C1865" i="7" a="1"/>
  <c r="C1865" i="7" s="1"/>
  <c r="L1817" i="7" a="1"/>
  <c r="L1817" i="7" s="1"/>
  <c r="J1817" i="7"/>
  <c r="H1817" i="7" a="1"/>
  <c r="H1817" i="7" s="1"/>
  <c r="I1817" i="7" a="1"/>
  <c r="I1817" i="7" s="1"/>
  <c r="G1817" i="7" a="1"/>
  <c r="G1817" i="7" s="1"/>
  <c r="K1817" i="7" a="1"/>
  <c r="K1817" i="7" s="1"/>
  <c r="F1817" i="7" a="1"/>
  <c r="F1817" i="7" s="1"/>
  <c r="K1757" i="7" a="1"/>
  <c r="K1757" i="7" s="1"/>
  <c r="H1757" i="7" a="1"/>
  <c r="H1757" i="7" s="1"/>
  <c r="L1757" i="7" a="1"/>
  <c r="L1757" i="7" s="1"/>
  <c r="G1757" i="7" a="1"/>
  <c r="G1757" i="7" s="1"/>
  <c r="F1757" i="7" a="1"/>
  <c r="F1757" i="7" s="1"/>
  <c r="J1757" i="7"/>
  <c r="L1697" i="7" a="1"/>
  <c r="L1697" i="7" s="1"/>
  <c r="H1697" i="7" a="1"/>
  <c r="H1697" i="7" s="1"/>
  <c r="G1697" i="7" a="1"/>
  <c r="G1697" i="7" s="1"/>
  <c r="F1697" i="7" a="1"/>
  <c r="F1697" i="7" s="1"/>
  <c r="B1697" i="7" a="1"/>
  <c r="B1697" i="7" s="1"/>
  <c r="J1697" i="7"/>
  <c r="C1697" i="7" a="1"/>
  <c r="C1697" i="7" s="1"/>
  <c r="K1697" i="7" a="1"/>
  <c r="K1697" i="7" s="1"/>
  <c r="L1649" i="7" a="1"/>
  <c r="L1649" i="7" s="1"/>
  <c r="K1649" i="7" a="1"/>
  <c r="K1649" i="7" s="1"/>
  <c r="H1649" i="7" a="1"/>
  <c r="H1649" i="7" s="1"/>
  <c r="G1649" i="7" a="1"/>
  <c r="G1649" i="7" s="1"/>
  <c r="F1649" i="7" a="1"/>
  <c r="F1649" i="7" s="1"/>
  <c r="C1649" i="7" a="1"/>
  <c r="C1649" i="7" s="1"/>
  <c r="I1649" i="7" a="1"/>
  <c r="I1649" i="7" s="1"/>
  <c r="B1649" i="7" a="1"/>
  <c r="B1649" i="7" s="1"/>
  <c r="J1649" i="7"/>
  <c r="L1601" i="7" a="1"/>
  <c r="L1601" i="7" s="1"/>
  <c r="H1601" i="7" a="1"/>
  <c r="H1601" i="7" s="1"/>
  <c r="I1601" i="7" a="1"/>
  <c r="I1601" i="7" s="1"/>
  <c r="G1601" i="7" a="1"/>
  <c r="G1601" i="7" s="1"/>
  <c r="F1601" i="7" a="1"/>
  <c r="F1601" i="7" s="1"/>
  <c r="K1601" i="7" a="1"/>
  <c r="K1601" i="7" s="1"/>
  <c r="B1601" i="7" a="1"/>
  <c r="B1601" i="7" s="1"/>
  <c r="J1601" i="7"/>
  <c r="C1601" i="7" a="1"/>
  <c r="C1601" i="7" s="1"/>
  <c r="L1565" i="7" a="1"/>
  <c r="L1565" i="7" s="1"/>
  <c r="K1565" i="7" a="1"/>
  <c r="K1565" i="7" s="1"/>
  <c r="H1565" i="7" a="1"/>
  <c r="H1565" i="7" s="1"/>
  <c r="G1565" i="7" a="1"/>
  <c r="G1565" i="7" s="1"/>
  <c r="F1565" i="7" a="1"/>
  <c r="F1565" i="7" s="1"/>
  <c r="J1565" i="7"/>
  <c r="I1565" i="7" a="1"/>
  <c r="I1565" i="7" s="1"/>
  <c r="L1517" i="7" a="1"/>
  <c r="L1517" i="7" s="1"/>
  <c r="H1517" i="7" a="1"/>
  <c r="H1517" i="7" s="1"/>
  <c r="I1517" i="7" a="1"/>
  <c r="I1517" i="7" s="1"/>
  <c r="G1517" i="7" a="1"/>
  <c r="G1517" i="7" s="1"/>
  <c r="K1517" i="7" a="1"/>
  <c r="K1517" i="7" s="1"/>
  <c r="F1517" i="7" a="1"/>
  <c r="F1517" i="7" s="1"/>
  <c r="B1517" i="7" a="1"/>
  <c r="B1517" i="7" s="1"/>
  <c r="J1517" i="7"/>
  <c r="C1517" i="7" a="1"/>
  <c r="C1517" i="7" s="1"/>
  <c r="K1457" i="7" a="1"/>
  <c r="K1457" i="7" s="1"/>
  <c r="H1457" i="7" a="1"/>
  <c r="H1457" i="7" s="1"/>
  <c r="G1457" i="7" a="1"/>
  <c r="G1457" i="7" s="1"/>
  <c r="L1457" i="7" a="1"/>
  <c r="L1457" i="7" s="1"/>
  <c r="F1457" i="7" a="1"/>
  <c r="F1457" i="7" s="1"/>
  <c r="C1457" i="7" a="1"/>
  <c r="C1457" i="7" s="1"/>
  <c r="I1457" i="7" a="1"/>
  <c r="I1457" i="7" s="1"/>
  <c r="K1397" i="7" a="1"/>
  <c r="K1397" i="7" s="1"/>
  <c r="L1397" i="7" a="1"/>
  <c r="L1397" i="7" s="1"/>
  <c r="H1397" i="7" a="1"/>
  <c r="H1397" i="7" s="1"/>
  <c r="G1397" i="7" a="1"/>
  <c r="G1397" i="7" s="1"/>
  <c r="F1397" i="7" a="1"/>
  <c r="F1397" i="7" s="1"/>
  <c r="J1397" i="7"/>
  <c r="I1397" i="7" a="1"/>
  <c r="I1397" i="7" s="1"/>
  <c r="J1337" i="7"/>
  <c r="H1337" i="7" a="1"/>
  <c r="H1337" i="7" s="1"/>
  <c r="I1337" i="7" a="1"/>
  <c r="I1337" i="7" s="1"/>
  <c r="G1337" i="7" a="1"/>
  <c r="G1337" i="7" s="1"/>
  <c r="F1337" i="7" a="1"/>
  <c r="F1337" i="7" s="1"/>
  <c r="K1337" i="7" a="1"/>
  <c r="K1337" i="7" s="1"/>
  <c r="L1337" i="7" a="1"/>
  <c r="L1337" i="7" s="1"/>
  <c r="K1277" i="7" a="1"/>
  <c r="K1277" i="7" s="1"/>
  <c r="H1277" i="7" a="1"/>
  <c r="H1277" i="7" s="1"/>
  <c r="G1277" i="7" a="1"/>
  <c r="G1277" i="7" s="1"/>
  <c r="J1277" i="7"/>
  <c r="F1277" i="7" a="1"/>
  <c r="F1277" i="7" s="1"/>
  <c r="B1277" i="7" a="1"/>
  <c r="B1277" i="7" s="1"/>
  <c r="I1277" i="7" a="1"/>
  <c r="I1277" i="7" s="1"/>
  <c r="L1277" i="7" a="1"/>
  <c r="L1277" i="7" s="1"/>
  <c r="L1217" i="7" a="1"/>
  <c r="L1217" i="7" s="1"/>
  <c r="K1217" i="7" a="1"/>
  <c r="K1217" i="7" s="1"/>
  <c r="H1217" i="7" a="1"/>
  <c r="H1217" i="7" s="1"/>
  <c r="I1217" i="7" a="1"/>
  <c r="I1217" i="7" s="1"/>
  <c r="G1217" i="7" a="1"/>
  <c r="G1217" i="7" s="1"/>
  <c r="F1217" i="7" a="1"/>
  <c r="F1217" i="7" s="1"/>
  <c r="J1217" i="7"/>
  <c r="C1217" i="7" a="1"/>
  <c r="C1217" i="7" s="1"/>
  <c r="L1169" i="7" a="1"/>
  <c r="L1169" i="7" s="1"/>
  <c r="H1169" i="7" a="1"/>
  <c r="H1169" i="7" s="1"/>
  <c r="G1169" i="7" a="1"/>
  <c r="G1169" i="7" s="1"/>
  <c r="J1169" i="7"/>
  <c r="F1169" i="7" a="1"/>
  <c r="F1169" i="7" s="1"/>
  <c r="C1169" i="7" a="1"/>
  <c r="C1169" i="7" s="1"/>
  <c r="B1169" i="7" a="1"/>
  <c r="B1169" i="7" s="1"/>
  <c r="K1169" i="7" a="1"/>
  <c r="K1169" i="7" s="1"/>
  <c r="I1169" i="7" a="1"/>
  <c r="I1169" i="7" s="1"/>
  <c r="K1121" i="7" a="1"/>
  <c r="K1121" i="7" s="1"/>
  <c r="H1121" i="7" a="1"/>
  <c r="H1121" i="7" s="1"/>
  <c r="G1121" i="7" a="1"/>
  <c r="G1121" i="7" s="1"/>
  <c r="J1121" i="7"/>
  <c r="F1121" i="7" a="1"/>
  <c r="F1121" i="7" s="1"/>
  <c r="B1121" i="7" a="1"/>
  <c r="B1121" i="7" s="1"/>
  <c r="I1121" i="7" a="1"/>
  <c r="I1121" i="7" s="1"/>
  <c r="C1121" i="7" a="1"/>
  <c r="C1121" i="7" s="1"/>
  <c r="L1121" i="7" a="1"/>
  <c r="L1121" i="7" s="1"/>
  <c r="L1073" i="7" a="1"/>
  <c r="L1073" i="7" s="1"/>
  <c r="H1073" i="7" a="1"/>
  <c r="H1073" i="7" s="1"/>
  <c r="K1073" i="7" a="1"/>
  <c r="K1073" i="7" s="1"/>
  <c r="G1073" i="7" a="1"/>
  <c r="G1073" i="7" s="1"/>
  <c r="F1073" i="7" a="1"/>
  <c r="F1073" i="7" s="1"/>
  <c r="J1073" i="7"/>
  <c r="C1073" i="7" a="1"/>
  <c r="C1073" i="7" s="1"/>
  <c r="I1073" i="7" a="1"/>
  <c r="I1073" i="7" s="1"/>
  <c r="L1013" i="7" a="1"/>
  <c r="L1013" i="7" s="1"/>
  <c r="H1013" i="7" a="1"/>
  <c r="H1013" i="7" s="1"/>
  <c r="K1013" i="7" a="1"/>
  <c r="K1013" i="7" s="1"/>
  <c r="G1013" i="7" a="1"/>
  <c r="G1013" i="7" s="1"/>
  <c r="F1013" i="7" a="1"/>
  <c r="F1013" i="7" s="1"/>
  <c r="J1013" i="7"/>
  <c r="B1013" i="7" a="1"/>
  <c r="B1013" i="7" s="1"/>
  <c r="I1013" i="7" a="1"/>
  <c r="I1013" i="7" s="1"/>
  <c r="L965" i="7" a="1"/>
  <c r="L965" i="7" s="1"/>
  <c r="K965" i="7" a="1"/>
  <c r="K965" i="7" s="1"/>
  <c r="H965" i="7" a="1"/>
  <c r="H965" i="7" s="1"/>
  <c r="G965" i="7" a="1"/>
  <c r="G965" i="7" s="1"/>
  <c r="F965" i="7" a="1"/>
  <c r="F965" i="7" s="1"/>
  <c r="B965" i="7" a="1"/>
  <c r="B965" i="7" s="1"/>
  <c r="C965" i="7" a="1"/>
  <c r="C965" i="7" s="1"/>
  <c r="J965" i="7"/>
  <c r="L917" i="7" a="1"/>
  <c r="L917" i="7" s="1"/>
  <c r="H917" i="7" a="1"/>
  <c r="H917" i="7" s="1"/>
  <c r="K917" i="7" a="1"/>
  <c r="K917" i="7" s="1"/>
  <c r="I917" i="7" a="1"/>
  <c r="I917" i="7" s="1"/>
  <c r="G917" i="7" a="1"/>
  <c r="G917" i="7" s="1"/>
  <c r="F917" i="7" a="1"/>
  <c r="F917" i="7" s="1"/>
  <c r="B917" i="7" a="1"/>
  <c r="B917" i="7" s="1"/>
  <c r="L869" i="7" a="1"/>
  <c r="L869" i="7" s="1"/>
  <c r="K869" i="7" a="1"/>
  <c r="K869" i="7" s="1"/>
  <c r="H869" i="7" a="1"/>
  <c r="H869" i="7" s="1"/>
  <c r="G869" i="7" a="1"/>
  <c r="G869" i="7" s="1"/>
  <c r="J869" i="7"/>
  <c r="F869" i="7" a="1"/>
  <c r="F869" i="7" s="1"/>
  <c r="I869" i="7" a="1"/>
  <c r="I869" i="7" s="1"/>
  <c r="C869" i="7" a="1"/>
  <c r="C869" i="7" s="1"/>
  <c r="L809" i="7" a="1"/>
  <c r="L809" i="7" s="1"/>
  <c r="J809" i="7"/>
  <c r="H809" i="7" a="1"/>
  <c r="H809" i="7" s="1"/>
  <c r="K809" i="7" a="1"/>
  <c r="K809" i="7" s="1"/>
  <c r="I809" i="7" a="1"/>
  <c r="I809" i="7" s="1"/>
  <c r="G809" i="7" a="1"/>
  <c r="G809" i="7" s="1"/>
  <c r="F809" i="7" a="1"/>
  <c r="F809" i="7" s="1"/>
  <c r="B809" i="7" a="1"/>
  <c r="B809" i="7" s="1"/>
  <c r="C809" i="7" a="1"/>
  <c r="C809" i="7" s="1"/>
  <c r="K761" i="7" a="1"/>
  <c r="K761" i="7" s="1"/>
  <c r="J761" i="7"/>
  <c r="H761" i="7" a="1"/>
  <c r="H761" i="7" s="1"/>
  <c r="L761" i="7" a="1"/>
  <c r="L761" i="7" s="1"/>
  <c r="I761" i="7" a="1"/>
  <c r="I761" i="7" s="1"/>
  <c r="G761" i="7" a="1"/>
  <c r="G761" i="7" s="1"/>
  <c r="F761" i="7" a="1"/>
  <c r="F761" i="7" s="1"/>
  <c r="B761" i="7" a="1"/>
  <c r="B761" i="7" s="1"/>
  <c r="C761" i="7" a="1"/>
  <c r="C761" i="7" s="1"/>
  <c r="L701" i="7" a="1"/>
  <c r="L701" i="7" s="1"/>
  <c r="K701" i="7" a="1"/>
  <c r="K701" i="7" s="1"/>
  <c r="G701" i="7" a="1"/>
  <c r="G701" i="7" s="1"/>
  <c r="J701" i="7"/>
  <c r="H701" i="7" a="1"/>
  <c r="H701" i="7" s="1"/>
  <c r="F701" i="7" a="1"/>
  <c r="F701" i="7" s="1"/>
  <c r="I701" i="7" a="1"/>
  <c r="I701" i="7" s="1"/>
  <c r="K653" i="7" a="1"/>
  <c r="K653" i="7" s="1"/>
  <c r="L653" i="7" a="1"/>
  <c r="L653" i="7" s="1"/>
  <c r="G653" i="7" a="1"/>
  <c r="G653" i="7" s="1"/>
  <c r="F653" i="7" a="1"/>
  <c r="F653" i="7" s="1"/>
  <c r="I653" i="7" a="1"/>
  <c r="I653" i="7" s="1"/>
  <c r="L593" i="7" a="1"/>
  <c r="L593" i="7" s="1"/>
  <c r="K593" i="7" a="1"/>
  <c r="K593" i="7" s="1"/>
  <c r="G593" i="7" a="1"/>
  <c r="G593" i="7" s="1"/>
  <c r="J593" i="7"/>
  <c r="H593" i="7" a="1"/>
  <c r="H593" i="7" s="1"/>
  <c r="F593" i="7" a="1"/>
  <c r="F593" i="7" s="1"/>
  <c r="C593" i="7" a="1"/>
  <c r="C593" i="7" s="1"/>
  <c r="B593" i="7" a="1"/>
  <c r="B593" i="7" s="1"/>
  <c r="I593" i="7" a="1"/>
  <c r="I593" i="7" s="1"/>
  <c r="G545" i="7" a="1"/>
  <c r="G545" i="7" s="1"/>
  <c r="H545" i="7" a="1"/>
  <c r="H545" i="7" s="1"/>
  <c r="F545" i="7" a="1"/>
  <c r="F545" i="7" s="1"/>
  <c r="B545" i="7" a="1"/>
  <c r="B545" i="7" s="1"/>
  <c r="C545" i="7" a="1"/>
  <c r="C545" i="7" s="1"/>
  <c r="L545" i="7" a="1"/>
  <c r="L545" i="7" s="1"/>
  <c r="J545" i="7"/>
  <c r="I545" i="7" a="1"/>
  <c r="I545" i="7" s="1"/>
  <c r="K545" i="7" a="1"/>
  <c r="K545" i="7" s="1"/>
  <c r="L509" i="7" a="1"/>
  <c r="L509" i="7" s="1"/>
  <c r="K509" i="7" a="1"/>
  <c r="K509" i="7" s="1"/>
  <c r="G509" i="7" a="1"/>
  <c r="G509" i="7" s="1"/>
  <c r="J509" i="7"/>
  <c r="H509" i="7" a="1"/>
  <c r="H509" i="7" s="1"/>
  <c r="F509" i="7" a="1"/>
  <c r="F509" i="7" s="1"/>
  <c r="B509" i="7" a="1"/>
  <c r="B509" i="7" s="1"/>
  <c r="L437" i="7" a="1"/>
  <c r="L437" i="7" s="1"/>
  <c r="K437" i="7" a="1"/>
  <c r="K437" i="7" s="1"/>
  <c r="G437" i="7" a="1"/>
  <c r="G437" i="7" s="1"/>
  <c r="J437" i="7"/>
  <c r="F437" i="7" a="1"/>
  <c r="F437" i="7" s="1"/>
  <c r="I437" i="7" a="1"/>
  <c r="I437" i="7" s="1"/>
  <c r="H437" i="7" a="1"/>
  <c r="H437" i="7" s="1"/>
  <c r="L377" i="7" a="1"/>
  <c r="L377" i="7" s="1"/>
  <c r="K377" i="7" a="1"/>
  <c r="K377" i="7" s="1"/>
  <c r="J377" i="7"/>
  <c r="H377" i="7" a="1"/>
  <c r="H377" i="7" s="1"/>
  <c r="I377" i="7" a="1"/>
  <c r="I377" i="7" s="1"/>
  <c r="G377" i="7" a="1"/>
  <c r="G377" i="7" s="1"/>
  <c r="F377" i="7" a="1"/>
  <c r="F377" i="7" s="1"/>
  <c r="C377" i="7" a="1"/>
  <c r="C377" i="7" s="1"/>
  <c r="B377" i="7" a="1"/>
  <c r="B377" i="7" s="1"/>
  <c r="L341" i="7" a="1"/>
  <c r="L341" i="7" s="1"/>
  <c r="I341" i="7" a="1"/>
  <c r="I341" i="7" s="1"/>
  <c r="G341" i="7" a="1"/>
  <c r="G341" i="7" s="1"/>
  <c r="F341" i="7" a="1"/>
  <c r="F341" i="7" s="1"/>
  <c r="K341" i="7" a="1"/>
  <c r="K341" i="7" s="1"/>
  <c r="H341" i="7" a="1"/>
  <c r="H341" i="7" s="1"/>
  <c r="L305" i="7" a="1"/>
  <c r="L305" i="7" s="1"/>
  <c r="G305" i="7" a="1"/>
  <c r="G305" i="7" s="1"/>
  <c r="F305" i="7" a="1"/>
  <c r="F305" i="7" s="1"/>
  <c r="J305" i="7"/>
  <c r="H305" i="7" a="1"/>
  <c r="H305" i="7" s="1"/>
  <c r="C305" i="7" a="1"/>
  <c r="C305" i="7" s="1"/>
  <c r="I305" i="7" a="1"/>
  <c r="I305" i="7" s="1"/>
  <c r="K305" i="7" a="1"/>
  <c r="K305" i="7" s="1"/>
  <c r="L269" i="7" a="1"/>
  <c r="L269" i="7" s="1"/>
  <c r="K269" i="7" a="1"/>
  <c r="K269" i="7" s="1"/>
  <c r="G269" i="7" a="1"/>
  <c r="G269" i="7" s="1"/>
  <c r="J269" i="7"/>
  <c r="F269" i="7" a="1"/>
  <c r="F269" i="7" s="1"/>
  <c r="I269" i="7" a="1"/>
  <c r="I269" i="7" s="1"/>
  <c r="H269" i="7" a="1"/>
  <c r="H269" i="7" s="1"/>
  <c r="J233" i="7"/>
  <c r="H233" i="7" a="1"/>
  <c r="H233" i="7" s="1"/>
  <c r="I233" i="7" a="1"/>
  <c r="I233" i="7" s="1"/>
  <c r="K233" i="7" a="1"/>
  <c r="K233" i="7" s="1"/>
  <c r="L233" i="7" a="1"/>
  <c r="L233" i="7" s="1"/>
  <c r="G233" i="7" a="1"/>
  <c r="G233" i="7" s="1"/>
  <c r="F233" i="7" a="1"/>
  <c r="F233" i="7" s="1"/>
  <c r="B233" i="7" a="1"/>
  <c r="B233" i="7" s="1"/>
  <c r="C233" i="7" a="1"/>
  <c r="C233" i="7" s="1"/>
  <c r="L197" i="7" a="1"/>
  <c r="L197" i="7" s="1"/>
  <c r="K197" i="7" a="1"/>
  <c r="K197" i="7" s="1"/>
  <c r="G197" i="7" a="1"/>
  <c r="G197" i="7" s="1"/>
  <c r="F197" i="7" a="1"/>
  <c r="F197" i="7" s="1"/>
  <c r="B197" i="7" a="1"/>
  <c r="B197" i="7" s="1"/>
  <c r="C197" i="7" a="1"/>
  <c r="C197" i="7" s="1"/>
  <c r="J197" i="7"/>
  <c r="I197" i="7" a="1"/>
  <c r="I197" i="7" s="1"/>
  <c r="L161" i="7" a="1"/>
  <c r="L161" i="7" s="1"/>
  <c r="K161" i="7" a="1"/>
  <c r="K161" i="7" s="1"/>
  <c r="G161" i="7" a="1"/>
  <c r="G161" i="7" s="1"/>
  <c r="F161" i="7" a="1"/>
  <c r="F161" i="7" s="1"/>
  <c r="J161" i="7"/>
  <c r="B161" i="7" a="1"/>
  <c r="B161" i="7" s="1"/>
  <c r="C161" i="7" a="1"/>
  <c r="C161" i="7" s="1"/>
  <c r="H161" i="7" a="1"/>
  <c r="H161" i="7" s="1"/>
  <c r="I161" i="7" a="1"/>
  <c r="I161" i="7" s="1"/>
  <c r="L137" i="7" a="1"/>
  <c r="L137" i="7" s="1"/>
  <c r="J137" i="7"/>
  <c r="H137" i="7" a="1"/>
  <c r="H137" i="7" s="1"/>
  <c r="I137" i="7" a="1"/>
  <c r="I137" i="7" s="1"/>
  <c r="G137" i="7" a="1"/>
  <c r="G137" i="7" s="1"/>
  <c r="F137" i="7" a="1"/>
  <c r="F137" i="7" s="1"/>
  <c r="K137" i="7" a="1"/>
  <c r="K137" i="7" s="1"/>
  <c r="B137" i="7" a="1"/>
  <c r="B137" i="7" s="1"/>
  <c r="C137" i="7" a="1"/>
  <c r="C137" i="7" s="1"/>
  <c r="K101" i="7" a="1"/>
  <c r="K101" i="7" s="1"/>
  <c r="L101" i="7" a="1"/>
  <c r="L101" i="7" s="1"/>
  <c r="G101" i="7" a="1"/>
  <c r="G101" i="7" s="1"/>
  <c r="J101" i="7"/>
  <c r="H101" i="7" a="1"/>
  <c r="H101" i="7" s="1"/>
  <c r="F101" i="7" a="1"/>
  <c r="F101" i="7" s="1"/>
  <c r="C101" i="7" a="1"/>
  <c r="C101" i="7" s="1"/>
  <c r="I101" i="7" a="1"/>
  <c r="I101" i="7" s="1"/>
  <c r="K77" i="7" a="1"/>
  <c r="K77" i="7" s="1"/>
  <c r="G77" i="7" a="1"/>
  <c r="G77" i="7" s="1"/>
  <c r="F77" i="7" a="1"/>
  <c r="F77" i="7" s="1"/>
  <c r="J77" i="7"/>
  <c r="B77" i="7" a="1"/>
  <c r="B77" i="7" s="1"/>
  <c r="L77" i="7" a="1"/>
  <c r="L77" i="7" s="1"/>
  <c r="L65" i="7" a="1"/>
  <c r="L65" i="7" s="1"/>
  <c r="I65" i="7" a="1"/>
  <c r="I65" i="7" s="1"/>
  <c r="G65" i="7" a="1"/>
  <c r="G65" i="7" s="1"/>
  <c r="H65" i="7" a="1"/>
  <c r="H65" i="7" s="1"/>
  <c r="F65" i="7" a="1"/>
  <c r="F65" i="7" s="1"/>
  <c r="K65" i="7" a="1"/>
  <c r="K65" i="7" s="1"/>
  <c r="C65" i="7" a="1"/>
  <c r="C65" i="7" s="1"/>
  <c r="B65" i="7" a="1"/>
  <c r="B65" i="7" s="1"/>
  <c r="L53" i="7" a="1"/>
  <c r="L53" i="7" s="1"/>
  <c r="G53" i="7" a="1"/>
  <c r="G53" i="7" s="1"/>
  <c r="F53" i="7" a="1"/>
  <c r="F53" i="7" s="1"/>
  <c r="B53" i="7" a="1"/>
  <c r="B53" i="7" s="1"/>
  <c r="K53" i="7" a="1"/>
  <c r="K53" i="7" s="1"/>
  <c r="H53" i="7" a="1"/>
  <c r="H53" i="7" s="1"/>
  <c r="J53" i="7"/>
  <c r="I53" i="7" a="1"/>
  <c r="I53" i="7" s="1"/>
  <c r="K29" i="7" a="1"/>
  <c r="K29" i="7" s="1"/>
  <c r="L29" i="7" a="1"/>
  <c r="L29" i="7" s="1"/>
  <c r="G29" i="7" a="1"/>
  <c r="G29" i="7" s="1"/>
  <c r="F29" i="7" a="1"/>
  <c r="F29" i="7" s="1"/>
  <c r="B29" i="7" a="1"/>
  <c r="B29" i="7" s="1"/>
  <c r="B1543" i="7" a="1"/>
  <c r="B1543" i="7" s="1"/>
  <c r="B1111" i="7" a="1"/>
  <c r="B1111" i="7" s="1"/>
  <c r="C1997" i="7" a="1"/>
  <c r="C1997" i="7" s="1"/>
  <c r="G835" i="7" a="1"/>
  <c r="G835" i="7" s="1"/>
  <c r="H558" i="7" a="1"/>
  <c r="H558" i="7" s="1"/>
  <c r="J1159" i="7"/>
  <c r="J65" i="7"/>
  <c r="J2320" i="7"/>
  <c r="K2320" i="7" a="1"/>
  <c r="K2320" i="7" s="1"/>
  <c r="B2320" i="7" a="1"/>
  <c r="B2320" i="7" s="1"/>
  <c r="C2320" i="7" a="1"/>
  <c r="C2320" i="7" s="1"/>
  <c r="L2320" i="7" a="1"/>
  <c r="L2320" i="7" s="1"/>
  <c r="G2320" i="7" a="1"/>
  <c r="G2320" i="7" s="1"/>
  <c r="H2320" i="7" a="1"/>
  <c r="H2320" i="7" s="1"/>
  <c r="J2260" i="7"/>
  <c r="K2260" i="7" a="1"/>
  <c r="K2260" i="7" s="1"/>
  <c r="I2260" i="7" a="1"/>
  <c r="I2260" i="7" s="1"/>
  <c r="H2260" i="7" a="1"/>
  <c r="H2260" i="7" s="1"/>
  <c r="G2260" i="7" a="1"/>
  <c r="G2260" i="7" s="1"/>
  <c r="C2260" i="7" a="1"/>
  <c r="C2260" i="7" s="1"/>
  <c r="J2200" i="7"/>
  <c r="K2200" i="7" a="1"/>
  <c r="K2200" i="7" s="1"/>
  <c r="I2200" i="7" a="1"/>
  <c r="I2200" i="7" s="1"/>
  <c r="L2200" i="7" a="1"/>
  <c r="L2200" i="7" s="1"/>
  <c r="H2200" i="7" a="1"/>
  <c r="H2200" i="7" s="1"/>
  <c r="G2200" i="7" a="1"/>
  <c r="G2200" i="7" s="1"/>
  <c r="J2152" i="7"/>
  <c r="K2152" i="7" a="1"/>
  <c r="K2152" i="7" s="1"/>
  <c r="I2152" i="7" a="1"/>
  <c r="I2152" i="7" s="1"/>
  <c r="H2152" i="7" a="1"/>
  <c r="H2152" i="7" s="1"/>
  <c r="L2152" i="7" a="1"/>
  <c r="L2152" i="7" s="1"/>
  <c r="C2152" i="7" a="1"/>
  <c r="C2152" i="7" s="1"/>
  <c r="L2116" i="7" a="1"/>
  <c r="L2116" i="7" s="1"/>
  <c r="J2116" i="7"/>
  <c r="H2116" i="7" a="1"/>
  <c r="H2116" i="7" s="1"/>
  <c r="I2116" i="7" a="1"/>
  <c r="I2116" i="7" s="1"/>
  <c r="K2116" i="7" a="1"/>
  <c r="K2116" i="7" s="1"/>
  <c r="L2068" i="7" a="1"/>
  <c r="L2068" i="7" s="1"/>
  <c r="J2068" i="7"/>
  <c r="K2068" i="7" a="1"/>
  <c r="K2068" i="7" s="1"/>
  <c r="I2068" i="7" a="1"/>
  <c r="I2068" i="7" s="1"/>
  <c r="J2008" i="7"/>
  <c r="K2008" i="7" a="1"/>
  <c r="K2008" i="7" s="1"/>
  <c r="I2008" i="7" a="1"/>
  <c r="I2008" i="7" s="1"/>
  <c r="L2008" i="7" a="1"/>
  <c r="L2008" i="7" s="1"/>
  <c r="H2008" i="7" a="1"/>
  <c r="H2008" i="7" s="1"/>
  <c r="C2008" i="7" a="1"/>
  <c r="C2008" i="7" s="1"/>
  <c r="L1936" i="7" a="1"/>
  <c r="L1936" i="7" s="1"/>
  <c r="J1936" i="7"/>
  <c r="G1936" i="7" a="1"/>
  <c r="G1936" i="7" s="1"/>
  <c r="H1936" i="7" a="1"/>
  <c r="H1936" i="7" s="1"/>
  <c r="C1936" i="7" a="1"/>
  <c r="C1936" i="7" s="1"/>
  <c r="K1936" i="7" a="1"/>
  <c r="K1936" i="7" s="1"/>
  <c r="F1936" i="7" a="1"/>
  <c r="F1936" i="7" s="1"/>
  <c r="J1888" i="7"/>
  <c r="K1888" i="7" a="1"/>
  <c r="K1888" i="7" s="1"/>
  <c r="G1888" i="7" a="1"/>
  <c r="G1888" i="7" s="1"/>
  <c r="I1888" i="7" a="1"/>
  <c r="I1888" i="7" s="1"/>
  <c r="C1888" i="7" a="1"/>
  <c r="C1888" i="7" s="1"/>
  <c r="H1888" i="7" a="1"/>
  <c r="H1888" i="7" s="1"/>
  <c r="L1888" i="7" a="1"/>
  <c r="L1888" i="7" s="1"/>
  <c r="J1840" i="7"/>
  <c r="G1840" i="7" a="1"/>
  <c r="G1840" i="7" s="1"/>
  <c r="K1840" i="7" a="1"/>
  <c r="K1840" i="7" s="1"/>
  <c r="C1840" i="7" a="1"/>
  <c r="C1840" i="7" s="1"/>
  <c r="I1840" i="7" a="1"/>
  <c r="I1840" i="7" s="1"/>
  <c r="F1840" i="7" a="1"/>
  <c r="F1840" i="7" s="1"/>
  <c r="L1804" i="7" a="1"/>
  <c r="L1804" i="7" s="1"/>
  <c r="J1804" i="7"/>
  <c r="K1804" i="7" a="1"/>
  <c r="K1804" i="7" s="1"/>
  <c r="G1804" i="7" a="1"/>
  <c r="G1804" i="7" s="1"/>
  <c r="H1804" i="7" a="1"/>
  <c r="H1804" i="7" s="1"/>
  <c r="I1804" i="7" a="1"/>
  <c r="I1804" i="7" s="1"/>
  <c r="F1804" i="7" a="1"/>
  <c r="F1804" i="7" s="1"/>
  <c r="B1804" i="7" a="1"/>
  <c r="B1804" i="7" s="1"/>
  <c r="C1804" i="7" a="1"/>
  <c r="C1804" i="7" s="1"/>
  <c r="K1768" i="7" a="1"/>
  <c r="K1768" i="7" s="1"/>
  <c r="J1768" i="7"/>
  <c r="I1768" i="7" a="1"/>
  <c r="I1768" i="7" s="1"/>
  <c r="G1768" i="7" a="1"/>
  <c r="G1768" i="7" s="1"/>
  <c r="L1768" i="7" a="1"/>
  <c r="L1768" i="7" s="1"/>
  <c r="L1696" i="7" a="1"/>
  <c r="L1696" i="7" s="1"/>
  <c r="J1696" i="7"/>
  <c r="K1696" i="7" a="1"/>
  <c r="K1696" i="7" s="1"/>
  <c r="G1696" i="7" a="1"/>
  <c r="G1696" i="7" s="1"/>
  <c r="B1696" i="7" a="1"/>
  <c r="B1696" i="7" s="1"/>
  <c r="C1696" i="7" a="1"/>
  <c r="C1696" i="7" s="1"/>
  <c r="I1696" i="7" a="1"/>
  <c r="I1696" i="7" s="1"/>
  <c r="L1636" i="7" a="1"/>
  <c r="L1636" i="7" s="1"/>
  <c r="J1636" i="7"/>
  <c r="G1636" i="7" a="1"/>
  <c r="G1636" i="7" s="1"/>
  <c r="K1636" i="7" a="1"/>
  <c r="K1636" i="7" s="1"/>
  <c r="H1636" i="7" a="1"/>
  <c r="H1636" i="7" s="1"/>
  <c r="C1636" i="7" a="1"/>
  <c r="C1636" i="7" s="1"/>
  <c r="J1588" i="7"/>
  <c r="L1588" i="7" a="1"/>
  <c r="L1588" i="7" s="1"/>
  <c r="K1588" i="7" a="1"/>
  <c r="K1588" i="7" s="1"/>
  <c r="G1588" i="7" a="1"/>
  <c r="G1588" i="7" s="1"/>
  <c r="B1588" i="7" a="1"/>
  <c r="B1588" i="7" s="1"/>
  <c r="H1588" i="7" a="1"/>
  <c r="H1588" i="7" s="1"/>
  <c r="J1540" i="7"/>
  <c r="G1540" i="7" a="1"/>
  <c r="G1540" i="7" s="1"/>
  <c r="B1540" i="7" a="1"/>
  <c r="B1540" i="7" s="1"/>
  <c r="L1540" i="7" a="1"/>
  <c r="L1540" i="7" s="1"/>
  <c r="L1480" i="7" a="1"/>
  <c r="L1480" i="7" s="1"/>
  <c r="K1480" i="7" a="1"/>
  <c r="K1480" i="7" s="1"/>
  <c r="J1480" i="7"/>
  <c r="I1480" i="7" a="1"/>
  <c r="I1480" i="7" s="1"/>
  <c r="G1480" i="7" a="1"/>
  <c r="G1480" i="7" s="1"/>
  <c r="H1480" i="7" a="1"/>
  <c r="H1480" i="7" s="1"/>
  <c r="J1420" i="7"/>
  <c r="K1420" i="7" a="1"/>
  <c r="K1420" i="7" s="1"/>
  <c r="G1420" i="7" a="1"/>
  <c r="G1420" i="7" s="1"/>
  <c r="H1420" i="7" a="1"/>
  <c r="H1420" i="7" s="1"/>
  <c r="B1420" i="7" a="1"/>
  <c r="B1420" i="7" s="1"/>
  <c r="F1420" i="7" a="1"/>
  <c r="F1420" i="7" s="1"/>
  <c r="I1420" i="7" a="1"/>
  <c r="I1420" i="7" s="1"/>
  <c r="K1348" i="7" a="1"/>
  <c r="K1348" i="7" s="1"/>
  <c r="J1348" i="7"/>
  <c r="G1348" i="7" a="1"/>
  <c r="G1348" i="7" s="1"/>
  <c r="L1348" i="7" a="1"/>
  <c r="L1348" i="7" s="1"/>
  <c r="I1348" i="7" a="1"/>
  <c r="I1348" i="7" s="1"/>
  <c r="H1348" i="7" a="1"/>
  <c r="H1348" i="7" s="1"/>
  <c r="C1348" i="7" a="1"/>
  <c r="C1348" i="7" s="1"/>
  <c r="J1288" i="7"/>
  <c r="I1288" i="7" a="1"/>
  <c r="I1288" i="7" s="1"/>
  <c r="G1288" i="7" a="1"/>
  <c r="G1288" i="7" s="1"/>
  <c r="K1288" i="7" a="1"/>
  <c r="K1288" i="7" s="1"/>
  <c r="H1288" i="7" a="1"/>
  <c r="H1288" i="7" s="1"/>
  <c r="C1288" i="7" a="1"/>
  <c r="C1288" i="7" s="1"/>
  <c r="K1216" i="7" a="1"/>
  <c r="K1216" i="7" s="1"/>
  <c r="J1216" i="7"/>
  <c r="I1216" i="7" a="1"/>
  <c r="I1216" i="7" s="1"/>
  <c r="G1216" i="7" a="1"/>
  <c r="G1216" i="7" s="1"/>
  <c r="L1216" i="7" a="1"/>
  <c r="L1216" i="7" s="1"/>
  <c r="C1216" i="7" a="1"/>
  <c r="C1216" i="7" s="1"/>
  <c r="H1216" i="7" a="1"/>
  <c r="H1216" i="7" s="1"/>
  <c r="L1156" i="7" a="1"/>
  <c r="L1156" i="7" s="1"/>
  <c r="K1156" i="7" a="1"/>
  <c r="K1156" i="7" s="1"/>
  <c r="J1156" i="7"/>
  <c r="G1156" i="7" a="1"/>
  <c r="G1156" i="7" s="1"/>
  <c r="H1156" i="7" a="1"/>
  <c r="H1156" i="7" s="1"/>
  <c r="K1120" i="7" a="1"/>
  <c r="K1120" i="7" s="1"/>
  <c r="J1120" i="7"/>
  <c r="G1120" i="7" a="1"/>
  <c r="G1120" i="7" s="1"/>
  <c r="L1120" i="7" a="1"/>
  <c r="L1120" i="7" s="1"/>
  <c r="I1120" i="7" a="1"/>
  <c r="I1120" i="7" s="1"/>
  <c r="C1120" i="7" a="1"/>
  <c r="C1120" i="7" s="1"/>
  <c r="H1120" i="7" a="1"/>
  <c r="H1120" i="7" s="1"/>
  <c r="L1060" i="7" a="1"/>
  <c r="L1060" i="7" s="1"/>
  <c r="K1060" i="7" a="1"/>
  <c r="K1060" i="7" s="1"/>
  <c r="J1060" i="7"/>
  <c r="G1060" i="7" a="1"/>
  <c r="G1060" i="7" s="1"/>
  <c r="I1060" i="7" a="1"/>
  <c r="I1060" i="7" s="1"/>
  <c r="H1060" i="7" a="1"/>
  <c r="H1060" i="7" s="1"/>
  <c r="L1012" i="7" a="1"/>
  <c r="L1012" i="7" s="1"/>
  <c r="J1012" i="7"/>
  <c r="G1012" i="7" a="1"/>
  <c r="G1012" i="7" s="1"/>
  <c r="K1012" i="7" a="1"/>
  <c r="K1012" i="7" s="1"/>
  <c r="I1012" i="7" a="1"/>
  <c r="I1012" i="7" s="1"/>
  <c r="H1012" i="7" a="1"/>
  <c r="H1012" i="7" s="1"/>
  <c r="L964" i="7" a="1"/>
  <c r="L964" i="7" s="1"/>
  <c r="K964" i="7" a="1"/>
  <c r="K964" i="7" s="1"/>
  <c r="J964" i="7"/>
  <c r="G964" i="7" a="1"/>
  <c r="G964" i="7" s="1"/>
  <c r="H964" i="7" a="1"/>
  <c r="H964" i="7" s="1"/>
  <c r="L904" i="7" a="1"/>
  <c r="L904" i="7" s="1"/>
  <c r="J904" i="7"/>
  <c r="I904" i="7" a="1"/>
  <c r="I904" i="7" s="1"/>
  <c r="G904" i="7" a="1"/>
  <c r="G904" i="7" s="1"/>
  <c r="K904" i="7" a="1"/>
  <c r="K904" i="7" s="1"/>
  <c r="H904" i="7" a="1"/>
  <c r="H904" i="7" s="1"/>
  <c r="C904" i="7" a="1"/>
  <c r="C904" i="7" s="1"/>
  <c r="K844" i="7" a="1"/>
  <c r="K844" i="7" s="1"/>
  <c r="L844" i="7" a="1"/>
  <c r="L844" i="7" s="1"/>
  <c r="J844" i="7"/>
  <c r="G844" i="7" a="1"/>
  <c r="G844" i="7" s="1"/>
  <c r="H844" i="7" a="1"/>
  <c r="H844" i="7" s="1"/>
  <c r="F844" i="7" a="1"/>
  <c r="F844" i="7" s="1"/>
  <c r="I844" i="7" a="1"/>
  <c r="I844" i="7" s="1"/>
  <c r="L784" i="7" a="1"/>
  <c r="L784" i="7" s="1"/>
  <c r="K784" i="7" a="1"/>
  <c r="K784" i="7" s="1"/>
  <c r="J784" i="7"/>
  <c r="G784" i="7" a="1"/>
  <c r="G784" i="7" s="1"/>
  <c r="H784" i="7" a="1"/>
  <c r="H784" i="7" s="1"/>
  <c r="C784" i="7" a="1"/>
  <c r="C784" i="7" s="1"/>
  <c r="B784" i="7" a="1"/>
  <c r="B784" i="7" s="1"/>
  <c r="I784" i="7" a="1"/>
  <c r="I784" i="7" s="1"/>
  <c r="F784" i="7" a="1"/>
  <c r="F784" i="7" s="1"/>
  <c r="J736" i="7"/>
  <c r="G736" i="7" a="1"/>
  <c r="G736" i="7" s="1"/>
  <c r="K736" i="7" a="1"/>
  <c r="K736" i="7" s="1"/>
  <c r="C736" i="7" a="1"/>
  <c r="C736" i="7" s="1"/>
  <c r="I736" i="7" a="1"/>
  <c r="I736" i="7" s="1"/>
  <c r="L736" i="7" a="1"/>
  <c r="L736" i="7" s="1"/>
  <c r="L676" i="7" a="1"/>
  <c r="L676" i="7" s="1"/>
  <c r="K676" i="7" a="1"/>
  <c r="K676" i="7" s="1"/>
  <c r="J676" i="7"/>
  <c r="G676" i="7" a="1"/>
  <c r="G676" i="7" s="1"/>
  <c r="H676" i="7" a="1"/>
  <c r="H676" i="7" s="1"/>
  <c r="B676" i="7" a="1"/>
  <c r="B676" i="7" s="1"/>
  <c r="I676" i="7" a="1"/>
  <c r="I676" i="7" s="1"/>
  <c r="L616" i="7" a="1"/>
  <c r="L616" i="7" s="1"/>
  <c r="J616" i="7"/>
  <c r="I616" i="7" a="1"/>
  <c r="I616" i="7" s="1"/>
  <c r="G616" i="7" a="1"/>
  <c r="G616" i="7" s="1"/>
  <c r="K616" i="7" a="1"/>
  <c r="K616" i="7" s="1"/>
  <c r="B616" i="7" a="1"/>
  <c r="B616" i="7" s="1"/>
  <c r="H616" i="7" a="1"/>
  <c r="H616" i="7" s="1"/>
  <c r="C616" i="7" a="1"/>
  <c r="C616" i="7" s="1"/>
  <c r="L568" i="7" a="1"/>
  <c r="L568" i="7" s="1"/>
  <c r="K568" i="7" a="1"/>
  <c r="K568" i="7" s="1"/>
  <c r="J568" i="7"/>
  <c r="I568" i="7" a="1"/>
  <c r="I568" i="7" s="1"/>
  <c r="G568" i="7" a="1"/>
  <c r="G568" i="7" s="1"/>
  <c r="H568" i="7" a="1"/>
  <c r="H568" i="7" s="1"/>
  <c r="C568" i="7" a="1"/>
  <c r="C568" i="7" s="1"/>
  <c r="L520" i="7" a="1"/>
  <c r="L520" i="7" s="1"/>
  <c r="J520" i="7"/>
  <c r="K520" i="7" a="1"/>
  <c r="K520" i="7" s="1"/>
  <c r="I520" i="7" a="1"/>
  <c r="I520" i="7" s="1"/>
  <c r="G520" i="7" a="1"/>
  <c r="G520" i="7" s="1"/>
  <c r="H520" i="7" a="1"/>
  <c r="H520" i="7" s="1"/>
  <c r="C520" i="7" a="1"/>
  <c r="C520" i="7" s="1"/>
  <c r="L460" i="7" a="1"/>
  <c r="L460" i="7" s="1"/>
  <c r="K460" i="7" a="1"/>
  <c r="K460" i="7" s="1"/>
  <c r="J460" i="7"/>
  <c r="H460" i="7" a="1"/>
  <c r="H460" i="7" s="1"/>
  <c r="G460" i="7" a="1"/>
  <c r="G460" i="7" s="1"/>
  <c r="B460" i="7" a="1"/>
  <c r="B460" i="7" s="1"/>
  <c r="I460" i="7" a="1"/>
  <c r="I460" i="7" s="1"/>
  <c r="F460" i="7" a="1"/>
  <c r="F460" i="7" s="1"/>
  <c r="L412" i="7" a="1"/>
  <c r="L412" i="7" s="1"/>
  <c r="K412" i="7" a="1"/>
  <c r="K412" i="7" s="1"/>
  <c r="J412" i="7"/>
  <c r="H412" i="7" a="1"/>
  <c r="H412" i="7" s="1"/>
  <c r="G412" i="7" a="1"/>
  <c r="G412" i="7" s="1"/>
  <c r="I412" i="7" a="1"/>
  <c r="I412" i="7" s="1"/>
  <c r="B412" i="7" a="1"/>
  <c r="B412" i="7" s="1"/>
  <c r="F412" i="7" a="1"/>
  <c r="F412" i="7" s="1"/>
  <c r="C412" i="7" a="1"/>
  <c r="C412" i="7" s="1"/>
  <c r="K364" i="7" a="1"/>
  <c r="K364" i="7" s="1"/>
  <c r="J364" i="7"/>
  <c r="H364" i="7" a="1"/>
  <c r="H364" i="7" s="1"/>
  <c r="I364" i="7" a="1"/>
  <c r="I364" i="7" s="1"/>
  <c r="G364" i="7" a="1"/>
  <c r="G364" i="7" s="1"/>
  <c r="B364" i="7" a="1"/>
  <c r="B364" i="7" s="1"/>
  <c r="L364" i="7" a="1"/>
  <c r="L364" i="7" s="1"/>
  <c r="F364" i="7" a="1"/>
  <c r="F364" i="7" s="1"/>
  <c r="L328" i="7" a="1"/>
  <c r="L328" i="7" s="1"/>
  <c r="J328" i="7"/>
  <c r="I328" i="7" a="1"/>
  <c r="I328" i="7" s="1"/>
  <c r="G328" i="7" a="1"/>
  <c r="G328" i="7" s="1"/>
  <c r="K328" i="7" a="1"/>
  <c r="K328" i="7" s="1"/>
  <c r="B328" i="7" a="1"/>
  <c r="B328" i="7" s="1"/>
  <c r="C328" i="7" a="1"/>
  <c r="C328" i="7" s="1"/>
  <c r="L292" i="7" a="1"/>
  <c r="L292" i="7" s="1"/>
  <c r="K292" i="7" a="1"/>
  <c r="K292" i="7" s="1"/>
  <c r="J292" i="7"/>
  <c r="G292" i="7" a="1"/>
  <c r="G292" i="7" s="1"/>
  <c r="H292" i="7" a="1"/>
  <c r="H292" i="7" s="1"/>
  <c r="I292" i="7" a="1"/>
  <c r="I292" i="7" s="1"/>
  <c r="L256" i="7" a="1"/>
  <c r="L256" i="7" s="1"/>
  <c r="J256" i="7"/>
  <c r="I256" i="7" a="1"/>
  <c r="I256" i="7" s="1"/>
  <c r="G256" i="7" a="1"/>
  <c r="G256" i="7" s="1"/>
  <c r="C256" i="7" a="1"/>
  <c r="C256" i="7" s="1"/>
  <c r="H256" i="7" a="1"/>
  <c r="H256" i="7" s="1"/>
  <c r="K220" i="7" a="1"/>
  <c r="K220" i="7" s="1"/>
  <c r="L220" i="7" a="1"/>
  <c r="L220" i="7" s="1"/>
  <c r="J220" i="7"/>
  <c r="H220" i="7" a="1"/>
  <c r="H220" i="7" s="1"/>
  <c r="G220" i="7" a="1"/>
  <c r="G220" i="7" s="1"/>
  <c r="I220" i="7" a="1"/>
  <c r="I220" i="7" s="1"/>
  <c r="F220" i="7" a="1"/>
  <c r="F220" i="7" s="1"/>
  <c r="C220" i="7" a="1"/>
  <c r="C220" i="7" s="1"/>
  <c r="L196" i="7" a="1"/>
  <c r="L196" i="7" s="1"/>
  <c r="J196" i="7"/>
  <c r="G196" i="7" a="1"/>
  <c r="G196" i="7" s="1"/>
  <c r="K196" i="7" a="1"/>
  <c r="K196" i="7" s="1"/>
  <c r="I196" i="7" a="1"/>
  <c r="I196" i="7" s="1"/>
  <c r="H196" i="7" a="1"/>
  <c r="H196" i="7" s="1"/>
  <c r="L160" i="7" a="1"/>
  <c r="L160" i="7" s="1"/>
  <c r="J160" i="7"/>
  <c r="G160" i="7" a="1"/>
  <c r="G160" i="7" s="1"/>
  <c r="K160" i="7" a="1"/>
  <c r="K160" i="7" s="1"/>
  <c r="C160" i="7" a="1"/>
  <c r="C160" i="7" s="1"/>
  <c r="I160" i="7" a="1"/>
  <c r="I160" i="7" s="1"/>
  <c r="J136" i="7"/>
  <c r="I136" i="7" a="1"/>
  <c r="I136" i="7" s="1"/>
  <c r="G136" i="7" a="1"/>
  <c r="G136" i="7" s="1"/>
  <c r="B136" i="7" a="1"/>
  <c r="B136" i="7" s="1"/>
  <c r="K136" i="7" a="1"/>
  <c r="K136" i="7" s="1"/>
  <c r="C136" i="7" a="1"/>
  <c r="C136" i="7" s="1"/>
  <c r="L112" i="7" a="1"/>
  <c r="L112" i="7" s="1"/>
  <c r="J112" i="7"/>
  <c r="G112" i="7" a="1"/>
  <c r="G112" i="7" s="1"/>
  <c r="K112" i="7" a="1"/>
  <c r="K112" i="7" s="1"/>
  <c r="C112" i="7" a="1"/>
  <c r="C112" i="7" s="1"/>
  <c r="H112" i="7" a="1"/>
  <c r="H112" i="7" s="1"/>
  <c r="F112" i="7" a="1"/>
  <c r="F112" i="7" s="1"/>
  <c r="I112" i="7" a="1"/>
  <c r="I112" i="7" s="1"/>
  <c r="L64" i="7" a="1"/>
  <c r="L64" i="7" s="1"/>
  <c r="J64" i="7"/>
  <c r="I64" i="7" a="1"/>
  <c r="I64" i="7" s="1"/>
  <c r="G64" i="7" a="1"/>
  <c r="G64" i="7" s="1"/>
  <c r="K64" i="7" a="1"/>
  <c r="K64" i="7" s="1"/>
  <c r="C64" i="7" a="1"/>
  <c r="C64" i="7" s="1"/>
  <c r="B64" i="7" a="1"/>
  <c r="B64" i="7" s="1"/>
  <c r="H64" i="7" a="1"/>
  <c r="H64" i="7" s="1"/>
  <c r="K28" i="7" a="1"/>
  <c r="K28" i="7" s="1"/>
  <c r="L28" i="7" a="1"/>
  <c r="L28" i="7" s="1"/>
  <c r="J28" i="7"/>
  <c r="H28" i="7" a="1"/>
  <c r="H28" i="7" s="1"/>
  <c r="G28" i="7" a="1"/>
  <c r="G28" i="7" s="1"/>
  <c r="B28" i="7" a="1"/>
  <c r="B28" i="7" s="1"/>
  <c r="F28" i="7" a="1"/>
  <c r="F28" i="7" s="1"/>
  <c r="C28" i="7" a="1"/>
  <c r="C28" i="7" s="1"/>
  <c r="B2262" i="7" a="1"/>
  <c r="B2262" i="7" s="1"/>
  <c r="B1974" i="7" a="1"/>
  <c r="B1974" i="7" s="1"/>
  <c r="B1962" i="7" a="1"/>
  <c r="B1962" i="7" s="1"/>
  <c r="B1915" i="7" a="1"/>
  <c r="B1915" i="7" s="1"/>
  <c r="B1685" i="7" a="1"/>
  <c r="B1685" i="7" s="1"/>
  <c r="B1662" i="7" a="1"/>
  <c r="B1662" i="7" s="1"/>
  <c r="B1636" i="7" a="1"/>
  <c r="B1636" i="7" s="1"/>
  <c r="B1288" i="7" a="1"/>
  <c r="B1288" i="7" s="1"/>
  <c r="B1110" i="7" a="1"/>
  <c r="B1110" i="7" s="1"/>
  <c r="B1012" i="7" a="1"/>
  <c r="B1012" i="7" s="1"/>
  <c r="B701" i="7" a="1"/>
  <c r="B701" i="7" s="1"/>
  <c r="B630" i="7" a="1"/>
  <c r="B630" i="7" s="1"/>
  <c r="B475" i="7" a="1"/>
  <c r="B475" i="7" s="1"/>
  <c r="C1156" i="7" a="1"/>
  <c r="C1156" i="7" s="1"/>
  <c r="G2069" i="7" a="1"/>
  <c r="G2069" i="7" s="1"/>
  <c r="G2035" i="7" a="1"/>
  <c r="G2035" i="7" s="1"/>
  <c r="H2272" i="7" a="1"/>
  <c r="H2272" i="7" s="1"/>
  <c r="H1840" i="7" a="1"/>
  <c r="H1840" i="7" s="1"/>
  <c r="H1108" i="7" a="1"/>
  <c r="H1108" i="7" s="1"/>
  <c r="H31" i="7" a="1"/>
  <c r="H31" i="7" s="1"/>
  <c r="J1747" i="7"/>
  <c r="K256" i="7" a="1"/>
  <c r="K256" i="7" s="1"/>
  <c r="J2319" i="7"/>
  <c r="K2319" i="7" a="1"/>
  <c r="K2319" i="7" s="1"/>
  <c r="B2319" i="7" a="1"/>
  <c r="B2319" i="7" s="1"/>
  <c r="G2319" i="7" a="1"/>
  <c r="G2319" i="7" s="1"/>
  <c r="L2319" i="7" a="1"/>
  <c r="L2319" i="7" s="1"/>
  <c r="F2319" i="7" a="1"/>
  <c r="F2319" i="7" s="1"/>
  <c r="C2319" i="7" a="1"/>
  <c r="C2319" i="7" s="1"/>
  <c r="J2259" i="7"/>
  <c r="I2259" i="7" a="1"/>
  <c r="I2259" i="7" s="1"/>
  <c r="K2259" i="7" a="1"/>
  <c r="K2259" i="7" s="1"/>
  <c r="G2259" i="7" a="1"/>
  <c r="G2259" i="7" s="1"/>
  <c r="H2259" i="7" a="1"/>
  <c r="H2259" i="7" s="1"/>
  <c r="C2259" i="7" a="1"/>
  <c r="C2259" i="7" s="1"/>
  <c r="L2211" i="7" a="1"/>
  <c r="L2211" i="7" s="1"/>
  <c r="J2211" i="7"/>
  <c r="K2211" i="7" a="1"/>
  <c r="K2211" i="7" s="1"/>
  <c r="G2211" i="7" a="1"/>
  <c r="G2211" i="7" s="1"/>
  <c r="I2211" i="7" a="1"/>
  <c r="I2211" i="7" s="1"/>
  <c r="C2211" i="7" a="1"/>
  <c r="C2211" i="7" s="1"/>
  <c r="J2151" i="7"/>
  <c r="K2151" i="7" a="1"/>
  <c r="K2151" i="7" s="1"/>
  <c r="I2151" i="7" a="1"/>
  <c r="I2151" i="7" s="1"/>
  <c r="H2151" i="7" a="1"/>
  <c r="H2151" i="7" s="1"/>
  <c r="G2151" i="7" a="1"/>
  <c r="G2151" i="7" s="1"/>
  <c r="L2151" i="7" a="1"/>
  <c r="L2151" i="7" s="1"/>
  <c r="C2151" i="7" a="1"/>
  <c r="C2151" i="7" s="1"/>
  <c r="F2151" i="7" a="1"/>
  <c r="F2151" i="7" s="1"/>
  <c r="L2091" i="7" a="1"/>
  <c r="L2091" i="7" s="1"/>
  <c r="J2091" i="7"/>
  <c r="I2091" i="7" a="1"/>
  <c r="I2091" i="7" s="1"/>
  <c r="H2091" i="7" a="1"/>
  <c r="H2091" i="7" s="1"/>
  <c r="K2091" i="7" a="1"/>
  <c r="K2091" i="7" s="1"/>
  <c r="G2091" i="7" a="1"/>
  <c r="G2091" i="7" s="1"/>
  <c r="B2091" i="7" a="1"/>
  <c r="B2091" i="7" s="1"/>
  <c r="F2091" i="7" a="1"/>
  <c r="F2091" i="7" s="1"/>
  <c r="C2091" i="7" a="1"/>
  <c r="C2091" i="7" s="1"/>
  <c r="L2031" i="7" a="1"/>
  <c r="L2031" i="7" s="1"/>
  <c r="J2031" i="7"/>
  <c r="K2031" i="7" a="1"/>
  <c r="K2031" i="7" s="1"/>
  <c r="I2031" i="7" a="1"/>
  <c r="I2031" i="7" s="1"/>
  <c r="G2031" i="7" a="1"/>
  <c r="G2031" i="7" s="1"/>
  <c r="H2031" i="7" a="1"/>
  <c r="H2031" i="7" s="1"/>
  <c r="F2031" i="7" a="1"/>
  <c r="F2031" i="7" s="1"/>
  <c r="C2031" i="7" a="1"/>
  <c r="C2031" i="7" s="1"/>
  <c r="J1971" i="7"/>
  <c r="K1971" i="7" a="1"/>
  <c r="K1971" i="7" s="1"/>
  <c r="I1971" i="7" a="1"/>
  <c r="I1971" i="7" s="1"/>
  <c r="B1971" i="7" a="1"/>
  <c r="B1971" i="7" s="1"/>
  <c r="G1971" i="7" a="1"/>
  <c r="G1971" i="7" s="1"/>
  <c r="H1971" i="7" a="1"/>
  <c r="H1971" i="7" s="1"/>
  <c r="C1971" i="7" a="1"/>
  <c r="C1971" i="7" s="1"/>
  <c r="L1971" i="7" a="1"/>
  <c r="L1971" i="7" s="1"/>
  <c r="K1911" i="7" a="1"/>
  <c r="K1911" i="7" s="1"/>
  <c r="J1911" i="7"/>
  <c r="I1911" i="7" a="1"/>
  <c r="I1911" i="7" s="1"/>
  <c r="G1911" i="7" a="1"/>
  <c r="G1911" i="7" s="1"/>
  <c r="H1911" i="7" a="1"/>
  <c r="H1911" i="7" s="1"/>
  <c r="L1911" i="7" a="1"/>
  <c r="L1911" i="7" s="1"/>
  <c r="L1851" i="7" a="1"/>
  <c r="L1851" i="7" s="1"/>
  <c r="J1851" i="7"/>
  <c r="H1851" i="7" a="1"/>
  <c r="H1851" i="7" s="1"/>
  <c r="F1851" i="7" a="1"/>
  <c r="F1851" i="7" s="1"/>
  <c r="I1851" i="7" a="1"/>
  <c r="I1851" i="7" s="1"/>
  <c r="K1851" i="7" a="1"/>
  <c r="K1851" i="7" s="1"/>
  <c r="L1779" i="7" a="1"/>
  <c r="L1779" i="7" s="1"/>
  <c r="J1779" i="7"/>
  <c r="K1779" i="7" a="1"/>
  <c r="K1779" i="7" s="1"/>
  <c r="I1779" i="7" a="1"/>
  <c r="I1779" i="7" s="1"/>
  <c r="G1779" i="7" a="1"/>
  <c r="G1779" i="7" s="1"/>
  <c r="C1779" i="7" a="1"/>
  <c r="C1779" i="7" s="1"/>
  <c r="H1779" i="7" a="1"/>
  <c r="H1779" i="7" s="1"/>
  <c r="K1719" i="7" a="1"/>
  <c r="K1719" i="7" s="1"/>
  <c r="J1719" i="7"/>
  <c r="I1719" i="7" a="1"/>
  <c r="I1719" i="7" s="1"/>
  <c r="G1719" i="7" a="1"/>
  <c r="G1719" i="7" s="1"/>
  <c r="H1719" i="7" a="1"/>
  <c r="H1719" i="7" s="1"/>
  <c r="B1719" i="7" a="1"/>
  <c r="B1719" i="7" s="1"/>
  <c r="C1719" i="7" a="1"/>
  <c r="C1719" i="7" s="1"/>
  <c r="K1671" i="7" a="1"/>
  <c r="K1671" i="7" s="1"/>
  <c r="J1671" i="7"/>
  <c r="I1671" i="7" a="1"/>
  <c r="I1671" i="7" s="1"/>
  <c r="L1671" i="7" a="1"/>
  <c r="L1671" i="7" s="1"/>
  <c r="G1671" i="7" a="1"/>
  <c r="G1671" i="7" s="1"/>
  <c r="F1671" i="7" a="1"/>
  <c r="F1671" i="7" s="1"/>
  <c r="L1611" i="7" a="1"/>
  <c r="L1611" i="7" s="1"/>
  <c r="J1611" i="7"/>
  <c r="K1611" i="7" a="1"/>
  <c r="K1611" i="7" s="1"/>
  <c r="H1611" i="7" a="1"/>
  <c r="H1611" i="7" s="1"/>
  <c r="I1611" i="7" a="1"/>
  <c r="I1611" i="7" s="1"/>
  <c r="F1611" i="7" a="1"/>
  <c r="F1611" i="7" s="1"/>
  <c r="G1611" i="7" a="1"/>
  <c r="G1611" i="7" s="1"/>
  <c r="L1551" i="7" a="1"/>
  <c r="L1551" i="7" s="1"/>
  <c r="J1551" i="7"/>
  <c r="H1551" i="7" a="1"/>
  <c r="H1551" i="7" s="1"/>
  <c r="I1551" i="7" a="1"/>
  <c r="I1551" i="7" s="1"/>
  <c r="K1551" i="7" a="1"/>
  <c r="K1551" i="7" s="1"/>
  <c r="G1551" i="7" a="1"/>
  <c r="G1551" i="7" s="1"/>
  <c r="F1551" i="7" a="1"/>
  <c r="F1551" i="7" s="1"/>
  <c r="L1479" i="7" a="1"/>
  <c r="L1479" i="7" s="1"/>
  <c r="K1479" i="7" a="1"/>
  <c r="K1479" i="7" s="1"/>
  <c r="J1479" i="7"/>
  <c r="I1479" i="7" a="1"/>
  <c r="I1479" i="7" s="1"/>
  <c r="G1479" i="7" a="1"/>
  <c r="G1479" i="7" s="1"/>
  <c r="H1479" i="7" a="1"/>
  <c r="H1479" i="7" s="1"/>
  <c r="F1479" i="7" a="1"/>
  <c r="F1479" i="7" s="1"/>
  <c r="J1395" i="7"/>
  <c r="K1395" i="7" a="1"/>
  <c r="K1395" i="7" s="1"/>
  <c r="L1395" i="7" a="1"/>
  <c r="L1395" i="7" s="1"/>
  <c r="I1395" i="7" a="1"/>
  <c r="I1395" i="7" s="1"/>
  <c r="G1395" i="7" a="1"/>
  <c r="G1395" i="7" s="1"/>
  <c r="C1395" i="7" a="1"/>
  <c r="C1395" i="7" s="1"/>
  <c r="H1395" i="7" a="1"/>
  <c r="H1395" i="7" s="1"/>
  <c r="L1299" i="7" a="1"/>
  <c r="L1299" i="7" s="1"/>
  <c r="J1299" i="7"/>
  <c r="B1299" i="7" a="1"/>
  <c r="B1299" i="7" s="1"/>
  <c r="C1299" i="7" a="1"/>
  <c r="C1299" i="7" s="1"/>
  <c r="H1299" i="7" a="1"/>
  <c r="H1299" i="7" s="1"/>
  <c r="G1299" i="7" a="1"/>
  <c r="G1299" i="7" s="1"/>
  <c r="K1299" i="7" a="1"/>
  <c r="K1299" i="7" s="1"/>
  <c r="K1215" i="7" a="1"/>
  <c r="K1215" i="7" s="1"/>
  <c r="J1215" i="7"/>
  <c r="L1215" i="7" a="1"/>
  <c r="L1215" i="7" s="1"/>
  <c r="B1215" i="7" a="1"/>
  <c r="B1215" i="7" s="1"/>
  <c r="I1215" i="7" a="1"/>
  <c r="I1215" i="7" s="1"/>
  <c r="H1215" i="7" a="1"/>
  <c r="H1215" i="7" s="1"/>
  <c r="L1107" i="7" a="1"/>
  <c r="L1107" i="7" s="1"/>
  <c r="J1107" i="7"/>
  <c r="K1107" i="7" a="1"/>
  <c r="K1107" i="7" s="1"/>
  <c r="C1107" i="7" a="1"/>
  <c r="C1107" i="7" s="1"/>
  <c r="L903" i="7" a="1"/>
  <c r="L903" i="7" s="1"/>
  <c r="J903" i="7"/>
  <c r="I903" i="7" a="1"/>
  <c r="I903" i="7" s="1"/>
  <c r="G903" i="7" a="1"/>
  <c r="G903" i="7" s="1"/>
  <c r="H903" i="7" a="1"/>
  <c r="H903" i="7" s="1"/>
  <c r="C903" i="7" a="1"/>
  <c r="C903" i="7" s="1"/>
  <c r="F903" i="7" a="1"/>
  <c r="F903" i="7" s="1"/>
  <c r="J603" i="7"/>
  <c r="L603" i="7" a="1"/>
  <c r="L603" i="7" s="1"/>
  <c r="H603" i="7" a="1"/>
  <c r="H603" i="7" s="1"/>
  <c r="I603" i="7" a="1"/>
  <c r="I603" i="7" s="1"/>
  <c r="F603" i="7" a="1"/>
  <c r="F603" i="7" s="1"/>
  <c r="G603" i="7" a="1"/>
  <c r="G603" i="7" s="1"/>
  <c r="C603" i="7" a="1"/>
  <c r="C603" i="7" s="1"/>
  <c r="K543" i="7" a="1"/>
  <c r="K543" i="7" s="1"/>
  <c r="J543" i="7"/>
  <c r="L543" i="7" a="1"/>
  <c r="L543" i="7" s="1"/>
  <c r="I543" i="7" a="1"/>
  <c r="I543" i="7" s="1"/>
  <c r="G543" i="7" a="1"/>
  <c r="G543" i="7" s="1"/>
  <c r="C543" i="7" a="1"/>
  <c r="C543" i="7" s="1"/>
  <c r="L507" i="7" a="1"/>
  <c r="L507" i="7" s="1"/>
  <c r="J507" i="7"/>
  <c r="K507" i="7" a="1"/>
  <c r="K507" i="7" s="1"/>
  <c r="H507" i="7" a="1"/>
  <c r="H507" i="7" s="1"/>
  <c r="F507" i="7" a="1"/>
  <c r="F507" i="7" s="1"/>
  <c r="I507" i="7" a="1"/>
  <c r="I507" i="7" s="1"/>
  <c r="G507" i="7" a="1"/>
  <c r="G507" i="7" s="1"/>
  <c r="C507" i="7" a="1"/>
  <c r="C507" i="7" s="1"/>
  <c r="J459" i="7"/>
  <c r="H459" i="7" a="1"/>
  <c r="H459" i="7" s="1"/>
  <c r="L459" i="7" a="1"/>
  <c r="L459" i="7" s="1"/>
  <c r="K459" i="7" a="1"/>
  <c r="K459" i="7" s="1"/>
  <c r="I459" i="7" a="1"/>
  <c r="I459" i="7" s="1"/>
  <c r="F459" i="7" a="1"/>
  <c r="F459" i="7" s="1"/>
  <c r="B459" i="7" a="1"/>
  <c r="B459" i="7" s="1"/>
  <c r="G459" i="7" a="1"/>
  <c r="G459" i="7" s="1"/>
  <c r="L435" i="7" a="1"/>
  <c r="L435" i="7" s="1"/>
  <c r="J435" i="7"/>
  <c r="I435" i="7" a="1"/>
  <c r="I435" i="7" s="1"/>
  <c r="H435" i="7" a="1"/>
  <c r="H435" i="7" s="1"/>
  <c r="B435" i="7" a="1"/>
  <c r="B435" i="7" s="1"/>
  <c r="G435" i="7" a="1"/>
  <c r="G435" i="7" s="1"/>
  <c r="C435" i="7" a="1"/>
  <c r="C435" i="7" s="1"/>
  <c r="K435" i="7" a="1"/>
  <c r="K435" i="7" s="1"/>
  <c r="K399" i="7" a="1"/>
  <c r="K399" i="7" s="1"/>
  <c r="L399" i="7" a="1"/>
  <c r="L399" i="7" s="1"/>
  <c r="J399" i="7"/>
  <c r="H399" i="7" a="1"/>
  <c r="H399" i="7" s="1"/>
  <c r="G399" i="7" a="1"/>
  <c r="G399" i="7" s="1"/>
  <c r="I399" i="7" a="1"/>
  <c r="I399" i="7" s="1"/>
  <c r="F399" i="7" a="1"/>
  <c r="F399" i="7" s="1"/>
  <c r="C399" i="7" a="1"/>
  <c r="C399" i="7" s="1"/>
  <c r="J363" i="7"/>
  <c r="H363" i="7" a="1"/>
  <c r="H363" i="7" s="1"/>
  <c r="L363" i="7" a="1"/>
  <c r="L363" i="7" s="1"/>
  <c r="F363" i="7" a="1"/>
  <c r="F363" i="7" s="1"/>
  <c r="G363" i="7" a="1"/>
  <c r="G363" i="7" s="1"/>
  <c r="I363" i="7" a="1"/>
  <c r="I363" i="7" s="1"/>
  <c r="J327" i="7"/>
  <c r="I327" i="7" a="1"/>
  <c r="I327" i="7" s="1"/>
  <c r="K327" i="7" a="1"/>
  <c r="K327" i="7" s="1"/>
  <c r="L327" i="7" a="1"/>
  <c r="L327" i="7" s="1"/>
  <c r="G327" i="7" a="1"/>
  <c r="G327" i="7" s="1"/>
  <c r="B327" i="7" a="1"/>
  <c r="B327" i="7" s="1"/>
  <c r="C327" i="7" a="1"/>
  <c r="C327" i="7" s="1"/>
  <c r="F327" i="7" a="1"/>
  <c r="F327" i="7" s="1"/>
  <c r="L303" i="7" a="1"/>
  <c r="L303" i="7" s="1"/>
  <c r="K303" i="7" a="1"/>
  <c r="K303" i="7" s="1"/>
  <c r="J303" i="7"/>
  <c r="I303" i="7" a="1"/>
  <c r="I303" i="7" s="1"/>
  <c r="F303" i="7" a="1"/>
  <c r="F303" i="7" s="1"/>
  <c r="C303" i="7" a="1"/>
  <c r="C303" i="7" s="1"/>
  <c r="G303" i="7" a="1"/>
  <c r="G303" i="7" s="1"/>
  <c r="L279" i="7" a="1"/>
  <c r="L279" i="7" s="1"/>
  <c r="J279" i="7"/>
  <c r="I279" i="7" a="1"/>
  <c r="I279" i="7" s="1"/>
  <c r="K279" i="7" a="1"/>
  <c r="K279" i="7" s="1"/>
  <c r="G279" i="7" a="1"/>
  <c r="G279" i="7" s="1"/>
  <c r="H279" i="7" a="1"/>
  <c r="H279" i="7" s="1"/>
  <c r="B279" i="7" a="1"/>
  <c r="B279" i="7" s="1"/>
  <c r="C279" i="7" a="1"/>
  <c r="C279" i="7" s="1"/>
  <c r="L255" i="7" a="1"/>
  <c r="L255" i="7" s="1"/>
  <c r="K255" i="7" a="1"/>
  <c r="K255" i="7" s="1"/>
  <c r="J255" i="7"/>
  <c r="I255" i="7" a="1"/>
  <c r="I255" i="7" s="1"/>
  <c r="C255" i="7" a="1"/>
  <c r="C255" i="7" s="1"/>
  <c r="J231" i="7"/>
  <c r="K231" i="7" a="1"/>
  <c r="K231" i="7" s="1"/>
  <c r="I231" i="7" a="1"/>
  <c r="I231" i="7" s="1"/>
  <c r="G231" i="7" a="1"/>
  <c r="G231" i="7" s="1"/>
  <c r="L231" i="7" a="1"/>
  <c r="L231" i="7" s="1"/>
  <c r="H231" i="7" a="1"/>
  <c r="H231" i="7" s="1"/>
  <c r="C231" i="7" a="1"/>
  <c r="C231" i="7" s="1"/>
  <c r="B231" i="7" a="1"/>
  <c r="B231" i="7" s="1"/>
  <c r="F231" i="7" a="1"/>
  <c r="F231" i="7" s="1"/>
  <c r="L207" i="7" a="1"/>
  <c r="L207" i="7" s="1"/>
  <c r="K207" i="7" a="1"/>
  <c r="K207" i="7" s="1"/>
  <c r="J207" i="7"/>
  <c r="H207" i="7" a="1"/>
  <c r="H207" i="7" s="1"/>
  <c r="I207" i="7" a="1"/>
  <c r="I207" i="7" s="1"/>
  <c r="B207" i="7" a="1"/>
  <c r="B207" i="7" s="1"/>
  <c r="G207" i="7" a="1"/>
  <c r="G207" i="7" s="1"/>
  <c r="F207" i="7" a="1"/>
  <c r="F207" i="7" s="1"/>
  <c r="C207" i="7" a="1"/>
  <c r="C207" i="7" s="1"/>
  <c r="J183" i="7"/>
  <c r="L183" i="7" a="1"/>
  <c r="L183" i="7" s="1"/>
  <c r="I183" i="7" a="1"/>
  <c r="I183" i="7" s="1"/>
  <c r="K183" i="7" a="1"/>
  <c r="K183" i="7" s="1"/>
  <c r="H183" i="7" a="1"/>
  <c r="H183" i="7" s="1"/>
  <c r="G183" i="7" a="1"/>
  <c r="G183" i="7" s="1"/>
  <c r="B183" i="7" a="1"/>
  <c r="B183" i="7" s="1"/>
  <c r="C183" i="7" a="1"/>
  <c r="C183" i="7" s="1"/>
  <c r="L159" i="7" a="1"/>
  <c r="L159" i="7" s="1"/>
  <c r="K159" i="7" a="1"/>
  <c r="K159" i="7" s="1"/>
  <c r="J159" i="7"/>
  <c r="I159" i="7" a="1"/>
  <c r="I159" i="7" s="1"/>
  <c r="G159" i="7" a="1"/>
  <c r="G159" i="7" s="1"/>
  <c r="C159" i="7" a="1"/>
  <c r="C159" i="7" s="1"/>
  <c r="J135" i="7"/>
  <c r="I135" i="7" a="1"/>
  <c r="I135" i="7" s="1"/>
  <c r="G135" i="7" a="1"/>
  <c r="G135" i="7" s="1"/>
  <c r="B135" i="7" a="1"/>
  <c r="B135" i="7" s="1"/>
  <c r="K135" i="7" a="1"/>
  <c r="K135" i="7" s="1"/>
  <c r="H135" i="7" a="1"/>
  <c r="H135" i="7" s="1"/>
  <c r="C135" i="7" a="1"/>
  <c r="C135" i="7" s="1"/>
  <c r="F135" i="7" a="1"/>
  <c r="F135" i="7" s="1"/>
  <c r="L111" i="7" a="1"/>
  <c r="L111" i="7" s="1"/>
  <c r="K111" i="7" a="1"/>
  <c r="K111" i="7" s="1"/>
  <c r="J111" i="7"/>
  <c r="I111" i="7" a="1"/>
  <c r="I111" i="7" s="1"/>
  <c r="H111" i="7" a="1"/>
  <c r="H111" i="7" s="1"/>
  <c r="F111" i="7" a="1"/>
  <c r="F111" i="7" s="1"/>
  <c r="C111" i="7" a="1"/>
  <c r="C111" i="7" s="1"/>
  <c r="L99" i="7" a="1"/>
  <c r="L99" i="7" s="1"/>
  <c r="J99" i="7"/>
  <c r="K99" i="7" a="1"/>
  <c r="K99" i="7" s="1"/>
  <c r="H99" i="7" a="1"/>
  <c r="H99" i="7" s="1"/>
  <c r="B99" i="7" a="1"/>
  <c r="B99" i="7" s="1"/>
  <c r="I99" i="7" a="1"/>
  <c r="I99" i="7" s="1"/>
  <c r="C99" i="7" a="1"/>
  <c r="C99" i="7" s="1"/>
  <c r="J75" i="7"/>
  <c r="H75" i="7" a="1"/>
  <c r="H75" i="7" s="1"/>
  <c r="L75" i="7" a="1"/>
  <c r="L75" i="7" s="1"/>
  <c r="I75" i="7" a="1"/>
  <c r="I75" i="7" s="1"/>
  <c r="F75" i="7" a="1"/>
  <c r="F75" i="7" s="1"/>
  <c r="G75" i="7" a="1"/>
  <c r="G75" i="7" s="1"/>
  <c r="K75" i="7" a="1"/>
  <c r="K75" i="7" s="1"/>
  <c r="J51" i="7"/>
  <c r="K51" i="7" a="1"/>
  <c r="K51" i="7" s="1"/>
  <c r="L51" i="7" a="1"/>
  <c r="L51" i="7" s="1"/>
  <c r="B51" i="7" a="1"/>
  <c r="B51" i="7" s="1"/>
  <c r="I51" i="7" a="1"/>
  <c r="I51" i="7" s="1"/>
  <c r="H51" i="7" a="1"/>
  <c r="H51" i="7" s="1"/>
  <c r="G51" i="7" a="1"/>
  <c r="G51" i="7" s="1"/>
  <c r="C51" i="7" a="1"/>
  <c r="C51" i="7" s="1"/>
  <c r="L39" i="7" a="1"/>
  <c r="L39" i="7" s="1"/>
  <c r="J39" i="7"/>
  <c r="K39" i="7" a="1"/>
  <c r="K39" i="7" s="1"/>
  <c r="I39" i="7" a="1"/>
  <c r="I39" i="7" s="1"/>
  <c r="G39" i="7" a="1"/>
  <c r="G39" i="7" s="1"/>
  <c r="H39" i="7" a="1"/>
  <c r="H39" i="7" s="1"/>
  <c r="C39" i="7" a="1"/>
  <c r="C39" i="7" s="1"/>
  <c r="F39" i="7" a="1"/>
  <c r="F39" i="7" s="1"/>
  <c r="L27" i="7" a="1"/>
  <c r="L27" i="7" s="1"/>
  <c r="J27" i="7"/>
  <c r="H27" i="7" a="1"/>
  <c r="H27" i="7" s="1"/>
  <c r="I27" i="7" a="1"/>
  <c r="I27" i="7" s="1"/>
  <c r="F27" i="7" a="1"/>
  <c r="F27" i="7" s="1"/>
  <c r="C27" i="7" a="1"/>
  <c r="C27" i="7" s="1"/>
  <c r="B27" i="7" a="1"/>
  <c r="B27" i="7" s="1"/>
  <c r="B2200" i="7" a="1"/>
  <c r="B2200" i="7" s="1"/>
  <c r="B1961" i="7" a="1"/>
  <c r="B1961" i="7" s="1"/>
  <c r="B1123" i="7" a="1"/>
  <c r="B1123" i="7" s="1"/>
  <c r="B787" i="7" a="1"/>
  <c r="B787" i="7" s="1"/>
  <c r="B75" i="7" a="1"/>
  <c r="B75" i="7" s="1"/>
  <c r="C2249" i="7" a="1"/>
  <c r="C2249" i="7" s="1"/>
  <c r="C2045" i="7" a="1"/>
  <c r="C2045" i="7" s="1"/>
  <c r="C1817" i="7" a="1"/>
  <c r="C1817" i="7" s="1"/>
  <c r="C1589" i="7" a="1"/>
  <c r="C1589" i="7" s="1"/>
  <c r="G2323" i="7" a="1"/>
  <c r="G2323" i="7" s="1"/>
  <c r="G2034" i="7" a="1"/>
  <c r="G2034" i="7" s="1"/>
  <c r="G1972" i="7" a="1"/>
  <c r="G1972" i="7" s="1"/>
  <c r="G675" i="7" a="1"/>
  <c r="G675" i="7" s="1"/>
  <c r="H2271" i="7" a="1"/>
  <c r="H2271" i="7" s="1"/>
  <c r="H1107" i="7" a="1"/>
  <c r="H1107" i="7" s="1"/>
  <c r="H543" i="7" a="1"/>
  <c r="H543" i="7" s="1"/>
  <c r="I1588" i="7" a="1"/>
  <c r="I1588" i="7" s="1"/>
  <c r="J1341" i="7"/>
  <c r="K2250" i="7" a="1"/>
  <c r="K2250" i="7" s="1"/>
  <c r="K819" i="7" a="1"/>
  <c r="K819" i="7" s="1"/>
  <c r="K393" i="7" a="1"/>
  <c r="K393" i="7" s="1"/>
  <c r="L1653" i="7" a="1"/>
  <c r="L1653" i="7" s="1"/>
  <c r="I20" i="7" a="1"/>
  <c r="I20" i="7" s="1"/>
  <c r="J20" i="7"/>
  <c r="K20" i="7" a="1"/>
  <c r="K20" i="7" s="1"/>
  <c r="C20" i="7" a="1"/>
  <c r="C20" i="7" s="1"/>
  <c r="B20" i="7" a="1"/>
  <c r="B20" i="7" s="1"/>
  <c r="G20" i="7" a="1"/>
  <c r="G20" i="7" s="1"/>
  <c r="H20" i="7" a="1"/>
  <c r="H20" i="7" s="1"/>
  <c r="F20" i="7" a="1"/>
  <c r="F20" i="7" s="1"/>
  <c r="L2330" i="7" a="1"/>
  <c r="L2330" i="7" s="1"/>
  <c r="J2330" i="7"/>
  <c r="K2330" i="7" a="1"/>
  <c r="K2330" i="7" s="1"/>
  <c r="I2330" i="7" a="1"/>
  <c r="I2330" i="7" s="1"/>
  <c r="G2330" i="7" a="1"/>
  <c r="G2330" i="7" s="1"/>
  <c r="H2330" i="7" a="1"/>
  <c r="H2330" i="7" s="1"/>
  <c r="J2306" i="7"/>
  <c r="K2306" i="7" a="1"/>
  <c r="K2306" i="7" s="1"/>
  <c r="I2306" i="7" a="1"/>
  <c r="I2306" i="7" s="1"/>
  <c r="G2306" i="7" a="1"/>
  <c r="G2306" i="7" s="1"/>
  <c r="C2306" i="7" a="1"/>
  <c r="C2306" i="7" s="1"/>
  <c r="H2306" i="7" a="1"/>
  <c r="H2306" i="7" s="1"/>
  <c r="L2306" i="7" a="1"/>
  <c r="L2306" i="7" s="1"/>
  <c r="F2306" i="7" a="1"/>
  <c r="F2306" i="7" s="1"/>
  <c r="J2282" i="7"/>
  <c r="L2282" i="7" a="1"/>
  <c r="L2282" i="7" s="1"/>
  <c r="K2282" i="7" a="1"/>
  <c r="K2282" i="7" s="1"/>
  <c r="I2282" i="7" a="1"/>
  <c r="I2282" i="7" s="1"/>
  <c r="G2282" i="7" a="1"/>
  <c r="G2282" i="7" s="1"/>
  <c r="H2282" i="7" a="1"/>
  <c r="H2282" i="7" s="1"/>
  <c r="F2282" i="7" a="1"/>
  <c r="F2282" i="7" s="1"/>
  <c r="C2282" i="7" a="1"/>
  <c r="C2282" i="7" s="1"/>
  <c r="J2258" i="7"/>
  <c r="G2258" i="7" a="1"/>
  <c r="G2258" i="7" s="1"/>
  <c r="B2258" i="7" a="1"/>
  <c r="B2258" i="7" s="1"/>
  <c r="I2258" i="7" a="1"/>
  <c r="I2258" i="7" s="1"/>
  <c r="H2258" i="7" a="1"/>
  <c r="H2258" i="7" s="1"/>
  <c r="C2258" i="7" a="1"/>
  <c r="C2258" i="7" s="1"/>
  <c r="K2258" i="7" a="1"/>
  <c r="K2258" i="7" s="1"/>
  <c r="J2222" i="7"/>
  <c r="L2222" i="7" a="1"/>
  <c r="L2222" i="7" s="1"/>
  <c r="K2222" i="7" a="1"/>
  <c r="K2222" i="7" s="1"/>
  <c r="I2222" i="7" a="1"/>
  <c r="I2222" i="7" s="1"/>
  <c r="G2222" i="7" a="1"/>
  <c r="G2222" i="7" s="1"/>
  <c r="F2222" i="7" a="1"/>
  <c r="F2222" i="7" s="1"/>
  <c r="J2198" i="7"/>
  <c r="I2198" i="7" a="1"/>
  <c r="I2198" i="7" s="1"/>
  <c r="K2198" i="7" a="1"/>
  <c r="K2198" i="7" s="1"/>
  <c r="L2198" i="7" a="1"/>
  <c r="L2198" i="7" s="1"/>
  <c r="B2198" i="7" a="1"/>
  <c r="B2198" i="7" s="1"/>
  <c r="H2198" i="7" a="1"/>
  <c r="H2198" i="7" s="1"/>
  <c r="G2198" i="7" a="1"/>
  <c r="G2198" i="7" s="1"/>
  <c r="C2198" i="7" a="1"/>
  <c r="C2198" i="7" s="1"/>
  <c r="L2162" i="7" a="1"/>
  <c r="L2162" i="7" s="1"/>
  <c r="J2162" i="7"/>
  <c r="B2162" i="7" a="1"/>
  <c r="B2162" i="7" s="1"/>
  <c r="G2162" i="7" a="1"/>
  <c r="G2162" i="7" s="1"/>
  <c r="C2162" i="7" a="1"/>
  <c r="C2162" i="7" s="1"/>
  <c r="L2138" i="7" a="1"/>
  <c r="L2138" i="7" s="1"/>
  <c r="J2138" i="7"/>
  <c r="K2138" i="7" a="1"/>
  <c r="K2138" i="7" s="1"/>
  <c r="I2138" i="7" a="1"/>
  <c r="I2138" i="7" s="1"/>
  <c r="G2138" i="7" a="1"/>
  <c r="G2138" i="7" s="1"/>
  <c r="B2138" i="7" a="1"/>
  <c r="B2138" i="7" s="1"/>
  <c r="C2138" i="7" a="1"/>
  <c r="C2138" i="7" s="1"/>
  <c r="L2114" i="7" a="1"/>
  <c r="L2114" i="7" s="1"/>
  <c r="J2114" i="7"/>
  <c r="K2114" i="7" a="1"/>
  <c r="K2114" i="7" s="1"/>
  <c r="I2114" i="7" a="1"/>
  <c r="I2114" i="7" s="1"/>
  <c r="G2114" i="7" a="1"/>
  <c r="G2114" i="7" s="1"/>
  <c r="B2114" i="7" a="1"/>
  <c r="B2114" i="7" s="1"/>
  <c r="C2114" i="7" a="1"/>
  <c r="C2114" i="7" s="1"/>
  <c r="H2114" i="7" a="1"/>
  <c r="H2114" i="7" s="1"/>
  <c r="F2114" i="7" a="1"/>
  <c r="F2114" i="7" s="1"/>
  <c r="L2090" i="7" a="1"/>
  <c r="L2090" i="7" s="1"/>
  <c r="J2090" i="7"/>
  <c r="K2090" i="7" a="1"/>
  <c r="K2090" i="7" s="1"/>
  <c r="B2090" i="7" a="1"/>
  <c r="B2090" i="7" s="1"/>
  <c r="G2090" i="7" a="1"/>
  <c r="G2090" i="7" s="1"/>
  <c r="I2090" i="7" a="1"/>
  <c r="I2090" i="7" s="1"/>
  <c r="H2090" i="7" a="1"/>
  <c r="H2090" i="7" s="1"/>
  <c r="F2090" i="7" a="1"/>
  <c r="F2090" i="7" s="1"/>
  <c r="L2066" i="7" a="1"/>
  <c r="L2066" i="7" s="1"/>
  <c r="J2066" i="7"/>
  <c r="G2066" i="7" a="1"/>
  <c r="G2066" i="7" s="1"/>
  <c r="K2066" i="7" a="1"/>
  <c r="K2066" i="7" s="1"/>
  <c r="C2066" i="7" a="1"/>
  <c r="C2066" i="7" s="1"/>
  <c r="H2066" i="7" a="1"/>
  <c r="H2066" i="7" s="1"/>
  <c r="I2066" i="7" a="1"/>
  <c r="I2066" i="7" s="1"/>
  <c r="J2042" i="7"/>
  <c r="K2042" i="7" a="1"/>
  <c r="K2042" i="7" s="1"/>
  <c r="G2042" i="7" a="1"/>
  <c r="G2042" i="7" s="1"/>
  <c r="L2042" i="7" a="1"/>
  <c r="L2042" i="7" s="1"/>
  <c r="H2042" i="7" a="1"/>
  <c r="H2042" i="7" s="1"/>
  <c r="C2042" i="7" a="1"/>
  <c r="C2042" i="7" s="1"/>
  <c r="I2042" i="7" a="1"/>
  <c r="I2042" i="7" s="1"/>
  <c r="J2018" i="7"/>
  <c r="H2018" i="7" a="1"/>
  <c r="H2018" i="7" s="1"/>
  <c r="B2018" i="7" a="1"/>
  <c r="B2018" i="7" s="1"/>
  <c r="G2018" i="7" a="1"/>
  <c r="G2018" i="7" s="1"/>
  <c r="C2018" i="7" a="1"/>
  <c r="C2018" i="7" s="1"/>
  <c r="K2018" i="7" a="1"/>
  <c r="K2018" i="7" s="1"/>
  <c r="I2018" i="7" a="1"/>
  <c r="I2018" i="7" s="1"/>
  <c r="F2018" i="7" a="1"/>
  <c r="F2018" i="7" s="1"/>
  <c r="J1994" i="7"/>
  <c r="L1994" i="7" a="1"/>
  <c r="L1994" i="7" s="1"/>
  <c r="K1994" i="7" a="1"/>
  <c r="K1994" i="7" s="1"/>
  <c r="H1994" i="7" a="1"/>
  <c r="H1994" i="7" s="1"/>
  <c r="G1994" i="7" a="1"/>
  <c r="G1994" i="7" s="1"/>
  <c r="B1994" i="7" a="1"/>
  <c r="B1994" i="7" s="1"/>
  <c r="F1994" i="7" a="1"/>
  <c r="F1994" i="7" s="1"/>
  <c r="C1994" i="7" a="1"/>
  <c r="C1994" i="7" s="1"/>
  <c r="J1970" i="7"/>
  <c r="K1970" i="7" a="1"/>
  <c r="K1970" i="7" s="1"/>
  <c r="I1970" i="7" a="1"/>
  <c r="I1970" i="7" s="1"/>
  <c r="B1970" i="7" a="1"/>
  <c r="B1970" i="7" s="1"/>
  <c r="G1970" i="7" a="1"/>
  <c r="G1970" i="7" s="1"/>
  <c r="C1970" i="7" a="1"/>
  <c r="C1970" i="7" s="1"/>
  <c r="L1970" i="7" a="1"/>
  <c r="L1970" i="7" s="1"/>
  <c r="H1970" i="7" a="1"/>
  <c r="H1970" i="7" s="1"/>
  <c r="L1946" i="7" a="1"/>
  <c r="L1946" i="7" s="1"/>
  <c r="J1946" i="7"/>
  <c r="I1946" i="7" a="1"/>
  <c r="I1946" i="7" s="1"/>
  <c r="K1946" i="7" a="1"/>
  <c r="K1946" i="7" s="1"/>
  <c r="G1946" i="7" a="1"/>
  <c r="G1946" i="7" s="1"/>
  <c r="H1946" i="7" a="1"/>
  <c r="H1946" i="7" s="1"/>
  <c r="C1946" i="7" a="1"/>
  <c r="C1946" i="7" s="1"/>
  <c r="J1922" i="7"/>
  <c r="L1922" i="7" a="1"/>
  <c r="L1922" i="7" s="1"/>
  <c r="I1922" i="7" a="1"/>
  <c r="I1922" i="7" s="1"/>
  <c r="C1922" i="7" a="1"/>
  <c r="C1922" i="7" s="1"/>
  <c r="H1922" i="7" a="1"/>
  <c r="H1922" i="7" s="1"/>
  <c r="K1922" i="7" a="1"/>
  <c r="K1922" i="7" s="1"/>
  <c r="F1922" i="7" a="1"/>
  <c r="F1922" i="7" s="1"/>
  <c r="L1898" i="7" a="1"/>
  <c r="L1898" i="7" s="1"/>
  <c r="J1898" i="7"/>
  <c r="K1898" i="7" a="1"/>
  <c r="K1898" i="7" s="1"/>
  <c r="G1898" i="7" a="1"/>
  <c r="G1898" i="7" s="1"/>
  <c r="I1898" i="7" a="1"/>
  <c r="I1898" i="7" s="1"/>
  <c r="F1898" i="7" a="1"/>
  <c r="F1898" i="7" s="1"/>
  <c r="J1874" i="7"/>
  <c r="L1874" i="7" a="1"/>
  <c r="L1874" i="7" s="1"/>
  <c r="K1874" i="7" a="1"/>
  <c r="K1874" i="7" s="1"/>
  <c r="C1874" i="7" a="1"/>
  <c r="C1874" i="7" s="1"/>
  <c r="B1874" i="7" a="1"/>
  <c r="B1874" i="7" s="1"/>
  <c r="H1874" i="7" a="1"/>
  <c r="H1874" i="7" s="1"/>
  <c r="L1850" i="7" a="1"/>
  <c r="L1850" i="7" s="1"/>
  <c r="J1850" i="7"/>
  <c r="K1850" i="7" a="1"/>
  <c r="K1850" i="7" s="1"/>
  <c r="G1850" i="7" a="1"/>
  <c r="G1850" i="7" s="1"/>
  <c r="I1850" i="7" a="1"/>
  <c r="I1850" i="7" s="1"/>
  <c r="C1850" i="7" a="1"/>
  <c r="C1850" i="7" s="1"/>
  <c r="H1850" i="7" a="1"/>
  <c r="H1850" i="7" s="1"/>
  <c r="L1838" i="7" a="1"/>
  <c r="L1838" i="7" s="1"/>
  <c r="J1838" i="7"/>
  <c r="I1838" i="7" a="1"/>
  <c r="I1838" i="7" s="1"/>
  <c r="H1838" i="7" a="1"/>
  <c r="H1838" i="7" s="1"/>
  <c r="K1838" i="7" a="1"/>
  <c r="K1838" i="7" s="1"/>
  <c r="F1838" i="7" a="1"/>
  <c r="F1838" i="7" s="1"/>
  <c r="L1814" i="7" a="1"/>
  <c r="L1814" i="7" s="1"/>
  <c r="K1814" i="7" a="1"/>
  <c r="K1814" i="7" s="1"/>
  <c r="J1814" i="7"/>
  <c r="I1814" i="7" a="1"/>
  <c r="I1814" i="7" s="1"/>
  <c r="B1814" i="7" a="1"/>
  <c r="B1814" i="7" s="1"/>
  <c r="H1814" i="7" a="1"/>
  <c r="H1814" i="7" s="1"/>
  <c r="L1790" i="7" a="1"/>
  <c r="L1790" i="7" s="1"/>
  <c r="J1790" i="7"/>
  <c r="K1790" i="7" a="1"/>
  <c r="K1790" i="7" s="1"/>
  <c r="H1790" i="7" a="1"/>
  <c r="H1790" i="7" s="1"/>
  <c r="B1790" i="7" a="1"/>
  <c r="B1790" i="7" s="1"/>
  <c r="F1790" i="7" a="1"/>
  <c r="F1790" i="7" s="1"/>
  <c r="C1790" i="7" a="1"/>
  <c r="C1790" i="7" s="1"/>
  <c r="I1790" i="7" a="1"/>
  <c r="I1790" i="7" s="1"/>
  <c r="L1754" i="7" a="1"/>
  <c r="L1754" i="7" s="1"/>
  <c r="J1754" i="7"/>
  <c r="I1754" i="7" a="1"/>
  <c r="I1754" i="7" s="1"/>
  <c r="K1754" i="7" a="1"/>
  <c r="K1754" i="7" s="1"/>
  <c r="G1754" i="7" a="1"/>
  <c r="G1754" i="7" s="1"/>
  <c r="C1754" i="7" a="1"/>
  <c r="C1754" i="7" s="1"/>
  <c r="H1754" i="7" a="1"/>
  <c r="H1754" i="7" s="1"/>
  <c r="J1730" i="7"/>
  <c r="I1730" i="7" a="1"/>
  <c r="I1730" i="7" s="1"/>
  <c r="K1730" i="7" a="1"/>
  <c r="K1730" i="7" s="1"/>
  <c r="C1730" i="7" a="1"/>
  <c r="C1730" i="7" s="1"/>
  <c r="G1730" i="7" a="1"/>
  <c r="G1730" i="7" s="1"/>
  <c r="F1730" i="7" a="1"/>
  <c r="F1730" i="7" s="1"/>
  <c r="L1706" i="7" a="1"/>
  <c r="L1706" i="7" s="1"/>
  <c r="J1706" i="7"/>
  <c r="I1706" i="7" a="1"/>
  <c r="I1706" i="7" s="1"/>
  <c r="K1706" i="7" a="1"/>
  <c r="K1706" i="7" s="1"/>
  <c r="G1706" i="7" a="1"/>
  <c r="G1706" i="7" s="1"/>
  <c r="H1706" i="7" a="1"/>
  <c r="H1706" i="7" s="1"/>
  <c r="F1706" i="7" a="1"/>
  <c r="F1706" i="7" s="1"/>
  <c r="C1706" i="7" a="1"/>
  <c r="C1706" i="7" s="1"/>
  <c r="J1682" i="7"/>
  <c r="K1682" i="7" a="1"/>
  <c r="K1682" i="7" s="1"/>
  <c r="B1682" i="7" a="1"/>
  <c r="B1682" i="7" s="1"/>
  <c r="I1682" i="7" a="1"/>
  <c r="I1682" i="7" s="1"/>
  <c r="C1682" i="7" a="1"/>
  <c r="C1682" i="7" s="1"/>
  <c r="G1682" i="7" a="1"/>
  <c r="G1682" i="7" s="1"/>
  <c r="J1658" i="7"/>
  <c r="I1658" i="7" a="1"/>
  <c r="I1658" i="7" s="1"/>
  <c r="B1658" i="7" a="1"/>
  <c r="B1658" i="7" s="1"/>
  <c r="G1658" i="7" a="1"/>
  <c r="G1658" i="7" s="1"/>
  <c r="C1658" i="7" a="1"/>
  <c r="C1658" i="7" s="1"/>
  <c r="H1658" i="7" a="1"/>
  <c r="H1658" i="7" s="1"/>
  <c r="J1646" i="7"/>
  <c r="L1646" i="7" a="1"/>
  <c r="L1646" i="7" s="1"/>
  <c r="I1646" i="7" a="1"/>
  <c r="I1646" i="7" s="1"/>
  <c r="K1646" i="7" a="1"/>
  <c r="K1646" i="7" s="1"/>
  <c r="H1646" i="7" a="1"/>
  <c r="H1646" i="7" s="1"/>
  <c r="F1646" i="7" a="1"/>
  <c r="F1646" i="7" s="1"/>
  <c r="G1646" i="7" a="1"/>
  <c r="G1646" i="7" s="1"/>
  <c r="K1622" i="7" a="1"/>
  <c r="K1622" i="7" s="1"/>
  <c r="J1622" i="7"/>
  <c r="I1622" i="7" a="1"/>
  <c r="I1622" i="7" s="1"/>
  <c r="H1622" i="7" a="1"/>
  <c r="H1622" i="7" s="1"/>
  <c r="G1622" i="7" a="1"/>
  <c r="G1622" i="7" s="1"/>
  <c r="L1622" i="7" a="1"/>
  <c r="L1622" i="7" s="1"/>
  <c r="C1622" i="7" a="1"/>
  <c r="C1622" i="7" s="1"/>
  <c r="J1598" i="7"/>
  <c r="H1598" i="7" a="1"/>
  <c r="H1598" i="7" s="1"/>
  <c r="K1598" i="7" a="1"/>
  <c r="K1598" i="7" s="1"/>
  <c r="B1598" i="7" a="1"/>
  <c r="B1598" i="7" s="1"/>
  <c r="I1598" i="7" a="1"/>
  <c r="I1598" i="7" s="1"/>
  <c r="F1598" i="7" a="1"/>
  <c r="F1598" i="7" s="1"/>
  <c r="C1598" i="7" a="1"/>
  <c r="C1598" i="7" s="1"/>
  <c r="G1598" i="7" a="1"/>
  <c r="G1598" i="7" s="1"/>
  <c r="K1574" i="7" a="1"/>
  <c r="K1574" i="7" s="1"/>
  <c r="J1574" i="7"/>
  <c r="I1574" i="7" a="1"/>
  <c r="I1574" i="7" s="1"/>
  <c r="F1574" i="7" a="1"/>
  <c r="F1574" i="7" s="1"/>
  <c r="H1574" i="7" a="1"/>
  <c r="H1574" i="7" s="1"/>
  <c r="J1550" i="7"/>
  <c r="H1550" i="7" a="1"/>
  <c r="H1550" i="7" s="1"/>
  <c r="I1550" i="7" a="1"/>
  <c r="I1550" i="7" s="1"/>
  <c r="K1550" i="7" a="1"/>
  <c r="K1550" i="7" s="1"/>
  <c r="F1550" i="7" a="1"/>
  <c r="F1550" i="7" s="1"/>
  <c r="K1526" i="7" a="1"/>
  <c r="K1526" i="7" s="1"/>
  <c r="J1526" i="7"/>
  <c r="H1526" i="7" a="1"/>
  <c r="H1526" i="7" s="1"/>
  <c r="B1526" i="7" a="1"/>
  <c r="B1526" i="7" s="1"/>
  <c r="G1526" i="7" a="1"/>
  <c r="G1526" i="7" s="1"/>
  <c r="J1502" i="7"/>
  <c r="K1502" i="7" a="1"/>
  <c r="K1502" i="7" s="1"/>
  <c r="H1502" i="7" a="1"/>
  <c r="H1502" i="7" s="1"/>
  <c r="B1502" i="7" a="1"/>
  <c r="B1502" i="7" s="1"/>
  <c r="G1502" i="7" a="1"/>
  <c r="G1502" i="7" s="1"/>
  <c r="F1502" i="7" a="1"/>
  <c r="F1502" i="7" s="1"/>
  <c r="C1502" i="7" a="1"/>
  <c r="C1502" i="7" s="1"/>
  <c r="K1478" i="7" a="1"/>
  <c r="K1478" i="7" s="1"/>
  <c r="J1478" i="7"/>
  <c r="B1478" i="7" a="1"/>
  <c r="B1478" i="7" s="1"/>
  <c r="I1478" i="7" a="1"/>
  <c r="I1478" i="7" s="1"/>
  <c r="G1478" i="7" a="1"/>
  <c r="G1478" i="7" s="1"/>
  <c r="H1478" i="7" a="1"/>
  <c r="H1478" i="7" s="1"/>
  <c r="F1478" i="7" a="1"/>
  <c r="F1478" i="7" s="1"/>
  <c r="C1478" i="7" a="1"/>
  <c r="C1478" i="7" s="1"/>
  <c r="J1454" i="7"/>
  <c r="I1454" i="7" a="1"/>
  <c r="I1454" i="7" s="1"/>
  <c r="H1454" i="7" a="1"/>
  <c r="H1454" i="7" s="1"/>
  <c r="K1454" i="7" a="1"/>
  <c r="K1454" i="7" s="1"/>
  <c r="F1454" i="7" a="1"/>
  <c r="F1454" i="7" s="1"/>
  <c r="B1454" i="7" a="1"/>
  <c r="B1454" i="7" s="1"/>
  <c r="C1454" i="7" a="1"/>
  <c r="C1454" i="7" s="1"/>
  <c r="L1430" i="7" a="1"/>
  <c r="L1430" i="7" s="1"/>
  <c r="K1430" i="7" a="1"/>
  <c r="K1430" i="7" s="1"/>
  <c r="J1430" i="7"/>
  <c r="I1430" i="7" a="1"/>
  <c r="I1430" i="7" s="1"/>
  <c r="H1430" i="7" a="1"/>
  <c r="H1430" i="7" s="1"/>
  <c r="L1406" i="7" a="1"/>
  <c r="L1406" i="7" s="1"/>
  <c r="J1406" i="7"/>
  <c r="H1406" i="7" a="1"/>
  <c r="H1406" i="7" s="1"/>
  <c r="K1406" i="7" a="1"/>
  <c r="K1406" i="7" s="1"/>
  <c r="I1406" i="7" a="1"/>
  <c r="I1406" i="7" s="1"/>
  <c r="B1406" i="7" a="1"/>
  <c r="B1406" i="7" s="1"/>
  <c r="F1406" i="7" a="1"/>
  <c r="F1406" i="7" s="1"/>
  <c r="C1406" i="7" a="1"/>
  <c r="C1406" i="7" s="1"/>
  <c r="L1382" i="7" a="1"/>
  <c r="L1382" i="7" s="1"/>
  <c r="K1382" i="7" a="1"/>
  <c r="K1382" i="7" s="1"/>
  <c r="J1382" i="7"/>
  <c r="H1382" i="7" a="1"/>
  <c r="H1382" i="7" s="1"/>
  <c r="B1382" i="7" a="1"/>
  <c r="B1382" i="7" s="1"/>
  <c r="F1382" i="7" a="1"/>
  <c r="F1382" i="7" s="1"/>
  <c r="L1358" i="7" a="1"/>
  <c r="L1358" i="7" s="1"/>
  <c r="J1358" i="7"/>
  <c r="K1358" i="7" a="1"/>
  <c r="K1358" i="7" s="1"/>
  <c r="H1358" i="7" a="1"/>
  <c r="H1358" i="7" s="1"/>
  <c r="I1358" i="7" a="1"/>
  <c r="I1358" i="7" s="1"/>
  <c r="F1358" i="7" a="1"/>
  <c r="F1358" i="7" s="1"/>
  <c r="G1358" i="7" a="1"/>
  <c r="G1358" i="7" s="1"/>
  <c r="J1322" i="7"/>
  <c r="L1322" i="7" a="1"/>
  <c r="L1322" i="7" s="1"/>
  <c r="I1322" i="7" a="1"/>
  <c r="I1322" i="7" s="1"/>
  <c r="K1322" i="7" a="1"/>
  <c r="K1322" i="7" s="1"/>
  <c r="G1322" i="7" a="1"/>
  <c r="G1322" i="7" s="1"/>
  <c r="B1322" i="7" a="1"/>
  <c r="B1322" i="7" s="1"/>
  <c r="H1322" i="7" a="1"/>
  <c r="H1322" i="7" s="1"/>
  <c r="F1322" i="7" a="1"/>
  <c r="F1322" i="7" s="1"/>
  <c r="L1298" i="7" a="1"/>
  <c r="L1298" i="7" s="1"/>
  <c r="J1298" i="7"/>
  <c r="C1298" i="7" a="1"/>
  <c r="C1298" i="7" s="1"/>
  <c r="H1298" i="7" a="1"/>
  <c r="H1298" i="7" s="1"/>
  <c r="G1298" i="7" a="1"/>
  <c r="G1298" i="7" s="1"/>
  <c r="K1298" i="7" a="1"/>
  <c r="K1298" i="7" s="1"/>
  <c r="J1286" i="7"/>
  <c r="K1286" i="7" a="1"/>
  <c r="K1286" i="7" s="1"/>
  <c r="G1286" i="7" a="1"/>
  <c r="G1286" i="7" s="1"/>
  <c r="H1286" i="7" a="1"/>
  <c r="H1286" i="7" s="1"/>
  <c r="L1286" i="7" a="1"/>
  <c r="L1286" i="7" s="1"/>
  <c r="F1286" i="7" a="1"/>
  <c r="F1286" i="7" s="1"/>
  <c r="L1262" i="7" a="1"/>
  <c r="L1262" i="7" s="1"/>
  <c r="K1262" i="7" a="1"/>
  <c r="K1262" i="7" s="1"/>
  <c r="J1262" i="7"/>
  <c r="I1262" i="7" a="1"/>
  <c r="I1262" i="7" s="1"/>
  <c r="H1262" i="7" a="1"/>
  <c r="H1262" i="7" s="1"/>
  <c r="F1262" i="7" a="1"/>
  <c r="F1262" i="7" s="1"/>
  <c r="G1262" i="7" a="1"/>
  <c r="G1262" i="7" s="1"/>
  <c r="J1226" i="7"/>
  <c r="K1226" i="7" a="1"/>
  <c r="K1226" i="7" s="1"/>
  <c r="I1226" i="7" a="1"/>
  <c r="I1226" i="7" s="1"/>
  <c r="L1226" i="7" a="1"/>
  <c r="L1226" i="7" s="1"/>
  <c r="H1226" i="7" a="1"/>
  <c r="H1226" i="7" s="1"/>
  <c r="G1226" i="7" a="1"/>
  <c r="G1226" i="7" s="1"/>
  <c r="B1226" i="7" a="1"/>
  <c r="B1226" i="7" s="1"/>
  <c r="F1226" i="7" a="1"/>
  <c r="F1226" i="7" s="1"/>
  <c r="L1202" i="7" a="1"/>
  <c r="L1202" i="7" s="1"/>
  <c r="J1202" i="7"/>
  <c r="K1202" i="7" a="1"/>
  <c r="K1202" i="7" s="1"/>
  <c r="G1202" i="7" a="1"/>
  <c r="G1202" i="7" s="1"/>
  <c r="C1202" i="7" a="1"/>
  <c r="C1202" i="7" s="1"/>
  <c r="B1202" i="7" a="1"/>
  <c r="B1202" i="7" s="1"/>
  <c r="I1202" i="7" a="1"/>
  <c r="I1202" i="7" s="1"/>
  <c r="L1178" i="7" a="1"/>
  <c r="L1178" i="7" s="1"/>
  <c r="J1178" i="7"/>
  <c r="K1178" i="7" a="1"/>
  <c r="K1178" i="7" s="1"/>
  <c r="I1178" i="7" a="1"/>
  <c r="I1178" i="7" s="1"/>
  <c r="G1178" i="7" a="1"/>
  <c r="G1178" i="7" s="1"/>
  <c r="H1178" i="7" a="1"/>
  <c r="H1178" i="7" s="1"/>
  <c r="C1178" i="7" a="1"/>
  <c r="C1178" i="7" s="1"/>
  <c r="J1154" i="7"/>
  <c r="K1154" i="7" a="1"/>
  <c r="K1154" i="7" s="1"/>
  <c r="I1154" i="7" a="1"/>
  <c r="I1154" i="7" s="1"/>
  <c r="B1154" i="7" a="1"/>
  <c r="B1154" i="7" s="1"/>
  <c r="L1154" i="7" a="1"/>
  <c r="L1154" i="7" s="1"/>
  <c r="C1154" i="7" a="1"/>
  <c r="C1154" i="7" s="1"/>
  <c r="H1154" i="7" a="1"/>
  <c r="H1154" i="7" s="1"/>
  <c r="F1154" i="7" a="1"/>
  <c r="F1154" i="7" s="1"/>
  <c r="L1130" i="7" a="1"/>
  <c r="L1130" i="7" s="1"/>
  <c r="J1130" i="7"/>
  <c r="I1130" i="7" a="1"/>
  <c r="I1130" i="7" s="1"/>
  <c r="G1130" i="7" a="1"/>
  <c r="G1130" i="7" s="1"/>
  <c r="B1130" i="7" a="1"/>
  <c r="B1130" i="7" s="1"/>
  <c r="K1130" i="7" a="1"/>
  <c r="K1130" i="7" s="1"/>
  <c r="H1130" i="7" a="1"/>
  <c r="H1130" i="7" s="1"/>
  <c r="F1130" i="7" a="1"/>
  <c r="F1130" i="7" s="1"/>
  <c r="L1106" i="7" a="1"/>
  <c r="L1106" i="7" s="1"/>
  <c r="J1106" i="7"/>
  <c r="K1106" i="7" a="1"/>
  <c r="K1106" i="7" s="1"/>
  <c r="C1106" i="7" a="1"/>
  <c r="C1106" i="7" s="1"/>
  <c r="J1082" i="7"/>
  <c r="L1082" i="7" a="1"/>
  <c r="L1082" i="7" s="1"/>
  <c r="K1082" i="7" a="1"/>
  <c r="K1082" i="7" s="1"/>
  <c r="I1082" i="7" a="1"/>
  <c r="I1082" i="7" s="1"/>
  <c r="G1082" i="7" a="1"/>
  <c r="G1082" i="7" s="1"/>
  <c r="C1082" i="7" a="1"/>
  <c r="C1082" i="7" s="1"/>
  <c r="H1082" i="7" a="1"/>
  <c r="H1082" i="7" s="1"/>
  <c r="J1058" i="7"/>
  <c r="H1058" i="7" a="1"/>
  <c r="H1058" i="7" s="1"/>
  <c r="K1058" i="7" a="1"/>
  <c r="K1058" i="7" s="1"/>
  <c r="C1058" i="7" a="1"/>
  <c r="C1058" i="7" s="1"/>
  <c r="I1058" i="7" a="1"/>
  <c r="I1058" i="7" s="1"/>
  <c r="F1058" i="7" a="1"/>
  <c r="F1058" i="7" s="1"/>
  <c r="J1034" i="7"/>
  <c r="I1034" i="7" a="1"/>
  <c r="I1034" i="7" s="1"/>
  <c r="H1034" i="7" a="1"/>
  <c r="H1034" i="7" s="1"/>
  <c r="G1034" i="7" a="1"/>
  <c r="G1034" i="7" s="1"/>
  <c r="L1034" i="7" a="1"/>
  <c r="L1034" i="7" s="1"/>
  <c r="F1034" i="7" a="1"/>
  <c r="F1034" i="7" s="1"/>
  <c r="L1010" i="7" a="1"/>
  <c r="L1010" i="7" s="1"/>
  <c r="J1010" i="7"/>
  <c r="K1010" i="7" a="1"/>
  <c r="K1010" i="7" s="1"/>
  <c r="I1010" i="7" a="1"/>
  <c r="I1010" i="7" s="1"/>
  <c r="G1010" i="7" a="1"/>
  <c r="G1010" i="7" s="1"/>
  <c r="C1010" i="7" a="1"/>
  <c r="C1010" i="7" s="1"/>
  <c r="H1010" i="7" a="1"/>
  <c r="H1010" i="7" s="1"/>
  <c r="J986" i="7"/>
  <c r="K986" i="7" a="1"/>
  <c r="K986" i="7" s="1"/>
  <c r="I986" i="7" a="1"/>
  <c r="I986" i="7" s="1"/>
  <c r="G986" i="7" a="1"/>
  <c r="G986" i="7" s="1"/>
  <c r="L986" i="7" a="1"/>
  <c r="L986" i="7" s="1"/>
  <c r="C986" i="7" a="1"/>
  <c r="C986" i="7" s="1"/>
  <c r="L962" i="7" a="1"/>
  <c r="L962" i="7" s="1"/>
  <c r="J962" i="7"/>
  <c r="I962" i="7" a="1"/>
  <c r="I962" i="7" s="1"/>
  <c r="K962" i="7" a="1"/>
  <c r="K962" i="7" s="1"/>
  <c r="C962" i="7" a="1"/>
  <c r="C962" i="7" s="1"/>
  <c r="G962" i="7" a="1"/>
  <c r="G962" i="7" s="1"/>
  <c r="H962" i="7" a="1"/>
  <c r="H962" i="7" s="1"/>
  <c r="F962" i="7" a="1"/>
  <c r="F962" i="7" s="1"/>
  <c r="J950" i="7"/>
  <c r="H950" i="7" a="1"/>
  <c r="H950" i="7" s="1"/>
  <c r="L950" i="7" a="1"/>
  <c r="L950" i="7" s="1"/>
  <c r="I950" i="7" a="1"/>
  <c r="I950" i="7" s="1"/>
  <c r="C950" i="7" a="1"/>
  <c r="C950" i="7" s="1"/>
  <c r="G950" i="7" a="1"/>
  <c r="G950" i="7" s="1"/>
  <c r="K926" i="7" a="1"/>
  <c r="K926" i="7" s="1"/>
  <c r="J926" i="7"/>
  <c r="L926" i="7" a="1"/>
  <c r="L926" i="7" s="1"/>
  <c r="H926" i="7" a="1"/>
  <c r="H926" i="7" s="1"/>
  <c r="I926" i="7" a="1"/>
  <c r="I926" i="7" s="1"/>
  <c r="G926" i="7" a="1"/>
  <c r="G926" i="7" s="1"/>
  <c r="F926" i="7" a="1"/>
  <c r="F926" i="7" s="1"/>
  <c r="C926" i="7" a="1"/>
  <c r="C926" i="7" s="1"/>
  <c r="J890" i="7"/>
  <c r="K890" i="7" a="1"/>
  <c r="K890" i="7" s="1"/>
  <c r="I890" i="7" a="1"/>
  <c r="I890" i="7" s="1"/>
  <c r="G890" i="7" a="1"/>
  <c r="G890" i="7" s="1"/>
  <c r="C890" i="7" a="1"/>
  <c r="C890" i="7" s="1"/>
  <c r="L890" i="7" a="1"/>
  <c r="L890" i="7" s="1"/>
  <c r="L866" i="7" a="1"/>
  <c r="L866" i="7" s="1"/>
  <c r="J866" i="7"/>
  <c r="K866" i="7" a="1"/>
  <c r="K866" i="7" s="1"/>
  <c r="H866" i="7" a="1"/>
  <c r="H866" i="7" s="1"/>
  <c r="I866" i="7" a="1"/>
  <c r="I866" i="7" s="1"/>
  <c r="B866" i="7" a="1"/>
  <c r="B866" i="7" s="1"/>
  <c r="C866" i="7" a="1"/>
  <c r="C866" i="7" s="1"/>
  <c r="G866" i="7" a="1"/>
  <c r="G866" i="7" s="1"/>
  <c r="F866" i="7" a="1"/>
  <c r="F866" i="7" s="1"/>
  <c r="L842" i="7" a="1"/>
  <c r="L842" i="7" s="1"/>
  <c r="J842" i="7"/>
  <c r="I842" i="7" a="1"/>
  <c r="I842" i="7" s="1"/>
  <c r="K842" i="7" a="1"/>
  <c r="K842" i="7" s="1"/>
  <c r="H842" i="7" a="1"/>
  <c r="H842" i="7" s="1"/>
  <c r="G842" i="7" a="1"/>
  <c r="G842" i="7" s="1"/>
  <c r="F842" i="7" a="1"/>
  <c r="F842" i="7" s="1"/>
  <c r="L818" i="7" a="1"/>
  <c r="L818" i="7" s="1"/>
  <c r="J818" i="7"/>
  <c r="B818" i="7" a="1"/>
  <c r="B818" i="7" s="1"/>
  <c r="G818" i="7" a="1"/>
  <c r="G818" i="7" s="1"/>
  <c r="C818" i="7" a="1"/>
  <c r="C818" i="7" s="1"/>
  <c r="I818" i="7" a="1"/>
  <c r="I818" i="7" s="1"/>
  <c r="L782" i="7" a="1"/>
  <c r="L782" i="7" s="1"/>
  <c r="K782" i="7" a="1"/>
  <c r="K782" i="7" s="1"/>
  <c r="J782" i="7"/>
  <c r="H782" i="7" a="1"/>
  <c r="H782" i="7" s="1"/>
  <c r="B782" i="7" a="1"/>
  <c r="B782" i="7" s="1"/>
  <c r="I782" i="7" a="1"/>
  <c r="I782" i="7" s="1"/>
  <c r="F782" i="7" a="1"/>
  <c r="F782" i="7" s="1"/>
  <c r="C782" i="7" a="1"/>
  <c r="C782" i="7" s="1"/>
  <c r="G782" i="7" a="1"/>
  <c r="G782" i="7" s="1"/>
  <c r="L758" i="7" a="1"/>
  <c r="L758" i="7" s="1"/>
  <c r="J758" i="7"/>
  <c r="H758" i="7" a="1"/>
  <c r="H758" i="7" s="1"/>
  <c r="B758" i="7" a="1"/>
  <c r="B758" i="7" s="1"/>
  <c r="G758" i="7" a="1"/>
  <c r="G758" i="7" s="1"/>
  <c r="C758" i="7" a="1"/>
  <c r="C758" i="7" s="1"/>
  <c r="L734" i="7" a="1"/>
  <c r="L734" i="7" s="1"/>
  <c r="K734" i="7" a="1"/>
  <c r="K734" i="7" s="1"/>
  <c r="J734" i="7"/>
  <c r="H734" i="7" a="1"/>
  <c r="H734" i="7" s="1"/>
  <c r="B734" i="7" a="1"/>
  <c r="B734" i="7" s="1"/>
  <c r="G734" i="7" a="1"/>
  <c r="G734" i="7" s="1"/>
  <c r="F734" i="7" a="1"/>
  <c r="F734" i="7" s="1"/>
  <c r="C734" i="7" a="1"/>
  <c r="C734" i="7" s="1"/>
  <c r="I734" i="7" a="1"/>
  <c r="I734" i="7" s="1"/>
  <c r="J710" i="7"/>
  <c r="G710" i="7" a="1"/>
  <c r="G710" i="7" s="1"/>
  <c r="K710" i="7" a="1"/>
  <c r="K710" i="7" s="1"/>
  <c r="C710" i="7" a="1"/>
  <c r="C710" i="7" s="1"/>
  <c r="L710" i="7" a="1"/>
  <c r="L710" i="7" s="1"/>
  <c r="F710" i="7" a="1"/>
  <c r="F710" i="7" s="1"/>
  <c r="L686" i="7" a="1"/>
  <c r="L686" i="7" s="1"/>
  <c r="K686" i="7" a="1"/>
  <c r="K686" i="7" s="1"/>
  <c r="J686" i="7"/>
  <c r="I686" i="7" a="1"/>
  <c r="I686" i="7" s="1"/>
  <c r="H686" i="7" a="1"/>
  <c r="H686" i="7" s="1"/>
  <c r="F686" i="7" a="1"/>
  <c r="F686" i="7" s="1"/>
  <c r="G686" i="7" a="1"/>
  <c r="G686" i="7" s="1"/>
  <c r="C686" i="7" a="1"/>
  <c r="C686" i="7" s="1"/>
  <c r="L662" i="7" a="1"/>
  <c r="L662" i="7" s="1"/>
  <c r="J662" i="7"/>
  <c r="I662" i="7" a="1"/>
  <c r="I662" i="7" s="1"/>
  <c r="H662" i="7" a="1"/>
  <c r="H662" i="7" s="1"/>
  <c r="B662" i="7" a="1"/>
  <c r="B662" i="7" s="1"/>
  <c r="C662" i="7" a="1"/>
  <c r="C662" i="7" s="1"/>
  <c r="K638" i="7" a="1"/>
  <c r="K638" i="7" s="1"/>
  <c r="L638" i="7" a="1"/>
  <c r="L638" i="7" s="1"/>
  <c r="J638" i="7"/>
  <c r="H638" i="7" a="1"/>
  <c r="H638" i="7" s="1"/>
  <c r="I638" i="7" a="1"/>
  <c r="I638" i="7" s="1"/>
  <c r="B638" i="7" a="1"/>
  <c r="B638" i="7" s="1"/>
  <c r="F638" i="7" a="1"/>
  <c r="F638" i="7" s="1"/>
  <c r="C638" i="7" a="1"/>
  <c r="C638" i="7" s="1"/>
  <c r="G638" i="7" a="1"/>
  <c r="G638" i="7" s="1"/>
  <c r="J614" i="7"/>
  <c r="K614" i="7" a="1"/>
  <c r="K614" i="7" s="1"/>
  <c r="H614" i="7" a="1"/>
  <c r="H614" i="7" s="1"/>
  <c r="B614" i="7" a="1"/>
  <c r="B614" i="7" s="1"/>
  <c r="I614" i="7" a="1"/>
  <c r="I614" i="7" s="1"/>
  <c r="L614" i="7" a="1"/>
  <c r="L614" i="7" s="1"/>
  <c r="C614" i="7" a="1"/>
  <c r="C614" i="7" s="1"/>
  <c r="F614" i="7" a="1"/>
  <c r="F614" i="7" s="1"/>
  <c r="L590" i="7" a="1"/>
  <c r="L590" i="7" s="1"/>
  <c r="K590" i="7" a="1"/>
  <c r="K590" i="7" s="1"/>
  <c r="J590" i="7"/>
  <c r="F590" i="7" a="1"/>
  <c r="F590" i="7" s="1"/>
  <c r="I590" i="7" a="1"/>
  <c r="I590" i="7" s="1"/>
  <c r="C590" i="7" a="1"/>
  <c r="C590" i="7" s="1"/>
  <c r="L578" i="7" a="1"/>
  <c r="L578" i="7" s="1"/>
  <c r="J578" i="7"/>
  <c r="K578" i="7" a="1"/>
  <c r="K578" i="7" s="1"/>
  <c r="I578" i="7" a="1"/>
  <c r="I578" i="7" s="1"/>
  <c r="H578" i="7" a="1"/>
  <c r="H578" i="7" s="1"/>
  <c r="C578" i="7" a="1"/>
  <c r="C578" i="7" s="1"/>
  <c r="G578" i="7" a="1"/>
  <c r="G578" i="7" s="1"/>
  <c r="F578" i="7" a="1"/>
  <c r="F578" i="7" s="1"/>
  <c r="L554" i="7" a="1"/>
  <c r="L554" i="7" s="1"/>
  <c r="J554" i="7"/>
  <c r="H554" i="7" a="1"/>
  <c r="H554" i="7" s="1"/>
  <c r="K554" i="7" a="1"/>
  <c r="K554" i="7" s="1"/>
  <c r="I554" i="7" a="1"/>
  <c r="I554" i="7" s="1"/>
  <c r="B554" i="7" a="1"/>
  <c r="B554" i="7" s="1"/>
  <c r="G554" i="7" a="1"/>
  <c r="G554" i="7" s="1"/>
  <c r="F554" i="7" a="1"/>
  <c r="F554" i="7" s="1"/>
  <c r="L530" i="7" a="1"/>
  <c r="L530" i="7" s="1"/>
  <c r="J530" i="7"/>
  <c r="K530" i="7" a="1"/>
  <c r="K530" i="7" s="1"/>
  <c r="H530" i="7" a="1"/>
  <c r="H530" i="7" s="1"/>
  <c r="C530" i="7" a="1"/>
  <c r="C530" i="7" s="1"/>
  <c r="G530" i="7" a="1"/>
  <c r="G530" i="7" s="1"/>
  <c r="I530" i="7" a="1"/>
  <c r="I530" i="7" s="1"/>
  <c r="J506" i="7"/>
  <c r="K506" i="7" a="1"/>
  <c r="K506" i="7" s="1"/>
  <c r="H506" i="7" a="1"/>
  <c r="H506" i="7" s="1"/>
  <c r="L506" i="7" a="1"/>
  <c r="L506" i="7" s="1"/>
  <c r="I506" i="7" a="1"/>
  <c r="I506" i="7" s="1"/>
  <c r="G506" i="7" a="1"/>
  <c r="G506" i="7" s="1"/>
  <c r="C506" i="7" a="1"/>
  <c r="C506" i="7" s="1"/>
  <c r="L482" i="7" a="1"/>
  <c r="L482" i="7" s="1"/>
  <c r="J482" i="7"/>
  <c r="C482" i="7" a="1"/>
  <c r="C482" i="7" s="1"/>
  <c r="K482" i="7" a="1"/>
  <c r="K482" i="7" s="1"/>
  <c r="G482" i="7" a="1"/>
  <c r="G482" i="7" s="1"/>
  <c r="F482" i="7" a="1"/>
  <c r="F482" i="7" s="1"/>
  <c r="J458" i="7"/>
  <c r="H458" i="7" a="1"/>
  <c r="H458" i="7" s="1"/>
  <c r="I458" i="7" a="1"/>
  <c r="I458" i="7" s="1"/>
  <c r="L458" i="7" a="1"/>
  <c r="L458" i="7" s="1"/>
  <c r="K458" i="7" a="1"/>
  <c r="K458" i="7" s="1"/>
  <c r="G458" i="7" a="1"/>
  <c r="G458" i="7" s="1"/>
  <c r="B458" i="7" a="1"/>
  <c r="B458" i="7" s="1"/>
  <c r="F458" i="7" a="1"/>
  <c r="F458" i="7" s="1"/>
  <c r="L434" i="7" a="1"/>
  <c r="L434" i="7" s="1"/>
  <c r="J434" i="7"/>
  <c r="H434" i="7" a="1"/>
  <c r="H434" i="7" s="1"/>
  <c r="B434" i="7" a="1"/>
  <c r="B434" i="7" s="1"/>
  <c r="G434" i="7" a="1"/>
  <c r="G434" i="7" s="1"/>
  <c r="C434" i="7" a="1"/>
  <c r="C434" i="7" s="1"/>
  <c r="K434" i="7" a="1"/>
  <c r="K434" i="7" s="1"/>
  <c r="L410" i="7" a="1"/>
  <c r="L410" i="7" s="1"/>
  <c r="J410" i="7"/>
  <c r="H410" i="7" a="1"/>
  <c r="H410" i="7" s="1"/>
  <c r="K410" i="7" a="1"/>
  <c r="K410" i="7" s="1"/>
  <c r="I410" i="7" a="1"/>
  <c r="I410" i="7" s="1"/>
  <c r="G410" i="7" a="1"/>
  <c r="G410" i="7" s="1"/>
  <c r="C410" i="7" a="1"/>
  <c r="C410" i="7" s="1"/>
  <c r="J386" i="7"/>
  <c r="K386" i="7" a="1"/>
  <c r="K386" i="7" s="1"/>
  <c r="I386" i="7" a="1"/>
  <c r="I386" i="7" s="1"/>
  <c r="H386" i="7" a="1"/>
  <c r="H386" i="7" s="1"/>
  <c r="C386" i="7" a="1"/>
  <c r="C386" i="7" s="1"/>
  <c r="L386" i="7" a="1"/>
  <c r="L386" i="7" s="1"/>
  <c r="F386" i="7" a="1"/>
  <c r="F386" i="7" s="1"/>
  <c r="J362" i="7"/>
  <c r="H362" i="7" a="1"/>
  <c r="H362" i="7" s="1"/>
  <c r="L362" i="7" a="1"/>
  <c r="L362" i="7" s="1"/>
  <c r="I362" i="7" a="1"/>
  <c r="I362" i="7" s="1"/>
  <c r="G362" i="7" a="1"/>
  <c r="G362" i="7" s="1"/>
  <c r="K362" i="7" a="1"/>
  <c r="K362" i="7" s="1"/>
  <c r="F362" i="7" a="1"/>
  <c r="F362" i="7" s="1"/>
  <c r="B362" i="7" a="1"/>
  <c r="B362" i="7" s="1"/>
  <c r="L338" i="7" a="1"/>
  <c r="L338" i="7" s="1"/>
  <c r="J338" i="7"/>
  <c r="K338" i="7" a="1"/>
  <c r="K338" i="7" s="1"/>
  <c r="H338" i="7" a="1"/>
  <c r="H338" i="7" s="1"/>
  <c r="I338" i="7" a="1"/>
  <c r="I338" i="7" s="1"/>
  <c r="C338" i="7" a="1"/>
  <c r="C338" i="7" s="1"/>
  <c r="L314" i="7" a="1"/>
  <c r="L314" i="7" s="1"/>
  <c r="J314" i="7"/>
  <c r="K314" i="7" a="1"/>
  <c r="K314" i="7" s="1"/>
  <c r="H314" i="7" a="1"/>
  <c r="H314" i="7" s="1"/>
  <c r="I314" i="7" a="1"/>
  <c r="I314" i="7" s="1"/>
  <c r="G314" i="7" a="1"/>
  <c r="G314" i="7" s="1"/>
  <c r="C314" i="7" a="1"/>
  <c r="C314" i="7" s="1"/>
  <c r="J290" i="7"/>
  <c r="H290" i="7" a="1"/>
  <c r="H290" i="7" s="1"/>
  <c r="B290" i="7" a="1"/>
  <c r="B290" i="7" s="1"/>
  <c r="L290" i="7" a="1"/>
  <c r="L290" i="7" s="1"/>
  <c r="C290" i="7" a="1"/>
  <c r="C290" i="7" s="1"/>
  <c r="I290" i="7" a="1"/>
  <c r="I290" i="7" s="1"/>
  <c r="K290" i="7" a="1"/>
  <c r="K290" i="7" s="1"/>
  <c r="F290" i="7" a="1"/>
  <c r="F290" i="7" s="1"/>
  <c r="J266" i="7"/>
  <c r="H266" i="7" a="1"/>
  <c r="H266" i="7" s="1"/>
  <c r="K266" i="7" a="1"/>
  <c r="K266" i="7" s="1"/>
  <c r="L266" i="7" a="1"/>
  <c r="L266" i="7" s="1"/>
  <c r="I266" i="7" a="1"/>
  <c r="I266" i="7" s="1"/>
  <c r="G266" i="7" a="1"/>
  <c r="G266" i="7" s="1"/>
  <c r="F266" i="7" a="1"/>
  <c r="F266" i="7" s="1"/>
  <c r="B266" i="7" a="1"/>
  <c r="B266" i="7" s="1"/>
  <c r="L242" i="7" a="1"/>
  <c r="L242" i="7" s="1"/>
  <c r="J242" i="7"/>
  <c r="K242" i="7" a="1"/>
  <c r="K242" i="7" s="1"/>
  <c r="I242" i="7" a="1"/>
  <c r="I242" i="7" s="1"/>
  <c r="H242" i="7" a="1"/>
  <c r="H242" i="7" s="1"/>
  <c r="G242" i="7" a="1"/>
  <c r="G242" i="7" s="1"/>
  <c r="C242" i="7" a="1"/>
  <c r="C242" i="7" s="1"/>
  <c r="L206" i="7" a="1"/>
  <c r="L206" i="7" s="1"/>
  <c r="K206" i="7" a="1"/>
  <c r="K206" i="7" s="1"/>
  <c r="J206" i="7"/>
  <c r="H206" i="7" a="1"/>
  <c r="H206" i="7" s="1"/>
  <c r="F206" i="7" a="1"/>
  <c r="F206" i="7" s="1"/>
  <c r="C206" i="7" a="1"/>
  <c r="C206" i="7" s="1"/>
  <c r="J182" i="7"/>
  <c r="K182" i="7" a="1"/>
  <c r="K182" i="7" s="1"/>
  <c r="I182" i="7" a="1"/>
  <c r="I182" i="7" s="1"/>
  <c r="H182" i="7" a="1"/>
  <c r="H182" i="7" s="1"/>
  <c r="C182" i="7" a="1"/>
  <c r="C182" i="7" s="1"/>
  <c r="L182" i="7" a="1"/>
  <c r="L182" i="7" s="1"/>
  <c r="G182" i="7" a="1"/>
  <c r="G182" i="7" s="1"/>
  <c r="L158" i="7" a="1"/>
  <c r="L158" i="7" s="1"/>
  <c r="K158" i="7" a="1"/>
  <c r="K158" i="7" s="1"/>
  <c r="J158" i="7"/>
  <c r="I158" i="7" a="1"/>
  <c r="I158" i="7" s="1"/>
  <c r="H158" i="7" a="1"/>
  <c r="H158" i="7" s="1"/>
  <c r="G158" i="7" a="1"/>
  <c r="G158" i="7" s="1"/>
  <c r="F158" i="7" a="1"/>
  <c r="F158" i="7" s="1"/>
  <c r="C158" i="7" a="1"/>
  <c r="C158" i="7" s="1"/>
  <c r="L146" i="7" a="1"/>
  <c r="L146" i="7" s="1"/>
  <c r="J146" i="7"/>
  <c r="K146" i="7" a="1"/>
  <c r="K146" i="7" s="1"/>
  <c r="H146" i="7" a="1"/>
  <c r="H146" i="7" s="1"/>
  <c r="C146" i="7" a="1"/>
  <c r="C146" i="7" s="1"/>
  <c r="G146" i="7" a="1"/>
  <c r="G146" i="7" s="1"/>
  <c r="J122" i="7"/>
  <c r="K122" i="7" a="1"/>
  <c r="K122" i="7" s="1"/>
  <c r="H122" i="7" a="1"/>
  <c r="H122" i="7" s="1"/>
  <c r="I122" i="7" a="1"/>
  <c r="I122" i="7" s="1"/>
  <c r="G122" i="7" a="1"/>
  <c r="G122" i="7" s="1"/>
  <c r="L122" i="7" a="1"/>
  <c r="L122" i="7" s="1"/>
  <c r="C122" i="7" a="1"/>
  <c r="C122" i="7" s="1"/>
  <c r="B122" i="7" a="1"/>
  <c r="B122" i="7" s="1"/>
  <c r="L110" i="7" a="1"/>
  <c r="L110" i="7" s="1"/>
  <c r="K110" i="7" a="1"/>
  <c r="K110" i="7" s="1"/>
  <c r="J110" i="7"/>
  <c r="I110" i="7" a="1"/>
  <c r="I110" i="7" s="1"/>
  <c r="F110" i="7" a="1"/>
  <c r="F110" i="7" s="1"/>
  <c r="C110" i="7" a="1"/>
  <c r="C110" i="7" s="1"/>
  <c r="H110" i="7" a="1"/>
  <c r="H110" i="7" s="1"/>
  <c r="G110" i="7" a="1"/>
  <c r="G110" i="7" s="1"/>
  <c r="L98" i="7" a="1"/>
  <c r="L98" i="7" s="1"/>
  <c r="J98" i="7"/>
  <c r="K98" i="7" a="1"/>
  <c r="K98" i="7" s="1"/>
  <c r="I98" i="7" a="1"/>
  <c r="I98" i="7" s="1"/>
  <c r="H98" i="7" a="1"/>
  <c r="H98" i="7" s="1"/>
  <c r="C98" i="7" a="1"/>
  <c r="C98" i="7" s="1"/>
  <c r="G98" i="7" a="1"/>
  <c r="G98" i="7" s="1"/>
  <c r="F98" i="7" a="1"/>
  <c r="F98" i="7" s="1"/>
  <c r="J86" i="7"/>
  <c r="L86" i="7" a="1"/>
  <c r="L86" i="7" s="1"/>
  <c r="K86" i="7" a="1"/>
  <c r="K86" i="7" s="1"/>
  <c r="I86" i="7" a="1"/>
  <c r="I86" i="7" s="1"/>
  <c r="H86" i="7" a="1"/>
  <c r="H86" i="7" s="1"/>
  <c r="C86" i="7" a="1"/>
  <c r="C86" i="7" s="1"/>
  <c r="B86" i="7" a="1"/>
  <c r="B86" i="7" s="1"/>
  <c r="L62" i="7" a="1"/>
  <c r="L62" i="7" s="1"/>
  <c r="K62" i="7" a="1"/>
  <c r="K62" i="7" s="1"/>
  <c r="J62" i="7"/>
  <c r="H62" i="7" a="1"/>
  <c r="H62" i="7" s="1"/>
  <c r="B62" i="7" a="1"/>
  <c r="B62" i="7" s="1"/>
  <c r="F62" i="7" a="1"/>
  <c r="F62" i="7" s="1"/>
  <c r="C62" i="7" a="1"/>
  <c r="C62" i="7" s="1"/>
  <c r="J50" i="7"/>
  <c r="K50" i="7" a="1"/>
  <c r="K50" i="7" s="1"/>
  <c r="L50" i="7" a="1"/>
  <c r="L50" i="7" s="1"/>
  <c r="I50" i="7" a="1"/>
  <c r="I50" i="7" s="1"/>
  <c r="H50" i="7" a="1"/>
  <c r="H50" i="7" s="1"/>
  <c r="G50" i="7" a="1"/>
  <c r="G50" i="7" s="1"/>
  <c r="C50" i="7" a="1"/>
  <c r="C50" i="7" s="1"/>
  <c r="L38" i="7" a="1"/>
  <c r="L38" i="7" s="1"/>
  <c r="J38" i="7"/>
  <c r="K38" i="7" a="1"/>
  <c r="K38" i="7" s="1"/>
  <c r="H38" i="7" a="1"/>
  <c r="H38" i="7" s="1"/>
  <c r="I38" i="7" a="1"/>
  <c r="I38" i="7" s="1"/>
  <c r="C38" i="7" a="1"/>
  <c r="C38" i="7" s="1"/>
  <c r="F38" i="7" a="1"/>
  <c r="F38" i="7" s="1"/>
  <c r="L26" i="7" a="1"/>
  <c r="L26" i="7" s="1"/>
  <c r="J26" i="7"/>
  <c r="H26" i="7" a="1"/>
  <c r="H26" i="7" s="1"/>
  <c r="I26" i="7" a="1"/>
  <c r="I26" i="7" s="1"/>
  <c r="G26" i="7" a="1"/>
  <c r="G26" i="7" s="1"/>
  <c r="C26" i="7" a="1"/>
  <c r="C26" i="7" s="1"/>
  <c r="B26" i="7" a="1"/>
  <c r="B26" i="7" s="1"/>
  <c r="B21" i="7" a="1"/>
  <c r="B21" i="7" s="1"/>
  <c r="B1914" i="7" a="1"/>
  <c r="B1914" i="7" s="1"/>
  <c r="B1706" i="7" a="1"/>
  <c r="B1706" i="7" s="1"/>
  <c r="B1683" i="7" a="1"/>
  <c r="B1683" i="7" s="1"/>
  <c r="B1671" i="7" a="1"/>
  <c r="B1671" i="7" s="1"/>
  <c r="B1480" i="7" a="1"/>
  <c r="B1480" i="7" s="1"/>
  <c r="B1178" i="7" a="1"/>
  <c r="B1178" i="7" s="1"/>
  <c r="B1011" i="7" a="1"/>
  <c r="B1011" i="7" s="1"/>
  <c r="B686" i="7" a="1"/>
  <c r="B686" i="7" s="1"/>
  <c r="B543" i="7" a="1"/>
  <c r="B543" i="7" s="1"/>
  <c r="B530" i="7" a="1"/>
  <c r="B530" i="7" s="1"/>
  <c r="B237" i="7" a="1"/>
  <c r="B237" i="7" s="1"/>
  <c r="B173" i="7" a="1"/>
  <c r="B173" i="7" s="1"/>
  <c r="F2163" i="7" a="1"/>
  <c r="F2163" i="7" s="1"/>
  <c r="F2138" i="7" a="1"/>
  <c r="F2138" i="7" s="1"/>
  <c r="F2116" i="7" a="1"/>
  <c r="F2116" i="7" s="1"/>
  <c r="F1929" i="7" a="1"/>
  <c r="F1929" i="7" s="1"/>
  <c r="F1449" i="7" a="1"/>
  <c r="F1449" i="7" s="1"/>
  <c r="F1257" i="7" a="1"/>
  <c r="F1257" i="7" s="1"/>
  <c r="F1161" i="7" a="1"/>
  <c r="F1161" i="7" s="1"/>
  <c r="F681" i="7" a="1"/>
  <c r="F681" i="7" s="1"/>
  <c r="C2248" i="7" a="1"/>
  <c r="C2248" i="7" s="1"/>
  <c r="C2145" i="7" a="1"/>
  <c r="C2145" i="7" s="1"/>
  <c r="C1838" i="7" a="1"/>
  <c r="C1838" i="7" s="1"/>
  <c r="C1816" i="7" a="1"/>
  <c r="C1816" i="7" s="1"/>
  <c r="C1588" i="7" a="1"/>
  <c r="C1588" i="7" s="1"/>
  <c r="C1060" i="7" a="1"/>
  <c r="C1060" i="7" s="1"/>
  <c r="C1035" i="7" a="1"/>
  <c r="C1035" i="7" s="1"/>
  <c r="C917" i="7" a="1"/>
  <c r="C917" i="7" s="1"/>
  <c r="C484" i="7" a="1"/>
  <c r="C484" i="7" s="1"/>
  <c r="C459" i="7" a="1"/>
  <c r="C459" i="7" s="1"/>
  <c r="G2322" i="7" a="1"/>
  <c r="G2322" i="7" s="1"/>
  <c r="G2130" i="7" a="1"/>
  <c r="G2130" i="7" s="1"/>
  <c r="G1923" i="7" a="1"/>
  <c r="G1923" i="7" s="1"/>
  <c r="G1639" i="7" a="1"/>
  <c r="G1639" i="7" s="1"/>
  <c r="G1615" i="7" a="1"/>
  <c r="G1615" i="7" s="1"/>
  <c r="G1491" i="7" a="1"/>
  <c r="G1491" i="7" s="1"/>
  <c r="G1315" i="7" a="1"/>
  <c r="G1315" i="7" s="1"/>
  <c r="G1281" i="7" a="1"/>
  <c r="G1281" i="7" s="1"/>
  <c r="G487" i="7" a="1"/>
  <c r="G487" i="7" s="1"/>
  <c r="G451" i="7" a="1"/>
  <c r="G451" i="7" s="1"/>
  <c r="G271" i="7" a="1"/>
  <c r="G271" i="7" s="1"/>
  <c r="H1641" i="7" a="1"/>
  <c r="H1641" i="7" s="1"/>
  <c r="I1107" i="7" a="1"/>
  <c r="I1107" i="7" s="1"/>
  <c r="B2260" i="7" a="1"/>
  <c r="B2260" i="7" s="1"/>
  <c r="B1749" i="7" a="1"/>
  <c r="B1749" i="7" s="1"/>
  <c r="B1569" i="7" a="1"/>
  <c r="B1569" i="7" s="1"/>
  <c r="B1491" i="7" a="1"/>
  <c r="B1491" i="7" s="1"/>
  <c r="B1479" i="7" a="1"/>
  <c r="B1479" i="7" s="1"/>
  <c r="B1298" i="7" a="1"/>
  <c r="B1298" i="7" s="1"/>
  <c r="B1286" i="7" a="1"/>
  <c r="B1286" i="7" s="1"/>
  <c r="B1108" i="7" a="1"/>
  <c r="B1108" i="7" s="1"/>
  <c r="B833" i="7" a="1"/>
  <c r="B833" i="7" s="1"/>
  <c r="B725" i="7" a="1"/>
  <c r="B725" i="7" s="1"/>
  <c r="B655" i="7" a="1"/>
  <c r="B655" i="7" s="1"/>
  <c r="B962" i="7" a="1"/>
  <c r="B962" i="7" s="1"/>
  <c r="B850" i="7" a="1"/>
  <c r="B850" i="7" s="1"/>
  <c r="B832" i="7" a="1"/>
  <c r="B832" i="7" s="1"/>
  <c r="B738" i="7" a="1"/>
  <c r="B738" i="7" s="1"/>
  <c r="B724" i="7" a="1"/>
  <c r="B724" i="7" s="1"/>
  <c r="B710" i="7" a="1"/>
  <c r="B710" i="7" s="1"/>
  <c r="B507" i="7" a="1"/>
  <c r="B507" i="7" s="1"/>
  <c r="B414" i="7" a="1"/>
  <c r="B414" i="7" s="1"/>
  <c r="B255" i="7" a="1"/>
  <c r="B255" i="7" s="1"/>
  <c r="B153" i="7" a="1"/>
  <c r="B153" i="7" s="1"/>
  <c r="B93" i="7" a="1"/>
  <c r="B93" i="7" s="1"/>
  <c r="B30" i="7" a="1"/>
  <c r="B30" i="7" s="1"/>
  <c r="F2182" i="7" a="1"/>
  <c r="F2182" i="7" s="1"/>
  <c r="F2067" i="7" a="1"/>
  <c r="F2067" i="7" s="1"/>
  <c r="F2042" i="7" a="1"/>
  <c r="F2042" i="7" s="1"/>
  <c r="F2020" i="7" a="1"/>
  <c r="F2020" i="7" s="1"/>
  <c r="F1972" i="7" a="1"/>
  <c r="F1972" i="7" s="1"/>
  <c r="F1953" i="7" a="1"/>
  <c r="F1953" i="7" s="1"/>
  <c r="F1924" i="7" a="1"/>
  <c r="F1924" i="7" s="1"/>
  <c r="F1857" i="7" a="1"/>
  <c r="F1857" i="7" s="1"/>
  <c r="F1780" i="7" a="1"/>
  <c r="F1780" i="7" s="1"/>
  <c r="F1761" i="7" a="1"/>
  <c r="F1761" i="7" s="1"/>
  <c r="F1732" i="7" a="1"/>
  <c r="F1732" i="7" s="1"/>
  <c r="F1714" i="7" a="1"/>
  <c r="F1714" i="7" s="1"/>
  <c r="F1636" i="7" a="1"/>
  <c r="F1636" i="7" s="1"/>
  <c r="F1588" i="7" a="1"/>
  <c r="F1588" i="7" s="1"/>
  <c r="F1540" i="7" a="1"/>
  <c r="F1540" i="7" s="1"/>
  <c r="F1473" i="7" a="1"/>
  <c r="F1473" i="7" s="1"/>
  <c r="F1348" i="7" a="1"/>
  <c r="F1348" i="7" s="1"/>
  <c r="F1281" i="7" a="1"/>
  <c r="F1281" i="7" s="1"/>
  <c r="F1252" i="7" a="1"/>
  <c r="F1252" i="7" s="1"/>
  <c r="F1156" i="7" a="1"/>
  <c r="F1156" i="7" s="1"/>
  <c r="F1138" i="7" a="1"/>
  <c r="F1138" i="7" s="1"/>
  <c r="F1089" i="7" a="1"/>
  <c r="F1089" i="7" s="1"/>
  <c r="F1060" i="7" a="1"/>
  <c r="F1060" i="7" s="1"/>
  <c r="F1012" i="7" a="1"/>
  <c r="F1012" i="7" s="1"/>
  <c r="F993" i="7" a="1"/>
  <c r="F993" i="7" s="1"/>
  <c r="F964" i="7" a="1"/>
  <c r="F964" i="7" s="1"/>
  <c r="F897" i="7" a="1"/>
  <c r="F897" i="7" s="1"/>
  <c r="F868" i="7" a="1"/>
  <c r="F868" i="7" s="1"/>
  <c r="F820" i="7" a="1"/>
  <c r="F820" i="7" s="1"/>
  <c r="F801" i="7" a="1"/>
  <c r="F801" i="7" s="1"/>
  <c r="F754" i="7" a="1"/>
  <c r="F754" i="7" s="1"/>
  <c r="F705" i="7" a="1"/>
  <c r="F705" i="7" s="1"/>
  <c r="F676" i="7" a="1"/>
  <c r="F676" i="7" s="1"/>
  <c r="F628" i="7" a="1"/>
  <c r="F628" i="7" s="1"/>
  <c r="F609" i="7" a="1"/>
  <c r="F609" i="7" s="1"/>
  <c r="F513" i="7" a="1"/>
  <c r="F513" i="7" s="1"/>
  <c r="F436" i="7" a="1"/>
  <c r="F436" i="7" s="1"/>
  <c r="F388" i="7" a="1"/>
  <c r="F388" i="7" s="1"/>
  <c r="F370" i="7" a="1"/>
  <c r="F370" i="7" s="1"/>
  <c r="F340" i="7" a="1"/>
  <c r="F340" i="7" s="1"/>
  <c r="F292" i="7" a="1"/>
  <c r="F292" i="7" s="1"/>
  <c r="F244" i="7" a="1"/>
  <c r="F244" i="7" s="1"/>
  <c r="F225" i="7" a="1"/>
  <c r="F225" i="7" s="1"/>
  <c r="F196" i="7" a="1"/>
  <c r="F196" i="7" s="1"/>
  <c r="F148" i="7" a="1"/>
  <c r="F148" i="7" s="1"/>
  <c r="F129" i="7" a="1"/>
  <c r="F129" i="7" s="1"/>
  <c r="F33" i="7" a="1"/>
  <c r="F33" i="7" s="1"/>
  <c r="C2" i="7" a="1"/>
  <c r="C2" i="7" s="1"/>
  <c r="C2193" i="7" a="1"/>
  <c r="C2193" i="7" s="1"/>
  <c r="C2169" i="7" a="1"/>
  <c r="C2169" i="7" s="1"/>
  <c r="C2116" i="7" a="1"/>
  <c r="C2116" i="7" s="1"/>
  <c r="C2090" i="7" a="1"/>
  <c r="C2090" i="7" s="1"/>
  <c r="C1911" i="7" a="1"/>
  <c r="C1911" i="7" s="1"/>
  <c r="C1814" i="7" a="1"/>
  <c r="C1814" i="7" s="1"/>
  <c r="C1761" i="7" a="1"/>
  <c r="C1761" i="7" s="1"/>
  <c r="C1737" i="7" a="1"/>
  <c r="C1737" i="7" s="1"/>
  <c r="C1630" i="7" a="1"/>
  <c r="C1630" i="7" s="1"/>
  <c r="C1533" i="7" a="1"/>
  <c r="C1533" i="7" s="1"/>
  <c r="C1479" i="7" a="1"/>
  <c r="C1479" i="7" s="1"/>
  <c r="C1382" i="7" a="1"/>
  <c r="C1382" i="7" s="1"/>
  <c r="C1329" i="7" a="1"/>
  <c r="C1329" i="7" s="1"/>
  <c r="C1305" i="7" a="1"/>
  <c r="C1305" i="7" s="1"/>
  <c r="C1226" i="7" a="1"/>
  <c r="C1226" i="7" s="1"/>
  <c r="C964" i="7" a="1"/>
  <c r="C964" i="7" s="1"/>
  <c r="C609" i="7" a="1"/>
  <c r="C609" i="7" s="1"/>
  <c r="C363" i="7" a="1"/>
  <c r="C363" i="7" s="1"/>
  <c r="C269" i="7" a="1"/>
  <c r="C269" i="7" s="1"/>
  <c r="C245" i="7" a="1"/>
  <c r="C245" i="7" s="1"/>
  <c r="C33" i="7" a="1"/>
  <c r="C33" i="7" s="1"/>
  <c r="G2250" i="7" a="1"/>
  <c r="G2250" i="7" s="1"/>
  <c r="G2225" i="7" a="1"/>
  <c r="G2225" i="7" s="1"/>
  <c r="G1990" i="7" a="1"/>
  <c r="G1990" i="7" s="1"/>
  <c r="G1821" i="7" a="1"/>
  <c r="G1821" i="7" s="1"/>
  <c r="G1603" i="7" a="1"/>
  <c r="G1603" i="7" s="1"/>
  <c r="G1454" i="7" a="1"/>
  <c r="G1454" i="7" s="1"/>
  <c r="G1270" i="7" a="1"/>
  <c r="G1270" i="7" s="1"/>
  <c r="G1111" i="7" a="1"/>
  <c r="G1111" i="7" s="1"/>
  <c r="G369" i="7" a="1"/>
  <c r="G369" i="7" s="1"/>
  <c r="G291" i="7" a="1"/>
  <c r="G291" i="7" s="1"/>
  <c r="G261" i="7" a="1"/>
  <c r="G261" i="7" s="1"/>
  <c r="H2223" i="7" a="1"/>
  <c r="H2223" i="7" s="1"/>
  <c r="H2115" i="7" a="1"/>
  <c r="H2115" i="7" s="1"/>
  <c r="H1730" i="7" a="1"/>
  <c r="H1730" i="7" s="1"/>
  <c r="H1682" i="7" a="1"/>
  <c r="H1682" i="7" s="1"/>
  <c r="H245" i="7" a="1"/>
  <c r="H245" i="7" s="1"/>
  <c r="H136" i="7" a="1"/>
  <c r="H136" i="7" s="1"/>
  <c r="I1502" i="7" a="1"/>
  <c r="I1502" i="7" s="1"/>
  <c r="J2047" i="7"/>
  <c r="J1458" i="7"/>
  <c r="J917" i="7"/>
  <c r="J341" i="7"/>
  <c r="K2142" i="7" a="1"/>
  <c r="K2142" i="7" s="1"/>
  <c r="K1425" i="7" a="1"/>
  <c r="K1425" i="7" s="1"/>
  <c r="K938" i="7" a="1"/>
  <c r="K938" i="7" s="1"/>
  <c r="K758" i="7" a="1"/>
  <c r="K758" i="7" s="1"/>
  <c r="K363" i="7" a="1"/>
  <c r="K363" i="7" s="1"/>
  <c r="K27" i="7" a="1"/>
  <c r="K27" i="7" s="1"/>
  <c r="L414" i="7" a="1"/>
  <c r="L414" i="7" s="1"/>
  <c r="B2189" i="7" a="1"/>
  <c r="B2189" i="7" s="1"/>
  <c r="B2181" i="7" a="1"/>
  <c r="B2181" i="7" s="1"/>
  <c r="B2105" i="7" a="1"/>
  <c r="B2105" i="7" s="1"/>
  <c r="B2085" i="7" a="1"/>
  <c r="B2085" i="7" s="1"/>
  <c r="B2049" i="7" a="1"/>
  <c r="B2049" i="7" s="1"/>
  <c r="B1315" i="7" a="1"/>
  <c r="B1315" i="7" s="1"/>
  <c r="B1194" i="7" a="1"/>
  <c r="B1194" i="7" s="1"/>
  <c r="B1010" i="7" a="1"/>
  <c r="B1010" i="7" s="1"/>
  <c r="B963" i="7" a="1"/>
  <c r="B963" i="7" s="1"/>
  <c r="B314" i="7" a="1"/>
  <c r="B314" i="7" s="1"/>
  <c r="F2115" i="7" a="1"/>
  <c r="F2115" i="7" s="1"/>
  <c r="F2068" i="7" a="1"/>
  <c r="F2068" i="7" s="1"/>
  <c r="C2141" i="7" a="1"/>
  <c r="C2141" i="7" s="1"/>
  <c r="C1480" i="7" a="1"/>
  <c r="C1480" i="7" s="1"/>
  <c r="C1277" i="7" a="1"/>
  <c r="C1277" i="7" s="1"/>
  <c r="C669" i="7" a="1"/>
  <c r="C669" i="7" s="1"/>
  <c r="C340" i="7" a="1"/>
  <c r="C340" i="7" s="1"/>
  <c r="G2251" i="7" a="1"/>
  <c r="G2251" i="7" s="1"/>
  <c r="G2226" i="7" a="1"/>
  <c r="G2226" i="7" s="1"/>
  <c r="G1635" i="7" a="1"/>
  <c r="G1635" i="7" s="1"/>
  <c r="G1154" i="7" a="1"/>
  <c r="G1154" i="7" s="1"/>
  <c r="H1731" i="7" a="1"/>
  <c r="H1731" i="7" s="1"/>
  <c r="H1683" i="7" a="1"/>
  <c r="H1683" i="7" s="1"/>
  <c r="H1202" i="7" a="1"/>
  <c r="H1202" i="7" s="1"/>
  <c r="H653" i="7" a="1"/>
  <c r="H653" i="7" s="1"/>
  <c r="H387" i="7" a="1"/>
  <c r="H387" i="7" s="1"/>
  <c r="H255" i="7" a="1"/>
  <c r="H255" i="7" s="1"/>
  <c r="I1503" i="7" a="1"/>
  <c r="I1503" i="7" s="1"/>
  <c r="J1662" i="7"/>
  <c r="J918" i="7"/>
  <c r="J177" i="7"/>
  <c r="K2143" i="7" a="1"/>
  <c r="K2143" i="7" s="1"/>
  <c r="K2020" i="7" a="1"/>
  <c r="K2020" i="7" s="1"/>
  <c r="K1761" i="7" a="1"/>
  <c r="K1761" i="7" s="1"/>
  <c r="K1339" i="7" a="1"/>
  <c r="K1339" i="7" s="1"/>
  <c r="K950" i="7" a="1"/>
  <c r="K950" i="7" s="1"/>
  <c r="B2309" i="7" a="1"/>
  <c r="B2309" i="7" s="1"/>
  <c r="B2095" i="7" a="1"/>
  <c r="B2095" i="7" s="1"/>
  <c r="B1737" i="7" a="1"/>
  <c r="B1737" i="7" s="1"/>
  <c r="B1646" i="7" a="1"/>
  <c r="B1646" i="7" s="1"/>
  <c r="B1504" i="7" a="1"/>
  <c r="B1504" i="7" s="1"/>
  <c r="B1425" i="7" a="1"/>
  <c r="B1425" i="7" s="1"/>
  <c r="B1314" i="7" a="1"/>
  <c r="B1314" i="7" s="1"/>
  <c r="B1255" i="7" a="1"/>
  <c r="B1255" i="7" s="1"/>
  <c r="B1073" i="7" a="1"/>
  <c r="B1073" i="7" s="1"/>
  <c r="B2299" i="7" a="1"/>
  <c r="B2299" i="7" s="1"/>
  <c r="B2289" i="7" a="1"/>
  <c r="B2289" i="7" s="1"/>
  <c r="B2277" i="7" a="1"/>
  <c r="B2277" i="7" s="1"/>
  <c r="B2259" i="7" a="1"/>
  <c r="B2259" i="7" s="1"/>
  <c r="B2249" i="7" a="1"/>
  <c r="B2249" i="7" s="1"/>
  <c r="B2223" i="7" a="1"/>
  <c r="B2223" i="7" s="1"/>
  <c r="B2188" i="7" a="1"/>
  <c r="B2188" i="7" s="1"/>
  <c r="B2033" i="7" a="1"/>
  <c r="B2033" i="7" s="1"/>
  <c r="B2023" i="7" a="1"/>
  <c r="B2023" i="7" s="1"/>
  <c r="B1999" i="7" a="1"/>
  <c r="B1999" i="7" s="1"/>
  <c r="B1989" i="7" a="1"/>
  <c r="B1989" i="7" s="1"/>
  <c r="B1939" i="7" a="1"/>
  <c r="B1939" i="7" s="1"/>
  <c r="B1891" i="7" a="1"/>
  <c r="B1891" i="7" s="1"/>
  <c r="B1702" i="7" a="1"/>
  <c r="B1702" i="7" s="1"/>
  <c r="B1551" i="7" a="1"/>
  <c r="B1551" i="7" s="1"/>
  <c r="B1397" i="7" a="1"/>
  <c r="B1397" i="7" s="1"/>
  <c r="B1254" i="7" a="1"/>
  <c r="B1254" i="7" s="1"/>
  <c r="B1219" i="7" a="1"/>
  <c r="B1219" i="7" s="1"/>
  <c r="B1207" i="7" a="1"/>
  <c r="B1207" i="7" s="1"/>
  <c r="B1106" i="7" a="1"/>
  <c r="B1106" i="7" s="1"/>
  <c r="B993" i="7" a="1"/>
  <c r="B993" i="7" s="1"/>
  <c r="B926" i="7" a="1"/>
  <c r="B926" i="7" s="1"/>
  <c r="B878" i="7" a="1"/>
  <c r="B878" i="7" s="1"/>
  <c r="B523" i="7" a="1"/>
  <c r="B523" i="7" s="1"/>
  <c r="B506" i="7" a="1"/>
  <c r="B506" i="7" s="1"/>
  <c r="B487" i="7" a="1"/>
  <c r="B487" i="7" s="1"/>
  <c r="B427" i="7" a="1"/>
  <c r="B427" i="7" s="1"/>
  <c r="B410" i="7" a="1"/>
  <c r="B410" i="7" s="1"/>
  <c r="B363" i="7" a="1"/>
  <c r="B363" i="7" s="1"/>
  <c r="B330" i="7" a="1"/>
  <c r="B330" i="7" s="1"/>
  <c r="B294" i="7" a="1"/>
  <c r="B294" i="7" s="1"/>
  <c r="B206" i="7" a="1"/>
  <c r="B206" i="7" s="1"/>
  <c r="B148" i="7" a="1"/>
  <c r="B148" i="7" s="1"/>
  <c r="B111" i="7" a="1"/>
  <c r="B111" i="7" s="1"/>
  <c r="F2224" i="7" a="1"/>
  <c r="F2224" i="7" s="1"/>
  <c r="F2181" i="7" a="1"/>
  <c r="F2181" i="7" s="1"/>
  <c r="F2066" i="7" a="1"/>
  <c r="F2066" i="7" s="1"/>
  <c r="F2019" i="7" a="1"/>
  <c r="F2019" i="7" s="1"/>
  <c r="F1971" i="7" a="1"/>
  <c r="F1971" i="7" s="1"/>
  <c r="F1946" i="7" a="1"/>
  <c r="F1946" i="7" s="1"/>
  <c r="F1923" i="7" a="1"/>
  <c r="F1923" i="7" s="1"/>
  <c r="F1850" i="7" a="1"/>
  <c r="F1850" i="7" s="1"/>
  <c r="F1779" i="7" a="1"/>
  <c r="F1779" i="7" s="1"/>
  <c r="F1754" i="7" a="1"/>
  <c r="F1754" i="7" s="1"/>
  <c r="F1658" i="7" a="1"/>
  <c r="F1658" i="7" s="1"/>
  <c r="F1587" i="7" a="1"/>
  <c r="F1587" i="7" s="1"/>
  <c r="F1395" i="7" a="1"/>
  <c r="F1395" i="7" s="1"/>
  <c r="F1299" i="7" a="1"/>
  <c r="F1299" i="7" s="1"/>
  <c r="F1178" i="7" a="1"/>
  <c r="F1178" i="7" s="1"/>
  <c r="F1107" i="7" a="1"/>
  <c r="F1107" i="7" s="1"/>
  <c r="F1082" i="7" a="1"/>
  <c r="F1082" i="7" s="1"/>
  <c r="F1059" i="7" a="1"/>
  <c r="F1059" i="7" s="1"/>
  <c r="F986" i="7" a="1"/>
  <c r="F986" i="7" s="1"/>
  <c r="F915" i="7" a="1"/>
  <c r="F915" i="7" s="1"/>
  <c r="F890" i="7" a="1"/>
  <c r="F890" i="7" s="1"/>
  <c r="F867" i="7" a="1"/>
  <c r="F867" i="7" s="1"/>
  <c r="F506" i="7" a="1"/>
  <c r="F506" i="7" s="1"/>
  <c r="F483" i="7" a="1"/>
  <c r="F483" i="7" s="1"/>
  <c r="F435" i="7" a="1"/>
  <c r="F435" i="7" s="1"/>
  <c r="F410" i="7" a="1"/>
  <c r="F410" i="7" s="1"/>
  <c r="F387" i="7" a="1"/>
  <c r="F387" i="7" s="1"/>
  <c r="F339" i="7" a="1"/>
  <c r="F339" i="7" s="1"/>
  <c r="F314" i="7" a="1"/>
  <c r="F314" i="7" s="1"/>
  <c r="F243" i="7" a="1"/>
  <c r="F243" i="7" s="1"/>
  <c r="F147" i="7" a="1"/>
  <c r="F147" i="7" s="1"/>
  <c r="F122" i="7" a="1"/>
  <c r="F122" i="7" s="1"/>
  <c r="F99" i="7" a="1"/>
  <c r="F99" i="7" s="1"/>
  <c r="F51" i="7" a="1"/>
  <c r="F51" i="7" s="1"/>
  <c r="F26" i="7" a="1"/>
  <c r="F26" i="7" s="1"/>
  <c r="G2" i="7" a="1"/>
  <c r="G2" i="7" s="1"/>
  <c r="C2165" i="7" a="1"/>
  <c r="C2165" i="7" s="1"/>
  <c r="C2139" i="7" a="1"/>
  <c r="C2139" i="7" s="1"/>
  <c r="C2014" i="7" a="1"/>
  <c r="C2014" i="7" s="1"/>
  <c r="C1961" i="7" a="1"/>
  <c r="C1961" i="7" s="1"/>
  <c r="C1757" i="7" a="1"/>
  <c r="C1757" i="7" s="1"/>
  <c r="C1732" i="7" a="1"/>
  <c r="C1732" i="7" s="1"/>
  <c r="C1551" i="7" a="1"/>
  <c r="C1551" i="7" s="1"/>
  <c r="C1503" i="7" a="1"/>
  <c r="C1503" i="7" s="1"/>
  <c r="C844" i="7" a="1"/>
  <c r="C844" i="7" s="1"/>
  <c r="C573" i="7" a="1"/>
  <c r="C573" i="7" s="1"/>
  <c r="C362" i="7" a="1"/>
  <c r="C362" i="7" s="1"/>
  <c r="C244" i="7" a="1"/>
  <c r="C244" i="7" s="1"/>
  <c r="C29" i="7" a="1"/>
  <c r="C29" i="7" s="1"/>
  <c r="G2152" i="7" a="1"/>
  <c r="G2152" i="7" s="1"/>
  <c r="G2086" i="7" a="1"/>
  <c r="G2086" i="7" s="1"/>
  <c r="G2020" i="7" a="1"/>
  <c r="G2020" i="7" s="1"/>
  <c r="G1989" i="7" a="1"/>
  <c r="G1989" i="7" s="1"/>
  <c r="G1855" i="7" a="1"/>
  <c r="G1855" i="7" s="1"/>
  <c r="G1814" i="7" a="1"/>
  <c r="G1814" i="7" s="1"/>
  <c r="G1521" i="7" a="1"/>
  <c r="G1521" i="7" s="1"/>
  <c r="G1107" i="7" a="1"/>
  <c r="G1107" i="7" s="1"/>
  <c r="G705" i="7" a="1"/>
  <c r="G705" i="7" s="1"/>
  <c r="G290" i="7" a="1"/>
  <c r="G290" i="7" s="1"/>
  <c r="G103" i="7" a="1"/>
  <c r="G103" i="7" s="1"/>
  <c r="G67" i="7" a="1"/>
  <c r="G67" i="7" s="1"/>
  <c r="H2222" i="7" a="1"/>
  <c r="H2222" i="7" s="1"/>
  <c r="H1959" i="7" a="1"/>
  <c r="H1959" i="7" s="1"/>
  <c r="H1923" i="7" a="1"/>
  <c r="H1923" i="7" s="1"/>
  <c r="H736" i="7" a="1"/>
  <c r="H736" i="7" s="1"/>
  <c r="H487" i="7" a="1"/>
  <c r="H487" i="7" s="1"/>
  <c r="H129" i="7" a="1"/>
  <c r="H129" i="7" s="1"/>
  <c r="I2320" i="7" a="1"/>
  <c r="I2320" i="7" s="1"/>
  <c r="I2020" i="7" a="1"/>
  <c r="I2020" i="7" s="1"/>
  <c r="I1636" i="7" a="1"/>
  <c r="I1636" i="7" s="1"/>
  <c r="I710" i="7" a="1"/>
  <c r="I710" i="7" s="1"/>
  <c r="J2226" i="7"/>
  <c r="J2165" i="7"/>
  <c r="J1651" i="7"/>
  <c r="J1457" i="7"/>
  <c r="J237" i="7"/>
  <c r="K2224" i="7" a="1"/>
  <c r="K2224" i="7" s="1"/>
  <c r="K1881" i="7" a="1"/>
  <c r="K1881" i="7" s="1"/>
  <c r="K1578" i="7" a="1"/>
  <c r="K1578" i="7" s="1"/>
  <c r="K26" i="7" a="1"/>
  <c r="K26" i="7" s="1"/>
  <c r="L1420" i="7" a="1"/>
  <c r="L1420" i="7" s="1"/>
  <c r="L2323" i="7" a="1"/>
  <c r="L2323" i="7" s="1"/>
  <c r="I2323" i="7" a="1"/>
  <c r="I2323" i="7" s="1"/>
  <c r="K2323" i="7" a="1"/>
  <c r="K2323" i="7" s="1"/>
  <c r="H2323" i="7" a="1"/>
  <c r="H2323" i="7" s="1"/>
  <c r="C2323" i="7" a="1"/>
  <c r="C2323" i="7" s="1"/>
  <c r="J2323" i="7"/>
  <c r="F2323" i="7" a="1"/>
  <c r="F2323" i="7" s="1"/>
  <c r="L2263" i="7" a="1"/>
  <c r="L2263" i="7" s="1"/>
  <c r="I2263" i="7" a="1"/>
  <c r="I2263" i="7" s="1"/>
  <c r="K2263" i="7" a="1"/>
  <c r="K2263" i="7" s="1"/>
  <c r="H2263" i="7" a="1"/>
  <c r="H2263" i="7" s="1"/>
  <c r="C2263" i="7" a="1"/>
  <c r="C2263" i="7" s="1"/>
  <c r="J2263" i="7"/>
  <c r="F2263" i="7" a="1"/>
  <c r="F2263" i="7" s="1"/>
  <c r="I2215" i="7" a="1"/>
  <c r="I2215" i="7" s="1"/>
  <c r="L2215" i="7" a="1"/>
  <c r="L2215" i="7" s="1"/>
  <c r="K2215" i="7" a="1"/>
  <c r="K2215" i="7" s="1"/>
  <c r="H2215" i="7" a="1"/>
  <c r="H2215" i="7" s="1"/>
  <c r="C2215" i="7" a="1"/>
  <c r="C2215" i="7" s="1"/>
  <c r="F2215" i="7" a="1"/>
  <c r="F2215" i="7" s="1"/>
  <c r="G2215" i="7" a="1"/>
  <c r="G2215" i="7" s="1"/>
  <c r="L2167" i="7" a="1"/>
  <c r="L2167" i="7" s="1"/>
  <c r="I2167" i="7" a="1"/>
  <c r="I2167" i="7" s="1"/>
  <c r="K2167" i="7" a="1"/>
  <c r="K2167" i="7" s="1"/>
  <c r="J2167" i="7"/>
  <c r="H2167" i="7" a="1"/>
  <c r="H2167" i="7" s="1"/>
  <c r="C2167" i="7" a="1"/>
  <c r="C2167" i="7" s="1"/>
  <c r="F2167" i="7" a="1"/>
  <c r="F2167" i="7" s="1"/>
  <c r="G2167" i="7" a="1"/>
  <c r="G2167" i="7" s="1"/>
  <c r="I2119" i="7" a="1"/>
  <c r="I2119" i="7" s="1"/>
  <c r="K2119" i="7" a="1"/>
  <c r="K2119" i="7" s="1"/>
  <c r="L2119" i="7" a="1"/>
  <c r="L2119" i="7" s="1"/>
  <c r="H2119" i="7" a="1"/>
  <c r="H2119" i="7" s="1"/>
  <c r="C2119" i="7" a="1"/>
  <c r="C2119" i="7" s="1"/>
  <c r="J2119" i="7"/>
  <c r="F2119" i="7" a="1"/>
  <c r="F2119" i="7" s="1"/>
  <c r="G2119" i="7" a="1"/>
  <c r="G2119" i="7" s="1"/>
  <c r="I2071" i="7" a="1"/>
  <c r="I2071" i="7" s="1"/>
  <c r="K2071" i="7" a="1"/>
  <c r="K2071" i="7" s="1"/>
  <c r="H2071" i="7" a="1"/>
  <c r="H2071" i="7" s="1"/>
  <c r="C2071" i="7" a="1"/>
  <c r="C2071" i="7" s="1"/>
  <c r="F2071" i="7" a="1"/>
  <c r="F2071" i="7" s="1"/>
  <c r="G2071" i="7" a="1"/>
  <c r="G2071" i="7" s="1"/>
  <c r="I2035" i="7" a="1"/>
  <c r="I2035" i="7" s="1"/>
  <c r="H2035" i="7" a="1"/>
  <c r="H2035" i="7" s="1"/>
  <c r="L2035" i="7" a="1"/>
  <c r="L2035" i="7" s="1"/>
  <c r="K2035" i="7" a="1"/>
  <c r="K2035" i="7" s="1"/>
  <c r="C2035" i="7" a="1"/>
  <c r="C2035" i="7" s="1"/>
  <c r="J2035" i="7"/>
  <c r="F2035" i="7" a="1"/>
  <c r="F2035" i="7" s="1"/>
  <c r="L1987" i="7" a="1"/>
  <c r="L1987" i="7" s="1"/>
  <c r="I1987" i="7" a="1"/>
  <c r="I1987" i="7" s="1"/>
  <c r="H1987" i="7" a="1"/>
  <c r="H1987" i="7" s="1"/>
  <c r="C1987" i="7" a="1"/>
  <c r="C1987" i="7" s="1"/>
  <c r="F1987" i="7" a="1"/>
  <c r="F1987" i="7" s="1"/>
  <c r="B1987" i="7" a="1"/>
  <c r="B1987" i="7" s="1"/>
  <c r="J1987" i="7"/>
  <c r="K1927" i="7" a="1"/>
  <c r="K1927" i="7" s="1"/>
  <c r="I1927" i="7" a="1"/>
  <c r="I1927" i="7" s="1"/>
  <c r="H1927" i="7" a="1"/>
  <c r="H1927" i="7" s="1"/>
  <c r="C1927" i="7" a="1"/>
  <c r="C1927" i="7" s="1"/>
  <c r="B1927" i="7" a="1"/>
  <c r="B1927" i="7" s="1"/>
  <c r="F1927" i="7" a="1"/>
  <c r="F1927" i="7" s="1"/>
  <c r="G1927" i="7" a="1"/>
  <c r="G1927" i="7" s="1"/>
  <c r="J1927" i="7"/>
  <c r="L1927" i="7" a="1"/>
  <c r="L1927" i="7" s="1"/>
  <c r="L1879" i="7" a="1"/>
  <c r="L1879" i="7" s="1"/>
  <c r="K1879" i="7" a="1"/>
  <c r="K1879" i="7" s="1"/>
  <c r="I1879" i="7" a="1"/>
  <c r="I1879" i="7" s="1"/>
  <c r="H1879" i="7" a="1"/>
  <c r="H1879" i="7" s="1"/>
  <c r="C1879" i="7" a="1"/>
  <c r="C1879" i="7" s="1"/>
  <c r="F1879" i="7" a="1"/>
  <c r="F1879" i="7" s="1"/>
  <c r="J1879" i="7"/>
  <c r="L1843" i="7" a="1"/>
  <c r="L1843" i="7" s="1"/>
  <c r="I1843" i="7" a="1"/>
  <c r="I1843" i="7" s="1"/>
  <c r="K1843" i="7" a="1"/>
  <c r="K1843" i="7" s="1"/>
  <c r="H1843" i="7" a="1"/>
  <c r="H1843" i="7" s="1"/>
  <c r="C1843" i="7" a="1"/>
  <c r="C1843" i="7" s="1"/>
  <c r="F1843" i="7" a="1"/>
  <c r="F1843" i="7" s="1"/>
  <c r="G1843" i="7" a="1"/>
  <c r="G1843" i="7" s="1"/>
  <c r="B1843" i="7" a="1"/>
  <c r="B1843" i="7" s="1"/>
  <c r="J1843" i="7"/>
  <c r="I1795" i="7" a="1"/>
  <c r="I1795" i="7" s="1"/>
  <c r="H1795" i="7" a="1"/>
  <c r="H1795" i="7" s="1"/>
  <c r="C1795" i="7" a="1"/>
  <c r="C1795" i="7" s="1"/>
  <c r="L1795" i="7" a="1"/>
  <c r="L1795" i="7" s="1"/>
  <c r="F1795" i="7" a="1"/>
  <c r="F1795" i="7" s="1"/>
  <c r="K1795" i="7" a="1"/>
  <c r="K1795" i="7" s="1"/>
  <c r="J1795" i="7"/>
  <c r="L1747" i="7" a="1"/>
  <c r="L1747" i="7" s="1"/>
  <c r="I1747" i="7" a="1"/>
  <c r="I1747" i="7" s="1"/>
  <c r="H1747" i="7" a="1"/>
  <c r="H1747" i="7" s="1"/>
  <c r="C1747" i="7" a="1"/>
  <c r="C1747" i="7" s="1"/>
  <c r="K1747" i="7" a="1"/>
  <c r="K1747" i="7" s="1"/>
  <c r="F1747" i="7" a="1"/>
  <c r="F1747" i="7" s="1"/>
  <c r="G1747" i="7" a="1"/>
  <c r="G1747" i="7" s="1"/>
  <c r="I1711" i="7" a="1"/>
  <c r="I1711" i="7" s="1"/>
  <c r="H1711" i="7" a="1"/>
  <c r="H1711" i="7" s="1"/>
  <c r="C1711" i="7" a="1"/>
  <c r="C1711" i="7" s="1"/>
  <c r="B1711" i="7" a="1"/>
  <c r="B1711" i="7" s="1"/>
  <c r="L1711" i="7" a="1"/>
  <c r="L1711" i="7" s="1"/>
  <c r="K1711" i="7" a="1"/>
  <c r="K1711" i="7" s="1"/>
  <c r="F1711" i="7" a="1"/>
  <c r="F1711" i="7" s="1"/>
  <c r="J1711" i="7"/>
  <c r="G1711" i="7" a="1"/>
  <c r="G1711" i="7" s="1"/>
  <c r="I1663" i="7" a="1"/>
  <c r="I1663" i="7" s="1"/>
  <c r="H1663" i="7" a="1"/>
  <c r="H1663" i="7" s="1"/>
  <c r="C1663" i="7" a="1"/>
  <c r="C1663" i="7" s="1"/>
  <c r="F1663" i="7" a="1"/>
  <c r="F1663" i="7" s="1"/>
  <c r="K1663" i="7" a="1"/>
  <c r="K1663" i="7" s="1"/>
  <c r="J1663" i="7"/>
  <c r="G1663" i="7" a="1"/>
  <c r="G1663" i="7" s="1"/>
  <c r="I1615" i="7" a="1"/>
  <c r="I1615" i="7" s="1"/>
  <c r="L1615" i="7" a="1"/>
  <c r="L1615" i="7" s="1"/>
  <c r="H1615" i="7" a="1"/>
  <c r="H1615" i="7" s="1"/>
  <c r="K1615" i="7" a="1"/>
  <c r="K1615" i="7" s="1"/>
  <c r="J1615" i="7"/>
  <c r="C1615" i="7" a="1"/>
  <c r="C1615" i="7" s="1"/>
  <c r="F1615" i="7" a="1"/>
  <c r="F1615" i="7" s="1"/>
  <c r="I1567" i="7" a="1"/>
  <c r="I1567" i="7" s="1"/>
  <c r="K1567" i="7" a="1"/>
  <c r="K1567" i="7" s="1"/>
  <c r="H1567" i="7" a="1"/>
  <c r="H1567" i="7" s="1"/>
  <c r="C1567" i="7" a="1"/>
  <c r="C1567" i="7" s="1"/>
  <c r="F1567" i="7" a="1"/>
  <c r="F1567" i="7" s="1"/>
  <c r="G1567" i="7" a="1"/>
  <c r="G1567" i="7" s="1"/>
  <c r="B1567" i="7" a="1"/>
  <c r="B1567" i="7" s="1"/>
  <c r="J1567" i="7"/>
  <c r="L1519" i="7" a="1"/>
  <c r="L1519" i="7" s="1"/>
  <c r="I1519" i="7" a="1"/>
  <c r="I1519" i="7" s="1"/>
  <c r="H1519" i="7" a="1"/>
  <c r="H1519" i="7" s="1"/>
  <c r="C1519" i="7" a="1"/>
  <c r="C1519" i="7" s="1"/>
  <c r="K1519" i="7" a="1"/>
  <c r="K1519" i="7" s="1"/>
  <c r="F1519" i="7" a="1"/>
  <c r="F1519" i="7" s="1"/>
  <c r="B1519" i="7" a="1"/>
  <c r="B1519" i="7" s="1"/>
  <c r="J1519" i="7"/>
  <c r="L1471" i="7" a="1"/>
  <c r="L1471" i="7" s="1"/>
  <c r="I1471" i="7" a="1"/>
  <c r="I1471" i="7" s="1"/>
  <c r="H1471" i="7" a="1"/>
  <c r="H1471" i="7" s="1"/>
  <c r="K1471" i="7" a="1"/>
  <c r="K1471" i="7" s="1"/>
  <c r="C1471" i="7" a="1"/>
  <c r="C1471" i="7" s="1"/>
  <c r="J1471" i="7"/>
  <c r="F1471" i="7" a="1"/>
  <c r="F1471" i="7" s="1"/>
  <c r="I1411" i="7" a="1"/>
  <c r="I1411" i="7" s="1"/>
  <c r="H1411" i="7" a="1"/>
  <c r="H1411" i="7" s="1"/>
  <c r="K1411" i="7" a="1"/>
  <c r="K1411" i="7" s="1"/>
  <c r="C1411" i="7" a="1"/>
  <c r="C1411" i="7" s="1"/>
  <c r="J1411" i="7"/>
  <c r="F1411" i="7" a="1"/>
  <c r="F1411" i="7" s="1"/>
  <c r="L1351" i="7" a="1"/>
  <c r="L1351" i="7" s="1"/>
  <c r="I1351" i="7" a="1"/>
  <c r="I1351" i="7" s="1"/>
  <c r="K1351" i="7" a="1"/>
  <c r="K1351" i="7" s="1"/>
  <c r="H1351" i="7" a="1"/>
  <c r="H1351" i="7" s="1"/>
  <c r="C1351" i="7" a="1"/>
  <c r="C1351" i="7" s="1"/>
  <c r="J1351" i="7"/>
  <c r="F1351" i="7" a="1"/>
  <c r="F1351" i="7" s="1"/>
  <c r="G1351" i="7" a="1"/>
  <c r="G1351" i="7" s="1"/>
  <c r="I1291" i="7" a="1"/>
  <c r="I1291" i="7" s="1"/>
  <c r="K1291" i="7" a="1"/>
  <c r="K1291" i="7" s="1"/>
  <c r="J1291" i="7"/>
  <c r="H1291" i="7" a="1"/>
  <c r="H1291" i="7" s="1"/>
  <c r="L1291" i="7" a="1"/>
  <c r="L1291" i="7" s="1"/>
  <c r="G1291" i="7" a="1"/>
  <c r="G1291" i="7" s="1"/>
  <c r="C1291" i="7" a="1"/>
  <c r="C1291" i="7" s="1"/>
  <c r="F1291" i="7" a="1"/>
  <c r="F1291" i="7" s="1"/>
  <c r="I1243" i="7" a="1"/>
  <c r="I1243" i="7" s="1"/>
  <c r="L1243" i="7" a="1"/>
  <c r="L1243" i="7" s="1"/>
  <c r="J1243" i="7"/>
  <c r="H1243" i="7" a="1"/>
  <c r="H1243" i="7" s="1"/>
  <c r="G1243" i="7" a="1"/>
  <c r="G1243" i="7" s="1"/>
  <c r="C1243" i="7" a="1"/>
  <c r="C1243" i="7" s="1"/>
  <c r="F1243" i="7" a="1"/>
  <c r="F1243" i="7" s="1"/>
  <c r="K1243" i="7" a="1"/>
  <c r="K1243" i="7" s="1"/>
  <c r="I1195" i="7" a="1"/>
  <c r="I1195" i="7" s="1"/>
  <c r="K1195" i="7" a="1"/>
  <c r="K1195" i="7" s="1"/>
  <c r="J1195" i="7"/>
  <c r="H1195" i="7" a="1"/>
  <c r="H1195" i="7" s="1"/>
  <c r="G1195" i="7" a="1"/>
  <c r="G1195" i="7" s="1"/>
  <c r="C1195" i="7" a="1"/>
  <c r="C1195" i="7" s="1"/>
  <c r="F1195" i="7" a="1"/>
  <c r="F1195" i="7" s="1"/>
  <c r="I1147" i="7" a="1"/>
  <c r="I1147" i="7" s="1"/>
  <c r="K1147" i="7" a="1"/>
  <c r="K1147" i="7" s="1"/>
  <c r="J1147" i="7"/>
  <c r="H1147" i="7" a="1"/>
  <c r="H1147" i="7" s="1"/>
  <c r="G1147" i="7" a="1"/>
  <c r="G1147" i="7" s="1"/>
  <c r="C1147" i="7" a="1"/>
  <c r="C1147" i="7" s="1"/>
  <c r="F1147" i="7" a="1"/>
  <c r="F1147" i="7" s="1"/>
  <c r="L1147" i="7" a="1"/>
  <c r="L1147" i="7" s="1"/>
  <c r="I1099" i="7" a="1"/>
  <c r="I1099" i="7" s="1"/>
  <c r="K1099" i="7" a="1"/>
  <c r="K1099" i="7" s="1"/>
  <c r="L1099" i="7" a="1"/>
  <c r="L1099" i="7" s="1"/>
  <c r="J1099" i="7"/>
  <c r="H1099" i="7" a="1"/>
  <c r="H1099" i="7" s="1"/>
  <c r="G1099" i="7" a="1"/>
  <c r="G1099" i="7" s="1"/>
  <c r="C1099" i="7" a="1"/>
  <c r="C1099" i="7" s="1"/>
  <c r="F1099" i="7" a="1"/>
  <c r="F1099" i="7" s="1"/>
  <c r="I1063" i="7" a="1"/>
  <c r="I1063" i="7" s="1"/>
  <c r="H1063" i="7" a="1"/>
  <c r="H1063" i="7" s="1"/>
  <c r="L1063" i="7" a="1"/>
  <c r="L1063" i="7" s="1"/>
  <c r="K1063" i="7" a="1"/>
  <c r="K1063" i="7" s="1"/>
  <c r="C1063" i="7" a="1"/>
  <c r="C1063" i="7" s="1"/>
  <c r="F1063" i="7" a="1"/>
  <c r="F1063" i="7" s="1"/>
  <c r="B1063" i="7" a="1"/>
  <c r="B1063" i="7" s="1"/>
  <c r="J1063" i="7"/>
  <c r="G1063" i="7" a="1"/>
  <c r="G1063" i="7" s="1"/>
  <c r="I1015" i="7" a="1"/>
  <c r="I1015" i="7" s="1"/>
  <c r="K1015" i="7" a="1"/>
  <c r="K1015" i="7" s="1"/>
  <c r="H1015" i="7" a="1"/>
  <c r="H1015" i="7" s="1"/>
  <c r="J1015" i="7"/>
  <c r="C1015" i="7" a="1"/>
  <c r="C1015" i="7" s="1"/>
  <c r="F1015" i="7" a="1"/>
  <c r="F1015" i="7" s="1"/>
  <c r="B1015" i="7" a="1"/>
  <c r="B1015" i="7" s="1"/>
  <c r="G1015" i="7" a="1"/>
  <c r="G1015" i="7" s="1"/>
  <c r="I967" i="7" a="1"/>
  <c r="I967" i="7" s="1"/>
  <c r="K967" i="7" a="1"/>
  <c r="K967" i="7" s="1"/>
  <c r="H967" i="7" a="1"/>
  <c r="H967" i="7" s="1"/>
  <c r="C967" i="7" a="1"/>
  <c r="C967" i="7" s="1"/>
  <c r="F967" i="7" a="1"/>
  <c r="F967" i="7" s="1"/>
  <c r="B967" i="7" a="1"/>
  <c r="B967" i="7" s="1"/>
  <c r="G967" i="7" a="1"/>
  <c r="G967" i="7" s="1"/>
  <c r="I919" i="7" a="1"/>
  <c r="I919" i="7" s="1"/>
  <c r="H919" i="7" a="1"/>
  <c r="H919" i="7" s="1"/>
  <c r="K919" i="7" a="1"/>
  <c r="K919" i="7" s="1"/>
  <c r="B919" i="7" a="1"/>
  <c r="B919" i="7" s="1"/>
  <c r="C919" i="7" a="1"/>
  <c r="C919" i="7" s="1"/>
  <c r="F919" i="7" a="1"/>
  <c r="F919" i="7" s="1"/>
  <c r="G919" i="7" a="1"/>
  <c r="G919" i="7" s="1"/>
  <c r="I871" i="7" a="1"/>
  <c r="I871" i="7" s="1"/>
  <c r="H871" i="7" a="1"/>
  <c r="H871" i="7" s="1"/>
  <c r="K871" i="7" a="1"/>
  <c r="K871" i="7" s="1"/>
  <c r="C871" i="7" a="1"/>
  <c r="C871" i="7" s="1"/>
  <c r="J871" i="7"/>
  <c r="F871" i="7" a="1"/>
  <c r="F871" i="7" s="1"/>
  <c r="B871" i="7" a="1"/>
  <c r="B871" i="7" s="1"/>
  <c r="I799" i="7" a="1"/>
  <c r="I799" i="7" s="1"/>
  <c r="H799" i="7" a="1"/>
  <c r="H799" i="7" s="1"/>
  <c r="C799" i="7" a="1"/>
  <c r="C799" i="7" s="1"/>
  <c r="F799" i="7" a="1"/>
  <c r="F799" i="7" s="1"/>
  <c r="G799" i="7" a="1"/>
  <c r="G799" i="7" s="1"/>
  <c r="K799" i="7" a="1"/>
  <c r="K799" i="7" s="1"/>
  <c r="J799" i="7"/>
  <c r="I751" i="7" a="1"/>
  <c r="I751" i="7" s="1"/>
  <c r="K751" i="7" a="1"/>
  <c r="K751" i="7" s="1"/>
  <c r="H751" i="7" a="1"/>
  <c r="H751" i="7" s="1"/>
  <c r="C751" i="7" a="1"/>
  <c r="C751" i="7" s="1"/>
  <c r="F751" i="7" a="1"/>
  <c r="F751" i="7" s="1"/>
  <c r="J751" i="7"/>
  <c r="G751" i="7" a="1"/>
  <c r="G751" i="7" s="1"/>
  <c r="I703" i="7" a="1"/>
  <c r="I703" i="7" s="1"/>
  <c r="K703" i="7" a="1"/>
  <c r="K703" i="7" s="1"/>
  <c r="C703" i="7" a="1"/>
  <c r="C703" i="7" s="1"/>
  <c r="J703" i="7"/>
  <c r="F703" i="7" a="1"/>
  <c r="F703" i="7" s="1"/>
  <c r="H703" i="7" a="1"/>
  <c r="H703" i="7" s="1"/>
  <c r="I643" i="7" a="1"/>
  <c r="I643" i="7" s="1"/>
  <c r="C643" i="7" a="1"/>
  <c r="C643" i="7" s="1"/>
  <c r="J643" i="7"/>
  <c r="F643" i="7" a="1"/>
  <c r="F643" i="7" s="1"/>
  <c r="H643" i="7" a="1"/>
  <c r="H643" i="7" s="1"/>
  <c r="K643" i="7" a="1"/>
  <c r="K643" i="7" s="1"/>
  <c r="I595" i="7" a="1"/>
  <c r="I595" i="7" s="1"/>
  <c r="C595" i="7" a="1"/>
  <c r="C595" i="7" s="1"/>
  <c r="F595" i="7" a="1"/>
  <c r="F595" i="7" s="1"/>
  <c r="K595" i="7" a="1"/>
  <c r="K595" i="7" s="1"/>
  <c r="H595" i="7" a="1"/>
  <c r="H595" i="7" s="1"/>
  <c r="G595" i="7" a="1"/>
  <c r="G595" i="7" s="1"/>
  <c r="K547" i="7" a="1"/>
  <c r="K547" i="7" s="1"/>
  <c r="I547" i="7" a="1"/>
  <c r="I547" i="7" s="1"/>
  <c r="J547" i="7"/>
  <c r="H547" i="7" a="1"/>
  <c r="H547" i="7" s="1"/>
  <c r="C547" i="7" a="1"/>
  <c r="C547" i="7" s="1"/>
  <c r="F547" i="7" a="1"/>
  <c r="F547" i="7" s="1"/>
  <c r="B547" i="7" a="1"/>
  <c r="B547" i="7" s="1"/>
  <c r="I511" i="7" a="1"/>
  <c r="I511" i="7" s="1"/>
  <c r="K511" i="7" a="1"/>
  <c r="K511" i="7" s="1"/>
  <c r="C511" i="7" a="1"/>
  <c r="C511" i="7" s="1"/>
  <c r="F511" i="7" a="1"/>
  <c r="F511" i="7" s="1"/>
  <c r="B511" i="7" a="1"/>
  <c r="B511" i="7" s="1"/>
  <c r="J511" i="7"/>
  <c r="H511" i="7" a="1"/>
  <c r="H511" i="7" s="1"/>
  <c r="G511" i="7" a="1"/>
  <c r="G511" i="7" s="1"/>
  <c r="K463" i="7" a="1"/>
  <c r="K463" i="7" s="1"/>
  <c r="I463" i="7" a="1"/>
  <c r="I463" i="7" s="1"/>
  <c r="J463" i="7"/>
  <c r="H463" i="7" a="1"/>
  <c r="H463" i="7" s="1"/>
  <c r="C463" i="7" a="1"/>
  <c r="C463" i="7" s="1"/>
  <c r="F463" i="7" a="1"/>
  <c r="F463" i="7" s="1"/>
  <c r="G463" i="7" a="1"/>
  <c r="G463" i="7" s="1"/>
  <c r="I415" i="7" a="1"/>
  <c r="I415" i="7" s="1"/>
  <c r="K415" i="7" a="1"/>
  <c r="K415" i="7" s="1"/>
  <c r="C415" i="7" a="1"/>
  <c r="C415" i="7" s="1"/>
  <c r="J415" i="7"/>
  <c r="F415" i="7" a="1"/>
  <c r="F415" i="7" s="1"/>
  <c r="G415" i="7" a="1"/>
  <c r="G415" i="7" s="1"/>
  <c r="K379" i="7" a="1"/>
  <c r="K379" i="7" s="1"/>
  <c r="I379" i="7" a="1"/>
  <c r="I379" i="7" s="1"/>
  <c r="J379" i="7"/>
  <c r="H379" i="7" a="1"/>
  <c r="H379" i="7" s="1"/>
  <c r="G379" i="7" a="1"/>
  <c r="G379" i="7" s="1"/>
  <c r="C379" i="7" a="1"/>
  <c r="C379" i="7" s="1"/>
  <c r="F379" i="7" a="1"/>
  <c r="F379" i="7" s="1"/>
  <c r="K331" i="7" a="1"/>
  <c r="K331" i="7" s="1"/>
  <c r="I331" i="7" a="1"/>
  <c r="I331" i="7" s="1"/>
  <c r="J331" i="7"/>
  <c r="H331" i="7" a="1"/>
  <c r="H331" i="7" s="1"/>
  <c r="G331" i="7" a="1"/>
  <c r="G331" i="7" s="1"/>
  <c r="C331" i="7" a="1"/>
  <c r="C331" i="7" s="1"/>
  <c r="F331" i="7" a="1"/>
  <c r="F331" i="7" s="1"/>
  <c r="B331" i="7" a="1"/>
  <c r="B331" i="7" s="1"/>
  <c r="I295" i="7" a="1"/>
  <c r="I295" i="7" s="1"/>
  <c r="K295" i="7" a="1"/>
  <c r="K295" i="7" s="1"/>
  <c r="C295" i="7" a="1"/>
  <c r="C295" i="7" s="1"/>
  <c r="H295" i="7" a="1"/>
  <c r="H295" i="7" s="1"/>
  <c r="F295" i="7" a="1"/>
  <c r="F295" i="7" s="1"/>
  <c r="B295" i="7" a="1"/>
  <c r="B295" i="7" s="1"/>
  <c r="G295" i="7" a="1"/>
  <c r="G295" i="7" s="1"/>
  <c r="J295" i="7"/>
  <c r="K235" i="7" a="1"/>
  <c r="K235" i="7" s="1"/>
  <c r="I235" i="7" a="1"/>
  <c r="I235" i="7" s="1"/>
  <c r="J235" i="7"/>
  <c r="H235" i="7" a="1"/>
  <c r="H235" i="7" s="1"/>
  <c r="G235" i="7" a="1"/>
  <c r="G235" i="7" s="1"/>
  <c r="C235" i="7" a="1"/>
  <c r="C235" i="7" s="1"/>
  <c r="F235" i="7" a="1"/>
  <c r="F235" i="7" s="1"/>
  <c r="B235" i="7" a="1"/>
  <c r="B235" i="7" s="1"/>
  <c r="I199" i="7" a="1"/>
  <c r="I199" i="7" s="1"/>
  <c r="K199" i="7" a="1"/>
  <c r="K199" i="7" s="1"/>
  <c r="C199" i="7" a="1"/>
  <c r="C199" i="7" s="1"/>
  <c r="B199" i="7" a="1"/>
  <c r="B199" i="7" s="1"/>
  <c r="F199" i="7" a="1"/>
  <c r="F199" i="7" s="1"/>
  <c r="G199" i="7" a="1"/>
  <c r="G199" i="7" s="1"/>
  <c r="J199" i="7"/>
  <c r="K163" i="7" a="1"/>
  <c r="K163" i="7" s="1"/>
  <c r="I163" i="7" a="1"/>
  <c r="I163" i="7" s="1"/>
  <c r="J163" i="7"/>
  <c r="H163" i="7" a="1"/>
  <c r="H163" i="7" s="1"/>
  <c r="C163" i="7" a="1"/>
  <c r="C163" i="7" s="1"/>
  <c r="B163" i="7" a="1"/>
  <c r="B163" i="7" s="1"/>
  <c r="F163" i="7" a="1"/>
  <c r="F163" i="7" s="1"/>
  <c r="I115" i="7" a="1"/>
  <c r="I115" i="7" s="1"/>
  <c r="C115" i="7" a="1"/>
  <c r="C115" i="7" s="1"/>
  <c r="K115" i="7" a="1"/>
  <c r="K115" i="7" s="1"/>
  <c r="F115" i="7" a="1"/>
  <c r="F115" i="7" s="1"/>
  <c r="G115" i="7" a="1"/>
  <c r="G115" i="7" s="1"/>
  <c r="B115" i="7" a="1"/>
  <c r="B115" i="7" s="1"/>
  <c r="K55" i="7" a="1"/>
  <c r="K55" i="7" s="1"/>
  <c r="I55" i="7" a="1"/>
  <c r="I55" i="7" s="1"/>
  <c r="J55" i="7"/>
  <c r="H55" i="7" a="1"/>
  <c r="H55" i="7" s="1"/>
  <c r="C55" i="7" a="1"/>
  <c r="C55" i="7" s="1"/>
  <c r="F55" i="7" a="1"/>
  <c r="F55" i="7" s="1"/>
  <c r="B55" i="7" a="1"/>
  <c r="B55" i="7" s="1"/>
  <c r="G55" i="7" a="1"/>
  <c r="G55" i="7" s="1"/>
  <c r="B1831" i="7" a="1"/>
  <c r="B1831" i="7" s="1"/>
  <c r="B1279" i="7" a="1"/>
  <c r="B1279" i="7" s="1"/>
  <c r="L2310" i="7" a="1"/>
  <c r="L2310" i="7" s="1"/>
  <c r="I2310" i="7" a="1"/>
  <c r="I2310" i="7" s="1"/>
  <c r="K2310" i="7" a="1"/>
  <c r="K2310" i="7" s="1"/>
  <c r="H2310" i="7" a="1"/>
  <c r="H2310" i="7" s="1"/>
  <c r="C2310" i="7" a="1"/>
  <c r="C2310" i="7" s="1"/>
  <c r="F2310" i="7" a="1"/>
  <c r="F2310" i="7" s="1"/>
  <c r="J2310" i="7"/>
  <c r="L2250" i="7" a="1"/>
  <c r="L2250" i="7" s="1"/>
  <c r="I2250" i="7" a="1"/>
  <c r="I2250" i="7" s="1"/>
  <c r="J2250" i="7"/>
  <c r="H2250" i="7" a="1"/>
  <c r="H2250" i="7" s="1"/>
  <c r="C2250" i="7" a="1"/>
  <c r="C2250" i="7" s="1"/>
  <c r="F2250" i="7" a="1"/>
  <c r="F2250" i="7" s="1"/>
  <c r="L2202" i="7" a="1"/>
  <c r="L2202" i="7" s="1"/>
  <c r="I2202" i="7" a="1"/>
  <c r="I2202" i="7" s="1"/>
  <c r="J2202" i="7"/>
  <c r="H2202" i="7" a="1"/>
  <c r="H2202" i="7" s="1"/>
  <c r="K2202" i="7" a="1"/>
  <c r="K2202" i="7" s="1"/>
  <c r="C2202" i="7" a="1"/>
  <c r="C2202" i="7" s="1"/>
  <c r="F2202" i="7" a="1"/>
  <c r="F2202" i="7" s="1"/>
  <c r="L2154" i="7" a="1"/>
  <c r="L2154" i="7" s="1"/>
  <c r="I2154" i="7" a="1"/>
  <c r="I2154" i="7" s="1"/>
  <c r="J2154" i="7"/>
  <c r="H2154" i="7" a="1"/>
  <c r="H2154" i="7" s="1"/>
  <c r="C2154" i="7" a="1"/>
  <c r="C2154" i="7" s="1"/>
  <c r="K2154" i="7" a="1"/>
  <c r="K2154" i="7" s="1"/>
  <c r="F2154" i="7" a="1"/>
  <c r="F2154" i="7" s="1"/>
  <c r="L2094" i="7" a="1"/>
  <c r="L2094" i="7" s="1"/>
  <c r="I2094" i="7" a="1"/>
  <c r="I2094" i="7" s="1"/>
  <c r="H2094" i="7" a="1"/>
  <c r="H2094" i="7" s="1"/>
  <c r="K2094" i="7" a="1"/>
  <c r="K2094" i="7" s="1"/>
  <c r="C2094" i="7" a="1"/>
  <c r="C2094" i="7" s="1"/>
  <c r="J2094" i="7"/>
  <c r="F2094" i="7" a="1"/>
  <c r="F2094" i="7" s="1"/>
  <c r="G2094" i="7" a="1"/>
  <c r="G2094" i="7" s="1"/>
  <c r="I2046" i="7" a="1"/>
  <c r="I2046" i="7" s="1"/>
  <c r="H2046" i="7" a="1"/>
  <c r="H2046" i="7" s="1"/>
  <c r="C2046" i="7" a="1"/>
  <c r="C2046" i="7" s="1"/>
  <c r="B2046" i="7" a="1"/>
  <c r="B2046" i="7" s="1"/>
  <c r="F2046" i="7" a="1"/>
  <c r="F2046" i="7" s="1"/>
  <c r="L2046" i="7" a="1"/>
  <c r="L2046" i="7" s="1"/>
  <c r="G2046" i="7" a="1"/>
  <c r="G2046" i="7" s="1"/>
  <c r="K2046" i="7" a="1"/>
  <c r="K2046" i="7" s="1"/>
  <c r="J2046" i="7"/>
  <c r="I1998" i="7" a="1"/>
  <c r="I1998" i="7" s="1"/>
  <c r="L1998" i="7" a="1"/>
  <c r="L1998" i="7" s="1"/>
  <c r="H1998" i="7" a="1"/>
  <c r="H1998" i="7" s="1"/>
  <c r="J1998" i="7"/>
  <c r="C1998" i="7" a="1"/>
  <c r="C1998" i="7" s="1"/>
  <c r="F1998" i="7" a="1"/>
  <c r="F1998" i="7" s="1"/>
  <c r="K1998" i="7" a="1"/>
  <c r="K1998" i="7" s="1"/>
  <c r="G1998" i="7" a="1"/>
  <c r="G1998" i="7" s="1"/>
  <c r="I1938" i="7" a="1"/>
  <c r="I1938" i="7" s="1"/>
  <c r="H1938" i="7" a="1"/>
  <c r="H1938" i="7" s="1"/>
  <c r="G1938" i="7" a="1"/>
  <c r="G1938" i="7" s="1"/>
  <c r="C1938" i="7" a="1"/>
  <c r="C1938" i="7" s="1"/>
  <c r="K1938" i="7" a="1"/>
  <c r="K1938" i="7" s="1"/>
  <c r="F1938" i="7" a="1"/>
  <c r="F1938" i="7" s="1"/>
  <c r="L1938" i="7" a="1"/>
  <c r="L1938" i="7" s="1"/>
  <c r="J1938" i="7"/>
  <c r="L1890" i="7" a="1"/>
  <c r="L1890" i="7" s="1"/>
  <c r="I1890" i="7" a="1"/>
  <c r="I1890" i="7" s="1"/>
  <c r="H1890" i="7" a="1"/>
  <c r="H1890" i="7" s="1"/>
  <c r="J1890" i="7"/>
  <c r="G1890" i="7" a="1"/>
  <c r="G1890" i="7" s="1"/>
  <c r="C1890" i="7" a="1"/>
  <c r="C1890" i="7" s="1"/>
  <c r="F1890" i="7" a="1"/>
  <c r="F1890" i="7" s="1"/>
  <c r="B1890" i="7" a="1"/>
  <c r="B1890" i="7" s="1"/>
  <c r="K1890" i="7" a="1"/>
  <c r="K1890" i="7" s="1"/>
  <c r="L1830" i="7" a="1"/>
  <c r="L1830" i="7" s="1"/>
  <c r="I1830" i="7" a="1"/>
  <c r="I1830" i="7" s="1"/>
  <c r="K1830" i="7" a="1"/>
  <c r="K1830" i="7" s="1"/>
  <c r="H1830" i="7" a="1"/>
  <c r="H1830" i="7" s="1"/>
  <c r="G1830" i="7" a="1"/>
  <c r="G1830" i="7" s="1"/>
  <c r="C1830" i="7" a="1"/>
  <c r="C1830" i="7" s="1"/>
  <c r="F1830" i="7" a="1"/>
  <c r="F1830" i="7" s="1"/>
  <c r="B1830" i="7" a="1"/>
  <c r="B1830" i="7" s="1"/>
  <c r="I1782" i="7" a="1"/>
  <c r="I1782" i="7" s="1"/>
  <c r="K1782" i="7" a="1"/>
  <c r="K1782" i="7" s="1"/>
  <c r="H1782" i="7" a="1"/>
  <c r="H1782" i="7" s="1"/>
  <c r="J1782" i="7"/>
  <c r="G1782" i="7" a="1"/>
  <c r="G1782" i="7" s="1"/>
  <c r="L1782" i="7" a="1"/>
  <c r="L1782" i="7" s="1"/>
  <c r="C1782" i="7" a="1"/>
  <c r="C1782" i="7" s="1"/>
  <c r="F1782" i="7" a="1"/>
  <c r="F1782" i="7" s="1"/>
  <c r="B1782" i="7" a="1"/>
  <c r="B1782" i="7" s="1"/>
  <c r="I1746" i="7" a="1"/>
  <c r="I1746" i="7" s="1"/>
  <c r="H1746" i="7" a="1"/>
  <c r="H1746" i="7" s="1"/>
  <c r="G1746" i="7" a="1"/>
  <c r="G1746" i="7" s="1"/>
  <c r="C1746" i="7" a="1"/>
  <c r="C1746" i="7" s="1"/>
  <c r="K1746" i="7" a="1"/>
  <c r="K1746" i="7" s="1"/>
  <c r="F1746" i="7" a="1"/>
  <c r="F1746" i="7" s="1"/>
  <c r="L1746" i="7" a="1"/>
  <c r="L1746" i="7" s="1"/>
  <c r="J1746" i="7"/>
  <c r="I1686" i="7" a="1"/>
  <c r="I1686" i="7" s="1"/>
  <c r="K1686" i="7" a="1"/>
  <c r="K1686" i="7" s="1"/>
  <c r="H1686" i="7" a="1"/>
  <c r="H1686" i="7" s="1"/>
  <c r="G1686" i="7" a="1"/>
  <c r="G1686" i="7" s="1"/>
  <c r="C1686" i="7" a="1"/>
  <c r="C1686" i="7" s="1"/>
  <c r="F1686" i="7" a="1"/>
  <c r="F1686" i="7" s="1"/>
  <c r="L1686" i="7" a="1"/>
  <c r="L1686" i="7" s="1"/>
  <c r="J1686" i="7"/>
  <c r="I1638" i="7" a="1"/>
  <c r="I1638" i="7" s="1"/>
  <c r="K1638" i="7" a="1"/>
  <c r="K1638" i="7" s="1"/>
  <c r="L1638" i="7" a="1"/>
  <c r="L1638" i="7" s="1"/>
  <c r="H1638" i="7" a="1"/>
  <c r="H1638" i="7" s="1"/>
  <c r="G1638" i="7" a="1"/>
  <c r="G1638" i="7" s="1"/>
  <c r="C1638" i="7" a="1"/>
  <c r="C1638" i="7" s="1"/>
  <c r="J1638" i="7"/>
  <c r="F1638" i="7" a="1"/>
  <c r="F1638" i="7" s="1"/>
  <c r="B1638" i="7" a="1"/>
  <c r="B1638" i="7" s="1"/>
  <c r="I1590" i="7" a="1"/>
  <c r="I1590" i="7" s="1"/>
  <c r="K1590" i="7" a="1"/>
  <c r="K1590" i="7" s="1"/>
  <c r="H1590" i="7" a="1"/>
  <c r="H1590" i="7" s="1"/>
  <c r="L1590" i="7" a="1"/>
  <c r="L1590" i="7" s="1"/>
  <c r="J1590" i="7"/>
  <c r="G1590" i="7" a="1"/>
  <c r="G1590" i="7" s="1"/>
  <c r="C1590" i="7" a="1"/>
  <c r="C1590" i="7" s="1"/>
  <c r="F1590" i="7" a="1"/>
  <c r="F1590" i="7" s="1"/>
  <c r="B1590" i="7" a="1"/>
  <c r="B1590" i="7" s="1"/>
  <c r="I1542" i="7" a="1"/>
  <c r="I1542" i="7" s="1"/>
  <c r="K1542" i="7" a="1"/>
  <c r="K1542" i="7" s="1"/>
  <c r="H1542" i="7" a="1"/>
  <c r="H1542" i="7" s="1"/>
  <c r="G1542" i="7" a="1"/>
  <c r="G1542" i="7" s="1"/>
  <c r="C1542" i="7" a="1"/>
  <c r="C1542" i="7" s="1"/>
  <c r="F1542" i="7" a="1"/>
  <c r="F1542" i="7" s="1"/>
  <c r="B1542" i="7" a="1"/>
  <c r="B1542" i="7" s="1"/>
  <c r="L1542" i="7" a="1"/>
  <c r="L1542" i="7" s="1"/>
  <c r="I1494" i="7" a="1"/>
  <c r="I1494" i="7" s="1"/>
  <c r="K1494" i="7" a="1"/>
  <c r="K1494" i="7" s="1"/>
  <c r="H1494" i="7" a="1"/>
  <c r="H1494" i="7" s="1"/>
  <c r="G1494" i="7" a="1"/>
  <c r="G1494" i="7" s="1"/>
  <c r="C1494" i="7" a="1"/>
  <c r="C1494" i="7" s="1"/>
  <c r="J1494" i="7"/>
  <c r="F1494" i="7" a="1"/>
  <c r="F1494" i="7" s="1"/>
  <c r="B1494" i="7" a="1"/>
  <c r="B1494" i="7" s="1"/>
  <c r="L1494" i="7" a="1"/>
  <c r="L1494" i="7" s="1"/>
  <c r="L1446" i="7" a="1"/>
  <c r="L1446" i="7" s="1"/>
  <c r="I1446" i="7" a="1"/>
  <c r="I1446" i="7" s="1"/>
  <c r="K1446" i="7" a="1"/>
  <c r="K1446" i="7" s="1"/>
  <c r="H1446" i="7" a="1"/>
  <c r="H1446" i="7" s="1"/>
  <c r="G1446" i="7" a="1"/>
  <c r="G1446" i="7" s="1"/>
  <c r="C1446" i="7" a="1"/>
  <c r="C1446" i="7" s="1"/>
  <c r="F1446" i="7" a="1"/>
  <c r="F1446" i="7" s="1"/>
  <c r="J1446" i="7"/>
  <c r="I1398" i="7" a="1"/>
  <c r="I1398" i="7" s="1"/>
  <c r="K1398" i="7" a="1"/>
  <c r="K1398" i="7" s="1"/>
  <c r="L1398" i="7" a="1"/>
  <c r="L1398" i="7" s="1"/>
  <c r="H1398" i="7" a="1"/>
  <c r="H1398" i="7" s="1"/>
  <c r="J1398" i="7"/>
  <c r="G1398" i="7" a="1"/>
  <c r="G1398" i="7" s="1"/>
  <c r="C1398" i="7" a="1"/>
  <c r="C1398" i="7" s="1"/>
  <c r="B1398" i="7" a="1"/>
  <c r="B1398" i="7" s="1"/>
  <c r="F1398" i="7" a="1"/>
  <c r="F1398" i="7" s="1"/>
  <c r="L1338" i="7" a="1"/>
  <c r="L1338" i="7" s="1"/>
  <c r="I1338" i="7" a="1"/>
  <c r="I1338" i="7" s="1"/>
  <c r="J1338" i="7"/>
  <c r="H1338" i="7" a="1"/>
  <c r="H1338" i="7" s="1"/>
  <c r="G1338" i="7" a="1"/>
  <c r="G1338" i="7" s="1"/>
  <c r="C1338" i="7" a="1"/>
  <c r="C1338" i="7" s="1"/>
  <c r="F1338" i="7" a="1"/>
  <c r="F1338" i="7" s="1"/>
  <c r="K1338" i="7" a="1"/>
  <c r="K1338" i="7" s="1"/>
  <c r="L1278" i="7" a="1"/>
  <c r="L1278" i="7" s="1"/>
  <c r="K1278" i="7" a="1"/>
  <c r="K1278" i="7" s="1"/>
  <c r="I1278" i="7" a="1"/>
  <c r="I1278" i="7" s="1"/>
  <c r="H1278" i="7" a="1"/>
  <c r="H1278" i="7" s="1"/>
  <c r="G1278" i="7" a="1"/>
  <c r="G1278" i="7" s="1"/>
  <c r="C1278" i="7" a="1"/>
  <c r="C1278" i="7" s="1"/>
  <c r="F1278" i="7" a="1"/>
  <c r="F1278" i="7" s="1"/>
  <c r="B1278" i="7" a="1"/>
  <c r="B1278" i="7" s="1"/>
  <c r="L1230" i="7" a="1"/>
  <c r="L1230" i="7" s="1"/>
  <c r="K1230" i="7" a="1"/>
  <c r="K1230" i="7" s="1"/>
  <c r="I1230" i="7" a="1"/>
  <c r="I1230" i="7" s="1"/>
  <c r="H1230" i="7" a="1"/>
  <c r="H1230" i="7" s="1"/>
  <c r="J1230" i="7"/>
  <c r="G1230" i="7" a="1"/>
  <c r="G1230" i="7" s="1"/>
  <c r="C1230" i="7" a="1"/>
  <c r="C1230" i="7" s="1"/>
  <c r="F1230" i="7" a="1"/>
  <c r="F1230" i="7" s="1"/>
  <c r="L1182" i="7" a="1"/>
  <c r="L1182" i="7" s="1"/>
  <c r="K1182" i="7" a="1"/>
  <c r="K1182" i="7" s="1"/>
  <c r="I1182" i="7" a="1"/>
  <c r="I1182" i="7" s="1"/>
  <c r="H1182" i="7" a="1"/>
  <c r="H1182" i="7" s="1"/>
  <c r="G1182" i="7" a="1"/>
  <c r="G1182" i="7" s="1"/>
  <c r="C1182" i="7" a="1"/>
  <c r="C1182" i="7" s="1"/>
  <c r="J1182" i="7"/>
  <c r="F1182" i="7" a="1"/>
  <c r="F1182" i="7" s="1"/>
  <c r="B1182" i="7" a="1"/>
  <c r="B1182" i="7" s="1"/>
  <c r="I1146" i="7" a="1"/>
  <c r="I1146" i="7" s="1"/>
  <c r="L1146" i="7" a="1"/>
  <c r="L1146" i="7" s="1"/>
  <c r="K1146" i="7" a="1"/>
  <c r="K1146" i="7" s="1"/>
  <c r="J1146" i="7"/>
  <c r="H1146" i="7" a="1"/>
  <c r="H1146" i="7" s="1"/>
  <c r="G1146" i="7" a="1"/>
  <c r="G1146" i="7" s="1"/>
  <c r="C1146" i="7" a="1"/>
  <c r="C1146" i="7" s="1"/>
  <c r="F1146" i="7" a="1"/>
  <c r="F1146" i="7" s="1"/>
  <c r="B1146" i="7" a="1"/>
  <c r="B1146" i="7" s="1"/>
  <c r="L1110" i="7" a="1"/>
  <c r="L1110" i="7" s="1"/>
  <c r="I1110" i="7" a="1"/>
  <c r="I1110" i="7" s="1"/>
  <c r="H1110" i="7" a="1"/>
  <c r="H1110" i="7" s="1"/>
  <c r="G1110" i="7" a="1"/>
  <c r="G1110" i="7" s="1"/>
  <c r="C1110" i="7" a="1"/>
  <c r="C1110" i="7" s="1"/>
  <c r="F1110" i="7" a="1"/>
  <c r="F1110" i="7" s="1"/>
  <c r="J1110" i="7"/>
  <c r="L1062" i="7" a="1"/>
  <c r="L1062" i="7" s="1"/>
  <c r="I1062" i="7" a="1"/>
  <c r="I1062" i="7" s="1"/>
  <c r="K1062" i="7" a="1"/>
  <c r="K1062" i="7" s="1"/>
  <c r="H1062" i="7" a="1"/>
  <c r="H1062" i="7" s="1"/>
  <c r="G1062" i="7" a="1"/>
  <c r="G1062" i="7" s="1"/>
  <c r="C1062" i="7" a="1"/>
  <c r="C1062" i="7" s="1"/>
  <c r="F1062" i="7" a="1"/>
  <c r="F1062" i="7" s="1"/>
  <c r="B1062" i="7" a="1"/>
  <c r="B1062" i="7" s="1"/>
  <c r="J1062" i="7"/>
  <c r="I1014" i="7" a="1"/>
  <c r="I1014" i="7" s="1"/>
  <c r="L1014" i="7" a="1"/>
  <c r="L1014" i="7" s="1"/>
  <c r="H1014" i="7" a="1"/>
  <c r="H1014" i="7" s="1"/>
  <c r="J1014" i="7"/>
  <c r="K1014" i="7" a="1"/>
  <c r="K1014" i="7" s="1"/>
  <c r="G1014" i="7" a="1"/>
  <c r="G1014" i="7" s="1"/>
  <c r="C1014" i="7" a="1"/>
  <c r="C1014" i="7" s="1"/>
  <c r="F1014" i="7" a="1"/>
  <c r="F1014" i="7" s="1"/>
  <c r="B1014" i="7" a="1"/>
  <c r="B1014" i="7" s="1"/>
  <c r="I966" i="7" a="1"/>
  <c r="I966" i="7" s="1"/>
  <c r="L966" i="7" a="1"/>
  <c r="L966" i="7" s="1"/>
  <c r="K966" i="7" a="1"/>
  <c r="K966" i="7" s="1"/>
  <c r="H966" i="7" a="1"/>
  <c r="H966" i="7" s="1"/>
  <c r="G966" i="7" a="1"/>
  <c r="G966" i="7" s="1"/>
  <c r="C966" i="7" a="1"/>
  <c r="C966" i="7" s="1"/>
  <c r="F966" i="7" a="1"/>
  <c r="F966" i="7" s="1"/>
  <c r="B966" i="7" a="1"/>
  <c r="B966" i="7" s="1"/>
  <c r="L930" i="7" a="1"/>
  <c r="L930" i="7" s="1"/>
  <c r="I930" i="7" a="1"/>
  <c r="I930" i="7" s="1"/>
  <c r="H930" i="7" a="1"/>
  <c r="H930" i="7" s="1"/>
  <c r="J930" i="7"/>
  <c r="G930" i="7" a="1"/>
  <c r="G930" i="7" s="1"/>
  <c r="C930" i="7" a="1"/>
  <c r="C930" i="7" s="1"/>
  <c r="K930" i="7" a="1"/>
  <c r="K930" i="7" s="1"/>
  <c r="F930" i="7" a="1"/>
  <c r="F930" i="7" s="1"/>
  <c r="L882" i="7" a="1"/>
  <c r="L882" i="7" s="1"/>
  <c r="I882" i="7" a="1"/>
  <c r="I882" i="7" s="1"/>
  <c r="H882" i="7" a="1"/>
  <c r="H882" i="7" s="1"/>
  <c r="K882" i="7" a="1"/>
  <c r="K882" i="7" s="1"/>
  <c r="G882" i="7" a="1"/>
  <c r="G882" i="7" s="1"/>
  <c r="C882" i="7" a="1"/>
  <c r="C882" i="7" s="1"/>
  <c r="B882" i="7" a="1"/>
  <c r="B882" i="7" s="1"/>
  <c r="F882" i="7" a="1"/>
  <c r="F882" i="7" s="1"/>
  <c r="L834" i="7" a="1"/>
  <c r="L834" i="7" s="1"/>
  <c r="I834" i="7" a="1"/>
  <c r="I834" i="7" s="1"/>
  <c r="H834" i="7" a="1"/>
  <c r="H834" i="7" s="1"/>
  <c r="G834" i="7" a="1"/>
  <c r="G834" i="7" s="1"/>
  <c r="C834" i="7" a="1"/>
  <c r="C834" i="7" s="1"/>
  <c r="F834" i="7" a="1"/>
  <c r="F834" i="7" s="1"/>
  <c r="B834" i="7" a="1"/>
  <c r="B834" i="7" s="1"/>
  <c r="J834" i="7"/>
  <c r="L798" i="7" a="1"/>
  <c r="L798" i="7" s="1"/>
  <c r="K798" i="7" a="1"/>
  <c r="K798" i="7" s="1"/>
  <c r="I798" i="7" a="1"/>
  <c r="I798" i="7" s="1"/>
  <c r="H798" i="7" a="1"/>
  <c r="H798" i="7" s="1"/>
  <c r="G798" i="7" a="1"/>
  <c r="G798" i="7" s="1"/>
  <c r="C798" i="7" a="1"/>
  <c r="C798" i="7" s="1"/>
  <c r="F798" i="7" a="1"/>
  <c r="F798" i="7" s="1"/>
  <c r="J798" i="7"/>
  <c r="L762" i="7" a="1"/>
  <c r="L762" i="7" s="1"/>
  <c r="I762" i="7" a="1"/>
  <c r="I762" i="7" s="1"/>
  <c r="K762" i="7" a="1"/>
  <c r="K762" i="7" s="1"/>
  <c r="J762" i="7"/>
  <c r="H762" i="7" a="1"/>
  <c r="H762" i="7" s="1"/>
  <c r="G762" i="7" a="1"/>
  <c r="G762" i="7" s="1"/>
  <c r="C762" i="7" a="1"/>
  <c r="C762" i="7" s="1"/>
  <c r="F762" i="7" a="1"/>
  <c r="F762" i="7" s="1"/>
  <c r="B762" i="7" a="1"/>
  <c r="B762" i="7" s="1"/>
  <c r="L726" i="7" a="1"/>
  <c r="L726" i="7" s="1"/>
  <c r="I726" i="7" a="1"/>
  <c r="I726" i="7" s="1"/>
  <c r="H726" i="7" a="1"/>
  <c r="H726" i="7" s="1"/>
  <c r="K726" i="7" a="1"/>
  <c r="K726" i="7" s="1"/>
  <c r="G726" i="7" a="1"/>
  <c r="G726" i="7" s="1"/>
  <c r="C726" i="7" a="1"/>
  <c r="C726" i="7" s="1"/>
  <c r="J726" i="7"/>
  <c r="F726" i="7" a="1"/>
  <c r="F726" i="7" s="1"/>
  <c r="I690" i="7" a="1"/>
  <c r="I690" i="7" s="1"/>
  <c r="L690" i="7" a="1"/>
  <c r="L690" i="7" s="1"/>
  <c r="K690" i="7" a="1"/>
  <c r="K690" i="7" s="1"/>
  <c r="G690" i="7" a="1"/>
  <c r="G690" i="7" s="1"/>
  <c r="C690" i="7" a="1"/>
  <c r="C690" i="7" s="1"/>
  <c r="H690" i="7" a="1"/>
  <c r="H690" i="7" s="1"/>
  <c r="F690" i="7" a="1"/>
  <c r="F690" i="7" s="1"/>
  <c r="B690" i="7" a="1"/>
  <c r="B690" i="7" s="1"/>
  <c r="J690" i="7"/>
  <c r="L642" i="7" a="1"/>
  <c r="L642" i="7" s="1"/>
  <c r="I642" i="7" a="1"/>
  <c r="I642" i="7" s="1"/>
  <c r="K642" i="7" a="1"/>
  <c r="K642" i="7" s="1"/>
  <c r="G642" i="7" a="1"/>
  <c r="G642" i="7" s="1"/>
  <c r="C642" i="7" a="1"/>
  <c r="C642" i="7" s="1"/>
  <c r="J642" i="7"/>
  <c r="F642" i="7" a="1"/>
  <c r="F642" i="7" s="1"/>
  <c r="K606" i="7" a="1"/>
  <c r="K606" i="7" s="1"/>
  <c r="I606" i="7" a="1"/>
  <c r="I606" i="7" s="1"/>
  <c r="G606" i="7" a="1"/>
  <c r="G606" i="7" s="1"/>
  <c r="C606" i="7" a="1"/>
  <c r="C606" i="7" s="1"/>
  <c r="H606" i="7" a="1"/>
  <c r="H606" i="7" s="1"/>
  <c r="F606" i="7" a="1"/>
  <c r="F606" i="7" s="1"/>
  <c r="B606" i="7" a="1"/>
  <c r="B606" i="7" s="1"/>
  <c r="J606" i="7"/>
  <c r="L606" i="7" a="1"/>
  <c r="L606" i="7" s="1"/>
  <c r="I570" i="7" a="1"/>
  <c r="I570" i="7" s="1"/>
  <c r="K570" i="7" a="1"/>
  <c r="K570" i="7" s="1"/>
  <c r="J570" i="7"/>
  <c r="H570" i="7" a="1"/>
  <c r="H570" i="7" s="1"/>
  <c r="G570" i="7" a="1"/>
  <c r="G570" i="7" s="1"/>
  <c r="C570" i="7" a="1"/>
  <c r="C570" i="7" s="1"/>
  <c r="F570" i="7" a="1"/>
  <c r="F570" i="7" s="1"/>
  <c r="B570" i="7" a="1"/>
  <c r="B570" i="7" s="1"/>
  <c r="L534" i="7" a="1"/>
  <c r="L534" i="7" s="1"/>
  <c r="I534" i="7" a="1"/>
  <c r="I534" i="7" s="1"/>
  <c r="G534" i="7" a="1"/>
  <c r="G534" i="7" s="1"/>
  <c r="C534" i="7" a="1"/>
  <c r="C534" i="7" s="1"/>
  <c r="F534" i="7" a="1"/>
  <c r="F534" i="7" s="1"/>
  <c r="J534" i="7"/>
  <c r="H534" i="7" a="1"/>
  <c r="H534" i="7" s="1"/>
  <c r="I498" i="7" a="1"/>
  <c r="I498" i="7" s="1"/>
  <c r="L498" i="7" a="1"/>
  <c r="L498" i="7" s="1"/>
  <c r="K498" i="7" a="1"/>
  <c r="K498" i="7" s="1"/>
  <c r="G498" i="7" a="1"/>
  <c r="G498" i="7" s="1"/>
  <c r="C498" i="7" a="1"/>
  <c r="C498" i="7" s="1"/>
  <c r="J498" i="7"/>
  <c r="F498" i="7" a="1"/>
  <c r="F498" i="7" s="1"/>
  <c r="B498" i="7" a="1"/>
  <c r="B498" i="7" s="1"/>
  <c r="I450" i="7" a="1"/>
  <c r="I450" i="7" s="1"/>
  <c r="G450" i="7" a="1"/>
  <c r="G450" i="7" s="1"/>
  <c r="C450" i="7" a="1"/>
  <c r="C450" i="7" s="1"/>
  <c r="F450" i="7" a="1"/>
  <c r="F450" i="7" s="1"/>
  <c r="B450" i="7" a="1"/>
  <c r="B450" i="7" s="1"/>
  <c r="H450" i="7" a="1"/>
  <c r="H450" i="7" s="1"/>
  <c r="K450" i="7" a="1"/>
  <c r="K450" i="7" s="1"/>
  <c r="I426" i="7" a="1"/>
  <c r="I426" i="7" s="1"/>
  <c r="J426" i="7"/>
  <c r="H426" i="7" a="1"/>
  <c r="H426" i="7" s="1"/>
  <c r="L426" i="7" a="1"/>
  <c r="L426" i="7" s="1"/>
  <c r="K426" i="7" a="1"/>
  <c r="K426" i="7" s="1"/>
  <c r="G426" i="7" a="1"/>
  <c r="G426" i="7" s="1"/>
  <c r="C426" i="7" a="1"/>
  <c r="C426" i="7" s="1"/>
  <c r="F426" i="7" a="1"/>
  <c r="F426" i="7" s="1"/>
  <c r="L390" i="7" a="1"/>
  <c r="L390" i="7" s="1"/>
  <c r="I390" i="7" a="1"/>
  <c r="I390" i="7" s="1"/>
  <c r="K390" i="7" a="1"/>
  <c r="K390" i="7" s="1"/>
  <c r="G390" i="7" a="1"/>
  <c r="G390" i="7" s="1"/>
  <c r="C390" i="7" a="1"/>
  <c r="C390" i="7" s="1"/>
  <c r="F390" i="7" a="1"/>
  <c r="F390" i="7" s="1"/>
  <c r="H390" i="7" a="1"/>
  <c r="H390" i="7" s="1"/>
  <c r="B390" i="7" a="1"/>
  <c r="B390" i="7" s="1"/>
  <c r="L354" i="7" a="1"/>
  <c r="L354" i="7" s="1"/>
  <c r="I354" i="7" a="1"/>
  <c r="I354" i="7" s="1"/>
  <c r="K354" i="7" a="1"/>
  <c r="K354" i="7" s="1"/>
  <c r="J354" i="7"/>
  <c r="H354" i="7" a="1"/>
  <c r="H354" i="7" s="1"/>
  <c r="G354" i="7" a="1"/>
  <c r="G354" i="7" s="1"/>
  <c r="C354" i="7" a="1"/>
  <c r="C354" i="7" s="1"/>
  <c r="F354" i="7" a="1"/>
  <c r="F354" i="7" s="1"/>
  <c r="L306" i="7" a="1"/>
  <c r="L306" i="7" s="1"/>
  <c r="I306" i="7" a="1"/>
  <c r="I306" i="7" s="1"/>
  <c r="G306" i="7" a="1"/>
  <c r="G306" i="7" s="1"/>
  <c r="C306" i="7" a="1"/>
  <c r="C306" i="7" s="1"/>
  <c r="F306" i="7" a="1"/>
  <c r="F306" i="7" s="1"/>
  <c r="H306" i="7" a="1"/>
  <c r="H306" i="7" s="1"/>
  <c r="J306" i="7"/>
  <c r="I246" i="7" a="1"/>
  <c r="I246" i="7" s="1"/>
  <c r="J246" i="7"/>
  <c r="H246" i="7" a="1"/>
  <c r="H246" i="7" s="1"/>
  <c r="G246" i="7" a="1"/>
  <c r="G246" i="7" s="1"/>
  <c r="C246" i="7" a="1"/>
  <c r="C246" i="7" s="1"/>
  <c r="F246" i="7" a="1"/>
  <c r="F246" i="7" s="1"/>
  <c r="B246" i="7" a="1"/>
  <c r="B246" i="7" s="1"/>
  <c r="L246" i="7" a="1"/>
  <c r="L246" i="7" s="1"/>
  <c r="L198" i="7" a="1"/>
  <c r="L198" i="7" s="1"/>
  <c r="I198" i="7" a="1"/>
  <c r="I198" i="7" s="1"/>
  <c r="K198" i="7" a="1"/>
  <c r="K198" i="7" s="1"/>
  <c r="G198" i="7" a="1"/>
  <c r="G198" i="7" s="1"/>
  <c r="C198" i="7" a="1"/>
  <c r="C198" i="7" s="1"/>
  <c r="F198" i="7" a="1"/>
  <c r="F198" i="7" s="1"/>
  <c r="J198" i="7"/>
  <c r="B198" i="7" a="1"/>
  <c r="B198" i="7" s="1"/>
  <c r="L126" i="7" a="1"/>
  <c r="L126" i="7" s="1"/>
  <c r="K126" i="7" a="1"/>
  <c r="K126" i="7" s="1"/>
  <c r="I126" i="7" a="1"/>
  <c r="I126" i="7" s="1"/>
  <c r="G126" i="7" a="1"/>
  <c r="G126" i="7" s="1"/>
  <c r="C126" i="7" a="1"/>
  <c r="C126" i="7" s="1"/>
  <c r="H126" i="7" a="1"/>
  <c r="H126" i="7" s="1"/>
  <c r="F126" i="7" a="1"/>
  <c r="F126" i="7" s="1"/>
  <c r="J126" i="7"/>
  <c r="B126" i="7" a="1"/>
  <c r="B126" i="7" s="1"/>
  <c r="B1854" i="7" a="1"/>
  <c r="B1854" i="7" s="1"/>
  <c r="B1698" i="7" a="1"/>
  <c r="B1698" i="7" s="1"/>
  <c r="B1050" i="7" a="1"/>
  <c r="B1050" i="7" s="1"/>
  <c r="J2071" i="7"/>
  <c r="J450" i="7"/>
  <c r="K1207" i="7" a="1"/>
  <c r="K1207" i="7" s="1"/>
  <c r="L1819" i="7" a="1"/>
  <c r="L1819" i="7" s="1"/>
  <c r="L2333" i="7" a="1"/>
  <c r="L2333" i="7" s="1"/>
  <c r="I2333" i="7" a="1"/>
  <c r="I2333" i="7" s="1"/>
  <c r="H2333" i="7" a="1"/>
  <c r="H2333" i="7" s="1"/>
  <c r="F2333" i="7" a="1"/>
  <c r="F2333" i="7" s="1"/>
  <c r="G2333" i="7" a="1"/>
  <c r="G2333" i="7" s="1"/>
  <c r="J2333" i="7"/>
  <c r="K2333" i="7" a="1"/>
  <c r="K2333" i="7" s="1"/>
  <c r="I2285" i="7" a="1"/>
  <c r="I2285" i="7" s="1"/>
  <c r="H2285" i="7" a="1"/>
  <c r="H2285" i="7" s="1"/>
  <c r="K2285" i="7" a="1"/>
  <c r="K2285" i="7" s="1"/>
  <c r="F2285" i="7" a="1"/>
  <c r="F2285" i="7" s="1"/>
  <c r="L2285" i="7" a="1"/>
  <c r="L2285" i="7" s="1"/>
  <c r="G2285" i="7" a="1"/>
  <c r="G2285" i="7" s="1"/>
  <c r="J2285" i="7"/>
  <c r="L2249" i="7" a="1"/>
  <c r="L2249" i="7" s="1"/>
  <c r="I2249" i="7" a="1"/>
  <c r="I2249" i="7" s="1"/>
  <c r="J2249" i="7"/>
  <c r="K2249" i="7" a="1"/>
  <c r="K2249" i="7" s="1"/>
  <c r="H2249" i="7" a="1"/>
  <c r="H2249" i="7" s="1"/>
  <c r="F2249" i="7" a="1"/>
  <c r="F2249" i="7" s="1"/>
  <c r="L2225" i="7" a="1"/>
  <c r="L2225" i="7" s="1"/>
  <c r="I2225" i="7" a="1"/>
  <c r="I2225" i="7" s="1"/>
  <c r="H2225" i="7" a="1"/>
  <c r="H2225" i="7" s="1"/>
  <c r="F2225" i="7" a="1"/>
  <c r="F2225" i="7" s="1"/>
  <c r="B2225" i="7" a="1"/>
  <c r="B2225" i="7" s="1"/>
  <c r="C2225" i="7" a="1"/>
  <c r="C2225" i="7" s="1"/>
  <c r="J2225" i="7"/>
  <c r="I2189" i="7" a="1"/>
  <c r="I2189" i="7" s="1"/>
  <c r="H2189" i="7" a="1"/>
  <c r="H2189" i="7" s="1"/>
  <c r="F2189" i="7" a="1"/>
  <c r="F2189" i="7" s="1"/>
  <c r="G2189" i="7" a="1"/>
  <c r="G2189" i="7" s="1"/>
  <c r="L2189" i="7" a="1"/>
  <c r="L2189" i="7" s="1"/>
  <c r="J2189" i="7"/>
  <c r="K2189" i="7" a="1"/>
  <c r="K2189" i="7" s="1"/>
  <c r="L2153" i="7" a="1"/>
  <c r="L2153" i="7" s="1"/>
  <c r="I2153" i="7" a="1"/>
  <c r="I2153" i="7" s="1"/>
  <c r="J2153" i="7"/>
  <c r="K2153" i="7" a="1"/>
  <c r="K2153" i="7" s="1"/>
  <c r="H2153" i="7" a="1"/>
  <c r="H2153" i="7" s="1"/>
  <c r="F2153" i="7" a="1"/>
  <c r="F2153" i="7" s="1"/>
  <c r="C2153" i="7" a="1"/>
  <c r="C2153" i="7" s="1"/>
  <c r="L2129" i="7" a="1"/>
  <c r="L2129" i="7" s="1"/>
  <c r="I2129" i="7" a="1"/>
  <c r="I2129" i="7" s="1"/>
  <c r="H2129" i="7" a="1"/>
  <c r="H2129" i="7" s="1"/>
  <c r="J2129" i="7"/>
  <c r="F2129" i="7" a="1"/>
  <c r="F2129" i="7" s="1"/>
  <c r="B2129" i="7" a="1"/>
  <c r="B2129" i="7" s="1"/>
  <c r="C2129" i="7" a="1"/>
  <c r="C2129" i="7" s="1"/>
  <c r="K2129" i="7" a="1"/>
  <c r="K2129" i="7" s="1"/>
  <c r="I2081" i="7" a="1"/>
  <c r="I2081" i="7" s="1"/>
  <c r="H2081" i="7" a="1"/>
  <c r="H2081" i="7" s="1"/>
  <c r="F2081" i="7" a="1"/>
  <c r="F2081" i="7" s="1"/>
  <c r="K2081" i="7" a="1"/>
  <c r="K2081" i="7" s="1"/>
  <c r="C2081" i="7" a="1"/>
  <c r="C2081" i="7" s="1"/>
  <c r="L2081" i="7" a="1"/>
  <c r="L2081" i="7" s="1"/>
  <c r="G2081" i="7" a="1"/>
  <c r="G2081" i="7" s="1"/>
  <c r="J2081" i="7"/>
  <c r="L2057" i="7" a="1"/>
  <c r="L2057" i="7" s="1"/>
  <c r="I2057" i="7" a="1"/>
  <c r="I2057" i="7" s="1"/>
  <c r="J2057" i="7"/>
  <c r="H2057" i="7" a="1"/>
  <c r="H2057" i="7" s="1"/>
  <c r="K2057" i="7" a="1"/>
  <c r="K2057" i="7" s="1"/>
  <c r="F2057" i="7" a="1"/>
  <c r="F2057" i="7" s="1"/>
  <c r="I2021" i="7" a="1"/>
  <c r="I2021" i="7" s="1"/>
  <c r="L2021" i="7" a="1"/>
  <c r="L2021" i="7" s="1"/>
  <c r="H2021" i="7" a="1"/>
  <c r="H2021" i="7" s="1"/>
  <c r="J2021" i="7"/>
  <c r="F2021" i="7" a="1"/>
  <c r="F2021" i="7" s="1"/>
  <c r="G2021" i="7" a="1"/>
  <c r="G2021" i="7" s="1"/>
  <c r="C2021" i="7" a="1"/>
  <c r="C2021" i="7" s="1"/>
  <c r="K2021" i="7" a="1"/>
  <c r="K2021" i="7" s="1"/>
  <c r="L1973" i="7" a="1"/>
  <c r="L1973" i="7" s="1"/>
  <c r="K1973" i="7" a="1"/>
  <c r="K1973" i="7" s="1"/>
  <c r="I1973" i="7" a="1"/>
  <c r="I1973" i="7" s="1"/>
  <c r="H1973" i="7" a="1"/>
  <c r="H1973" i="7" s="1"/>
  <c r="J1973" i="7"/>
  <c r="F1973" i="7" a="1"/>
  <c r="F1973" i="7" s="1"/>
  <c r="I1937" i="7" a="1"/>
  <c r="I1937" i="7" s="1"/>
  <c r="H1937" i="7" a="1"/>
  <c r="H1937" i="7" s="1"/>
  <c r="G1937" i="7" a="1"/>
  <c r="G1937" i="7" s="1"/>
  <c r="L1937" i="7" a="1"/>
  <c r="L1937" i="7" s="1"/>
  <c r="J1937" i="7"/>
  <c r="K1937" i="7" a="1"/>
  <c r="K1937" i="7" s="1"/>
  <c r="F1937" i="7" a="1"/>
  <c r="F1937" i="7" s="1"/>
  <c r="C1937" i="7" a="1"/>
  <c r="C1937" i="7" s="1"/>
  <c r="I1901" i="7" a="1"/>
  <c r="I1901" i="7" s="1"/>
  <c r="L1901" i="7" a="1"/>
  <c r="L1901" i="7" s="1"/>
  <c r="H1901" i="7" a="1"/>
  <c r="H1901" i="7" s="1"/>
  <c r="G1901" i="7" a="1"/>
  <c r="G1901" i="7" s="1"/>
  <c r="K1901" i="7" a="1"/>
  <c r="K1901" i="7" s="1"/>
  <c r="F1901" i="7" a="1"/>
  <c r="F1901" i="7" s="1"/>
  <c r="J1901" i="7"/>
  <c r="L1853" i="7" a="1"/>
  <c r="L1853" i="7" s="1"/>
  <c r="I1853" i="7" a="1"/>
  <c r="I1853" i="7" s="1"/>
  <c r="H1853" i="7" a="1"/>
  <c r="H1853" i="7" s="1"/>
  <c r="G1853" i="7" a="1"/>
  <c r="G1853" i="7" s="1"/>
  <c r="J1853" i="7"/>
  <c r="F1853" i="7" a="1"/>
  <c r="F1853" i="7" s="1"/>
  <c r="B1853" i="7" a="1"/>
  <c r="B1853" i="7" s="1"/>
  <c r="K1853" i="7" a="1"/>
  <c r="K1853" i="7" s="1"/>
  <c r="K1829" i="7" a="1"/>
  <c r="K1829" i="7" s="1"/>
  <c r="H1829" i="7" a="1"/>
  <c r="H1829" i="7" s="1"/>
  <c r="G1829" i="7" a="1"/>
  <c r="G1829" i="7" s="1"/>
  <c r="J1829" i="7"/>
  <c r="F1829" i="7" a="1"/>
  <c r="F1829" i="7" s="1"/>
  <c r="B1829" i="7" a="1"/>
  <c r="B1829" i="7" s="1"/>
  <c r="I1829" i="7" a="1"/>
  <c r="I1829" i="7" s="1"/>
  <c r="L1829" i="7" a="1"/>
  <c r="L1829" i="7" s="1"/>
  <c r="C1829" i="7" a="1"/>
  <c r="C1829" i="7" s="1"/>
  <c r="L1793" i="7" a="1"/>
  <c r="L1793" i="7" s="1"/>
  <c r="H1793" i="7" a="1"/>
  <c r="H1793" i="7" s="1"/>
  <c r="I1793" i="7" a="1"/>
  <c r="I1793" i="7" s="1"/>
  <c r="G1793" i="7" a="1"/>
  <c r="G1793" i="7" s="1"/>
  <c r="F1793" i="7" a="1"/>
  <c r="F1793" i="7" s="1"/>
  <c r="K1793" i="7" a="1"/>
  <c r="K1793" i="7" s="1"/>
  <c r="C1793" i="7" a="1"/>
  <c r="C1793" i="7" s="1"/>
  <c r="J1769" i="7"/>
  <c r="H1769" i="7" a="1"/>
  <c r="H1769" i="7" s="1"/>
  <c r="I1769" i="7" a="1"/>
  <c r="I1769" i="7" s="1"/>
  <c r="G1769" i="7" a="1"/>
  <c r="G1769" i="7" s="1"/>
  <c r="F1769" i="7" a="1"/>
  <c r="F1769" i="7" s="1"/>
  <c r="L1769" i="7" a="1"/>
  <c r="L1769" i="7" s="1"/>
  <c r="L1733" i="7" a="1"/>
  <c r="L1733" i="7" s="1"/>
  <c r="K1733" i="7" a="1"/>
  <c r="K1733" i="7" s="1"/>
  <c r="H1733" i="7" a="1"/>
  <c r="H1733" i="7" s="1"/>
  <c r="G1733" i="7" a="1"/>
  <c r="G1733" i="7" s="1"/>
  <c r="F1733" i="7" a="1"/>
  <c r="F1733" i="7" s="1"/>
  <c r="B1733" i="7" a="1"/>
  <c r="B1733" i="7" s="1"/>
  <c r="I1733" i="7" a="1"/>
  <c r="I1733" i="7" s="1"/>
  <c r="C1733" i="7" a="1"/>
  <c r="C1733" i="7" s="1"/>
  <c r="H1709" i="7" a="1"/>
  <c r="H1709" i="7" s="1"/>
  <c r="L1709" i="7" a="1"/>
  <c r="L1709" i="7" s="1"/>
  <c r="I1709" i="7" a="1"/>
  <c r="I1709" i="7" s="1"/>
  <c r="G1709" i="7" a="1"/>
  <c r="G1709" i="7" s="1"/>
  <c r="K1709" i="7" a="1"/>
  <c r="K1709" i="7" s="1"/>
  <c r="F1709" i="7" a="1"/>
  <c r="F1709" i="7" s="1"/>
  <c r="K1673" i="7" a="1"/>
  <c r="K1673" i="7" s="1"/>
  <c r="J1673" i="7"/>
  <c r="H1673" i="7" a="1"/>
  <c r="H1673" i="7" s="1"/>
  <c r="I1673" i="7" a="1"/>
  <c r="I1673" i="7" s="1"/>
  <c r="G1673" i="7" a="1"/>
  <c r="G1673" i="7" s="1"/>
  <c r="F1673" i="7" a="1"/>
  <c r="F1673" i="7" s="1"/>
  <c r="L1673" i="7" a="1"/>
  <c r="L1673" i="7" s="1"/>
  <c r="L1637" i="7" a="1"/>
  <c r="L1637" i="7" s="1"/>
  <c r="K1637" i="7" a="1"/>
  <c r="K1637" i="7" s="1"/>
  <c r="H1637" i="7" a="1"/>
  <c r="H1637" i="7" s="1"/>
  <c r="G1637" i="7" a="1"/>
  <c r="G1637" i="7" s="1"/>
  <c r="J1637" i="7"/>
  <c r="F1637" i="7" a="1"/>
  <c r="F1637" i="7" s="1"/>
  <c r="B1637" i="7" a="1"/>
  <c r="B1637" i="7" s="1"/>
  <c r="C1637" i="7" a="1"/>
  <c r="C1637" i="7" s="1"/>
  <c r="L1613" i="7" a="1"/>
  <c r="L1613" i="7" s="1"/>
  <c r="H1613" i="7" a="1"/>
  <c r="H1613" i="7" s="1"/>
  <c r="G1613" i="7" a="1"/>
  <c r="G1613" i="7" s="1"/>
  <c r="F1613" i="7" a="1"/>
  <c r="F1613" i="7" s="1"/>
  <c r="J1613" i="7"/>
  <c r="K1613" i="7" a="1"/>
  <c r="K1613" i="7" s="1"/>
  <c r="B1613" i="7" a="1"/>
  <c r="B1613" i="7" s="1"/>
  <c r="I1613" i="7" a="1"/>
  <c r="I1613" i="7" s="1"/>
  <c r="K1589" i="7" a="1"/>
  <c r="K1589" i="7" s="1"/>
  <c r="H1589" i="7" a="1"/>
  <c r="H1589" i="7" s="1"/>
  <c r="L1589" i="7" a="1"/>
  <c r="L1589" i="7" s="1"/>
  <c r="G1589" i="7" a="1"/>
  <c r="G1589" i="7" s="1"/>
  <c r="F1589" i="7" a="1"/>
  <c r="F1589" i="7" s="1"/>
  <c r="B1589" i="7" a="1"/>
  <c r="B1589" i="7" s="1"/>
  <c r="L1553" i="7" a="1"/>
  <c r="L1553" i="7" s="1"/>
  <c r="H1553" i="7" a="1"/>
  <c r="H1553" i="7" s="1"/>
  <c r="G1553" i="7" a="1"/>
  <c r="G1553" i="7" s="1"/>
  <c r="J1553" i="7"/>
  <c r="K1553" i="7" a="1"/>
  <c r="K1553" i="7" s="1"/>
  <c r="F1553" i="7" a="1"/>
  <c r="F1553" i="7" s="1"/>
  <c r="C1553" i="7" a="1"/>
  <c r="C1553" i="7" s="1"/>
  <c r="I1553" i="7" a="1"/>
  <c r="I1553" i="7" s="1"/>
  <c r="L1529" i="7" a="1"/>
  <c r="L1529" i="7" s="1"/>
  <c r="J1529" i="7"/>
  <c r="H1529" i="7" a="1"/>
  <c r="H1529" i="7" s="1"/>
  <c r="I1529" i="7" a="1"/>
  <c r="I1529" i="7" s="1"/>
  <c r="G1529" i="7" a="1"/>
  <c r="G1529" i="7" s="1"/>
  <c r="F1529" i="7" a="1"/>
  <c r="F1529" i="7" s="1"/>
  <c r="K1529" i="7" a="1"/>
  <c r="K1529" i="7" s="1"/>
  <c r="B1529" i="7" a="1"/>
  <c r="B1529" i="7" s="1"/>
  <c r="K1493" i="7" a="1"/>
  <c r="K1493" i="7" s="1"/>
  <c r="H1493" i="7" a="1"/>
  <c r="H1493" i="7" s="1"/>
  <c r="I1493" i="7" a="1"/>
  <c r="I1493" i="7" s="1"/>
  <c r="G1493" i="7" a="1"/>
  <c r="G1493" i="7" s="1"/>
  <c r="J1493" i="7"/>
  <c r="F1493" i="7" a="1"/>
  <c r="F1493" i="7" s="1"/>
  <c r="B1493" i="7" a="1"/>
  <c r="B1493" i="7" s="1"/>
  <c r="L1493" i="7" a="1"/>
  <c r="L1493" i="7" s="1"/>
  <c r="C1493" i="7" a="1"/>
  <c r="C1493" i="7" s="1"/>
  <c r="H1469" i="7" a="1"/>
  <c r="H1469" i="7" s="1"/>
  <c r="L1469" i="7" a="1"/>
  <c r="L1469" i="7" s="1"/>
  <c r="G1469" i="7" a="1"/>
  <c r="G1469" i="7" s="1"/>
  <c r="J1469" i="7"/>
  <c r="F1469" i="7" a="1"/>
  <c r="F1469" i="7" s="1"/>
  <c r="B1469" i="7" a="1"/>
  <c r="B1469" i="7" s="1"/>
  <c r="I1469" i="7" a="1"/>
  <c r="I1469" i="7" s="1"/>
  <c r="J1433" i="7"/>
  <c r="H1433" i="7" a="1"/>
  <c r="H1433" i="7" s="1"/>
  <c r="L1433" i="7" a="1"/>
  <c r="L1433" i="7" s="1"/>
  <c r="I1433" i="7" a="1"/>
  <c r="I1433" i="7" s="1"/>
  <c r="G1433" i="7" a="1"/>
  <c r="G1433" i="7" s="1"/>
  <c r="F1433" i="7" a="1"/>
  <c r="F1433" i="7" s="1"/>
  <c r="K1433" i="7" a="1"/>
  <c r="K1433" i="7" s="1"/>
  <c r="C1433" i="7" a="1"/>
  <c r="C1433" i="7" s="1"/>
  <c r="H1421" i="7" a="1"/>
  <c r="H1421" i="7" s="1"/>
  <c r="G1421" i="7" a="1"/>
  <c r="G1421" i="7" s="1"/>
  <c r="K1421" i="7" a="1"/>
  <c r="K1421" i="7" s="1"/>
  <c r="F1421" i="7" a="1"/>
  <c r="F1421" i="7" s="1"/>
  <c r="B1421" i="7" a="1"/>
  <c r="B1421" i="7" s="1"/>
  <c r="J1421" i="7"/>
  <c r="I1421" i="7" a="1"/>
  <c r="I1421" i="7" s="1"/>
  <c r="J1385" i="7"/>
  <c r="H1385" i="7" a="1"/>
  <c r="H1385" i="7" s="1"/>
  <c r="L1385" i="7" a="1"/>
  <c r="L1385" i="7" s="1"/>
  <c r="I1385" i="7" a="1"/>
  <c r="I1385" i="7" s="1"/>
  <c r="G1385" i="7" a="1"/>
  <c r="G1385" i="7" s="1"/>
  <c r="F1385" i="7" a="1"/>
  <c r="F1385" i="7" s="1"/>
  <c r="B1385" i="7" a="1"/>
  <c r="B1385" i="7" s="1"/>
  <c r="K1385" i="7" a="1"/>
  <c r="K1385" i="7" s="1"/>
  <c r="L1361" i="7" a="1"/>
  <c r="L1361" i="7" s="1"/>
  <c r="H1361" i="7" a="1"/>
  <c r="H1361" i="7" s="1"/>
  <c r="G1361" i="7" a="1"/>
  <c r="G1361" i="7" s="1"/>
  <c r="K1361" i="7" a="1"/>
  <c r="K1361" i="7" s="1"/>
  <c r="J1361" i="7"/>
  <c r="F1361" i="7" a="1"/>
  <c r="F1361" i="7" s="1"/>
  <c r="C1361" i="7" a="1"/>
  <c r="C1361" i="7" s="1"/>
  <c r="I1361" i="7" a="1"/>
  <c r="I1361" i="7" s="1"/>
  <c r="K1325" i="7" a="1"/>
  <c r="K1325" i="7" s="1"/>
  <c r="H1325" i="7" a="1"/>
  <c r="H1325" i="7" s="1"/>
  <c r="L1325" i="7" a="1"/>
  <c r="L1325" i="7" s="1"/>
  <c r="I1325" i="7" a="1"/>
  <c r="I1325" i="7" s="1"/>
  <c r="G1325" i="7" a="1"/>
  <c r="G1325" i="7" s="1"/>
  <c r="J1325" i="7"/>
  <c r="F1325" i="7" a="1"/>
  <c r="F1325" i="7" s="1"/>
  <c r="B1325" i="7" a="1"/>
  <c r="B1325" i="7" s="1"/>
  <c r="L1301" i="7" a="1"/>
  <c r="L1301" i="7" s="1"/>
  <c r="H1301" i="7" a="1"/>
  <c r="H1301" i="7" s="1"/>
  <c r="K1301" i="7" a="1"/>
  <c r="K1301" i="7" s="1"/>
  <c r="I1301" i="7" a="1"/>
  <c r="I1301" i="7" s="1"/>
  <c r="G1301" i="7" a="1"/>
  <c r="G1301" i="7" s="1"/>
  <c r="F1301" i="7" a="1"/>
  <c r="F1301" i="7" s="1"/>
  <c r="B1301" i="7" a="1"/>
  <c r="B1301" i="7" s="1"/>
  <c r="J1301" i="7"/>
  <c r="L1265" i="7" a="1"/>
  <c r="L1265" i="7" s="1"/>
  <c r="H1265" i="7" a="1"/>
  <c r="H1265" i="7" s="1"/>
  <c r="G1265" i="7" a="1"/>
  <c r="G1265" i="7" s="1"/>
  <c r="J1265" i="7"/>
  <c r="F1265" i="7" a="1"/>
  <c r="F1265" i="7" s="1"/>
  <c r="I1265" i="7" a="1"/>
  <c r="I1265" i="7" s="1"/>
  <c r="C1265" i="7" a="1"/>
  <c r="C1265" i="7" s="1"/>
  <c r="K1265" i="7" a="1"/>
  <c r="K1265" i="7" s="1"/>
  <c r="L1241" i="7" a="1"/>
  <c r="L1241" i="7" s="1"/>
  <c r="J1241" i="7"/>
  <c r="H1241" i="7" a="1"/>
  <c r="H1241" i="7" s="1"/>
  <c r="I1241" i="7" a="1"/>
  <c r="I1241" i="7" s="1"/>
  <c r="G1241" i="7" a="1"/>
  <c r="G1241" i="7" s="1"/>
  <c r="F1241" i="7" a="1"/>
  <c r="F1241" i="7" s="1"/>
  <c r="K1241" i="7" a="1"/>
  <c r="K1241" i="7" s="1"/>
  <c r="L1205" i="7" a="1"/>
  <c r="L1205" i="7" s="1"/>
  <c r="H1205" i="7" a="1"/>
  <c r="H1205" i="7" s="1"/>
  <c r="G1205" i="7" a="1"/>
  <c r="G1205" i="7" s="1"/>
  <c r="J1205" i="7"/>
  <c r="F1205" i="7" a="1"/>
  <c r="F1205" i="7" s="1"/>
  <c r="I1205" i="7" a="1"/>
  <c r="I1205" i="7" s="1"/>
  <c r="B1205" i="7" a="1"/>
  <c r="B1205" i="7" s="1"/>
  <c r="K1205" i="7" a="1"/>
  <c r="K1205" i="7" s="1"/>
  <c r="C1205" i="7" a="1"/>
  <c r="C1205" i="7" s="1"/>
  <c r="L1181" i="7" a="1"/>
  <c r="L1181" i="7" s="1"/>
  <c r="K1181" i="7" a="1"/>
  <c r="K1181" i="7" s="1"/>
  <c r="H1181" i="7" a="1"/>
  <c r="H1181" i="7" s="1"/>
  <c r="G1181" i="7" a="1"/>
  <c r="G1181" i="7" s="1"/>
  <c r="J1181" i="7"/>
  <c r="F1181" i="7" a="1"/>
  <c r="F1181" i="7" s="1"/>
  <c r="I1181" i="7" a="1"/>
  <c r="I1181" i="7" s="1"/>
  <c r="L1145" i="7" a="1"/>
  <c r="L1145" i="7" s="1"/>
  <c r="K1145" i="7" a="1"/>
  <c r="K1145" i="7" s="1"/>
  <c r="J1145" i="7"/>
  <c r="H1145" i="7" a="1"/>
  <c r="H1145" i="7" s="1"/>
  <c r="I1145" i="7" a="1"/>
  <c r="I1145" i="7" s="1"/>
  <c r="G1145" i="7" a="1"/>
  <c r="G1145" i="7" s="1"/>
  <c r="F1145" i="7" a="1"/>
  <c r="F1145" i="7" s="1"/>
  <c r="B1145" i="7" a="1"/>
  <c r="B1145" i="7" s="1"/>
  <c r="C1145" i="7" a="1"/>
  <c r="C1145" i="7" s="1"/>
  <c r="L1109" i="7" a="1"/>
  <c r="L1109" i="7" s="1"/>
  <c r="H1109" i="7" a="1"/>
  <c r="H1109" i="7" s="1"/>
  <c r="I1109" i="7" a="1"/>
  <c r="I1109" i="7" s="1"/>
  <c r="G1109" i="7" a="1"/>
  <c r="G1109" i="7" s="1"/>
  <c r="F1109" i="7" a="1"/>
  <c r="F1109" i="7" s="1"/>
  <c r="J1109" i="7"/>
  <c r="L1085" i="7" a="1"/>
  <c r="L1085" i="7" s="1"/>
  <c r="K1085" i="7" a="1"/>
  <c r="K1085" i="7" s="1"/>
  <c r="H1085" i="7" a="1"/>
  <c r="H1085" i="7" s="1"/>
  <c r="G1085" i="7" a="1"/>
  <c r="G1085" i="7" s="1"/>
  <c r="J1085" i="7"/>
  <c r="F1085" i="7" a="1"/>
  <c r="F1085" i="7" s="1"/>
  <c r="B1085" i="7" a="1"/>
  <c r="B1085" i="7" s="1"/>
  <c r="L1049" i="7" a="1"/>
  <c r="L1049" i="7" s="1"/>
  <c r="J1049" i="7"/>
  <c r="H1049" i="7" a="1"/>
  <c r="H1049" i="7" s="1"/>
  <c r="I1049" i="7" a="1"/>
  <c r="I1049" i="7" s="1"/>
  <c r="G1049" i="7" a="1"/>
  <c r="G1049" i="7" s="1"/>
  <c r="K1049" i="7" a="1"/>
  <c r="K1049" i="7" s="1"/>
  <c r="F1049" i="7" a="1"/>
  <c r="F1049" i="7" s="1"/>
  <c r="C1049" i="7" a="1"/>
  <c r="C1049" i="7" s="1"/>
  <c r="L1025" i="7" a="1"/>
  <c r="L1025" i="7" s="1"/>
  <c r="K1025" i="7" a="1"/>
  <c r="K1025" i="7" s="1"/>
  <c r="H1025" i="7" a="1"/>
  <c r="H1025" i="7" s="1"/>
  <c r="I1025" i="7" a="1"/>
  <c r="I1025" i="7" s="1"/>
  <c r="G1025" i="7" a="1"/>
  <c r="G1025" i="7" s="1"/>
  <c r="F1025" i="7" a="1"/>
  <c r="F1025" i="7" s="1"/>
  <c r="J1025" i="7"/>
  <c r="C1025" i="7" a="1"/>
  <c r="C1025" i="7" s="1"/>
  <c r="B1025" i="7" a="1"/>
  <c r="B1025" i="7" s="1"/>
  <c r="L989" i="7" a="1"/>
  <c r="L989" i="7" s="1"/>
  <c r="K989" i="7" a="1"/>
  <c r="K989" i="7" s="1"/>
  <c r="H989" i="7" a="1"/>
  <c r="H989" i="7" s="1"/>
  <c r="G989" i="7" a="1"/>
  <c r="G989" i="7" s="1"/>
  <c r="F989" i="7" a="1"/>
  <c r="F989" i="7" s="1"/>
  <c r="J989" i="7"/>
  <c r="B989" i="7" a="1"/>
  <c r="B989" i="7" s="1"/>
  <c r="I989" i="7" a="1"/>
  <c r="I989" i="7" s="1"/>
  <c r="L953" i="7" a="1"/>
  <c r="L953" i="7" s="1"/>
  <c r="J953" i="7"/>
  <c r="H953" i="7" a="1"/>
  <c r="H953" i="7" s="1"/>
  <c r="I953" i="7" a="1"/>
  <c r="I953" i="7" s="1"/>
  <c r="G953" i="7" a="1"/>
  <c r="G953" i="7" s="1"/>
  <c r="K953" i="7" a="1"/>
  <c r="K953" i="7" s="1"/>
  <c r="F953" i="7" a="1"/>
  <c r="F953" i="7" s="1"/>
  <c r="C953" i="7" a="1"/>
  <c r="C953" i="7" s="1"/>
  <c r="L929" i="7" a="1"/>
  <c r="L929" i="7" s="1"/>
  <c r="K929" i="7" a="1"/>
  <c r="K929" i="7" s="1"/>
  <c r="H929" i="7" a="1"/>
  <c r="H929" i="7" s="1"/>
  <c r="G929" i="7" a="1"/>
  <c r="G929" i="7" s="1"/>
  <c r="F929" i="7" a="1"/>
  <c r="F929" i="7" s="1"/>
  <c r="B929" i="7" a="1"/>
  <c r="B929" i="7" s="1"/>
  <c r="J929" i="7"/>
  <c r="C929" i="7" a="1"/>
  <c r="C929" i="7" s="1"/>
  <c r="K893" i="7" a="1"/>
  <c r="K893" i="7" s="1"/>
  <c r="L893" i="7" a="1"/>
  <c r="L893" i="7" s="1"/>
  <c r="H893" i="7" a="1"/>
  <c r="H893" i="7" s="1"/>
  <c r="G893" i="7" a="1"/>
  <c r="G893" i="7" s="1"/>
  <c r="J893" i="7"/>
  <c r="F893" i="7" a="1"/>
  <c r="F893" i="7" s="1"/>
  <c r="B893" i="7" a="1"/>
  <c r="B893" i="7" s="1"/>
  <c r="I893" i="7" a="1"/>
  <c r="I893" i="7" s="1"/>
  <c r="K845" i="7" a="1"/>
  <c r="K845" i="7" s="1"/>
  <c r="L845" i="7" a="1"/>
  <c r="L845" i="7" s="1"/>
  <c r="H845" i="7" a="1"/>
  <c r="H845" i="7" s="1"/>
  <c r="G845" i="7" a="1"/>
  <c r="G845" i="7" s="1"/>
  <c r="F845" i="7" a="1"/>
  <c r="F845" i="7" s="1"/>
  <c r="J845" i="7"/>
  <c r="B845" i="7" a="1"/>
  <c r="B845" i="7" s="1"/>
  <c r="I845" i="7" a="1"/>
  <c r="I845" i="7" s="1"/>
  <c r="H821" i="7" a="1"/>
  <c r="H821" i="7" s="1"/>
  <c r="G821" i="7" a="1"/>
  <c r="G821" i="7" s="1"/>
  <c r="F821" i="7" a="1"/>
  <c r="F821" i="7" s="1"/>
  <c r="K821" i="7" a="1"/>
  <c r="K821" i="7" s="1"/>
  <c r="B821" i="7" a="1"/>
  <c r="B821" i="7" s="1"/>
  <c r="J821" i="7"/>
  <c r="I821" i="7" a="1"/>
  <c r="I821" i="7" s="1"/>
  <c r="L785" i="7" a="1"/>
  <c r="L785" i="7" s="1"/>
  <c r="K785" i="7" a="1"/>
  <c r="K785" i="7" s="1"/>
  <c r="H785" i="7" a="1"/>
  <c r="H785" i="7" s="1"/>
  <c r="G785" i="7" a="1"/>
  <c r="G785" i="7" s="1"/>
  <c r="J785" i="7"/>
  <c r="F785" i="7" a="1"/>
  <c r="F785" i="7" s="1"/>
  <c r="C785" i="7" a="1"/>
  <c r="C785" i="7" s="1"/>
  <c r="I785" i="7" a="1"/>
  <c r="I785" i="7" s="1"/>
  <c r="B785" i="7" a="1"/>
  <c r="B785" i="7" s="1"/>
  <c r="H737" i="7" a="1"/>
  <c r="H737" i="7" s="1"/>
  <c r="G737" i="7" a="1"/>
  <c r="G737" i="7" s="1"/>
  <c r="F737" i="7" a="1"/>
  <c r="F737" i="7" s="1"/>
  <c r="L737" i="7" a="1"/>
  <c r="L737" i="7" s="1"/>
  <c r="I737" i="7" a="1"/>
  <c r="I737" i="7" s="1"/>
  <c r="C737" i="7" a="1"/>
  <c r="C737" i="7" s="1"/>
  <c r="K737" i="7" a="1"/>
  <c r="K737" i="7" s="1"/>
  <c r="L713" i="7" a="1"/>
  <c r="L713" i="7" s="1"/>
  <c r="J713" i="7"/>
  <c r="H713" i="7" a="1"/>
  <c r="H713" i="7" s="1"/>
  <c r="I713" i="7" a="1"/>
  <c r="I713" i="7" s="1"/>
  <c r="G713" i="7" a="1"/>
  <c r="G713" i="7" s="1"/>
  <c r="F713" i="7" a="1"/>
  <c r="F713" i="7" s="1"/>
  <c r="K713" i="7" a="1"/>
  <c r="K713" i="7" s="1"/>
  <c r="C713" i="7" a="1"/>
  <c r="C713" i="7" s="1"/>
  <c r="L677" i="7" a="1"/>
  <c r="L677" i="7" s="1"/>
  <c r="K677" i="7" a="1"/>
  <c r="K677" i="7" s="1"/>
  <c r="G677" i="7" a="1"/>
  <c r="G677" i="7" s="1"/>
  <c r="J677" i="7"/>
  <c r="H677" i="7" a="1"/>
  <c r="H677" i="7" s="1"/>
  <c r="F677" i="7" a="1"/>
  <c r="F677" i="7" s="1"/>
  <c r="C677" i="7" a="1"/>
  <c r="C677" i="7" s="1"/>
  <c r="I677" i="7" a="1"/>
  <c r="I677" i="7" s="1"/>
  <c r="K641" i="7" a="1"/>
  <c r="K641" i="7" s="1"/>
  <c r="I641" i="7" a="1"/>
  <c r="I641" i="7" s="1"/>
  <c r="G641" i="7" a="1"/>
  <c r="G641" i="7" s="1"/>
  <c r="J641" i="7"/>
  <c r="F641" i="7" a="1"/>
  <c r="F641" i="7" s="1"/>
  <c r="L641" i="7" a="1"/>
  <c r="L641" i="7" s="1"/>
  <c r="H641" i="7" a="1"/>
  <c r="H641" i="7" s="1"/>
  <c r="C641" i="7" a="1"/>
  <c r="C641" i="7" s="1"/>
  <c r="L617" i="7" a="1"/>
  <c r="L617" i="7" s="1"/>
  <c r="J617" i="7"/>
  <c r="H617" i="7" a="1"/>
  <c r="H617" i="7" s="1"/>
  <c r="I617" i="7" a="1"/>
  <c r="I617" i="7" s="1"/>
  <c r="K617" i="7" a="1"/>
  <c r="K617" i="7" s="1"/>
  <c r="G617" i="7" a="1"/>
  <c r="G617" i="7" s="1"/>
  <c r="F617" i="7" a="1"/>
  <c r="F617" i="7" s="1"/>
  <c r="B617" i="7" a="1"/>
  <c r="B617" i="7" s="1"/>
  <c r="C617" i="7" a="1"/>
  <c r="C617" i="7" s="1"/>
  <c r="L581" i="7" a="1"/>
  <c r="L581" i="7" s="1"/>
  <c r="K581" i="7" a="1"/>
  <c r="K581" i="7" s="1"/>
  <c r="G581" i="7" a="1"/>
  <c r="G581" i="7" s="1"/>
  <c r="J581" i="7"/>
  <c r="F581" i="7" a="1"/>
  <c r="F581" i="7" s="1"/>
  <c r="I581" i="7" a="1"/>
  <c r="I581" i="7" s="1"/>
  <c r="H581" i="7" a="1"/>
  <c r="H581" i="7" s="1"/>
  <c r="B581" i="7" a="1"/>
  <c r="B581" i="7" s="1"/>
  <c r="C581" i="7" a="1"/>
  <c r="C581" i="7" s="1"/>
  <c r="K557" i="7" a="1"/>
  <c r="K557" i="7" s="1"/>
  <c r="L557" i="7" a="1"/>
  <c r="L557" i="7" s="1"/>
  <c r="I557" i="7" a="1"/>
  <c r="I557" i="7" s="1"/>
  <c r="G557" i="7" a="1"/>
  <c r="G557" i="7" s="1"/>
  <c r="J557" i="7"/>
  <c r="F557" i="7" a="1"/>
  <c r="F557" i="7" s="1"/>
  <c r="H557" i="7" a="1"/>
  <c r="H557" i="7" s="1"/>
  <c r="L533" i="7" a="1"/>
  <c r="L533" i="7" s="1"/>
  <c r="I533" i="7" a="1"/>
  <c r="I533" i="7" s="1"/>
  <c r="G533" i="7" a="1"/>
  <c r="G533" i="7" s="1"/>
  <c r="F533" i="7" a="1"/>
  <c r="F533" i="7" s="1"/>
  <c r="J533" i="7"/>
  <c r="H533" i="7" a="1"/>
  <c r="H533" i="7" s="1"/>
  <c r="K497" i="7" a="1"/>
  <c r="K497" i="7" s="1"/>
  <c r="G497" i="7" a="1"/>
  <c r="G497" i="7" s="1"/>
  <c r="J497" i="7"/>
  <c r="F497" i="7" a="1"/>
  <c r="F497" i="7" s="1"/>
  <c r="L497" i="7" a="1"/>
  <c r="L497" i="7" s="1"/>
  <c r="I497" i="7" a="1"/>
  <c r="I497" i="7" s="1"/>
  <c r="H497" i="7" a="1"/>
  <c r="H497" i="7" s="1"/>
  <c r="B497" i="7" a="1"/>
  <c r="B497" i="7" s="1"/>
  <c r="C497" i="7" a="1"/>
  <c r="C497" i="7" s="1"/>
  <c r="L473" i="7" a="1"/>
  <c r="L473" i="7" s="1"/>
  <c r="J473" i="7"/>
  <c r="H473" i="7" a="1"/>
  <c r="H473" i="7" s="1"/>
  <c r="I473" i="7" a="1"/>
  <c r="I473" i="7" s="1"/>
  <c r="G473" i="7" a="1"/>
  <c r="G473" i="7" s="1"/>
  <c r="F473" i="7" a="1"/>
  <c r="F473" i="7" s="1"/>
  <c r="K473" i="7" a="1"/>
  <c r="K473" i="7" s="1"/>
  <c r="B473" i="7" a="1"/>
  <c r="B473" i="7" s="1"/>
  <c r="C473" i="7" a="1"/>
  <c r="C473" i="7" s="1"/>
  <c r="L449" i="7" a="1"/>
  <c r="L449" i="7" s="1"/>
  <c r="I449" i="7" a="1"/>
  <c r="I449" i="7" s="1"/>
  <c r="G449" i="7" a="1"/>
  <c r="G449" i="7" s="1"/>
  <c r="F449" i="7" a="1"/>
  <c r="F449" i="7" s="1"/>
  <c r="B449" i="7" a="1"/>
  <c r="B449" i="7" s="1"/>
  <c r="J449" i="7"/>
  <c r="C449" i="7" a="1"/>
  <c r="C449" i="7" s="1"/>
  <c r="K449" i="7" a="1"/>
  <c r="K449" i="7" s="1"/>
  <c r="H449" i="7" a="1"/>
  <c r="H449" i="7" s="1"/>
  <c r="L413" i="7" a="1"/>
  <c r="L413" i="7" s="1"/>
  <c r="K413" i="7" a="1"/>
  <c r="K413" i="7" s="1"/>
  <c r="G413" i="7" a="1"/>
  <c r="G413" i="7" s="1"/>
  <c r="J413" i="7"/>
  <c r="F413" i="7" a="1"/>
  <c r="F413" i="7" s="1"/>
  <c r="I413" i="7" a="1"/>
  <c r="I413" i="7" s="1"/>
  <c r="B413" i="7" a="1"/>
  <c r="B413" i="7" s="1"/>
  <c r="H413" i="7" a="1"/>
  <c r="H413" i="7" s="1"/>
  <c r="L401" i="7" a="1"/>
  <c r="L401" i="7" s="1"/>
  <c r="K401" i="7" a="1"/>
  <c r="K401" i="7" s="1"/>
  <c r="G401" i="7" a="1"/>
  <c r="G401" i="7" s="1"/>
  <c r="J401" i="7"/>
  <c r="H401" i="7" a="1"/>
  <c r="H401" i="7" s="1"/>
  <c r="F401" i="7" a="1"/>
  <c r="F401" i="7" s="1"/>
  <c r="C401" i="7" a="1"/>
  <c r="C401" i="7" s="1"/>
  <c r="B401" i="7" a="1"/>
  <c r="B401" i="7" s="1"/>
  <c r="K365" i="7" a="1"/>
  <c r="K365" i="7" s="1"/>
  <c r="I365" i="7" a="1"/>
  <c r="I365" i="7" s="1"/>
  <c r="G365" i="7" a="1"/>
  <c r="G365" i="7" s="1"/>
  <c r="F365" i="7" a="1"/>
  <c r="F365" i="7" s="1"/>
  <c r="B365" i="7" a="1"/>
  <c r="B365" i="7" s="1"/>
  <c r="L365" i="7" a="1"/>
  <c r="L365" i="7" s="1"/>
  <c r="J365" i="7"/>
  <c r="H365" i="7" a="1"/>
  <c r="H365" i="7" s="1"/>
  <c r="L329" i="7" a="1"/>
  <c r="L329" i="7" s="1"/>
  <c r="J329" i="7"/>
  <c r="H329" i="7" a="1"/>
  <c r="H329" i="7" s="1"/>
  <c r="I329" i="7" a="1"/>
  <c r="I329" i="7" s="1"/>
  <c r="G329" i="7" a="1"/>
  <c r="G329" i="7" s="1"/>
  <c r="F329" i="7" a="1"/>
  <c r="F329" i="7" s="1"/>
  <c r="C329" i="7" a="1"/>
  <c r="C329" i="7" s="1"/>
  <c r="L293" i="7" a="1"/>
  <c r="L293" i="7" s="1"/>
  <c r="K293" i="7" a="1"/>
  <c r="K293" i="7" s="1"/>
  <c r="G293" i="7" a="1"/>
  <c r="G293" i="7" s="1"/>
  <c r="J293" i="7"/>
  <c r="H293" i="7" a="1"/>
  <c r="H293" i="7" s="1"/>
  <c r="F293" i="7" a="1"/>
  <c r="F293" i="7" s="1"/>
  <c r="I293" i="7" a="1"/>
  <c r="I293" i="7" s="1"/>
  <c r="C293" i="7" a="1"/>
  <c r="C293" i="7" s="1"/>
  <c r="L257" i="7" a="1"/>
  <c r="L257" i="7" s="1"/>
  <c r="I257" i="7" a="1"/>
  <c r="I257" i="7" s="1"/>
  <c r="G257" i="7" a="1"/>
  <c r="G257" i="7" s="1"/>
  <c r="F257" i="7" a="1"/>
  <c r="F257" i="7" s="1"/>
  <c r="H257" i="7" a="1"/>
  <c r="H257" i="7" s="1"/>
  <c r="C257" i="7" a="1"/>
  <c r="C257" i="7" s="1"/>
  <c r="J257" i="7"/>
  <c r="K221" i="7" a="1"/>
  <c r="K221" i="7" s="1"/>
  <c r="L221" i="7" a="1"/>
  <c r="L221" i="7" s="1"/>
  <c r="G221" i="7" a="1"/>
  <c r="G221" i="7" s="1"/>
  <c r="F221" i="7" a="1"/>
  <c r="F221" i="7" s="1"/>
  <c r="J221" i="7"/>
  <c r="B221" i="7" a="1"/>
  <c r="B221" i="7" s="1"/>
  <c r="I221" i="7" a="1"/>
  <c r="I221" i="7" s="1"/>
  <c r="H221" i="7" a="1"/>
  <c r="H221" i="7" s="1"/>
  <c r="K185" i="7" a="1"/>
  <c r="K185" i="7" s="1"/>
  <c r="J185" i="7"/>
  <c r="H185" i="7" a="1"/>
  <c r="H185" i="7" s="1"/>
  <c r="L185" i="7" a="1"/>
  <c r="L185" i="7" s="1"/>
  <c r="I185" i="7" a="1"/>
  <c r="I185" i="7" s="1"/>
  <c r="G185" i="7" a="1"/>
  <c r="G185" i="7" s="1"/>
  <c r="F185" i="7" a="1"/>
  <c r="F185" i="7" s="1"/>
  <c r="B185" i="7" a="1"/>
  <c r="B185" i="7" s="1"/>
  <c r="C185" i="7" a="1"/>
  <c r="C185" i="7" s="1"/>
  <c r="L113" i="7" a="1"/>
  <c r="L113" i="7" s="1"/>
  <c r="G113" i="7" a="1"/>
  <c r="G113" i="7" s="1"/>
  <c r="F113" i="7" a="1"/>
  <c r="F113" i="7" s="1"/>
  <c r="K113" i="7" a="1"/>
  <c r="K113" i="7" s="1"/>
  <c r="B113" i="7" a="1"/>
  <c r="B113" i="7" s="1"/>
  <c r="C113" i="7" a="1"/>
  <c r="C113" i="7" s="1"/>
  <c r="H113" i="7" a="1"/>
  <c r="H113" i="7" s="1"/>
  <c r="I113" i="7" a="1"/>
  <c r="I113" i="7" s="1"/>
  <c r="B12" i="7" a="1"/>
  <c r="B12" i="7" s="1"/>
  <c r="B2131" i="7" a="1"/>
  <c r="B2131" i="7" s="1"/>
  <c r="B354" i="7" a="1"/>
  <c r="B354" i="7" s="1"/>
  <c r="B341" i="7" a="1"/>
  <c r="B341" i="7" s="1"/>
  <c r="G2105" i="7" a="1"/>
  <c r="G2105" i="7" s="1"/>
  <c r="G1399" i="7" a="1"/>
  <c r="G1399" i="7" s="1"/>
  <c r="G655" i="7" a="1"/>
  <c r="G655" i="7" s="1"/>
  <c r="K22" i="7" a="1"/>
  <c r="K22" i="7" s="1"/>
  <c r="I22" i="7" a="1"/>
  <c r="I22" i="7" s="1"/>
  <c r="H22" i="7" a="1"/>
  <c r="H22" i="7" s="1"/>
  <c r="C22" i="7" a="1"/>
  <c r="C22" i="7" s="1"/>
  <c r="L2332" i="7" a="1"/>
  <c r="L2332" i="7" s="1"/>
  <c r="J2332" i="7"/>
  <c r="F2332" i="7" a="1"/>
  <c r="F2332" i="7" s="1"/>
  <c r="H2332" i="7" a="1"/>
  <c r="H2332" i="7" s="1"/>
  <c r="I2332" i="7" a="1"/>
  <c r="I2332" i="7" s="1"/>
  <c r="K2332" i="7" a="1"/>
  <c r="K2332" i="7" s="1"/>
  <c r="J2296" i="7"/>
  <c r="K2296" i="7" a="1"/>
  <c r="K2296" i="7" s="1"/>
  <c r="I2296" i="7" a="1"/>
  <c r="I2296" i="7" s="1"/>
  <c r="L2296" i="7" a="1"/>
  <c r="L2296" i="7" s="1"/>
  <c r="B2296" i="7" a="1"/>
  <c r="B2296" i="7" s="1"/>
  <c r="H2296" i="7" a="1"/>
  <c r="H2296" i="7" s="1"/>
  <c r="C2296" i="7" a="1"/>
  <c r="C2296" i="7" s="1"/>
  <c r="L2272" i="7" a="1"/>
  <c r="L2272" i="7" s="1"/>
  <c r="J2272" i="7"/>
  <c r="B2272" i="7" a="1"/>
  <c r="B2272" i="7" s="1"/>
  <c r="C2272" i="7" a="1"/>
  <c r="C2272" i="7" s="1"/>
  <c r="G2272" i="7" a="1"/>
  <c r="G2272" i="7" s="1"/>
  <c r="I2272" i="7" a="1"/>
  <c r="I2272" i="7" s="1"/>
  <c r="K2272" i="7" a="1"/>
  <c r="K2272" i="7" s="1"/>
  <c r="L2236" i="7" a="1"/>
  <c r="L2236" i="7" s="1"/>
  <c r="J2236" i="7"/>
  <c r="K2236" i="7" a="1"/>
  <c r="K2236" i="7" s="1"/>
  <c r="F2236" i="7" a="1"/>
  <c r="F2236" i="7" s="1"/>
  <c r="G2236" i="7" a="1"/>
  <c r="G2236" i="7" s="1"/>
  <c r="I2236" i="7" a="1"/>
  <c r="I2236" i="7" s="1"/>
  <c r="C2236" i="7" a="1"/>
  <c r="C2236" i="7" s="1"/>
  <c r="H2236" i="7" a="1"/>
  <c r="H2236" i="7" s="1"/>
  <c r="J2212" i="7"/>
  <c r="H2212" i="7" a="1"/>
  <c r="H2212" i="7" s="1"/>
  <c r="B2212" i="7" a="1"/>
  <c r="B2212" i="7" s="1"/>
  <c r="L2212" i="7" a="1"/>
  <c r="L2212" i="7" s="1"/>
  <c r="K2212" i="7" a="1"/>
  <c r="K2212" i="7" s="1"/>
  <c r="I2212" i="7" a="1"/>
  <c r="I2212" i="7" s="1"/>
  <c r="C2212" i="7" a="1"/>
  <c r="C2212" i="7" s="1"/>
  <c r="L2164" i="7" a="1"/>
  <c r="L2164" i="7" s="1"/>
  <c r="J2164" i="7"/>
  <c r="H2164" i="7" a="1"/>
  <c r="H2164" i="7" s="1"/>
  <c r="K2164" i="7" a="1"/>
  <c r="K2164" i="7" s="1"/>
  <c r="I2164" i="7" a="1"/>
  <c r="I2164" i="7" s="1"/>
  <c r="G2164" i="7" a="1"/>
  <c r="G2164" i="7" s="1"/>
  <c r="L2140" i="7" a="1"/>
  <c r="L2140" i="7" s="1"/>
  <c r="J2140" i="7"/>
  <c r="F2140" i="7" a="1"/>
  <c r="F2140" i="7" s="1"/>
  <c r="K2140" i="7" a="1"/>
  <c r="K2140" i="7" s="1"/>
  <c r="G2140" i="7" a="1"/>
  <c r="G2140" i="7" s="1"/>
  <c r="H2140" i="7" a="1"/>
  <c r="H2140" i="7" s="1"/>
  <c r="I2140" i="7" a="1"/>
  <c r="I2140" i="7" s="1"/>
  <c r="J2104" i="7"/>
  <c r="K2104" i="7" a="1"/>
  <c r="K2104" i="7" s="1"/>
  <c r="I2104" i="7" a="1"/>
  <c r="I2104" i="7" s="1"/>
  <c r="L2104" i="7" a="1"/>
  <c r="L2104" i="7" s="1"/>
  <c r="J2080" i="7"/>
  <c r="C2080" i="7" a="1"/>
  <c r="C2080" i="7" s="1"/>
  <c r="L2080" i="7" a="1"/>
  <c r="L2080" i="7" s="1"/>
  <c r="G2080" i="7" a="1"/>
  <c r="G2080" i="7" s="1"/>
  <c r="H2080" i="7" a="1"/>
  <c r="H2080" i="7" s="1"/>
  <c r="I2080" i="7" a="1"/>
  <c r="I2080" i="7" s="1"/>
  <c r="J2044" i="7"/>
  <c r="L2044" i="7" a="1"/>
  <c r="L2044" i="7" s="1"/>
  <c r="H2044" i="7" a="1"/>
  <c r="H2044" i="7" s="1"/>
  <c r="K2044" i="7" a="1"/>
  <c r="K2044" i="7" s="1"/>
  <c r="F2044" i="7" a="1"/>
  <c r="F2044" i="7" s="1"/>
  <c r="I2044" i="7" a="1"/>
  <c r="I2044" i="7" s="1"/>
  <c r="L2032" i="7" a="1"/>
  <c r="L2032" i="7" s="1"/>
  <c r="J2032" i="7"/>
  <c r="I2032" i="7" a="1"/>
  <c r="I2032" i="7" s="1"/>
  <c r="C2032" i="7" a="1"/>
  <c r="C2032" i="7" s="1"/>
  <c r="H2032" i="7" a="1"/>
  <c r="H2032" i="7" s="1"/>
  <c r="G2032" i="7" a="1"/>
  <c r="G2032" i="7" s="1"/>
  <c r="K2032" i="7" a="1"/>
  <c r="K2032" i="7" s="1"/>
  <c r="L1996" i="7" a="1"/>
  <c r="L1996" i="7" s="1"/>
  <c r="J1996" i="7"/>
  <c r="H1996" i="7" a="1"/>
  <c r="H1996" i="7" s="1"/>
  <c r="F1996" i="7" a="1"/>
  <c r="F1996" i="7" s="1"/>
  <c r="I1996" i="7" a="1"/>
  <c r="I1996" i="7" s="1"/>
  <c r="G1996" i="7" a="1"/>
  <c r="G1996" i="7" s="1"/>
  <c r="K1960" i="7" a="1"/>
  <c r="K1960" i="7" s="1"/>
  <c r="J1960" i="7"/>
  <c r="I1960" i="7" a="1"/>
  <c r="I1960" i="7" s="1"/>
  <c r="L1960" i="7" a="1"/>
  <c r="L1960" i="7" s="1"/>
  <c r="G1960" i="7" a="1"/>
  <c r="G1960" i="7" s="1"/>
  <c r="L1924" i="7" a="1"/>
  <c r="L1924" i="7" s="1"/>
  <c r="J1924" i="7"/>
  <c r="G1924" i="7" a="1"/>
  <c r="G1924" i="7" s="1"/>
  <c r="K1924" i="7" a="1"/>
  <c r="K1924" i="7" s="1"/>
  <c r="C1924" i="7" a="1"/>
  <c r="C1924" i="7" s="1"/>
  <c r="I1924" i="7" a="1"/>
  <c r="I1924" i="7" s="1"/>
  <c r="L1900" i="7" a="1"/>
  <c r="L1900" i="7" s="1"/>
  <c r="J1900" i="7"/>
  <c r="G1900" i="7" a="1"/>
  <c r="G1900" i="7" s="1"/>
  <c r="K1900" i="7" a="1"/>
  <c r="K1900" i="7" s="1"/>
  <c r="I1900" i="7" a="1"/>
  <c r="I1900" i="7" s="1"/>
  <c r="H1900" i="7" a="1"/>
  <c r="H1900" i="7" s="1"/>
  <c r="F1900" i="7" a="1"/>
  <c r="F1900" i="7" s="1"/>
  <c r="K1864" i="7" a="1"/>
  <c r="K1864" i="7" s="1"/>
  <c r="J1864" i="7"/>
  <c r="I1864" i="7" a="1"/>
  <c r="I1864" i="7" s="1"/>
  <c r="L1864" i="7" a="1"/>
  <c r="L1864" i="7" s="1"/>
  <c r="G1864" i="7" a="1"/>
  <c r="G1864" i="7" s="1"/>
  <c r="C1864" i="7" a="1"/>
  <c r="C1864" i="7" s="1"/>
  <c r="H1864" i="7" a="1"/>
  <c r="H1864" i="7" s="1"/>
  <c r="L1816" i="7" a="1"/>
  <c r="L1816" i="7" s="1"/>
  <c r="K1816" i="7" a="1"/>
  <c r="K1816" i="7" s="1"/>
  <c r="J1816" i="7"/>
  <c r="I1816" i="7" a="1"/>
  <c r="I1816" i="7" s="1"/>
  <c r="G1816" i="7" a="1"/>
  <c r="G1816" i="7" s="1"/>
  <c r="B1816" i="7" a="1"/>
  <c r="B1816" i="7" s="1"/>
  <c r="H1816" i="7" a="1"/>
  <c r="H1816" i="7" s="1"/>
  <c r="J1744" i="7"/>
  <c r="G1744" i="7" a="1"/>
  <c r="G1744" i="7" s="1"/>
  <c r="L1744" i="7" a="1"/>
  <c r="L1744" i="7" s="1"/>
  <c r="I1744" i="7" a="1"/>
  <c r="I1744" i="7" s="1"/>
  <c r="H1744" i="7" a="1"/>
  <c r="H1744" i="7" s="1"/>
  <c r="C1744" i="7" a="1"/>
  <c r="C1744" i="7" s="1"/>
  <c r="F1744" i="7" a="1"/>
  <c r="F1744" i="7" s="1"/>
  <c r="K1720" i="7" a="1"/>
  <c r="K1720" i="7" s="1"/>
  <c r="J1720" i="7"/>
  <c r="I1720" i="7" a="1"/>
  <c r="I1720" i="7" s="1"/>
  <c r="L1720" i="7" a="1"/>
  <c r="L1720" i="7" s="1"/>
  <c r="G1720" i="7" a="1"/>
  <c r="G1720" i="7" s="1"/>
  <c r="H1720" i="7" a="1"/>
  <c r="H1720" i="7" s="1"/>
  <c r="B1720" i="7" a="1"/>
  <c r="B1720" i="7" s="1"/>
  <c r="C1720" i="7" a="1"/>
  <c r="C1720" i="7" s="1"/>
  <c r="J1684" i="7"/>
  <c r="I1684" i="7" a="1"/>
  <c r="I1684" i="7" s="1"/>
  <c r="G1684" i="7" a="1"/>
  <c r="G1684" i="7" s="1"/>
  <c r="L1684" i="7" a="1"/>
  <c r="L1684" i="7" s="1"/>
  <c r="H1684" i="7" a="1"/>
  <c r="H1684" i="7" s="1"/>
  <c r="C1684" i="7" a="1"/>
  <c r="C1684" i="7" s="1"/>
  <c r="J1660" i="7"/>
  <c r="G1660" i="7" a="1"/>
  <c r="G1660" i="7" s="1"/>
  <c r="L1660" i="7" a="1"/>
  <c r="L1660" i="7" s="1"/>
  <c r="H1660" i="7" a="1"/>
  <c r="H1660" i="7" s="1"/>
  <c r="I1660" i="7" a="1"/>
  <c r="I1660" i="7" s="1"/>
  <c r="F1660" i="7" a="1"/>
  <c r="F1660" i="7" s="1"/>
  <c r="B1660" i="7" a="1"/>
  <c r="B1660" i="7" s="1"/>
  <c r="C1660" i="7" a="1"/>
  <c r="C1660" i="7" s="1"/>
  <c r="L1612" i="7" a="1"/>
  <c r="L1612" i="7" s="1"/>
  <c r="J1612" i="7"/>
  <c r="K1612" i="7" a="1"/>
  <c r="K1612" i="7" s="1"/>
  <c r="G1612" i="7" a="1"/>
  <c r="G1612" i="7" s="1"/>
  <c r="H1612" i="7" a="1"/>
  <c r="H1612" i="7" s="1"/>
  <c r="F1612" i="7" a="1"/>
  <c r="F1612" i="7" s="1"/>
  <c r="I1612" i="7" a="1"/>
  <c r="I1612" i="7" s="1"/>
  <c r="K1576" i="7" a="1"/>
  <c r="K1576" i="7" s="1"/>
  <c r="J1576" i="7"/>
  <c r="I1576" i="7" a="1"/>
  <c r="I1576" i="7" s="1"/>
  <c r="L1576" i="7" a="1"/>
  <c r="L1576" i="7" s="1"/>
  <c r="G1576" i="7" a="1"/>
  <c r="G1576" i="7" s="1"/>
  <c r="B1576" i="7" a="1"/>
  <c r="B1576" i="7" s="1"/>
  <c r="H1576" i="7" a="1"/>
  <c r="H1576" i="7" s="1"/>
  <c r="C1576" i="7" a="1"/>
  <c r="C1576" i="7" s="1"/>
  <c r="L1552" i="7" a="1"/>
  <c r="L1552" i="7" s="1"/>
  <c r="J1552" i="7"/>
  <c r="G1552" i="7" a="1"/>
  <c r="G1552" i="7" s="1"/>
  <c r="H1552" i="7" a="1"/>
  <c r="H1552" i="7" s="1"/>
  <c r="C1552" i="7" a="1"/>
  <c r="C1552" i="7" s="1"/>
  <c r="K1552" i="7" a="1"/>
  <c r="K1552" i="7" s="1"/>
  <c r="I1552" i="7" a="1"/>
  <c r="I1552" i="7" s="1"/>
  <c r="F1552" i="7" a="1"/>
  <c r="F1552" i="7" s="1"/>
  <c r="L1516" i="7" a="1"/>
  <c r="L1516" i="7" s="1"/>
  <c r="J1516" i="7"/>
  <c r="I1516" i="7" a="1"/>
  <c r="I1516" i="7" s="1"/>
  <c r="G1516" i="7" a="1"/>
  <c r="G1516" i="7" s="1"/>
  <c r="H1516" i="7" a="1"/>
  <c r="H1516" i="7" s="1"/>
  <c r="F1516" i="7" a="1"/>
  <c r="F1516" i="7" s="1"/>
  <c r="B1516" i="7" a="1"/>
  <c r="B1516" i="7" s="1"/>
  <c r="C1516" i="7" a="1"/>
  <c r="C1516" i="7" s="1"/>
  <c r="J1492" i="7"/>
  <c r="I1492" i="7" a="1"/>
  <c r="I1492" i="7" s="1"/>
  <c r="G1492" i="7" a="1"/>
  <c r="G1492" i="7" s="1"/>
  <c r="L1492" i="7" a="1"/>
  <c r="L1492" i="7" s="1"/>
  <c r="K1492" i="7" a="1"/>
  <c r="K1492" i="7" s="1"/>
  <c r="H1492" i="7" a="1"/>
  <c r="H1492" i="7" s="1"/>
  <c r="L1456" i="7" a="1"/>
  <c r="L1456" i="7" s="1"/>
  <c r="J1456" i="7"/>
  <c r="G1456" i="7" a="1"/>
  <c r="G1456" i="7" s="1"/>
  <c r="C1456" i="7" a="1"/>
  <c r="C1456" i="7" s="1"/>
  <c r="I1456" i="7" a="1"/>
  <c r="I1456" i="7" s="1"/>
  <c r="K1456" i="7" a="1"/>
  <c r="K1456" i="7" s="1"/>
  <c r="F1456" i="7" a="1"/>
  <c r="F1456" i="7" s="1"/>
  <c r="K1432" i="7" a="1"/>
  <c r="K1432" i="7" s="1"/>
  <c r="J1432" i="7"/>
  <c r="L1432" i="7" a="1"/>
  <c r="L1432" i="7" s="1"/>
  <c r="I1432" i="7" a="1"/>
  <c r="I1432" i="7" s="1"/>
  <c r="G1432" i="7" a="1"/>
  <c r="G1432" i="7" s="1"/>
  <c r="H1432" i="7" a="1"/>
  <c r="H1432" i="7" s="1"/>
  <c r="C1432" i="7" a="1"/>
  <c r="C1432" i="7" s="1"/>
  <c r="L1396" i="7" a="1"/>
  <c r="L1396" i="7" s="1"/>
  <c r="J1396" i="7"/>
  <c r="K1396" i="7" a="1"/>
  <c r="K1396" i="7" s="1"/>
  <c r="G1396" i="7" a="1"/>
  <c r="G1396" i="7" s="1"/>
  <c r="I1396" i="7" a="1"/>
  <c r="I1396" i="7" s="1"/>
  <c r="H1396" i="7" a="1"/>
  <c r="H1396" i="7" s="1"/>
  <c r="C1396" i="7" a="1"/>
  <c r="C1396" i="7" s="1"/>
  <c r="L1372" i="7" a="1"/>
  <c r="L1372" i="7" s="1"/>
  <c r="J1372" i="7"/>
  <c r="G1372" i="7" a="1"/>
  <c r="G1372" i="7" s="1"/>
  <c r="H1372" i="7" a="1"/>
  <c r="H1372" i="7" s="1"/>
  <c r="K1372" i="7" a="1"/>
  <c r="K1372" i="7" s="1"/>
  <c r="F1372" i="7" a="1"/>
  <c r="F1372" i="7" s="1"/>
  <c r="B1372" i="7" a="1"/>
  <c r="B1372" i="7" s="1"/>
  <c r="I1372" i="7" a="1"/>
  <c r="I1372" i="7" s="1"/>
  <c r="C1372" i="7" a="1"/>
  <c r="C1372" i="7" s="1"/>
  <c r="J1324" i="7"/>
  <c r="L1324" i="7" a="1"/>
  <c r="L1324" i="7" s="1"/>
  <c r="K1324" i="7" a="1"/>
  <c r="K1324" i="7" s="1"/>
  <c r="I1324" i="7" a="1"/>
  <c r="I1324" i="7" s="1"/>
  <c r="G1324" i="7" a="1"/>
  <c r="G1324" i="7" s="1"/>
  <c r="H1324" i="7" a="1"/>
  <c r="H1324" i="7" s="1"/>
  <c r="F1324" i="7" a="1"/>
  <c r="F1324" i="7" s="1"/>
  <c r="L1300" i="7" a="1"/>
  <c r="L1300" i="7" s="1"/>
  <c r="J1300" i="7"/>
  <c r="K1300" i="7" a="1"/>
  <c r="K1300" i="7" s="1"/>
  <c r="I1300" i="7" a="1"/>
  <c r="I1300" i="7" s="1"/>
  <c r="G1300" i="7" a="1"/>
  <c r="G1300" i="7" s="1"/>
  <c r="B1300" i="7" a="1"/>
  <c r="B1300" i="7" s="1"/>
  <c r="H1300" i="7" a="1"/>
  <c r="H1300" i="7" s="1"/>
  <c r="L1264" i="7" a="1"/>
  <c r="L1264" i="7" s="1"/>
  <c r="J1264" i="7"/>
  <c r="G1264" i="7" a="1"/>
  <c r="G1264" i="7" s="1"/>
  <c r="I1264" i="7" a="1"/>
  <c r="I1264" i="7" s="1"/>
  <c r="C1264" i="7" a="1"/>
  <c r="C1264" i="7" s="1"/>
  <c r="H1264" i="7" a="1"/>
  <c r="H1264" i="7" s="1"/>
  <c r="K1264" i="7" a="1"/>
  <c r="K1264" i="7" s="1"/>
  <c r="F1264" i="7" a="1"/>
  <c r="F1264" i="7" s="1"/>
  <c r="L1240" i="7" a="1"/>
  <c r="L1240" i="7" s="1"/>
  <c r="J1240" i="7"/>
  <c r="I1240" i="7" a="1"/>
  <c r="I1240" i="7" s="1"/>
  <c r="G1240" i="7" a="1"/>
  <c r="G1240" i="7" s="1"/>
  <c r="K1240" i="7" a="1"/>
  <c r="K1240" i="7" s="1"/>
  <c r="H1240" i="7" a="1"/>
  <c r="H1240" i="7" s="1"/>
  <c r="L1204" i="7" a="1"/>
  <c r="L1204" i="7" s="1"/>
  <c r="J1204" i="7"/>
  <c r="G1204" i="7" a="1"/>
  <c r="G1204" i="7" s="1"/>
  <c r="K1204" i="7" a="1"/>
  <c r="K1204" i="7" s="1"/>
  <c r="I1204" i="7" a="1"/>
  <c r="I1204" i="7" s="1"/>
  <c r="B1204" i="7" a="1"/>
  <c r="B1204" i="7" s="1"/>
  <c r="H1204" i="7" a="1"/>
  <c r="H1204" i="7" s="1"/>
  <c r="L1180" i="7" a="1"/>
  <c r="L1180" i="7" s="1"/>
  <c r="J1180" i="7"/>
  <c r="G1180" i="7" a="1"/>
  <c r="G1180" i="7" s="1"/>
  <c r="H1180" i="7" a="1"/>
  <c r="H1180" i="7" s="1"/>
  <c r="I1180" i="7" a="1"/>
  <c r="I1180" i="7" s="1"/>
  <c r="B1180" i="7" a="1"/>
  <c r="B1180" i="7" s="1"/>
  <c r="K1180" i="7" a="1"/>
  <c r="K1180" i="7" s="1"/>
  <c r="F1180" i="7" a="1"/>
  <c r="F1180" i="7" s="1"/>
  <c r="L1144" i="7" a="1"/>
  <c r="L1144" i="7" s="1"/>
  <c r="J1144" i="7"/>
  <c r="I1144" i="7" a="1"/>
  <c r="I1144" i="7" s="1"/>
  <c r="G1144" i="7" a="1"/>
  <c r="G1144" i="7" s="1"/>
  <c r="K1144" i="7" a="1"/>
  <c r="K1144" i="7" s="1"/>
  <c r="H1144" i="7" a="1"/>
  <c r="H1144" i="7" s="1"/>
  <c r="C1144" i="7" a="1"/>
  <c r="C1144" i="7" s="1"/>
  <c r="L1108" i="7" a="1"/>
  <c r="L1108" i="7" s="1"/>
  <c r="J1108" i="7"/>
  <c r="I1108" i="7" a="1"/>
  <c r="I1108" i="7" s="1"/>
  <c r="G1108" i="7" a="1"/>
  <c r="G1108" i="7" s="1"/>
  <c r="K1108" i="7" a="1"/>
  <c r="K1108" i="7" s="1"/>
  <c r="L1072" i="7" a="1"/>
  <c r="L1072" i="7" s="1"/>
  <c r="J1072" i="7"/>
  <c r="K1072" i="7" a="1"/>
  <c r="K1072" i="7" s="1"/>
  <c r="G1072" i="7" a="1"/>
  <c r="G1072" i="7" s="1"/>
  <c r="C1072" i="7" a="1"/>
  <c r="C1072" i="7" s="1"/>
  <c r="I1072" i="7" a="1"/>
  <c r="I1072" i="7" s="1"/>
  <c r="F1072" i="7" a="1"/>
  <c r="F1072" i="7" s="1"/>
  <c r="L1036" i="7" a="1"/>
  <c r="L1036" i="7" s="1"/>
  <c r="J1036" i="7"/>
  <c r="G1036" i="7" a="1"/>
  <c r="G1036" i="7" s="1"/>
  <c r="H1036" i="7" a="1"/>
  <c r="H1036" i="7" s="1"/>
  <c r="B1036" i="7" a="1"/>
  <c r="B1036" i="7" s="1"/>
  <c r="I1036" i="7" a="1"/>
  <c r="I1036" i="7" s="1"/>
  <c r="K1036" i="7" a="1"/>
  <c r="K1036" i="7" s="1"/>
  <c r="F1036" i="7" a="1"/>
  <c r="F1036" i="7" s="1"/>
  <c r="L1000" i="7" a="1"/>
  <c r="L1000" i="7" s="1"/>
  <c r="J1000" i="7"/>
  <c r="I1000" i="7" a="1"/>
  <c r="I1000" i="7" s="1"/>
  <c r="G1000" i="7" a="1"/>
  <c r="G1000" i="7" s="1"/>
  <c r="B1000" i="7" a="1"/>
  <c r="B1000" i="7" s="1"/>
  <c r="H1000" i="7" a="1"/>
  <c r="H1000" i="7" s="1"/>
  <c r="K1000" i="7" a="1"/>
  <c r="K1000" i="7" s="1"/>
  <c r="C1000" i="7" a="1"/>
  <c r="C1000" i="7" s="1"/>
  <c r="L976" i="7" a="1"/>
  <c r="L976" i="7" s="1"/>
  <c r="J976" i="7"/>
  <c r="G976" i="7" a="1"/>
  <c r="G976" i="7" s="1"/>
  <c r="I976" i="7" a="1"/>
  <c r="I976" i="7" s="1"/>
  <c r="H976" i="7" a="1"/>
  <c r="H976" i="7" s="1"/>
  <c r="C976" i="7" a="1"/>
  <c r="C976" i="7" s="1"/>
  <c r="K976" i="7" a="1"/>
  <c r="K976" i="7" s="1"/>
  <c r="F976" i="7" a="1"/>
  <c r="F976" i="7" s="1"/>
  <c r="L940" i="7" a="1"/>
  <c r="L940" i="7" s="1"/>
  <c r="J940" i="7"/>
  <c r="K940" i="7" a="1"/>
  <c r="K940" i="7" s="1"/>
  <c r="I940" i="7" a="1"/>
  <c r="I940" i="7" s="1"/>
  <c r="G940" i="7" a="1"/>
  <c r="G940" i="7" s="1"/>
  <c r="H940" i="7" a="1"/>
  <c r="H940" i="7" s="1"/>
  <c r="F940" i="7" a="1"/>
  <c r="F940" i="7" s="1"/>
  <c r="L916" i="7" a="1"/>
  <c r="L916" i="7" s="1"/>
  <c r="J916" i="7"/>
  <c r="K916" i="7" a="1"/>
  <c r="K916" i="7" s="1"/>
  <c r="I916" i="7" a="1"/>
  <c r="I916" i="7" s="1"/>
  <c r="G916" i="7" a="1"/>
  <c r="G916" i="7" s="1"/>
  <c r="L880" i="7" a="1"/>
  <c r="L880" i="7" s="1"/>
  <c r="J880" i="7"/>
  <c r="K880" i="7" a="1"/>
  <c r="K880" i="7" s="1"/>
  <c r="G880" i="7" a="1"/>
  <c r="G880" i="7" s="1"/>
  <c r="C880" i="7" a="1"/>
  <c r="C880" i="7" s="1"/>
  <c r="I880" i="7" a="1"/>
  <c r="I880" i="7" s="1"/>
  <c r="H880" i="7" a="1"/>
  <c r="H880" i="7" s="1"/>
  <c r="F880" i="7" a="1"/>
  <c r="F880" i="7" s="1"/>
  <c r="L856" i="7" a="1"/>
  <c r="L856" i="7" s="1"/>
  <c r="J856" i="7"/>
  <c r="I856" i="7" a="1"/>
  <c r="I856" i="7" s="1"/>
  <c r="G856" i="7" a="1"/>
  <c r="G856" i="7" s="1"/>
  <c r="B856" i="7" a="1"/>
  <c r="B856" i="7" s="1"/>
  <c r="K856" i="7" a="1"/>
  <c r="K856" i="7" s="1"/>
  <c r="C856" i="7" a="1"/>
  <c r="C856" i="7" s="1"/>
  <c r="J820" i="7"/>
  <c r="G820" i="7" a="1"/>
  <c r="G820" i="7" s="1"/>
  <c r="K820" i="7" a="1"/>
  <c r="K820" i="7" s="1"/>
  <c r="L820" i="7" a="1"/>
  <c r="L820" i="7" s="1"/>
  <c r="B820" i="7" a="1"/>
  <c r="B820" i="7" s="1"/>
  <c r="I820" i="7" a="1"/>
  <c r="I820" i="7" s="1"/>
  <c r="K796" i="7" a="1"/>
  <c r="K796" i="7" s="1"/>
  <c r="J796" i="7"/>
  <c r="G796" i="7" a="1"/>
  <c r="G796" i="7" s="1"/>
  <c r="L796" i="7" a="1"/>
  <c r="L796" i="7" s="1"/>
  <c r="H796" i="7" a="1"/>
  <c r="H796" i="7" s="1"/>
  <c r="B796" i="7" a="1"/>
  <c r="B796" i="7" s="1"/>
  <c r="F796" i="7" a="1"/>
  <c r="F796" i="7" s="1"/>
  <c r="I796" i="7" a="1"/>
  <c r="I796" i="7" s="1"/>
  <c r="C796" i="7" a="1"/>
  <c r="C796" i="7" s="1"/>
  <c r="K760" i="7" a="1"/>
  <c r="K760" i="7" s="1"/>
  <c r="J760" i="7"/>
  <c r="L760" i="7" a="1"/>
  <c r="L760" i="7" s="1"/>
  <c r="I760" i="7" a="1"/>
  <c r="I760" i="7" s="1"/>
  <c r="G760" i="7" a="1"/>
  <c r="G760" i="7" s="1"/>
  <c r="H760" i="7" a="1"/>
  <c r="H760" i="7" s="1"/>
  <c r="C760" i="7" a="1"/>
  <c r="C760" i="7" s="1"/>
  <c r="L724" i="7" a="1"/>
  <c r="L724" i="7" s="1"/>
  <c r="J724" i="7"/>
  <c r="K724" i="7" a="1"/>
  <c r="K724" i="7" s="1"/>
  <c r="I724" i="7" a="1"/>
  <c r="I724" i="7" s="1"/>
  <c r="G724" i="7" a="1"/>
  <c r="G724" i="7" s="1"/>
  <c r="H724" i="7" a="1"/>
  <c r="H724" i="7" s="1"/>
  <c r="L700" i="7" a="1"/>
  <c r="L700" i="7" s="1"/>
  <c r="K700" i="7" a="1"/>
  <c r="K700" i="7" s="1"/>
  <c r="J700" i="7"/>
  <c r="H700" i="7" a="1"/>
  <c r="H700" i="7" s="1"/>
  <c r="G700" i="7" a="1"/>
  <c r="G700" i="7" s="1"/>
  <c r="I700" i="7" a="1"/>
  <c r="I700" i="7" s="1"/>
  <c r="F700" i="7" a="1"/>
  <c r="F700" i="7" s="1"/>
  <c r="C700" i="7" a="1"/>
  <c r="C700" i="7" s="1"/>
  <c r="L664" i="7" a="1"/>
  <c r="L664" i="7" s="1"/>
  <c r="J664" i="7"/>
  <c r="K664" i="7" a="1"/>
  <c r="K664" i="7" s="1"/>
  <c r="I664" i="7" a="1"/>
  <c r="I664" i="7" s="1"/>
  <c r="G664" i="7" a="1"/>
  <c r="G664" i="7" s="1"/>
  <c r="H664" i="7" a="1"/>
  <c r="H664" i="7" s="1"/>
  <c r="C664" i="7" a="1"/>
  <c r="C664" i="7" s="1"/>
  <c r="J640" i="7"/>
  <c r="K640" i="7" a="1"/>
  <c r="K640" i="7" s="1"/>
  <c r="I640" i="7" a="1"/>
  <c r="I640" i="7" s="1"/>
  <c r="G640" i="7" a="1"/>
  <c r="G640" i="7" s="1"/>
  <c r="L640" i="7" a="1"/>
  <c r="L640" i="7" s="1"/>
  <c r="H640" i="7" a="1"/>
  <c r="H640" i="7" s="1"/>
  <c r="B640" i="7" a="1"/>
  <c r="B640" i="7" s="1"/>
  <c r="C640" i="7" a="1"/>
  <c r="C640" i="7" s="1"/>
  <c r="K604" i="7" a="1"/>
  <c r="K604" i="7" s="1"/>
  <c r="J604" i="7"/>
  <c r="L604" i="7" a="1"/>
  <c r="L604" i="7" s="1"/>
  <c r="H604" i="7" a="1"/>
  <c r="H604" i="7" s="1"/>
  <c r="G604" i="7" a="1"/>
  <c r="G604" i="7" s="1"/>
  <c r="F604" i="7" a="1"/>
  <c r="F604" i="7" s="1"/>
  <c r="B604" i="7" a="1"/>
  <c r="B604" i="7" s="1"/>
  <c r="C604" i="7" a="1"/>
  <c r="C604" i="7" s="1"/>
  <c r="L580" i="7" a="1"/>
  <c r="L580" i="7" s="1"/>
  <c r="J580" i="7"/>
  <c r="K580" i="7" a="1"/>
  <c r="K580" i="7" s="1"/>
  <c r="G580" i="7" a="1"/>
  <c r="G580" i="7" s="1"/>
  <c r="I580" i="7" a="1"/>
  <c r="I580" i="7" s="1"/>
  <c r="H580" i="7" a="1"/>
  <c r="H580" i="7" s="1"/>
  <c r="B580" i="7" a="1"/>
  <c r="B580" i="7" s="1"/>
  <c r="J544" i="7"/>
  <c r="G544" i="7" a="1"/>
  <c r="G544" i="7" s="1"/>
  <c r="K544" i="7" a="1"/>
  <c r="K544" i="7" s="1"/>
  <c r="B544" i="7" a="1"/>
  <c r="B544" i="7" s="1"/>
  <c r="C544" i="7" a="1"/>
  <c r="C544" i="7" s="1"/>
  <c r="L544" i="7" a="1"/>
  <c r="L544" i="7" s="1"/>
  <c r="I544" i="7" a="1"/>
  <c r="I544" i="7" s="1"/>
  <c r="L508" i="7" a="1"/>
  <c r="L508" i="7" s="1"/>
  <c r="K508" i="7" a="1"/>
  <c r="K508" i="7" s="1"/>
  <c r="J508" i="7"/>
  <c r="H508" i="7" a="1"/>
  <c r="H508" i="7" s="1"/>
  <c r="G508" i="7" a="1"/>
  <c r="G508" i="7" s="1"/>
  <c r="B508" i="7" a="1"/>
  <c r="B508" i="7" s="1"/>
  <c r="F508" i="7" a="1"/>
  <c r="F508" i="7" s="1"/>
  <c r="C508" i="7" a="1"/>
  <c r="C508" i="7" s="1"/>
  <c r="L484" i="7" a="1"/>
  <c r="L484" i="7" s="1"/>
  <c r="K484" i="7" a="1"/>
  <c r="K484" i="7" s="1"/>
  <c r="J484" i="7"/>
  <c r="G484" i="7" a="1"/>
  <c r="G484" i="7" s="1"/>
  <c r="H484" i="7" a="1"/>
  <c r="H484" i="7" s="1"/>
  <c r="B484" i="7" a="1"/>
  <c r="B484" i="7" s="1"/>
  <c r="I484" i="7" a="1"/>
  <c r="I484" i="7" s="1"/>
  <c r="L448" i="7" a="1"/>
  <c r="L448" i="7" s="1"/>
  <c r="J448" i="7"/>
  <c r="I448" i="7" a="1"/>
  <c r="I448" i="7" s="1"/>
  <c r="G448" i="7" a="1"/>
  <c r="G448" i="7" s="1"/>
  <c r="C448" i="7" a="1"/>
  <c r="C448" i="7" s="1"/>
  <c r="K448" i="7" a="1"/>
  <c r="K448" i="7" s="1"/>
  <c r="H448" i="7" a="1"/>
  <c r="H448" i="7" s="1"/>
  <c r="J424" i="7"/>
  <c r="L424" i="7" a="1"/>
  <c r="L424" i="7" s="1"/>
  <c r="I424" i="7" a="1"/>
  <c r="I424" i="7" s="1"/>
  <c r="G424" i="7" a="1"/>
  <c r="G424" i="7" s="1"/>
  <c r="K424" i="7" a="1"/>
  <c r="K424" i="7" s="1"/>
  <c r="H424" i="7" a="1"/>
  <c r="H424" i="7" s="1"/>
  <c r="C424" i="7" a="1"/>
  <c r="C424" i="7" s="1"/>
  <c r="L388" i="7" a="1"/>
  <c r="L388" i="7" s="1"/>
  <c r="J388" i="7"/>
  <c r="G388" i="7" a="1"/>
  <c r="G388" i="7" s="1"/>
  <c r="H388" i="7" a="1"/>
  <c r="H388" i="7" s="1"/>
  <c r="I388" i="7" a="1"/>
  <c r="I388" i="7" s="1"/>
  <c r="K388" i="7" a="1"/>
  <c r="K388" i="7" s="1"/>
  <c r="L340" i="7" a="1"/>
  <c r="L340" i="7" s="1"/>
  <c r="J340" i="7"/>
  <c r="I340" i="7" a="1"/>
  <c r="I340" i="7" s="1"/>
  <c r="G340" i="7" a="1"/>
  <c r="G340" i="7" s="1"/>
  <c r="H340" i="7" a="1"/>
  <c r="H340" i="7" s="1"/>
  <c r="L304" i="7" a="1"/>
  <c r="L304" i="7" s="1"/>
  <c r="J304" i="7"/>
  <c r="G304" i="7" a="1"/>
  <c r="G304" i="7" s="1"/>
  <c r="H304" i="7" a="1"/>
  <c r="H304" i="7" s="1"/>
  <c r="C304" i="7" a="1"/>
  <c r="C304" i="7" s="1"/>
  <c r="I304" i="7" a="1"/>
  <c r="I304" i="7" s="1"/>
  <c r="F304" i="7" a="1"/>
  <c r="F304" i="7" s="1"/>
  <c r="K304" i="7" a="1"/>
  <c r="K304" i="7" s="1"/>
  <c r="L268" i="7" a="1"/>
  <c r="L268" i="7" s="1"/>
  <c r="K268" i="7" a="1"/>
  <c r="K268" i="7" s="1"/>
  <c r="J268" i="7"/>
  <c r="H268" i="7" a="1"/>
  <c r="H268" i="7" s="1"/>
  <c r="G268" i="7" a="1"/>
  <c r="G268" i="7" s="1"/>
  <c r="I268" i="7" a="1"/>
  <c r="I268" i="7" s="1"/>
  <c r="F268" i="7" a="1"/>
  <c r="F268" i="7" s="1"/>
  <c r="J232" i="7"/>
  <c r="I232" i="7" a="1"/>
  <c r="I232" i="7" s="1"/>
  <c r="L232" i="7" a="1"/>
  <c r="L232" i="7" s="1"/>
  <c r="G232" i="7" a="1"/>
  <c r="G232" i="7" s="1"/>
  <c r="B232" i="7" a="1"/>
  <c r="B232" i="7" s="1"/>
  <c r="H232" i="7" a="1"/>
  <c r="H232" i="7" s="1"/>
  <c r="C232" i="7" a="1"/>
  <c r="C232" i="7" s="1"/>
  <c r="K184" i="7" a="1"/>
  <c r="K184" i="7" s="1"/>
  <c r="J184" i="7"/>
  <c r="L184" i="7" a="1"/>
  <c r="L184" i="7" s="1"/>
  <c r="I184" i="7" a="1"/>
  <c r="I184" i="7" s="1"/>
  <c r="G184" i="7" a="1"/>
  <c r="G184" i="7" s="1"/>
  <c r="H184" i="7" a="1"/>
  <c r="H184" i="7" s="1"/>
  <c r="C184" i="7" a="1"/>
  <c r="C184" i="7" s="1"/>
  <c r="B184" i="7" a="1"/>
  <c r="B184" i="7" s="1"/>
  <c r="L88" i="7" a="1"/>
  <c r="L88" i="7" s="1"/>
  <c r="J88" i="7"/>
  <c r="I88" i="7" a="1"/>
  <c r="I88" i="7" s="1"/>
  <c r="G88" i="7" a="1"/>
  <c r="G88" i="7" s="1"/>
  <c r="K88" i="7" a="1"/>
  <c r="K88" i="7" s="1"/>
  <c r="B88" i="7" a="1"/>
  <c r="B88" i="7" s="1"/>
  <c r="H88" i="7" a="1"/>
  <c r="H88" i="7" s="1"/>
  <c r="C88" i="7" a="1"/>
  <c r="C88" i="7" s="1"/>
  <c r="B2119" i="7" a="1"/>
  <c r="B2119" i="7" s="1"/>
  <c r="G2296" i="7" a="1"/>
  <c r="G2296" i="7" s="1"/>
  <c r="G2263" i="7" a="1"/>
  <c r="G2263" i="7" s="1"/>
  <c r="G1973" i="7" a="1"/>
  <c r="G1973" i="7" s="1"/>
  <c r="G1903" i="7" a="1"/>
  <c r="G1903" i="7" s="1"/>
  <c r="G1027" i="7" a="1"/>
  <c r="G1027" i="7" s="1"/>
  <c r="H2248" i="7" a="1"/>
  <c r="H2248" i="7" s="1"/>
  <c r="I509" i="7" a="1"/>
  <c r="I509" i="7" s="1"/>
  <c r="J1903" i="7"/>
  <c r="J1830" i="7"/>
  <c r="J1543" i="7"/>
  <c r="J595" i="7"/>
  <c r="K833" i="7" a="1"/>
  <c r="K833" i="7" s="1"/>
  <c r="I9" i="7" a="1"/>
  <c r="I9" i="7" s="1"/>
  <c r="J9" i="7"/>
  <c r="H9" i="7" a="1"/>
  <c r="H9" i="7" s="1"/>
  <c r="K9" i="7" a="1"/>
  <c r="K9" i="7" s="1"/>
  <c r="C9" i="7" a="1"/>
  <c r="C9" i="7" s="1"/>
  <c r="J2295" i="7"/>
  <c r="K2295" i="7" a="1"/>
  <c r="K2295" i="7" s="1"/>
  <c r="I2295" i="7" a="1"/>
  <c r="I2295" i="7" s="1"/>
  <c r="B2295" i="7" a="1"/>
  <c r="B2295" i="7" s="1"/>
  <c r="L2295" i="7" a="1"/>
  <c r="L2295" i="7" s="1"/>
  <c r="H2295" i="7" a="1"/>
  <c r="H2295" i="7" s="1"/>
  <c r="G2295" i="7" a="1"/>
  <c r="G2295" i="7" s="1"/>
  <c r="C2295" i="7" a="1"/>
  <c r="C2295" i="7" s="1"/>
  <c r="J2247" i="7"/>
  <c r="K2247" i="7" a="1"/>
  <c r="K2247" i="7" s="1"/>
  <c r="I2247" i="7" a="1"/>
  <c r="I2247" i="7" s="1"/>
  <c r="L2247" i="7" a="1"/>
  <c r="L2247" i="7" s="1"/>
  <c r="H2247" i="7" a="1"/>
  <c r="H2247" i="7" s="1"/>
  <c r="G2247" i="7" a="1"/>
  <c r="G2247" i="7" s="1"/>
  <c r="F2247" i="7" a="1"/>
  <c r="F2247" i="7" s="1"/>
  <c r="J2199" i="7"/>
  <c r="K2199" i="7" a="1"/>
  <c r="K2199" i="7" s="1"/>
  <c r="I2199" i="7" a="1"/>
  <c r="I2199" i="7" s="1"/>
  <c r="L2199" i="7" a="1"/>
  <c r="L2199" i="7" s="1"/>
  <c r="H2199" i="7" a="1"/>
  <c r="H2199" i="7" s="1"/>
  <c r="G2199" i="7" a="1"/>
  <c r="G2199" i="7" s="1"/>
  <c r="B2199" i="7" a="1"/>
  <c r="B2199" i="7" s="1"/>
  <c r="J2175" i="7"/>
  <c r="L2175" i="7" a="1"/>
  <c r="L2175" i="7" s="1"/>
  <c r="I2175" i="7" a="1"/>
  <c r="I2175" i="7" s="1"/>
  <c r="K2175" i="7" a="1"/>
  <c r="K2175" i="7" s="1"/>
  <c r="G2175" i="7" a="1"/>
  <c r="G2175" i="7" s="1"/>
  <c r="H2175" i="7" a="1"/>
  <c r="H2175" i="7" s="1"/>
  <c r="C2175" i="7" a="1"/>
  <c r="C2175" i="7" s="1"/>
  <c r="J2127" i="7"/>
  <c r="K2127" i="7" a="1"/>
  <c r="K2127" i="7" s="1"/>
  <c r="L2127" i="7" a="1"/>
  <c r="L2127" i="7" s="1"/>
  <c r="G2127" i="7" a="1"/>
  <c r="G2127" i="7" s="1"/>
  <c r="H2127" i="7" a="1"/>
  <c r="H2127" i="7" s="1"/>
  <c r="I2127" i="7" a="1"/>
  <c r="I2127" i="7" s="1"/>
  <c r="F2127" i="7" a="1"/>
  <c r="F2127" i="7" s="1"/>
  <c r="J2079" i="7"/>
  <c r="G2079" i="7" a="1"/>
  <c r="G2079" i="7" s="1"/>
  <c r="L2079" i="7" a="1"/>
  <c r="L2079" i="7" s="1"/>
  <c r="H2079" i="7" a="1"/>
  <c r="H2079" i="7" s="1"/>
  <c r="I2079" i="7" a="1"/>
  <c r="I2079" i="7" s="1"/>
  <c r="J2043" i="7"/>
  <c r="L2043" i="7" a="1"/>
  <c r="L2043" i="7" s="1"/>
  <c r="H2043" i="7" a="1"/>
  <c r="H2043" i="7" s="1"/>
  <c r="K2043" i="7" a="1"/>
  <c r="K2043" i="7" s="1"/>
  <c r="G2043" i="7" a="1"/>
  <c r="G2043" i="7" s="1"/>
  <c r="F2043" i="7" a="1"/>
  <c r="F2043" i="7" s="1"/>
  <c r="I2043" i="7" a="1"/>
  <c r="I2043" i="7" s="1"/>
  <c r="L1995" i="7" a="1"/>
  <c r="L1995" i="7" s="1"/>
  <c r="J1995" i="7"/>
  <c r="H1995" i="7" a="1"/>
  <c r="H1995" i="7" s="1"/>
  <c r="G1995" i="7" a="1"/>
  <c r="G1995" i="7" s="1"/>
  <c r="F1995" i="7" a="1"/>
  <c r="F1995" i="7" s="1"/>
  <c r="I1995" i="7" a="1"/>
  <c r="I1995" i="7" s="1"/>
  <c r="L1947" i="7" a="1"/>
  <c r="L1947" i="7" s="1"/>
  <c r="J1947" i="7"/>
  <c r="H1947" i="7" a="1"/>
  <c r="H1947" i="7" s="1"/>
  <c r="I1947" i="7" a="1"/>
  <c r="I1947" i="7" s="1"/>
  <c r="F1947" i="7" a="1"/>
  <c r="F1947" i="7" s="1"/>
  <c r="K1947" i="7" a="1"/>
  <c r="K1947" i="7" s="1"/>
  <c r="C1947" i="7" a="1"/>
  <c r="C1947" i="7" s="1"/>
  <c r="G1947" i="7" a="1"/>
  <c r="G1947" i="7" s="1"/>
  <c r="L1899" i="7" a="1"/>
  <c r="L1899" i="7" s="1"/>
  <c r="J1899" i="7"/>
  <c r="K1899" i="7" a="1"/>
  <c r="K1899" i="7" s="1"/>
  <c r="I1899" i="7" a="1"/>
  <c r="I1899" i="7" s="1"/>
  <c r="H1899" i="7" a="1"/>
  <c r="H1899" i="7" s="1"/>
  <c r="F1899" i="7" a="1"/>
  <c r="F1899" i="7" s="1"/>
  <c r="J1875" i="7"/>
  <c r="I1875" i="7" a="1"/>
  <c r="I1875" i="7" s="1"/>
  <c r="L1875" i="7" a="1"/>
  <c r="L1875" i="7" s="1"/>
  <c r="B1875" i="7" a="1"/>
  <c r="B1875" i="7" s="1"/>
  <c r="C1875" i="7" a="1"/>
  <c r="C1875" i="7" s="1"/>
  <c r="K1875" i="7" a="1"/>
  <c r="K1875" i="7" s="1"/>
  <c r="J1827" i="7"/>
  <c r="I1827" i="7" a="1"/>
  <c r="I1827" i="7" s="1"/>
  <c r="K1827" i="7" a="1"/>
  <c r="K1827" i="7" s="1"/>
  <c r="H1827" i="7" a="1"/>
  <c r="H1827" i="7" s="1"/>
  <c r="L1827" i="7" a="1"/>
  <c r="L1827" i="7" s="1"/>
  <c r="C1827" i="7" a="1"/>
  <c r="C1827" i="7" s="1"/>
  <c r="G1827" i="7" a="1"/>
  <c r="G1827" i="7" s="1"/>
  <c r="L1815" i="7" a="1"/>
  <c r="L1815" i="7" s="1"/>
  <c r="K1815" i="7" a="1"/>
  <c r="K1815" i="7" s="1"/>
  <c r="J1815" i="7"/>
  <c r="I1815" i="7" a="1"/>
  <c r="I1815" i="7" s="1"/>
  <c r="G1815" i="7" a="1"/>
  <c r="G1815" i="7" s="1"/>
  <c r="B1815" i="7" a="1"/>
  <c r="B1815" i="7" s="1"/>
  <c r="H1815" i="7" a="1"/>
  <c r="H1815" i="7" s="1"/>
  <c r="L1767" i="7" a="1"/>
  <c r="L1767" i="7" s="1"/>
  <c r="K1767" i="7" a="1"/>
  <c r="K1767" i="7" s="1"/>
  <c r="J1767" i="7"/>
  <c r="I1767" i="7" a="1"/>
  <c r="I1767" i="7" s="1"/>
  <c r="G1767" i="7" a="1"/>
  <c r="G1767" i="7" s="1"/>
  <c r="B1767" i="7" a="1"/>
  <c r="B1767" i="7" s="1"/>
  <c r="F1767" i="7" a="1"/>
  <c r="F1767" i="7" s="1"/>
  <c r="J1743" i="7"/>
  <c r="L1743" i="7" a="1"/>
  <c r="L1743" i="7" s="1"/>
  <c r="I1743" i="7" a="1"/>
  <c r="I1743" i="7" s="1"/>
  <c r="H1743" i="7" a="1"/>
  <c r="H1743" i="7" s="1"/>
  <c r="F1743" i="7" a="1"/>
  <c r="F1743" i="7" s="1"/>
  <c r="G1743" i="7" a="1"/>
  <c r="G1743" i="7" s="1"/>
  <c r="K1743" i="7" a="1"/>
  <c r="K1743" i="7" s="1"/>
  <c r="C1743" i="7" a="1"/>
  <c r="C1743" i="7" s="1"/>
  <c r="L1707" i="7" a="1"/>
  <c r="L1707" i="7" s="1"/>
  <c r="J1707" i="7"/>
  <c r="H1707" i="7" a="1"/>
  <c r="H1707" i="7" s="1"/>
  <c r="F1707" i="7" a="1"/>
  <c r="F1707" i="7" s="1"/>
  <c r="G1707" i="7" a="1"/>
  <c r="G1707" i="7" s="1"/>
  <c r="I1707" i="7" a="1"/>
  <c r="I1707" i="7" s="1"/>
  <c r="K1707" i="7" a="1"/>
  <c r="K1707" i="7" s="1"/>
  <c r="L1683" i="7" a="1"/>
  <c r="L1683" i="7" s="1"/>
  <c r="J1683" i="7"/>
  <c r="I1683" i="7" a="1"/>
  <c r="I1683" i="7" s="1"/>
  <c r="C1683" i="7" a="1"/>
  <c r="C1683" i="7" s="1"/>
  <c r="K1683" i="7" a="1"/>
  <c r="K1683" i="7" s="1"/>
  <c r="G1683" i="7" a="1"/>
  <c r="G1683" i="7" s="1"/>
  <c r="L1647" i="7" a="1"/>
  <c r="L1647" i="7" s="1"/>
  <c r="J1647" i="7"/>
  <c r="I1647" i="7" a="1"/>
  <c r="I1647" i="7" s="1"/>
  <c r="F1647" i="7" a="1"/>
  <c r="F1647" i="7" s="1"/>
  <c r="G1647" i="7" a="1"/>
  <c r="G1647" i="7" s="1"/>
  <c r="K1623" i="7" a="1"/>
  <c r="K1623" i="7" s="1"/>
  <c r="J1623" i="7"/>
  <c r="I1623" i="7" a="1"/>
  <c r="I1623" i="7" s="1"/>
  <c r="G1623" i="7" a="1"/>
  <c r="G1623" i="7" s="1"/>
  <c r="H1623" i="7" a="1"/>
  <c r="H1623" i="7" s="1"/>
  <c r="J1599" i="7"/>
  <c r="I1599" i="7" a="1"/>
  <c r="I1599" i="7" s="1"/>
  <c r="L1599" i="7" a="1"/>
  <c r="L1599" i="7" s="1"/>
  <c r="K1599" i="7" a="1"/>
  <c r="K1599" i="7" s="1"/>
  <c r="B1599" i="7" a="1"/>
  <c r="B1599" i="7" s="1"/>
  <c r="C1599" i="7" a="1"/>
  <c r="C1599" i="7" s="1"/>
  <c r="K1575" i="7" a="1"/>
  <c r="K1575" i="7" s="1"/>
  <c r="J1575" i="7"/>
  <c r="I1575" i="7" a="1"/>
  <c r="I1575" i="7" s="1"/>
  <c r="L1575" i="7" a="1"/>
  <c r="L1575" i="7" s="1"/>
  <c r="G1575" i="7" a="1"/>
  <c r="G1575" i="7" s="1"/>
  <c r="H1575" i="7" a="1"/>
  <c r="H1575" i="7" s="1"/>
  <c r="C1575" i="7" a="1"/>
  <c r="C1575" i="7" s="1"/>
  <c r="F1575" i="7" a="1"/>
  <c r="F1575" i="7" s="1"/>
  <c r="J1539" i="7"/>
  <c r="I1539" i="7" a="1"/>
  <c r="I1539" i="7" s="1"/>
  <c r="L1539" i="7" a="1"/>
  <c r="L1539" i="7" s="1"/>
  <c r="C1539" i="7" a="1"/>
  <c r="C1539" i="7" s="1"/>
  <c r="K1539" i="7" a="1"/>
  <c r="K1539" i="7" s="1"/>
  <c r="J1515" i="7"/>
  <c r="L1515" i="7" a="1"/>
  <c r="L1515" i="7" s="1"/>
  <c r="H1515" i="7" a="1"/>
  <c r="H1515" i="7" s="1"/>
  <c r="I1515" i="7" a="1"/>
  <c r="I1515" i="7" s="1"/>
  <c r="F1515" i="7" a="1"/>
  <c r="F1515" i="7" s="1"/>
  <c r="B1515" i="7" a="1"/>
  <c r="B1515" i="7" s="1"/>
  <c r="C1515" i="7" a="1"/>
  <c r="C1515" i="7" s="1"/>
  <c r="K1515" i="7" a="1"/>
  <c r="K1515" i="7" s="1"/>
  <c r="L1491" i="7" a="1"/>
  <c r="L1491" i="7" s="1"/>
  <c r="J1491" i="7"/>
  <c r="I1491" i="7" a="1"/>
  <c r="I1491" i="7" s="1"/>
  <c r="H1491" i="7" a="1"/>
  <c r="H1491" i="7" s="1"/>
  <c r="C1491" i="7" a="1"/>
  <c r="C1491" i="7" s="1"/>
  <c r="K1491" i="7" a="1"/>
  <c r="K1491" i="7" s="1"/>
  <c r="L1443" i="7" a="1"/>
  <c r="L1443" i="7" s="1"/>
  <c r="J1443" i="7"/>
  <c r="K1443" i="7" a="1"/>
  <c r="K1443" i="7" s="1"/>
  <c r="B1443" i="7" a="1"/>
  <c r="B1443" i="7" s="1"/>
  <c r="H1443" i="7" a="1"/>
  <c r="H1443" i="7" s="1"/>
  <c r="C1443" i="7" a="1"/>
  <c r="C1443" i="7" s="1"/>
  <c r="G1443" i="7" a="1"/>
  <c r="G1443" i="7" s="1"/>
  <c r="K1431" i="7" a="1"/>
  <c r="K1431" i="7" s="1"/>
  <c r="J1431" i="7"/>
  <c r="L1431" i="7" a="1"/>
  <c r="L1431" i="7" s="1"/>
  <c r="I1431" i="7" a="1"/>
  <c r="I1431" i="7" s="1"/>
  <c r="G1431" i="7" a="1"/>
  <c r="G1431" i="7" s="1"/>
  <c r="H1431" i="7" a="1"/>
  <c r="H1431" i="7" s="1"/>
  <c r="B1431" i="7" a="1"/>
  <c r="B1431" i="7" s="1"/>
  <c r="C1431" i="7" a="1"/>
  <c r="C1431" i="7" s="1"/>
  <c r="L1407" i="7" a="1"/>
  <c r="L1407" i="7" s="1"/>
  <c r="J1407" i="7"/>
  <c r="K1407" i="7" a="1"/>
  <c r="K1407" i="7" s="1"/>
  <c r="I1407" i="7" a="1"/>
  <c r="I1407" i="7" s="1"/>
  <c r="H1407" i="7" a="1"/>
  <c r="H1407" i="7" s="1"/>
  <c r="L1371" i="7" a="1"/>
  <c r="L1371" i="7" s="1"/>
  <c r="J1371" i="7"/>
  <c r="H1371" i="7" a="1"/>
  <c r="H1371" i="7" s="1"/>
  <c r="I1371" i="7" a="1"/>
  <c r="I1371" i="7" s="1"/>
  <c r="K1371" i="7" a="1"/>
  <c r="K1371" i="7" s="1"/>
  <c r="F1371" i="7" a="1"/>
  <c r="F1371" i="7" s="1"/>
  <c r="G1371" i="7" a="1"/>
  <c r="G1371" i="7" s="1"/>
  <c r="C1371" i="7" a="1"/>
  <c r="C1371" i="7" s="1"/>
  <c r="K1359" i="7" a="1"/>
  <c r="K1359" i="7" s="1"/>
  <c r="L1359" i="7" a="1"/>
  <c r="L1359" i="7" s="1"/>
  <c r="J1359" i="7"/>
  <c r="H1359" i="7" a="1"/>
  <c r="H1359" i="7" s="1"/>
  <c r="I1359" i="7" a="1"/>
  <c r="I1359" i="7" s="1"/>
  <c r="F1359" i="7" a="1"/>
  <c r="F1359" i="7" s="1"/>
  <c r="G1359" i="7" a="1"/>
  <c r="G1359" i="7" s="1"/>
  <c r="J1335" i="7"/>
  <c r="I1335" i="7" a="1"/>
  <c r="I1335" i="7" s="1"/>
  <c r="L1335" i="7" a="1"/>
  <c r="L1335" i="7" s="1"/>
  <c r="G1335" i="7" a="1"/>
  <c r="G1335" i="7" s="1"/>
  <c r="K1335" i="7" a="1"/>
  <c r="K1335" i="7" s="1"/>
  <c r="H1335" i="7" a="1"/>
  <c r="H1335" i="7" s="1"/>
  <c r="B1335" i="7" a="1"/>
  <c r="B1335" i="7" s="1"/>
  <c r="L1311" i="7" a="1"/>
  <c r="L1311" i="7" s="1"/>
  <c r="K1311" i="7" a="1"/>
  <c r="K1311" i="7" s="1"/>
  <c r="J1311" i="7"/>
  <c r="B1311" i="7" a="1"/>
  <c r="B1311" i="7" s="1"/>
  <c r="G1311" i="7" a="1"/>
  <c r="G1311" i="7" s="1"/>
  <c r="I1311" i="7" a="1"/>
  <c r="I1311" i="7" s="1"/>
  <c r="C1311" i="7" a="1"/>
  <c r="C1311" i="7" s="1"/>
  <c r="J1275" i="7"/>
  <c r="K1275" i="7" a="1"/>
  <c r="K1275" i="7" s="1"/>
  <c r="H1275" i="7" a="1"/>
  <c r="H1275" i="7" s="1"/>
  <c r="L1275" i="7" a="1"/>
  <c r="L1275" i="7" s="1"/>
  <c r="F1275" i="7" a="1"/>
  <c r="F1275" i="7" s="1"/>
  <c r="G1275" i="7" a="1"/>
  <c r="G1275" i="7" s="1"/>
  <c r="I1275" i="7" a="1"/>
  <c r="I1275" i="7" s="1"/>
  <c r="L1263" i="7" a="1"/>
  <c r="L1263" i="7" s="1"/>
  <c r="K1263" i="7" a="1"/>
  <c r="K1263" i="7" s="1"/>
  <c r="J1263" i="7"/>
  <c r="I1263" i="7" a="1"/>
  <c r="I1263" i="7" s="1"/>
  <c r="H1263" i="7" a="1"/>
  <c r="H1263" i="7" s="1"/>
  <c r="F1263" i="7" a="1"/>
  <c r="F1263" i="7" s="1"/>
  <c r="L1239" i="7" a="1"/>
  <c r="L1239" i="7" s="1"/>
  <c r="J1239" i="7"/>
  <c r="I1239" i="7" a="1"/>
  <c r="I1239" i="7" s="1"/>
  <c r="G1239" i="7" a="1"/>
  <c r="G1239" i="7" s="1"/>
  <c r="K1239" i="7" a="1"/>
  <c r="K1239" i="7" s="1"/>
  <c r="L1203" i="7" a="1"/>
  <c r="L1203" i="7" s="1"/>
  <c r="J1203" i="7"/>
  <c r="K1203" i="7" a="1"/>
  <c r="K1203" i="7" s="1"/>
  <c r="I1203" i="7" a="1"/>
  <c r="I1203" i="7" s="1"/>
  <c r="B1203" i="7" a="1"/>
  <c r="B1203" i="7" s="1"/>
  <c r="H1203" i="7" a="1"/>
  <c r="H1203" i="7" s="1"/>
  <c r="G1203" i="7" a="1"/>
  <c r="G1203" i="7" s="1"/>
  <c r="C1203" i="7" a="1"/>
  <c r="C1203" i="7" s="1"/>
  <c r="L1179" i="7" a="1"/>
  <c r="L1179" i="7" s="1"/>
  <c r="J1179" i="7"/>
  <c r="H1179" i="7" a="1"/>
  <c r="H1179" i="7" s="1"/>
  <c r="I1179" i="7" a="1"/>
  <c r="I1179" i="7" s="1"/>
  <c r="B1179" i="7" a="1"/>
  <c r="B1179" i="7" s="1"/>
  <c r="K1179" i="7" a="1"/>
  <c r="K1179" i="7" s="1"/>
  <c r="F1179" i="7" a="1"/>
  <c r="F1179" i="7" s="1"/>
  <c r="J1155" i="7"/>
  <c r="K1155" i="7" a="1"/>
  <c r="K1155" i="7" s="1"/>
  <c r="I1155" i="7" a="1"/>
  <c r="I1155" i="7" s="1"/>
  <c r="L1155" i="7" a="1"/>
  <c r="L1155" i="7" s="1"/>
  <c r="C1155" i="7" a="1"/>
  <c r="C1155" i="7" s="1"/>
  <c r="H1155" i="7" a="1"/>
  <c r="H1155" i="7" s="1"/>
  <c r="G1155" i="7" a="1"/>
  <c r="G1155" i="7" s="1"/>
  <c r="L1131" i="7" a="1"/>
  <c r="L1131" i="7" s="1"/>
  <c r="J1131" i="7"/>
  <c r="H1131" i="7" a="1"/>
  <c r="H1131" i="7" s="1"/>
  <c r="F1131" i="7" a="1"/>
  <c r="F1131" i="7" s="1"/>
  <c r="K1131" i="7" a="1"/>
  <c r="K1131" i="7" s="1"/>
  <c r="I1131" i="7" a="1"/>
  <c r="I1131" i="7" s="1"/>
  <c r="G1131" i="7" a="1"/>
  <c r="G1131" i="7" s="1"/>
  <c r="L1095" i="7" a="1"/>
  <c r="L1095" i="7" s="1"/>
  <c r="J1095" i="7"/>
  <c r="I1095" i="7" a="1"/>
  <c r="I1095" i="7" s="1"/>
  <c r="K1095" i="7" a="1"/>
  <c r="K1095" i="7" s="1"/>
  <c r="G1095" i="7" a="1"/>
  <c r="G1095" i="7" s="1"/>
  <c r="H1095" i="7" a="1"/>
  <c r="H1095" i="7" s="1"/>
  <c r="C1095" i="7" a="1"/>
  <c r="C1095" i="7" s="1"/>
  <c r="F1095" i="7" a="1"/>
  <c r="F1095" i="7" s="1"/>
  <c r="K1071" i="7" a="1"/>
  <c r="K1071" i="7" s="1"/>
  <c r="J1071" i="7"/>
  <c r="I1071" i="7" a="1"/>
  <c r="I1071" i="7" s="1"/>
  <c r="L1071" i="7" a="1"/>
  <c r="L1071" i="7" s="1"/>
  <c r="H1071" i="7" a="1"/>
  <c r="H1071" i="7" s="1"/>
  <c r="F1071" i="7" a="1"/>
  <c r="F1071" i="7" s="1"/>
  <c r="C1071" i="7" a="1"/>
  <c r="C1071" i="7" s="1"/>
  <c r="G1071" i="7" a="1"/>
  <c r="G1071" i="7" s="1"/>
  <c r="J1035" i="7"/>
  <c r="H1035" i="7" a="1"/>
  <c r="H1035" i="7" s="1"/>
  <c r="I1035" i="7" a="1"/>
  <c r="I1035" i="7" s="1"/>
  <c r="F1035" i="7" a="1"/>
  <c r="F1035" i="7" s="1"/>
  <c r="G1035" i="7" a="1"/>
  <c r="G1035" i="7" s="1"/>
  <c r="L1011" i="7" a="1"/>
  <c r="L1011" i="7" s="1"/>
  <c r="J1011" i="7"/>
  <c r="K1011" i="7" a="1"/>
  <c r="K1011" i="7" s="1"/>
  <c r="I1011" i="7" a="1"/>
  <c r="I1011" i="7" s="1"/>
  <c r="G1011" i="7" a="1"/>
  <c r="G1011" i="7" s="1"/>
  <c r="C1011" i="7" a="1"/>
  <c r="C1011" i="7" s="1"/>
  <c r="H1011" i="7" a="1"/>
  <c r="H1011" i="7" s="1"/>
  <c r="L987" i="7" a="1"/>
  <c r="L987" i="7" s="1"/>
  <c r="J987" i="7"/>
  <c r="H987" i="7" a="1"/>
  <c r="H987" i="7" s="1"/>
  <c r="K987" i="7" a="1"/>
  <c r="K987" i="7" s="1"/>
  <c r="I987" i="7" a="1"/>
  <c r="I987" i="7" s="1"/>
  <c r="F987" i="7" a="1"/>
  <c r="F987" i="7" s="1"/>
  <c r="G987" i="7" a="1"/>
  <c r="G987" i="7" s="1"/>
  <c r="C987" i="7" a="1"/>
  <c r="C987" i="7" s="1"/>
  <c r="L963" i="7" a="1"/>
  <c r="L963" i="7" s="1"/>
  <c r="J963" i="7"/>
  <c r="I963" i="7" a="1"/>
  <c r="I963" i="7" s="1"/>
  <c r="K963" i="7" a="1"/>
  <c r="K963" i="7" s="1"/>
  <c r="C963" i="7" a="1"/>
  <c r="C963" i="7" s="1"/>
  <c r="G963" i="7" a="1"/>
  <c r="G963" i="7" s="1"/>
  <c r="H963" i="7" a="1"/>
  <c r="H963" i="7" s="1"/>
  <c r="J951" i="7"/>
  <c r="I951" i="7" a="1"/>
  <c r="I951" i="7" s="1"/>
  <c r="K951" i="7" a="1"/>
  <c r="K951" i="7" s="1"/>
  <c r="G951" i="7" a="1"/>
  <c r="G951" i="7" s="1"/>
  <c r="H951" i="7" a="1"/>
  <c r="H951" i="7" s="1"/>
  <c r="L951" i="7" a="1"/>
  <c r="L951" i="7" s="1"/>
  <c r="C951" i="7" a="1"/>
  <c r="C951" i="7" s="1"/>
  <c r="K927" i="7" a="1"/>
  <c r="K927" i="7" s="1"/>
  <c r="J927" i="7"/>
  <c r="L927" i="7" a="1"/>
  <c r="L927" i="7" s="1"/>
  <c r="I927" i="7" a="1"/>
  <c r="I927" i="7" s="1"/>
  <c r="G927" i="7" a="1"/>
  <c r="G927" i="7" s="1"/>
  <c r="C927" i="7" a="1"/>
  <c r="C927" i="7" s="1"/>
  <c r="H927" i="7" a="1"/>
  <c r="H927" i="7" s="1"/>
  <c r="J891" i="7"/>
  <c r="K891" i="7" a="1"/>
  <c r="K891" i="7" s="1"/>
  <c r="L891" i="7" a="1"/>
  <c r="L891" i="7" s="1"/>
  <c r="H891" i="7" a="1"/>
  <c r="H891" i="7" s="1"/>
  <c r="I891" i="7" a="1"/>
  <c r="I891" i="7" s="1"/>
  <c r="F891" i="7" a="1"/>
  <c r="F891" i="7" s="1"/>
  <c r="G891" i="7" a="1"/>
  <c r="G891" i="7" s="1"/>
  <c r="C891" i="7" a="1"/>
  <c r="C891" i="7" s="1"/>
  <c r="K879" i="7" a="1"/>
  <c r="K879" i="7" s="1"/>
  <c r="J879" i="7"/>
  <c r="I879" i="7" a="1"/>
  <c r="I879" i="7" s="1"/>
  <c r="L879" i="7" a="1"/>
  <c r="L879" i="7" s="1"/>
  <c r="H879" i="7" a="1"/>
  <c r="H879" i="7" s="1"/>
  <c r="F879" i="7" a="1"/>
  <c r="F879" i="7" s="1"/>
  <c r="C879" i="7" a="1"/>
  <c r="C879" i="7" s="1"/>
  <c r="L855" i="7" a="1"/>
  <c r="L855" i="7" s="1"/>
  <c r="J855" i="7"/>
  <c r="I855" i="7" a="1"/>
  <c r="I855" i="7" s="1"/>
  <c r="G855" i="7" a="1"/>
  <c r="G855" i="7" s="1"/>
  <c r="B855" i="7" a="1"/>
  <c r="B855" i="7" s="1"/>
  <c r="K855" i="7" a="1"/>
  <c r="K855" i="7" s="1"/>
  <c r="C855" i="7" a="1"/>
  <c r="C855" i="7" s="1"/>
  <c r="L831" i="7" a="1"/>
  <c r="L831" i="7" s="1"/>
  <c r="K831" i="7" a="1"/>
  <c r="K831" i="7" s="1"/>
  <c r="J831" i="7"/>
  <c r="I831" i="7" a="1"/>
  <c r="I831" i="7" s="1"/>
  <c r="C831" i="7" a="1"/>
  <c r="C831" i="7" s="1"/>
  <c r="L819" i="7" a="1"/>
  <c r="L819" i="7" s="1"/>
  <c r="J819" i="7"/>
  <c r="B819" i="7" a="1"/>
  <c r="B819" i="7" s="1"/>
  <c r="G819" i="7" a="1"/>
  <c r="G819" i="7" s="1"/>
  <c r="C819" i="7" a="1"/>
  <c r="C819" i="7" s="1"/>
  <c r="I819" i="7" a="1"/>
  <c r="I819" i="7" s="1"/>
  <c r="J795" i="7"/>
  <c r="L795" i="7" a="1"/>
  <c r="L795" i="7" s="1"/>
  <c r="H795" i="7" a="1"/>
  <c r="H795" i="7" s="1"/>
  <c r="I795" i="7" a="1"/>
  <c r="I795" i="7" s="1"/>
  <c r="F795" i="7" a="1"/>
  <c r="F795" i="7" s="1"/>
  <c r="C795" i="7" a="1"/>
  <c r="C795" i="7" s="1"/>
  <c r="K795" i="7" a="1"/>
  <c r="K795" i="7" s="1"/>
  <c r="L771" i="7" a="1"/>
  <c r="L771" i="7" s="1"/>
  <c r="J771" i="7"/>
  <c r="K771" i="7" a="1"/>
  <c r="K771" i="7" s="1"/>
  <c r="I771" i="7" a="1"/>
  <c r="I771" i="7" s="1"/>
  <c r="C771" i="7" a="1"/>
  <c r="C771" i="7" s="1"/>
  <c r="G771" i="7" a="1"/>
  <c r="G771" i="7" s="1"/>
  <c r="J747" i="7"/>
  <c r="H747" i="7" a="1"/>
  <c r="H747" i="7" s="1"/>
  <c r="I747" i="7" a="1"/>
  <c r="I747" i="7" s="1"/>
  <c r="F747" i="7" a="1"/>
  <c r="F747" i="7" s="1"/>
  <c r="L747" i="7" a="1"/>
  <c r="L747" i="7" s="1"/>
  <c r="G747" i="7" a="1"/>
  <c r="G747" i="7" s="1"/>
  <c r="L723" i="7" a="1"/>
  <c r="L723" i="7" s="1"/>
  <c r="J723" i="7"/>
  <c r="K723" i="7" a="1"/>
  <c r="K723" i="7" s="1"/>
  <c r="B723" i="7" a="1"/>
  <c r="B723" i="7" s="1"/>
  <c r="I723" i="7" a="1"/>
  <c r="I723" i="7" s="1"/>
  <c r="H723" i="7" a="1"/>
  <c r="H723" i="7" s="1"/>
  <c r="C723" i="7" a="1"/>
  <c r="C723" i="7" s="1"/>
  <c r="L699" i="7" a="1"/>
  <c r="L699" i="7" s="1"/>
  <c r="J699" i="7"/>
  <c r="K699" i="7" a="1"/>
  <c r="K699" i="7" s="1"/>
  <c r="H699" i="7" a="1"/>
  <c r="H699" i="7" s="1"/>
  <c r="B699" i="7" a="1"/>
  <c r="B699" i="7" s="1"/>
  <c r="I699" i="7" a="1"/>
  <c r="I699" i="7" s="1"/>
  <c r="F699" i="7" a="1"/>
  <c r="F699" i="7" s="1"/>
  <c r="C699" i="7" a="1"/>
  <c r="C699" i="7" s="1"/>
  <c r="L675" i="7" a="1"/>
  <c r="L675" i="7" s="1"/>
  <c r="J675" i="7"/>
  <c r="H675" i="7" a="1"/>
  <c r="H675" i="7" s="1"/>
  <c r="B675" i="7" a="1"/>
  <c r="B675" i="7" s="1"/>
  <c r="K675" i="7" a="1"/>
  <c r="K675" i="7" s="1"/>
  <c r="C675" i="7" a="1"/>
  <c r="C675" i="7" s="1"/>
  <c r="I675" i="7" a="1"/>
  <c r="I675" i="7" s="1"/>
  <c r="L651" i="7" a="1"/>
  <c r="L651" i="7" s="1"/>
  <c r="J651" i="7"/>
  <c r="H651" i="7" a="1"/>
  <c r="H651" i="7" s="1"/>
  <c r="K651" i="7" a="1"/>
  <c r="K651" i="7" s="1"/>
  <c r="F651" i="7" a="1"/>
  <c r="F651" i="7" s="1"/>
  <c r="B651" i="7" a="1"/>
  <c r="B651" i="7" s="1"/>
  <c r="G651" i="7" a="1"/>
  <c r="G651" i="7" s="1"/>
  <c r="L627" i="7" a="1"/>
  <c r="L627" i="7" s="1"/>
  <c r="J627" i="7"/>
  <c r="K627" i="7" a="1"/>
  <c r="K627" i="7" s="1"/>
  <c r="B627" i="7" a="1"/>
  <c r="B627" i="7" s="1"/>
  <c r="G627" i="7" a="1"/>
  <c r="G627" i="7" s="1"/>
  <c r="C627" i="7" a="1"/>
  <c r="C627" i="7" s="1"/>
  <c r="I627" i="7" a="1"/>
  <c r="I627" i="7" s="1"/>
  <c r="H627" i="7" a="1"/>
  <c r="H627" i="7" s="1"/>
  <c r="L591" i="7" a="1"/>
  <c r="L591" i="7" s="1"/>
  <c r="K591" i="7" a="1"/>
  <c r="K591" i="7" s="1"/>
  <c r="J591" i="7"/>
  <c r="H591" i="7" a="1"/>
  <c r="H591" i="7" s="1"/>
  <c r="I591" i="7" a="1"/>
  <c r="I591" i="7" s="1"/>
  <c r="G591" i="7" a="1"/>
  <c r="G591" i="7" s="1"/>
  <c r="F591" i="7" a="1"/>
  <c r="F591" i="7" s="1"/>
  <c r="C591" i="7" a="1"/>
  <c r="C591" i="7" s="1"/>
  <c r="L567" i="7" a="1"/>
  <c r="L567" i="7" s="1"/>
  <c r="J567" i="7"/>
  <c r="I567" i="7" a="1"/>
  <c r="I567" i="7" s="1"/>
  <c r="H567" i="7" a="1"/>
  <c r="H567" i="7" s="1"/>
  <c r="G567" i="7" a="1"/>
  <c r="G567" i="7" s="1"/>
  <c r="K567" i="7" a="1"/>
  <c r="K567" i="7" s="1"/>
  <c r="C567" i="7" a="1"/>
  <c r="C567" i="7" s="1"/>
  <c r="L531" i="7" a="1"/>
  <c r="L531" i="7" s="1"/>
  <c r="J531" i="7"/>
  <c r="K531" i="7" a="1"/>
  <c r="K531" i="7" s="1"/>
  <c r="C531" i="7" a="1"/>
  <c r="C531" i="7" s="1"/>
  <c r="I531" i="7" a="1"/>
  <c r="I531" i="7" s="1"/>
  <c r="G531" i="7" a="1"/>
  <c r="G531" i="7" s="1"/>
  <c r="H531" i="7" a="1"/>
  <c r="H531" i="7" s="1"/>
  <c r="K495" i="7" a="1"/>
  <c r="K495" i="7" s="1"/>
  <c r="J495" i="7"/>
  <c r="I495" i="7" a="1"/>
  <c r="I495" i="7" s="1"/>
  <c r="L495" i="7" a="1"/>
  <c r="L495" i="7" s="1"/>
  <c r="H495" i="7" a="1"/>
  <c r="H495" i="7" s="1"/>
  <c r="F495" i="7" a="1"/>
  <c r="F495" i="7" s="1"/>
  <c r="C495" i="7" a="1"/>
  <c r="C495" i="7" s="1"/>
  <c r="L351" i="7" a="1"/>
  <c r="L351" i="7" s="1"/>
  <c r="K351" i="7" a="1"/>
  <c r="K351" i="7" s="1"/>
  <c r="J351" i="7"/>
  <c r="I351" i="7" a="1"/>
  <c r="I351" i="7" s="1"/>
  <c r="H351" i="7" a="1"/>
  <c r="H351" i="7" s="1"/>
  <c r="G351" i="7" a="1"/>
  <c r="G351" i="7" s="1"/>
  <c r="C351" i="7" a="1"/>
  <c r="C351" i="7" s="1"/>
  <c r="B2227" i="7" a="1"/>
  <c r="B2227" i="7" s="1"/>
  <c r="B1973" i="7" a="1"/>
  <c r="B1973" i="7" s="1"/>
  <c r="B1923" i="7" a="1"/>
  <c r="B1923" i="7" s="1"/>
  <c r="B1903" i="7" a="1"/>
  <c r="B1903" i="7" s="1"/>
  <c r="B1827" i="7" a="1"/>
  <c r="B1827" i="7" s="1"/>
  <c r="B1539" i="7" a="1"/>
  <c r="B1539" i="7" s="1"/>
  <c r="B437" i="7" a="1"/>
  <c r="B437" i="7" s="1"/>
  <c r="B257" i="7" a="1"/>
  <c r="B257" i="7" s="1"/>
  <c r="F2211" i="7" a="1"/>
  <c r="F2211" i="7" s="1"/>
  <c r="F2164" i="7" a="1"/>
  <c r="F2164" i="7" s="1"/>
  <c r="C2068" i="7" a="1"/>
  <c r="C2068" i="7" s="1"/>
  <c r="C1995" i="7" a="1"/>
  <c r="C1995" i="7" s="1"/>
  <c r="C1839" i="7" a="1"/>
  <c r="C1839" i="7" s="1"/>
  <c r="C1791" i="7" a="1"/>
  <c r="C1791" i="7" s="1"/>
  <c r="C1613" i="7" a="1"/>
  <c r="C1613" i="7" s="1"/>
  <c r="C1204" i="7" a="1"/>
  <c r="C1204" i="7" s="1"/>
  <c r="C1181" i="7" a="1"/>
  <c r="C1181" i="7" s="1"/>
  <c r="C1012" i="7" a="1"/>
  <c r="C1012" i="7" s="1"/>
  <c r="C460" i="7" a="1"/>
  <c r="C460" i="7" s="1"/>
  <c r="C436" i="7" a="1"/>
  <c r="C436" i="7" s="1"/>
  <c r="C221" i="7" a="1"/>
  <c r="C221" i="7" s="1"/>
  <c r="G9" i="7" a="1"/>
  <c r="G9" i="7" s="1"/>
  <c r="G2131" i="7" a="1"/>
  <c r="G2131" i="7" s="1"/>
  <c r="G2068" i="7" a="1"/>
  <c r="G2068" i="7" s="1"/>
  <c r="G1791" i="7" a="1"/>
  <c r="G1791" i="7" s="1"/>
  <c r="G1023" i="7" a="1"/>
  <c r="G1023" i="7" s="1"/>
  <c r="G795" i="7" a="1"/>
  <c r="G795" i="7" s="1"/>
  <c r="H1839" i="7" a="1"/>
  <c r="H1839" i="7" s="1"/>
  <c r="H1797" i="7" a="1"/>
  <c r="H1797" i="7" s="1"/>
  <c r="H1696" i="7" a="1"/>
  <c r="H1696" i="7" s="1"/>
  <c r="H415" i="7" a="1"/>
  <c r="H415" i="7" s="1"/>
  <c r="H303" i="7" a="1"/>
  <c r="H303" i="7" s="1"/>
  <c r="H30" i="7" a="1"/>
  <c r="H30" i="7" s="1"/>
  <c r="I2193" i="7" a="1"/>
  <c r="I2193" i="7" s="1"/>
  <c r="I965" i="7" a="1"/>
  <c r="I965" i="7" s="1"/>
  <c r="I651" i="7" a="1"/>
  <c r="I651" i="7" s="1"/>
  <c r="I508" i="7" a="1"/>
  <c r="I508" i="7" s="1"/>
  <c r="I77" i="7" a="1"/>
  <c r="I77" i="7" s="1"/>
  <c r="J1902" i="7"/>
  <c r="J1542" i="7"/>
  <c r="J653" i="7"/>
  <c r="L2071" i="7" a="1"/>
  <c r="L2071" i="7" s="1"/>
  <c r="I8" i="7" a="1"/>
  <c r="I8" i="7" s="1"/>
  <c r="J8" i="7"/>
  <c r="H8" i="7" a="1"/>
  <c r="H8" i="7" s="1"/>
  <c r="K8" i="7" a="1"/>
  <c r="K8" i="7" s="1"/>
  <c r="C8" i="7" a="1"/>
  <c r="C8" i="7" s="1"/>
  <c r="G8" i="7" a="1"/>
  <c r="G8" i="7" s="1"/>
  <c r="J2318" i="7"/>
  <c r="G2318" i="7" a="1"/>
  <c r="G2318" i="7" s="1"/>
  <c r="I2318" i="7" a="1"/>
  <c r="I2318" i="7" s="1"/>
  <c r="L2318" i="7" a="1"/>
  <c r="L2318" i="7" s="1"/>
  <c r="F2318" i="7" a="1"/>
  <c r="F2318" i="7" s="1"/>
  <c r="C2318" i="7" a="1"/>
  <c r="C2318" i="7" s="1"/>
  <c r="L2294" i="7" a="1"/>
  <c r="L2294" i="7" s="1"/>
  <c r="J2294" i="7"/>
  <c r="I2294" i="7" a="1"/>
  <c r="I2294" i="7" s="1"/>
  <c r="H2294" i="7" a="1"/>
  <c r="H2294" i="7" s="1"/>
  <c r="G2294" i="7" a="1"/>
  <c r="G2294" i="7" s="1"/>
  <c r="K2294" i="7" a="1"/>
  <c r="K2294" i="7" s="1"/>
  <c r="L2270" i="7" a="1"/>
  <c r="L2270" i="7" s="1"/>
  <c r="J2270" i="7"/>
  <c r="G2270" i="7" a="1"/>
  <c r="G2270" i="7" s="1"/>
  <c r="K2270" i="7" a="1"/>
  <c r="K2270" i="7" s="1"/>
  <c r="F2270" i="7" a="1"/>
  <c r="F2270" i="7" s="1"/>
  <c r="C2270" i="7" a="1"/>
  <c r="C2270" i="7" s="1"/>
  <c r="J2246" i="7"/>
  <c r="I2246" i="7" a="1"/>
  <c r="I2246" i="7" s="1"/>
  <c r="L2246" i="7" a="1"/>
  <c r="L2246" i="7" s="1"/>
  <c r="H2246" i="7" a="1"/>
  <c r="H2246" i="7" s="1"/>
  <c r="G2246" i="7" a="1"/>
  <c r="G2246" i="7" s="1"/>
  <c r="K2246" i="7" a="1"/>
  <c r="K2246" i="7" s="1"/>
  <c r="F2246" i="7" a="1"/>
  <c r="F2246" i="7" s="1"/>
  <c r="J2234" i="7"/>
  <c r="L2234" i="7" a="1"/>
  <c r="L2234" i="7" s="1"/>
  <c r="K2234" i="7" a="1"/>
  <c r="K2234" i="7" s="1"/>
  <c r="G2234" i="7" a="1"/>
  <c r="G2234" i="7" s="1"/>
  <c r="I2234" i="7" a="1"/>
  <c r="I2234" i="7" s="1"/>
  <c r="C2234" i="7" a="1"/>
  <c r="C2234" i="7" s="1"/>
  <c r="H2234" i="7" a="1"/>
  <c r="H2234" i="7" s="1"/>
  <c r="L2210" i="7" a="1"/>
  <c r="L2210" i="7" s="1"/>
  <c r="J2210" i="7"/>
  <c r="G2210" i="7" a="1"/>
  <c r="G2210" i="7" s="1"/>
  <c r="K2210" i="7" a="1"/>
  <c r="K2210" i="7" s="1"/>
  <c r="I2210" i="7" a="1"/>
  <c r="I2210" i="7" s="1"/>
  <c r="C2210" i="7" a="1"/>
  <c r="C2210" i="7" s="1"/>
  <c r="H2210" i="7" a="1"/>
  <c r="H2210" i="7" s="1"/>
  <c r="F2210" i="7" a="1"/>
  <c r="F2210" i="7" s="1"/>
  <c r="L2186" i="7" a="1"/>
  <c r="L2186" i="7" s="1"/>
  <c r="J2186" i="7"/>
  <c r="K2186" i="7" a="1"/>
  <c r="K2186" i="7" s="1"/>
  <c r="G2186" i="7" a="1"/>
  <c r="G2186" i="7" s="1"/>
  <c r="B2186" i="7" a="1"/>
  <c r="B2186" i="7" s="1"/>
  <c r="I2186" i="7" a="1"/>
  <c r="I2186" i="7" s="1"/>
  <c r="H2186" i="7" a="1"/>
  <c r="H2186" i="7" s="1"/>
  <c r="F2186" i="7" a="1"/>
  <c r="F2186" i="7" s="1"/>
  <c r="J2174" i="7"/>
  <c r="L2174" i="7" a="1"/>
  <c r="L2174" i="7" s="1"/>
  <c r="G2174" i="7" a="1"/>
  <c r="G2174" i="7" s="1"/>
  <c r="I2174" i="7" a="1"/>
  <c r="I2174" i="7" s="1"/>
  <c r="H2174" i="7" a="1"/>
  <c r="H2174" i="7" s="1"/>
  <c r="F2174" i="7" a="1"/>
  <c r="F2174" i="7" s="1"/>
  <c r="K2174" i="7" a="1"/>
  <c r="K2174" i="7" s="1"/>
  <c r="C2174" i="7" a="1"/>
  <c r="C2174" i="7" s="1"/>
  <c r="J2150" i="7"/>
  <c r="I2150" i="7" a="1"/>
  <c r="I2150" i="7" s="1"/>
  <c r="H2150" i="7" a="1"/>
  <c r="H2150" i="7" s="1"/>
  <c r="G2150" i="7" a="1"/>
  <c r="G2150" i="7" s="1"/>
  <c r="L2150" i="7" a="1"/>
  <c r="L2150" i="7" s="1"/>
  <c r="K2150" i="7" a="1"/>
  <c r="K2150" i="7" s="1"/>
  <c r="F2150" i="7" a="1"/>
  <c r="F2150" i="7" s="1"/>
  <c r="J2126" i="7"/>
  <c r="L2126" i="7" a="1"/>
  <c r="L2126" i="7" s="1"/>
  <c r="G2126" i="7" a="1"/>
  <c r="G2126" i="7" s="1"/>
  <c r="K2126" i="7" a="1"/>
  <c r="K2126" i="7" s="1"/>
  <c r="F2126" i="7" a="1"/>
  <c r="F2126" i="7" s="1"/>
  <c r="H2126" i="7" a="1"/>
  <c r="H2126" i="7" s="1"/>
  <c r="I2126" i="7" a="1"/>
  <c r="I2126" i="7" s="1"/>
  <c r="J2102" i="7"/>
  <c r="I2102" i="7" a="1"/>
  <c r="I2102" i="7" s="1"/>
  <c r="H2102" i="7" a="1"/>
  <c r="H2102" i="7" s="1"/>
  <c r="G2102" i="7" a="1"/>
  <c r="G2102" i="7" s="1"/>
  <c r="L2102" i="7" a="1"/>
  <c r="L2102" i="7" s="1"/>
  <c r="K2102" i="7" a="1"/>
  <c r="K2102" i="7" s="1"/>
  <c r="L2078" i="7" a="1"/>
  <c r="L2078" i="7" s="1"/>
  <c r="J2078" i="7"/>
  <c r="H2078" i="7" a="1"/>
  <c r="H2078" i="7" s="1"/>
  <c r="G2078" i="7" a="1"/>
  <c r="G2078" i="7" s="1"/>
  <c r="F2078" i="7" a="1"/>
  <c r="F2078" i="7" s="1"/>
  <c r="C2078" i="7" a="1"/>
  <c r="C2078" i="7" s="1"/>
  <c r="I2078" i="7" a="1"/>
  <c r="I2078" i="7" s="1"/>
  <c r="K2078" i="7" a="1"/>
  <c r="K2078" i="7" s="1"/>
  <c r="J2054" i="7"/>
  <c r="I2054" i="7" a="1"/>
  <c r="I2054" i="7" s="1"/>
  <c r="L2054" i="7" a="1"/>
  <c r="L2054" i="7" s="1"/>
  <c r="B2054" i="7" a="1"/>
  <c r="B2054" i="7" s="1"/>
  <c r="G2054" i="7" a="1"/>
  <c r="G2054" i="7" s="1"/>
  <c r="F2054" i="7" a="1"/>
  <c r="F2054" i="7" s="1"/>
  <c r="C2054" i="7" a="1"/>
  <c r="C2054" i="7" s="1"/>
  <c r="L2030" i="7" a="1"/>
  <c r="L2030" i="7" s="1"/>
  <c r="J2030" i="7"/>
  <c r="K2030" i="7" a="1"/>
  <c r="K2030" i="7" s="1"/>
  <c r="I2030" i="7" a="1"/>
  <c r="I2030" i="7" s="1"/>
  <c r="H2030" i="7" a="1"/>
  <c r="H2030" i="7" s="1"/>
  <c r="G2030" i="7" a="1"/>
  <c r="G2030" i="7" s="1"/>
  <c r="F2030" i="7" a="1"/>
  <c r="F2030" i="7" s="1"/>
  <c r="C2030" i="7" a="1"/>
  <c r="C2030" i="7" s="1"/>
  <c r="L2006" i="7" a="1"/>
  <c r="L2006" i="7" s="1"/>
  <c r="J2006" i="7"/>
  <c r="I2006" i="7" a="1"/>
  <c r="I2006" i="7" s="1"/>
  <c r="K2006" i="7" a="1"/>
  <c r="K2006" i="7" s="1"/>
  <c r="G2006" i="7" a="1"/>
  <c r="G2006" i="7" s="1"/>
  <c r="H2006" i="7" a="1"/>
  <c r="H2006" i="7" s="1"/>
  <c r="L1982" i="7" a="1"/>
  <c r="L1982" i="7" s="1"/>
  <c r="J1982" i="7"/>
  <c r="H1982" i="7" a="1"/>
  <c r="H1982" i="7" s="1"/>
  <c r="K1982" i="7" a="1"/>
  <c r="K1982" i="7" s="1"/>
  <c r="G1982" i="7" a="1"/>
  <c r="G1982" i="7" s="1"/>
  <c r="F1982" i="7" a="1"/>
  <c r="F1982" i="7" s="1"/>
  <c r="C1982" i="7" a="1"/>
  <c r="C1982" i="7" s="1"/>
  <c r="K1958" i="7" a="1"/>
  <c r="K1958" i="7" s="1"/>
  <c r="J1958" i="7"/>
  <c r="L1958" i="7" a="1"/>
  <c r="L1958" i="7" s="1"/>
  <c r="I1958" i="7" a="1"/>
  <c r="I1958" i="7" s="1"/>
  <c r="G1958" i="7" a="1"/>
  <c r="G1958" i="7" s="1"/>
  <c r="F1958" i="7" a="1"/>
  <c r="F1958" i="7" s="1"/>
  <c r="L1934" i="7" a="1"/>
  <c r="L1934" i="7" s="1"/>
  <c r="J1934" i="7"/>
  <c r="K1934" i="7" a="1"/>
  <c r="K1934" i="7" s="1"/>
  <c r="H1934" i="7" a="1"/>
  <c r="H1934" i="7" s="1"/>
  <c r="B1934" i="7" a="1"/>
  <c r="B1934" i="7" s="1"/>
  <c r="I1934" i="7" a="1"/>
  <c r="I1934" i="7" s="1"/>
  <c r="F1934" i="7" a="1"/>
  <c r="F1934" i="7" s="1"/>
  <c r="K1910" i="7" a="1"/>
  <c r="K1910" i="7" s="1"/>
  <c r="J1910" i="7"/>
  <c r="I1910" i="7" a="1"/>
  <c r="I1910" i="7" s="1"/>
  <c r="H1910" i="7" a="1"/>
  <c r="H1910" i="7" s="1"/>
  <c r="G1910" i="7" a="1"/>
  <c r="G1910" i="7" s="1"/>
  <c r="L1910" i="7" a="1"/>
  <c r="L1910" i="7" s="1"/>
  <c r="C1910" i="7" a="1"/>
  <c r="C1910" i="7" s="1"/>
  <c r="J1886" i="7"/>
  <c r="K1886" i="7" a="1"/>
  <c r="K1886" i="7" s="1"/>
  <c r="H1886" i="7" a="1"/>
  <c r="H1886" i="7" s="1"/>
  <c r="I1886" i="7" a="1"/>
  <c r="I1886" i="7" s="1"/>
  <c r="L1886" i="7" a="1"/>
  <c r="L1886" i="7" s="1"/>
  <c r="G1886" i="7" a="1"/>
  <c r="G1886" i="7" s="1"/>
  <c r="F1886" i="7" a="1"/>
  <c r="F1886" i="7" s="1"/>
  <c r="C1886" i="7" a="1"/>
  <c r="C1886" i="7" s="1"/>
  <c r="K1862" i="7" a="1"/>
  <c r="K1862" i="7" s="1"/>
  <c r="J1862" i="7"/>
  <c r="I1862" i="7" a="1"/>
  <c r="I1862" i="7" s="1"/>
  <c r="L1862" i="7" a="1"/>
  <c r="L1862" i="7" s="1"/>
  <c r="G1862" i="7" a="1"/>
  <c r="G1862" i="7" s="1"/>
  <c r="H1862" i="7" a="1"/>
  <c r="H1862" i="7" s="1"/>
  <c r="F1862" i="7" a="1"/>
  <c r="F1862" i="7" s="1"/>
  <c r="J1826" i="7"/>
  <c r="K1826" i="7" a="1"/>
  <c r="K1826" i="7" s="1"/>
  <c r="H1826" i="7" a="1"/>
  <c r="H1826" i="7" s="1"/>
  <c r="C1826" i="7" a="1"/>
  <c r="C1826" i="7" s="1"/>
  <c r="G1826" i="7" a="1"/>
  <c r="G1826" i="7" s="1"/>
  <c r="F1826" i="7" a="1"/>
  <c r="F1826" i="7" s="1"/>
  <c r="J1802" i="7"/>
  <c r="K1802" i="7" a="1"/>
  <c r="K1802" i="7" s="1"/>
  <c r="L1802" i="7" a="1"/>
  <c r="L1802" i="7" s="1"/>
  <c r="I1802" i="7" a="1"/>
  <c r="I1802" i="7" s="1"/>
  <c r="H1802" i="7" a="1"/>
  <c r="H1802" i="7" s="1"/>
  <c r="G1802" i="7" a="1"/>
  <c r="G1802" i="7" s="1"/>
  <c r="B1802" i="7" a="1"/>
  <c r="B1802" i="7" s="1"/>
  <c r="F1802" i="7" a="1"/>
  <c r="F1802" i="7" s="1"/>
  <c r="L1778" i="7" a="1"/>
  <c r="L1778" i="7" s="1"/>
  <c r="J1778" i="7"/>
  <c r="K1778" i="7" a="1"/>
  <c r="K1778" i="7" s="1"/>
  <c r="I1778" i="7" a="1"/>
  <c r="I1778" i="7" s="1"/>
  <c r="G1778" i="7" a="1"/>
  <c r="G1778" i="7" s="1"/>
  <c r="C1778" i="7" a="1"/>
  <c r="C1778" i="7" s="1"/>
  <c r="H1778" i="7" a="1"/>
  <c r="H1778" i="7" s="1"/>
  <c r="L1766" i="7" a="1"/>
  <c r="L1766" i="7" s="1"/>
  <c r="K1766" i="7" a="1"/>
  <c r="K1766" i="7" s="1"/>
  <c r="J1766" i="7"/>
  <c r="B1766" i="7" a="1"/>
  <c r="B1766" i="7" s="1"/>
  <c r="I1766" i="7" a="1"/>
  <c r="I1766" i="7" s="1"/>
  <c r="F1766" i="7" a="1"/>
  <c r="F1766" i="7" s="1"/>
  <c r="C1766" i="7" a="1"/>
  <c r="C1766" i="7" s="1"/>
  <c r="J1742" i="7"/>
  <c r="L1742" i="7" a="1"/>
  <c r="L1742" i="7" s="1"/>
  <c r="H1742" i="7" a="1"/>
  <c r="H1742" i="7" s="1"/>
  <c r="B1742" i="7" a="1"/>
  <c r="B1742" i="7" s="1"/>
  <c r="F1742" i="7" a="1"/>
  <c r="F1742" i="7" s="1"/>
  <c r="G1742" i="7" a="1"/>
  <c r="G1742" i="7" s="1"/>
  <c r="K1742" i="7" a="1"/>
  <c r="K1742" i="7" s="1"/>
  <c r="C1742" i="7" a="1"/>
  <c r="C1742" i="7" s="1"/>
  <c r="I1742" i="7" a="1"/>
  <c r="I1742" i="7" s="1"/>
  <c r="K1718" i="7" a="1"/>
  <c r="K1718" i="7" s="1"/>
  <c r="J1718" i="7"/>
  <c r="H1718" i="7" a="1"/>
  <c r="H1718" i="7" s="1"/>
  <c r="B1718" i="7" a="1"/>
  <c r="B1718" i="7" s="1"/>
  <c r="I1718" i="7" a="1"/>
  <c r="I1718" i="7" s="1"/>
  <c r="J1694" i="7"/>
  <c r="K1694" i="7" a="1"/>
  <c r="K1694" i="7" s="1"/>
  <c r="H1694" i="7" a="1"/>
  <c r="H1694" i="7" s="1"/>
  <c r="I1694" i="7" a="1"/>
  <c r="I1694" i="7" s="1"/>
  <c r="G1694" i="7" a="1"/>
  <c r="G1694" i="7" s="1"/>
  <c r="F1694" i="7" a="1"/>
  <c r="F1694" i="7" s="1"/>
  <c r="C1694" i="7" a="1"/>
  <c r="C1694" i="7" s="1"/>
  <c r="K1670" i="7" a="1"/>
  <c r="K1670" i="7" s="1"/>
  <c r="J1670" i="7"/>
  <c r="G1670" i="7" a="1"/>
  <c r="G1670" i="7" s="1"/>
  <c r="I1670" i="7" a="1"/>
  <c r="I1670" i="7" s="1"/>
  <c r="F1670" i="7" a="1"/>
  <c r="F1670" i="7" s="1"/>
  <c r="H1670" i="7" a="1"/>
  <c r="H1670" i="7" s="1"/>
  <c r="J1634" i="7"/>
  <c r="K1634" i="7" a="1"/>
  <c r="K1634" i="7" s="1"/>
  <c r="H1634" i="7" a="1"/>
  <c r="H1634" i="7" s="1"/>
  <c r="B1634" i="7" a="1"/>
  <c r="B1634" i="7" s="1"/>
  <c r="I1634" i="7" a="1"/>
  <c r="I1634" i="7" s="1"/>
  <c r="C1634" i="7" a="1"/>
  <c r="C1634" i="7" s="1"/>
  <c r="F1634" i="7" a="1"/>
  <c r="F1634" i="7" s="1"/>
  <c r="J1610" i="7"/>
  <c r="K1610" i="7" a="1"/>
  <c r="K1610" i="7" s="1"/>
  <c r="I1610" i="7" a="1"/>
  <c r="I1610" i="7" s="1"/>
  <c r="H1610" i="7" a="1"/>
  <c r="H1610" i="7" s="1"/>
  <c r="G1610" i="7" a="1"/>
  <c r="G1610" i="7" s="1"/>
  <c r="F1610" i="7" a="1"/>
  <c r="F1610" i="7" s="1"/>
  <c r="J1586" i="7"/>
  <c r="K1586" i="7" a="1"/>
  <c r="K1586" i="7" s="1"/>
  <c r="G1586" i="7" a="1"/>
  <c r="G1586" i="7" s="1"/>
  <c r="C1586" i="7" a="1"/>
  <c r="C1586" i="7" s="1"/>
  <c r="H1586" i="7" a="1"/>
  <c r="H1586" i="7" s="1"/>
  <c r="J1562" i="7"/>
  <c r="I1562" i="7" a="1"/>
  <c r="I1562" i="7" s="1"/>
  <c r="K1562" i="7" a="1"/>
  <c r="K1562" i="7" s="1"/>
  <c r="G1562" i="7" a="1"/>
  <c r="G1562" i="7" s="1"/>
  <c r="C1562" i="7" a="1"/>
  <c r="C1562" i="7" s="1"/>
  <c r="H1562" i="7" a="1"/>
  <c r="H1562" i="7" s="1"/>
  <c r="J1538" i="7"/>
  <c r="I1538" i="7" a="1"/>
  <c r="I1538" i="7" s="1"/>
  <c r="C1538" i="7" a="1"/>
  <c r="C1538" i="7" s="1"/>
  <c r="K1538" i="7" a="1"/>
  <c r="K1538" i="7" s="1"/>
  <c r="F1538" i="7" a="1"/>
  <c r="F1538" i="7" s="1"/>
  <c r="J1514" i="7"/>
  <c r="I1514" i="7" a="1"/>
  <c r="I1514" i="7" s="1"/>
  <c r="G1514" i="7" a="1"/>
  <c r="G1514" i="7" s="1"/>
  <c r="H1514" i="7" a="1"/>
  <c r="H1514" i="7" s="1"/>
  <c r="K1514" i="7" a="1"/>
  <c r="K1514" i="7" s="1"/>
  <c r="F1514" i="7" a="1"/>
  <c r="F1514" i="7" s="1"/>
  <c r="J1490" i="7"/>
  <c r="K1490" i="7" a="1"/>
  <c r="K1490" i="7" s="1"/>
  <c r="I1490" i="7" a="1"/>
  <c r="I1490" i="7" s="1"/>
  <c r="C1490" i="7" a="1"/>
  <c r="C1490" i="7" s="1"/>
  <c r="H1490" i="7" a="1"/>
  <c r="H1490" i="7" s="1"/>
  <c r="J1466" i="7"/>
  <c r="I1466" i="7" a="1"/>
  <c r="I1466" i="7" s="1"/>
  <c r="G1466" i="7" a="1"/>
  <c r="G1466" i="7" s="1"/>
  <c r="H1466" i="7" a="1"/>
  <c r="H1466" i="7" s="1"/>
  <c r="C1466" i="7" a="1"/>
  <c r="C1466" i="7" s="1"/>
  <c r="K1466" i="7" a="1"/>
  <c r="K1466" i="7" s="1"/>
  <c r="L1442" i="7" a="1"/>
  <c r="L1442" i="7" s="1"/>
  <c r="J1442" i="7"/>
  <c r="K1442" i="7" a="1"/>
  <c r="K1442" i="7" s="1"/>
  <c r="H1442" i="7" a="1"/>
  <c r="H1442" i="7" s="1"/>
  <c r="C1442" i="7" a="1"/>
  <c r="C1442" i="7" s="1"/>
  <c r="I1442" i="7" a="1"/>
  <c r="I1442" i="7" s="1"/>
  <c r="G1442" i="7" a="1"/>
  <c r="G1442" i="7" s="1"/>
  <c r="F1442" i="7" a="1"/>
  <c r="F1442" i="7" s="1"/>
  <c r="J1418" i="7"/>
  <c r="K1418" i="7" a="1"/>
  <c r="K1418" i="7" s="1"/>
  <c r="I1418" i="7" a="1"/>
  <c r="I1418" i="7" s="1"/>
  <c r="H1418" i="7" a="1"/>
  <c r="H1418" i="7" s="1"/>
  <c r="G1418" i="7" a="1"/>
  <c r="G1418" i="7" s="1"/>
  <c r="F1418" i="7" a="1"/>
  <c r="F1418" i="7" s="1"/>
  <c r="C1418" i="7" a="1"/>
  <c r="C1418" i="7" s="1"/>
  <c r="J1394" i="7"/>
  <c r="K1394" i="7" a="1"/>
  <c r="K1394" i="7" s="1"/>
  <c r="L1394" i="7" a="1"/>
  <c r="L1394" i="7" s="1"/>
  <c r="I1394" i="7" a="1"/>
  <c r="I1394" i="7" s="1"/>
  <c r="G1394" i="7" a="1"/>
  <c r="G1394" i="7" s="1"/>
  <c r="C1394" i="7" a="1"/>
  <c r="C1394" i="7" s="1"/>
  <c r="J1370" i="7"/>
  <c r="I1370" i="7" a="1"/>
  <c r="I1370" i="7" s="1"/>
  <c r="K1370" i="7" a="1"/>
  <c r="K1370" i="7" s="1"/>
  <c r="B1370" i="7" a="1"/>
  <c r="B1370" i="7" s="1"/>
  <c r="G1370" i="7" a="1"/>
  <c r="G1370" i="7" s="1"/>
  <c r="L1370" i="7" a="1"/>
  <c r="L1370" i="7" s="1"/>
  <c r="C1370" i="7" a="1"/>
  <c r="C1370" i="7" s="1"/>
  <c r="L1346" i="7" a="1"/>
  <c r="L1346" i="7" s="1"/>
  <c r="J1346" i="7"/>
  <c r="I1346" i="7" a="1"/>
  <c r="I1346" i="7" s="1"/>
  <c r="C1346" i="7" a="1"/>
  <c r="C1346" i="7" s="1"/>
  <c r="G1346" i="7" a="1"/>
  <c r="G1346" i="7" s="1"/>
  <c r="H1346" i="7" a="1"/>
  <c r="H1346" i="7" s="1"/>
  <c r="F1346" i="7" a="1"/>
  <c r="F1346" i="7" s="1"/>
  <c r="L1334" i="7" a="1"/>
  <c r="L1334" i="7" s="1"/>
  <c r="J1334" i="7"/>
  <c r="K1334" i="7" a="1"/>
  <c r="K1334" i="7" s="1"/>
  <c r="H1334" i="7" a="1"/>
  <c r="H1334" i="7" s="1"/>
  <c r="B1334" i="7" a="1"/>
  <c r="B1334" i="7" s="1"/>
  <c r="I1334" i="7" a="1"/>
  <c r="I1334" i="7" s="1"/>
  <c r="C1334" i="7" a="1"/>
  <c r="C1334" i="7" s="1"/>
  <c r="L1310" i="7" a="1"/>
  <c r="L1310" i="7" s="1"/>
  <c r="K1310" i="7" a="1"/>
  <c r="K1310" i="7" s="1"/>
  <c r="J1310" i="7"/>
  <c r="H1310" i="7" a="1"/>
  <c r="H1310" i="7" s="1"/>
  <c r="G1310" i="7" a="1"/>
  <c r="G1310" i="7" s="1"/>
  <c r="F1310" i="7" a="1"/>
  <c r="F1310" i="7" s="1"/>
  <c r="C1310" i="7" a="1"/>
  <c r="C1310" i="7" s="1"/>
  <c r="I1310" i="7" a="1"/>
  <c r="I1310" i="7" s="1"/>
  <c r="L1274" i="7" a="1"/>
  <c r="L1274" i="7" s="1"/>
  <c r="J1274" i="7"/>
  <c r="K1274" i="7" a="1"/>
  <c r="K1274" i="7" s="1"/>
  <c r="I1274" i="7" a="1"/>
  <c r="I1274" i="7" s="1"/>
  <c r="G1274" i="7" a="1"/>
  <c r="G1274" i="7" s="1"/>
  <c r="C1274" i="7" a="1"/>
  <c r="C1274" i="7" s="1"/>
  <c r="J1250" i="7"/>
  <c r="K1250" i="7" a="1"/>
  <c r="K1250" i="7" s="1"/>
  <c r="L1250" i="7" a="1"/>
  <c r="L1250" i="7" s="1"/>
  <c r="H1250" i="7" a="1"/>
  <c r="H1250" i="7" s="1"/>
  <c r="C1250" i="7" a="1"/>
  <c r="C1250" i="7" s="1"/>
  <c r="G1250" i="7" a="1"/>
  <c r="G1250" i="7" s="1"/>
  <c r="I1250" i="7" a="1"/>
  <c r="I1250" i="7" s="1"/>
  <c r="F1250" i="7" a="1"/>
  <c r="F1250" i="7" s="1"/>
  <c r="L1238" i="7" a="1"/>
  <c r="L1238" i="7" s="1"/>
  <c r="J1238" i="7"/>
  <c r="I1238" i="7" a="1"/>
  <c r="I1238" i="7" s="1"/>
  <c r="K1238" i="7" a="1"/>
  <c r="K1238" i="7" s="1"/>
  <c r="H1238" i="7" a="1"/>
  <c r="H1238" i="7" s="1"/>
  <c r="B1238" i="7" a="1"/>
  <c r="B1238" i="7" s="1"/>
  <c r="K1214" i="7" a="1"/>
  <c r="K1214" i="7" s="1"/>
  <c r="J1214" i="7"/>
  <c r="H1214" i="7" a="1"/>
  <c r="H1214" i="7" s="1"/>
  <c r="L1214" i="7" a="1"/>
  <c r="L1214" i="7" s="1"/>
  <c r="B1214" i="7" a="1"/>
  <c r="B1214" i="7" s="1"/>
  <c r="F1214" i="7" a="1"/>
  <c r="F1214" i="7" s="1"/>
  <c r="I1214" i="7" a="1"/>
  <c r="I1214" i="7" s="1"/>
  <c r="C1214" i="7" a="1"/>
  <c r="C1214" i="7" s="1"/>
  <c r="J1190" i="7"/>
  <c r="K1190" i="7" a="1"/>
  <c r="K1190" i="7" s="1"/>
  <c r="L1190" i="7" a="1"/>
  <c r="L1190" i="7" s="1"/>
  <c r="H1190" i="7" a="1"/>
  <c r="H1190" i="7" s="1"/>
  <c r="I1190" i="7" a="1"/>
  <c r="I1190" i="7" s="1"/>
  <c r="F1190" i="7" a="1"/>
  <c r="F1190" i="7" s="1"/>
  <c r="C1190" i="7" a="1"/>
  <c r="C1190" i="7" s="1"/>
  <c r="K1166" i="7" a="1"/>
  <c r="K1166" i="7" s="1"/>
  <c r="J1166" i="7"/>
  <c r="L1166" i="7" a="1"/>
  <c r="L1166" i="7" s="1"/>
  <c r="H1166" i="7" a="1"/>
  <c r="H1166" i="7" s="1"/>
  <c r="F1166" i="7" a="1"/>
  <c r="F1166" i="7" s="1"/>
  <c r="I1166" i="7" a="1"/>
  <c r="I1166" i="7" s="1"/>
  <c r="C1166" i="7" a="1"/>
  <c r="C1166" i="7" s="1"/>
  <c r="G1166" i="7" a="1"/>
  <c r="G1166" i="7" s="1"/>
  <c r="L1142" i="7" a="1"/>
  <c r="L1142" i="7" s="1"/>
  <c r="J1142" i="7"/>
  <c r="K1142" i="7" a="1"/>
  <c r="K1142" i="7" s="1"/>
  <c r="H1142" i="7" a="1"/>
  <c r="H1142" i="7" s="1"/>
  <c r="G1142" i="7" a="1"/>
  <c r="G1142" i="7" s="1"/>
  <c r="C1142" i="7" a="1"/>
  <c r="C1142" i="7" s="1"/>
  <c r="K1118" i="7" a="1"/>
  <c r="K1118" i="7" s="1"/>
  <c r="J1118" i="7"/>
  <c r="L1118" i="7" a="1"/>
  <c r="L1118" i="7" s="1"/>
  <c r="H1118" i="7" a="1"/>
  <c r="H1118" i="7" s="1"/>
  <c r="I1118" i="7" a="1"/>
  <c r="I1118" i="7" s="1"/>
  <c r="G1118" i="7" a="1"/>
  <c r="G1118" i="7" s="1"/>
  <c r="F1118" i="7" a="1"/>
  <c r="F1118" i="7" s="1"/>
  <c r="C1118" i="7" a="1"/>
  <c r="C1118" i="7" s="1"/>
  <c r="L1094" i="7" a="1"/>
  <c r="L1094" i="7" s="1"/>
  <c r="J1094" i="7"/>
  <c r="K1094" i="7" a="1"/>
  <c r="K1094" i="7" s="1"/>
  <c r="I1094" i="7" a="1"/>
  <c r="I1094" i="7" s="1"/>
  <c r="B1094" i="7" a="1"/>
  <c r="B1094" i="7" s="1"/>
  <c r="G1094" i="7" a="1"/>
  <c r="G1094" i="7" s="1"/>
  <c r="H1094" i="7" a="1"/>
  <c r="H1094" i="7" s="1"/>
  <c r="C1094" i="7" a="1"/>
  <c r="C1094" i="7" s="1"/>
  <c r="F1094" i="7" a="1"/>
  <c r="F1094" i="7" s="1"/>
  <c r="K1070" i="7" a="1"/>
  <c r="K1070" i="7" s="1"/>
  <c r="J1070" i="7"/>
  <c r="I1070" i="7" a="1"/>
  <c r="I1070" i="7" s="1"/>
  <c r="H1070" i="7" a="1"/>
  <c r="H1070" i="7" s="1"/>
  <c r="L1070" i="7" a="1"/>
  <c r="L1070" i="7" s="1"/>
  <c r="F1070" i="7" a="1"/>
  <c r="F1070" i="7" s="1"/>
  <c r="G1070" i="7" a="1"/>
  <c r="G1070" i="7" s="1"/>
  <c r="C1070" i="7" a="1"/>
  <c r="C1070" i="7" s="1"/>
  <c r="L1046" i="7" a="1"/>
  <c r="L1046" i="7" s="1"/>
  <c r="J1046" i="7"/>
  <c r="K1046" i="7" a="1"/>
  <c r="K1046" i="7" s="1"/>
  <c r="I1046" i="7" a="1"/>
  <c r="I1046" i="7" s="1"/>
  <c r="B1046" i="7" a="1"/>
  <c r="B1046" i="7" s="1"/>
  <c r="C1046" i="7" a="1"/>
  <c r="C1046" i="7" s="1"/>
  <c r="H1046" i="7" a="1"/>
  <c r="H1046" i="7" s="1"/>
  <c r="K1022" i="7" a="1"/>
  <c r="K1022" i="7" s="1"/>
  <c r="J1022" i="7"/>
  <c r="L1022" i="7" a="1"/>
  <c r="L1022" i="7" s="1"/>
  <c r="H1022" i="7" a="1"/>
  <c r="H1022" i="7" s="1"/>
  <c r="F1022" i="7" a="1"/>
  <c r="F1022" i="7" s="1"/>
  <c r="I1022" i="7" a="1"/>
  <c r="I1022" i="7" s="1"/>
  <c r="C1022" i="7" a="1"/>
  <c r="C1022" i="7" s="1"/>
  <c r="G1022" i="7" a="1"/>
  <c r="G1022" i="7" s="1"/>
  <c r="L998" i="7" a="1"/>
  <c r="L998" i="7" s="1"/>
  <c r="J998" i="7"/>
  <c r="K998" i="7" a="1"/>
  <c r="K998" i="7" s="1"/>
  <c r="I998" i="7" a="1"/>
  <c r="I998" i="7" s="1"/>
  <c r="C998" i="7" a="1"/>
  <c r="C998" i="7" s="1"/>
  <c r="F998" i="7" a="1"/>
  <c r="F998" i="7" s="1"/>
  <c r="L974" i="7" a="1"/>
  <c r="L974" i="7" s="1"/>
  <c r="K974" i="7" a="1"/>
  <c r="K974" i="7" s="1"/>
  <c r="J974" i="7"/>
  <c r="H974" i="7" a="1"/>
  <c r="H974" i="7" s="1"/>
  <c r="B974" i="7" a="1"/>
  <c r="B974" i="7" s="1"/>
  <c r="F974" i="7" a="1"/>
  <c r="F974" i="7" s="1"/>
  <c r="I974" i="7" a="1"/>
  <c r="I974" i="7" s="1"/>
  <c r="C974" i="7" a="1"/>
  <c r="C974" i="7" s="1"/>
  <c r="L938" i="7" a="1"/>
  <c r="L938" i="7" s="1"/>
  <c r="J938" i="7"/>
  <c r="I938" i="7" a="1"/>
  <c r="I938" i="7" s="1"/>
  <c r="G938" i="7" a="1"/>
  <c r="G938" i="7" s="1"/>
  <c r="B938" i="7" a="1"/>
  <c r="B938" i="7" s="1"/>
  <c r="H938" i="7" a="1"/>
  <c r="H938" i="7" s="1"/>
  <c r="F938" i="7" a="1"/>
  <c r="F938" i="7" s="1"/>
  <c r="L914" i="7" a="1"/>
  <c r="L914" i="7" s="1"/>
  <c r="J914" i="7"/>
  <c r="K914" i="7" a="1"/>
  <c r="K914" i="7" s="1"/>
  <c r="C914" i="7" a="1"/>
  <c r="C914" i="7" s="1"/>
  <c r="G914" i="7" a="1"/>
  <c r="G914" i="7" s="1"/>
  <c r="L902" i="7" a="1"/>
  <c r="L902" i="7" s="1"/>
  <c r="J902" i="7"/>
  <c r="B902" i="7" a="1"/>
  <c r="B902" i="7" s="1"/>
  <c r="G902" i="7" a="1"/>
  <c r="G902" i="7" s="1"/>
  <c r="H902" i="7" a="1"/>
  <c r="H902" i="7" s="1"/>
  <c r="C902" i="7" a="1"/>
  <c r="C902" i="7" s="1"/>
  <c r="F902" i="7" a="1"/>
  <c r="F902" i="7" s="1"/>
  <c r="K878" i="7" a="1"/>
  <c r="K878" i="7" s="1"/>
  <c r="J878" i="7"/>
  <c r="I878" i="7" a="1"/>
  <c r="I878" i="7" s="1"/>
  <c r="H878" i="7" a="1"/>
  <c r="H878" i="7" s="1"/>
  <c r="F878" i="7" a="1"/>
  <c r="F878" i="7" s="1"/>
  <c r="C878" i="7" a="1"/>
  <c r="C878" i="7" s="1"/>
  <c r="G878" i="7" a="1"/>
  <c r="G878" i="7" s="1"/>
  <c r="J854" i="7"/>
  <c r="L854" i="7" a="1"/>
  <c r="L854" i="7" s="1"/>
  <c r="I854" i="7" a="1"/>
  <c r="I854" i="7" s="1"/>
  <c r="C854" i="7" a="1"/>
  <c r="C854" i="7" s="1"/>
  <c r="K854" i="7" a="1"/>
  <c r="K854" i="7" s="1"/>
  <c r="L830" i="7" a="1"/>
  <c r="L830" i="7" s="1"/>
  <c r="K830" i="7" a="1"/>
  <c r="K830" i="7" s="1"/>
  <c r="J830" i="7"/>
  <c r="H830" i="7" a="1"/>
  <c r="H830" i="7" s="1"/>
  <c r="F830" i="7" a="1"/>
  <c r="F830" i="7" s="1"/>
  <c r="I830" i="7" a="1"/>
  <c r="I830" i="7" s="1"/>
  <c r="C830" i="7" a="1"/>
  <c r="C830" i="7" s="1"/>
  <c r="L806" i="7" a="1"/>
  <c r="L806" i="7" s="1"/>
  <c r="J806" i="7"/>
  <c r="K806" i="7" a="1"/>
  <c r="K806" i="7" s="1"/>
  <c r="I806" i="7" a="1"/>
  <c r="I806" i="7" s="1"/>
  <c r="H806" i="7" a="1"/>
  <c r="H806" i="7" s="1"/>
  <c r="C806" i="7" a="1"/>
  <c r="C806" i="7" s="1"/>
  <c r="F806" i="7" a="1"/>
  <c r="F806" i="7" s="1"/>
  <c r="J794" i="7"/>
  <c r="I794" i="7" a="1"/>
  <c r="I794" i="7" s="1"/>
  <c r="L794" i="7" a="1"/>
  <c r="L794" i="7" s="1"/>
  <c r="G794" i="7" a="1"/>
  <c r="G794" i="7" s="1"/>
  <c r="K794" i="7" a="1"/>
  <c r="K794" i="7" s="1"/>
  <c r="H794" i="7" a="1"/>
  <c r="H794" i="7" s="1"/>
  <c r="C794" i="7" a="1"/>
  <c r="C794" i="7" s="1"/>
  <c r="L770" i="7" a="1"/>
  <c r="L770" i="7" s="1"/>
  <c r="J770" i="7"/>
  <c r="K770" i="7" a="1"/>
  <c r="K770" i="7" s="1"/>
  <c r="I770" i="7" a="1"/>
  <c r="I770" i="7" s="1"/>
  <c r="C770" i="7" a="1"/>
  <c r="C770" i="7" s="1"/>
  <c r="H770" i="7" a="1"/>
  <c r="H770" i="7" s="1"/>
  <c r="F770" i="7" a="1"/>
  <c r="F770" i="7" s="1"/>
  <c r="J746" i="7"/>
  <c r="I746" i="7" a="1"/>
  <c r="I746" i="7" s="1"/>
  <c r="G746" i="7" a="1"/>
  <c r="G746" i="7" s="1"/>
  <c r="L746" i="7" a="1"/>
  <c r="L746" i="7" s="1"/>
  <c r="H746" i="7" a="1"/>
  <c r="H746" i="7" s="1"/>
  <c r="F746" i="7" a="1"/>
  <c r="F746" i="7" s="1"/>
  <c r="K746" i="7" a="1"/>
  <c r="K746" i="7" s="1"/>
  <c r="L722" i="7" a="1"/>
  <c r="L722" i="7" s="1"/>
  <c r="J722" i="7"/>
  <c r="K722" i="7" a="1"/>
  <c r="K722" i="7" s="1"/>
  <c r="I722" i="7" a="1"/>
  <c r="I722" i="7" s="1"/>
  <c r="C722" i="7" a="1"/>
  <c r="C722" i="7" s="1"/>
  <c r="L698" i="7" a="1"/>
  <c r="L698" i="7" s="1"/>
  <c r="J698" i="7"/>
  <c r="K698" i="7" a="1"/>
  <c r="K698" i="7" s="1"/>
  <c r="H698" i="7" a="1"/>
  <c r="H698" i="7" s="1"/>
  <c r="I698" i="7" a="1"/>
  <c r="I698" i="7" s="1"/>
  <c r="B698" i="7" a="1"/>
  <c r="B698" i="7" s="1"/>
  <c r="G698" i="7" a="1"/>
  <c r="G698" i="7" s="1"/>
  <c r="C698" i="7" a="1"/>
  <c r="C698" i="7" s="1"/>
  <c r="J674" i="7"/>
  <c r="L674" i="7" a="1"/>
  <c r="L674" i="7" s="1"/>
  <c r="B674" i="7" a="1"/>
  <c r="B674" i="7" s="1"/>
  <c r="K674" i="7" a="1"/>
  <c r="K674" i="7" s="1"/>
  <c r="C674" i="7" a="1"/>
  <c r="C674" i="7" s="1"/>
  <c r="I674" i="7" a="1"/>
  <c r="I674" i="7" s="1"/>
  <c r="H674" i="7" a="1"/>
  <c r="H674" i="7" s="1"/>
  <c r="F674" i="7" a="1"/>
  <c r="F674" i="7" s="1"/>
  <c r="L650" i="7" a="1"/>
  <c r="L650" i="7" s="1"/>
  <c r="J650" i="7"/>
  <c r="H650" i="7" a="1"/>
  <c r="H650" i="7" s="1"/>
  <c r="I650" i="7" a="1"/>
  <c r="I650" i="7" s="1"/>
  <c r="K650" i="7" a="1"/>
  <c r="K650" i="7" s="1"/>
  <c r="G650" i="7" a="1"/>
  <c r="G650" i="7" s="1"/>
  <c r="B650" i="7" a="1"/>
  <c r="B650" i="7" s="1"/>
  <c r="F650" i="7" a="1"/>
  <c r="F650" i="7" s="1"/>
  <c r="L626" i="7" a="1"/>
  <c r="L626" i="7" s="1"/>
  <c r="J626" i="7"/>
  <c r="K626" i="7" a="1"/>
  <c r="K626" i="7" s="1"/>
  <c r="G626" i="7" a="1"/>
  <c r="G626" i="7" s="1"/>
  <c r="C626" i="7" a="1"/>
  <c r="C626" i="7" s="1"/>
  <c r="I626" i="7" a="1"/>
  <c r="I626" i="7" s="1"/>
  <c r="H626" i="7" a="1"/>
  <c r="H626" i="7" s="1"/>
  <c r="J602" i="7"/>
  <c r="L602" i="7" a="1"/>
  <c r="L602" i="7" s="1"/>
  <c r="H602" i="7" a="1"/>
  <c r="H602" i="7" s="1"/>
  <c r="I602" i="7" a="1"/>
  <c r="I602" i="7" s="1"/>
  <c r="G602" i="7" a="1"/>
  <c r="G602" i="7" s="1"/>
  <c r="C602" i="7" a="1"/>
  <c r="C602" i="7" s="1"/>
  <c r="L566" i="7" a="1"/>
  <c r="L566" i="7" s="1"/>
  <c r="J566" i="7"/>
  <c r="K566" i="7" a="1"/>
  <c r="K566" i="7" s="1"/>
  <c r="H566" i="7" a="1"/>
  <c r="H566" i="7" s="1"/>
  <c r="C566" i="7" a="1"/>
  <c r="C566" i="7" s="1"/>
  <c r="G566" i="7" a="1"/>
  <c r="G566" i="7" s="1"/>
  <c r="L542" i="7" a="1"/>
  <c r="L542" i="7" s="1"/>
  <c r="K542" i="7" a="1"/>
  <c r="K542" i="7" s="1"/>
  <c r="J542" i="7"/>
  <c r="I542" i="7" a="1"/>
  <c r="I542" i="7" s="1"/>
  <c r="G542" i="7" a="1"/>
  <c r="G542" i="7" s="1"/>
  <c r="F542" i="7" a="1"/>
  <c r="F542" i="7" s="1"/>
  <c r="C542" i="7" a="1"/>
  <c r="C542" i="7" s="1"/>
  <c r="L518" i="7" a="1"/>
  <c r="L518" i="7" s="1"/>
  <c r="J518" i="7"/>
  <c r="H518" i="7" a="1"/>
  <c r="H518" i="7" s="1"/>
  <c r="K518" i="7" a="1"/>
  <c r="K518" i="7" s="1"/>
  <c r="B518" i="7" a="1"/>
  <c r="B518" i="7" s="1"/>
  <c r="G518" i="7" a="1"/>
  <c r="G518" i="7" s="1"/>
  <c r="C518" i="7" a="1"/>
  <c r="C518" i="7" s="1"/>
  <c r="F518" i="7" a="1"/>
  <c r="F518" i="7" s="1"/>
  <c r="K494" i="7" a="1"/>
  <c r="K494" i="7" s="1"/>
  <c r="L494" i="7" a="1"/>
  <c r="L494" i="7" s="1"/>
  <c r="J494" i="7"/>
  <c r="I494" i="7" a="1"/>
  <c r="I494" i="7" s="1"/>
  <c r="H494" i="7" a="1"/>
  <c r="H494" i="7" s="1"/>
  <c r="F494" i="7" a="1"/>
  <c r="F494" i="7" s="1"/>
  <c r="C494" i="7" a="1"/>
  <c r="C494" i="7" s="1"/>
  <c r="G494" i="7" a="1"/>
  <c r="G494" i="7" s="1"/>
  <c r="J470" i="7"/>
  <c r="K470" i="7" a="1"/>
  <c r="K470" i="7" s="1"/>
  <c r="I470" i="7" a="1"/>
  <c r="I470" i="7" s="1"/>
  <c r="L470" i="7" a="1"/>
  <c r="L470" i="7" s="1"/>
  <c r="B470" i="7" a="1"/>
  <c r="B470" i="7" s="1"/>
  <c r="H470" i="7" a="1"/>
  <c r="H470" i="7" s="1"/>
  <c r="C470" i="7" a="1"/>
  <c r="C470" i="7" s="1"/>
  <c r="K446" i="7" a="1"/>
  <c r="K446" i="7" s="1"/>
  <c r="L446" i="7" a="1"/>
  <c r="L446" i="7" s="1"/>
  <c r="J446" i="7"/>
  <c r="H446" i="7" a="1"/>
  <c r="H446" i="7" s="1"/>
  <c r="B446" i="7" a="1"/>
  <c r="B446" i="7" s="1"/>
  <c r="F446" i="7" a="1"/>
  <c r="F446" i="7" s="1"/>
  <c r="C446" i="7" a="1"/>
  <c r="C446" i="7" s="1"/>
  <c r="I446" i="7" a="1"/>
  <c r="I446" i="7" s="1"/>
  <c r="J422" i="7"/>
  <c r="K422" i="7" a="1"/>
  <c r="K422" i="7" s="1"/>
  <c r="H422" i="7" a="1"/>
  <c r="H422" i="7" s="1"/>
  <c r="B422" i="7" a="1"/>
  <c r="B422" i="7" s="1"/>
  <c r="I422" i="7" a="1"/>
  <c r="I422" i="7" s="1"/>
  <c r="C422" i="7" a="1"/>
  <c r="C422" i="7" s="1"/>
  <c r="F422" i="7" a="1"/>
  <c r="F422" i="7" s="1"/>
  <c r="K398" i="7" a="1"/>
  <c r="K398" i="7" s="1"/>
  <c r="L398" i="7" a="1"/>
  <c r="L398" i="7" s="1"/>
  <c r="J398" i="7"/>
  <c r="F398" i="7" a="1"/>
  <c r="F398" i="7" s="1"/>
  <c r="I398" i="7" a="1"/>
  <c r="I398" i="7" s="1"/>
  <c r="H398" i="7" a="1"/>
  <c r="H398" i="7" s="1"/>
  <c r="C398" i="7" a="1"/>
  <c r="C398" i="7" s="1"/>
  <c r="G398" i="7" a="1"/>
  <c r="G398" i="7" s="1"/>
  <c r="L374" i="7" a="1"/>
  <c r="L374" i="7" s="1"/>
  <c r="J374" i="7"/>
  <c r="H374" i="7" a="1"/>
  <c r="H374" i="7" s="1"/>
  <c r="B374" i="7" a="1"/>
  <c r="B374" i="7" s="1"/>
  <c r="I374" i="7" a="1"/>
  <c r="I374" i="7" s="1"/>
  <c r="K374" i="7" a="1"/>
  <c r="K374" i="7" s="1"/>
  <c r="G374" i="7" a="1"/>
  <c r="G374" i="7" s="1"/>
  <c r="C374" i="7" a="1"/>
  <c r="C374" i="7" s="1"/>
  <c r="L350" i="7" a="1"/>
  <c r="L350" i="7" s="1"/>
  <c r="K350" i="7" a="1"/>
  <c r="K350" i="7" s="1"/>
  <c r="J350" i="7"/>
  <c r="H350" i="7" a="1"/>
  <c r="H350" i="7" s="1"/>
  <c r="G350" i="7" a="1"/>
  <c r="G350" i="7" s="1"/>
  <c r="F350" i="7" a="1"/>
  <c r="F350" i="7" s="1"/>
  <c r="C350" i="7" a="1"/>
  <c r="C350" i="7" s="1"/>
  <c r="I350" i="7" a="1"/>
  <c r="I350" i="7" s="1"/>
  <c r="J326" i="7"/>
  <c r="K326" i="7" a="1"/>
  <c r="K326" i="7" s="1"/>
  <c r="L326" i="7" a="1"/>
  <c r="L326" i="7" s="1"/>
  <c r="I326" i="7" a="1"/>
  <c r="I326" i="7" s="1"/>
  <c r="H326" i="7" a="1"/>
  <c r="H326" i="7" s="1"/>
  <c r="G326" i="7" a="1"/>
  <c r="G326" i="7" s="1"/>
  <c r="C326" i="7" a="1"/>
  <c r="C326" i="7" s="1"/>
  <c r="F326" i="7" a="1"/>
  <c r="F326" i="7" s="1"/>
  <c r="L302" i="7" a="1"/>
  <c r="L302" i="7" s="1"/>
  <c r="K302" i="7" a="1"/>
  <c r="K302" i="7" s="1"/>
  <c r="J302" i="7"/>
  <c r="I302" i="7" a="1"/>
  <c r="I302" i="7" s="1"/>
  <c r="H302" i="7" a="1"/>
  <c r="H302" i="7" s="1"/>
  <c r="F302" i="7" a="1"/>
  <c r="F302" i="7" s="1"/>
  <c r="G302" i="7" a="1"/>
  <c r="G302" i="7" s="1"/>
  <c r="C302" i="7" a="1"/>
  <c r="C302" i="7" s="1"/>
  <c r="B302" i="7" a="1"/>
  <c r="B302" i="7" s="1"/>
  <c r="L278" i="7" a="1"/>
  <c r="L278" i="7" s="1"/>
  <c r="J278" i="7"/>
  <c r="K278" i="7" a="1"/>
  <c r="K278" i="7" s="1"/>
  <c r="I278" i="7" a="1"/>
  <c r="I278" i="7" s="1"/>
  <c r="C278" i="7" a="1"/>
  <c r="C278" i="7" s="1"/>
  <c r="H278" i="7" a="1"/>
  <c r="H278" i="7" s="1"/>
  <c r="L254" i="7" a="1"/>
  <c r="L254" i="7" s="1"/>
  <c r="K254" i="7" a="1"/>
  <c r="K254" i="7" s="1"/>
  <c r="J254" i="7"/>
  <c r="H254" i="7" a="1"/>
  <c r="H254" i="7" s="1"/>
  <c r="B254" i="7" a="1"/>
  <c r="B254" i="7" s="1"/>
  <c r="I254" i="7" a="1"/>
  <c r="I254" i="7" s="1"/>
  <c r="F254" i="7" a="1"/>
  <c r="F254" i="7" s="1"/>
  <c r="C254" i="7" a="1"/>
  <c r="C254" i="7" s="1"/>
  <c r="G254" i="7" a="1"/>
  <c r="G254" i="7" s="1"/>
  <c r="L230" i="7" a="1"/>
  <c r="L230" i="7" s="1"/>
  <c r="J230" i="7"/>
  <c r="K230" i="7" a="1"/>
  <c r="K230" i="7" s="1"/>
  <c r="H230" i="7" a="1"/>
  <c r="H230" i="7" s="1"/>
  <c r="C230" i="7" a="1"/>
  <c r="C230" i="7" s="1"/>
  <c r="B230" i="7" a="1"/>
  <c r="B230" i="7" s="1"/>
  <c r="F230" i="7" a="1"/>
  <c r="F230" i="7" s="1"/>
  <c r="L218" i="7" a="1"/>
  <c r="L218" i="7" s="1"/>
  <c r="J218" i="7"/>
  <c r="H218" i="7" a="1"/>
  <c r="H218" i="7" s="1"/>
  <c r="I218" i="7" a="1"/>
  <c r="I218" i="7" s="1"/>
  <c r="K218" i="7" a="1"/>
  <c r="K218" i="7" s="1"/>
  <c r="G218" i="7" a="1"/>
  <c r="G218" i="7" s="1"/>
  <c r="C218" i="7" a="1"/>
  <c r="C218" i="7" s="1"/>
  <c r="B218" i="7" a="1"/>
  <c r="B218" i="7" s="1"/>
  <c r="J194" i="7"/>
  <c r="I194" i="7" a="1"/>
  <c r="I194" i="7" s="1"/>
  <c r="L194" i="7" a="1"/>
  <c r="L194" i="7" s="1"/>
  <c r="C194" i="7" a="1"/>
  <c r="C194" i="7" s="1"/>
  <c r="G194" i="7" a="1"/>
  <c r="G194" i="7" s="1"/>
  <c r="H194" i="7" a="1"/>
  <c r="H194" i="7" s="1"/>
  <c r="K194" i="7" a="1"/>
  <c r="K194" i="7" s="1"/>
  <c r="F194" i="7" a="1"/>
  <c r="F194" i="7" s="1"/>
  <c r="L170" i="7" a="1"/>
  <c r="L170" i="7" s="1"/>
  <c r="J170" i="7"/>
  <c r="H170" i="7" a="1"/>
  <c r="H170" i="7" s="1"/>
  <c r="I170" i="7" a="1"/>
  <c r="I170" i="7" s="1"/>
  <c r="K170" i="7" a="1"/>
  <c r="K170" i="7" s="1"/>
  <c r="G170" i="7" a="1"/>
  <c r="G170" i="7" s="1"/>
  <c r="F170" i="7" a="1"/>
  <c r="F170" i="7" s="1"/>
  <c r="J134" i="7"/>
  <c r="L134" i="7" a="1"/>
  <c r="L134" i="7" s="1"/>
  <c r="K134" i="7" a="1"/>
  <c r="K134" i="7" s="1"/>
  <c r="I134" i="7" a="1"/>
  <c r="I134" i="7" s="1"/>
  <c r="H134" i="7" a="1"/>
  <c r="H134" i="7" s="1"/>
  <c r="G134" i="7" a="1"/>
  <c r="G134" i="7" s="1"/>
  <c r="C134" i="7" a="1"/>
  <c r="C134" i="7" s="1"/>
  <c r="F134" i="7" a="1"/>
  <c r="F134" i="7" s="1"/>
  <c r="L74" i="7" a="1"/>
  <c r="L74" i="7" s="1"/>
  <c r="J74" i="7"/>
  <c r="H74" i="7" a="1"/>
  <c r="H74" i="7" s="1"/>
  <c r="I74" i="7" a="1"/>
  <c r="I74" i="7" s="1"/>
  <c r="G74" i="7" a="1"/>
  <c r="G74" i="7" s="1"/>
  <c r="K74" i="7" a="1"/>
  <c r="K74" i="7" s="1"/>
  <c r="F74" i="7" a="1"/>
  <c r="F74" i="7" s="1"/>
  <c r="B74" i="7" a="1"/>
  <c r="B74" i="7" s="1"/>
  <c r="B2127" i="7" a="1"/>
  <c r="B2127" i="7" s="1"/>
  <c r="B2118" i="7" a="1"/>
  <c r="B2118" i="7" s="1"/>
  <c r="B1982" i="7" a="1"/>
  <c r="B1982" i="7" s="1"/>
  <c r="B1960" i="7" a="1"/>
  <c r="B1960" i="7" s="1"/>
  <c r="B1838" i="7" a="1"/>
  <c r="B1838" i="7" s="1"/>
  <c r="B1466" i="7" a="1"/>
  <c r="B1466" i="7" s="1"/>
  <c r="B1303" i="7" a="1"/>
  <c r="B1303" i="7" s="1"/>
  <c r="B1195" i="7" a="1"/>
  <c r="B1195" i="7" s="1"/>
  <c r="B1134" i="7" a="1"/>
  <c r="B1134" i="7" s="1"/>
  <c r="B1120" i="7" a="1"/>
  <c r="B1120" i="7" s="1"/>
  <c r="B1095" i="7" a="1"/>
  <c r="B1095" i="7" s="1"/>
  <c r="B1060" i="7" a="1"/>
  <c r="B1060" i="7" s="1"/>
  <c r="B964" i="7" a="1"/>
  <c r="B964" i="7" s="1"/>
  <c r="B868" i="7" a="1"/>
  <c r="B868" i="7" s="1"/>
  <c r="B726" i="7" a="1"/>
  <c r="B726" i="7" s="1"/>
  <c r="B399" i="7" a="1"/>
  <c r="B399" i="7" s="1"/>
  <c r="B338" i="7" a="1"/>
  <c r="B338" i="7" s="1"/>
  <c r="B256" i="7" a="1"/>
  <c r="B256" i="7" s="1"/>
  <c r="C2271" i="7" a="1"/>
  <c r="C2271" i="7" s="1"/>
  <c r="C1913" i="7" a="1"/>
  <c r="C1913" i="7" s="1"/>
  <c r="C1862" i="7" a="1"/>
  <c r="C1862" i="7" s="1"/>
  <c r="C1713" i="7" a="1"/>
  <c r="C1713" i="7" s="1"/>
  <c r="C1430" i="7" a="1"/>
  <c r="C1430" i="7" s="1"/>
  <c r="C365" i="7" a="1"/>
  <c r="C365" i="7" s="1"/>
  <c r="C341" i="7" a="1"/>
  <c r="C341" i="7" s="1"/>
  <c r="G1790" i="7" a="1"/>
  <c r="G1790" i="7" s="1"/>
  <c r="G1089" i="7" a="1"/>
  <c r="G1089" i="7" s="1"/>
  <c r="G111" i="7" a="1"/>
  <c r="G111" i="7" s="1"/>
  <c r="G38" i="7" a="1"/>
  <c r="G38" i="7" s="1"/>
  <c r="H2163" i="7" a="1"/>
  <c r="H2163" i="7" s="1"/>
  <c r="H1929" i="7" a="1"/>
  <c r="H1929" i="7" s="1"/>
  <c r="H1599" i="7" a="1"/>
  <c r="H1599" i="7" s="1"/>
  <c r="H1106" i="7" a="1"/>
  <c r="H1106" i="7" s="1"/>
  <c r="H890" i="7" a="1"/>
  <c r="H890" i="7" s="1"/>
  <c r="H542" i="7" a="1"/>
  <c r="H542" i="7" s="1"/>
  <c r="H414" i="7" a="1"/>
  <c r="H414" i="7" s="1"/>
  <c r="H29" i="7" a="1"/>
  <c r="H29" i="7" s="1"/>
  <c r="I2270" i="7" a="1"/>
  <c r="I2270" i="7" s="1"/>
  <c r="I1936" i="7" a="1"/>
  <c r="I1936" i="7" s="1"/>
  <c r="I1874" i="7" a="1"/>
  <c r="I1874" i="7" s="1"/>
  <c r="I964" i="7" a="1"/>
  <c r="I964" i="7" s="1"/>
  <c r="I902" i="7" a="1"/>
  <c r="I902" i="7" s="1"/>
  <c r="I566" i="7" a="1"/>
  <c r="I566" i="7" s="1"/>
  <c r="J2049" i="7"/>
  <c r="J1733" i="7"/>
  <c r="J919" i="7"/>
  <c r="J343" i="7"/>
  <c r="K954" i="7" a="1"/>
  <c r="K954" i="7" s="1"/>
  <c r="K818" i="7" a="1"/>
  <c r="K818" i="7" s="1"/>
  <c r="K602" i="7" a="1"/>
  <c r="K602" i="7" s="1"/>
  <c r="L2070" i="7" a="1"/>
  <c r="L2070" i="7" s="1"/>
  <c r="L1058" i="7" a="1"/>
  <c r="L1058" i="7" s="1"/>
  <c r="B2332" i="7" a="1"/>
  <c r="B2332" i="7" s="1"/>
  <c r="B2310" i="7" a="1"/>
  <c r="B2310" i="7" s="1"/>
  <c r="B2234" i="7" a="1"/>
  <c r="B2234" i="7" s="1"/>
  <c r="B1951" i="7" a="1"/>
  <c r="B1951" i="7" s="1"/>
  <c r="B1922" i="7" a="1"/>
  <c r="B1922" i="7" s="1"/>
  <c r="B1911" i="7" a="1"/>
  <c r="B1911" i="7" s="1"/>
  <c r="B1902" i="7" a="1"/>
  <c r="B1902" i="7" s="1"/>
  <c r="B1077" i="7" a="1"/>
  <c r="B1077" i="7" s="1"/>
  <c r="B930" i="7" a="1"/>
  <c r="B930" i="7" s="1"/>
  <c r="B914" i="7" a="1"/>
  <c r="B914" i="7" s="1"/>
  <c r="B880" i="7" a="1"/>
  <c r="B880" i="7" s="1"/>
  <c r="B642" i="7" a="1"/>
  <c r="B642" i="7" s="1"/>
  <c r="B578" i="7" a="1"/>
  <c r="B578" i="7" s="1"/>
  <c r="B398" i="7" a="1"/>
  <c r="B398" i="7" s="1"/>
  <c r="B351" i="7" a="1"/>
  <c r="B351" i="7" s="1"/>
  <c r="B170" i="7" a="1"/>
  <c r="B170" i="7" s="1"/>
  <c r="B112" i="7" a="1"/>
  <c r="B112" i="7" s="1"/>
  <c r="F2320" i="7" a="1"/>
  <c r="F2320" i="7" s="1"/>
  <c r="F2162" i="7" a="1"/>
  <c r="F2162" i="7" s="1"/>
  <c r="C2043" i="7" a="1"/>
  <c r="C2043" i="7" s="1"/>
  <c r="C1709" i="7" a="1"/>
  <c r="C1709" i="7" s="1"/>
  <c r="C1611" i="7" a="1"/>
  <c r="C1611" i="7" s="1"/>
  <c r="C1179" i="7" a="1"/>
  <c r="C1179" i="7" s="1"/>
  <c r="C1034" i="7" a="1"/>
  <c r="C1034" i="7" s="1"/>
  <c r="C916" i="7" a="1"/>
  <c r="C916" i="7" s="1"/>
  <c r="C701" i="7" a="1"/>
  <c r="C701" i="7" s="1"/>
  <c r="C458" i="7" a="1"/>
  <c r="C458" i="7" s="1"/>
  <c r="C364" i="7" a="1"/>
  <c r="C364" i="7" s="1"/>
  <c r="G1922" i="7" a="1"/>
  <c r="G1922" i="7" s="1"/>
  <c r="G1490" i="7" a="1"/>
  <c r="G1490" i="7" s="1"/>
  <c r="G1425" i="7" a="1"/>
  <c r="G1425" i="7" s="1"/>
  <c r="G1382" i="7" a="1"/>
  <c r="G1382" i="7" s="1"/>
  <c r="G974" i="7" a="1"/>
  <c r="G974" i="7" s="1"/>
  <c r="G643" i="7" a="1"/>
  <c r="G643" i="7" s="1"/>
  <c r="G483" i="7" a="1"/>
  <c r="G483" i="7" s="1"/>
  <c r="H2162" i="7" a="1"/>
  <c r="H2162" i="7" s="1"/>
  <c r="H998" i="7" a="1"/>
  <c r="H998" i="7" s="1"/>
  <c r="H499" i="7" a="1"/>
  <c r="H499" i="7" s="1"/>
  <c r="I2162" i="7" a="1"/>
  <c r="I2162" i="7" s="1"/>
  <c r="I1982" i="7" a="1"/>
  <c r="I1982" i="7" s="1"/>
  <c r="I1106" i="7" a="1"/>
  <c r="I1106" i="7" s="1"/>
  <c r="I482" i="7" a="1"/>
  <c r="I482" i="7" s="1"/>
  <c r="I206" i="7" a="1"/>
  <c r="I206" i="7" s="1"/>
  <c r="I62" i="7" a="1"/>
  <c r="I62" i="7" s="1"/>
  <c r="J1218" i="7"/>
  <c r="K2226" i="7" a="1"/>
  <c r="K2226" i="7" s="1"/>
  <c r="K232" i="7" a="1"/>
  <c r="K232" i="7" s="1"/>
  <c r="L2018" i="7" a="1"/>
  <c r="L2018" i="7" s="1"/>
  <c r="L1623" i="7" a="1"/>
  <c r="L1623" i="7" s="1"/>
  <c r="B2126" i="7" a="1"/>
  <c r="B2126" i="7" s="1"/>
  <c r="B2116" i="7" a="1"/>
  <c r="B2116" i="7" s="1"/>
  <c r="B2104" i="7" a="1"/>
  <c r="B2104" i="7" s="1"/>
  <c r="B1959" i="7" a="1"/>
  <c r="B1959" i="7" s="1"/>
  <c r="B1901" i="7" a="1"/>
  <c r="B1901" i="7" s="1"/>
  <c r="B1552" i="7" a="1"/>
  <c r="B1552" i="7" s="1"/>
  <c r="B1375" i="7" a="1"/>
  <c r="B1375" i="7" s="1"/>
  <c r="B1147" i="7" a="1"/>
  <c r="B1147" i="7" s="1"/>
  <c r="B1118" i="7" a="1"/>
  <c r="B1118" i="7" s="1"/>
  <c r="B1107" i="7" a="1"/>
  <c r="B1107" i="7" s="1"/>
  <c r="B1058" i="7" a="1"/>
  <c r="B1058" i="7" s="1"/>
  <c r="L16" i="7" a="1"/>
  <c r="L16" i="7" s="1"/>
  <c r="K16" i="7" a="1"/>
  <c r="K16" i="7" s="1"/>
  <c r="J16" i="7"/>
  <c r="H16" i="7" a="1"/>
  <c r="H16" i="7" s="1"/>
  <c r="G16" i="7" a="1"/>
  <c r="G16" i="7" s="1"/>
  <c r="C16" i="7" a="1"/>
  <c r="C16" i="7" s="1"/>
  <c r="F16" i="7" a="1"/>
  <c r="F16" i="7" s="1"/>
  <c r="J4" i="7"/>
  <c r="L4" i="7" a="1"/>
  <c r="L4" i="7" s="1"/>
  <c r="K4" i="7" a="1"/>
  <c r="K4" i="7" s="1"/>
  <c r="C4" i="7" a="1"/>
  <c r="C4" i="7" s="1"/>
  <c r="I4" i="7" a="1"/>
  <c r="I4" i="7" s="1"/>
  <c r="H4" i="7" a="1"/>
  <c r="H4" i="7" s="1"/>
  <c r="K2326" i="7" a="1"/>
  <c r="K2326" i="7" s="1"/>
  <c r="I2326" i="7" a="1"/>
  <c r="I2326" i="7" s="1"/>
  <c r="H2326" i="7" a="1"/>
  <c r="H2326" i="7" s="1"/>
  <c r="J2326" i="7"/>
  <c r="L2314" i="7" a="1"/>
  <c r="L2314" i="7" s="1"/>
  <c r="K2314" i="7" a="1"/>
  <c r="K2314" i="7" s="1"/>
  <c r="J2314" i="7"/>
  <c r="I2314" i="7" a="1"/>
  <c r="I2314" i="7" s="1"/>
  <c r="H2314" i="7" a="1"/>
  <c r="H2314" i="7" s="1"/>
  <c r="G2314" i="7" a="1"/>
  <c r="G2314" i="7" s="1"/>
  <c r="L2302" i="7" a="1"/>
  <c r="L2302" i="7" s="1"/>
  <c r="K2302" i="7" a="1"/>
  <c r="K2302" i="7" s="1"/>
  <c r="J2302" i="7"/>
  <c r="F2302" i="7" a="1"/>
  <c r="F2302" i="7" s="1"/>
  <c r="G2302" i="7" a="1"/>
  <c r="G2302" i="7" s="1"/>
  <c r="H2302" i="7" a="1"/>
  <c r="H2302" i="7" s="1"/>
  <c r="L2290" i="7" a="1"/>
  <c r="L2290" i="7" s="1"/>
  <c r="K2290" i="7" a="1"/>
  <c r="K2290" i="7" s="1"/>
  <c r="J2290" i="7"/>
  <c r="I2290" i="7" a="1"/>
  <c r="I2290" i="7" s="1"/>
  <c r="C2290" i="7" a="1"/>
  <c r="C2290" i="7" s="1"/>
  <c r="H2290" i="7" a="1"/>
  <c r="H2290" i="7" s="1"/>
  <c r="G2290" i="7" a="1"/>
  <c r="G2290" i="7" s="1"/>
  <c r="K2278" i="7" a="1"/>
  <c r="K2278" i="7" s="1"/>
  <c r="H2278" i="7" a="1"/>
  <c r="H2278" i="7" s="1"/>
  <c r="J2278" i="7"/>
  <c r="I2278" i="7" a="1"/>
  <c r="I2278" i="7" s="1"/>
  <c r="G2278" i="7" a="1"/>
  <c r="G2278" i="7" s="1"/>
  <c r="K2266" i="7" a="1"/>
  <c r="K2266" i="7" s="1"/>
  <c r="J2266" i="7"/>
  <c r="I2266" i="7" a="1"/>
  <c r="I2266" i="7" s="1"/>
  <c r="H2266" i="7" a="1"/>
  <c r="H2266" i="7" s="1"/>
  <c r="G2266" i="7" a="1"/>
  <c r="G2266" i="7" s="1"/>
  <c r="F2266" i="7" a="1"/>
  <c r="F2266" i="7" s="1"/>
  <c r="K2254" i="7" a="1"/>
  <c r="K2254" i="7" s="1"/>
  <c r="J2254" i="7"/>
  <c r="I2254" i="7" a="1"/>
  <c r="I2254" i="7" s="1"/>
  <c r="F2254" i="7" a="1"/>
  <c r="F2254" i="7" s="1"/>
  <c r="G2254" i="7" a="1"/>
  <c r="G2254" i="7" s="1"/>
  <c r="K2242" i="7" a="1"/>
  <c r="K2242" i="7" s="1"/>
  <c r="I2242" i="7" a="1"/>
  <c r="I2242" i="7" s="1"/>
  <c r="C2242" i="7" a="1"/>
  <c r="C2242" i="7" s="1"/>
  <c r="H2242" i="7" a="1"/>
  <c r="H2242" i="7" s="1"/>
  <c r="J2242" i="7"/>
  <c r="G2242" i="7" a="1"/>
  <c r="G2242" i="7" s="1"/>
  <c r="K2230" i="7" a="1"/>
  <c r="K2230" i="7" s="1"/>
  <c r="J2230" i="7"/>
  <c r="H2230" i="7" a="1"/>
  <c r="H2230" i="7" s="1"/>
  <c r="I2230" i="7" a="1"/>
  <c r="I2230" i="7" s="1"/>
  <c r="K2218" i="7" a="1"/>
  <c r="K2218" i="7" s="1"/>
  <c r="J2218" i="7"/>
  <c r="I2218" i="7" a="1"/>
  <c r="I2218" i="7" s="1"/>
  <c r="B2218" i="7" a="1"/>
  <c r="B2218" i="7" s="1"/>
  <c r="G2218" i="7" a="1"/>
  <c r="G2218" i="7" s="1"/>
  <c r="C2218" i="7" a="1"/>
  <c r="C2218" i="7" s="1"/>
  <c r="K2206" i="7" a="1"/>
  <c r="K2206" i="7" s="1"/>
  <c r="J2206" i="7"/>
  <c r="I2206" i="7" a="1"/>
  <c r="I2206" i="7" s="1"/>
  <c r="F2206" i="7" a="1"/>
  <c r="F2206" i="7" s="1"/>
  <c r="G2206" i="7" a="1"/>
  <c r="G2206" i="7" s="1"/>
  <c r="H2206" i="7" a="1"/>
  <c r="H2206" i="7" s="1"/>
  <c r="K2194" i="7" a="1"/>
  <c r="K2194" i="7" s="1"/>
  <c r="C2194" i="7" a="1"/>
  <c r="C2194" i="7" s="1"/>
  <c r="J2194" i="7"/>
  <c r="I2194" i="7" a="1"/>
  <c r="I2194" i="7" s="1"/>
  <c r="K2182" i="7" a="1"/>
  <c r="K2182" i="7" s="1"/>
  <c r="H2182" i="7" a="1"/>
  <c r="H2182" i="7" s="1"/>
  <c r="J2182" i="7"/>
  <c r="I2182" i="7" a="1"/>
  <c r="I2182" i="7" s="1"/>
  <c r="C2182" i="7" a="1"/>
  <c r="C2182" i="7" s="1"/>
  <c r="K2170" i="7" a="1"/>
  <c r="K2170" i="7" s="1"/>
  <c r="J2170" i="7"/>
  <c r="I2170" i="7" a="1"/>
  <c r="I2170" i="7" s="1"/>
  <c r="L2170" i="7" a="1"/>
  <c r="L2170" i="7" s="1"/>
  <c r="B2170" i="7" a="1"/>
  <c r="B2170" i="7" s="1"/>
  <c r="F2170" i="7" a="1"/>
  <c r="F2170" i="7" s="1"/>
  <c r="K2158" i="7" a="1"/>
  <c r="K2158" i="7" s="1"/>
  <c r="I2158" i="7" a="1"/>
  <c r="I2158" i="7" s="1"/>
  <c r="F2158" i="7" a="1"/>
  <c r="F2158" i="7" s="1"/>
  <c r="H2158" i="7" a="1"/>
  <c r="H2158" i="7" s="1"/>
  <c r="G2158" i="7" a="1"/>
  <c r="G2158" i="7" s="1"/>
  <c r="L2158" i="7" a="1"/>
  <c r="L2158" i="7" s="1"/>
  <c r="C2158" i="7" a="1"/>
  <c r="C2158" i="7" s="1"/>
  <c r="K2146" i="7" a="1"/>
  <c r="K2146" i="7" s="1"/>
  <c r="J2146" i="7"/>
  <c r="B2146" i="7" a="1"/>
  <c r="B2146" i="7" s="1"/>
  <c r="I2146" i="7" a="1"/>
  <c r="I2146" i="7" s="1"/>
  <c r="C2146" i="7" a="1"/>
  <c r="C2146" i="7" s="1"/>
  <c r="H2146" i="7" a="1"/>
  <c r="H2146" i="7" s="1"/>
  <c r="G2146" i="7" a="1"/>
  <c r="G2146" i="7" s="1"/>
  <c r="K2134" i="7" a="1"/>
  <c r="K2134" i="7" s="1"/>
  <c r="I2134" i="7" a="1"/>
  <c r="I2134" i="7" s="1"/>
  <c r="H2134" i="7" a="1"/>
  <c r="H2134" i="7" s="1"/>
  <c r="J2134" i="7"/>
  <c r="C2134" i="7" a="1"/>
  <c r="C2134" i="7" s="1"/>
  <c r="K2122" i="7" a="1"/>
  <c r="K2122" i="7" s="1"/>
  <c r="J2122" i="7"/>
  <c r="I2122" i="7" a="1"/>
  <c r="I2122" i="7" s="1"/>
  <c r="B2122" i="7" a="1"/>
  <c r="B2122" i="7" s="1"/>
  <c r="G2122" i="7" a="1"/>
  <c r="G2122" i="7" s="1"/>
  <c r="K2110" i="7" a="1"/>
  <c r="K2110" i="7" s="1"/>
  <c r="F2110" i="7" a="1"/>
  <c r="F2110" i="7" s="1"/>
  <c r="G2110" i="7" a="1"/>
  <c r="G2110" i="7" s="1"/>
  <c r="H2110" i="7" a="1"/>
  <c r="H2110" i="7" s="1"/>
  <c r="C2110" i="7" a="1"/>
  <c r="C2110" i="7" s="1"/>
  <c r="K2098" i="7" a="1"/>
  <c r="K2098" i="7" s="1"/>
  <c r="B2098" i="7" a="1"/>
  <c r="B2098" i="7" s="1"/>
  <c r="I2098" i="7" a="1"/>
  <c r="I2098" i="7" s="1"/>
  <c r="C2098" i="7" a="1"/>
  <c r="C2098" i="7" s="1"/>
  <c r="J2098" i="7"/>
  <c r="G2098" i="7" a="1"/>
  <c r="G2098" i="7" s="1"/>
  <c r="K2086" i="7" a="1"/>
  <c r="K2086" i="7" s="1"/>
  <c r="L2086" i="7" a="1"/>
  <c r="L2086" i="7" s="1"/>
  <c r="I2086" i="7" a="1"/>
  <c r="I2086" i="7" s="1"/>
  <c r="H2086" i="7" a="1"/>
  <c r="H2086" i="7" s="1"/>
  <c r="K2074" i="7" a="1"/>
  <c r="K2074" i="7" s="1"/>
  <c r="J2074" i="7"/>
  <c r="I2074" i="7" a="1"/>
  <c r="I2074" i="7" s="1"/>
  <c r="H2074" i="7" a="1"/>
  <c r="H2074" i="7" s="1"/>
  <c r="C2074" i="7" a="1"/>
  <c r="C2074" i="7" s="1"/>
  <c r="F2074" i="7" a="1"/>
  <c r="F2074" i="7" s="1"/>
  <c r="G2074" i="7" a="1"/>
  <c r="G2074" i="7" s="1"/>
  <c r="K2062" i="7" a="1"/>
  <c r="K2062" i="7" s="1"/>
  <c r="J2062" i="7"/>
  <c r="H2062" i="7" a="1"/>
  <c r="H2062" i="7" s="1"/>
  <c r="B2062" i="7" a="1"/>
  <c r="B2062" i="7" s="1"/>
  <c r="I2062" i="7" a="1"/>
  <c r="I2062" i="7" s="1"/>
  <c r="F2062" i="7" a="1"/>
  <c r="F2062" i="7" s="1"/>
  <c r="G2062" i="7" a="1"/>
  <c r="G2062" i="7" s="1"/>
  <c r="K2050" i="7" a="1"/>
  <c r="K2050" i="7" s="1"/>
  <c r="I2050" i="7" a="1"/>
  <c r="I2050" i="7" s="1"/>
  <c r="J2050" i="7"/>
  <c r="C2050" i="7" a="1"/>
  <c r="C2050" i="7" s="1"/>
  <c r="H2050" i="7" a="1"/>
  <c r="H2050" i="7" s="1"/>
  <c r="G2050" i="7" a="1"/>
  <c r="G2050" i="7" s="1"/>
  <c r="K2038" i="7" a="1"/>
  <c r="K2038" i="7" s="1"/>
  <c r="J2038" i="7"/>
  <c r="I2038" i="7" a="1"/>
  <c r="I2038" i="7" s="1"/>
  <c r="G2038" i="7" a="1"/>
  <c r="G2038" i="7" s="1"/>
  <c r="K2026" i="7" a="1"/>
  <c r="K2026" i="7" s="1"/>
  <c r="J2026" i="7"/>
  <c r="I2026" i="7" a="1"/>
  <c r="I2026" i="7" s="1"/>
  <c r="B2026" i="7" a="1"/>
  <c r="B2026" i="7" s="1"/>
  <c r="H2026" i="7" a="1"/>
  <c r="H2026" i="7" s="1"/>
  <c r="G2026" i="7" a="1"/>
  <c r="G2026" i="7" s="1"/>
  <c r="K2014" i="7" a="1"/>
  <c r="K2014" i="7" s="1"/>
  <c r="H2014" i="7" a="1"/>
  <c r="H2014" i="7" s="1"/>
  <c r="J2014" i="7"/>
  <c r="F2014" i="7" a="1"/>
  <c r="F2014" i="7" s="1"/>
  <c r="G2014" i="7" a="1"/>
  <c r="G2014" i="7" s="1"/>
  <c r="K2002" i="7" a="1"/>
  <c r="K2002" i="7" s="1"/>
  <c r="I2002" i="7" a="1"/>
  <c r="I2002" i="7" s="1"/>
  <c r="H2002" i="7" a="1"/>
  <c r="H2002" i="7" s="1"/>
  <c r="B2002" i="7" a="1"/>
  <c r="B2002" i="7" s="1"/>
  <c r="C2002" i="7" a="1"/>
  <c r="C2002" i="7" s="1"/>
  <c r="G2002" i="7" a="1"/>
  <c r="G2002" i="7" s="1"/>
  <c r="J2002" i="7"/>
  <c r="K1990" i="7" a="1"/>
  <c r="K1990" i="7" s="1"/>
  <c r="J1990" i="7"/>
  <c r="H1990" i="7" a="1"/>
  <c r="H1990" i="7" s="1"/>
  <c r="K1978" i="7" a="1"/>
  <c r="K1978" i="7" s="1"/>
  <c r="J1978" i="7"/>
  <c r="I1978" i="7" a="1"/>
  <c r="I1978" i="7" s="1"/>
  <c r="B1978" i="7" a="1"/>
  <c r="B1978" i="7" s="1"/>
  <c r="H1978" i="7" a="1"/>
  <c r="H1978" i="7" s="1"/>
  <c r="G1978" i="7" a="1"/>
  <c r="G1978" i="7" s="1"/>
  <c r="F1978" i="7" a="1"/>
  <c r="F1978" i="7" s="1"/>
  <c r="K1966" i="7" a="1"/>
  <c r="K1966" i="7" s="1"/>
  <c r="I1966" i="7" a="1"/>
  <c r="I1966" i="7" s="1"/>
  <c r="H1966" i="7" a="1"/>
  <c r="H1966" i="7" s="1"/>
  <c r="J1966" i="7"/>
  <c r="F1966" i="7" a="1"/>
  <c r="F1966" i="7" s="1"/>
  <c r="G1966" i="7" a="1"/>
  <c r="G1966" i="7" s="1"/>
  <c r="K1954" i="7" a="1"/>
  <c r="K1954" i="7" s="1"/>
  <c r="J1954" i="7"/>
  <c r="C1954" i="7" a="1"/>
  <c r="C1954" i="7" s="1"/>
  <c r="K1942" i="7" a="1"/>
  <c r="K1942" i="7" s="1"/>
  <c r="L1942" i="7" a="1"/>
  <c r="L1942" i="7" s="1"/>
  <c r="I1942" i="7" a="1"/>
  <c r="I1942" i="7" s="1"/>
  <c r="H1942" i="7" a="1"/>
  <c r="H1942" i="7" s="1"/>
  <c r="J1942" i="7"/>
  <c r="K1930" i="7" a="1"/>
  <c r="K1930" i="7" s="1"/>
  <c r="J1930" i="7"/>
  <c r="I1930" i="7" a="1"/>
  <c r="I1930" i="7" s="1"/>
  <c r="G1930" i="7" a="1"/>
  <c r="G1930" i="7" s="1"/>
  <c r="C1930" i="7" a="1"/>
  <c r="C1930" i="7" s="1"/>
  <c r="K1918" i="7" a="1"/>
  <c r="K1918" i="7" s="1"/>
  <c r="H1918" i="7" a="1"/>
  <c r="H1918" i="7" s="1"/>
  <c r="I1918" i="7" a="1"/>
  <c r="I1918" i="7" s="1"/>
  <c r="F1918" i="7" a="1"/>
  <c r="F1918" i="7" s="1"/>
  <c r="J1918" i="7"/>
  <c r="G1918" i="7" a="1"/>
  <c r="G1918" i="7" s="1"/>
  <c r="K1906" i="7" a="1"/>
  <c r="K1906" i="7" s="1"/>
  <c r="G1906" i="7" a="1"/>
  <c r="G1906" i="7" s="1"/>
  <c r="C1906" i="7" a="1"/>
  <c r="C1906" i="7" s="1"/>
  <c r="K1894" i="7" a="1"/>
  <c r="K1894" i="7" s="1"/>
  <c r="J1894" i="7"/>
  <c r="H1894" i="7" a="1"/>
  <c r="H1894" i="7" s="1"/>
  <c r="I1894" i="7" a="1"/>
  <c r="I1894" i="7" s="1"/>
  <c r="C1894" i="7" a="1"/>
  <c r="C1894" i="7" s="1"/>
  <c r="K1882" i="7" a="1"/>
  <c r="K1882" i="7" s="1"/>
  <c r="J1882" i="7"/>
  <c r="I1882" i="7" a="1"/>
  <c r="I1882" i="7" s="1"/>
  <c r="G1882" i="7" a="1"/>
  <c r="G1882" i="7" s="1"/>
  <c r="B1882" i="7" a="1"/>
  <c r="B1882" i="7" s="1"/>
  <c r="H1882" i="7" a="1"/>
  <c r="H1882" i="7" s="1"/>
  <c r="F1882" i="7" a="1"/>
  <c r="F1882" i="7" s="1"/>
  <c r="K1870" i="7" a="1"/>
  <c r="K1870" i="7" s="1"/>
  <c r="L1870" i="7" a="1"/>
  <c r="L1870" i="7" s="1"/>
  <c r="J1870" i="7"/>
  <c r="H1870" i="7" a="1"/>
  <c r="H1870" i="7" s="1"/>
  <c r="F1870" i="7" a="1"/>
  <c r="F1870" i="7" s="1"/>
  <c r="I1870" i="7" a="1"/>
  <c r="I1870" i="7" s="1"/>
  <c r="C1870" i="7" a="1"/>
  <c r="C1870" i="7" s="1"/>
  <c r="K1858" i="7" a="1"/>
  <c r="K1858" i="7" s="1"/>
  <c r="I1858" i="7" a="1"/>
  <c r="I1858" i="7" s="1"/>
  <c r="C1858" i="7" a="1"/>
  <c r="C1858" i="7" s="1"/>
  <c r="G1858" i="7" a="1"/>
  <c r="G1858" i="7" s="1"/>
  <c r="K1846" i="7" a="1"/>
  <c r="K1846" i="7" s="1"/>
  <c r="J1846" i="7"/>
  <c r="I1846" i="7" a="1"/>
  <c r="I1846" i="7" s="1"/>
  <c r="H1846" i="7" a="1"/>
  <c r="H1846" i="7" s="1"/>
  <c r="C1846" i="7" a="1"/>
  <c r="C1846" i="7" s="1"/>
  <c r="K1834" i="7" a="1"/>
  <c r="K1834" i="7" s="1"/>
  <c r="I1834" i="7" a="1"/>
  <c r="I1834" i="7" s="1"/>
  <c r="J1834" i="7"/>
  <c r="G1834" i="7" a="1"/>
  <c r="G1834" i="7" s="1"/>
  <c r="H1834" i="7" a="1"/>
  <c r="H1834" i="7" s="1"/>
  <c r="K1822" i="7" a="1"/>
  <c r="K1822" i="7" s="1"/>
  <c r="H1822" i="7" a="1"/>
  <c r="H1822" i="7" s="1"/>
  <c r="B1822" i="7" a="1"/>
  <c r="B1822" i="7" s="1"/>
  <c r="G1822" i="7" a="1"/>
  <c r="G1822" i="7" s="1"/>
  <c r="I1822" i="7" a="1"/>
  <c r="I1822" i="7" s="1"/>
  <c r="F1822" i="7" a="1"/>
  <c r="F1822" i="7" s="1"/>
  <c r="J1822" i="7"/>
  <c r="C1822" i="7" a="1"/>
  <c r="C1822" i="7" s="1"/>
  <c r="K1810" i="7" a="1"/>
  <c r="K1810" i="7" s="1"/>
  <c r="J1810" i="7"/>
  <c r="H1810" i="7" a="1"/>
  <c r="H1810" i="7" s="1"/>
  <c r="C1810" i="7" a="1"/>
  <c r="C1810" i="7" s="1"/>
  <c r="I1810" i="7" a="1"/>
  <c r="I1810" i="7" s="1"/>
  <c r="G1810" i="7" a="1"/>
  <c r="G1810" i="7" s="1"/>
  <c r="K1798" i="7" a="1"/>
  <c r="K1798" i="7" s="1"/>
  <c r="L1798" i="7" a="1"/>
  <c r="L1798" i="7" s="1"/>
  <c r="B1798" i="7" a="1"/>
  <c r="B1798" i="7" s="1"/>
  <c r="G1798" i="7" a="1"/>
  <c r="G1798" i="7" s="1"/>
  <c r="J1798" i="7"/>
  <c r="I1798" i="7" a="1"/>
  <c r="I1798" i="7" s="1"/>
  <c r="K1786" i="7" a="1"/>
  <c r="K1786" i="7" s="1"/>
  <c r="I1786" i="7" a="1"/>
  <c r="I1786" i="7" s="1"/>
  <c r="J1786" i="7"/>
  <c r="G1786" i="7" a="1"/>
  <c r="G1786" i="7" s="1"/>
  <c r="H1786" i="7" a="1"/>
  <c r="H1786" i="7" s="1"/>
  <c r="C1786" i="7" a="1"/>
  <c r="C1786" i="7" s="1"/>
  <c r="F1786" i="7" a="1"/>
  <c r="F1786" i="7" s="1"/>
  <c r="K1774" i="7" a="1"/>
  <c r="K1774" i="7" s="1"/>
  <c r="I1774" i="7" a="1"/>
  <c r="I1774" i="7" s="1"/>
  <c r="H1774" i="7" a="1"/>
  <c r="H1774" i="7" s="1"/>
  <c r="B1774" i="7" a="1"/>
  <c r="B1774" i="7" s="1"/>
  <c r="F1774" i="7" a="1"/>
  <c r="F1774" i="7" s="1"/>
  <c r="G1774" i="7" a="1"/>
  <c r="G1774" i="7" s="1"/>
  <c r="K1762" i="7" a="1"/>
  <c r="K1762" i="7" s="1"/>
  <c r="J1762" i="7"/>
  <c r="C1762" i="7" a="1"/>
  <c r="C1762" i="7" s="1"/>
  <c r="B1762" i="7" a="1"/>
  <c r="B1762" i="7" s="1"/>
  <c r="I1762" i="7" a="1"/>
  <c r="I1762" i="7" s="1"/>
  <c r="G1762" i="7" a="1"/>
  <c r="G1762" i="7" s="1"/>
  <c r="K1750" i="7" a="1"/>
  <c r="K1750" i="7" s="1"/>
  <c r="I1750" i="7" a="1"/>
  <c r="I1750" i="7" s="1"/>
  <c r="B1750" i="7" a="1"/>
  <c r="B1750" i="7" s="1"/>
  <c r="J1750" i="7"/>
  <c r="H1750" i="7" a="1"/>
  <c r="H1750" i="7" s="1"/>
  <c r="K1738" i="7" a="1"/>
  <c r="K1738" i="7" s="1"/>
  <c r="I1738" i="7" a="1"/>
  <c r="I1738" i="7" s="1"/>
  <c r="J1738" i="7"/>
  <c r="L1738" i="7" a="1"/>
  <c r="L1738" i="7" s="1"/>
  <c r="G1738" i="7" a="1"/>
  <c r="G1738" i="7" s="1"/>
  <c r="B1738" i="7" a="1"/>
  <c r="B1738" i="7" s="1"/>
  <c r="H1738" i="7" a="1"/>
  <c r="H1738" i="7" s="1"/>
  <c r="K1726" i="7" a="1"/>
  <c r="K1726" i="7" s="1"/>
  <c r="H1726" i="7" a="1"/>
  <c r="H1726" i="7" s="1"/>
  <c r="J1726" i="7"/>
  <c r="B1726" i="7" a="1"/>
  <c r="B1726" i="7" s="1"/>
  <c r="F1726" i="7" a="1"/>
  <c r="F1726" i="7" s="1"/>
  <c r="K1714" i="7" a="1"/>
  <c r="K1714" i="7" s="1"/>
  <c r="G1714" i="7" a="1"/>
  <c r="G1714" i="7" s="1"/>
  <c r="C1714" i="7" a="1"/>
  <c r="C1714" i="7" s="1"/>
  <c r="J1714" i="7"/>
  <c r="I1714" i="7" a="1"/>
  <c r="I1714" i="7" s="1"/>
  <c r="H1714" i="7" a="1"/>
  <c r="H1714" i="7" s="1"/>
  <c r="L1702" i="7" a="1"/>
  <c r="L1702" i="7" s="1"/>
  <c r="K1702" i="7" a="1"/>
  <c r="K1702" i="7" s="1"/>
  <c r="H1702" i="7" a="1"/>
  <c r="H1702" i="7" s="1"/>
  <c r="K1690" i="7" a="1"/>
  <c r="K1690" i="7" s="1"/>
  <c r="I1690" i="7" a="1"/>
  <c r="I1690" i="7" s="1"/>
  <c r="J1690" i="7"/>
  <c r="G1690" i="7" a="1"/>
  <c r="G1690" i="7" s="1"/>
  <c r="B1690" i="7" a="1"/>
  <c r="B1690" i="7" s="1"/>
  <c r="H1690" i="7" a="1"/>
  <c r="H1690" i="7" s="1"/>
  <c r="F1690" i="7" a="1"/>
  <c r="F1690" i="7" s="1"/>
  <c r="K1678" i="7" a="1"/>
  <c r="K1678" i="7" s="1"/>
  <c r="J1678" i="7"/>
  <c r="H1678" i="7" a="1"/>
  <c r="H1678" i="7" s="1"/>
  <c r="B1678" i="7" a="1"/>
  <c r="B1678" i="7" s="1"/>
  <c r="L1678" i="7" a="1"/>
  <c r="L1678" i="7" s="1"/>
  <c r="F1678" i="7" a="1"/>
  <c r="F1678" i="7" s="1"/>
  <c r="I1678" i="7" a="1"/>
  <c r="I1678" i="7" s="1"/>
  <c r="K1666" i="7" a="1"/>
  <c r="K1666" i="7" s="1"/>
  <c r="I1666" i="7" a="1"/>
  <c r="I1666" i="7" s="1"/>
  <c r="B1666" i="7" a="1"/>
  <c r="B1666" i="7" s="1"/>
  <c r="J1666" i="7"/>
  <c r="C1666" i="7" a="1"/>
  <c r="C1666" i="7" s="1"/>
  <c r="H1666" i="7" a="1"/>
  <c r="H1666" i="7" s="1"/>
  <c r="K1654" i="7" a="1"/>
  <c r="K1654" i="7" s="1"/>
  <c r="J1654" i="7"/>
  <c r="I1654" i="7" a="1"/>
  <c r="I1654" i="7" s="1"/>
  <c r="H1654" i="7" a="1"/>
  <c r="H1654" i="7" s="1"/>
  <c r="G1654" i="7" a="1"/>
  <c r="G1654" i="7" s="1"/>
  <c r="K1642" i="7" a="1"/>
  <c r="K1642" i="7" s="1"/>
  <c r="L1642" i="7" a="1"/>
  <c r="L1642" i="7" s="1"/>
  <c r="I1642" i="7" a="1"/>
  <c r="I1642" i="7" s="1"/>
  <c r="J1642" i="7"/>
  <c r="B1642" i="7" a="1"/>
  <c r="B1642" i="7" s="1"/>
  <c r="G1642" i="7" a="1"/>
  <c r="G1642" i="7" s="1"/>
  <c r="C1642" i="7" a="1"/>
  <c r="C1642" i="7" s="1"/>
  <c r="K1630" i="7" a="1"/>
  <c r="K1630" i="7" s="1"/>
  <c r="H1630" i="7" a="1"/>
  <c r="H1630" i="7" s="1"/>
  <c r="G1630" i="7" a="1"/>
  <c r="G1630" i="7" s="1"/>
  <c r="F1630" i="7" a="1"/>
  <c r="F1630" i="7" s="1"/>
  <c r="J1630" i="7"/>
  <c r="K1618" i="7" a="1"/>
  <c r="K1618" i="7" s="1"/>
  <c r="B1618" i="7" a="1"/>
  <c r="B1618" i="7" s="1"/>
  <c r="H1618" i="7" a="1"/>
  <c r="H1618" i="7" s="1"/>
  <c r="C1618" i="7" a="1"/>
  <c r="C1618" i="7" s="1"/>
  <c r="I1618" i="7" a="1"/>
  <c r="I1618" i="7" s="1"/>
  <c r="L1618" i="7" a="1"/>
  <c r="L1618" i="7" s="1"/>
  <c r="K1606" i="7" a="1"/>
  <c r="K1606" i="7" s="1"/>
  <c r="I1606" i="7" a="1"/>
  <c r="I1606" i="7" s="1"/>
  <c r="J1606" i="7"/>
  <c r="G1606" i="7" a="1"/>
  <c r="G1606" i="7" s="1"/>
  <c r="H1606" i="7" a="1"/>
  <c r="H1606" i="7" s="1"/>
  <c r="C1606" i="7" a="1"/>
  <c r="C1606" i="7" s="1"/>
  <c r="K1594" i="7" a="1"/>
  <c r="K1594" i="7" s="1"/>
  <c r="I1594" i="7" a="1"/>
  <c r="I1594" i="7" s="1"/>
  <c r="J1594" i="7"/>
  <c r="G1594" i="7" a="1"/>
  <c r="G1594" i="7" s="1"/>
  <c r="H1594" i="7" a="1"/>
  <c r="H1594" i="7" s="1"/>
  <c r="F1594" i="7" a="1"/>
  <c r="F1594" i="7" s="1"/>
  <c r="K1582" i="7" a="1"/>
  <c r="K1582" i="7" s="1"/>
  <c r="I1582" i="7" a="1"/>
  <c r="I1582" i="7" s="1"/>
  <c r="H1582" i="7" a="1"/>
  <c r="H1582" i="7" s="1"/>
  <c r="J1582" i="7"/>
  <c r="F1582" i="7" a="1"/>
  <c r="F1582" i="7" s="1"/>
  <c r="G1582" i="7" a="1"/>
  <c r="G1582" i="7" s="1"/>
  <c r="C1582" i="7" a="1"/>
  <c r="C1582" i="7" s="1"/>
  <c r="K1570" i="7" a="1"/>
  <c r="K1570" i="7" s="1"/>
  <c r="J1570" i="7"/>
  <c r="C1570" i="7" a="1"/>
  <c r="C1570" i="7" s="1"/>
  <c r="H1570" i="7" a="1"/>
  <c r="H1570" i="7" s="1"/>
  <c r="G1570" i="7" a="1"/>
  <c r="G1570" i="7" s="1"/>
  <c r="L1558" i="7" a="1"/>
  <c r="L1558" i="7" s="1"/>
  <c r="K1558" i="7" a="1"/>
  <c r="K1558" i="7" s="1"/>
  <c r="I1558" i="7" a="1"/>
  <c r="I1558" i="7" s="1"/>
  <c r="J1558" i="7"/>
  <c r="H1558" i="7" a="1"/>
  <c r="H1558" i="7" s="1"/>
  <c r="G1558" i="7" a="1"/>
  <c r="G1558" i="7" s="1"/>
  <c r="C1558" i="7" a="1"/>
  <c r="C1558" i="7" s="1"/>
  <c r="K1546" i="7" a="1"/>
  <c r="K1546" i="7" s="1"/>
  <c r="I1546" i="7" a="1"/>
  <c r="I1546" i="7" s="1"/>
  <c r="J1546" i="7"/>
  <c r="G1546" i="7" a="1"/>
  <c r="G1546" i="7" s="1"/>
  <c r="B1546" i="7" a="1"/>
  <c r="B1546" i="7" s="1"/>
  <c r="H1546" i="7" a="1"/>
  <c r="H1546" i="7" s="1"/>
  <c r="K1534" i="7" a="1"/>
  <c r="K1534" i="7" s="1"/>
  <c r="H1534" i="7" a="1"/>
  <c r="H1534" i="7" s="1"/>
  <c r="B1534" i="7" a="1"/>
  <c r="B1534" i="7" s="1"/>
  <c r="F1534" i="7" a="1"/>
  <c r="F1534" i="7" s="1"/>
  <c r="C1534" i="7" a="1"/>
  <c r="C1534" i="7" s="1"/>
  <c r="I1534" i="7" a="1"/>
  <c r="I1534" i="7" s="1"/>
  <c r="G1534" i="7" a="1"/>
  <c r="G1534" i="7" s="1"/>
  <c r="K1522" i="7" a="1"/>
  <c r="K1522" i="7" s="1"/>
  <c r="I1522" i="7" a="1"/>
  <c r="I1522" i="7" s="1"/>
  <c r="J1522" i="7"/>
  <c r="G1522" i="7" a="1"/>
  <c r="G1522" i="7" s="1"/>
  <c r="C1522" i="7" a="1"/>
  <c r="C1522" i="7" s="1"/>
  <c r="H1522" i="7" a="1"/>
  <c r="H1522" i="7" s="1"/>
  <c r="K1510" i="7" a="1"/>
  <c r="K1510" i="7" s="1"/>
  <c r="L1510" i="7" a="1"/>
  <c r="L1510" i="7" s="1"/>
  <c r="H1510" i="7" a="1"/>
  <c r="H1510" i="7" s="1"/>
  <c r="B1510" i="7" a="1"/>
  <c r="B1510" i="7" s="1"/>
  <c r="J1510" i="7"/>
  <c r="I1510" i="7" a="1"/>
  <c r="I1510" i="7" s="1"/>
  <c r="K1498" i="7" a="1"/>
  <c r="K1498" i="7" s="1"/>
  <c r="I1498" i="7" a="1"/>
  <c r="I1498" i="7" s="1"/>
  <c r="J1498" i="7"/>
  <c r="G1498" i="7" a="1"/>
  <c r="G1498" i="7" s="1"/>
  <c r="C1498" i="7" a="1"/>
  <c r="C1498" i="7" s="1"/>
  <c r="F1498" i="7" a="1"/>
  <c r="F1498" i="7" s="1"/>
  <c r="L1486" i="7" a="1"/>
  <c r="L1486" i="7" s="1"/>
  <c r="K1486" i="7" a="1"/>
  <c r="K1486" i="7" s="1"/>
  <c r="J1486" i="7"/>
  <c r="H1486" i="7" a="1"/>
  <c r="H1486" i="7" s="1"/>
  <c r="B1486" i="7" a="1"/>
  <c r="B1486" i="7" s="1"/>
  <c r="F1486" i="7" a="1"/>
  <c r="F1486" i="7" s="1"/>
  <c r="I1486" i="7" a="1"/>
  <c r="I1486" i="7" s="1"/>
  <c r="K1474" i="7" a="1"/>
  <c r="K1474" i="7" s="1"/>
  <c r="I1474" i="7" a="1"/>
  <c r="I1474" i="7" s="1"/>
  <c r="C1474" i="7" a="1"/>
  <c r="C1474" i="7" s="1"/>
  <c r="B1474" i="7" a="1"/>
  <c r="B1474" i="7" s="1"/>
  <c r="J1474" i="7"/>
  <c r="G1474" i="7" a="1"/>
  <c r="G1474" i="7" s="1"/>
  <c r="K1462" i="7" a="1"/>
  <c r="K1462" i="7" s="1"/>
  <c r="L1462" i="7" a="1"/>
  <c r="L1462" i="7" s="1"/>
  <c r="J1462" i="7"/>
  <c r="I1462" i="7" a="1"/>
  <c r="I1462" i="7" s="1"/>
  <c r="H1462" i="7" a="1"/>
  <c r="H1462" i="7" s="1"/>
  <c r="K1450" i="7" a="1"/>
  <c r="K1450" i="7" s="1"/>
  <c r="I1450" i="7" a="1"/>
  <c r="I1450" i="7" s="1"/>
  <c r="J1450" i="7"/>
  <c r="G1450" i="7" a="1"/>
  <c r="G1450" i="7" s="1"/>
  <c r="B1450" i="7" a="1"/>
  <c r="B1450" i="7" s="1"/>
  <c r="K1438" i="7" a="1"/>
  <c r="K1438" i="7" s="1"/>
  <c r="H1438" i="7" a="1"/>
  <c r="H1438" i="7" s="1"/>
  <c r="I1438" i="7" a="1"/>
  <c r="I1438" i="7" s="1"/>
  <c r="J1438" i="7"/>
  <c r="G1438" i="7" a="1"/>
  <c r="G1438" i="7" s="1"/>
  <c r="F1438" i="7" a="1"/>
  <c r="F1438" i="7" s="1"/>
  <c r="K1426" i="7" a="1"/>
  <c r="K1426" i="7" s="1"/>
  <c r="H1426" i="7" a="1"/>
  <c r="H1426" i="7" s="1"/>
  <c r="C1426" i="7" a="1"/>
  <c r="C1426" i="7" s="1"/>
  <c r="G1426" i="7" a="1"/>
  <c r="G1426" i="7" s="1"/>
  <c r="J1426" i="7"/>
  <c r="K1414" i="7" a="1"/>
  <c r="K1414" i="7" s="1"/>
  <c r="G1414" i="7" a="1"/>
  <c r="G1414" i="7" s="1"/>
  <c r="I1414" i="7" a="1"/>
  <c r="I1414" i="7" s="1"/>
  <c r="K1402" i="7" a="1"/>
  <c r="K1402" i="7" s="1"/>
  <c r="I1402" i="7" a="1"/>
  <c r="I1402" i="7" s="1"/>
  <c r="J1402" i="7"/>
  <c r="G1402" i="7" a="1"/>
  <c r="G1402" i="7" s="1"/>
  <c r="H1402" i="7" a="1"/>
  <c r="H1402" i="7" s="1"/>
  <c r="F1402" i="7" a="1"/>
  <c r="F1402" i="7" s="1"/>
  <c r="K1390" i="7" a="1"/>
  <c r="K1390" i="7" s="1"/>
  <c r="I1390" i="7" a="1"/>
  <c r="I1390" i="7" s="1"/>
  <c r="H1390" i="7" a="1"/>
  <c r="H1390" i="7" s="1"/>
  <c r="F1390" i="7" a="1"/>
  <c r="F1390" i="7" s="1"/>
  <c r="B1390" i="7" a="1"/>
  <c r="B1390" i="7" s="1"/>
  <c r="J1390" i="7"/>
  <c r="G1390" i="7" a="1"/>
  <c r="G1390" i="7" s="1"/>
  <c r="K1378" i="7" a="1"/>
  <c r="K1378" i="7" s="1"/>
  <c r="J1378" i="7"/>
  <c r="I1378" i="7" a="1"/>
  <c r="I1378" i="7" s="1"/>
  <c r="C1378" i="7" a="1"/>
  <c r="C1378" i="7" s="1"/>
  <c r="H1378" i="7" a="1"/>
  <c r="H1378" i="7" s="1"/>
  <c r="G1378" i="7" a="1"/>
  <c r="G1378" i="7" s="1"/>
  <c r="K1366" i="7" a="1"/>
  <c r="K1366" i="7" s="1"/>
  <c r="I1366" i="7" a="1"/>
  <c r="I1366" i="7" s="1"/>
  <c r="H1366" i="7" a="1"/>
  <c r="H1366" i="7" s="1"/>
  <c r="J1366" i="7"/>
  <c r="K1354" i="7" a="1"/>
  <c r="K1354" i="7" s="1"/>
  <c r="I1354" i="7" a="1"/>
  <c r="I1354" i="7" s="1"/>
  <c r="J1354" i="7"/>
  <c r="G1354" i="7" a="1"/>
  <c r="G1354" i="7" s="1"/>
  <c r="C1354" i="7" a="1"/>
  <c r="C1354" i="7" s="1"/>
  <c r="K1342" i="7" a="1"/>
  <c r="K1342" i="7" s="1"/>
  <c r="H1342" i="7" a="1"/>
  <c r="H1342" i="7" s="1"/>
  <c r="B1342" i="7" a="1"/>
  <c r="B1342" i="7" s="1"/>
  <c r="F1342" i="7" a="1"/>
  <c r="F1342" i="7" s="1"/>
  <c r="K1330" i="7" a="1"/>
  <c r="K1330" i="7" s="1"/>
  <c r="G1330" i="7" a="1"/>
  <c r="G1330" i="7" s="1"/>
  <c r="C1330" i="7" a="1"/>
  <c r="C1330" i="7" s="1"/>
  <c r="I1330" i="7" a="1"/>
  <c r="I1330" i="7" s="1"/>
  <c r="H1330" i="7" a="1"/>
  <c r="H1330" i="7" s="1"/>
  <c r="J1330" i="7"/>
  <c r="K1318" i="7" a="1"/>
  <c r="K1318" i="7" s="1"/>
  <c r="I1318" i="7" a="1"/>
  <c r="I1318" i="7" s="1"/>
  <c r="B1318" i="7" a="1"/>
  <c r="B1318" i="7" s="1"/>
  <c r="H1318" i="7" a="1"/>
  <c r="H1318" i="7" s="1"/>
  <c r="J1318" i="7"/>
  <c r="C1318" i="7" a="1"/>
  <c r="C1318" i="7" s="1"/>
  <c r="K1306" i="7" a="1"/>
  <c r="K1306" i="7" s="1"/>
  <c r="I1306" i="7" a="1"/>
  <c r="I1306" i="7" s="1"/>
  <c r="J1306" i="7"/>
  <c r="G1306" i="7" a="1"/>
  <c r="G1306" i="7" s="1"/>
  <c r="H1306" i="7" a="1"/>
  <c r="H1306" i="7" s="1"/>
  <c r="F1306" i="7" a="1"/>
  <c r="F1306" i="7" s="1"/>
  <c r="K1294" i="7" a="1"/>
  <c r="K1294" i="7" s="1"/>
  <c r="J1294" i="7"/>
  <c r="H1294" i="7" a="1"/>
  <c r="H1294" i="7" s="1"/>
  <c r="I1294" i="7" a="1"/>
  <c r="I1294" i="7" s="1"/>
  <c r="F1294" i="7" a="1"/>
  <c r="F1294" i="7" s="1"/>
  <c r="G1294" i="7" a="1"/>
  <c r="G1294" i="7" s="1"/>
  <c r="C1294" i="7" a="1"/>
  <c r="C1294" i="7" s="1"/>
  <c r="K1282" i="7" a="1"/>
  <c r="K1282" i="7" s="1"/>
  <c r="I1282" i="7" a="1"/>
  <c r="I1282" i="7" s="1"/>
  <c r="C1282" i="7" a="1"/>
  <c r="C1282" i="7" s="1"/>
  <c r="J1282" i="7"/>
  <c r="K1270" i="7" a="1"/>
  <c r="K1270" i="7" s="1"/>
  <c r="J1270" i="7"/>
  <c r="I1270" i="7" a="1"/>
  <c r="I1270" i="7" s="1"/>
  <c r="C1270" i="7" a="1"/>
  <c r="C1270" i="7" s="1"/>
  <c r="K1258" i="7" a="1"/>
  <c r="K1258" i="7" s="1"/>
  <c r="I1258" i="7" a="1"/>
  <c r="I1258" i="7" s="1"/>
  <c r="J1258" i="7"/>
  <c r="G1258" i="7" a="1"/>
  <c r="G1258" i="7" s="1"/>
  <c r="H1258" i="7" a="1"/>
  <c r="H1258" i="7" s="1"/>
  <c r="K1246" i="7" a="1"/>
  <c r="K1246" i="7" s="1"/>
  <c r="H1246" i="7" a="1"/>
  <c r="H1246" i="7" s="1"/>
  <c r="B1246" i="7" a="1"/>
  <c r="B1246" i="7" s="1"/>
  <c r="G1246" i="7" a="1"/>
  <c r="G1246" i="7" s="1"/>
  <c r="I1246" i="7" a="1"/>
  <c r="I1246" i="7" s="1"/>
  <c r="F1246" i="7" a="1"/>
  <c r="F1246" i="7" s="1"/>
  <c r="C1246" i="7" a="1"/>
  <c r="C1246" i="7" s="1"/>
  <c r="J1246" i="7"/>
  <c r="K1234" i="7" a="1"/>
  <c r="K1234" i="7" s="1"/>
  <c r="I1234" i="7" a="1"/>
  <c r="I1234" i="7" s="1"/>
  <c r="H1234" i="7" a="1"/>
  <c r="H1234" i="7" s="1"/>
  <c r="C1234" i="7" a="1"/>
  <c r="C1234" i="7" s="1"/>
  <c r="J1234" i="7"/>
  <c r="G1234" i="7" a="1"/>
  <c r="G1234" i="7" s="1"/>
  <c r="K1222" i="7" a="1"/>
  <c r="K1222" i="7" s="1"/>
  <c r="G1222" i="7" a="1"/>
  <c r="G1222" i="7" s="1"/>
  <c r="H1222" i="7" a="1"/>
  <c r="H1222" i="7" s="1"/>
  <c r="I1222" i="7" a="1"/>
  <c r="I1222" i="7" s="1"/>
  <c r="J1222" i="7"/>
  <c r="K1210" i="7" a="1"/>
  <c r="K1210" i="7" s="1"/>
  <c r="I1210" i="7" a="1"/>
  <c r="I1210" i="7" s="1"/>
  <c r="J1210" i="7"/>
  <c r="G1210" i="7" a="1"/>
  <c r="G1210" i="7" s="1"/>
  <c r="H1210" i="7" a="1"/>
  <c r="H1210" i="7" s="1"/>
  <c r="C1210" i="7" a="1"/>
  <c r="C1210" i="7" s="1"/>
  <c r="F1210" i="7" a="1"/>
  <c r="F1210" i="7" s="1"/>
  <c r="K1198" i="7" a="1"/>
  <c r="K1198" i="7" s="1"/>
  <c r="I1198" i="7" a="1"/>
  <c r="I1198" i="7" s="1"/>
  <c r="H1198" i="7" a="1"/>
  <c r="H1198" i="7" s="1"/>
  <c r="F1198" i="7" a="1"/>
  <c r="F1198" i="7" s="1"/>
  <c r="J1198" i="7"/>
  <c r="G1198" i="7" a="1"/>
  <c r="G1198" i="7" s="1"/>
  <c r="K1186" i="7" a="1"/>
  <c r="K1186" i="7" s="1"/>
  <c r="J1186" i="7"/>
  <c r="C1186" i="7" a="1"/>
  <c r="C1186" i="7" s="1"/>
  <c r="K1174" i="7" a="1"/>
  <c r="K1174" i="7" s="1"/>
  <c r="I1174" i="7" a="1"/>
  <c r="I1174" i="7" s="1"/>
  <c r="J1174" i="7"/>
  <c r="H1174" i="7" a="1"/>
  <c r="H1174" i="7" s="1"/>
  <c r="K1162" i="7" a="1"/>
  <c r="K1162" i="7" s="1"/>
  <c r="I1162" i="7" a="1"/>
  <c r="I1162" i="7" s="1"/>
  <c r="J1162" i="7"/>
  <c r="B1162" i="7" a="1"/>
  <c r="B1162" i="7" s="1"/>
  <c r="G1162" i="7" a="1"/>
  <c r="G1162" i="7" s="1"/>
  <c r="C1162" i="7" a="1"/>
  <c r="C1162" i="7" s="1"/>
  <c r="H1162" i="7" a="1"/>
  <c r="H1162" i="7" s="1"/>
  <c r="K1150" i="7" a="1"/>
  <c r="K1150" i="7" s="1"/>
  <c r="H1150" i="7" a="1"/>
  <c r="H1150" i="7" s="1"/>
  <c r="I1150" i="7" a="1"/>
  <c r="I1150" i="7" s="1"/>
  <c r="F1150" i="7" a="1"/>
  <c r="F1150" i="7" s="1"/>
  <c r="J1150" i="7"/>
  <c r="G1150" i="7" a="1"/>
  <c r="G1150" i="7" s="1"/>
  <c r="K1138" i="7" a="1"/>
  <c r="K1138" i="7" s="1"/>
  <c r="G1138" i="7" a="1"/>
  <c r="G1138" i="7" s="1"/>
  <c r="C1138" i="7" a="1"/>
  <c r="C1138" i="7" s="1"/>
  <c r="B1138" i="7" a="1"/>
  <c r="B1138" i="7" s="1"/>
  <c r="I1138" i="7" a="1"/>
  <c r="I1138" i="7" s="1"/>
  <c r="K1126" i="7" a="1"/>
  <c r="K1126" i="7" s="1"/>
  <c r="J1126" i="7"/>
  <c r="H1126" i="7" a="1"/>
  <c r="H1126" i="7" s="1"/>
  <c r="I1126" i="7" a="1"/>
  <c r="I1126" i="7" s="1"/>
  <c r="B1126" i="7" a="1"/>
  <c r="B1126" i="7" s="1"/>
  <c r="C1126" i="7" a="1"/>
  <c r="C1126" i="7" s="1"/>
  <c r="K1114" i="7" a="1"/>
  <c r="K1114" i="7" s="1"/>
  <c r="I1114" i="7" a="1"/>
  <c r="I1114" i="7" s="1"/>
  <c r="J1114" i="7"/>
  <c r="G1114" i="7" a="1"/>
  <c r="G1114" i="7" s="1"/>
  <c r="H1114" i="7" a="1"/>
  <c r="H1114" i="7" s="1"/>
  <c r="F1114" i="7" a="1"/>
  <c r="F1114" i="7" s="1"/>
  <c r="K1102" i="7" a="1"/>
  <c r="K1102" i="7" s="1"/>
  <c r="J1102" i="7"/>
  <c r="H1102" i="7" a="1"/>
  <c r="H1102" i="7" s="1"/>
  <c r="B1102" i="7" a="1"/>
  <c r="B1102" i="7" s="1"/>
  <c r="F1102" i="7" a="1"/>
  <c r="F1102" i="7" s="1"/>
  <c r="C1102" i="7" a="1"/>
  <c r="C1102" i="7" s="1"/>
  <c r="G1102" i="7" a="1"/>
  <c r="G1102" i="7" s="1"/>
  <c r="K1090" i="7" a="1"/>
  <c r="K1090" i="7" s="1"/>
  <c r="I1090" i="7" a="1"/>
  <c r="I1090" i="7" s="1"/>
  <c r="C1090" i="7" a="1"/>
  <c r="C1090" i="7" s="1"/>
  <c r="B1090" i="7" a="1"/>
  <c r="B1090" i="7" s="1"/>
  <c r="J1090" i="7"/>
  <c r="H1090" i="7" a="1"/>
  <c r="H1090" i="7" s="1"/>
  <c r="K1078" i="7" a="1"/>
  <c r="K1078" i="7" s="1"/>
  <c r="J1078" i="7"/>
  <c r="B1078" i="7" a="1"/>
  <c r="B1078" i="7" s="1"/>
  <c r="I1078" i="7" a="1"/>
  <c r="I1078" i="7" s="1"/>
  <c r="H1078" i="7" a="1"/>
  <c r="H1078" i="7" s="1"/>
  <c r="C1078" i="7" a="1"/>
  <c r="C1078" i="7" s="1"/>
  <c r="K1066" i="7" a="1"/>
  <c r="K1066" i="7" s="1"/>
  <c r="I1066" i="7" a="1"/>
  <c r="I1066" i="7" s="1"/>
  <c r="J1066" i="7"/>
  <c r="G1066" i="7" a="1"/>
  <c r="G1066" i="7" s="1"/>
  <c r="H1066" i="7" a="1"/>
  <c r="H1066" i="7" s="1"/>
  <c r="B1066" i="7" a="1"/>
  <c r="B1066" i="7" s="1"/>
  <c r="C1066" i="7" a="1"/>
  <c r="C1066" i="7" s="1"/>
  <c r="K1054" i="7" a="1"/>
  <c r="K1054" i="7" s="1"/>
  <c r="H1054" i="7" a="1"/>
  <c r="H1054" i="7" s="1"/>
  <c r="G1054" i="7" a="1"/>
  <c r="G1054" i="7" s="1"/>
  <c r="F1054" i="7" a="1"/>
  <c r="F1054" i="7" s="1"/>
  <c r="K1042" i="7" a="1"/>
  <c r="K1042" i="7" s="1"/>
  <c r="J1042" i="7"/>
  <c r="H1042" i="7" a="1"/>
  <c r="H1042" i="7" s="1"/>
  <c r="C1042" i="7" a="1"/>
  <c r="C1042" i="7" s="1"/>
  <c r="I1042" i="7" a="1"/>
  <c r="I1042" i="7" s="1"/>
  <c r="G1042" i="7" a="1"/>
  <c r="G1042" i="7" s="1"/>
  <c r="K1030" i="7" a="1"/>
  <c r="K1030" i="7" s="1"/>
  <c r="G1030" i="7" a="1"/>
  <c r="G1030" i="7" s="1"/>
  <c r="H1030" i="7" a="1"/>
  <c r="H1030" i="7" s="1"/>
  <c r="I1030" i="7" a="1"/>
  <c r="I1030" i="7" s="1"/>
  <c r="C1030" i="7" a="1"/>
  <c r="C1030" i="7" s="1"/>
  <c r="K1018" i="7" a="1"/>
  <c r="K1018" i="7" s="1"/>
  <c r="I1018" i="7" a="1"/>
  <c r="I1018" i="7" s="1"/>
  <c r="J1018" i="7"/>
  <c r="G1018" i="7" a="1"/>
  <c r="G1018" i="7" s="1"/>
  <c r="H1018" i="7" a="1"/>
  <c r="H1018" i="7" s="1"/>
  <c r="B1018" i="7" a="1"/>
  <c r="B1018" i="7" s="1"/>
  <c r="F1018" i="7" a="1"/>
  <c r="F1018" i="7" s="1"/>
  <c r="K1006" i="7" a="1"/>
  <c r="K1006" i="7" s="1"/>
  <c r="I1006" i="7" a="1"/>
  <c r="I1006" i="7" s="1"/>
  <c r="H1006" i="7" a="1"/>
  <c r="H1006" i="7" s="1"/>
  <c r="F1006" i="7" a="1"/>
  <c r="F1006" i="7" s="1"/>
  <c r="J1006" i="7"/>
  <c r="C1006" i="7" a="1"/>
  <c r="C1006" i="7" s="1"/>
  <c r="K994" i="7" a="1"/>
  <c r="K994" i="7" s="1"/>
  <c r="L994" i="7" a="1"/>
  <c r="L994" i="7" s="1"/>
  <c r="J994" i="7"/>
  <c r="I994" i="7" a="1"/>
  <c r="I994" i="7" s="1"/>
  <c r="C994" i="7" a="1"/>
  <c r="C994" i="7" s="1"/>
  <c r="G994" i="7" a="1"/>
  <c r="G994" i="7" s="1"/>
  <c r="K982" i="7" a="1"/>
  <c r="K982" i="7" s="1"/>
  <c r="I982" i="7" a="1"/>
  <c r="I982" i="7" s="1"/>
  <c r="B982" i="7" a="1"/>
  <c r="B982" i="7" s="1"/>
  <c r="J982" i="7"/>
  <c r="H982" i="7" a="1"/>
  <c r="H982" i="7" s="1"/>
  <c r="C982" i="7" a="1"/>
  <c r="C982" i="7" s="1"/>
  <c r="K970" i="7" a="1"/>
  <c r="K970" i="7" s="1"/>
  <c r="I970" i="7" a="1"/>
  <c r="I970" i="7" s="1"/>
  <c r="J970" i="7"/>
  <c r="G970" i="7" a="1"/>
  <c r="G970" i="7" s="1"/>
  <c r="C970" i="7" a="1"/>
  <c r="C970" i="7" s="1"/>
  <c r="H970" i="7" a="1"/>
  <c r="H970" i="7" s="1"/>
  <c r="K958" i="7" a="1"/>
  <c r="K958" i="7" s="1"/>
  <c r="H958" i="7" a="1"/>
  <c r="H958" i="7" s="1"/>
  <c r="J958" i="7"/>
  <c r="I958" i="7" a="1"/>
  <c r="I958" i="7" s="1"/>
  <c r="F958" i="7" a="1"/>
  <c r="F958" i="7" s="1"/>
  <c r="B958" i="7" a="1"/>
  <c r="B958" i="7" s="1"/>
  <c r="K946" i="7" a="1"/>
  <c r="K946" i="7" s="1"/>
  <c r="G946" i="7" a="1"/>
  <c r="G946" i="7" s="1"/>
  <c r="C946" i="7" a="1"/>
  <c r="C946" i="7" s="1"/>
  <c r="I946" i="7" a="1"/>
  <c r="I946" i="7" s="1"/>
  <c r="J946" i="7"/>
  <c r="K934" i="7" a="1"/>
  <c r="K934" i="7" s="1"/>
  <c r="H934" i="7" a="1"/>
  <c r="H934" i="7" s="1"/>
  <c r="I934" i="7" a="1"/>
  <c r="I934" i="7" s="1"/>
  <c r="C934" i="7" a="1"/>
  <c r="C934" i="7" s="1"/>
  <c r="J934" i="7"/>
  <c r="K922" i="7" a="1"/>
  <c r="K922" i="7" s="1"/>
  <c r="I922" i="7" a="1"/>
  <c r="I922" i="7" s="1"/>
  <c r="J922" i="7"/>
  <c r="G922" i="7" a="1"/>
  <c r="G922" i="7" s="1"/>
  <c r="H922" i="7" a="1"/>
  <c r="H922" i="7" s="1"/>
  <c r="F922" i="7" a="1"/>
  <c r="F922" i="7" s="1"/>
  <c r="K910" i="7" a="1"/>
  <c r="K910" i="7" s="1"/>
  <c r="J910" i="7"/>
  <c r="H910" i="7" a="1"/>
  <c r="H910" i="7" s="1"/>
  <c r="B910" i="7" a="1"/>
  <c r="B910" i="7" s="1"/>
  <c r="I910" i="7" a="1"/>
  <c r="I910" i="7" s="1"/>
  <c r="F910" i="7" a="1"/>
  <c r="F910" i="7" s="1"/>
  <c r="C910" i="7" a="1"/>
  <c r="C910" i="7" s="1"/>
  <c r="G910" i="7" a="1"/>
  <c r="G910" i="7" s="1"/>
  <c r="K898" i="7" a="1"/>
  <c r="K898" i="7" s="1"/>
  <c r="I898" i="7" a="1"/>
  <c r="I898" i="7" s="1"/>
  <c r="J898" i="7"/>
  <c r="C898" i="7" a="1"/>
  <c r="C898" i="7" s="1"/>
  <c r="H898" i="7" a="1"/>
  <c r="H898" i="7" s="1"/>
  <c r="K886" i="7" a="1"/>
  <c r="K886" i="7" s="1"/>
  <c r="J886" i="7"/>
  <c r="I886" i="7" a="1"/>
  <c r="I886" i="7" s="1"/>
  <c r="C886" i="7" a="1"/>
  <c r="C886" i="7" s="1"/>
  <c r="K874" i="7" a="1"/>
  <c r="K874" i="7" s="1"/>
  <c r="I874" i="7" a="1"/>
  <c r="I874" i="7" s="1"/>
  <c r="J874" i="7"/>
  <c r="B874" i="7" a="1"/>
  <c r="B874" i="7" s="1"/>
  <c r="G874" i="7" a="1"/>
  <c r="G874" i="7" s="1"/>
  <c r="H874" i="7" a="1"/>
  <c r="H874" i="7" s="1"/>
  <c r="C874" i="7" a="1"/>
  <c r="C874" i="7" s="1"/>
  <c r="K862" i="7" a="1"/>
  <c r="K862" i="7" s="1"/>
  <c r="H862" i="7" a="1"/>
  <c r="H862" i="7" s="1"/>
  <c r="G862" i="7" a="1"/>
  <c r="G862" i="7" s="1"/>
  <c r="F862" i="7" a="1"/>
  <c r="F862" i="7" s="1"/>
  <c r="J862" i="7"/>
  <c r="K850" i="7" a="1"/>
  <c r="K850" i="7" s="1"/>
  <c r="H850" i="7" a="1"/>
  <c r="H850" i="7" s="1"/>
  <c r="C850" i="7" a="1"/>
  <c r="C850" i="7" s="1"/>
  <c r="G850" i="7" a="1"/>
  <c r="G850" i="7" s="1"/>
  <c r="J850" i="7"/>
  <c r="K838" i="7" a="1"/>
  <c r="K838" i="7" s="1"/>
  <c r="I838" i="7" a="1"/>
  <c r="I838" i="7" s="1"/>
  <c r="B838" i="7" a="1"/>
  <c r="B838" i="7" s="1"/>
  <c r="J838" i="7"/>
  <c r="G838" i="7" a="1"/>
  <c r="G838" i="7" s="1"/>
  <c r="H838" i="7" a="1"/>
  <c r="H838" i="7" s="1"/>
  <c r="C838" i="7" a="1"/>
  <c r="C838" i="7" s="1"/>
  <c r="K826" i="7" a="1"/>
  <c r="K826" i="7" s="1"/>
  <c r="I826" i="7" a="1"/>
  <c r="I826" i="7" s="1"/>
  <c r="J826" i="7"/>
  <c r="G826" i="7" a="1"/>
  <c r="G826" i="7" s="1"/>
  <c r="H826" i="7" a="1"/>
  <c r="H826" i="7" s="1"/>
  <c r="F826" i="7" a="1"/>
  <c r="F826" i="7" s="1"/>
  <c r="K814" i="7" a="1"/>
  <c r="K814" i="7" s="1"/>
  <c r="I814" i="7" a="1"/>
  <c r="I814" i="7" s="1"/>
  <c r="H814" i="7" a="1"/>
  <c r="H814" i="7" s="1"/>
  <c r="L814" i="7" a="1"/>
  <c r="L814" i="7" s="1"/>
  <c r="J814" i="7"/>
  <c r="F814" i="7" a="1"/>
  <c r="F814" i="7" s="1"/>
  <c r="G814" i="7" a="1"/>
  <c r="G814" i="7" s="1"/>
  <c r="C814" i="7" a="1"/>
  <c r="C814" i="7" s="1"/>
  <c r="K802" i="7" a="1"/>
  <c r="K802" i="7" s="1"/>
  <c r="J802" i="7"/>
  <c r="C802" i="7" a="1"/>
  <c r="C802" i="7" s="1"/>
  <c r="H802" i="7" a="1"/>
  <c r="H802" i="7" s="1"/>
  <c r="K790" i="7" a="1"/>
  <c r="K790" i="7" s="1"/>
  <c r="I790" i="7" a="1"/>
  <c r="I790" i="7" s="1"/>
  <c r="J790" i="7"/>
  <c r="C790" i="7" a="1"/>
  <c r="C790" i="7" s="1"/>
  <c r="K778" i="7" a="1"/>
  <c r="K778" i="7" s="1"/>
  <c r="I778" i="7" a="1"/>
  <c r="I778" i="7" s="1"/>
  <c r="J778" i="7"/>
  <c r="G778" i="7" a="1"/>
  <c r="G778" i="7" s="1"/>
  <c r="H778" i="7" a="1"/>
  <c r="H778" i="7" s="1"/>
  <c r="C778" i="7" a="1"/>
  <c r="C778" i="7" s="1"/>
  <c r="K766" i="7" a="1"/>
  <c r="K766" i="7" s="1"/>
  <c r="H766" i="7" a="1"/>
  <c r="H766" i="7" s="1"/>
  <c r="B766" i="7" a="1"/>
  <c r="B766" i="7" s="1"/>
  <c r="F766" i="7" a="1"/>
  <c r="F766" i="7" s="1"/>
  <c r="J766" i="7"/>
  <c r="G766" i="7" a="1"/>
  <c r="G766" i="7" s="1"/>
  <c r="K754" i="7" a="1"/>
  <c r="K754" i="7" s="1"/>
  <c r="I754" i="7" a="1"/>
  <c r="I754" i="7" s="1"/>
  <c r="J754" i="7"/>
  <c r="G754" i="7" a="1"/>
  <c r="G754" i="7" s="1"/>
  <c r="C754" i="7" a="1"/>
  <c r="C754" i="7" s="1"/>
  <c r="H754" i="7" a="1"/>
  <c r="H754" i="7" s="1"/>
  <c r="K742" i="7" a="1"/>
  <c r="K742" i="7" s="1"/>
  <c r="H742" i="7" a="1"/>
  <c r="H742" i="7" s="1"/>
  <c r="B742" i="7" a="1"/>
  <c r="B742" i="7" s="1"/>
  <c r="J742" i="7"/>
  <c r="I742" i="7" a="1"/>
  <c r="I742" i="7" s="1"/>
  <c r="C742" i="7" a="1"/>
  <c r="C742" i="7" s="1"/>
  <c r="L730" i="7" a="1"/>
  <c r="L730" i="7" s="1"/>
  <c r="K730" i="7" a="1"/>
  <c r="K730" i="7" s="1"/>
  <c r="I730" i="7" a="1"/>
  <c r="I730" i="7" s="1"/>
  <c r="J730" i="7"/>
  <c r="G730" i="7" a="1"/>
  <c r="G730" i="7" s="1"/>
  <c r="H730" i="7" a="1"/>
  <c r="H730" i="7" s="1"/>
  <c r="F730" i="7" a="1"/>
  <c r="F730" i="7" s="1"/>
  <c r="K718" i="7" a="1"/>
  <c r="K718" i="7" s="1"/>
  <c r="J718" i="7"/>
  <c r="H718" i="7" a="1"/>
  <c r="H718" i="7" s="1"/>
  <c r="F718" i="7" a="1"/>
  <c r="F718" i="7" s="1"/>
  <c r="B718" i="7" a="1"/>
  <c r="B718" i="7" s="1"/>
  <c r="C718" i="7" a="1"/>
  <c r="C718" i="7" s="1"/>
  <c r="G718" i="7" a="1"/>
  <c r="G718" i="7" s="1"/>
  <c r="L706" i="7" a="1"/>
  <c r="L706" i="7" s="1"/>
  <c r="K706" i="7" a="1"/>
  <c r="K706" i="7" s="1"/>
  <c r="I706" i="7" a="1"/>
  <c r="I706" i="7" s="1"/>
  <c r="C706" i="7" a="1"/>
  <c r="C706" i="7" s="1"/>
  <c r="J706" i="7"/>
  <c r="B706" i="7" a="1"/>
  <c r="B706" i="7" s="1"/>
  <c r="H706" i="7" a="1"/>
  <c r="H706" i="7" s="1"/>
  <c r="K694" i="7" a="1"/>
  <c r="K694" i="7" s="1"/>
  <c r="J694" i="7"/>
  <c r="H694" i="7" a="1"/>
  <c r="H694" i="7" s="1"/>
  <c r="I694" i="7" a="1"/>
  <c r="I694" i="7" s="1"/>
  <c r="B694" i="7" a="1"/>
  <c r="B694" i="7" s="1"/>
  <c r="C694" i="7" a="1"/>
  <c r="C694" i="7" s="1"/>
  <c r="K682" i="7" a="1"/>
  <c r="K682" i="7" s="1"/>
  <c r="I682" i="7" a="1"/>
  <c r="I682" i="7" s="1"/>
  <c r="J682" i="7"/>
  <c r="H682" i="7" a="1"/>
  <c r="H682" i="7" s="1"/>
  <c r="B682" i="7" a="1"/>
  <c r="B682" i="7" s="1"/>
  <c r="G682" i="7" a="1"/>
  <c r="G682" i="7" s="1"/>
  <c r="C682" i="7" a="1"/>
  <c r="C682" i="7" s="1"/>
  <c r="K670" i="7" a="1"/>
  <c r="K670" i="7" s="1"/>
  <c r="I670" i="7" a="1"/>
  <c r="I670" i="7" s="1"/>
  <c r="J670" i="7"/>
  <c r="G670" i="7" a="1"/>
  <c r="G670" i="7" s="1"/>
  <c r="F670" i="7" a="1"/>
  <c r="F670" i="7" s="1"/>
  <c r="K658" i="7" a="1"/>
  <c r="K658" i="7" s="1"/>
  <c r="C658" i="7" a="1"/>
  <c r="C658" i="7" s="1"/>
  <c r="I658" i="7" a="1"/>
  <c r="I658" i="7" s="1"/>
  <c r="G658" i="7" a="1"/>
  <c r="G658" i="7" s="1"/>
  <c r="J658" i="7"/>
  <c r="K646" i="7" a="1"/>
  <c r="K646" i="7" s="1"/>
  <c r="G646" i="7" a="1"/>
  <c r="G646" i="7" s="1"/>
  <c r="C646" i="7" a="1"/>
  <c r="C646" i="7" s="1"/>
  <c r="K634" i="7" a="1"/>
  <c r="K634" i="7" s="1"/>
  <c r="I634" i="7" a="1"/>
  <c r="I634" i="7" s="1"/>
  <c r="J634" i="7"/>
  <c r="H634" i="7" a="1"/>
  <c r="H634" i="7" s="1"/>
  <c r="G634" i="7" a="1"/>
  <c r="G634" i="7" s="1"/>
  <c r="F634" i="7" a="1"/>
  <c r="F634" i="7" s="1"/>
  <c r="K622" i="7" a="1"/>
  <c r="K622" i="7" s="1"/>
  <c r="I622" i="7" a="1"/>
  <c r="I622" i="7" s="1"/>
  <c r="B622" i="7" a="1"/>
  <c r="B622" i="7" s="1"/>
  <c r="J622" i="7"/>
  <c r="F622" i="7" a="1"/>
  <c r="F622" i="7" s="1"/>
  <c r="H622" i="7" a="1"/>
  <c r="H622" i="7" s="1"/>
  <c r="C622" i="7" a="1"/>
  <c r="C622" i="7" s="1"/>
  <c r="K610" i="7" a="1"/>
  <c r="K610" i="7" s="1"/>
  <c r="J610" i="7"/>
  <c r="H610" i="7" a="1"/>
  <c r="H610" i="7" s="1"/>
  <c r="I610" i="7" a="1"/>
  <c r="I610" i="7" s="1"/>
  <c r="C610" i="7" a="1"/>
  <c r="C610" i="7" s="1"/>
  <c r="G610" i="7" a="1"/>
  <c r="G610" i="7" s="1"/>
  <c r="K598" i="7" a="1"/>
  <c r="K598" i="7" s="1"/>
  <c r="I598" i="7" a="1"/>
  <c r="I598" i="7" s="1"/>
  <c r="H598" i="7" a="1"/>
  <c r="H598" i="7" s="1"/>
  <c r="J598" i="7"/>
  <c r="C598" i="7" a="1"/>
  <c r="C598" i="7" s="1"/>
  <c r="K586" i="7" a="1"/>
  <c r="K586" i="7" s="1"/>
  <c r="I586" i="7" a="1"/>
  <c r="I586" i="7" s="1"/>
  <c r="J586" i="7"/>
  <c r="H586" i="7" a="1"/>
  <c r="H586" i="7" s="1"/>
  <c r="G586" i="7" a="1"/>
  <c r="G586" i="7" s="1"/>
  <c r="C586" i="7" a="1"/>
  <c r="C586" i="7" s="1"/>
  <c r="K574" i="7" a="1"/>
  <c r="K574" i="7" s="1"/>
  <c r="F574" i="7" a="1"/>
  <c r="F574" i="7" s="1"/>
  <c r="J574" i="7"/>
  <c r="H574" i="7" a="1"/>
  <c r="H574" i="7" s="1"/>
  <c r="K562" i="7" a="1"/>
  <c r="K562" i="7" s="1"/>
  <c r="B562" i="7" a="1"/>
  <c r="B562" i="7" s="1"/>
  <c r="G562" i="7" a="1"/>
  <c r="G562" i="7" s="1"/>
  <c r="C562" i="7" a="1"/>
  <c r="C562" i="7" s="1"/>
  <c r="H562" i="7" a="1"/>
  <c r="H562" i="7" s="1"/>
  <c r="J562" i="7"/>
  <c r="I562" i="7" a="1"/>
  <c r="I562" i="7" s="1"/>
  <c r="K550" i="7" a="1"/>
  <c r="K550" i="7" s="1"/>
  <c r="I550" i="7" a="1"/>
  <c r="I550" i="7" s="1"/>
  <c r="H550" i="7" a="1"/>
  <c r="H550" i="7" s="1"/>
  <c r="C550" i="7" a="1"/>
  <c r="C550" i="7" s="1"/>
  <c r="J550" i="7"/>
  <c r="K538" i="7" a="1"/>
  <c r="K538" i="7" s="1"/>
  <c r="I538" i="7" a="1"/>
  <c r="I538" i="7" s="1"/>
  <c r="J538" i="7"/>
  <c r="H538" i="7" a="1"/>
  <c r="H538" i="7" s="1"/>
  <c r="G538" i="7" a="1"/>
  <c r="G538" i="7" s="1"/>
  <c r="B538" i="7" a="1"/>
  <c r="B538" i="7" s="1"/>
  <c r="F538" i="7" a="1"/>
  <c r="F538" i="7" s="1"/>
  <c r="K526" i="7" a="1"/>
  <c r="K526" i="7" s="1"/>
  <c r="J526" i="7"/>
  <c r="H526" i="7" a="1"/>
  <c r="H526" i="7" s="1"/>
  <c r="I526" i="7" a="1"/>
  <c r="I526" i="7" s="1"/>
  <c r="F526" i="7" a="1"/>
  <c r="F526" i="7" s="1"/>
  <c r="C526" i="7" a="1"/>
  <c r="C526" i="7" s="1"/>
  <c r="G526" i="7" a="1"/>
  <c r="G526" i="7" s="1"/>
  <c r="K514" i="7" a="1"/>
  <c r="K514" i="7" s="1"/>
  <c r="I514" i="7" a="1"/>
  <c r="I514" i="7" s="1"/>
  <c r="C514" i="7" a="1"/>
  <c r="C514" i="7" s="1"/>
  <c r="H514" i="7" a="1"/>
  <c r="H514" i="7" s="1"/>
  <c r="K502" i="7" a="1"/>
  <c r="K502" i="7" s="1"/>
  <c r="J502" i="7"/>
  <c r="H502" i="7" a="1"/>
  <c r="H502" i="7" s="1"/>
  <c r="I502" i="7" a="1"/>
  <c r="I502" i="7" s="1"/>
  <c r="C502" i="7" a="1"/>
  <c r="C502" i="7" s="1"/>
  <c r="B502" i="7" a="1"/>
  <c r="B502" i="7" s="1"/>
  <c r="K490" i="7" a="1"/>
  <c r="K490" i="7" s="1"/>
  <c r="L490" i="7" a="1"/>
  <c r="L490" i="7" s="1"/>
  <c r="I490" i="7" a="1"/>
  <c r="I490" i="7" s="1"/>
  <c r="J490" i="7"/>
  <c r="H490" i="7" a="1"/>
  <c r="H490" i="7" s="1"/>
  <c r="G490" i="7" a="1"/>
  <c r="G490" i="7" s="1"/>
  <c r="B490" i="7" a="1"/>
  <c r="B490" i="7" s="1"/>
  <c r="C490" i="7" a="1"/>
  <c r="C490" i="7" s="1"/>
  <c r="K478" i="7" a="1"/>
  <c r="K478" i="7" s="1"/>
  <c r="G478" i="7" a="1"/>
  <c r="G478" i="7" s="1"/>
  <c r="F478" i="7" a="1"/>
  <c r="F478" i="7" s="1"/>
  <c r="J478" i="7"/>
  <c r="I478" i="7" a="1"/>
  <c r="I478" i="7" s="1"/>
  <c r="K466" i="7" a="1"/>
  <c r="K466" i="7" s="1"/>
  <c r="I466" i="7" a="1"/>
  <c r="I466" i="7" s="1"/>
  <c r="H466" i="7" a="1"/>
  <c r="H466" i="7" s="1"/>
  <c r="C466" i="7" a="1"/>
  <c r="C466" i="7" s="1"/>
  <c r="J466" i="7"/>
  <c r="G466" i="7" a="1"/>
  <c r="G466" i="7" s="1"/>
  <c r="K454" i="7" a="1"/>
  <c r="K454" i="7" s="1"/>
  <c r="G454" i="7" a="1"/>
  <c r="G454" i="7" s="1"/>
  <c r="J454" i="7"/>
  <c r="C454" i="7" a="1"/>
  <c r="C454" i="7" s="1"/>
  <c r="K442" i="7" a="1"/>
  <c r="K442" i="7" s="1"/>
  <c r="I442" i="7" a="1"/>
  <c r="I442" i="7" s="1"/>
  <c r="J442" i="7"/>
  <c r="H442" i="7" a="1"/>
  <c r="H442" i="7" s="1"/>
  <c r="G442" i="7" a="1"/>
  <c r="G442" i="7" s="1"/>
  <c r="B442" i="7" a="1"/>
  <c r="B442" i="7" s="1"/>
  <c r="F442" i="7" a="1"/>
  <c r="F442" i="7" s="1"/>
  <c r="K430" i="7" a="1"/>
  <c r="K430" i="7" s="1"/>
  <c r="I430" i="7" a="1"/>
  <c r="I430" i="7" s="1"/>
  <c r="B430" i="7" a="1"/>
  <c r="B430" i="7" s="1"/>
  <c r="F430" i="7" a="1"/>
  <c r="F430" i="7" s="1"/>
  <c r="H430" i="7" a="1"/>
  <c r="H430" i="7" s="1"/>
  <c r="G430" i="7" a="1"/>
  <c r="G430" i="7" s="1"/>
  <c r="C430" i="7" a="1"/>
  <c r="C430" i="7" s="1"/>
  <c r="J430" i="7"/>
  <c r="K418" i="7" a="1"/>
  <c r="K418" i="7" s="1"/>
  <c r="J418" i="7"/>
  <c r="H418" i="7" a="1"/>
  <c r="H418" i="7" s="1"/>
  <c r="C418" i="7" a="1"/>
  <c r="C418" i="7" s="1"/>
  <c r="I418" i="7" a="1"/>
  <c r="I418" i="7" s="1"/>
  <c r="K406" i="7" a="1"/>
  <c r="K406" i="7" s="1"/>
  <c r="I406" i="7" a="1"/>
  <c r="I406" i="7" s="1"/>
  <c r="H406" i="7" a="1"/>
  <c r="H406" i="7" s="1"/>
  <c r="J406" i="7"/>
  <c r="C406" i="7" a="1"/>
  <c r="C406" i="7" s="1"/>
  <c r="K394" i="7" a="1"/>
  <c r="K394" i="7" s="1"/>
  <c r="I394" i="7" a="1"/>
  <c r="I394" i="7" s="1"/>
  <c r="J394" i="7"/>
  <c r="H394" i="7" a="1"/>
  <c r="H394" i="7" s="1"/>
  <c r="G394" i="7" a="1"/>
  <c r="G394" i="7" s="1"/>
  <c r="B394" i="7" a="1"/>
  <c r="B394" i="7" s="1"/>
  <c r="C394" i="7" a="1"/>
  <c r="C394" i="7" s="1"/>
  <c r="K382" i="7" a="1"/>
  <c r="K382" i="7" s="1"/>
  <c r="I382" i="7" a="1"/>
  <c r="I382" i="7" s="1"/>
  <c r="H382" i="7" a="1"/>
  <c r="H382" i="7" s="1"/>
  <c r="F382" i="7" a="1"/>
  <c r="F382" i="7" s="1"/>
  <c r="B382" i="7" a="1"/>
  <c r="B382" i="7" s="1"/>
  <c r="G382" i="7" a="1"/>
  <c r="G382" i="7" s="1"/>
  <c r="K370" i="7" a="1"/>
  <c r="K370" i="7" s="1"/>
  <c r="G370" i="7" a="1"/>
  <c r="G370" i="7" s="1"/>
  <c r="C370" i="7" a="1"/>
  <c r="C370" i="7" s="1"/>
  <c r="J370" i="7"/>
  <c r="I370" i="7" a="1"/>
  <c r="I370" i="7" s="1"/>
  <c r="L358" i="7" a="1"/>
  <c r="L358" i="7" s="1"/>
  <c r="K358" i="7" a="1"/>
  <c r="K358" i="7" s="1"/>
  <c r="J358" i="7"/>
  <c r="B358" i="7" a="1"/>
  <c r="B358" i="7" s="1"/>
  <c r="I358" i="7" a="1"/>
  <c r="I358" i="7" s="1"/>
  <c r="C358" i="7" a="1"/>
  <c r="C358" i="7" s="1"/>
  <c r="H358" i="7" a="1"/>
  <c r="H358" i="7" s="1"/>
  <c r="K346" i="7" a="1"/>
  <c r="K346" i="7" s="1"/>
  <c r="I346" i="7" a="1"/>
  <c r="I346" i="7" s="1"/>
  <c r="J346" i="7"/>
  <c r="H346" i="7" a="1"/>
  <c r="H346" i="7" s="1"/>
  <c r="G346" i="7" a="1"/>
  <c r="G346" i="7" s="1"/>
  <c r="B346" i="7" a="1"/>
  <c r="B346" i="7" s="1"/>
  <c r="F346" i="7" a="1"/>
  <c r="F346" i="7" s="1"/>
  <c r="K334" i="7" a="1"/>
  <c r="K334" i="7" s="1"/>
  <c r="J334" i="7"/>
  <c r="H334" i="7" a="1"/>
  <c r="H334" i="7" s="1"/>
  <c r="F334" i="7" a="1"/>
  <c r="F334" i="7" s="1"/>
  <c r="B334" i="7" a="1"/>
  <c r="B334" i="7" s="1"/>
  <c r="C334" i="7" a="1"/>
  <c r="C334" i="7" s="1"/>
  <c r="G334" i="7" a="1"/>
  <c r="G334" i="7" s="1"/>
  <c r="K322" i="7" a="1"/>
  <c r="K322" i="7" s="1"/>
  <c r="I322" i="7" a="1"/>
  <c r="I322" i="7" s="1"/>
  <c r="H322" i="7" a="1"/>
  <c r="H322" i="7" s="1"/>
  <c r="C322" i="7" a="1"/>
  <c r="C322" i="7" s="1"/>
  <c r="J322" i="7"/>
  <c r="B322" i="7" a="1"/>
  <c r="B322" i="7" s="1"/>
  <c r="K310" i="7" a="1"/>
  <c r="K310" i="7" s="1"/>
  <c r="J310" i="7"/>
  <c r="H310" i="7" a="1"/>
  <c r="H310" i="7" s="1"/>
  <c r="B310" i="7" a="1"/>
  <c r="B310" i="7" s="1"/>
  <c r="I310" i="7" a="1"/>
  <c r="I310" i="7" s="1"/>
  <c r="C310" i="7" a="1"/>
  <c r="C310" i="7" s="1"/>
  <c r="K298" i="7" a="1"/>
  <c r="K298" i="7" s="1"/>
  <c r="I298" i="7" a="1"/>
  <c r="I298" i="7" s="1"/>
  <c r="J298" i="7"/>
  <c r="H298" i="7" a="1"/>
  <c r="H298" i="7" s="1"/>
  <c r="G298" i="7" a="1"/>
  <c r="G298" i="7" s="1"/>
  <c r="C298" i="7" a="1"/>
  <c r="C298" i="7" s="1"/>
  <c r="K286" i="7" a="1"/>
  <c r="K286" i="7" s="1"/>
  <c r="G286" i="7" a="1"/>
  <c r="G286" i="7" s="1"/>
  <c r="F286" i="7" a="1"/>
  <c r="F286" i="7" s="1"/>
  <c r="J286" i="7"/>
  <c r="B286" i="7" a="1"/>
  <c r="B286" i="7" s="1"/>
  <c r="K274" i="7" a="1"/>
  <c r="K274" i="7" s="1"/>
  <c r="J274" i="7"/>
  <c r="C274" i="7" a="1"/>
  <c r="C274" i="7" s="1"/>
  <c r="G274" i="7" a="1"/>
  <c r="G274" i="7" s="1"/>
  <c r="H274" i="7" a="1"/>
  <c r="H274" i="7" s="1"/>
  <c r="K262" i="7" a="1"/>
  <c r="K262" i="7" s="1"/>
  <c r="B262" i="7" a="1"/>
  <c r="B262" i="7" s="1"/>
  <c r="H262" i="7" a="1"/>
  <c r="H262" i="7" s="1"/>
  <c r="G262" i="7" a="1"/>
  <c r="G262" i="7" s="1"/>
  <c r="I262" i="7" a="1"/>
  <c r="I262" i="7" s="1"/>
  <c r="C262" i="7" a="1"/>
  <c r="C262" i="7" s="1"/>
  <c r="L250" i="7" a="1"/>
  <c r="L250" i="7" s="1"/>
  <c r="K250" i="7" a="1"/>
  <c r="K250" i="7" s="1"/>
  <c r="I250" i="7" a="1"/>
  <c r="I250" i="7" s="1"/>
  <c r="J250" i="7"/>
  <c r="H250" i="7" a="1"/>
  <c r="H250" i="7" s="1"/>
  <c r="G250" i="7" a="1"/>
  <c r="G250" i="7" s="1"/>
  <c r="F250" i="7" a="1"/>
  <c r="F250" i="7" s="1"/>
  <c r="B250" i="7" a="1"/>
  <c r="B250" i="7" s="1"/>
  <c r="K238" i="7" a="1"/>
  <c r="K238" i="7" s="1"/>
  <c r="I238" i="7" a="1"/>
  <c r="I238" i="7" s="1"/>
  <c r="H238" i="7" a="1"/>
  <c r="H238" i="7" s="1"/>
  <c r="J238" i="7"/>
  <c r="F238" i="7" a="1"/>
  <c r="F238" i="7" s="1"/>
  <c r="C238" i="7" a="1"/>
  <c r="C238" i="7" s="1"/>
  <c r="K226" i="7" a="1"/>
  <c r="K226" i="7" s="1"/>
  <c r="J226" i="7"/>
  <c r="H226" i="7" a="1"/>
  <c r="H226" i="7" s="1"/>
  <c r="B226" i="7" a="1"/>
  <c r="B226" i="7" s="1"/>
  <c r="C226" i="7" a="1"/>
  <c r="C226" i="7" s="1"/>
  <c r="G226" i="7" a="1"/>
  <c r="G226" i="7" s="1"/>
  <c r="I226" i="7" a="1"/>
  <c r="I226" i="7" s="1"/>
  <c r="K214" i="7" a="1"/>
  <c r="K214" i="7" s="1"/>
  <c r="I214" i="7" a="1"/>
  <c r="I214" i="7" s="1"/>
  <c r="J214" i="7"/>
  <c r="H214" i="7" a="1"/>
  <c r="H214" i="7" s="1"/>
  <c r="B214" i="7" a="1"/>
  <c r="B214" i="7" s="1"/>
  <c r="C214" i="7" a="1"/>
  <c r="C214" i="7" s="1"/>
  <c r="K202" i="7" a="1"/>
  <c r="K202" i="7" s="1"/>
  <c r="I202" i="7" a="1"/>
  <c r="I202" i="7" s="1"/>
  <c r="J202" i="7"/>
  <c r="H202" i="7" a="1"/>
  <c r="H202" i="7" s="1"/>
  <c r="G202" i="7" a="1"/>
  <c r="G202" i="7" s="1"/>
  <c r="C202" i="7" a="1"/>
  <c r="C202" i="7" s="1"/>
  <c r="B202" i="7" a="1"/>
  <c r="B202" i="7" s="1"/>
  <c r="K190" i="7" a="1"/>
  <c r="K190" i="7" s="1"/>
  <c r="B190" i="7" a="1"/>
  <c r="B190" i="7" s="1"/>
  <c r="J190" i="7"/>
  <c r="F190" i="7" a="1"/>
  <c r="F190" i="7" s="1"/>
  <c r="H190" i="7" a="1"/>
  <c r="H190" i="7" s="1"/>
  <c r="K178" i="7" a="1"/>
  <c r="K178" i="7" s="1"/>
  <c r="H178" i="7" a="1"/>
  <c r="H178" i="7" s="1"/>
  <c r="G178" i="7" a="1"/>
  <c r="G178" i="7" s="1"/>
  <c r="C178" i="7" a="1"/>
  <c r="C178" i="7" s="1"/>
  <c r="I178" i="7" a="1"/>
  <c r="I178" i="7" s="1"/>
  <c r="K166" i="7" a="1"/>
  <c r="K166" i="7" s="1"/>
  <c r="J166" i="7"/>
  <c r="H166" i="7" a="1"/>
  <c r="H166" i="7" s="1"/>
  <c r="C166" i="7" a="1"/>
  <c r="C166" i="7" s="1"/>
  <c r="I166" i="7" a="1"/>
  <c r="I166" i="7" s="1"/>
  <c r="K154" i="7" a="1"/>
  <c r="K154" i="7" s="1"/>
  <c r="I154" i="7" a="1"/>
  <c r="I154" i="7" s="1"/>
  <c r="J154" i="7"/>
  <c r="H154" i="7" a="1"/>
  <c r="H154" i="7" s="1"/>
  <c r="B154" i="7" a="1"/>
  <c r="B154" i="7" s="1"/>
  <c r="G154" i="7" a="1"/>
  <c r="G154" i="7" s="1"/>
  <c r="F154" i="7" a="1"/>
  <c r="F154" i="7" s="1"/>
  <c r="K142" i="7" a="1"/>
  <c r="K142" i="7" s="1"/>
  <c r="J142" i="7"/>
  <c r="H142" i="7" a="1"/>
  <c r="H142" i="7" s="1"/>
  <c r="F142" i="7" a="1"/>
  <c r="F142" i="7" s="1"/>
  <c r="I142" i="7" a="1"/>
  <c r="I142" i="7" s="1"/>
  <c r="C142" i="7" a="1"/>
  <c r="C142" i="7" s="1"/>
  <c r="G142" i="7" a="1"/>
  <c r="G142" i="7" s="1"/>
  <c r="K130" i="7" a="1"/>
  <c r="K130" i="7" s="1"/>
  <c r="I130" i="7" a="1"/>
  <c r="I130" i="7" s="1"/>
  <c r="J130" i="7"/>
  <c r="H130" i="7" a="1"/>
  <c r="H130" i="7" s="1"/>
  <c r="C130" i="7" a="1"/>
  <c r="C130" i="7" s="1"/>
  <c r="K118" i="7" a="1"/>
  <c r="K118" i="7" s="1"/>
  <c r="J118" i="7"/>
  <c r="H118" i="7" a="1"/>
  <c r="H118" i="7" s="1"/>
  <c r="B118" i="7" a="1"/>
  <c r="B118" i="7" s="1"/>
  <c r="C118" i="7" a="1"/>
  <c r="C118" i="7" s="1"/>
  <c r="K106" i="7" a="1"/>
  <c r="K106" i="7" s="1"/>
  <c r="I106" i="7" a="1"/>
  <c r="I106" i="7" s="1"/>
  <c r="J106" i="7"/>
  <c r="H106" i="7" a="1"/>
  <c r="H106" i="7" s="1"/>
  <c r="G106" i="7" a="1"/>
  <c r="G106" i="7" s="1"/>
  <c r="C106" i="7" a="1"/>
  <c r="C106" i="7" s="1"/>
  <c r="B106" i="7" a="1"/>
  <c r="B106" i="7" s="1"/>
  <c r="K94" i="7" a="1"/>
  <c r="K94" i="7" s="1"/>
  <c r="H94" i="7" a="1"/>
  <c r="H94" i="7" s="1"/>
  <c r="G94" i="7" a="1"/>
  <c r="G94" i="7" s="1"/>
  <c r="F94" i="7" a="1"/>
  <c r="F94" i="7" s="1"/>
  <c r="I94" i="7" a="1"/>
  <c r="I94" i="7" s="1"/>
  <c r="J94" i="7"/>
  <c r="K82" i="7" a="1"/>
  <c r="K82" i="7" s="1"/>
  <c r="B82" i="7" a="1"/>
  <c r="B82" i="7" s="1"/>
  <c r="C82" i="7" a="1"/>
  <c r="C82" i="7" s="1"/>
  <c r="H82" i="7" a="1"/>
  <c r="H82" i="7" s="1"/>
  <c r="G82" i="7" a="1"/>
  <c r="G82" i="7" s="1"/>
  <c r="K70" i="7" a="1"/>
  <c r="K70" i="7" s="1"/>
  <c r="I70" i="7" a="1"/>
  <c r="I70" i="7" s="1"/>
  <c r="J70" i="7"/>
  <c r="G70" i="7" a="1"/>
  <c r="G70" i="7" s="1"/>
  <c r="C70" i="7" a="1"/>
  <c r="C70" i="7" s="1"/>
  <c r="K58" i="7" a="1"/>
  <c r="K58" i="7" s="1"/>
  <c r="I58" i="7" a="1"/>
  <c r="I58" i="7" s="1"/>
  <c r="J58" i="7"/>
  <c r="H58" i="7" a="1"/>
  <c r="H58" i="7" s="1"/>
  <c r="G58" i="7" a="1"/>
  <c r="G58" i="7" s="1"/>
  <c r="F58" i="7" a="1"/>
  <c r="F58" i="7" s="1"/>
  <c r="K46" i="7" a="1"/>
  <c r="K46" i="7" s="1"/>
  <c r="I46" i="7" a="1"/>
  <c r="I46" i="7" s="1"/>
  <c r="J46" i="7"/>
  <c r="H46" i="7" a="1"/>
  <c r="H46" i="7" s="1"/>
  <c r="F46" i="7" a="1"/>
  <c r="F46" i="7" s="1"/>
  <c r="G46" i="7" a="1"/>
  <c r="G46" i="7" s="1"/>
  <c r="C46" i="7" a="1"/>
  <c r="C46" i="7" s="1"/>
  <c r="K34" i="7" a="1"/>
  <c r="K34" i="7" s="1"/>
  <c r="J34" i="7"/>
  <c r="H34" i="7" a="1"/>
  <c r="H34" i="7" s="1"/>
  <c r="C34" i="7" a="1"/>
  <c r="C34" i="7" s="1"/>
  <c r="I34" i="7" a="1"/>
  <c r="I34" i="7" s="1"/>
  <c r="B2" i="7" a="1"/>
  <c r="B2" i="7" s="1"/>
  <c r="B2298" i="7" a="1"/>
  <c r="B2298" i="7" s="1"/>
  <c r="B2178" i="7" a="1"/>
  <c r="B2178" i="7" s="1"/>
  <c r="B2094" i="7" a="1"/>
  <c r="B2094" i="7" s="1"/>
  <c r="B2081" i="7" a="1"/>
  <c r="B2081" i="7" s="1"/>
  <c r="B2068" i="7" a="1"/>
  <c r="B2068" i="7" s="1"/>
  <c r="B2058" i="7" a="1"/>
  <c r="B2058" i="7" s="1"/>
  <c r="B2045" i="7" a="1"/>
  <c r="B2045" i="7" s="1"/>
  <c r="B2032" i="7" a="1"/>
  <c r="B2032" i="7" s="1"/>
  <c r="B2022" i="7" a="1"/>
  <c r="B2022" i="7" s="1"/>
  <c r="B1958" i="7" a="1"/>
  <c r="B1958" i="7" s="1"/>
  <c r="B1947" i="7" a="1"/>
  <c r="B1947" i="7" s="1"/>
  <c r="B1918" i="7" a="1"/>
  <c r="B1918" i="7" s="1"/>
  <c r="B1888" i="7" a="1"/>
  <c r="B1888" i="7" s="1"/>
  <c r="B1846" i="7" a="1"/>
  <c r="B1846" i="7" s="1"/>
  <c r="B1834" i="7" a="1"/>
  <c r="B1834" i="7" s="1"/>
  <c r="B1786" i="7" a="1"/>
  <c r="B1786" i="7" s="1"/>
  <c r="B1759" i="7" a="1"/>
  <c r="B1759" i="7" s="1"/>
  <c r="B1746" i="7" a="1"/>
  <c r="B1746" i="7" s="1"/>
  <c r="B1612" i="7" a="1"/>
  <c r="B1612" i="7" s="1"/>
  <c r="B1582" i="7" a="1"/>
  <c r="B1582" i="7" s="1"/>
  <c r="B1565" i="7" a="1"/>
  <c r="B1565" i="7" s="1"/>
  <c r="B1550" i="7" a="1"/>
  <c r="B1550" i="7" s="1"/>
  <c r="B1462" i="7" a="1"/>
  <c r="B1462" i="7" s="1"/>
  <c r="B1396" i="7" a="1"/>
  <c r="B1396" i="7" s="1"/>
  <c r="B1374" i="7" a="1"/>
  <c r="B1374" i="7" s="1"/>
  <c r="B1348" i="7" a="1"/>
  <c r="B1348" i="7" s="1"/>
  <c r="B1327" i="7" a="1"/>
  <c r="B1327" i="7" s="1"/>
  <c r="B1310" i="7" a="1"/>
  <c r="B1310" i="7" s="1"/>
  <c r="B1282" i="7" a="1"/>
  <c r="B1282" i="7" s="1"/>
  <c r="B1265" i="7" a="1"/>
  <c r="B1265" i="7" s="1"/>
  <c r="B1243" i="7" a="1"/>
  <c r="B1243" i="7" s="1"/>
  <c r="B1206" i="7" a="1"/>
  <c r="B1206" i="7" s="1"/>
  <c r="B1190" i="7" a="1"/>
  <c r="B1190" i="7" s="1"/>
  <c r="B1072" i="7" a="1"/>
  <c r="B1072" i="7" s="1"/>
  <c r="B1006" i="7" a="1"/>
  <c r="B1006" i="7" s="1"/>
  <c r="B844" i="7" a="1"/>
  <c r="B844" i="7" s="1"/>
  <c r="B830" i="7" a="1"/>
  <c r="B830" i="7" s="1"/>
  <c r="B814" i="7" a="1"/>
  <c r="B814" i="7" s="1"/>
  <c r="B795" i="7" a="1"/>
  <c r="B795" i="7" s="1"/>
  <c r="B751" i="7" a="1"/>
  <c r="B751" i="7" s="1"/>
  <c r="B669" i="7" a="1"/>
  <c r="B669" i="7" s="1"/>
  <c r="B653" i="7" a="1"/>
  <c r="B653" i="7" s="1"/>
  <c r="B591" i="7" a="1"/>
  <c r="B591" i="7" s="1"/>
  <c r="B466" i="7" a="1"/>
  <c r="B466" i="7" s="1"/>
  <c r="B426" i="7" a="1"/>
  <c r="B426" i="7" s="1"/>
  <c r="B329" i="7" a="1"/>
  <c r="B329" i="7" s="1"/>
  <c r="B293" i="7" a="1"/>
  <c r="B293" i="7" s="1"/>
  <c r="B274" i="7" a="1"/>
  <c r="B274" i="7" s="1"/>
  <c r="B130" i="7" a="1"/>
  <c r="B130" i="7" s="1"/>
  <c r="B110" i="7" a="1"/>
  <c r="B110" i="7" s="1"/>
  <c r="F2294" i="7" a="1"/>
  <c r="F2294" i="7" s="1"/>
  <c r="F2271" i="7" a="1"/>
  <c r="F2271" i="7" s="1"/>
  <c r="F2248" i="7" a="1"/>
  <c r="F2248" i="7" s="1"/>
  <c r="F2200" i="7" a="1"/>
  <c r="F2200" i="7" s="1"/>
  <c r="F2134" i="7" a="1"/>
  <c r="F2134" i="7" s="1"/>
  <c r="F2086" i="7" a="1"/>
  <c r="F2086" i="7" s="1"/>
  <c r="F1970" i="7" a="1"/>
  <c r="F1970" i="7" s="1"/>
  <c r="F1874" i="7" a="1"/>
  <c r="F1874" i="7" s="1"/>
  <c r="F1778" i="7" a="1"/>
  <c r="F1778" i="7" s="1"/>
  <c r="F1682" i="7" a="1"/>
  <c r="F1682" i="7" s="1"/>
  <c r="F1586" i="7" a="1"/>
  <c r="F1586" i="7" s="1"/>
  <c r="F1490" i="7" a="1"/>
  <c r="F1490" i="7" s="1"/>
  <c r="F1394" i="7" a="1"/>
  <c r="F1394" i="7" s="1"/>
  <c r="F1298" i="7" a="1"/>
  <c r="F1298" i="7" s="1"/>
  <c r="F1202" i="7" a="1"/>
  <c r="F1202" i="7" s="1"/>
  <c r="F1106" i="7" a="1"/>
  <c r="F1106" i="7" s="1"/>
  <c r="F1010" i="7" a="1"/>
  <c r="F1010" i="7" s="1"/>
  <c r="F914" i="7" a="1"/>
  <c r="F914" i="7" s="1"/>
  <c r="F818" i="7" a="1"/>
  <c r="F818" i="7" s="1"/>
  <c r="F722" i="7" a="1"/>
  <c r="F722" i="7" s="1"/>
  <c r="F626" i="7" a="1"/>
  <c r="F626" i="7" s="1"/>
  <c r="F530" i="7" a="1"/>
  <c r="F530" i="7" s="1"/>
  <c r="F434" i="7" a="1"/>
  <c r="F434" i="7" s="1"/>
  <c r="F338" i="7" a="1"/>
  <c r="F338" i="7" s="1"/>
  <c r="F242" i="7" a="1"/>
  <c r="F242" i="7" s="1"/>
  <c r="F146" i="7" a="1"/>
  <c r="F146" i="7" s="1"/>
  <c r="F50" i="7" a="1"/>
  <c r="F50" i="7" s="1"/>
  <c r="C2266" i="7" a="1"/>
  <c r="C2266" i="7" s="1"/>
  <c r="C2164" i="7" a="1"/>
  <c r="C2164" i="7" s="1"/>
  <c r="C2057" i="7" a="1"/>
  <c r="C2057" i="7" s="1"/>
  <c r="C2006" i="7" a="1"/>
  <c r="C2006" i="7" s="1"/>
  <c r="C1960" i="7" a="1"/>
  <c r="C1960" i="7" s="1"/>
  <c r="C1834" i="7" a="1"/>
  <c r="C1834" i="7" s="1"/>
  <c r="C1574" i="7" a="1"/>
  <c r="C1574" i="7" s="1"/>
  <c r="C1550" i="7" a="1"/>
  <c r="C1550" i="7" s="1"/>
  <c r="C1402" i="7" a="1"/>
  <c r="C1402" i="7" s="1"/>
  <c r="C1324" i="7" a="1"/>
  <c r="C1324" i="7" s="1"/>
  <c r="C1300" i="7" a="1"/>
  <c r="C1300" i="7" s="1"/>
  <c r="C1054" i="7" a="1"/>
  <c r="C1054" i="7" s="1"/>
  <c r="C634" i="7" a="1"/>
  <c r="C634" i="7" s="1"/>
  <c r="C478" i="7" a="1"/>
  <c r="C478" i="7" s="1"/>
  <c r="C292" i="7" a="1"/>
  <c r="C292" i="7" s="1"/>
  <c r="C58" i="7" a="1"/>
  <c r="C58" i="7" s="1"/>
  <c r="G2311" i="7" a="1"/>
  <c r="G2311" i="7" s="1"/>
  <c r="G2116" i="7" a="1"/>
  <c r="G2116" i="7" s="1"/>
  <c r="G2085" i="7" a="1"/>
  <c r="G2085" i="7" s="1"/>
  <c r="G1879" i="7" a="1"/>
  <c r="G1879" i="7" s="1"/>
  <c r="G1851" i="7" a="1"/>
  <c r="G1851" i="7" s="1"/>
  <c r="G1550" i="7" a="1"/>
  <c r="G1550" i="7" s="1"/>
  <c r="G1411" i="7" a="1"/>
  <c r="G1411" i="7" s="1"/>
  <c r="G1334" i="7" a="1"/>
  <c r="G1334" i="7" s="1"/>
  <c r="G1106" i="7" a="1"/>
  <c r="G1106" i="7" s="1"/>
  <c r="G931" i="7" a="1"/>
  <c r="G931" i="7" s="1"/>
  <c r="G770" i="7" a="1"/>
  <c r="G770" i="7" s="1"/>
  <c r="G590" i="7" a="1"/>
  <c r="G590" i="7" s="1"/>
  <c r="G550" i="7" a="1"/>
  <c r="G550" i="7" s="1"/>
  <c r="G406" i="7" a="1"/>
  <c r="G406" i="7" s="1"/>
  <c r="G358" i="7" a="1"/>
  <c r="G358" i="7" s="1"/>
  <c r="G99" i="7" a="1"/>
  <c r="G99" i="7" s="1"/>
  <c r="G34" i="7" a="1"/>
  <c r="G34" i="7" s="1"/>
  <c r="H1958" i="7" a="1"/>
  <c r="H1958" i="7" s="1"/>
  <c r="H1875" i="7" a="1"/>
  <c r="H1875" i="7" s="1"/>
  <c r="H1671" i="7" a="1"/>
  <c r="H1671" i="7" s="1"/>
  <c r="H1354" i="7" a="1"/>
  <c r="H1354" i="7" s="1"/>
  <c r="H1239" i="7" a="1"/>
  <c r="H1239" i="7" s="1"/>
  <c r="H1186" i="7" a="1"/>
  <c r="H1186" i="7" s="1"/>
  <c r="H986" i="7" a="1"/>
  <c r="H986" i="7" s="1"/>
  <c r="H831" i="7" a="1"/>
  <c r="H831" i="7" s="1"/>
  <c r="H486" i="7" a="1"/>
  <c r="H486" i="7" s="1"/>
  <c r="H115" i="7" a="1"/>
  <c r="H115" i="7" s="1"/>
  <c r="I2319" i="7" a="1"/>
  <c r="I2319" i="7" s="1"/>
  <c r="I1702" i="7" a="1"/>
  <c r="I1702" i="7" s="1"/>
  <c r="I1570" i="7" a="1"/>
  <c r="I1570" i="7" s="1"/>
  <c r="I1299" i="7" a="1"/>
  <c r="I1299" i="7" s="1"/>
  <c r="I1228" i="7" a="1"/>
  <c r="I1228" i="7" s="1"/>
  <c r="I1156" i="7" a="1"/>
  <c r="I1156" i="7" s="1"/>
  <c r="I401" i="7" a="1"/>
  <c r="I401" i="7" s="1"/>
  <c r="J1710" i="7"/>
  <c r="J1650" i="7"/>
  <c r="J1534" i="7"/>
  <c r="K2309" i="7" a="1"/>
  <c r="K2309" i="7" s="1"/>
  <c r="K1997" i="7" a="1"/>
  <c r="K1997" i="7" s="1"/>
  <c r="K1423" i="7" a="1"/>
  <c r="K1423" i="7" s="1"/>
  <c r="K903" i="7" a="1"/>
  <c r="K903" i="7" s="1"/>
  <c r="K747" i="7" a="1"/>
  <c r="K747" i="7" s="1"/>
  <c r="K534" i="7" a="1"/>
  <c r="K534" i="7" s="1"/>
  <c r="K330" i="7" a="1"/>
  <c r="K330" i="7" s="1"/>
  <c r="L2010" i="7" a="1"/>
  <c r="L2010" i="7" s="1"/>
  <c r="K13" i="7" a="1"/>
  <c r="K13" i="7" s="1"/>
  <c r="H13" i="7" a="1"/>
  <c r="H13" i="7" s="1"/>
  <c r="J13" i="7"/>
  <c r="I13" i="7" a="1"/>
  <c r="I13" i="7" s="1"/>
  <c r="F13" i="7" a="1"/>
  <c r="F13" i="7" s="1"/>
  <c r="G13" i="7" a="1"/>
  <c r="G13" i="7" s="1"/>
  <c r="L2275" i="7" a="1"/>
  <c r="L2275" i="7" s="1"/>
  <c r="I2275" i="7" a="1"/>
  <c r="I2275" i="7" s="1"/>
  <c r="J2275" i="7"/>
  <c r="H2275" i="7" a="1"/>
  <c r="H2275" i="7" s="1"/>
  <c r="C2275" i="7" a="1"/>
  <c r="C2275" i="7" s="1"/>
  <c r="F2275" i="7" a="1"/>
  <c r="F2275" i="7" s="1"/>
  <c r="L2227" i="7" a="1"/>
  <c r="L2227" i="7" s="1"/>
  <c r="I2227" i="7" a="1"/>
  <c r="I2227" i="7" s="1"/>
  <c r="H2227" i="7" a="1"/>
  <c r="H2227" i="7" s="1"/>
  <c r="C2227" i="7" a="1"/>
  <c r="C2227" i="7" s="1"/>
  <c r="F2227" i="7" a="1"/>
  <c r="F2227" i="7" s="1"/>
  <c r="K2227" i="7" a="1"/>
  <c r="K2227" i="7" s="1"/>
  <c r="J2227" i="7"/>
  <c r="L2191" i="7" a="1"/>
  <c r="L2191" i="7" s="1"/>
  <c r="I2191" i="7" a="1"/>
  <c r="I2191" i="7" s="1"/>
  <c r="J2191" i="7"/>
  <c r="H2191" i="7" a="1"/>
  <c r="H2191" i="7" s="1"/>
  <c r="C2191" i="7" a="1"/>
  <c r="C2191" i="7" s="1"/>
  <c r="F2191" i="7" a="1"/>
  <c r="F2191" i="7" s="1"/>
  <c r="G2191" i="7" a="1"/>
  <c r="G2191" i="7" s="1"/>
  <c r="K2191" i="7" a="1"/>
  <c r="K2191" i="7" s="1"/>
  <c r="L2155" i="7" a="1"/>
  <c r="L2155" i="7" s="1"/>
  <c r="I2155" i="7" a="1"/>
  <c r="I2155" i="7" s="1"/>
  <c r="J2155" i="7"/>
  <c r="K2155" i="7" a="1"/>
  <c r="K2155" i="7" s="1"/>
  <c r="H2155" i="7" a="1"/>
  <c r="H2155" i="7" s="1"/>
  <c r="C2155" i="7" a="1"/>
  <c r="C2155" i="7" s="1"/>
  <c r="B2155" i="7" a="1"/>
  <c r="B2155" i="7" s="1"/>
  <c r="F2155" i="7" a="1"/>
  <c r="F2155" i="7" s="1"/>
  <c r="L2107" i="7" a="1"/>
  <c r="L2107" i="7" s="1"/>
  <c r="I2107" i="7" a="1"/>
  <c r="I2107" i="7" s="1"/>
  <c r="J2107" i="7"/>
  <c r="H2107" i="7" a="1"/>
  <c r="H2107" i="7" s="1"/>
  <c r="C2107" i="7" a="1"/>
  <c r="C2107" i="7" s="1"/>
  <c r="F2107" i="7" a="1"/>
  <c r="F2107" i="7" s="1"/>
  <c r="B2107" i="7" a="1"/>
  <c r="B2107" i="7" s="1"/>
  <c r="K2107" i="7" a="1"/>
  <c r="K2107" i="7" s="1"/>
  <c r="L2059" i="7" a="1"/>
  <c r="L2059" i="7" s="1"/>
  <c r="I2059" i="7" a="1"/>
  <c r="I2059" i="7" s="1"/>
  <c r="J2059" i="7"/>
  <c r="H2059" i="7" a="1"/>
  <c r="H2059" i="7" s="1"/>
  <c r="C2059" i="7" a="1"/>
  <c r="C2059" i="7" s="1"/>
  <c r="F2059" i="7" a="1"/>
  <c r="F2059" i="7" s="1"/>
  <c r="K2059" i="7" a="1"/>
  <c r="K2059" i="7" s="1"/>
  <c r="G2059" i="7" a="1"/>
  <c r="G2059" i="7" s="1"/>
  <c r="L2011" i="7" a="1"/>
  <c r="L2011" i="7" s="1"/>
  <c r="I2011" i="7" a="1"/>
  <c r="I2011" i="7" s="1"/>
  <c r="J2011" i="7"/>
  <c r="H2011" i="7" a="1"/>
  <c r="H2011" i="7" s="1"/>
  <c r="K2011" i="7" a="1"/>
  <c r="K2011" i="7" s="1"/>
  <c r="C2011" i="7" a="1"/>
  <c r="C2011" i="7" s="1"/>
  <c r="F2011" i="7" a="1"/>
  <c r="F2011" i="7" s="1"/>
  <c r="B2011" i="7" a="1"/>
  <c r="B2011" i="7" s="1"/>
  <c r="I1963" i="7" a="1"/>
  <c r="I1963" i="7" s="1"/>
  <c r="J1963" i="7"/>
  <c r="H1963" i="7" a="1"/>
  <c r="H1963" i="7" s="1"/>
  <c r="C1963" i="7" a="1"/>
  <c r="C1963" i="7" s="1"/>
  <c r="B1963" i="7" a="1"/>
  <c r="B1963" i="7" s="1"/>
  <c r="L1963" i="7" a="1"/>
  <c r="L1963" i="7" s="1"/>
  <c r="F1963" i="7" a="1"/>
  <c r="F1963" i="7" s="1"/>
  <c r="K1963" i="7" a="1"/>
  <c r="K1963" i="7" s="1"/>
  <c r="L1915" i="7" a="1"/>
  <c r="L1915" i="7" s="1"/>
  <c r="I1915" i="7" a="1"/>
  <c r="I1915" i="7" s="1"/>
  <c r="J1915" i="7"/>
  <c r="H1915" i="7" a="1"/>
  <c r="H1915" i="7" s="1"/>
  <c r="G1915" i="7" a="1"/>
  <c r="G1915" i="7" s="1"/>
  <c r="C1915" i="7" a="1"/>
  <c r="C1915" i="7" s="1"/>
  <c r="F1915" i="7" a="1"/>
  <c r="F1915" i="7" s="1"/>
  <c r="L1867" i="7" a="1"/>
  <c r="L1867" i="7" s="1"/>
  <c r="I1867" i="7" a="1"/>
  <c r="I1867" i="7" s="1"/>
  <c r="K1867" i="7" a="1"/>
  <c r="K1867" i="7" s="1"/>
  <c r="J1867" i="7"/>
  <c r="H1867" i="7" a="1"/>
  <c r="H1867" i="7" s="1"/>
  <c r="G1867" i="7" a="1"/>
  <c r="G1867" i="7" s="1"/>
  <c r="C1867" i="7" a="1"/>
  <c r="C1867" i="7" s="1"/>
  <c r="F1867" i="7" a="1"/>
  <c r="F1867" i="7" s="1"/>
  <c r="I1819" i="7" a="1"/>
  <c r="I1819" i="7" s="1"/>
  <c r="J1819" i="7"/>
  <c r="H1819" i="7" a="1"/>
  <c r="H1819" i="7" s="1"/>
  <c r="G1819" i="7" a="1"/>
  <c r="G1819" i="7" s="1"/>
  <c r="C1819" i="7" a="1"/>
  <c r="C1819" i="7" s="1"/>
  <c r="F1819" i="7" a="1"/>
  <c r="F1819" i="7" s="1"/>
  <c r="K1819" i="7" a="1"/>
  <c r="K1819" i="7" s="1"/>
  <c r="I1783" i="7" a="1"/>
  <c r="I1783" i="7" s="1"/>
  <c r="K1783" i="7" a="1"/>
  <c r="K1783" i="7" s="1"/>
  <c r="H1783" i="7" a="1"/>
  <c r="H1783" i="7" s="1"/>
  <c r="J1783" i="7"/>
  <c r="L1783" i="7" a="1"/>
  <c r="L1783" i="7" s="1"/>
  <c r="C1783" i="7" a="1"/>
  <c r="C1783" i="7" s="1"/>
  <c r="F1783" i="7" a="1"/>
  <c r="F1783" i="7" s="1"/>
  <c r="B1783" i="7" a="1"/>
  <c r="B1783" i="7" s="1"/>
  <c r="I1723" i="7" a="1"/>
  <c r="I1723" i="7" s="1"/>
  <c r="J1723" i="7"/>
  <c r="H1723" i="7" a="1"/>
  <c r="H1723" i="7" s="1"/>
  <c r="G1723" i="7" a="1"/>
  <c r="G1723" i="7" s="1"/>
  <c r="C1723" i="7" a="1"/>
  <c r="C1723" i="7" s="1"/>
  <c r="F1723" i="7" a="1"/>
  <c r="F1723" i="7" s="1"/>
  <c r="K1723" i="7" a="1"/>
  <c r="K1723" i="7" s="1"/>
  <c r="L1675" i="7" a="1"/>
  <c r="L1675" i="7" s="1"/>
  <c r="I1675" i="7" a="1"/>
  <c r="I1675" i="7" s="1"/>
  <c r="K1675" i="7" a="1"/>
  <c r="K1675" i="7" s="1"/>
  <c r="J1675" i="7"/>
  <c r="H1675" i="7" a="1"/>
  <c r="H1675" i="7" s="1"/>
  <c r="G1675" i="7" a="1"/>
  <c r="G1675" i="7" s="1"/>
  <c r="C1675" i="7" a="1"/>
  <c r="C1675" i="7" s="1"/>
  <c r="F1675" i="7" a="1"/>
  <c r="F1675" i="7" s="1"/>
  <c r="B1675" i="7" a="1"/>
  <c r="B1675" i="7" s="1"/>
  <c r="L1627" i="7" a="1"/>
  <c r="L1627" i="7" s="1"/>
  <c r="I1627" i="7" a="1"/>
  <c r="I1627" i="7" s="1"/>
  <c r="J1627" i="7"/>
  <c r="H1627" i="7" a="1"/>
  <c r="H1627" i="7" s="1"/>
  <c r="G1627" i="7" a="1"/>
  <c r="G1627" i="7" s="1"/>
  <c r="C1627" i="7" a="1"/>
  <c r="C1627" i="7" s="1"/>
  <c r="B1627" i="7" a="1"/>
  <c r="B1627" i="7" s="1"/>
  <c r="F1627" i="7" a="1"/>
  <c r="F1627" i="7" s="1"/>
  <c r="K1627" i="7" a="1"/>
  <c r="K1627" i="7" s="1"/>
  <c r="L1579" i="7" a="1"/>
  <c r="L1579" i="7" s="1"/>
  <c r="I1579" i="7" a="1"/>
  <c r="I1579" i="7" s="1"/>
  <c r="J1579" i="7"/>
  <c r="H1579" i="7" a="1"/>
  <c r="H1579" i="7" s="1"/>
  <c r="G1579" i="7" a="1"/>
  <c r="G1579" i="7" s="1"/>
  <c r="C1579" i="7" a="1"/>
  <c r="C1579" i="7" s="1"/>
  <c r="F1579" i="7" a="1"/>
  <c r="F1579" i="7" s="1"/>
  <c r="I1531" i="7" a="1"/>
  <c r="I1531" i="7" s="1"/>
  <c r="J1531" i="7"/>
  <c r="H1531" i="7" a="1"/>
  <c r="H1531" i="7" s="1"/>
  <c r="K1531" i="7" a="1"/>
  <c r="K1531" i="7" s="1"/>
  <c r="G1531" i="7" a="1"/>
  <c r="G1531" i="7" s="1"/>
  <c r="C1531" i="7" a="1"/>
  <c r="C1531" i="7" s="1"/>
  <c r="F1531" i="7" a="1"/>
  <c r="F1531" i="7" s="1"/>
  <c r="L1531" i="7" a="1"/>
  <c r="L1531" i="7" s="1"/>
  <c r="L1495" i="7" a="1"/>
  <c r="L1495" i="7" s="1"/>
  <c r="I1495" i="7" a="1"/>
  <c r="I1495" i="7" s="1"/>
  <c r="K1495" i="7" a="1"/>
  <c r="K1495" i="7" s="1"/>
  <c r="H1495" i="7" a="1"/>
  <c r="H1495" i="7" s="1"/>
  <c r="C1495" i="7" a="1"/>
  <c r="C1495" i="7" s="1"/>
  <c r="J1495" i="7"/>
  <c r="F1495" i="7" a="1"/>
  <c r="F1495" i="7" s="1"/>
  <c r="B1495" i="7" a="1"/>
  <c r="B1495" i="7" s="1"/>
  <c r="G1495" i="7" a="1"/>
  <c r="G1495" i="7" s="1"/>
  <c r="L1435" i="7" a="1"/>
  <c r="L1435" i="7" s="1"/>
  <c r="I1435" i="7" a="1"/>
  <c r="I1435" i="7" s="1"/>
  <c r="J1435" i="7"/>
  <c r="H1435" i="7" a="1"/>
  <c r="H1435" i="7" s="1"/>
  <c r="G1435" i="7" a="1"/>
  <c r="G1435" i="7" s="1"/>
  <c r="C1435" i="7" a="1"/>
  <c r="C1435" i="7" s="1"/>
  <c r="F1435" i="7" a="1"/>
  <c r="F1435" i="7" s="1"/>
  <c r="K1435" i="7" a="1"/>
  <c r="K1435" i="7" s="1"/>
  <c r="I1387" i="7" a="1"/>
  <c r="I1387" i="7" s="1"/>
  <c r="J1387" i="7"/>
  <c r="H1387" i="7" a="1"/>
  <c r="H1387" i="7" s="1"/>
  <c r="K1387" i="7" a="1"/>
  <c r="K1387" i="7" s="1"/>
  <c r="G1387" i="7" a="1"/>
  <c r="G1387" i="7" s="1"/>
  <c r="C1387" i="7" a="1"/>
  <c r="C1387" i="7" s="1"/>
  <c r="F1387" i="7" a="1"/>
  <c r="F1387" i="7" s="1"/>
  <c r="I1339" i="7" a="1"/>
  <c r="I1339" i="7" s="1"/>
  <c r="J1339" i="7"/>
  <c r="H1339" i="7" a="1"/>
  <c r="H1339" i="7" s="1"/>
  <c r="G1339" i="7" a="1"/>
  <c r="G1339" i="7" s="1"/>
  <c r="C1339" i="7" a="1"/>
  <c r="C1339" i="7" s="1"/>
  <c r="F1339" i="7" a="1"/>
  <c r="F1339" i="7" s="1"/>
  <c r="I1303" i="7" a="1"/>
  <c r="I1303" i="7" s="1"/>
  <c r="H1303" i="7" a="1"/>
  <c r="H1303" i="7" s="1"/>
  <c r="C1303" i="7" a="1"/>
  <c r="C1303" i="7" s="1"/>
  <c r="F1303" i="7" a="1"/>
  <c r="F1303" i="7" s="1"/>
  <c r="J1303" i="7"/>
  <c r="K1303" i="7" a="1"/>
  <c r="K1303" i="7" s="1"/>
  <c r="I1267" i="7" a="1"/>
  <c r="I1267" i="7" s="1"/>
  <c r="H1267" i="7" a="1"/>
  <c r="H1267" i="7" s="1"/>
  <c r="C1267" i="7" a="1"/>
  <c r="C1267" i="7" s="1"/>
  <c r="J1267" i="7"/>
  <c r="F1267" i="7" a="1"/>
  <c r="F1267" i="7" s="1"/>
  <c r="G1267" i="7" a="1"/>
  <c r="G1267" i="7" s="1"/>
  <c r="B1267" i="7" a="1"/>
  <c r="B1267" i="7" s="1"/>
  <c r="K1267" i="7" a="1"/>
  <c r="K1267" i="7" s="1"/>
  <c r="L1219" i="7" a="1"/>
  <c r="L1219" i="7" s="1"/>
  <c r="I1219" i="7" a="1"/>
  <c r="I1219" i="7" s="1"/>
  <c r="H1219" i="7" a="1"/>
  <c r="H1219" i="7" s="1"/>
  <c r="K1219" i="7" a="1"/>
  <c r="K1219" i="7" s="1"/>
  <c r="C1219" i="7" a="1"/>
  <c r="C1219" i="7" s="1"/>
  <c r="F1219" i="7" a="1"/>
  <c r="F1219" i="7" s="1"/>
  <c r="L1183" i="7" a="1"/>
  <c r="L1183" i="7" s="1"/>
  <c r="I1183" i="7" a="1"/>
  <c r="I1183" i="7" s="1"/>
  <c r="H1183" i="7" a="1"/>
  <c r="H1183" i="7" s="1"/>
  <c r="C1183" i="7" a="1"/>
  <c r="C1183" i="7" s="1"/>
  <c r="J1183" i="7"/>
  <c r="F1183" i="7" a="1"/>
  <c r="F1183" i="7" s="1"/>
  <c r="G1183" i="7" a="1"/>
  <c r="G1183" i="7" s="1"/>
  <c r="K1183" i="7" a="1"/>
  <c r="K1183" i="7" s="1"/>
  <c r="B1183" i="7" a="1"/>
  <c r="B1183" i="7" s="1"/>
  <c r="L1135" i="7" a="1"/>
  <c r="L1135" i="7" s="1"/>
  <c r="I1135" i="7" a="1"/>
  <c r="I1135" i="7" s="1"/>
  <c r="H1135" i="7" a="1"/>
  <c r="H1135" i="7" s="1"/>
  <c r="C1135" i="7" a="1"/>
  <c r="C1135" i="7" s="1"/>
  <c r="F1135" i="7" a="1"/>
  <c r="F1135" i="7" s="1"/>
  <c r="J1135" i="7"/>
  <c r="K1135" i="7" a="1"/>
  <c r="K1135" i="7" s="1"/>
  <c r="G1135" i="7" a="1"/>
  <c r="G1135" i="7" s="1"/>
  <c r="I1087" i="7" a="1"/>
  <c r="I1087" i="7" s="1"/>
  <c r="H1087" i="7" a="1"/>
  <c r="H1087" i="7" s="1"/>
  <c r="K1087" i="7" a="1"/>
  <c r="K1087" i="7" s="1"/>
  <c r="C1087" i="7" a="1"/>
  <c r="C1087" i="7" s="1"/>
  <c r="F1087" i="7" a="1"/>
  <c r="F1087" i="7" s="1"/>
  <c r="J1087" i="7"/>
  <c r="L1039" i="7" a="1"/>
  <c r="L1039" i="7" s="1"/>
  <c r="I1039" i="7" a="1"/>
  <c r="I1039" i="7" s="1"/>
  <c r="H1039" i="7" a="1"/>
  <c r="H1039" i="7" s="1"/>
  <c r="J1039" i="7"/>
  <c r="C1039" i="7" a="1"/>
  <c r="C1039" i="7" s="1"/>
  <c r="F1039" i="7" a="1"/>
  <c r="F1039" i="7" s="1"/>
  <c r="K1039" i="7" a="1"/>
  <c r="K1039" i="7" s="1"/>
  <c r="I991" i="7" a="1"/>
  <c r="I991" i="7" s="1"/>
  <c r="H991" i="7" a="1"/>
  <c r="H991" i="7" s="1"/>
  <c r="C991" i="7" a="1"/>
  <c r="C991" i="7" s="1"/>
  <c r="F991" i="7" a="1"/>
  <c r="F991" i="7" s="1"/>
  <c r="B991" i="7" a="1"/>
  <c r="B991" i="7" s="1"/>
  <c r="G991" i="7" a="1"/>
  <c r="G991" i="7" s="1"/>
  <c r="K991" i="7" a="1"/>
  <c r="K991" i="7" s="1"/>
  <c r="J991" i="7"/>
  <c r="I943" i="7" a="1"/>
  <c r="I943" i="7" s="1"/>
  <c r="K943" i="7" a="1"/>
  <c r="K943" i="7" s="1"/>
  <c r="H943" i="7" a="1"/>
  <c r="H943" i="7" s="1"/>
  <c r="C943" i="7" a="1"/>
  <c r="C943" i="7" s="1"/>
  <c r="F943" i="7" a="1"/>
  <c r="F943" i="7" s="1"/>
  <c r="B943" i="7" a="1"/>
  <c r="B943" i="7" s="1"/>
  <c r="J943" i="7"/>
  <c r="G943" i="7" a="1"/>
  <c r="G943" i="7" s="1"/>
  <c r="I895" i="7" a="1"/>
  <c r="I895" i="7" s="1"/>
  <c r="K895" i="7" a="1"/>
  <c r="K895" i="7" s="1"/>
  <c r="H895" i="7" a="1"/>
  <c r="H895" i="7" s="1"/>
  <c r="C895" i="7" a="1"/>
  <c r="C895" i="7" s="1"/>
  <c r="F895" i="7" a="1"/>
  <c r="F895" i="7" s="1"/>
  <c r="G895" i="7" a="1"/>
  <c r="G895" i="7" s="1"/>
  <c r="J895" i="7"/>
  <c r="K859" i="7" a="1"/>
  <c r="K859" i="7" s="1"/>
  <c r="I859" i="7" a="1"/>
  <c r="I859" i="7" s="1"/>
  <c r="J859" i="7"/>
  <c r="H859" i="7" a="1"/>
  <c r="H859" i="7" s="1"/>
  <c r="G859" i="7" a="1"/>
  <c r="G859" i="7" s="1"/>
  <c r="C859" i="7" a="1"/>
  <c r="C859" i="7" s="1"/>
  <c r="F859" i="7" a="1"/>
  <c r="F859" i="7" s="1"/>
  <c r="B859" i="7" a="1"/>
  <c r="B859" i="7" s="1"/>
  <c r="K823" i="7" a="1"/>
  <c r="K823" i="7" s="1"/>
  <c r="I823" i="7" a="1"/>
  <c r="I823" i="7" s="1"/>
  <c r="H823" i="7" a="1"/>
  <c r="H823" i="7" s="1"/>
  <c r="J823" i="7"/>
  <c r="C823" i="7" a="1"/>
  <c r="C823" i="7" s="1"/>
  <c r="F823" i="7" a="1"/>
  <c r="F823" i="7" s="1"/>
  <c r="B823" i="7" a="1"/>
  <c r="B823" i="7" s="1"/>
  <c r="G823" i="7" a="1"/>
  <c r="G823" i="7" s="1"/>
  <c r="I775" i="7" a="1"/>
  <c r="I775" i="7" s="1"/>
  <c r="K775" i="7" a="1"/>
  <c r="K775" i="7" s="1"/>
  <c r="H775" i="7" a="1"/>
  <c r="H775" i="7" s="1"/>
  <c r="C775" i="7" a="1"/>
  <c r="C775" i="7" s="1"/>
  <c r="F775" i="7" a="1"/>
  <c r="F775" i="7" s="1"/>
  <c r="G775" i="7" a="1"/>
  <c r="G775" i="7" s="1"/>
  <c r="J775" i="7"/>
  <c r="B775" i="7" a="1"/>
  <c r="B775" i="7" s="1"/>
  <c r="I727" i="7" a="1"/>
  <c r="I727" i="7" s="1"/>
  <c r="H727" i="7" a="1"/>
  <c r="H727" i="7" s="1"/>
  <c r="K727" i="7" a="1"/>
  <c r="K727" i="7" s="1"/>
  <c r="C727" i="7" a="1"/>
  <c r="C727" i="7" s="1"/>
  <c r="J727" i="7"/>
  <c r="F727" i="7" a="1"/>
  <c r="F727" i="7" s="1"/>
  <c r="I679" i="7" a="1"/>
  <c r="I679" i="7" s="1"/>
  <c r="K679" i="7" a="1"/>
  <c r="K679" i="7" s="1"/>
  <c r="C679" i="7" a="1"/>
  <c r="C679" i="7" s="1"/>
  <c r="F679" i="7" a="1"/>
  <c r="F679" i="7" s="1"/>
  <c r="H679" i="7" a="1"/>
  <c r="H679" i="7" s="1"/>
  <c r="G679" i="7" a="1"/>
  <c r="G679" i="7" s="1"/>
  <c r="I607" i="7" a="1"/>
  <c r="I607" i="7" s="1"/>
  <c r="K607" i="7" a="1"/>
  <c r="K607" i="7" s="1"/>
  <c r="C607" i="7" a="1"/>
  <c r="C607" i="7" s="1"/>
  <c r="H607" i="7" a="1"/>
  <c r="H607" i="7" s="1"/>
  <c r="F607" i="7" a="1"/>
  <c r="F607" i="7" s="1"/>
  <c r="G607" i="7" a="1"/>
  <c r="G607" i="7" s="1"/>
  <c r="B607" i="7" a="1"/>
  <c r="B607" i="7" s="1"/>
  <c r="J607" i="7"/>
  <c r="I583" i="7" a="1"/>
  <c r="I583" i="7" s="1"/>
  <c r="K583" i="7" a="1"/>
  <c r="K583" i="7" s="1"/>
  <c r="C583" i="7" a="1"/>
  <c r="C583" i="7" s="1"/>
  <c r="J583" i="7"/>
  <c r="F583" i="7" a="1"/>
  <c r="F583" i="7" s="1"/>
  <c r="G583" i="7" a="1"/>
  <c r="G583" i="7" s="1"/>
  <c r="B583" i="7" a="1"/>
  <c r="B583" i="7" s="1"/>
  <c r="I535" i="7" a="1"/>
  <c r="I535" i="7" s="1"/>
  <c r="C535" i="7" a="1"/>
  <c r="C535" i="7" s="1"/>
  <c r="F535" i="7" a="1"/>
  <c r="F535" i="7" s="1"/>
  <c r="B535" i="7" a="1"/>
  <c r="B535" i="7" s="1"/>
  <c r="G535" i="7" a="1"/>
  <c r="G535" i="7" s="1"/>
  <c r="H535" i="7" a="1"/>
  <c r="H535" i="7" s="1"/>
  <c r="I487" i="7" a="1"/>
  <c r="I487" i="7" s="1"/>
  <c r="C487" i="7" a="1"/>
  <c r="C487" i="7" s="1"/>
  <c r="F487" i="7" a="1"/>
  <c r="F487" i="7" s="1"/>
  <c r="K487" i="7" a="1"/>
  <c r="K487" i="7" s="1"/>
  <c r="I451" i="7" a="1"/>
  <c r="I451" i="7" s="1"/>
  <c r="C451" i="7" a="1"/>
  <c r="C451" i="7" s="1"/>
  <c r="F451" i="7" a="1"/>
  <c r="F451" i="7" s="1"/>
  <c r="B451" i="7" a="1"/>
  <c r="B451" i="7" s="1"/>
  <c r="H451" i="7" a="1"/>
  <c r="H451" i="7" s="1"/>
  <c r="I403" i="7" a="1"/>
  <c r="I403" i="7" s="1"/>
  <c r="C403" i="7" a="1"/>
  <c r="C403" i="7" s="1"/>
  <c r="F403" i="7" a="1"/>
  <c r="F403" i="7" s="1"/>
  <c r="B403" i="7" a="1"/>
  <c r="B403" i="7" s="1"/>
  <c r="G403" i="7" a="1"/>
  <c r="G403" i="7" s="1"/>
  <c r="H403" i="7" a="1"/>
  <c r="H403" i="7" s="1"/>
  <c r="K403" i="7" a="1"/>
  <c r="K403" i="7" s="1"/>
  <c r="I367" i="7" a="1"/>
  <c r="I367" i="7" s="1"/>
  <c r="K367" i="7" a="1"/>
  <c r="K367" i="7" s="1"/>
  <c r="C367" i="7" a="1"/>
  <c r="C367" i="7" s="1"/>
  <c r="F367" i="7" a="1"/>
  <c r="F367" i="7" s="1"/>
  <c r="J367" i="7"/>
  <c r="G367" i="7" a="1"/>
  <c r="G367" i="7" s="1"/>
  <c r="H367" i="7" a="1"/>
  <c r="H367" i="7" s="1"/>
  <c r="I319" i="7" a="1"/>
  <c r="I319" i="7" s="1"/>
  <c r="K319" i="7" a="1"/>
  <c r="K319" i="7" s="1"/>
  <c r="C319" i="7" a="1"/>
  <c r="C319" i="7" s="1"/>
  <c r="B319" i="7" a="1"/>
  <c r="B319" i="7" s="1"/>
  <c r="F319" i="7" a="1"/>
  <c r="F319" i="7" s="1"/>
  <c r="K283" i="7" a="1"/>
  <c r="K283" i="7" s="1"/>
  <c r="I283" i="7" a="1"/>
  <c r="I283" i="7" s="1"/>
  <c r="J283" i="7"/>
  <c r="H283" i="7" a="1"/>
  <c r="H283" i="7" s="1"/>
  <c r="G283" i="7" a="1"/>
  <c r="G283" i="7" s="1"/>
  <c r="C283" i="7" a="1"/>
  <c r="C283" i="7" s="1"/>
  <c r="F283" i="7" a="1"/>
  <c r="F283" i="7" s="1"/>
  <c r="B283" i="7" a="1"/>
  <c r="B283" i="7" s="1"/>
  <c r="I259" i="7" a="1"/>
  <c r="I259" i="7" s="1"/>
  <c r="K259" i="7" a="1"/>
  <c r="K259" i="7" s="1"/>
  <c r="C259" i="7" a="1"/>
  <c r="C259" i="7" s="1"/>
  <c r="F259" i="7" a="1"/>
  <c r="F259" i="7" s="1"/>
  <c r="H259" i="7" a="1"/>
  <c r="H259" i="7" s="1"/>
  <c r="B259" i="7" a="1"/>
  <c r="B259" i="7" s="1"/>
  <c r="J259" i="7"/>
  <c r="I223" i="7" a="1"/>
  <c r="I223" i="7" s="1"/>
  <c r="C223" i="7" a="1"/>
  <c r="C223" i="7" s="1"/>
  <c r="K223" i="7" a="1"/>
  <c r="K223" i="7" s="1"/>
  <c r="F223" i="7" a="1"/>
  <c r="F223" i="7" s="1"/>
  <c r="G223" i="7" a="1"/>
  <c r="G223" i="7" s="1"/>
  <c r="H223" i="7" a="1"/>
  <c r="H223" i="7" s="1"/>
  <c r="J223" i="7"/>
  <c r="K187" i="7" a="1"/>
  <c r="K187" i="7" s="1"/>
  <c r="I187" i="7" a="1"/>
  <c r="I187" i="7" s="1"/>
  <c r="J187" i="7"/>
  <c r="H187" i="7" a="1"/>
  <c r="H187" i="7" s="1"/>
  <c r="G187" i="7" a="1"/>
  <c r="G187" i="7" s="1"/>
  <c r="C187" i="7" a="1"/>
  <c r="C187" i="7" s="1"/>
  <c r="F187" i="7" a="1"/>
  <c r="F187" i="7" s="1"/>
  <c r="B187" i="7" a="1"/>
  <c r="B187" i="7" s="1"/>
  <c r="I151" i="7" a="1"/>
  <c r="I151" i="7" s="1"/>
  <c r="K151" i="7" a="1"/>
  <c r="K151" i="7" s="1"/>
  <c r="C151" i="7" a="1"/>
  <c r="C151" i="7" s="1"/>
  <c r="H151" i="7" a="1"/>
  <c r="H151" i="7" s="1"/>
  <c r="F151" i="7" a="1"/>
  <c r="F151" i="7" s="1"/>
  <c r="B151" i="7" a="1"/>
  <c r="B151" i="7" s="1"/>
  <c r="G151" i="7" a="1"/>
  <c r="G151" i="7" s="1"/>
  <c r="J151" i="7"/>
  <c r="I127" i="7" a="1"/>
  <c r="I127" i="7" s="1"/>
  <c r="K127" i="7" a="1"/>
  <c r="K127" i="7" s="1"/>
  <c r="C127" i="7" a="1"/>
  <c r="C127" i="7" s="1"/>
  <c r="B127" i="7" a="1"/>
  <c r="B127" i="7" s="1"/>
  <c r="H127" i="7" a="1"/>
  <c r="H127" i="7" s="1"/>
  <c r="F127" i="7" a="1"/>
  <c r="F127" i="7" s="1"/>
  <c r="J127" i="7"/>
  <c r="G127" i="7" a="1"/>
  <c r="G127" i="7" s="1"/>
  <c r="I103" i="7" a="1"/>
  <c r="I103" i="7" s="1"/>
  <c r="C103" i="7" a="1"/>
  <c r="C103" i="7" s="1"/>
  <c r="J103" i="7"/>
  <c r="F103" i="7" a="1"/>
  <c r="F103" i="7" s="1"/>
  <c r="B103" i="7" a="1"/>
  <c r="B103" i="7" s="1"/>
  <c r="H103" i="7" a="1"/>
  <c r="H103" i="7" s="1"/>
  <c r="K79" i="7" a="1"/>
  <c r="K79" i="7" s="1"/>
  <c r="I79" i="7" a="1"/>
  <c r="I79" i="7" s="1"/>
  <c r="J79" i="7"/>
  <c r="H79" i="7" a="1"/>
  <c r="H79" i="7" s="1"/>
  <c r="C79" i="7" a="1"/>
  <c r="C79" i="7" s="1"/>
  <c r="F79" i="7" a="1"/>
  <c r="F79" i="7" s="1"/>
  <c r="G79" i="7" a="1"/>
  <c r="G79" i="7" s="1"/>
  <c r="I67" i="7" a="1"/>
  <c r="I67" i="7" s="1"/>
  <c r="K67" i="7" a="1"/>
  <c r="K67" i="7" s="1"/>
  <c r="C67" i="7" a="1"/>
  <c r="C67" i="7" s="1"/>
  <c r="H67" i="7" a="1"/>
  <c r="H67" i="7" s="1"/>
  <c r="F67" i="7" a="1"/>
  <c r="F67" i="7" s="1"/>
  <c r="K43" i="7" a="1"/>
  <c r="K43" i="7" s="1"/>
  <c r="I43" i="7" a="1"/>
  <c r="I43" i="7" s="1"/>
  <c r="J43" i="7"/>
  <c r="H43" i="7" a="1"/>
  <c r="H43" i="7" s="1"/>
  <c r="G43" i="7" a="1"/>
  <c r="G43" i="7" s="1"/>
  <c r="C43" i="7" a="1"/>
  <c r="C43" i="7" s="1"/>
  <c r="F43" i="7" a="1"/>
  <c r="F43" i="7" s="1"/>
  <c r="B619" i="7" a="1"/>
  <c r="B619" i="7" s="1"/>
  <c r="B223" i="7" a="1"/>
  <c r="B223" i="7" s="1"/>
  <c r="L2322" i="7" a="1"/>
  <c r="L2322" i="7" s="1"/>
  <c r="I2322" i="7" a="1"/>
  <c r="I2322" i="7" s="1"/>
  <c r="H2322" i="7" a="1"/>
  <c r="H2322" i="7" s="1"/>
  <c r="C2322" i="7" a="1"/>
  <c r="C2322" i="7" s="1"/>
  <c r="K2322" i="7" a="1"/>
  <c r="K2322" i="7" s="1"/>
  <c r="J2322" i="7"/>
  <c r="F2322" i="7" a="1"/>
  <c r="F2322" i="7" s="1"/>
  <c r="L2286" i="7" a="1"/>
  <c r="L2286" i="7" s="1"/>
  <c r="I2286" i="7" a="1"/>
  <c r="I2286" i="7" s="1"/>
  <c r="H2286" i="7" a="1"/>
  <c r="H2286" i="7" s="1"/>
  <c r="K2286" i="7" a="1"/>
  <c r="K2286" i="7" s="1"/>
  <c r="C2286" i="7" a="1"/>
  <c r="C2286" i="7" s="1"/>
  <c r="F2286" i="7" a="1"/>
  <c r="F2286" i="7" s="1"/>
  <c r="G2286" i="7" a="1"/>
  <c r="G2286" i="7" s="1"/>
  <c r="L2238" i="7" a="1"/>
  <c r="L2238" i="7" s="1"/>
  <c r="I2238" i="7" a="1"/>
  <c r="I2238" i="7" s="1"/>
  <c r="H2238" i="7" a="1"/>
  <c r="H2238" i="7" s="1"/>
  <c r="C2238" i="7" a="1"/>
  <c r="C2238" i="7" s="1"/>
  <c r="B2238" i="7" a="1"/>
  <c r="B2238" i="7" s="1"/>
  <c r="K2238" i="7" a="1"/>
  <c r="K2238" i="7" s="1"/>
  <c r="J2238" i="7"/>
  <c r="F2238" i="7" a="1"/>
  <c r="F2238" i="7" s="1"/>
  <c r="G2238" i="7" a="1"/>
  <c r="G2238" i="7" s="1"/>
  <c r="L2190" i="7" a="1"/>
  <c r="L2190" i="7" s="1"/>
  <c r="I2190" i="7" a="1"/>
  <c r="I2190" i="7" s="1"/>
  <c r="J2190" i="7"/>
  <c r="H2190" i="7" a="1"/>
  <c r="H2190" i="7" s="1"/>
  <c r="C2190" i="7" a="1"/>
  <c r="C2190" i="7" s="1"/>
  <c r="F2190" i="7" a="1"/>
  <c r="F2190" i="7" s="1"/>
  <c r="G2190" i="7" a="1"/>
  <c r="G2190" i="7" s="1"/>
  <c r="K2190" i="7" a="1"/>
  <c r="K2190" i="7" s="1"/>
  <c r="L2142" i="7" a="1"/>
  <c r="L2142" i="7" s="1"/>
  <c r="I2142" i="7" a="1"/>
  <c r="I2142" i="7" s="1"/>
  <c r="H2142" i="7" a="1"/>
  <c r="H2142" i="7" s="1"/>
  <c r="C2142" i="7" a="1"/>
  <c r="C2142" i="7" s="1"/>
  <c r="F2142" i="7" a="1"/>
  <c r="F2142" i="7" s="1"/>
  <c r="G2142" i="7" a="1"/>
  <c r="G2142" i="7" s="1"/>
  <c r="J2142" i="7"/>
  <c r="L2106" i="7" a="1"/>
  <c r="L2106" i="7" s="1"/>
  <c r="I2106" i="7" a="1"/>
  <c r="I2106" i="7" s="1"/>
  <c r="J2106" i="7"/>
  <c r="H2106" i="7" a="1"/>
  <c r="H2106" i="7" s="1"/>
  <c r="C2106" i="7" a="1"/>
  <c r="C2106" i="7" s="1"/>
  <c r="B2106" i="7" a="1"/>
  <c r="B2106" i="7" s="1"/>
  <c r="F2106" i="7" a="1"/>
  <c r="F2106" i="7" s="1"/>
  <c r="K2106" i="7" a="1"/>
  <c r="K2106" i="7" s="1"/>
  <c r="I2070" i="7" a="1"/>
  <c r="I2070" i="7" s="1"/>
  <c r="K2070" i="7" a="1"/>
  <c r="K2070" i="7" s="1"/>
  <c r="H2070" i="7" a="1"/>
  <c r="H2070" i="7" s="1"/>
  <c r="C2070" i="7" a="1"/>
  <c r="C2070" i="7" s="1"/>
  <c r="F2070" i="7" a="1"/>
  <c r="F2070" i="7" s="1"/>
  <c r="J2070" i="7"/>
  <c r="I2034" i="7" a="1"/>
  <c r="I2034" i="7" s="1"/>
  <c r="H2034" i="7" a="1"/>
  <c r="H2034" i="7" s="1"/>
  <c r="L2034" i="7" a="1"/>
  <c r="L2034" i="7" s="1"/>
  <c r="K2034" i="7" a="1"/>
  <c r="K2034" i="7" s="1"/>
  <c r="C2034" i="7" a="1"/>
  <c r="C2034" i="7" s="1"/>
  <c r="J2034" i="7"/>
  <c r="F2034" i="7" a="1"/>
  <c r="F2034" i="7" s="1"/>
  <c r="I1986" i="7" a="1"/>
  <c r="I1986" i="7" s="1"/>
  <c r="H1986" i="7" a="1"/>
  <c r="H1986" i="7" s="1"/>
  <c r="L1986" i="7" a="1"/>
  <c r="L1986" i="7" s="1"/>
  <c r="C1986" i="7" a="1"/>
  <c r="C1986" i="7" s="1"/>
  <c r="B1986" i="7" a="1"/>
  <c r="B1986" i="7" s="1"/>
  <c r="F1986" i="7" a="1"/>
  <c r="F1986" i="7" s="1"/>
  <c r="J1986" i="7"/>
  <c r="L1950" i="7" a="1"/>
  <c r="L1950" i="7" s="1"/>
  <c r="I1950" i="7" a="1"/>
  <c r="I1950" i="7" s="1"/>
  <c r="K1950" i="7" a="1"/>
  <c r="K1950" i="7" s="1"/>
  <c r="H1950" i="7" a="1"/>
  <c r="H1950" i="7" s="1"/>
  <c r="C1950" i="7" a="1"/>
  <c r="C1950" i="7" s="1"/>
  <c r="J1950" i="7"/>
  <c r="F1950" i="7" a="1"/>
  <c r="F1950" i="7" s="1"/>
  <c r="G1950" i="7" a="1"/>
  <c r="G1950" i="7" s="1"/>
  <c r="L1926" i="7" a="1"/>
  <c r="L1926" i="7" s="1"/>
  <c r="K1926" i="7" a="1"/>
  <c r="K1926" i="7" s="1"/>
  <c r="I1926" i="7" a="1"/>
  <c r="I1926" i="7" s="1"/>
  <c r="H1926" i="7" a="1"/>
  <c r="H1926" i="7" s="1"/>
  <c r="G1926" i="7" a="1"/>
  <c r="G1926" i="7" s="1"/>
  <c r="C1926" i="7" a="1"/>
  <c r="C1926" i="7" s="1"/>
  <c r="F1926" i="7" a="1"/>
  <c r="F1926" i="7" s="1"/>
  <c r="J1926" i="7"/>
  <c r="L1878" i="7" a="1"/>
  <c r="L1878" i="7" s="1"/>
  <c r="K1878" i="7" a="1"/>
  <c r="K1878" i="7" s="1"/>
  <c r="I1878" i="7" a="1"/>
  <c r="I1878" i="7" s="1"/>
  <c r="H1878" i="7" a="1"/>
  <c r="H1878" i="7" s="1"/>
  <c r="G1878" i="7" a="1"/>
  <c r="G1878" i="7" s="1"/>
  <c r="C1878" i="7" a="1"/>
  <c r="C1878" i="7" s="1"/>
  <c r="F1878" i="7" a="1"/>
  <c r="F1878" i="7" s="1"/>
  <c r="J1878" i="7"/>
  <c r="L1842" i="7" a="1"/>
  <c r="L1842" i="7" s="1"/>
  <c r="I1842" i="7" a="1"/>
  <c r="I1842" i="7" s="1"/>
  <c r="K1842" i="7" a="1"/>
  <c r="K1842" i="7" s="1"/>
  <c r="H1842" i="7" a="1"/>
  <c r="H1842" i="7" s="1"/>
  <c r="G1842" i="7" a="1"/>
  <c r="G1842" i="7" s="1"/>
  <c r="C1842" i="7" a="1"/>
  <c r="C1842" i="7" s="1"/>
  <c r="F1842" i="7" a="1"/>
  <c r="F1842" i="7" s="1"/>
  <c r="J1842" i="7"/>
  <c r="I1818" i="7" a="1"/>
  <c r="I1818" i="7" s="1"/>
  <c r="J1818" i="7"/>
  <c r="H1818" i="7" a="1"/>
  <c r="H1818" i="7" s="1"/>
  <c r="L1818" i="7" a="1"/>
  <c r="L1818" i="7" s="1"/>
  <c r="G1818" i="7" a="1"/>
  <c r="G1818" i="7" s="1"/>
  <c r="C1818" i="7" a="1"/>
  <c r="C1818" i="7" s="1"/>
  <c r="F1818" i="7" a="1"/>
  <c r="F1818" i="7" s="1"/>
  <c r="K1818" i="7" a="1"/>
  <c r="K1818" i="7" s="1"/>
  <c r="I1770" i="7" a="1"/>
  <c r="I1770" i="7" s="1"/>
  <c r="J1770" i="7"/>
  <c r="H1770" i="7" a="1"/>
  <c r="H1770" i="7" s="1"/>
  <c r="G1770" i="7" a="1"/>
  <c r="G1770" i="7" s="1"/>
  <c r="C1770" i="7" a="1"/>
  <c r="C1770" i="7" s="1"/>
  <c r="F1770" i="7" a="1"/>
  <c r="F1770" i="7" s="1"/>
  <c r="B1770" i="7" a="1"/>
  <c r="B1770" i="7" s="1"/>
  <c r="K1770" i="7" a="1"/>
  <c r="K1770" i="7" s="1"/>
  <c r="L1722" i="7" a="1"/>
  <c r="L1722" i="7" s="1"/>
  <c r="I1722" i="7" a="1"/>
  <c r="I1722" i="7" s="1"/>
  <c r="J1722" i="7"/>
  <c r="H1722" i="7" a="1"/>
  <c r="H1722" i="7" s="1"/>
  <c r="G1722" i="7" a="1"/>
  <c r="G1722" i="7" s="1"/>
  <c r="C1722" i="7" a="1"/>
  <c r="C1722" i="7" s="1"/>
  <c r="F1722" i="7" a="1"/>
  <c r="F1722" i="7" s="1"/>
  <c r="K1722" i="7" a="1"/>
  <c r="K1722" i="7" s="1"/>
  <c r="L1674" i="7" a="1"/>
  <c r="L1674" i="7" s="1"/>
  <c r="I1674" i="7" a="1"/>
  <c r="I1674" i="7" s="1"/>
  <c r="K1674" i="7" a="1"/>
  <c r="K1674" i="7" s="1"/>
  <c r="J1674" i="7"/>
  <c r="H1674" i="7" a="1"/>
  <c r="H1674" i="7" s="1"/>
  <c r="G1674" i="7" a="1"/>
  <c r="G1674" i="7" s="1"/>
  <c r="C1674" i="7" a="1"/>
  <c r="C1674" i="7" s="1"/>
  <c r="F1674" i="7" a="1"/>
  <c r="F1674" i="7" s="1"/>
  <c r="B1674" i="7" a="1"/>
  <c r="B1674" i="7" s="1"/>
  <c r="L1626" i="7" a="1"/>
  <c r="L1626" i="7" s="1"/>
  <c r="I1626" i="7" a="1"/>
  <c r="I1626" i="7" s="1"/>
  <c r="J1626" i="7"/>
  <c r="H1626" i="7" a="1"/>
  <c r="H1626" i="7" s="1"/>
  <c r="G1626" i="7" a="1"/>
  <c r="G1626" i="7" s="1"/>
  <c r="C1626" i="7" a="1"/>
  <c r="C1626" i="7" s="1"/>
  <c r="B1626" i="7" a="1"/>
  <c r="B1626" i="7" s="1"/>
  <c r="F1626" i="7" a="1"/>
  <c r="F1626" i="7" s="1"/>
  <c r="K1626" i="7" a="1"/>
  <c r="K1626" i="7" s="1"/>
  <c r="L1602" i="7" a="1"/>
  <c r="L1602" i="7" s="1"/>
  <c r="I1602" i="7" a="1"/>
  <c r="I1602" i="7" s="1"/>
  <c r="H1602" i="7" a="1"/>
  <c r="H1602" i="7" s="1"/>
  <c r="G1602" i="7" a="1"/>
  <c r="G1602" i="7" s="1"/>
  <c r="C1602" i="7" a="1"/>
  <c r="C1602" i="7" s="1"/>
  <c r="F1602" i="7" a="1"/>
  <c r="F1602" i="7" s="1"/>
  <c r="B1602" i="7" a="1"/>
  <c r="B1602" i="7" s="1"/>
  <c r="J1602" i="7"/>
  <c r="K1602" i="7" a="1"/>
  <c r="K1602" i="7" s="1"/>
  <c r="L1566" i="7" a="1"/>
  <c r="L1566" i="7" s="1"/>
  <c r="I1566" i="7" a="1"/>
  <c r="I1566" i="7" s="1"/>
  <c r="K1566" i="7" a="1"/>
  <c r="K1566" i="7" s="1"/>
  <c r="H1566" i="7" a="1"/>
  <c r="H1566" i="7" s="1"/>
  <c r="G1566" i="7" a="1"/>
  <c r="G1566" i="7" s="1"/>
  <c r="C1566" i="7" a="1"/>
  <c r="C1566" i="7" s="1"/>
  <c r="F1566" i="7" a="1"/>
  <c r="F1566" i="7" s="1"/>
  <c r="B1566" i="7" a="1"/>
  <c r="B1566" i="7" s="1"/>
  <c r="J1566" i="7"/>
  <c r="I1530" i="7" a="1"/>
  <c r="I1530" i="7" s="1"/>
  <c r="J1530" i="7"/>
  <c r="H1530" i="7" a="1"/>
  <c r="H1530" i="7" s="1"/>
  <c r="K1530" i="7" a="1"/>
  <c r="K1530" i="7" s="1"/>
  <c r="G1530" i="7" a="1"/>
  <c r="G1530" i="7" s="1"/>
  <c r="C1530" i="7" a="1"/>
  <c r="C1530" i="7" s="1"/>
  <c r="F1530" i="7" a="1"/>
  <c r="F1530" i="7" s="1"/>
  <c r="L1530" i="7" a="1"/>
  <c r="L1530" i="7" s="1"/>
  <c r="L1482" i="7" a="1"/>
  <c r="L1482" i="7" s="1"/>
  <c r="I1482" i="7" a="1"/>
  <c r="I1482" i="7" s="1"/>
  <c r="K1482" i="7" a="1"/>
  <c r="K1482" i="7" s="1"/>
  <c r="J1482" i="7"/>
  <c r="H1482" i="7" a="1"/>
  <c r="H1482" i="7" s="1"/>
  <c r="G1482" i="7" a="1"/>
  <c r="G1482" i="7" s="1"/>
  <c r="C1482" i="7" a="1"/>
  <c r="C1482" i="7" s="1"/>
  <c r="F1482" i="7" a="1"/>
  <c r="F1482" i="7" s="1"/>
  <c r="L1434" i="7" a="1"/>
  <c r="L1434" i="7" s="1"/>
  <c r="I1434" i="7" a="1"/>
  <c r="I1434" i="7" s="1"/>
  <c r="J1434" i="7"/>
  <c r="H1434" i="7" a="1"/>
  <c r="H1434" i="7" s="1"/>
  <c r="G1434" i="7" a="1"/>
  <c r="G1434" i="7" s="1"/>
  <c r="C1434" i="7" a="1"/>
  <c r="C1434" i="7" s="1"/>
  <c r="F1434" i="7" a="1"/>
  <c r="F1434" i="7" s="1"/>
  <c r="K1434" i="7" a="1"/>
  <c r="K1434" i="7" s="1"/>
  <c r="I1386" i="7" a="1"/>
  <c r="I1386" i="7" s="1"/>
  <c r="J1386" i="7"/>
  <c r="H1386" i="7" a="1"/>
  <c r="H1386" i="7" s="1"/>
  <c r="L1386" i="7" a="1"/>
  <c r="L1386" i="7" s="1"/>
  <c r="K1386" i="7" a="1"/>
  <c r="K1386" i="7" s="1"/>
  <c r="G1386" i="7" a="1"/>
  <c r="G1386" i="7" s="1"/>
  <c r="C1386" i="7" a="1"/>
  <c r="C1386" i="7" s="1"/>
  <c r="F1386" i="7" a="1"/>
  <c r="F1386" i="7" s="1"/>
  <c r="L1350" i="7" a="1"/>
  <c r="L1350" i="7" s="1"/>
  <c r="I1350" i="7" a="1"/>
  <c r="I1350" i="7" s="1"/>
  <c r="K1350" i="7" a="1"/>
  <c r="K1350" i="7" s="1"/>
  <c r="H1350" i="7" a="1"/>
  <c r="H1350" i="7" s="1"/>
  <c r="G1350" i="7" a="1"/>
  <c r="G1350" i="7" s="1"/>
  <c r="C1350" i="7" a="1"/>
  <c r="C1350" i="7" s="1"/>
  <c r="J1350" i="7"/>
  <c r="F1350" i="7" a="1"/>
  <c r="F1350" i="7" s="1"/>
  <c r="B1350" i="7" a="1"/>
  <c r="B1350" i="7" s="1"/>
  <c r="L1302" i="7" a="1"/>
  <c r="L1302" i="7" s="1"/>
  <c r="I1302" i="7" a="1"/>
  <c r="I1302" i="7" s="1"/>
  <c r="H1302" i="7" a="1"/>
  <c r="H1302" i="7" s="1"/>
  <c r="K1302" i="7" a="1"/>
  <c r="K1302" i="7" s="1"/>
  <c r="G1302" i="7" a="1"/>
  <c r="G1302" i="7" s="1"/>
  <c r="C1302" i="7" a="1"/>
  <c r="C1302" i="7" s="1"/>
  <c r="F1302" i="7" a="1"/>
  <c r="F1302" i="7" s="1"/>
  <c r="B1302" i="7" a="1"/>
  <c r="B1302" i="7" s="1"/>
  <c r="J1302" i="7"/>
  <c r="L1266" i="7" a="1"/>
  <c r="L1266" i="7" s="1"/>
  <c r="I1266" i="7" a="1"/>
  <c r="I1266" i="7" s="1"/>
  <c r="H1266" i="7" a="1"/>
  <c r="H1266" i="7" s="1"/>
  <c r="G1266" i="7" a="1"/>
  <c r="G1266" i="7" s="1"/>
  <c r="C1266" i="7" a="1"/>
  <c r="C1266" i="7" s="1"/>
  <c r="J1266" i="7"/>
  <c r="F1266" i="7" a="1"/>
  <c r="F1266" i="7" s="1"/>
  <c r="B1266" i="7" a="1"/>
  <c r="B1266" i="7" s="1"/>
  <c r="K1266" i="7" a="1"/>
  <c r="K1266" i="7" s="1"/>
  <c r="L1218" i="7" a="1"/>
  <c r="L1218" i="7" s="1"/>
  <c r="I1218" i="7" a="1"/>
  <c r="I1218" i="7" s="1"/>
  <c r="H1218" i="7" a="1"/>
  <c r="H1218" i="7" s="1"/>
  <c r="G1218" i="7" a="1"/>
  <c r="G1218" i="7" s="1"/>
  <c r="C1218" i="7" a="1"/>
  <c r="C1218" i="7" s="1"/>
  <c r="F1218" i="7" a="1"/>
  <c r="F1218" i="7" s="1"/>
  <c r="L1170" i="7" a="1"/>
  <c r="L1170" i="7" s="1"/>
  <c r="I1170" i="7" a="1"/>
  <c r="I1170" i="7" s="1"/>
  <c r="K1170" i="7" a="1"/>
  <c r="K1170" i="7" s="1"/>
  <c r="H1170" i="7" a="1"/>
  <c r="H1170" i="7" s="1"/>
  <c r="G1170" i="7" a="1"/>
  <c r="G1170" i="7" s="1"/>
  <c r="C1170" i="7" a="1"/>
  <c r="C1170" i="7" s="1"/>
  <c r="B1170" i="7" a="1"/>
  <c r="B1170" i="7" s="1"/>
  <c r="F1170" i="7" a="1"/>
  <c r="F1170" i="7" s="1"/>
  <c r="J1170" i="7"/>
  <c r="I1122" i="7" a="1"/>
  <c r="I1122" i="7" s="1"/>
  <c r="K1122" i="7" a="1"/>
  <c r="K1122" i="7" s="1"/>
  <c r="H1122" i="7" a="1"/>
  <c r="H1122" i="7" s="1"/>
  <c r="J1122" i="7"/>
  <c r="G1122" i="7" a="1"/>
  <c r="G1122" i="7" s="1"/>
  <c r="C1122" i="7" a="1"/>
  <c r="C1122" i="7" s="1"/>
  <c r="F1122" i="7" a="1"/>
  <c r="F1122" i="7" s="1"/>
  <c r="B1122" i="7" a="1"/>
  <c r="B1122" i="7" s="1"/>
  <c r="L1122" i="7" a="1"/>
  <c r="L1122" i="7" s="1"/>
  <c r="L1074" i="7" a="1"/>
  <c r="L1074" i="7" s="1"/>
  <c r="I1074" i="7" a="1"/>
  <c r="I1074" i="7" s="1"/>
  <c r="H1074" i="7" a="1"/>
  <c r="H1074" i="7" s="1"/>
  <c r="G1074" i="7" a="1"/>
  <c r="G1074" i="7" s="1"/>
  <c r="C1074" i="7" a="1"/>
  <c r="C1074" i="7" s="1"/>
  <c r="B1074" i="7" a="1"/>
  <c r="B1074" i="7" s="1"/>
  <c r="F1074" i="7" a="1"/>
  <c r="F1074" i="7" s="1"/>
  <c r="J1074" i="7"/>
  <c r="I1026" i="7" a="1"/>
  <c r="I1026" i="7" s="1"/>
  <c r="L1026" i="7" a="1"/>
  <c r="L1026" i="7" s="1"/>
  <c r="H1026" i="7" a="1"/>
  <c r="H1026" i="7" s="1"/>
  <c r="K1026" i="7" a="1"/>
  <c r="K1026" i="7" s="1"/>
  <c r="G1026" i="7" a="1"/>
  <c r="G1026" i="7" s="1"/>
  <c r="C1026" i="7" a="1"/>
  <c r="C1026" i="7" s="1"/>
  <c r="F1026" i="7" a="1"/>
  <c r="F1026" i="7" s="1"/>
  <c r="B1026" i="7" a="1"/>
  <c r="B1026" i="7" s="1"/>
  <c r="J1026" i="7"/>
  <c r="K990" i="7" a="1"/>
  <c r="K990" i="7" s="1"/>
  <c r="I990" i="7" a="1"/>
  <c r="I990" i="7" s="1"/>
  <c r="H990" i="7" a="1"/>
  <c r="H990" i="7" s="1"/>
  <c r="G990" i="7" a="1"/>
  <c r="G990" i="7" s="1"/>
  <c r="C990" i="7" a="1"/>
  <c r="C990" i="7" s="1"/>
  <c r="F990" i="7" a="1"/>
  <c r="F990" i="7" s="1"/>
  <c r="B990" i="7" a="1"/>
  <c r="B990" i="7" s="1"/>
  <c r="J990" i="7"/>
  <c r="L990" i="7" a="1"/>
  <c r="L990" i="7" s="1"/>
  <c r="K942" i="7" a="1"/>
  <c r="K942" i="7" s="1"/>
  <c r="I942" i="7" a="1"/>
  <c r="I942" i="7" s="1"/>
  <c r="H942" i="7" a="1"/>
  <c r="H942" i="7" s="1"/>
  <c r="G942" i="7" a="1"/>
  <c r="G942" i="7" s="1"/>
  <c r="L942" i="7" a="1"/>
  <c r="L942" i="7" s="1"/>
  <c r="C942" i="7" a="1"/>
  <c r="C942" i="7" s="1"/>
  <c r="F942" i="7" a="1"/>
  <c r="F942" i="7" s="1"/>
  <c r="J942" i="7"/>
  <c r="L906" i="7" a="1"/>
  <c r="L906" i="7" s="1"/>
  <c r="I906" i="7" a="1"/>
  <c r="I906" i="7" s="1"/>
  <c r="K906" i="7" a="1"/>
  <c r="K906" i="7" s="1"/>
  <c r="J906" i="7"/>
  <c r="H906" i="7" a="1"/>
  <c r="H906" i="7" s="1"/>
  <c r="G906" i="7" a="1"/>
  <c r="G906" i="7" s="1"/>
  <c r="C906" i="7" a="1"/>
  <c r="C906" i="7" s="1"/>
  <c r="F906" i="7" a="1"/>
  <c r="F906" i="7" s="1"/>
  <c r="B906" i="7" a="1"/>
  <c r="B906" i="7" s="1"/>
  <c r="K894" i="7" a="1"/>
  <c r="K894" i="7" s="1"/>
  <c r="I894" i="7" a="1"/>
  <c r="I894" i="7" s="1"/>
  <c r="L894" i="7" a="1"/>
  <c r="L894" i="7" s="1"/>
  <c r="H894" i="7" a="1"/>
  <c r="H894" i="7" s="1"/>
  <c r="G894" i="7" a="1"/>
  <c r="G894" i="7" s="1"/>
  <c r="C894" i="7" a="1"/>
  <c r="C894" i="7" s="1"/>
  <c r="F894" i="7" a="1"/>
  <c r="F894" i="7" s="1"/>
  <c r="B894" i="7" a="1"/>
  <c r="B894" i="7" s="1"/>
  <c r="J894" i="7"/>
  <c r="K846" i="7" a="1"/>
  <c r="K846" i="7" s="1"/>
  <c r="I846" i="7" a="1"/>
  <c r="I846" i="7" s="1"/>
  <c r="L846" i="7" a="1"/>
  <c r="L846" i="7" s="1"/>
  <c r="H846" i="7" a="1"/>
  <c r="H846" i="7" s="1"/>
  <c r="J846" i="7"/>
  <c r="G846" i="7" a="1"/>
  <c r="G846" i="7" s="1"/>
  <c r="C846" i="7" a="1"/>
  <c r="C846" i="7" s="1"/>
  <c r="B846" i="7" a="1"/>
  <c r="B846" i="7" s="1"/>
  <c r="F846" i="7" a="1"/>
  <c r="F846" i="7" s="1"/>
  <c r="I822" i="7" a="1"/>
  <c r="I822" i="7" s="1"/>
  <c r="H822" i="7" a="1"/>
  <c r="H822" i="7" s="1"/>
  <c r="J822" i="7"/>
  <c r="G822" i="7" a="1"/>
  <c r="G822" i="7" s="1"/>
  <c r="C822" i="7" a="1"/>
  <c r="C822" i="7" s="1"/>
  <c r="F822" i="7" a="1"/>
  <c r="F822" i="7" s="1"/>
  <c r="K822" i="7" a="1"/>
  <c r="K822" i="7" s="1"/>
  <c r="B822" i="7" a="1"/>
  <c r="B822" i="7" s="1"/>
  <c r="I786" i="7" a="1"/>
  <c r="I786" i="7" s="1"/>
  <c r="L786" i="7" a="1"/>
  <c r="L786" i="7" s="1"/>
  <c r="K786" i="7" a="1"/>
  <c r="K786" i="7" s="1"/>
  <c r="H786" i="7" a="1"/>
  <c r="H786" i="7" s="1"/>
  <c r="G786" i="7" a="1"/>
  <c r="G786" i="7" s="1"/>
  <c r="C786" i="7" a="1"/>
  <c r="C786" i="7" s="1"/>
  <c r="J786" i="7"/>
  <c r="F786" i="7" a="1"/>
  <c r="F786" i="7" s="1"/>
  <c r="L750" i="7" a="1"/>
  <c r="L750" i="7" s="1"/>
  <c r="K750" i="7" a="1"/>
  <c r="K750" i="7" s="1"/>
  <c r="I750" i="7" a="1"/>
  <c r="I750" i="7" s="1"/>
  <c r="H750" i="7" a="1"/>
  <c r="H750" i="7" s="1"/>
  <c r="G750" i="7" a="1"/>
  <c r="G750" i="7" s="1"/>
  <c r="C750" i="7" a="1"/>
  <c r="C750" i="7" s="1"/>
  <c r="F750" i="7" a="1"/>
  <c r="F750" i="7" s="1"/>
  <c r="B750" i="7" a="1"/>
  <c r="B750" i="7" s="1"/>
  <c r="J750" i="7"/>
  <c r="L714" i="7" a="1"/>
  <c r="L714" i="7" s="1"/>
  <c r="I714" i="7" a="1"/>
  <c r="I714" i="7" s="1"/>
  <c r="J714" i="7"/>
  <c r="H714" i="7" a="1"/>
  <c r="H714" i="7" s="1"/>
  <c r="G714" i="7" a="1"/>
  <c r="G714" i="7" s="1"/>
  <c r="C714" i="7" a="1"/>
  <c r="C714" i="7" s="1"/>
  <c r="B714" i="7" a="1"/>
  <c r="B714" i="7" s="1"/>
  <c r="F714" i="7" a="1"/>
  <c r="F714" i="7" s="1"/>
  <c r="K714" i="7" a="1"/>
  <c r="K714" i="7" s="1"/>
  <c r="L678" i="7" a="1"/>
  <c r="L678" i="7" s="1"/>
  <c r="I678" i="7" a="1"/>
  <c r="I678" i="7" s="1"/>
  <c r="K678" i="7" a="1"/>
  <c r="K678" i="7" s="1"/>
  <c r="G678" i="7" a="1"/>
  <c r="G678" i="7" s="1"/>
  <c r="C678" i="7" a="1"/>
  <c r="C678" i="7" s="1"/>
  <c r="F678" i="7" a="1"/>
  <c r="F678" i="7" s="1"/>
  <c r="H678" i="7" a="1"/>
  <c r="H678" i="7" s="1"/>
  <c r="J678" i="7"/>
  <c r="K654" i="7" a="1"/>
  <c r="K654" i="7" s="1"/>
  <c r="I654" i="7" a="1"/>
  <c r="I654" i="7" s="1"/>
  <c r="L654" i="7" a="1"/>
  <c r="L654" i="7" s="1"/>
  <c r="J654" i="7"/>
  <c r="H654" i="7" a="1"/>
  <c r="H654" i="7" s="1"/>
  <c r="G654" i="7" a="1"/>
  <c r="G654" i="7" s="1"/>
  <c r="C654" i="7" a="1"/>
  <c r="C654" i="7" s="1"/>
  <c r="F654" i="7" a="1"/>
  <c r="F654" i="7" s="1"/>
  <c r="L618" i="7" a="1"/>
  <c r="L618" i="7" s="1"/>
  <c r="I618" i="7" a="1"/>
  <c r="I618" i="7" s="1"/>
  <c r="J618" i="7"/>
  <c r="H618" i="7" a="1"/>
  <c r="H618" i="7" s="1"/>
  <c r="K618" i="7" a="1"/>
  <c r="K618" i="7" s="1"/>
  <c r="G618" i="7" a="1"/>
  <c r="G618" i="7" s="1"/>
  <c r="C618" i="7" a="1"/>
  <c r="C618" i="7" s="1"/>
  <c r="F618" i="7" a="1"/>
  <c r="F618" i="7" s="1"/>
  <c r="L582" i="7" a="1"/>
  <c r="L582" i="7" s="1"/>
  <c r="I582" i="7" a="1"/>
  <c r="I582" i="7" s="1"/>
  <c r="K582" i="7" a="1"/>
  <c r="K582" i="7" s="1"/>
  <c r="G582" i="7" a="1"/>
  <c r="G582" i="7" s="1"/>
  <c r="C582" i="7" a="1"/>
  <c r="C582" i="7" s="1"/>
  <c r="J582" i="7"/>
  <c r="F582" i="7" a="1"/>
  <c r="F582" i="7" s="1"/>
  <c r="B582" i="7" a="1"/>
  <c r="B582" i="7" s="1"/>
  <c r="K558" i="7" a="1"/>
  <c r="K558" i="7" s="1"/>
  <c r="I558" i="7" a="1"/>
  <c r="I558" i="7" s="1"/>
  <c r="L558" i="7" a="1"/>
  <c r="L558" i="7" s="1"/>
  <c r="G558" i="7" a="1"/>
  <c r="G558" i="7" s="1"/>
  <c r="C558" i="7" a="1"/>
  <c r="C558" i="7" s="1"/>
  <c r="J558" i="7"/>
  <c r="F558" i="7" a="1"/>
  <c r="F558" i="7" s="1"/>
  <c r="I522" i="7" a="1"/>
  <c r="I522" i="7" s="1"/>
  <c r="L522" i="7" a="1"/>
  <c r="L522" i="7" s="1"/>
  <c r="J522" i="7"/>
  <c r="H522" i="7" a="1"/>
  <c r="H522" i="7" s="1"/>
  <c r="K522" i="7" a="1"/>
  <c r="K522" i="7" s="1"/>
  <c r="G522" i="7" a="1"/>
  <c r="G522" i="7" s="1"/>
  <c r="C522" i="7" a="1"/>
  <c r="C522" i="7" s="1"/>
  <c r="F522" i="7" a="1"/>
  <c r="F522" i="7" s="1"/>
  <c r="L486" i="7" a="1"/>
  <c r="L486" i="7" s="1"/>
  <c r="I486" i="7" a="1"/>
  <c r="I486" i="7" s="1"/>
  <c r="K486" i="7" a="1"/>
  <c r="K486" i="7" s="1"/>
  <c r="G486" i="7" a="1"/>
  <c r="G486" i="7" s="1"/>
  <c r="C486" i="7" a="1"/>
  <c r="C486" i="7" s="1"/>
  <c r="F486" i="7" a="1"/>
  <c r="F486" i="7" s="1"/>
  <c r="B486" i="7" a="1"/>
  <c r="B486" i="7" s="1"/>
  <c r="L438" i="7" a="1"/>
  <c r="L438" i="7" s="1"/>
  <c r="I438" i="7" a="1"/>
  <c r="I438" i="7" s="1"/>
  <c r="K438" i="7" a="1"/>
  <c r="K438" i="7" s="1"/>
  <c r="J438" i="7"/>
  <c r="H438" i="7" a="1"/>
  <c r="H438" i="7" s="1"/>
  <c r="G438" i="7" a="1"/>
  <c r="G438" i="7" s="1"/>
  <c r="C438" i="7" a="1"/>
  <c r="C438" i="7" s="1"/>
  <c r="F438" i="7" a="1"/>
  <c r="F438" i="7" s="1"/>
  <c r="L402" i="7" a="1"/>
  <c r="L402" i="7" s="1"/>
  <c r="I402" i="7" a="1"/>
  <c r="I402" i="7" s="1"/>
  <c r="K402" i="7" a="1"/>
  <c r="K402" i="7" s="1"/>
  <c r="G402" i="7" a="1"/>
  <c r="G402" i="7" s="1"/>
  <c r="C402" i="7" a="1"/>
  <c r="C402" i="7" s="1"/>
  <c r="B402" i="7" a="1"/>
  <c r="B402" i="7" s="1"/>
  <c r="F402" i="7" a="1"/>
  <c r="F402" i="7" s="1"/>
  <c r="H402" i="7" a="1"/>
  <c r="H402" i="7" s="1"/>
  <c r="I378" i="7" a="1"/>
  <c r="I378" i="7" s="1"/>
  <c r="K378" i="7" a="1"/>
  <c r="K378" i="7" s="1"/>
  <c r="J378" i="7"/>
  <c r="H378" i="7" a="1"/>
  <c r="H378" i="7" s="1"/>
  <c r="G378" i="7" a="1"/>
  <c r="G378" i="7" s="1"/>
  <c r="C378" i="7" a="1"/>
  <c r="C378" i="7" s="1"/>
  <c r="L378" i="7" a="1"/>
  <c r="L378" i="7" s="1"/>
  <c r="F378" i="7" a="1"/>
  <c r="F378" i="7" s="1"/>
  <c r="L342" i="7" a="1"/>
  <c r="L342" i="7" s="1"/>
  <c r="I342" i="7" a="1"/>
  <c r="I342" i="7" s="1"/>
  <c r="G342" i="7" a="1"/>
  <c r="G342" i="7" s="1"/>
  <c r="C342" i="7" a="1"/>
  <c r="C342" i="7" s="1"/>
  <c r="F342" i="7" a="1"/>
  <c r="F342" i="7" s="1"/>
  <c r="K342" i="7" a="1"/>
  <c r="K342" i="7" s="1"/>
  <c r="H342" i="7" a="1"/>
  <c r="H342" i="7" s="1"/>
  <c r="K318" i="7" a="1"/>
  <c r="K318" i="7" s="1"/>
  <c r="I318" i="7" a="1"/>
  <c r="I318" i="7" s="1"/>
  <c r="G318" i="7" a="1"/>
  <c r="G318" i="7" s="1"/>
  <c r="L318" i="7" a="1"/>
  <c r="L318" i="7" s="1"/>
  <c r="C318" i="7" a="1"/>
  <c r="C318" i="7" s="1"/>
  <c r="B318" i="7" a="1"/>
  <c r="B318" i="7" s="1"/>
  <c r="F318" i="7" a="1"/>
  <c r="F318" i="7" s="1"/>
  <c r="J318" i="7"/>
  <c r="I282" i="7" a="1"/>
  <c r="I282" i="7" s="1"/>
  <c r="L282" i="7" a="1"/>
  <c r="L282" i="7" s="1"/>
  <c r="J282" i="7"/>
  <c r="H282" i="7" a="1"/>
  <c r="H282" i="7" s="1"/>
  <c r="G282" i="7" a="1"/>
  <c r="G282" i="7" s="1"/>
  <c r="C282" i="7" a="1"/>
  <c r="C282" i="7" s="1"/>
  <c r="F282" i="7" a="1"/>
  <c r="F282" i="7" s="1"/>
  <c r="B282" i="7" a="1"/>
  <c r="B282" i="7" s="1"/>
  <c r="K282" i="7" a="1"/>
  <c r="K282" i="7" s="1"/>
  <c r="L270" i="7" a="1"/>
  <c r="L270" i="7" s="1"/>
  <c r="K270" i="7" a="1"/>
  <c r="K270" i="7" s="1"/>
  <c r="I270" i="7" a="1"/>
  <c r="I270" i="7" s="1"/>
  <c r="J270" i="7"/>
  <c r="H270" i="7" a="1"/>
  <c r="H270" i="7" s="1"/>
  <c r="G270" i="7" a="1"/>
  <c r="G270" i="7" s="1"/>
  <c r="C270" i="7" a="1"/>
  <c r="C270" i="7" s="1"/>
  <c r="F270" i="7" a="1"/>
  <c r="F270" i="7" s="1"/>
  <c r="B270" i="7" a="1"/>
  <c r="B270" i="7" s="1"/>
  <c r="L234" i="7" a="1"/>
  <c r="L234" i="7" s="1"/>
  <c r="I234" i="7" a="1"/>
  <c r="I234" i="7" s="1"/>
  <c r="J234" i="7"/>
  <c r="H234" i="7" a="1"/>
  <c r="H234" i="7" s="1"/>
  <c r="K234" i="7" a="1"/>
  <c r="K234" i="7" s="1"/>
  <c r="G234" i="7" a="1"/>
  <c r="G234" i="7" s="1"/>
  <c r="C234" i="7" a="1"/>
  <c r="C234" i="7" s="1"/>
  <c r="B234" i="7" a="1"/>
  <c r="B234" i="7" s="1"/>
  <c r="F234" i="7" a="1"/>
  <c r="F234" i="7" s="1"/>
  <c r="L210" i="7" a="1"/>
  <c r="L210" i="7" s="1"/>
  <c r="I210" i="7" a="1"/>
  <c r="I210" i="7" s="1"/>
  <c r="K210" i="7" a="1"/>
  <c r="K210" i="7" s="1"/>
  <c r="G210" i="7" a="1"/>
  <c r="G210" i="7" s="1"/>
  <c r="C210" i="7" a="1"/>
  <c r="C210" i="7" s="1"/>
  <c r="H210" i="7" a="1"/>
  <c r="H210" i="7" s="1"/>
  <c r="F210" i="7" a="1"/>
  <c r="F210" i="7" s="1"/>
  <c r="B210" i="7" a="1"/>
  <c r="B210" i="7" s="1"/>
  <c r="J210" i="7"/>
  <c r="K174" i="7" a="1"/>
  <c r="K174" i="7" s="1"/>
  <c r="I174" i="7" a="1"/>
  <c r="I174" i="7" s="1"/>
  <c r="G174" i="7" a="1"/>
  <c r="G174" i="7" s="1"/>
  <c r="C174" i="7" a="1"/>
  <c r="C174" i="7" s="1"/>
  <c r="F174" i="7" a="1"/>
  <c r="F174" i="7" s="1"/>
  <c r="B174" i="7" a="1"/>
  <c r="B174" i="7" s="1"/>
  <c r="H174" i="7" a="1"/>
  <c r="H174" i="7" s="1"/>
  <c r="J174" i="7"/>
  <c r="L174" i="7" a="1"/>
  <c r="L174" i="7" s="1"/>
  <c r="L162" i="7" a="1"/>
  <c r="L162" i="7" s="1"/>
  <c r="I162" i="7" a="1"/>
  <c r="I162" i="7" s="1"/>
  <c r="J162" i="7"/>
  <c r="H162" i="7" a="1"/>
  <c r="H162" i="7" s="1"/>
  <c r="K162" i="7" a="1"/>
  <c r="K162" i="7" s="1"/>
  <c r="G162" i="7" a="1"/>
  <c r="G162" i="7" s="1"/>
  <c r="C162" i="7" a="1"/>
  <c r="C162" i="7" s="1"/>
  <c r="F162" i="7" a="1"/>
  <c r="F162" i="7" s="1"/>
  <c r="B162" i="7" a="1"/>
  <c r="B162" i="7" s="1"/>
  <c r="L138" i="7" a="1"/>
  <c r="L138" i="7" s="1"/>
  <c r="I138" i="7" a="1"/>
  <c r="I138" i="7" s="1"/>
  <c r="J138" i="7"/>
  <c r="H138" i="7" a="1"/>
  <c r="H138" i="7" s="1"/>
  <c r="G138" i="7" a="1"/>
  <c r="G138" i="7" s="1"/>
  <c r="C138" i="7" a="1"/>
  <c r="C138" i="7" s="1"/>
  <c r="F138" i="7" a="1"/>
  <c r="F138" i="7" s="1"/>
  <c r="B138" i="7" a="1"/>
  <c r="B138" i="7" s="1"/>
  <c r="L114" i="7" a="1"/>
  <c r="L114" i="7" s="1"/>
  <c r="I114" i="7" a="1"/>
  <c r="I114" i="7" s="1"/>
  <c r="G114" i="7" a="1"/>
  <c r="G114" i="7" s="1"/>
  <c r="C114" i="7" a="1"/>
  <c r="C114" i="7" s="1"/>
  <c r="F114" i="7" a="1"/>
  <c r="F114" i="7" s="1"/>
  <c r="K114" i="7" a="1"/>
  <c r="K114" i="7" s="1"/>
  <c r="B114" i="7" a="1"/>
  <c r="B114" i="7" s="1"/>
  <c r="H114" i="7" a="1"/>
  <c r="H114" i="7" s="1"/>
  <c r="L90" i="7" a="1"/>
  <c r="L90" i="7" s="1"/>
  <c r="I90" i="7" a="1"/>
  <c r="I90" i="7" s="1"/>
  <c r="J90" i="7"/>
  <c r="H90" i="7" a="1"/>
  <c r="H90" i="7" s="1"/>
  <c r="G90" i="7" a="1"/>
  <c r="G90" i="7" s="1"/>
  <c r="C90" i="7" a="1"/>
  <c r="C90" i="7" s="1"/>
  <c r="B90" i="7" a="1"/>
  <c r="B90" i="7" s="1"/>
  <c r="F90" i="7" a="1"/>
  <c r="F90" i="7" s="1"/>
  <c r="L66" i="7" a="1"/>
  <c r="L66" i="7" s="1"/>
  <c r="I66" i="7" a="1"/>
  <c r="I66" i="7" s="1"/>
  <c r="G66" i="7" a="1"/>
  <c r="G66" i="7" s="1"/>
  <c r="C66" i="7" a="1"/>
  <c r="C66" i="7" s="1"/>
  <c r="H66" i="7" a="1"/>
  <c r="H66" i="7" s="1"/>
  <c r="F66" i="7" a="1"/>
  <c r="F66" i="7" s="1"/>
  <c r="K66" i="7" a="1"/>
  <c r="K66" i="7" s="1"/>
  <c r="B66" i="7" a="1"/>
  <c r="B66" i="7" s="1"/>
  <c r="I42" i="7" a="1"/>
  <c r="I42" i="7" s="1"/>
  <c r="J42" i="7"/>
  <c r="H42" i="7" a="1"/>
  <c r="H42" i="7" s="1"/>
  <c r="K42" i="7" a="1"/>
  <c r="K42" i="7" s="1"/>
  <c r="G42" i="7" a="1"/>
  <c r="G42" i="7" s="1"/>
  <c r="C42" i="7" a="1"/>
  <c r="C42" i="7" s="1"/>
  <c r="F42" i="7" a="1"/>
  <c r="F42" i="7" s="1"/>
  <c r="L42" i="7" a="1"/>
  <c r="L42" i="7" s="1"/>
  <c r="B42" i="7" a="1"/>
  <c r="B42" i="7" s="1"/>
  <c r="B2263" i="7" a="1"/>
  <c r="B2263" i="7" s="1"/>
  <c r="B1807" i="7" a="1"/>
  <c r="B1807" i="7" s="1"/>
  <c r="B1794" i="7" a="1"/>
  <c r="B1794" i="7" s="1"/>
  <c r="B439" i="7" a="1"/>
  <c r="B439" i="7" s="1"/>
  <c r="B342" i="7" a="1"/>
  <c r="B342" i="7" s="1"/>
  <c r="G2106" i="7" a="1"/>
  <c r="G2106" i="7" s="1"/>
  <c r="J2214" i="7"/>
  <c r="J882" i="7"/>
  <c r="J115" i="7"/>
  <c r="K11" i="7" a="1"/>
  <c r="K11" i="7" s="1"/>
  <c r="H11" i="7" a="1"/>
  <c r="H11" i="7" s="1"/>
  <c r="I11" i="7" a="1"/>
  <c r="I11" i="7" s="1"/>
  <c r="J11" i="7"/>
  <c r="G11" i="7" a="1"/>
  <c r="G11" i="7" s="1"/>
  <c r="C11" i="7" a="1"/>
  <c r="C11" i="7" s="1"/>
  <c r="L2321" i="7" a="1"/>
  <c r="L2321" i="7" s="1"/>
  <c r="I2321" i="7" a="1"/>
  <c r="I2321" i="7" s="1"/>
  <c r="H2321" i="7" a="1"/>
  <c r="H2321" i="7" s="1"/>
  <c r="J2321" i="7"/>
  <c r="F2321" i="7" a="1"/>
  <c r="F2321" i="7" s="1"/>
  <c r="K2321" i="7" a="1"/>
  <c r="K2321" i="7" s="1"/>
  <c r="C2321" i="7" a="1"/>
  <c r="C2321" i="7" s="1"/>
  <c r="G2321" i="7" a="1"/>
  <c r="G2321" i="7" s="1"/>
  <c r="I2297" i="7" a="1"/>
  <c r="I2297" i="7" s="1"/>
  <c r="J2297" i="7"/>
  <c r="K2297" i="7" a="1"/>
  <c r="K2297" i="7" s="1"/>
  <c r="H2297" i="7" a="1"/>
  <c r="H2297" i="7" s="1"/>
  <c r="L2297" i="7" a="1"/>
  <c r="L2297" i="7" s="1"/>
  <c r="F2297" i="7" a="1"/>
  <c r="F2297" i="7" s="1"/>
  <c r="G2297" i="7" a="1"/>
  <c r="G2297" i="7" s="1"/>
  <c r="C2297" i="7" a="1"/>
  <c r="C2297" i="7" s="1"/>
  <c r="L2273" i="7" a="1"/>
  <c r="L2273" i="7" s="1"/>
  <c r="I2273" i="7" a="1"/>
  <c r="I2273" i="7" s="1"/>
  <c r="H2273" i="7" a="1"/>
  <c r="H2273" i="7" s="1"/>
  <c r="F2273" i="7" a="1"/>
  <c r="F2273" i="7" s="1"/>
  <c r="C2273" i="7" a="1"/>
  <c r="C2273" i="7" s="1"/>
  <c r="J2273" i="7"/>
  <c r="K2273" i="7" a="1"/>
  <c r="K2273" i="7" s="1"/>
  <c r="L2237" i="7" a="1"/>
  <c r="L2237" i="7" s="1"/>
  <c r="I2237" i="7" a="1"/>
  <c r="I2237" i="7" s="1"/>
  <c r="H2237" i="7" a="1"/>
  <c r="H2237" i="7" s="1"/>
  <c r="J2237" i="7"/>
  <c r="F2237" i="7" a="1"/>
  <c r="F2237" i="7" s="1"/>
  <c r="K2237" i="7" a="1"/>
  <c r="K2237" i="7" s="1"/>
  <c r="G2237" i="7" a="1"/>
  <c r="G2237" i="7" s="1"/>
  <c r="C2237" i="7" a="1"/>
  <c r="C2237" i="7" s="1"/>
  <c r="L2201" i="7" a="1"/>
  <c r="L2201" i="7" s="1"/>
  <c r="I2201" i="7" a="1"/>
  <c r="I2201" i="7" s="1"/>
  <c r="J2201" i="7"/>
  <c r="K2201" i="7" a="1"/>
  <c r="K2201" i="7" s="1"/>
  <c r="H2201" i="7" a="1"/>
  <c r="H2201" i="7" s="1"/>
  <c r="F2201" i="7" a="1"/>
  <c r="F2201" i="7" s="1"/>
  <c r="G2201" i="7" a="1"/>
  <c r="G2201" i="7" s="1"/>
  <c r="L2177" i="7" a="1"/>
  <c r="L2177" i="7" s="1"/>
  <c r="I2177" i="7" a="1"/>
  <c r="I2177" i="7" s="1"/>
  <c r="H2177" i="7" a="1"/>
  <c r="H2177" i="7" s="1"/>
  <c r="K2177" i="7" a="1"/>
  <c r="K2177" i="7" s="1"/>
  <c r="J2177" i="7"/>
  <c r="F2177" i="7" a="1"/>
  <c r="F2177" i="7" s="1"/>
  <c r="C2177" i="7" a="1"/>
  <c r="C2177" i="7" s="1"/>
  <c r="L2141" i="7" a="1"/>
  <c r="L2141" i="7" s="1"/>
  <c r="I2141" i="7" a="1"/>
  <c r="I2141" i="7" s="1"/>
  <c r="H2141" i="7" a="1"/>
  <c r="H2141" i="7" s="1"/>
  <c r="F2141" i="7" a="1"/>
  <c r="F2141" i="7" s="1"/>
  <c r="G2141" i="7" a="1"/>
  <c r="G2141" i="7" s="1"/>
  <c r="J2141" i="7"/>
  <c r="K2141" i="7" a="1"/>
  <c r="K2141" i="7" s="1"/>
  <c r="I2117" i="7" a="1"/>
  <c r="I2117" i="7" s="1"/>
  <c r="H2117" i="7" a="1"/>
  <c r="H2117" i="7" s="1"/>
  <c r="L2117" i="7" a="1"/>
  <c r="L2117" i="7" s="1"/>
  <c r="J2117" i="7"/>
  <c r="F2117" i="7" a="1"/>
  <c r="F2117" i="7" s="1"/>
  <c r="K2117" i="7" a="1"/>
  <c r="K2117" i="7" s="1"/>
  <c r="C2117" i="7" a="1"/>
  <c r="C2117" i="7" s="1"/>
  <c r="G2117" i="7" a="1"/>
  <c r="G2117" i="7" s="1"/>
  <c r="L2093" i="7" a="1"/>
  <c r="L2093" i="7" s="1"/>
  <c r="I2093" i="7" a="1"/>
  <c r="I2093" i="7" s="1"/>
  <c r="H2093" i="7" a="1"/>
  <c r="H2093" i="7" s="1"/>
  <c r="K2093" i="7" a="1"/>
  <c r="K2093" i="7" s="1"/>
  <c r="J2093" i="7"/>
  <c r="F2093" i="7" a="1"/>
  <c r="F2093" i="7" s="1"/>
  <c r="G2093" i="7" a="1"/>
  <c r="G2093" i="7" s="1"/>
  <c r="C2093" i="7" a="1"/>
  <c r="C2093" i="7" s="1"/>
  <c r="I2069" i="7" a="1"/>
  <c r="I2069" i="7" s="1"/>
  <c r="H2069" i="7" a="1"/>
  <c r="H2069" i="7" s="1"/>
  <c r="K2069" i="7" a="1"/>
  <c r="K2069" i="7" s="1"/>
  <c r="L2069" i="7" a="1"/>
  <c r="L2069" i="7" s="1"/>
  <c r="F2069" i="7" a="1"/>
  <c r="F2069" i="7" s="1"/>
  <c r="J2069" i="7"/>
  <c r="C2069" i="7" a="1"/>
  <c r="C2069" i="7" s="1"/>
  <c r="L2033" i="7" a="1"/>
  <c r="L2033" i="7" s="1"/>
  <c r="I2033" i="7" a="1"/>
  <c r="I2033" i="7" s="1"/>
  <c r="H2033" i="7" a="1"/>
  <c r="H2033" i="7" s="1"/>
  <c r="J2033" i="7"/>
  <c r="F2033" i="7" a="1"/>
  <c r="F2033" i="7" s="1"/>
  <c r="C2033" i="7" a="1"/>
  <c r="C2033" i="7" s="1"/>
  <c r="K2033" i="7" a="1"/>
  <c r="K2033" i="7" s="1"/>
  <c r="I2009" i="7" a="1"/>
  <c r="I2009" i="7" s="1"/>
  <c r="J2009" i="7"/>
  <c r="H2009" i="7" a="1"/>
  <c r="H2009" i="7" s="1"/>
  <c r="K2009" i="7" a="1"/>
  <c r="K2009" i="7" s="1"/>
  <c r="F2009" i="7" a="1"/>
  <c r="F2009" i="7" s="1"/>
  <c r="C2009" i="7" a="1"/>
  <c r="C2009" i="7" s="1"/>
  <c r="I1985" i="7" a="1"/>
  <c r="I1985" i="7" s="1"/>
  <c r="H1985" i="7" a="1"/>
  <c r="H1985" i="7" s="1"/>
  <c r="L1985" i="7" a="1"/>
  <c r="L1985" i="7" s="1"/>
  <c r="K1985" i="7" a="1"/>
  <c r="K1985" i="7" s="1"/>
  <c r="F1985" i="7" a="1"/>
  <c r="F1985" i="7" s="1"/>
  <c r="J1985" i="7"/>
  <c r="C1985" i="7" a="1"/>
  <c r="C1985" i="7" s="1"/>
  <c r="L1949" i="7" a="1"/>
  <c r="L1949" i="7" s="1"/>
  <c r="I1949" i="7" a="1"/>
  <c r="I1949" i="7" s="1"/>
  <c r="K1949" i="7" a="1"/>
  <c r="K1949" i="7" s="1"/>
  <c r="H1949" i="7" a="1"/>
  <c r="H1949" i="7" s="1"/>
  <c r="J1949" i="7"/>
  <c r="F1949" i="7" a="1"/>
  <c r="F1949" i="7" s="1"/>
  <c r="B1949" i="7" a="1"/>
  <c r="B1949" i="7" s="1"/>
  <c r="G1949" i="7" a="1"/>
  <c r="G1949" i="7" s="1"/>
  <c r="C1949" i="7" a="1"/>
  <c r="C1949" i="7" s="1"/>
  <c r="L1925" i="7" a="1"/>
  <c r="L1925" i="7" s="1"/>
  <c r="K1925" i="7" a="1"/>
  <c r="K1925" i="7" s="1"/>
  <c r="I1925" i="7" a="1"/>
  <c r="I1925" i="7" s="1"/>
  <c r="H1925" i="7" a="1"/>
  <c r="H1925" i="7" s="1"/>
  <c r="G1925" i="7" a="1"/>
  <c r="G1925" i="7" s="1"/>
  <c r="F1925" i="7" a="1"/>
  <c r="F1925" i="7" s="1"/>
  <c r="J1925" i="7"/>
  <c r="C1925" i="7" a="1"/>
  <c r="C1925" i="7" s="1"/>
  <c r="L1889" i="7" a="1"/>
  <c r="L1889" i="7" s="1"/>
  <c r="I1889" i="7" a="1"/>
  <c r="I1889" i="7" s="1"/>
  <c r="H1889" i="7" a="1"/>
  <c r="H1889" i="7" s="1"/>
  <c r="G1889" i="7" a="1"/>
  <c r="G1889" i="7" s="1"/>
  <c r="J1889" i="7"/>
  <c r="F1889" i="7" a="1"/>
  <c r="F1889" i="7" s="1"/>
  <c r="B1889" i="7" a="1"/>
  <c r="B1889" i="7" s="1"/>
  <c r="K1889" i="7" a="1"/>
  <c r="K1889" i="7" s="1"/>
  <c r="C1889" i="7" a="1"/>
  <c r="C1889" i="7" s="1"/>
  <c r="L1877" i="7" a="1"/>
  <c r="L1877" i="7" s="1"/>
  <c r="K1877" i="7" a="1"/>
  <c r="K1877" i="7" s="1"/>
  <c r="I1877" i="7" a="1"/>
  <c r="I1877" i="7" s="1"/>
  <c r="H1877" i="7" a="1"/>
  <c r="H1877" i="7" s="1"/>
  <c r="G1877" i="7" a="1"/>
  <c r="G1877" i="7" s="1"/>
  <c r="F1877" i="7" a="1"/>
  <c r="F1877" i="7" s="1"/>
  <c r="J1877" i="7"/>
  <c r="I1841" i="7" a="1"/>
  <c r="I1841" i="7" s="1"/>
  <c r="K1841" i="7" a="1"/>
  <c r="K1841" i="7" s="1"/>
  <c r="H1841" i="7" a="1"/>
  <c r="H1841" i="7" s="1"/>
  <c r="G1841" i="7" a="1"/>
  <c r="G1841" i="7" s="1"/>
  <c r="F1841" i="7" a="1"/>
  <c r="F1841" i="7" s="1"/>
  <c r="J1841" i="7"/>
  <c r="C1841" i="7" a="1"/>
  <c r="C1841" i="7" s="1"/>
  <c r="L1841" i="7" a="1"/>
  <c r="L1841" i="7" s="1"/>
  <c r="L1805" i="7" a="1"/>
  <c r="L1805" i="7" s="1"/>
  <c r="H1805" i="7" a="1"/>
  <c r="H1805" i="7" s="1"/>
  <c r="G1805" i="7" a="1"/>
  <c r="G1805" i="7" s="1"/>
  <c r="J1805" i="7"/>
  <c r="F1805" i="7" a="1"/>
  <c r="F1805" i="7" s="1"/>
  <c r="I1805" i="7" a="1"/>
  <c r="I1805" i="7" s="1"/>
  <c r="C1805" i="7" a="1"/>
  <c r="C1805" i="7" s="1"/>
  <c r="K1781" i="7" a="1"/>
  <c r="K1781" i="7" s="1"/>
  <c r="L1781" i="7" a="1"/>
  <c r="L1781" i="7" s="1"/>
  <c r="H1781" i="7" a="1"/>
  <c r="H1781" i="7" s="1"/>
  <c r="G1781" i="7" a="1"/>
  <c r="G1781" i="7" s="1"/>
  <c r="F1781" i="7" a="1"/>
  <c r="F1781" i="7" s="1"/>
  <c r="J1781" i="7"/>
  <c r="C1781" i="7" a="1"/>
  <c r="C1781" i="7" s="1"/>
  <c r="H1745" i="7" a="1"/>
  <c r="H1745" i="7" s="1"/>
  <c r="G1745" i="7" a="1"/>
  <c r="G1745" i="7" s="1"/>
  <c r="J1745" i="7"/>
  <c r="K1745" i="7" a="1"/>
  <c r="K1745" i="7" s="1"/>
  <c r="F1745" i="7" a="1"/>
  <c r="F1745" i="7" s="1"/>
  <c r="I1745" i="7" a="1"/>
  <c r="I1745" i="7" s="1"/>
  <c r="C1745" i="7" a="1"/>
  <c r="C1745" i="7" s="1"/>
  <c r="L1745" i="7" a="1"/>
  <c r="L1745" i="7" s="1"/>
  <c r="J1721" i="7"/>
  <c r="H1721" i="7" a="1"/>
  <c r="H1721" i="7" s="1"/>
  <c r="I1721" i="7" a="1"/>
  <c r="I1721" i="7" s="1"/>
  <c r="L1721" i="7" a="1"/>
  <c r="L1721" i="7" s="1"/>
  <c r="G1721" i="7" a="1"/>
  <c r="G1721" i="7" s="1"/>
  <c r="F1721" i="7" a="1"/>
  <c r="F1721" i="7" s="1"/>
  <c r="K1721" i="7" a="1"/>
  <c r="K1721" i="7" s="1"/>
  <c r="C1721" i="7" a="1"/>
  <c r="C1721" i="7" s="1"/>
  <c r="K1685" i="7" a="1"/>
  <c r="K1685" i="7" s="1"/>
  <c r="H1685" i="7" a="1"/>
  <c r="H1685" i="7" s="1"/>
  <c r="I1685" i="7" a="1"/>
  <c r="I1685" i="7" s="1"/>
  <c r="G1685" i="7" a="1"/>
  <c r="G1685" i="7" s="1"/>
  <c r="F1685" i="7" a="1"/>
  <c r="F1685" i="7" s="1"/>
  <c r="L1685" i="7" a="1"/>
  <c r="L1685" i="7" s="1"/>
  <c r="J1685" i="7"/>
  <c r="L1661" i="7" a="1"/>
  <c r="L1661" i="7" s="1"/>
  <c r="H1661" i="7" a="1"/>
  <c r="H1661" i="7" s="1"/>
  <c r="G1661" i="7" a="1"/>
  <c r="G1661" i="7" s="1"/>
  <c r="J1661" i="7"/>
  <c r="F1661" i="7" a="1"/>
  <c r="F1661" i="7" s="1"/>
  <c r="I1661" i="7" a="1"/>
  <c r="I1661" i="7" s="1"/>
  <c r="K1661" i="7" a="1"/>
  <c r="K1661" i="7" s="1"/>
  <c r="C1661" i="7" a="1"/>
  <c r="C1661" i="7" s="1"/>
  <c r="L1625" i="7" a="1"/>
  <c r="L1625" i="7" s="1"/>
  <c r="J1625" i="7"/>
  <c r="H1625" i="7" a="1"/>
  <c r="H1625" i="7" s="1"/>
  <c r="I1625" i="7" a="1"/>
  <c r="I1625" i="7" s="1"/>
  <c r="G1625" i="7" a="1"/>
  <c r="G1625" i="7" s="1"/>
  <c r="F1625" i="7" a="1"/>
  <c r="F1625" i="7" s="1"/>
  <c r="B1625" i="7" a="1"/>
  <c r="B1625" i="7" s="1"/>
  <c r="K1625" i="7" a="1"/>
  <c r="K1625" i="7" s="1"/>
  <c r="J1577" i="7"/>
  <c r="H1577" i="7" a="1"/>
  <c r="H1577" i="7" s="1"/>
  <c r="I1577" i="7" a="1"/>
  <c r="I1577" i="7" s="1"/>
  <c r="L1577" i="7" a="1"/>
  <c r="L1577" i="7" s="1"/>
  <c r="G1577" i="7" a="1"/>
  <c r="G1577" i="7" s="1"/>
  <c r="F1577" i="7" a="1"/>
  <c r="F1577" i="7" s="1"/>
  <c r="B1577" i="7" a="1"/>
  <c r="B1577" i="7" s="1"/>
  <c r="C1577" i="7" a="1"/>
  <c r="C1577" i="7" s="1"/>
  <c r="K1541" i="7" a="1"/>
  <c r="K1541" i="7" s="1"/>
  <c r="H1541" i="7" a="1"/>
  <c r="H1541" i="7" s="1"/>
  <c r="G1541" i="7" a="1"/>
  <c r="G1541" i="7" s="1"/>
  <c r="F1541" i="7" a="1"/>
  <c r="F1541" i="7" s="1"/>
  <c r="B1541" i="7" a="1"/>
  <c r="B1541" i="7" s="1"/>
  <c r="I1541" i="7" a="1"/>
  <c r="I1541" i="7" s="1"/>
  <c r="C1541" i="7" a="1"/>
  <c r="C1541" i="7" s="1"/>
  <c r="L1541" i="7" a="1"/>
  <c r="L1541" i="7" s="1"/>
  <c r="L1505" i="7" a="1"/>
  <c r="L1505" i="7" s="1"/>
  <c r="H1505" i="7" a="1"/>
  <c r="H1505" i="7" s="1"/>
  <c r="G1505" i="7" a="1"/>
  <c r="G1505" i="7" s="1"/>
  <c r="K1505" i="7" a="1"/>
  <c r="K1505" i="7" s="1"/>
  <c r="F1505" i="7" a="1"/>
  <c r="F1505" i="7" s="1"/>
  <c r="B1505" i="7" a="1"/>
  <c r="B1505" i="7" s="1"/>
  <c r="C1505" i="7" a="1"/>
  <c r="C1505" i="7" s="1"/>
  <c r="I1505" i="7" a="1"/>
  <c r="I1505" i="7" s="1"/>
  <c r="J1505" i="7"/>
  <c r="L1481" i="7" a="1"/>
  <c r="L1481" i="7" s="1"/>
  <c r="K1481" i="7" a="1"/>
  <c r="K1481" i="7" s="1"/>
  <c r="J1481" i="7"/>
  <c r="H1481" i="7" a="1"/>
  <c r="H1481" i="7" s="1"/>
  <c r="I1481" i="7" a="1"/>
  <c r="I1481" i="7" s="1"/>
  <c r="G1481" i="7" a="1"/>
  <c r="G1481" i="7" s="1"/>
  <c r="F1481" i="7" a="1"/>
  <c r="F1481" i="7" s="1"/>
  <c r="K1445" i="7" a="1"/>
  <c r="K1445" i="7" s="1"/>
  <c r="L1445" i="7" a="1"/>
  <c r="L1445" i="7" s="1"/>
  <c r="H1445" i="7" a="1"/>
  <c r="H1445" i="7" s="1"/>
  <c r="G1445" i="7" a="1"/>
  <c r="G1445" i="7" s="1"/>
  <c r="J1445" i="7"/>
  <c r="F1445" i="7" a="1"/>
  <c r="F1445" i="7" s="1"/>
  <c r="C1445" i="7" a="1"/>
  <c r="C1445" i="7" s="1"/>
  <c r="L1409" i="7" a="1"/>
  <c r="L1409" i="7" s="1"/>
  <c r="H1409" i="7" a="1"/>
  <c r="H1409" i="7" s="1"/>
  <c r="I1409" i="7" a="1"/>
  <c r="I1409" i="7" s="1"/>
  <c r="G1409" i="7" a="1"/>
  <c r="G1409" i="7" s="1"/>
  <c r="J1409" i="7"/>
  <c r="F1409" i="7" a="1"/>
  <c r="F1409" i="7" s="1"/>
  <c r="K1409" i="7" a="1"/>
  <c r="K1409" i="7" s="1"/>
  <c r="C1409" i="7" a="1"/>
  <c r="C1409" i="7" s="1"/>
  <c r="B1409" i="7" a="1"/>
  <c r="B1409" i="7" s="1"/>
  <c r="L1373" i="7" a="1"/>
  <c r="L1373" i="7" s="1"/>
  <c r="K1373" i="7" a="1"/>
  <c r="K1373" i="7" s="1"/>
  <c r="H1373" i="7" a="1"/>
  <c r="H1373" i="7" s="1"/>
  <c r="G1373" i="7" a="1"/>
  <c r="G1373" i="7" s="1"/>
  <c r="F1373" i="7" a="1"/>
  <c r="F1373" i="7" s="1"/>
  <c r="J1373" i="7"/>
  <c r="I1373" i="7" a="1"/>
  <c r="I1373" i="7" s="1"/>
  <c r="C1373" i="7" a="1"/>
  <c r="C1373" i="7" s="1"/>
  <c r="K1349" i="7" a="1"/>
  <c r="K1349" i="7" s="1"/>
  <c r="H1349" i="7" a="1"/>
  <c r="H1349" i="7" s="1"/>
  <c r="G1349" i="7" a="1"/>
  <c r="G1349" i="7" s="1"/>
  <c r="J1349" i="7"/>
  <c r="F1349" i="7" a="1"/>
  <c r="F1349" i="7" s="1"/>
  <c r="B1349" i="7" a="1"/>
  <c r="B1349" i="7" s="1"/>
  <c r="L1349" i="7" a="1"/>
  <c r="L1349" i="7" s="1"/>
  <c r="I1349" i="7" a="1"/>
  <c r="I1349" i="7" s="1"/>
  <c r="C1349" i="7" a="1"/>
  <c r="C1349" i="7" s="1"/>
  <c r="L1313" i="7" a="1"/>
  <c r="L1313" i="7" s="1"/>
  <c r="K1313" i="7" a="1"/>
  <c r="K1313" i="7" s="1"/>
  <c r="H1313" i="7" a="1"/>
  <c r="H1313" i="7" s="1"/>
  <c r="G1313" i="7" a="1"/>
  <c r="G1313" i="7" s="1"/>
  <c r="F1313" i="7" a="1"/>
  <c r="F1313" i="7" s="1"/>
  <c r="J1313" i="7"/>
  <c r="I1313" i="7" a="1"/>
  <c r="I1313" i="7" s="1"/>
  <c r="C1313" i="7" a="1"/>
  <c r="C1313" i="7" s="1"/>
  <c r="K1289" i="7" a="1"/>
  <c r="K1289" i="7" s="1"/>
  <c r="J1289" i="7"/>
  <c r="H1289" i="7" a="1"/>
  <c r="H1289" i="7" s="1"/>
  <c r="I1289" i="7" a="1"/>
  <c r="I1289" i="7" s="1"/>
  <c r="G1289" i="7" a="1"/>
  <c r="G1289" i="7" s="1"/>
  <c r="F1289" i="7" a="1"/>
  <c r="F1289" i="7" s="1"/>
  <c r="B1289" i="7" a="1"/>
  <c r="B1289" i="7" s="1"/>
  <c r="C1289" i="7" a="1"/>
  <c r="C1289" i="7" s="1"/>
  <c r="K1253" i="7" a="1"/>
  <c r="K1253" i="7" s="1"/>
  <c r="L1253" i="7" a="1"/>
  <c r="L1253" i="7" s="1"/>
  <c r="H1253" i="7" a="1"/>
  <c r="H1253" i="7" s="1"/>
  <c r="G1253" i="7" a="1"/>
  <c r="G1253" i="7" s="1"/>
  <c r="J1253" i="7"/>
  <c r="F1253" i="7" a="1"/>
  <c r="F1253" i="7" s="1"/>
  <c r="B1253" i="7" a="1"/>
  <c r="B1253" i="7" s="1"/>
  <c r="C1253" i="7" a="1"/>
  <c r="C1253" i="7" s="1"/>
  <c r="I1253" i="7" a="1"/>
  <c r="I1253" i="7" s="1"/>
  <c r="L1229" i="7" a="1"/>
  <c r="L1229" i="7" s="1"/>
  <c r="K1229" i="7" a="1"/>
  <c r="K1229" i="7" s="1"/>
  <c r="H1229" i="7" a="1"/>
  <c r="H1229" i="7" s="1"/>
  <c r="G1229" i="7" a="1"/>
  <c r="G1229" i="7" s="1"/>
  <c r="F1229" i="7" a="1"/>
  <c r="F1229" i="7" s="1"/>
  <c r="B1229" i="7" a="1"/>
  <c r="B1229" i="7" s="1"/>
  <c r="J1229" i="7"/>
  <c r="C1229" i="7" a="1"/>
  <c r="C1229" i="7" s="1"/>
  <c r="L1193" i="7" a="1"/>
  <c r="L1193" i="7" s="1"/>
  <c r="K1193" i="7" a="1"/>
  <c r="K1193" i="7" s="1"/>
  <c r="J1193" i="7"/>
  <c r="H1193" i="7" a="1"/>
  <c r="H1193" i="7" s="1"/>
  <c r="I1193" i="7" a="1"/>
  <c r="I1193" i="7" s="1"/>
  <c r="G1193" i="7" a="1"/>
  <c r="G1193" i="7" s="1"/>
  <c r="F1193" i="7" a="1"/>
  <c r="F1193" i="7" s="1"/>
  <c r="B1193" i="7" a="1"/>
  <c r="B1193" i="7" s="1"/>
  <c r="L1157" i="7" a="1"/>
  <c r="L1157" i="7" s="1"/>
  <c r="K1157" i="7" a="1"/>
  <c r="K1157" i="7" s="1"/>
  <c r="H1157" i="7" a="1"/>
  <c r="H1157" i="7" s="1"/>
  <c r="G1157" i="7" a="1"/>
  <c r="G1157" i="7" s="1"/>
  <c r="F1157" i="7" a="1"/>
  <c r="F1157" i="7" s="1"/>
  <c r="J1157" i="7"/>
  <c r="I1157" i="7" a="1"/>
  <c r="I1157" i="7" s="1"/>
  <c r="C1157" i="7" a="1"/>
  <c r="C1157" i="7" s="1"/>
  <c r="L1133" i="7" a="1"/>
  <c r="L1133" i="7" s="1"/>
  <c r="K1133" i="7" a="1"/>
  <c r="K1133" i="7" s="1"/>
  <c r="H1133" i="7" a="1"/>
  <c r="H1133" i="7" s="1"/>
  <c r="I1133" i="7" a="1"/>
  <c r="I1133" i="7" s="1"/>
  <c r="G1133" i="7" a="1"/>
  <c r="G1133" i="7" s="1"/>
  <c r="F1133" i="7" a="1"/>
  <c r="F1133" i="7" s="1"/>
  <c r="J1133" i="7"/>
  <c r="K1097" i="7" a="1"/>
  <c r="K1097" i="7" s="1"/>
  <c r="L1097" i="7" a="1"/>
  <c r="L1097" i="7" s="1"/>
  <c r="J1097" i="7"/>
  <c r="H1097" i="7" a="1"/>
  <c r="H1097" i="7" s="1"/>
  <c r="I1097" i="7" a="1"/>
  <c r="I1097" i="7" s="1"/>
  <c r="G1097" i="7" a="1"/>
  <c r="G1097" i="7" s="1"/>
  <c r="F1097" i="7" a="1"/>
  <c r="F1097" i="7" s="1"/>
  <c r="C1097" i="7" a="1"/>
  <c r="C1097" i="7" s="1"/>
  <c r="L1061" i="7" a="1"/>
  <c r="L1061" i="7" s="1"/>
  <c r="K1061" i="7" a="1"/>
  <c r="K1061" i="7" s="1"/>
  <c r="H1061" i="7" a="1"/>
  <c r="H1061" i="7" s="1"/>
  <c r="G1061" i="7" a="1"/>
  <c r="G1061" i="7" s="1"/>
  <c r="J1061" i="7"/>
  <c r="F1061" i="7" a="1"/>
  <c r="F1061" i="7" s="1"/>
  <c r="I1061" i="7" a="1"/>
  <c r="I1061" i="7" s="1"/>
  <c r="C1061" i="7" a="1"/>
  <c r="C1061" i="7" s="1"/>
  <c r="L1037" i="7" a="1"/>
  <c r="L1037" i="7" s="1"/>
  <c r="K1037" i="7" a="1"/>
  <c r="K1037" i="7" s="1"/>
  <c r="H1037" i="7" a="1"/>
  <c r="H1037" i="7" s="1"/>
  <c r="G1037" i="7" a="1"/>
  <c r="G1037" i="7" s="1"/>
  <c r="J1037" i="7"/>
  <c r="F1037" i="7" a="1"/>
  <c r="F1037" i="7" s="1"/>
  <c r="B1037" i="7" a="1"/>
  <c r="B1037" i="7" s="1"/>
  <c r="I1037" i="7" a="1"/>
  <c r="I1037" i="7" s="1"/>
  <c r="L1001" i="7" a="1"/>
  <c r="L1001" i="7" s="1"/>
  <c r="K1001" i="7" a="1"/>
  <c r="K1001" i="7" s="1"/>
  <c r="J1001" i="7"/>
  <c r="H1001" i="7" a="1"/>
  <c r="H1001" i="7" s="1"/>
  <c r="I1001" i="7" a="1"/>
  <c r="I1001" i="7" s="1"/>
  <c r="G1001" i="7" a="1"/>
  <c r="G1001" i="7" s="1"/>
  <c r="F1001" i="7" a="1"/>
  <c r="F1001" i="7" s="1"/>
  <c r="B1001" i="7" a="1"/>
  <c r="B1001" i="7" s="1"/>
  <c r="C1001" i="7" a="1"/>
  <c r="C1001" i="7" s="1"/>
  <c r="H977" i="7" a="1"/>
  <c r="H977" i="7" s="1"/>
  <c r="G977" i="7" a="1"/>
  <c r="G977" i="7" s="1"/>
  <c r="J977" i="7"/>
  <c r="F977" i="7" a="1"/>
  <c r="F977" i="7" s="1"/>
  <c r="L977" i="7" a="1"/>
  <c r="L977" i="7" s="1"/>
  <c r="I977" i="7" a="1"/>
  <c r="I977" i="7" s="1"/>
  <c r="C977" i="7" a="1"/>
  <c r="C977" i="7" s="1"/>
  <c r="K977" i="7" a="1"/>
  <c r="K977" i="7" s="1"/>
  <c r="L941" i="7" a="1"/>
  <c r="L941" i="7" s="1"/>
  <c r="K941" i="7" a="1"/>
  <c r="K941" i="7" s="1"/>
  <c r="H941" i="7" a="1"/>
  <c r="H941" i="7" s="1"/>
  <c r="I941" i="7" a="1"/>
  <c r="I941" i="7" s="1"/>
  <c r="G941" i="7" a="1"/>
  <c r="G941" i="7" s="1"/>
  <c r="F941" i="7" a="1"/>
  <c r="F941" i="7" s="1"/>
  <c r="J941" i="7"/>
  <c r="L905" i="7" a="1"/>
  <c r="L905" i="7" s="1"/>
  <c r="K905" i="7" a="1"/>
  <c r="K905" i="7" s="1"/>
  <c r="J905" i="7"/>
  <c r="H905" i="7" a="1"/>
  <c r="H905" i="7" s="1"/>
  <c r="I905" i="7" a="1"/>
  <c r="I905" i="7" s="1"/>
  <c r="G905" i="7" a="1"/>
  <c r="G905" i="7" s="1"/>
  <c r="F905" i="7" a="1"/>
  <c r="F905" i="7" s="1"/>
  <c r="C905" i="7" a="1"/>
  <c r="C905" i="7" s="1"/>
  <c r="L881" i="7" a="1"/>
  <c r="L881" i="7" s="1"/>
  <c r="H881" i="7" a="1"/>
  <c r="H881" i="7" s="1"/>
  <c r="K881" i="7" a="1"/>
  <c r="K881" i="7" s="1"/>
  <c r="G881" i="7" a="1"/>
  <c r="G881" i="7" s="1"/>
  <c r="F881" i="7" a="1"/>
  <c r="F881" i="7" s="1"/>
  <c r="C881" i="7" a="1"/>
  <c r="C881" i="7" s="1"/>
  <c r="B881" i="7" a="1"/>
  <c r="B881" i="7" s="1"/>
  <c r="I881" i="7" a="1"/>
  <c r="I881" i="7" s="1"/>
  <c r="L857" i="7" a="1"/>
  <c r="L857" i="7" s="1"/>
  <c r="J857" i="7"/>
  <c r="H857" i="7" a="1"/>
  <c r="H857" i="7" s="1"/>
  <c r="I857" i="7" a="1"/>
  <c r="I857" i="7" s="1"/>
  <c r="G857" i="7" a="1"/>
  <c r="G857" i="7" s="1"/>
  <c r="F857" i="7" a="1"/>
  <c r="F857" i="7" s="1"/>
  <c r="K857" i="7" a="1"/>
  <c r="K857" i="7" s="1"/>
  <c r="C857" i="7" a="1"/>
  <c r="C857" i="7" s="1"/>
  <c r="L833" i="7" a="1"/>
  <c r="L833" i="7" s="1"/>
  <c r="H833" i="7" a="1"/>
  <c r="H833" i="7" s="1"/>
  <c r="I833" i="7" a="1"/>
  <c r="I833" i="7" s="1"/>
  <c r="G833" i="7" a="1"/>
  <c r="G833" i="7" s="1"/>
  <c r="F833" i="7" a="1"/>
  <c r="F833" i="7" s="1"/>
  <c r="C833" i="7" a="1"/>
  <c r="C833" i="7" s="1"/>
  <c r="L797" i="7" a="1"/>
  <c r="L797" i="7" s="1"/>
  <c r="K797" i="7" a="1"/>
  <c r="K797" i="7" s="1"/>
  <c r="H797" i="7" a="1"/>
  <c r="H797" i="7" s="1"/>
  <c r="G797" i="7" a="1"/>
  <c r="G797" i="7" s="1"/>
  <c r="F797" i="7" a="1"/>
  <c r="F797" i="7" s="1"/>
  <c r="B797" i="7" a="1"/>
  <c r="B797" i="7" s="1"/>
  <c r="I797" i="7" a="1"/>
  <c r="I797" i="7" s="1"/>
  <c r="J797" i="7"/>
  <c r="L773" i="7" a="1"/>
  <c r="L773" i="7" s="1"/>
  <c r="H773" i="7" a="1"/>
  <c r="H773" i="7" s="1"/>
  <c r="G773" i="7" a="1"/>
  <c r="G773" i="7" s="1"/>
  <c r="F773" i="7" a="1"/>
  <c r="F773" i="7" s="1"/>
  <c r="B773" i="7" a="1"/>
  <c r="B773" i="7" s="1"/>
  <c r="K773" i="7" a="1"/>
  <c r="K773" i="7" s="1"/>
  <c r="I773" i="7" a="1"/>
  <c r="I773" i="7" s="1"/>
  <c r="C773" i="7" a="1"/>
  <c r="C773" i="7" s="1"/>
  <c r="L749" i="7" a="1"/>
  <c r="L749" i="7" s="1"/>
  <c r="K749" i="7" a="1"/>
  <c r="K749" i="7" s="1"/>
  <c r="H749" i="7" a="1"/>
  <c r="H749" i="7" s="1"/>
  <c r="I749" i="7" a="1"/>
  <c r="I749" i="7" s="1"/>
  <c r="G749" i="7" a="1"/>
  <c r="G749" i="7" s="1"/>
  <c r="F749" i="7" a="1"/>
  <c r="F749" i="7" s="1"/>
  <c r="B749" i="7" a="1"/>
  <c r="B749" i="7" s="1"/>
  <c r="J749" i="7"/>
  <c r="L725" i="7" a="1"/>
  <c r="L725" i="7" s="1"/>
  <c r="H725" i="7" a="1"/>
  <c r="H725" i="7" s="1"/>
  <c r="K725" i="7" a="1"/>
  <c r="K725" i="7" s="1"/>
  <c r="I725" i="7" a="1"/>
  <c r="I725" i="7" s="1"/>
  <c r="G725" i="7" a="1"/>
  <c r="G725" i="7" s="1"/>
  <c r="J725" i="7"/>
  <c r="F725" i="7" a="1"/>
  <c r="F725" i="7" s="1"/>
  <c r="L689" i="7" a="1"/>
  <c r="L689" i="7" s="1"/>
  <c r="K689" i="7" a="1"/>
  <c r="K689" i="7" s="1"/>
  <c r="G689" i="7" a="1"/>
  <c r="G689" i="7" s="1"/>
  <c r="H689" i="7" a="1"/>
  <c r="H689" i="7" s="1"/>
  <c r="F689" i="7" a="1"/>
  <c r="F689" i="7" s="1"/>
  <c r="B689" i="7" a="1"/>
  <c r="B689" i="7" s="1"/>
  <c r="C689" i="7" a="1"/>
  <c r="C689" i="7" s="1"/>
  <c r="J665" i="7"/>
  <c r="H665" i="7" a="1"/>
  <c r="H665" i="7" s="1"/>
  <c r="K665" i="7" a="1"/>
  <c r="K665" i="7" s="1"/>
  <c r="I665" i="7" a="1"/>
  <c r="I665" i="7" s="1"/>
  <c r="G665" i="7" a="1"/>
  <c r="G665" i="7" s="1"/>
  <c r="F665" i="7" a="1"/>
  <c r="F665" i="7" s="1"/>
  <c r="L665" i="7" a="1"/>
  <c r="L665" i="7" s="1"/>
  <c r="B665" i="7" a="1"/>
  <c r="B665" i="7" s="1"/>
  <c r="C665" i="7" a="1"/>
  <c r="C665" i="7" s="1"/>
  <c r="L629" i="7" a="1"/>
  <c r="L629" i="7" s="1"/>
  <c r="G629" i="7" a="1"/>
  <c r="G629" i="7" s="1"/>
  <c r="H629" i="7" a="1"/>
  <c r="H629" i="7" s="1"/>
  <c r="F629" i="7" a="1"/>
  <c r="F629" i="7" s="1"/>
  <c r="K629" i="7" a="1"/>
  <c r="K629" i="7" s="1"/>
  <c r="I629" i="7" a="1"/>
  <c r="I629" i="7" s="1"/>
  <c r="K605" i="7" a="1"/>
  <c r="K605" i="7" s="1"/>
  <c r="L605" i="7" a="1"/>
  <c r="L605" i="7" s="1"/>
  <c r="G605" i="7" a="1"/>
  <c r="G605" i="7" s="1"/>
  <c r="H605" i="7" a="1"/>
  <c r="H605" i="7" s="1"/>
  <c r="F605" i="7" a="1"/>
  <c r="F605" i="7" s="1"/>
  <c r="B605" i="7" a="1"/>
  <c r="B605" i="7" s="1"/>
  <c r="J605" i="7"/>
  <c r="K569" i="7" a="1"/>
  <c r="K569" i="7" s="1"/>
  <c r="J569" i="7"/>
  <c r="H569" i="7" a="1"/>
  <c r="H569" i="7" s="1"/>
  <c r="I569" i="7" a="1"/>
  <c r="I569" i="7" s="1"/>
  <c r="G569" i="7" a="1"/>
  <c r="G569" i="7" s="1"/>
  <c r="L569" i="7" a="1"/>
  <c r="L569" i="7" s="1"/>
  <c r="F569" i="7" a="1"/>
  <c r="F569" i="7" s="1"/>
  <c r="B569" i="7" a="1"/>
  <c r="B569" i="7" s="1"/>
  <c r="C569" i="7" a="1"/>
  <c r="C569" i="7" s="1"/>
  <c r="L521" i="7" a="1"/>
  <c r="L521" i="7" s="1"/>
  <c r="J521" i="7"/>
  <c r="H521" i="7" a="1"/>
  <c r="H521" i="7" s="1"/>
  <c r="K521" i="7" a="1"/>
  <c r="K521" i="7" s="1"/>
  <c r="I521" i="7" a="1"/>
  <c r="I521" i="7" s="1"/>
  <c r="G521" i="7" a="1"/>
  <c r="G521" i="7" s="1"/>
  <c r="F521" i="7" a="1"/>
  <c r="F521" i="7" s="1"/>
  <c r="C521" i="7" a="1"/>
  <c r="C521" i="7" s="1"/>
  <c r="L485" i="7" a="1"/>
  <c r="L485" i="7" s="1"/>
  <c r="K485" i="7" a="1"/>
  <c r="K485" i="7" s="1"/>
  <c r="G485" i="7" a="1"/>
  <c r="G485" i="7" s="1"/>
  <c r="J485" i="7"/>
  <c r="H485" i="7" a="1"/>
  <c r="H485" i="7" s="1"/>
  <c r="F485" i="7" a="1"/>
  <c r="F485" i="7" s="1"/>
  <c r="B485" i="7" a="1"/>
  <c r="B485" i="7" s="1"/>
  <c r="C485" i="7" a="1"/>
  <c r="C485" i="7" s="1"/>
  <c r="I485" i="7" a="1"/>
  <c r="I485" i="7" s="1"/>
  <c r="L461" i="7" a="1"/>
  <c r="L461" i="7" s="1"/>
  <c r="K461" i="7" a="1"/>
  <c r="K461" i="7" s="1"/>
  <c r="G461" i="7" a="1"/>
  <c r="G461" i="7" s="1"/>
  <c r="H461" i="7" a="1"/>
  <c r="H461" i="7" s="1"/>
  <c r="F461" i="7" a="1"/>
  <c r="F461" i="7" s="1"/>
  <c r="B461" i="7" a="1"/>
  <c r="B461" i="7" s="1"/>
  <c r="I461" i="7" a="1"/>
  <c r="I461" i="7" s="1"/>
  <c r="J461" i="7"/>
  <c r="J425" i="7"/>
  <c r="H425" i="7" a="1"/>
  <c r="H425" i="7" s="1"/>
  <c r="L425" i="7" a="1"/>
  <c r="L425" i="7" s="1"/>
  <c r="I425" i="7" a="1"/>
  <c r="I425" i="7" s="1"/>
  <c r="K425" i="7" a="1"/>
  <c r="K425" i="7" s="1"/>
  <c r="G425" i="7" a="1"/>
  <c r="G425" i="7" s="1"/>
  <c r="F425" i="7" a="1"/>
  <c r="F425" i="7" s="1"/>
  <c r="C425" i="7" a="1"/>
  <c r="C425" i="7" s="1"/>
  <c r="L389" i="7" a="1"/>
  <c r="L389" i="7" s="1"/>
  <c r="K389" i="7" a="1"/>
  <c r="K389" i="7" s="1"/>
  <c r="G389" i="7" a="1"/>
  <c r="G389" i="7" s="1"/>
  <c r="F389" i="7" a="1"/>
  <c r="F389" i="7" s="1"/>
  <c r="J389" i="7"/>
  <c r="H389" i="7" a="1"/>
  <c r="H389" i="7" s="1"/>
  <c r="C389" i="7" a="1"/>
  <c r="C389" i="7" s="1"/>
  <c r="L353" i="7" a="1"/>
  <c r="L353" i="7" s="1"/>
  <c r="K353" i="7" a="1"/>
  <c r="K353" i="7" s="1"/>
  <c r="G353" i="7" a="1"/>
  <c r="G353" i="7" s="1"/>
  <c r="J353" i="7"/>
  <c r="F353" i="7" a="1"/>
  <c r="F353" i="7" s="1"/>
  <c r="I353" i="7" a="1"/>
  <c r="I353" i="7" s="1"/>
  <c r="H353" i="7" a="1"/>
  <c r="H353" i="7" s="1"/>
  <c r="C353" i="7" a="1"/>
  <c r="C353" i="7" s="1"/>
  <c r="K317" i="7" a="1"/>
  <c r="K317" i="7" s="1"/>
  <c r="G317" i="7" a="1"/>
  <c r="G317" i="7" s="1"/>
  <c r="J317" i="7"/>
  <c r="H317" i="7" a="1"/>
  <c r="H317" i="7" s="1"/>
  <c r="F317" i="7" a="1"/>
  <c r="F317" i="7" s="1"/>
  <c r="L317" i="7" a="1"/>
  <c r="L317" i="7" s="1"/>
  <c r="L281" i="7" a="1"/>
  <c r="L281" i="7" s="1"/>
  <c r="J281" i="7"/>
  <c r="H281" i="7" a="1"/>
  <c r="H281" i="7" s="1"/>
  <c r="I281" i="7" a="1"/>
  <c r="I281" i="7" s="1"/>
  <c r="G281" i="7" a="1"/>
  <c r="G281" i="7" s="1"/>
  <c r="F281" i="7" a="1"/>
  <c r="F281" i="7" s="1"/>
  <c r="B281" i="7" a="1"/>
  <c r="B281" i="7" s="1"/>
  <c r="K281" i="7" a="1"/>
  <c r="K281" i="7" s="1"/>
  <c r="C281" i="7" a="1"/>
  <c r="C281" i="7" s="1"/>
  <c r="G245" i="7" a="1"/>
  <c r="G245" i="7" s="1"/>
  <c r="F245" i="7" a="1"/>
  <c r="F245" i="7" s="1"/>
  <c r="J245" i="7"/>
  <c r="B245" i="7" a="1"/>
  <c r="B245" i="7" s="1"/>
  <c r="L245" i="7" a="1"/>
  <c r="L245" i="7" s="1"/>
  <c r="I245" i="7" a="1"/>
  <c r="I245" i="7" s="1"/>
  <c r="L209" i="7" a="1"/>
  <c r="L209" i="7" s="1"/>
  <c r="K209" i="7" a="1"/>
  <c r="K209" i="7" s="1"/>
  <c r="G209" i="7" a="1"/>
  <c r="G209" i="7" s="1"/>
  <c r="J209" i="7"/>
  <c r="H209" i="7" a="1"/>
  <c r="H209" i="7" s="1"/>
  <c r="F209" i="7" a="1"/>
  <c r="F209" i="7" s="1"/>
  <c r="I209" i="7" a="1"/>
  <c r="I209" i="7" s="1"/>
  <c r="B209" i="7" a="1"/>
  <c r="B209" i="7" s="1"/>
  <c r="C209" i="7" a="1"/>
  <c r="C209" i="7" s="1"/>
  <c r="K173" i="7" a="1"/>
  <c r="K173" i="7" s="1"/>
  <c r="I173" i="7" a="1"/>
  <c r="I173" i="7" s="1"/>
  <c r="G173" i="7" a="1"/>
  <c r="G173" i="7" s="1"/>
  <c r="F173" i="7" a="1"/>
  <c r="F173" i="7" s="1"/>
  <c r="H173" i="7" a="1"/>
  <c r="H173" i="7" s="1"/>
  <c r="J173" i="7"/>
  <c r="L149" i="7" a="1"/>
  <c r="L149" i="7" s="1"/>
  <c r="I149" i="7" a="1"/>
  <c r="I149" i="7" s="1"/>
  <c r="G149" i="7" a="1"/>
  <c r="G149" i="7" s="1"/>
  <c r="H149" i="7" a="1"/>
  <c r="H149" i="7" s="1"/>
  <c r="F149" i="7" a="1"/>
  <c r="F149" i="7" s="1"/>
  <c r="B149" i="7" a="1"/>
  <c r="B149" i="7" s="1"/>
  <c r="J149" i="7"/>
  <c r="K149" i="7" a="1"/>
  <c r="K149" i="7" s="1"/>
  <c r="L125" i="7" a="1"/>
  <c r="L125" i="7" s="1"/>
  <c r="K125" i="7" a="1"/>
  <c r="K125" i="7" s="1"/>
  <c r="G125" i="7" a="1"/>
  <c r="G125" i="7" s="1"/>
  <c r="J125" i="7"/>
  <c r="H125" i="7" a="1"/>
  <c r="H125" i="7" s="1"/>
  <c r="F125" i="7" a="1"/>
  <c r="F125" i="7" s="1"/>
  <c r="I125" i="7" a="1"/>
  <c r="I125" i="7" s="1"/>
  <c r="B125" i="7" a="1"/>
  <c r="B125" i="7" s="1"/>
  <c r="L89" i="7" a="1"/>
  <c r="L89" i="7" s="1"/>
  <c r="J89" i="7"/>
  <c r="H89" i="7" a="1"/>
  <c r="H89" i="7" s="1"/>
  <c r="I89" i="7" a="1"/>
  <c r="I89" i="7" s="1"/>
  <c r="G89" i="7" a="1"/>
  <c r="G89" i="7" s="1"/>
  <c r="F89" i="7" a="1"/>
  <c r="F89" i="7" s="1"/>
  <c r="B89" i="7" a="1"/>
  <c r="B89" i="7" s="1"/>
  <c r="C89" i="7" a="1"/>
  <c r="C89" i="7" s="1"/>
  <c r="J41" i="7"/>
  <c r="H41" i="7" a="1"/>
  <c r="H41" i="7" s="1"/>
  <c r="K41" i="7" a="1"/>
  <c r="K41" i="7" s="1"/>
  <c r="I41" i="7" a="1"/>
  <c r="I41" i="7" s="1"/>
  <c r="G41" i="7" a="1"/>
  <c r="G41" i="7" s="1"/>
  <c r="F41" i="7" a="1"/>
  <c r="F41" i="7" s="1"/>
  <c r="B41" i="7" a="1"/>
  <c r="B41" i="7" s="1"/>
  <c r="C41" i="7" a="1"/>
  <c r="C41" i="7" s="1"/>
  <c r="B1805" i="7" a="1"/>
  <c r="B1805" i="7" s="1"/>
  <c r="B1793" i="7" a="1"/>
  <c r="B1793" i="7" s="1"/>
  <c r="B1639" i="7" a="1"/>
  <c r="B1639" i="7" s="1"/>
  <c r="B1291" i="7" a="1"/>
  <c r="B1291" i="7" s="1"/>
  <c r="B1049" i="7" a="1"/>
  <c r="B1049" i="7" s="1"/>
  <c r="B702" i="7" a="1"/>
  <c r="B702" i="7" s="1"/>
  <c r="B677" i="7" a="1"/>
  <c r="B677" i="7" s="1"/>
  <c r="B533" i="7" a="1"/>
  <c r="B533" i="7" s="1"/>
  <c r="C1565" i="7" a="1"/>
  <c r="C1565" i="7" s="1"/>
  <c r="C893" i="7" a="1"/>
  <c r="C893" i="7" s="1"/>
  <c r="C317" i="7" a="1"/>
  <c r="C317" i="7" s="1"/>
  <c r="C12" i="7" a="1"/>
  <c r="C12" i="7" s="1"/>
  <c r="G2202" i="7" a="1"/>
  <c r="G2202" i="7" s="1"/>
  <c r="G2070" i="7" a="1"/>
  <c r="G2070" i="7" s="1"/>
  <c r="G871" i="7" a="1"/>
  <c r="G871" i="7" s="1"/>
  <c r="J1831" i="7"/>
  <c r="J1758" i="7"/>
  <c r="J881" i="7"/>
  <c r="J114" i="7"/>
  <c r="K2058" i="7" a="1"/>
  <c r="K2058" i="7" s="1"/>
  <c r="K1805" i="7" a="1"/>
  <c r="K1805" i="7" s="1"/>
  <c r="K834" i="7" a="1"/>
  <c r="K834" i="7" s="1"/>
  <c r="K257" i="7" a="1"/>
  <c r="K257" i="7" s="1"/>
  <c r="K10" i="7" a="1"/>
  <c r="K10" i="7" s="1"/>
  <c r="I10" i="7" a="1"/>
  <c r="I10" i="7" s="1"/>
  <c r="J10" i="7"/>
  <c r="H10" i="7" a="1"/>
  <c r="H10" i="7" s="1"/>
  <c r="C10" i="7" a="1"/>
  <c r="C10" i="7" s="1"/>
  <c r="L2308" i="7" a="1"/>
  <c r="L2308" i="7" s="1"/>
  <c r="J2308" i="7"/>
  <c r="H2308" i="7" a="1"/>
  <c r="H2308" i="7" s="1"/>
  <c r="J2284" i="7"/>
  <c r="K2284" i="7" a="1"/>
  <c r="K2284" i="7" s="1"/>
  <c r="I2284" i="7" a="1"/>
  <c r="I2284" i="7" s="1"/>
  <c r="L2284" i="7" a="1"/>
  <c r="L2284" i="7" s="1"/>
  <c r="F2284" i="7" a="1"/>
  <c r="F2284" i="7" s="1"/>
  <c r="H2284" i="7" a="1"/>
  <c r="H2284" i="7" s="1"/>
  <c r="L2248" i="7" a="1"/>
  <c r="L2248" i="7" s="1"/>
  <c r="J2248" i="7"/>
  <c r="K2248" i="7" a="1"/>
  <c r="K2248" i="7" s="1"/>
  <c r="I2248" i="7" a="1"/>
  <c r="I2248" i="7" s="1"/>
  <c r="L2224" i="7" a="1"/>
  <c r="L2224" i="7" s="1"/>
  <c r="J2224" i="7"/>
  <c r="C2224" i="7" a="1"/>
  <c r="C2224" i="7" s="1"/>
  <c r="G2224" i="7" a="1"/>
  <c r="G2224" i="7" s="1"/>
  <c r="I2224" i="7" a="1"/>
  <c r="I2224" i="7" s="1"/>
  <c r="H2224" i="7" a="1"/>
  <c r="H2224" i="7" s="1"/>
  <c r="J2188" i="7"/>
  <c r="L2188" i="7" a="1"/>
  <c r="L2188" i="7" s="1"/>
  <c r="F2188" i="7" a="1"/>
  <c r="F2188" i="7" s="1"/>
  <c r="K2188" i="7" a="1"/>
  <c r="K2188" i="7" s="1"/>
  <c r="I2188" i="7" a="1"/>
  <c r="I2188" i="7" s="1"/>
  <c r="H2188" i="7" a="1"/>
  <c r="H2188" i="7" s="1"/>
  <c r="G2188" i="7" a="1"/>
  <c r="G2188" i="7" s="1"/>
  <c r="L2176" i="7" a="1"/>
  <c r="L2176" i="7" s="1"/>
  <c r="J2176" i="7"/>
  <c r="K2176" i="7" a="1"/>
  <c r="K2176" i="7" s="1"/>
  <c r="I2176" i="7" a="1"/>
  <c r="I2176" i="7" s="1"/>
  <c r="C2176" i="7" a="1"/>
  <c r="C2176" i="7" s="1"/>
  <c r="H2176" i="7" a="1"/>
  <c r="H2176" i="7" s="1"/>
  <c r="G2176" i="7" a="1"/>
  <c r="G2176" i="7" s="1"/>
  <c r="J2128" i="7"/>
  <c r="L2128" i="7" a="1"/>
  <c r="L2128" i="7" s="1"/>
  <c r="I2128" i="7" a="1"/>
  <c r="I2128" i="7" s="1"/>
  <c r="C2128" i="7" a="1"/>
  <c r="C2128" i="7" s="1"/>
  <c r="K2128" i="7" a="1"/>
  <c r="K2128" i="7" s="1"/>
  <c r="G2128" i="7" a="1"/>
  <c r="G2128" i="7" s="1"/>
  <c r="H2128" i="7" a="1"/>
  <c r="H2128" i="7" s="1"/>
  <c r="L2092" i="7" a="1"/>
  <c r="L2092" i="7" s="1"/>
  <c r="J2092" i="7"/>
  <c r="K2092" i="7" a="1"/>
  <c r="K2092" i="7" s="1"/>
  <c r="I2092" i="7" a="1"/>
  <c r="I2092" i="7" s="1"/>
  <c r="H2092" i="7" a="1"/>
  <c r="H2092" i="7" s="1"/>
  <c r="F2092" i="7" a="1"/>
  <c r="F2092" i="7" s="1"/>
  <c r="G2092" i="7" a="1"/>
  <c r="G2092" i="7" s="1"/>
  <c r="C2092" i="7" a="1"/>
  <c r="C2092" i="7" s="1"/>
  <c r="L2056" i="7" a="1"/>
  <c r="L2056" i="7" s="1"/>
  <c r="J2056" i="7"/>
  <c r="K2056" i="7" a="1"/>
  <c r="K2056" i="7" s="1"/>
  <c r="I2056" i="7" a="1"/>
  <c r="I2056" i="7" s="1"/>
  <c r="H2056" i="7" a="1"/>
  <c r="H2056" i="7" s="1"/>
  <c r="L2020" i="7" a="1"/>
  <c r="L2020" i="7" s="1"/>
  <c r="J2020" i="7"/>
  <c r="H2020" i="7" a="1"/>
  <c r="H2020" i="7" s="1"/>
  <c r="J1984" i="7"/>
  <c r="K1984" i="7" a="1"/>
  <c r="K1984" i="7" s="1"/>
  <c r="I1984" i="7" a="1"/>
  <c r="I1984" i="7" s="1"/>
  <c r="C1984" i="7" a="1"/>
  <c r="C1984" i="7" s="1"/>
  <c r="G1984" i="7" a="1"/>
  <c r="G1984" i="7" s="1"/>
  <c r="L1984" i="7" a="1"/>
  <c r="L1984" i="7" s="1"/>
  <c r="H1984" i="7" a="1"/>
  <c r="H1984" i="7" s="1"/>
  <c r="L1972" i="7" a="1"/>
  <c r="L1972" i="7" s="1"/>
  <c r="J1972" i="7"/>
  <c r="K1972" i="7" a="1"/>
  <c r="K1972" i="7" s="1"/>
  <c r="I1972" i="7" a="1"/>
  <c r="I1972" i="7" s="1"/>
  <c r="H1972" i="7" a="1"/>
  <c r="H1972" i="7" s="1"/>
  <c r="C1972" i="7" a="1"/>
  <c r="C1972" i="7" s="1"/>
  <c r="L1948" i="7" a="1"/>
  <c r="L1948" i="7" s="1"/>
  <c r="J1948" i="7"/>
  <c r="G1948" i="7" a="1"/>
  <c r="G1948" i="7" s="1"/>
  <c r="H1948" i="7" a="1"/>
  <c r="H1948" i="7" s="1"/>
  <c r="B1948" i="7" a="1"/>
  <c r="B1948" i="7" s="1"/>
  <c r="I1948" i="7" a="1"/>
  <c r="I1948" i="7" s="1"/>
  <c r="K1948" i="7" a="1"/>
  <c r="K1948" i="7" s="1"/>
  <c r="F1948" i="7" a="1"/>
  <c r="F1948" i="7" s="1"/>
  <c r="C1948" i="7" a="1"/>
  <c r="C1948" i="7" s="1"/>
  <c r="K1912" i="7" a="1"/>
  <c r="K1912" i="7" s="1"/>
  <c r="J1912" i="7"/>
  <c r="I1912" i="7" a="1"/>
  <c r="I1912" i="7" s="1"/>
  <c r="G1912" i="7" a="1"/>
  <c r="G1912" i="7" s="1"/>
  <c r="B1912" i="7" a="1"/>
  <c r="B1912" i="7" s="1"/>
  <c r="H1912" i="7" a="1"/>
  <c r="H1912" i="7" s="1"/>
  <c r="L1912" i="7" a="1"/>
  <c r="L1912" i="7" s="1"/>
  <c r="J1876" i="7"/>
  <c r="G1876" i="7" a="1"/>
  <c r="G1876" i="7" s="1"/>
  <c r="I1876" i="7" a="1"/>
  <c r="I1876" i="7" s="1"/>
  <c r="L1876" i="7" a="1"/>
  <c r="L1876" i="7" s="1"/>
  <c r="H1876" i="7" a="1"/>
  <c r="H1876" i="7" s="1"/>
  <c r="L1852" i="7" a="1"/>
  <c r="L1852" i="7" s="1"/>
  <c r="J1852" i="7"/>
  <c r="G1852" i="7" a="1"/>
  <c r="G1852" i="7" s="1"/>
  <c r="H1852" i="7" a="1"/>
  <c r="H1852" i="7" s="1"/>
  <c r="B1852" i="7" a="1"/>
  <c r="B1852" i="7" s="1"/>
  <c r="F1852" i="7" a="1"/>
  <c r="F1852" i="7" s="1"/>
  <c r="I1852" i="7" a="1"/>
  <c r="I1852" i="7" s="1"/>
  <c r="K1852" i="7" a="1"/>
  <c r="K1852" i="7" s="1"/>
  <c r="J1828" i="7"/>
  <c r="G1828" i="7" a="1"/>
  <c r="G1828" i="7" s="1"/>
  <c r="I1828" i="7" a="1"/>
  <c r="I1828" i="7" s="1"/>
  <c r="K1828" i="7" a="1"/>
  <c r="K1828" i="7" s="1"/>
  <c r="H1828" i="7" a="1"/>
  <c r="H1828" i="7" s="1"/>
  <c r="L1828" i="7" a="1"/>
  <c r="L1828" i="7" s="1"/>
  <c r="L1792" i="7" a="1"/>
  <c r="L1792" i="7" s="1"/>
  <c r="J1792" i="7"/>
  <c r="I1792" i="7" a="1"/>
  <c r="I1792" i="7" s="1"/>
  <c r="G1792" i="7" a="1"/>
  <c r="G1792" i="7" s="1"/>
  <c r="K1792" i="7" a="1"/>
  <c r="K1792" i="7" s="1"/>
  <c r="C1792" i="7" a="1"/>
  <c r="C1792" i="7" s="1"/>
  <c r="H1792" i="7" a="1"/>
  <c r="H1792" i="7" s="1"/>
  <c r="L1780" i="7" a="1"/>
  <c r="L1780" i="7" s="1"/>
  <c r="J1780" i="7"/>
  <c r="K1780" i="7" a="1"/>
  <c r="K1780" i="7" s="1"/>
  <c r="G1780" i="7" a="1"/>
  <c r="G1780" i="7" s="1"/>
  <c r="I1780" i="7" a="1"/>
  <c r="I1780" i="7" s="1"/>
  <c r="H1780" i="7" a="1"/>
  <c r="H1780" i="7" s="1"/>
  <c r="J1756" i="7"/>
  <c r="L1756" i="7" a="1"/>
  <c r="L1756" i="7" s="1"/>
  <c r="G1756" i="7" a="1"/>
  <c r="G1756" i="7" s="1"/>
  <c r="K1756" i="7" a="1"/>
  <c r="K1756" i="7" s="1"/>
  <c r="H1756" i="7" a="1"/>
  <c r="H1756" i="7" s="1"/>
  <c r="F1756" i="7" a="1"/>
  <c r="F1756" i="7" s="1"/>
  <c r="L1732" i="7" a="1"/>
  <c r="L1732" i="7" s="1"/>
  <c r="J1732" i="7"/>
  <c r="G1732" i="7" a="1"/>
  <c r="G1732" i="7" s="1"/>
  <c r="I1732" i="7" a="1"/>
  <c r="I1732" i="7" s="1"/>
  <c r="K1732" i="7" a="1"/>
  <c r="K1732" i="7" s="1"/>
  <c r="J1708" i="7"/>
  <c r="L1708" i="7" a="1"/>
  <c r="L1708" i="7" s="1"/>
  <c r="I1708" i="7" a="1"/>
  <c r="I1708" i="7" s="1"/>
  <c r="G1708" i="7" a="1"/>
  <c r="G1708" i="7" s="1"/>
  <c r="H1708" i="7" a="1"/>
  <c r="H1708" i="7" s="1"/>
  <c r="F1708" i="7" a="1"/>
  <c r="F1708" i="7" s="1"/>
  <c r="K1708" i="7" a="1"/>
  <c r="K1708" i="7" s="1"/>
  <c r="K1672" i="7" a="1"/>
  <c r="K1672" i="7" s="1"/>
  <c r="J1672" i="7"/>
  <c r="I1672" i="7" a="1"/>
  <c r="I1672" i="7" s="1"/>
  <c r="G1672" i="7" a="1"/>
  <c r="G1672" i="7" s="1"/>
  <c r="L1672" i="7" a="1"/>
  <c r="L1672" i="7" s="1"/>
  <c r="L1648" i="7" a="1"/>
  <c r="L1648" i="7" s="1"/>
  <c r="J1648" i="7"/>
  <c r="G1648" i="7" a="1"/>
  <c r="G1648" i="7" s="1"/>
  <c r="C1648" i="7" a="1"/>
  <c r="C1648" i="7" s="1"/>
  <c r="I1648" i="7" a="1"/>
  <c r="I1648" i="7" s="1"/>
  <c r="B1648" i="7" a="1"/>
  <c r="B1648" i="7" s="1"/>
  <c r="F1648" i="7" a="1"/>
  <c r="F1648" i="7" s="1"/>
  <c r="K1624" i="7" a="1"/>
  <c r="K1624" i="7" s="1"/>
  <c r="J1624" i="7"/>
  <c r="I1624" i="7" a="1"/>
  <c r="I1624" i="7" s="1"/>
  <c r="G1624" i="7" a="1"/>
  <c r="G1624" i="7" s="1"/>
  <c r="B1624" i="7" a="1"/>
  <c r="B1624" i="7" s="1"/>
  <c r="H1624" i="7" a="1"/>
  <c r="H1624" i="7" s="1"/>
  <c r="J1600" i="7"/>
  <c r="I1600" i="7" a="1"/>
  <c r="I1600" i="7" s="1"/>
  <c r="G1600" i="7" a="1"/>
  <c r="G1600" i="7" s="1"/>
  <c r="L1600" i="7" a="1"/>
  <c r="L1600" i="7" s="1"/>
  <c r="K1600" i="7" a="1"/>
  <c r="K1600" i="7" s="1"/>
  <c r="C1600" i="7" a="1"/>
  <c r="C1600" i="7" s="1"/>
  <c r="L1564" i="7" a="1"/>
  <c r="L1564" i="7" s="1"/>
  <c r="J1564" i="7"/>
  <c r="G1564" i="7" a="1"/>
  <c r="G1564" i="7" s="1"/>
  <c r="H1564" i="7" a="1"/>
  <c r="H1564" i="7" s="1"/>
  <c r="B1564" i="7" a="1"/>
  <c r="B1564" i="7" s="1"/>
  <c r="K1564" i="7" a="1"/>
  <c r="K1564" i="7" s="1"/>
  <c r="I1564" i="7" a="1"/>
  <c r="I1564" i="7" s="1"/>
  <c r="F1564" i="7" a="1"/>
  <c r="F1564" i="7" s="1"/>
  <c r="L1528" i="7" a="1"/>
  <c r="L1528" i="7" s="1"/>
  <c r="K1528" i="7" a="1"/>
  <c r="K1528" i="7" s="1"/>
  <c r="J1528" i="7"/>
  <c r="I1528" i="7" a="1"/>
  <c r="I1528" i="7" s="1"/>
  <c r="G1528" i="7" a="1"/>
  <c r="G1528" i="7" s="1"/>
  <c r="H1528" i="7" a="1"/>
  <c r="H1528" i="7" s="1"/>
  <c r="B1528" i="7" a="1"/>
  <c r="B1528" i="7" s="1"/>
  <c r="L1504" i="7" a="1"/>
  <c r="L1504" i="7" s="1"/>
  <c r="J1504" i="7"/>
  <c r="K1504" i="7" a="1"/>
  <c r="K1504" i="7" s="1"/>
  <c r="G1504" i="7" a="1"/>
  <c r="G1504" i="7" s="1"/>
  <c r="C1504" i="7" a="1"/>
  <c r="C1504" i="7" s="1"/>
  <c r="J1468" i="7"/>
  <c r="G1468" i="7" a="1"/>
  <c r="G1468" i="7" s="1"/>
  <c r="H1468" i="7" a="1"/>
  <c r="H1468" i="7" s="1"/>
  <c r="B1468" i="7" a="1"/>
  <c r="B1468" i="7" s="1"/>
  <c r="L1468" i="7" a="1"/>
  <c r="L1468" i="7" s="1"/>
  <c r="F1468" i="7" a="1"/>
  <c r="F1468" i="7" s="1"/>
  <c r="I1468" i="7" a="1"/>
  <c r="I1468" i="7" s="1"/>
  <c r="L1444" i="7" a="1"/>
  <c r="L1444" i="7" s="1"/>
  <c r="J1444" i="7"/>
  <c r="G1444" i="7" a="1"/>
  <c r="G1444" i="7" s="1"/>
  <c r="K1444" i="7" a="1"/>
  <c r="K1444" i="7" s="1"/>
  <c r="B1444" i="7" a="1"/>
  <c r="B1444" i="7" s="1"/>
  <c r="H1444" i="7" a="1"/>
  <c r="H1444" i="7" s="1"/>
  <c r="L1408" i="7" a="1"/>
  <c r="L1408" i="7" s="1"/>
  <c r="J1408" i="7"/>
  <c r="I1408" i="7" a="1"/>
  <c r="I1408" i="7" s="1"/>
  <c r="G1408" i="7" a="1"/>
  <c r="G1408" i="7" s="1"/>
  <c r="K1408" i="7" a="1"/>
  <c r="K1408" i="7" s="1"/>
  <c r="C1408" i="7" a="1"/>
  <c r="C1408" i="7" s="1"/>
  <c r="H1408" i="7" a="1"/>
  <c r="H1408" i="7" s="1"/>
  <c r="K1384" i="7" a="1"/>
  <c r="K1384" i="7" s="1"/>
  <c r="J1384" i="7"/>
  <c r="L1384" i="7" a="1"/>
  <c r="L1384" i="7" s="1"/>
  <c r="I1384" i="7" a="1"/>
  <c r="I1384" i="7" s="1"/>
  <c r="G1384" i="7" a="1"/>
  <c r="G1384" i="7" s="1"/>
  <c r="B1384" i="7" a="1"/>
  <c r="B1384" i="7" s="1"/>
  <c r="H1384" i="7" a="1"/>
  <c r="H1384" i="7" s="1"/>
  <c r="L1360" i="7" a="1"/>
  <c r="L1360" i="7" s="1"/>
  <c r="J1360" i="7"/>
  <c r="G1360" i="7" a="1"/>
  <c r="G1360" i="7" s="1"/>
  <c r="K1360" i="7" a="1"/>
  <c r="K1360" i="7" s="1"/>
  <c r="H1360" i="7" a="1"/>
  <c r="H1360" i="7" s="1"/>
  <c r="C1360" i="7" a="1"/>
  <c r="C1360" i="7" s="1"/>
  <c r="I1360" i="7" a="1"/>
  <c r="I1360" i="7" s="1"/>
  <c r="F1360" i="7" a="1"/>
  <c r="F1360" i="7" s="1"/>
  <c r="J1336" i="7"/>
  <c r="I1336" i="7" a="1"/>
  <c r="I1336" i="7" s="1"/>
  <c r="G1336" i="7" a="1"/>
  <c r="G1336" i="7" s="1"/>
  <c r="K1336" i="7" a="1"/>
  <c r="K1336" i="7" s="1"/>
  <c r="H1336" i="7" a="1"/>
  <c r="H1336" i="7" s="1"/>
  <c r="L1336" i="7" a="1"/>
  <c r="L1336" i="7" s="1"/>
  <c r="L1312" i="7" a="1"/>
  <c r="L1312" i="7" s="1"/>
  <c r="K1312" i="7" a="1"/>
  <c r="K1312" i="7" s="1"/>
  <c r="J1312" i="7"/>
  <c r="G1312" i="7" a="1"/>
  <c r="G1312" i="7" s="1"/>
  <c r="I1312" i="7" a="1"/>
  <c r="I1312" i="7" s="1"/>
  <c r="C1312" i="7" a="1"/>
  <c r="C1312" i="7" s="1"/>
  <c r="B1312" i="7" a="1"/>
  <c r="B1312" i="7" s="1"/>
  <c r="J1276" i="7"/>
  <c r="K1276" i="7" a="1"/>
  <c r="K1276" i="7" s="1"/>
  <c r="G1276" i="7" a="1"/>
  <c r="G1276" i="7" s="1"/>
  <c r="H1276" i="7" a="1"/>
  <c r="H1276" i="7" s="1"/>
  <c r="B1276" i="7" a="1"/>
  <c r="B1276" i="7" s="1"/>
  <c r="I1276" i="7" a="1"/>
  <c r="I1276" i="7" s="1"/>
  <c r="F1276" i="7" a="1"/>
  <c r="F1276" i="7" s="1"/>
  <c r="L1276" i="7" a="1"/>
  <c r="L1276" i="7" s="1"/>
  <c r="K1252" i="7" a="1"/>
  <c r="K1252" i="7" s="1"/>
  <c r="L1252" i="7" a="1"/>
  <c r="L1252" i="7" s="1"/>
  <c r="J1252" i="7"/>
  <c r="G1252" i="7" a="1"/>
  <c r="G1252" i="7" s="1"/>
  <c r="B1252" i="7" a="1"/>
  <c r="B1252" i="7" s="1"/>
  <c r="H1252" i="7" a="1"/>
  <c r="H1252" i="7" s="1"/>
  <c r="I1252" i="7" a="1"/>
  <c r="I1252" i="7" s="1"/>
  <c r="J1228" i="7"/>
  <c r="G1228" i="7" a="1"/>
  <c r="G1228" i="7" s="1"/>
  <c r="H1228" i="7" a="1"/>
  <c r="H1228" i="7" s="1"/>
  <c r="B1228" i="7" a="1"/>
  <c r="B1228" i="7" s="1"/>
  <c r="L1228" i="7" a="1"/>
  <c r="L1228" i="7" s="1"/>
  <c r="F1228" i="7" a="1"/>
  <c r="F1228" i="7" s="1"/>
  <c r="C1228" i="7" a="1"/>
  <c r="C1228" i="7" s="1"/>
  <c r="J1192" i="7"/>
  <c r="I1192" i="7" a="1"/>
  <c r="I1192" i="7" s="1"/>
  <c r="G1192" i="7" a="1"/>
  <c r="G1192" i="7" s="1"/>
  <c r="K1192" i="7" a="1"/>
  <c r="K1192" i="7" s="1"/>
  <c r="B1192" i="7" a="1"/>
  <c r="B1192" i="7" s="1"/>
  <c r="L1192" i="7" a="1"/>
  <c r="L1192" i="7" s="1"/>
  <c r="H1192" i="7" a="1"/>
  <c r="H1192" i="7" s="1"/>
  <c r="J1168" i="7"/>
  <c r="L1168" i="7" a="1"/>
  <c r="L1168" i="7" s="1"/>
  <c r="G1168" i="7" a="1"/>
  <c r="G1168" i="7" s="1"/>
  <c r="H1168" i="7" a="1"/>
  <c r="H1168" i="7" s="1"/>
  <c r="C1168" i="7" a="1"/>
  <c r="C1168" i="7" s="1"/>
  <c r="K1168" i="7" a="1"/>
  <c r="K1168" i="7" s="1"/>
  <c r="I1168" i="7" a="1"/>
  <c r="I1168" i="7" s="1"/>
  <c r="F1168" i="7" a="1"/>
  <c r="F1168" i="7" s="1"/>
  <c r="L1132" i="7" a="1"/>
  <c r="L1132" i="7" s="1"/>
  <c r="J1132" i="7"/>
  <c r="I1132" i="7" a="1"/>
  <c r="I1132" i="7" s="1"/>
  <c r="G1132" i="7" a="1"/>
  <c r="G1132" i="7" s="1"/>
  <c r="H1132" i="7" a="1"/>
  <c r="H1132" i="7" s="1"/>
  <c r="F1132" i="7" a="1"/>
  <c r="F1132" i="7" s="1"/>
  <c r="K1132" i="7" a="1"/>
  <c r="K1132" i="7" s="1"/>
  <c r="L1096" i="7" a="1"/>
  <c r="L1096" i="7" s="1"/>
  <c r="J1096" i="7"/>
  <c r="I1096" i="7" a="1"/>
  <c r="I1096" i="7" s="1"/>
  <c r="K1096" i="7" a="1"/>
  <c r="K1096" i="7" s="1"/>
  <c r="G1096" i="7" a="1"/>
  <c r="G1096" i="7" s="1"/>
  <c r="H1096" i="7" a="1"/>
  <c r="H1096" i="7" s="1"/>
  <c r="C1096" i="7" a="1"/>
  <c r="C1096" i="7" s="1"/>
  <c r="L1084" i="7" a="1"/>
  <c r="L1084" i="7" s="1"/>
  <c r="J1084" i="7"/>
  <c r="K1084" i="7" a="1"/>
  <c r="K1084" i="7" s="1"/>
  <c r="G1084" i="7" a="1"/>
  <c r="G1084" i="7" s="1"/>
  <c r="H1084" i="7" a="1"/>
  <c r="H1084" i="7" s="1"/>
  <c r="B1084" i="7" a="1"/>
  <c r="B1084" i="7" s="1"/>
  <c r="F1084" i="7" a="1"/>
  <c r="F1084" i="7" s="1"/>
  <c r="C1084" i="7" a="1"/>
  <c r="C1084" i="7" s="1"/>
  <c r="I1084" i="7" a="1"/>
  <c r="I1084" i="7" s="1"/>
  <c r="L1048" i="7" a="1"/>
  <c r="L1048" i="7" s="1"/>
  <c r="J1048" i="7"/>
  <c r="I1048" i="7" a="1"/>
  <c r="I1048" i="7" s="1"/>
  <c r="K1048" i="7" a="1"/>
  <c r="K1048" i="7" s="1"/>
  <c r="G1048" i="7" a="1"/>
  <c r="G1048" i="7" s="1"/>
  <c r="C1048" i="7" a="1"/>
  <c r="C1048" i="7" s="1"/>
  <c r="L1024" i="7" a="1"/>
  <c r="L1024" i="7" s="1"/>
  <c r="K1024" i="7" a="1"/>
  <c r="K1024" i="7" s="1"/>
  <c r="J1024" i="7"/>
  <c r="I1024" i="7" a="1"/>
  <c r="I1024" i="7" s="1"/>
  <c r="G1024" i="7" a="1"/>
  <c r="G1024" i="7" s="1"/>
  <c r="C1024" i="7" a="1"/>
  <c r="C1024" i="7" s="1"/>
  <c r="B1024" i="7" a="1"/>
  <c r="B1024" i="7" s="1"/>
  <c r="L988" i="7" a="1"/>
  <c r="L988" i="7" s="1"/>
  <c r="J988" i="7"/>
  <c r="G988" i="7" a="1"/>
  <c r="G988" i="7" s="1"/>
  <c r="H988" i="7" a="1"/>
  <c r="H988" i="7" s="1"/>
  <c r="K988" i="7" a="1"/>
  <c r="K988" i="7" s="1"/>
  <c r="F988" i="7" a="1"/>
  <c r="F988" i="7" s="1"/>
  <c r="I988" i="7" a="1"/>
  <c r="I988" i="7" s="1"/>
  <c r="C988" i="7" a="1"/>
  <c r="C988" i="7" s="1"/>
  <c r="L952" i="7" a="1"/>
  <c r="L952" i="7" s="1"/>
  <c r="J952" i="7"/>
  <c r="I952" i="7" a="1"/>
  <c r="I952" i="7" s="1"/>
  <c r="G952" i="7" a="1"/>
  <c r="G952" i="7" s="1"/>
  <c r="K952" i="7" a="1"/>
  <c r="K952" i="7" s="1"/>
  <c r="H952" i="7" a="1"/>
  <c r="H952" i="7" s="1"/>
  <c r="C952" i="7" a="1"/>
  <c r="C952" i="7" s="1"/>
  <c r="K928" i="7" a="1"/>
  <c r="K928" i="7" s="1"/>
  <c r="J928" i="7"/>
  <c r="L928" i="7" a="1"/>
  <c r="L928" i="7" s="1"/>
  <c r="G928" i="7" a="1"/>
  <c r="G928" i="7" s="1"/>
  <c r="B928" i="7" a="1"/>
  <c r="B928" i="7" s="1"/>
  <c r="C928" i="7" a="1"/>
  <c r="C928" i="7" s="1"/>
  <c r="H928" i="7" a="1"/>
  <c r="H928" i="7" s="1"/>
  <c r="J892" i="7"/>
  <c r="K892" i="7" a="1"/>
  <c r="K892" i="7" s="1"/>
  <c r="G892" i="7" a="1"/>
  <c r="G892" i="7" s="1"/>
  <c r="L892" i="7" a="1"/>
  <c r="L892" i="7" s="1"/>
  <c r="H892" i="7" a="1"/>
  <c r="H892" i="7" s="1"/>
  <c r="I892" i="7" a="1"/>
  <c r="I892" i="7" s="1"/>
  <c r="F892" i="7" a="1"/>
  <c r="F892" i="7" s="1"/>
  <c r="C892" i="7" a="1"/>
  <c r="C892" i="7" s="1"/>
  <c r="L868" i="7" a="1"/>
  <c r="L868" i="7" s="1"/>
  <c r="K868" i="7" a="1"/>
  <c r="K868" i="7" s="1"/>
  <c r="J868" i="7"/>
  <c r="G868" i="7" a="1"/>
  <c r="G868" i="7" s="1"/>
  <c r="H868" i="7" a="1"/>
  <c r="H868" i="7" s="1"/>
  <c r="I868" i="7" a="1"/>
  <c r="I868" i="7" s="1"/>
  <c r="L832" i="7" a="1"/>
  <c r="L832" i="7" s="1"/>
  <c r="J832" i="7"/>
  <c r="I832" i="7" a="1"/>
  <c r="I832" i="7" s="1"/>
  <c r="G832" i="7" a="1"/>
  <c r="G832" i="7" s="1"/>
  <c r="K832" i="7" a="1"/>
  <c r="K832" i="7" s="1"/>
  <c r="C832" i="7" a="1"/>
  <c r="C832" i="7" s="1"/>
  <c r="L808" i="7" a="1"/>
  <c r="L808" i="7" s="1"/>
  <c r="J808" i="7"/>
  <c r="K808" i="7" a="1"/>
  <c r="K808" i="7" s="1"/>
  <c r="I808" i="7" a="1"/>
  <c r="I808" i="7" s="1"/>
  <c r="G808" i="7" a="1"/>
  <c r="G808" i="7" s="1"/>
  <c r="H808" i="7" a="1"/>
  <c r="H808" i="7" s="1"/>
  <c r="B808" i="7" a="1"/>
  <c r="B808" i="7" s="1"/>
  <c r="C808" i="7" a="1"/>
  <c r="C808" i="7" s="1"/>
  <c r="L772" i="7" a="1"/>
  <c r="L772" i="7" s="1"/>
  <c r="J772" i="7"/>
  <c r="G772" i="7" a="1"/>
  <c r="G772" i="7" s="1"/>
  <c r="K772" i="7" a="1"/>
  <c r="K772" i="7" s="1"/>
  <c r="B772" i="7" a="1"/>
  <c r="B772" i="7" s="1"/>
  <c r="I772" i="7" a="1"/>
  <c r="I772" i="7" s="1"/>
  <c r="K748" i="7" a="1"/>
  <c r="K748" i="7" s="1"/>
  <c r="J748" i="7"/>
  <c r="I748" i="7" a="1"/>
  <c r="I748" i="7" s="1"/>
  <c r="G748" i="7" a="1"/>
  <c r="G748" i="7" s="1"/>
  <c r="H748" i="7" a="1"/>
  <c r="H748" i="7" s="1"/>
  <c r="F748" i="7" a="1"/>
  <c r="F748" i="7" s="1"/>
  <c r="L748" i="7" a="1"/>
  <c r="L748" i="7" s="1"/>
  <c r="L712" i="7" a="1"/>
  <c r="L712" i="7" s="1"/>
  <c r="J712" i="7"/>
  <c r="I712" i="7" a="1"/>
  <c r="I712" i="7" s="1"/>
  <c r="G712" i="7" a="1"/>
  <c r="G712" i="7" s="1"/>
  <c r="K712" i="7" a="1"/>
  <c r="K712" i="7" s="1"/>
  <c r="C712" i="7" a="1"/>
  <c r="C712" i="7" s="1"/>
  <c r="J688" i="7"/>
  <c r="L688" i="7" a="1"/>
  <c r="L688" i="7" s="1"/>
  <c r="G688" i="7" a="1"/>
  <c r="G688" i="7" s="1"/>
  <c r="C688" i="7" a="1"/>
  <c r="C688" i="7" s="1"/>
  <c r="H688" i="7" a="1"/>
  <c r="H688" i="7" s="1"/>
  <c r="K688" i="7" a="1"/>
  <c r="K688" i="7" s="1"/>
  <c r="F688" i="7" a="1"/>
  <c r="F688" i="7" s="1"/>
  <c r="K652" i="7" a="1"/>
  <c r="K652" i="7" s="1"/>
  <c r="L652" i="7" a="1"/>
  <c r="L652" i="7" s="1"/>
  <c r="J652" i="7"/>
  <c r="H652" i="7" a="1"/>
  <c r="H652" i="7" s="1"/>
  <c r="G652" i="7" a="1"/>
  <c r="G652" i="7" s="1"/>
  <c r="F652" i="7" a="1"/>
  <c r="F652" i="7" s="1"/>
  <c r="I652" i="7" a="1"/>
  <c r="I652" i="7" s="1"/>
  <c r="L628" i="7" a="1"/>
  <c r="L628" i="7" s="1"/>
  <c r="J628" i="7"/>
  <c r="G628" i="7" a="1"/>
  <c r="G628" i="7" s="1"/>
  <c r="K628" i="7" a="1"/>
  <c r="K628" i="7" s="1"/>
  <c r="B628" i="7" a="1"/>
  <c r="B628" i="7" s="1"/>
  <c r="I628" i="7" a="1"/>
  <c r="I628" i="7" s="1"/>
  <c r="L592" i="7" a="1"/>
  <c r="L592" i="7" s="1"/>
  <c r="K592" i="7" a="1"/>
  <c r="K592" i="7" s="1"/>
  <c r="J592" i="7"/>
  <c r="G592" i="7" a="1"/>
  <c r="G592" i="7" s="1"/>
  <c r="H592" i="7" a="1"/>
  <c r="H592" i="7" s="1"/>
  <c r="C592" i="7" a="1"/>
  <c r="C592" i="7" s="1"/>
  <c r="I592" i="7" a="1"/>
  <c r="I592" i="7" s="1"/>
  <c r="F592" i="7" a="1"/>
  <c r="F592" i="7" s="1"/>
  <c r="K556" i="7" a="1"/>
  <c r="K556" i="7" s="1"/>
  <c r="J556" i="7"/>
  <c r="H556" i="7" a="1"/>
  <c r="H556" i="7" s="1"/>
  <c r="I556" i="7" a="1"/>
  <c r="I556" i="7" s="1"/>
  <c r="G556" i="7" a="1"/>
  <c r="G556" i="7" s="1"/>
  <c r="F556" i="7" a="1"/>
  <c r="F556" i="7" s="1"/>
  <c r="L556" i="7" a="1"/>
  <c r="L556" i="7" s="1"/>
  <c r="L532" i="7" a="1"/>
  <c r="L532" i="7" s="1"/>
  <c r="J532" i="7"/>
  <c r="I532" i="7" a="1"/>
  <c r="I532" i="7" s="1"/>
  <c r="G532" i="7" a="1"/>
  <c r="G532" i="7" s="1"/>
  <c r="K532" i="7" a="1"/>
  <c r="K532" i="7" s="1"/>
  <c r="H532" i="7" a="1"/>
  <c r="H532" i="7" s="1"/>
  <c r="B532" i="7" a="1"/>
  <c r="B532" i="7" s="1"/>
  <c r="J496" i="7"/>
  <c r="K496" i="7" a="1"/>
  <c r="K496" i="7" s="1"/>
  <c r="G496" i="7" a="1"/>
  <c r="G496" i="7" s="1"/>
  <c r="L496" i="7" a="1"/>
  <c r="L496" i="7" s="1"/>
  <c r="I496" i="7" a="1"/>
  <c r="I496" i="7" s="1"/>
  <c r="H496" i="7" a="1"/>
  <c r="H496" i="7" s="1"/>
  <c r="C496" i="7" a="1"/>
  <c r="C496" i="7" s="1"/>
  <c r="F496" i="7" a="1"/>
  <c r="F496" i="7" s="1"/>
  <c r="B496" i="7" a="1"/>
  <c r="B496" i="7" s="1"/>
  <c r="J472" i="7"/>
  <c r="I472" i="7" a="1"/>
  <c r="I472" i="7" s="1"/>
  <c r="G472" i="7" a="1"/>
  <c r="G472" i="7" s="1"/>
  <c r="K472" i="7" a="1"/>
  <c r="K472" i="7" s="1"/>
  <c r="L472" i="7" a="1"/>
  <c r="L472" i="7" s="1"/>
  <c r="H472" i="7" a="1"/>
  <c r="H472" i="7" s="1"/>
  <c r="B472" i="7" a="1"/>
  <c r="B472" i="7" s="1"/>
  <c r="C472" i="7" a="1"/>
  <c r="C472" i="7" s="1"/>
  <c r="L436" i="7" a="1"/>
  <c r="L436" i="7" s="1"/>
  <c r="J436" i="7"/>
  <c r="K436" i="7" a="1"/>
  <c r="K436" i="7" s="1"/>
  <c r="G436" i="7" a="1"/>
  <c r="G436" i="7" s="1"/>
  <c r="I436" i="7" a="1"/>
  <c r="I436" i="7" s="1"/>
  <c r="H436" i="7" a="1"/>
  <c r="H436" i="7" s="1"/>
  <c r="K400" i="7" a="1"/>
  <c r="K400" i="7" s="1"/>
  <c r="L400" i="7" a="1"/>
  <c r="L400" i="7" s="1"/>
  <c r="J400" i="7"/>
  <c r="G400" i="7" a="1"/>
  <c r="G400" i="7" s="1"/>
  <c r="H400" i="7" a="1"/>
  <c r="H400" i="7" s="1"/>
  <c r="C400" i="7" a="1"/>
  <c r="C400" i="7" s="1"/>
  <c r="I400" i="7" a="1"/>
  <c r="I400" i="7" s="1"/>
  <c r="F400" i="7" a="1"/>
  <c r="F400" i="7" s="1"/>
  <c r="L376" i="7" a="1"/>
  <c r="L376" i="7" s="1"/>
  <c r="K376" i="7" a="1"/>
  <c r="K376" i="7" s="1"/>
  <c r="J376" i="7"/>
  <c r="I376" i="7" a="1"/>
  <c r="I376" i="7" s="1"/>
  <c r="G376" i="7" a="1"/>
  <c r="G376" i="7" s="1"/>
  <c r="H376" i="7" a="1"/>
  <c r="H376" i="7" s="1"/>
  <c r="C376" i="7" a="1"/>
  <c r="C376" i="7" s="1"/>
  <c r="B376" i="7" a="1"/>
  <c r="B376" i="7" s="1"/>
  <c r="L352" i="7" a="1"/>
  <c r="L352" i="7" s="1"/>
  <c r="J352" i="7"/>
  <c r="K352" i="7" a="1"/>
  <c r="K352" i="7" s="1"/>
  <c r="G352" i="7" a="1"/>
  <c r="G352" i="7" s="1"/>
  <c r="I352" i="7" a="1"/>
  <c r="I352" i="7" s="1"/>
  <c r="H352" i="7" a="1"/>
  <c r="H352" i="7" s="1"/>
  <c r="C352" i="7" a="1"/>
  <c r="C352" i="7" s="1"/>
  <c r="K316" i="7" a="1"/>
  <c r="K316" i="7" s="1"/>
  <c r="J316" i="7"/>
  <c r="H316" i="7" a="1"/>
  <c r="H316" i="7" s="1"/>
  <c r="G316" i="7" a="1"/>
  <c r="G316" i="7" s="1"/>
  <c r="F316" i="7" a="1"/>
  <c r="F316" i="7" s="1"/>
  <c r="L316" i="7" a="1"/>
  <c r="L316" i="7" s="1"/>
  <c r="C316" i="7" a="1"/>
  <c r="C316" i="7" s="1"/>
  <c r="B316" i="7" a="1"/>
  <c r="B316" i="7" s="1"/>
  <c r="L280" i="7" a="1"/>
  <c r="L280" i="7" s="1"/>
  <c r="J280" i="7"/>
  <c r="I280" i="7" a="1"/>
  <c r="I280" i="7" s="1"/>
  <c r="G280" i="7" a="1"/>
  <c r="G280" i="7" s="1"/>
  <c r="K280" i="7" a="1"/>
  <c r="K280" i="7" s="1"/>
  <c r="B280" i="7" a="1"/>
  <c r="B280" i="7" s="1"/>
  <c r="H280" i="7" a="1"/>
  <c r="H280" i="7" s="1"/>
  <c r="C280" i="7" a="1"/>
  <c r="C280" i="7" s="1"/>
  <c r="J244" i="7"/>
  <c r="G244" i="7" a="1"/>
  <c r="G244" i="7" s="1"/>
  <c r="L244" i="7" a="1"/>
  <c r="L244" i="7" s="1"/>
  <c r="K244" i="7" a="1"/>
  <c r="K244" i="7" s="1"/>
  <c r="B244" i="7" a="1"/>
  <c r="B244" i="7" s="1"/>
  <c r="I244" i="7" a="1"/>
  <c r="I244" i="7" s="1"/>
  <c r="L208" i="7" a="1"/>
  <c r="L208" i="7" s="1"/>
  <c r="K208" i="7" a="1"/>
  <c r="K208" i="7" s="1"/>
  <c r="J208" i="7"/>
  <c r="G208" i="7" a="1"/>
  <c r="G208" i="7" s="1"/>
  <c r="H208" i="7" a="1"/>
  <c r="H208" i="7" s="1"/>
  <c r="I208" i="7" a="1"/>
  <c r="I208" i="7" s="1"/>
  <c r="B208" i="7" a="1"/>
  <c r="B208" i="7" s="1"/>
  <c r="C208" i="7" a="1"/>
  <c r="C208" i="7" s="1"/>
  <c r="F208" i="7" a="1"/>
  <c r="F208" i="7" s="1"/>
  <c r="L172" i="7" a="1"/>
  <c r="L172" i="7" s="1"/>
  <c r="K172" i="7" a="1"/>
  <c r="K172" i="7" s="1"/>
  <c r="J172" i="7"/>
  <c r="H172" i="7" a="1"/>
  <c r="H172" i="7" s="1"/>
  <c r="I172" i="7" a="1"/>
  <c r="I172" i="7" s="1"/>
  <c r="G172" i="7" a="1"/>
  <c r="G172" i="7" s="1"/>
  <c r="B172" i="7" a="1"/>
  <c r="B172" i="7" s="1"/>
  <c r="F172" i="7" a="1"/>
  <c r="F172" i="7" s="1"/>
  <c r="L148" i="7" a="1"/>
  <c r="L148" i="7" s="1"/>
  <c r="J148" i="7"/>
  <c r="I148" i="7" a="1"/>
  <c r="I148" i="7" s="1"/>
  <c r="G148" i="7" a="1"/>
  <c r="G148" i="7" s="1"/>
  <c r="K148" i="7" a="1"/>
  <c r="K148" i="7" s="1"/>
  <c r="K124" i="7" a="1"/>
  <c r="K124" i="7" s="1"/>
  <c r="J124" i="7"/>
  <c r="H124" i="7" a="1"/>
  <c r="H124" i="7" s="1"/>
  <c r="G124" i="7" a="1"/>
  <c r="G124" i="7" s="1"/>
  <c r="L124" i="7" a="1"/>
  <c r="L124" i="7" s="1"/>
  <c r="I124" i="7" a="1"/>
  <c r="I124" i="7" s="1"/>
  <c r="F124" i="7" a="1"/>
  <c r="F124" i="7" s="1"/>
  <c r="C124" i="7" a="1"/>
  <c r="C124" i="7" s="1"/>
  <c r="K100" i="7" a="1"/>
  <c r="K100" i="7" s="1"/>
  <c r="J100" i="7"/>
  <c r="L100" i="7" a="1"/>
  <c r="L100" i="7" s="1"/>
  <c r="G100" i="7" a="1"/>
  <c r="G100" i="7" s="1"/>
  <c r="H100" i="7" a="1"/>
  <c r="H100" i="7" s="1"/>
  <c r="B100" i="7" a="1"/>
  <c r="B100" i="7" s="1"/>
  <c r="I100" i="7" a="1"/>
  <c r="I100" i="7" s="1"/>
  <c r="K76" i="7" a="1"/>
  <c r="K76" i="7" s="1"/>
  <c r="J76" i="7"/>
  <c r="H76" i="7" a="1"/>
  <c r="H76" i="7" s="1"/>
  <c r="G76" i="7" a="1"/>
  <c r="G76" i="7" s="1"/>
  <c r="B76" i="7" a="1"/>
  <c r="B76" i="7" s="1"/>
  <c r="L76" i="7" a="1"/>
  <c r="L76" i="7" s="1"/>
  <c r="F76" i="7" a="1"/>
  <c r="F76" i="7" s="1"/>
  <c r="L52" i="7" a="1"/>
  <c r="L52" i="7" s="1"/>
  <c r="J52" i="7"/>
  <c r="G52" i="7" a="1"/>
  <c r="G52" i="7" s="1"/>
  <c r="K52" i="7" a="1"/>
  <c r="K52" i="7" s="1"/>
  <c r="B52" i="7" a="1"/>
  <c r="B52" i="7" s="1"/>
  <c r="H52" i="7" a="1"/>
  <c r="H52" i="7" s="1"/>
  <c r="I52" i="7" a="1"/>
  <c r="I52" i="7" s="1"/>
  <c r="J40" i="7"/>
  <c r="K40" i="7" a="1"/>
  <c r="K40" i="7" s="1"/>
  <c r="I40" i="7" a="1"/>
  <c r="I40" i="7" s="1"/>
  <c r="G40" i="7" a="1"/>
  <c r="G40" i="7" s="1"/>
  <c r="L40" i="7" a="1"/>
  <c r="L40" i="7" s="1"/>
  <c r="H40" i="7" a="1"/>
  <c r="H40" i="7" s="1"/>
  <c r="B40" i="7" a="1"/>
  <c r="B40" i="7" s="1"/>
  <c r="C40" i="7" a="1"/>
  <c r="C40" i="7" s="1"/>
  <c r="B2334" i="7" a="1"/>
  <c r="B2334" i="7" s="1"/>
  <c r="B2140" i="7" a="1"/>
  <c r="B2140" i="7" s="1"/>
  <c r="B2128" i="7" a="1"/>
  <c r="B2128" i="7" s="1"/>
  <c r="B1817" i="7" a="1"/>
  <c r="B1817" i="7" s="1"/>
  <c r="B1792" i="7" a="1"/>
  <c r="B1792" i="7" s="1"/>
  <c r="B1673" i="7" a="1"/>
  <c r="B1673" i="7" s="1"/>
  <c r="B1481" i="7" a="1"/>
  <c r="B1481" i="7" s="1"/>
  <c r="B1432" i="7" a="1"/>
  <c r="B1432" i="7" s="1"/>
  <c r="B1048" i="7" a="1"/>
  <c r="B1048" i="7" s="1"/>
  <c r="B869" i="7" a="1"/>
  <c r="B869" i="7" s="1"/>
  <c r="B438" i="7" a="1"/>
  <c r="B438" i="7" s="1"/>
  <c r="B400" i="7" a="1"/>
  <c r="B400" i="7" s="1"/>
  <c r="B353" i="7" a="1"/>
  <c r="B353" i="7" s="1"/>
  <c r="B340" i="7" a="1"/>
  <c r="B340" i="7" s="1"/>
  <c r="F2212" i="7" a="1"/>
  <c r="F2212" i="7" s="1"/>
  <c r="C1540" i="7" a="1"/>
  <c r="C1540" i="7" s="1"/>
  <c r="C1037" i="7" a="1"/>
  <c r="C1037" i="7" s="1"/>
  <c r="C1013" i="7" a="1"/>
  <c r="C1013" i="7" s="1"/>
  <c r="C580" i="7" a="1"/>
  <c r="C580" i="7" s="1"/>
  <c r="C437" i="7" a="1"/>
  <c r="C437" i="7" s="1"/>
  <c r="H307" i="7" a="1"/>
  <c r="H307" i="7" s="1"/>
  <c r="I1589" i="7" a="1"/>
  <c r="I1589" i="7" s="1"/>
  <c r="L2331" i="7" a="1"/>
  <c r="L2331" i="7" s="1"/>
  <c r="J2331" i="7"/>
  <c r="K2331" i="7" a="1"/>
  <c r="K2331" i="7" s="1"/>
  <c r="G2331" i="7" a="1"/>
  <c r="G2331" i="7" s="1"/>
  <c r="F2331" i="7" a="1"/>
  <c r="F2331" i="7" s="1"/>
  <c r="I2331" i="7" a="1"/>
  <c r="I2331" i="7" s="1"/>
  <c r="H2331" i="7" a="1"/>
  <c r="H2331" i="7" s="1"/>
  <c r="J2283" i="7"/>
  <c r="I2283" i="7" a="1"/>
  <c r="I2283" i="7" s="1"/>
  <c r="L2283" i="7" a="1"/>
  <c r="L2283" i="7" s="1"/>
  <c r="G2283" i="7" a="1"/>
  <c r="G2283" i="7" s="1"/>
  <c r="F2283" i="7" a="1"/>
  <c r="F2283" i="7" s="1"/>
  <c r="H2283" i="7" a="1"/>
  <c r="H2283" i="7" s="1"/>
  <c r="K2283" i="7" a="1"/>
  <c r="K2283" i="7" s="1"/>
  <c r="J2235" i="7"/>
  <c r="L2235" i="7" a="1"/>
  <c r="L2235" i="7" s="1"/>
  <c r="K2235" i="7" a="1"/>
  <c r="K2235" i="7" s="1"/>
  <c r="G2235" i="7" a="1"/>
  <c r="G2235" i="7" s="1"/>
  <c r="F2235" i="7" a="1"/>
  <c r="F2235" i="7" s="1"/>
  <c r="I2235" i="7" a="1"/>
  <c r="I2235" i="7" s="1"/>
  <c r="C2235" i="7" a="1"/>
  <c r="C2235" i="7" s="1"/>
  <c r="H2235" i="7" a="1"/>
  <c r="H2235" i="7" s="1"/>
  <c r="J2187" i="7"/>
  <c r="L2187" i="7" a="1"/>
  <c r="L2187" i="7" s="1"/>
  <c r="K2187" i="7" a="1"/>
  <c r="K2187" i="7" s="1"/>
  <c r="G2187" i="7" a="1"/>
  <c r="G2187" i="7" s="1"/>
  <c r="F2187" i="7" a="1"/>
  <c r="F2187" i="7" s="1"/>
  <c r="I2187" i="7" a="1"/>
  <c r="I2187" i="7" s="1"/>
  <c r="H2187" i="7" a="1"/>
  <c r="H2187" i="7" s="1"/>
  <c r="L2139" i="7" a="1"/>
  <c r="L2139" i="7" s="1"/>
  <c r="J2139" i="7"/>
  <c r="K2139" i="7" a="1"/>
  <c r="K2139" i="7" s="1"/>
  <c r="G2139" i="7" a="1"/>
  <c r="G2139" i="7" s="1"/>
  <c r="F2139" i="7" a="1"/>
  <c r="F2139" i="7" s="1"/>
  <c r="I2139" i="7" a="1"/>
  <c r="I2139" i="7" s="1"/>
  <c r="J2103" i="7"/>
  <c r="K2103" i="7" a="1"/>
  <c r="K2103" i="7" s="1"/>
  <c r="I2103" i="7" a="1"/>
  <c r="I2103" i="7" s="1"/>
  <c r="H2103" i="7" a="1"/>
  <c r="H2103" i="7" s="1"/>
  <c r="G2103" i="7" a="1"/>
  <c r="G2103" i="7" s="1"/>
  <c r="L2055" i="7" a="1"/>
  <c r="L2055" i="7" s="1"/>
  <c r="J2055" i="7"/>
  <c r="K2055" i="7" a="1"/>
  <c r="K2055" i="7" s="1"/>
  <c r="I2055" i="7" a="1"/>
  <c r="I2055" i="7" s="1"/>
  <c r="G2055" i="7" a="1"/>
  <c r="G2055" i="7" s="1"/>
  <c r="B2055" i="7" a="1"/>
  <c r="B2055" i="7" s="1"/>
  <c r="H2055" i="7" a="1"/>
  <c r="H2055" i="7" s="1"/>
  <c r="F2055" i="7" a="1"/>
  <c r="F2055" i="7" s="1"/>
  <c r="L2019" i="7" a="1"/>
  <c r="L2019" i="7" s="1"/>
  <c r="J2019" i="7"/>
  <c r="H2019" i="7" a="1"/>
  <c r="H2019" i="7" s="1"/>
  <c r="G2019" i="7" a="1"/>
  <c r="G2019" i="7" s="1"/>
  <c r="B2019" i="7" a="1"/>
  <c r="B2019" i="7" s="1"/>
  <c r="C2019" i="7" a="1"/>
  <c r="C2019" i="7" s="1"/>
  <c r="K2019" i="7" a="1"/>
  <c r="K2019" i="7" s="1"/>
  <c r="L1983" i="7" a="1"/>
  <c r="L1983" i="7" s="1"/>
  <c r="J1983" i="7"/>
  <c r="K1983" i="7" a="1"/>
  <c r="K1983" i="7" s="1"/>
  <c r="I1983" i="7" a="1"/>
  <c r="I1983" i="7" s="1"/>
  <c r="G1983" i="7" a="1"/>
  <c r="G1983" i="7" s="1"/>
  <c r="H1983" i="7" a="1"/>
  <c r="H1983" i="7" s="1"/>
  <c r="L1935" i="7" a="1"/>
  <c r="L1935" i="7" s="1"/>
  <c r="J1935" i="7"/>
  <c r="H1935" i="7" a="1"/>
  <c r="H1935" i="7" s="1"/>
  <c r="I1935" i="7" a="1"/>
  <c r="I1935" i="7" s="1"/>
  <c r="G1935" i="7" a="1"/>
  <c r="G1935" i="7" s="1"/>
  <c r="K1935" i="7" a="1"/>
  <c r="K1935" i="7" s="1"/>
  <c r="F1935" i="7" a="1"/>
  <c r="F1935" i="7" s="1"/>
  <c r="J1887" i="7"/>
  <c r="K1887" i="7" a="1"/>
  <c r="K1887" i="7" s="1"/>
  <c r="I1887" i="7" a="1"/>
  <c r="I1887" i="7" s="1"/>
  <c r="H1887" i="7" a="1"/>
  <c r="H1887" i="7" s="1"/>
  <c r="G1887" i="7" a="1"/>
  <c r="G1887" i="7" s="1"/>
  <c r="L1887" i="7" a="1"/>
  <c r="L1887" i="7" s="1"/>
  <c r="C1887" i="7" a="1"/>
  <c r="C1887" i="7" s="1"/>
  <c r="J1839" i="7"/>
  <c r="K1839" i="7" a="1"/>
  <c r="K1839" i="7" s="1"/>
  <c r="L1839" i="7" a="1"/>
  <c r="L1839" i="7" s="1"/>
  <c r="F1839" i="7" a="1"/>
  <c r="F1839" i="7" s="1"/>
  <c r="L1803" i="7" a="1"/>
  <c r="L1803" i="7" s="1"/>
  <c r="J1803" i="7"/>
  <c r="K1803" i="7" a="1"/>
  <c r="K1803" i="7" s="1"/>
  <c r="H1803" i="7" a="1"/>
  <c r="H1803" i="7" s="1"/>
  <c r="I1803" i="7" a="1"/>
  <c r="I1803" i="7" s="1"/>
  <c r="F1803" i="7" a="1"/>
  <c r="F1803" i="7" s="1"/>
  <c r="G1803" i="7" a="1"/>
  <c r="G1803" i="7" s="1"/>
  <c r="C1803" i="7" a="1"/>
  <c r="C1803" i="7" s="1"/>
  <c r="L1755" i="7" a="1"/>
  <c r="L1755" i="7" s="1"/>
  <c r="J1755" i="7"/>
  <c r="K1755" i="7" a="1"/>
  <c r="K1755" i="7" s="1"/>
  <c r="H1755" i="7" a="1"/>
  <c r="H1755" i="7" s="1"/>
  <c r="I1755" i="7" a="1"/>
  <c r="I1755" i="7" s="1"/>
  <c r="F1755" i="7" a="1"/>
  <c r="F1755" i="7" s="1"/>
  <c r="G1755" i="7" a="1"/>
  <c r="G1755" i="7" s="1"/>
  <c r="L1731" i="7" a="1"/>
  <c r="L1731" i="7" s="1"/>
  <c r="J1731" i="7"/>
  <c r="I1731" i="7" a="1"/>
  <c r="I1731" i="7" s="1"/>
  <c r="K1731" i="7" a="1"/>
  <c r="K1731" i="7" s="1"/>
  <c r="C1731" i="7" a="1"/>
  <c r="C1731" i="7" s="1"/>
  <c r="G1731" i="7" a="1"/>
  <c r="G1731" i="7" s="1"/>
  <c r="L1695" i="7" a="1"/>
  <c r="L1695" i="7" s="1"/>
  <c r="J1695" i="7"/>
  <c r="K1695" i="7" a="1"/>
  <c r="K1695" i="7" s="1"/>
  <c r="I1695" i="7" a="1"/>
  <c r="I1695" i="7" s="1"/>
  <c r="G1695" i="7" a="1"/>
  <c r="G1695" i="7" s="1"/>
  <c r="H1695" i="7" a="1"/>
  <c r="H1695" i="7" s="1"/>
  <c r="J1659" i="7"/>
  <c r="L1659" i="7" a="1"/>
  <c r="L1659" i="7" s="1"/>
  <c r="H1659" i="7" a="1"/>
  <c r="H1659" i="7" s="1"/>
  <c r="I1659" i="7" a="1"/>
  <c r="I1659" i="7" s="1"/>
  <c r="B1659" i="7" a="1"/>
  <c r="B1659" i="7" s="1"/>
  <c r="F1659" i="7" a="1"/>
  <c r="F1659" i="7" s="1"/>
  <c r="G1659" i="7" a="1"/>
  <c r="G1659" i="7" s="1"/>
  <c r="C1659" i="7" a="1"/>
  <c r="C1659" i="7" s="1"/>
  <c r="L1635" i="7" a="1"/>
  <c r="L1635" i="7" s="1"/>
  <c r="J1635" i="7"/>
  <c r="K1635" i="7" a="1"/>
  <c r="K1635" i="7" s="1"/>
  <c r="H1635" i="7" a="1"/>
  <c r="H1635" i="7" s="1"/>
  <c r="B1635" i="7" a="1"/>
  <c r="B1635" i="7" s="1"/>
  <c r="I1635" i="7" a="1"/>
  <c r="I1635" i="7" s="1"/>
  <c r="C1635" i="7" a="1"/>
  <c r="C1635" i="7" s="1"/>
  <c r="L1587" i="7" a="1"/>
  <c r="L1587" i="7" s="1"/>
  <c r="J1587" i="7"/>
  <c r="K1587" i="7" a="1"/>
  <c r="K1587" i="7" s="1"/>
  <c r="B1587" i="7" a="1"/>
  <c r="B1587" i="7" s="1"/>
  <c r="G1587" i="7" a="1"/>
  <c r="G1587" i="7" s="1"/>
  <c r="C1587" i="7" a="1"/>
  <c r="C1587" i="7" s="1"/>
  <c r="H1587" i="7" a="1"/>
  <c r="H1587" i="7" s="1"/>
  <c r="J1563" i="7"/>
  <c r="L1563" i="7" a="1"/>
  <c r="L1563" i="7" s="1"/>
  <c r="H1563" i="7" a="1"/>
  <c r="H1563" i="7" s="1"/>
  <c r="I1563" i="7" a="1"/>
  <c r="I1563" i="7" s="1"/>
  <c r="K1563" i="7" a="1"/>
  <c r="K1563" i="7" s="1"/>
  <c r="F1563" i="7" a="1"/>
  <c r="F1563" i="7" s="1"/>
  <c r="G1563" i="7" a="1"/>
  <c r="G1563" i="7" s="1"/>
  <c r="L1527" i="7" a="1"/>
  <c r="L1527" i="7" s="1"/>
  <c r="K1527" i="7" a="1"/>
  <c r="K1527" i="7" s="1"/>
  <c r="J1527" i="7"/>
  <c r="I1527" i="7" a="1"/>
  <c r="I1527" i="7" s="1"/>
  <c r="G1527" i="7" a="1"/>
  <c r="G1527" i="7" s="1"/>
  <c r="H1527" i="7" a="1"/>
  <c r="H1527" i="7" s="1"/>
  <c r="B1527" i="7" a="1"/>
  <c r="B1527" i="7" s="1"/>
  <c r="L1503" i="7" a="1"/>
  <c r="L1503" i="7" s="1"/>
  <c r="J1503" i="7"/>
  <c r="K1503" i="7" a="1"/>
  <c r="K1503" i="7" s="1"/>
  <c r="G1503" i="7" a="1"/>
  <c r="G1503" i="7" s="1"/>
  <c r="L1455" i="7" a="1"/>
  <c r="L1455" i="7" s="1"/>
  <c r="J1455" i="7"/>
  <c r="I1455" i="7" a="1"/>
  <c r="I1455" i="7" s="1"/>
  <c r="K1455" i="7" a="1"/>
  <c r="K1455" i="7" s="1"/>
  <c r="F1455" i="7" a="1"/>
  <c r="F1455" i="7" s="1"/>
  <c r="C1455" i="7" a="1"/>
  <c r="C1455" i="7" s="1"/>
  <c r="J1419" i="7"/>
  <c r="K1419" i="7" a="1"/>
  <c r="K1419" i="7" s="1"/>
  <c r="H1419" i="7" a="1"/>
  <c r="H1419" i="7" s="1"/>
  <c r="F1419" i="7" a="1"/>
  <c r="F1419" i="7" s="1"/>
  <c r="B1419" i="7" a="1"/>
  <c r="B1419" i="7" s="1"/>
  <c r="G1419" i="7" a="1"/>
  <c r="G1419" i="7" s="1"/>
  <c r="I1419" i="7" a="1"/>
  <c r="I1419" i="7" s="1"/>
  <c r="L1383" i="7" a="1"/>
  <c r="L1383" i="7" s="1"/>
  <c r="K1383" i="7" a="1"/>
  <c r="K1383" i="7" s="1"/>
  <c r="J1383" i="7"/>
  <c r="I1383" i="7" a="1"/>
  <c r="I1383" i="7" s="1"/>
  <c r="G1383" i="7" a="1"/>
  <c r="G1383" i="7" s="1"/>
  <c r="F1383" i="7" a="1"/>
  <c r="F1383" i="7" s="1"/>
  <c r="J1347" i="7"/>
  <c r="I1347" i="7" a="1"/>
  <c r="I1347" i="7" s="1"/>
  <c r="L1347" i="7" a="1"/>
  <c r="L1347" i="7" s="1"/>
  <c r="H1347" i="7" a="1"/>
  <c r="H1347" i="7" s="1"/>
  <c r="C1347" i="7" a="1"/>
  <c r="C1347" i="7" s="1"/>
  <c r="G1347" i="7" a="1"/>
  <c r="G1347" i="7" s="1"/>
  <c r="J1323" i="7"/>
  <c r="L1323" i="7" a="1"/>
  <c r="L1323" i="7" s="1"/>
  <c r="K1323" i="7" a="1"/>
  <c r="K1323" i="7" s="1"/>
  <c r="H1323" i="7" a="1"/>
  <c r="H1323" i="7" s="1"/>
  <c r="I1323" i="7" a="1"/>
  <c r="I1323" i="7" s="1"/>
  <c r="F1323" i="7" a="1"/>
  <c r="F1323" i="7" s="1"/>
  <c r="B1323" i="7" a="1"/>
  <c r="B1323" i="7" s="1"/>
  <c r="G1323" i="7" a="1"/>
  <c r="G1323" i="7" s="1"/>
  <c r="J1287" i="7"/>
  <c r="I1287" i="7" a="1"/>
  <c r="I1287" i="7" s="1"/>
  <c r="K1287" i="7" a="1"/>
  <c r="K1287" i="7" s="1"/>
  <c r="G1287" i="7" a="1"/>
  <c r="G1287" i="7" s="1"/>
  <c r="H1287" i="7" a="1"/>
  <c r="H1287" i="7" s="1"/>
  <c r="C1287" i="7" a="1"/>
  <c r="C1287" i="7" s="1"/>
  <c r="F1287" i="7" a="1"/>
  <c r="F1287" i="7" s="1"/>
  <c r="L1251" i="7" a="1"/>
  <c r="L1251" i="7" s="1"/>
  <c r="J1251" i="7"/>
  <c r="K1251" i="7" a="1"/>
  <c r="K1251" i="7" s="1"/>
  <c r="H1251" i="7" a="1"/>
  <c r="H1251" i="7" s="1"/>
  <c r="C1251" i="7" a="1"/>
  <c r="C1251" i="7" s="1"/>
  <c r="I1251" i="7" a="1"/>
  <c r="I1251" i="7" s="1"/>
  <c r="J1227" i="7"/>
  <c r="H1227" i="7" a="1"/>
  <c r="H1227" i="7" s="1"/>
  <c r="K1227" i="7" a="1"/>
  <c r="K1227" i="7" s="1"/>
  <c r="L1227" i="7" a="1"/>
  <c r="L1227" i="7" s="1"/>
  <c r="F1227" i="7" a="1"/>
  <c r="F1227" i="7" s="1"/>
  <c r="G1227" i="7" a="1"/>
  <c r="G1227" i="7" s="1"/>
  <c r="C1227" i="7" a="1"/>
  <c r="C1227" i="7" s="1"/>
  <c r="J1191" i="7"/>
  <c r="I1191" i="7" a="1"/>
  <c r="I1191" i="7" s="1"/>
  <c r="G1191" i="7" a="1"/>
  <c r="G1191" i="7" s="1"/>
  <c r="K1191" i="7" a="1"/>
  <c r="K1191" i="7" s="1"/>
  <c r="H1191" i="7" a="1"/>
  <c r="H1191" i="7" s="1"/>
  <c r="L1191" i="7" a="1"/>
  <c r="L1191" i="7" s="1"/>
  <c r="F1191" i="7" a="1"/>
  <c r="F1191" i="7" s="1"/>
  <c r="K1167" i="7" a="1"/>
  <c r="K1167" i="7" s="1"/>
  <c r="J1167" i="7"/>
  <c r="L1167" i="7" a="1"/>
  <c r="L1167" i="7" s="1"/>
  <c r="H1167" i="7" a="1"/>
  <c r="H1167" i="7" s="1"/>
  <c r="G1167" i="7" a="1"/>
  <c r="G1167" i="7" s="1"/>
  <c r="I1167" i="7" a="1"/>
  <c r="I1167" i="7" s="1"/>
  <c r="F1167" i="7" a="1"/>
  <c r="F1167" i="7" s="1"/>
  <c r="C1167" i="7" a="1"/>
  <c r="C1167" i="7" s="1"/>
  <c r="L1143" i="7" a="1"/>
  <c r="L1143" i="7" s="1"/>
  <c r="J1143" i="7"/>
  <c r="I1143" i="7" a="1"/>
  <c r="I1143" i="7" s="1"/>
  <c r="G1143" i="7" a="1"/>
  <c r="G1143" i="7" s="1"/>
  <c r="K1143" i="7" a="1"/>
  <c r="K1143" i="7" s="1"/>
  <c r="H1143" i="7" a="1"/>
  <c r="H1143" i="7" s="1"/>
  <c r="C1143" i="7" a="1"/>
  <c r="C1143" i="7" s="1"/>
  <c r="K1119" i="7" a="1"/>
  <c r="K1119" i="7" s="1"/>
  <c r="J1119" i="7"/>
  <c r="L1119" i="7" a="1"/>
  <c r="L1119" i="7" s="1"/>
  <c r="I1119" i="7" a="1"/>
  <c r="I1119" i="7" s="1"/>
  <c r="H1119" i="7" a="1"/>
  <c r="H1119" i="7" s="1"/>
  <c r="G1119" i="7" a="1"/>
  <c r="G1119" i="7" s="1"/>
  <c r="C1119" i="7" a="1"/>
  <c r="C1119" i="7" s="1"/>
  <c r="J1083" i="7"/>
  <c r="L1083" i="7" a="1"/>
  <c r="L1083" i="7" s="1"/>
  <c r="H1083" i="7" a="1"/>
  <c r="H1083" i="7" s="1"/>
  <c r="F1083" i="7" a="1"/>
  <c r="F1083" i="7" s="1"/>
  <c r="K1083" i="7" a="1"/>
  <c r="K1083" i="7" s="1"/>
  <c r="C1083" i="7" a="1"/>
  <c r="C1083" i="7" s="1"/>
  <c r="I1083" i="7" a="1"/>
  <c r="I1083" i="7" s="1"/>
  <c r="J1059" i="7"/>
  <c r="I1059" i="7" a="1"/>
  <c r="I1059" i="7" s="1"/>
  <c r="H1059" i="7" a="1"/>
  <c r="H1059" i="7" s="1"/>
  <c r="K1059" i="7" a="1"/>
  <c r="K1059" i="7" s="1"/>
  <c r="C1059" i="7" a="1"/>
  <c r="C1059" i="7" s="1"/>
  <c r="L1047" i="7" a="1"/>
  <c r="L1047" i="7" s="1"/>
  <c r="J1047" i="7"/>
  <c r="I1047" i="7" a="1"/>
  <c r="I1047" i="7" s="1"/>
  <c r="K1047" i="7" a="1"/>
  <c r="K1047" i="7" s="1"/>
  <c r="G1047" i="7" a="1"/>
  <c r="G1047" i="7" s="1"/>
  <c r="B1047" i="7" a="1"/>
  <c r="B1047" i="7" s="1"/>
  <c r="C1047" i="7" a="1"/>
  <c r="C1047" i="7" s="1"/>
  <c r="H1047" i="7" a="1"/>
  <c r="H1047" i="7" s="1"/>
  <c r="K1023" i="7" a="1"/>
  <c r="K1023" i="7" s="1"/>
  <c r="J1023" i="7"/>
  <c r="L1023" i="7" a="1"/>
  <c r="L1023" i="7" s="1"/>
  <c r="I1023" i="7" a="1"/>
  <c r="I1023" i="7" s="1"/>
  <c r="C1023" i="7" a="1"/>
  <c r="C1023" i="7" s="1"/>
  <c r="L999" i="7" a="1"/>
  <c r="L999" i="7" s="1"/>
  <c r="J999" i="7"/>
  <c r="I999" i="7" a="1"/>
  <c r="I999" i="7" s="1"/>
  <c r="G999" i="7" a="1"/>
  <c r="G999" i="7" s="1"/>
  <c r="H999" i="7" a="1"/>
  <c r="H999" i="7" s="1"/>
  <c r="K999" i="7" a="1"/>
  <c r="K999" i="7" s="1"/>
  <c r="C999" i="7" a="1"/>
  <c r="C999" i="7" s="1"/>
  <c r="F999" i="7" a="1"/>
  <c r="F999" i="7" s="1"/>
  <c r="L975" i="7" a="1"/>
  <c r="L975" i="7" s="1"/>
  <c r="K975" i="7" a="1"/>
  <c r="K975" i="7" s="1"/>
  <c r="J975" i="7"/>
  <c r="I975" i="7" a="1"/>
  <c r="I975" i="7" s="1"/>
  <c r="H975" i="7" a="1"/>
  <c r="H975" i="7" s="1"/>
  <c r="B975" i="7" a="1"/>
  <c r="B975" i="7" s="1"/>
  <c r="G975" i="7" a="1"/>
  <c r="G975" i="7" s="1"/>
  <c r="F975" i="7" a="1"/>
  <c r="F975" i="7" s="1"/>
  <c r="C975" i="7" a="1"/>
  <c r="C975" i="7" s="1"/>
  <c r="L939" i="7" a="1"/>
  <c r="L939" i="7" s="1"/>
  <c r="J939" i="7"/>
  <c r="K939" i="7" a="1"/>
  <c r="K939" i="7" s="1"/>
  <c r="H939" i="7" a="1"/>
  <c r="H939" i="7" s="1"/>
  <c r="F939" i="7" a="1"/>
  <c r="F939" i="7" s="1"/>
  <c r="G939" i="7" a="1"/>
  <c r="G939" i="7" s="1"/>
  <c r="I939" i="7" a="1"/>
  <c r="I939" i="7" s="1"/>
  <c r="L915" i="7" a="1"/>
  <c r="L915" i="7" s="1"/>
  <c r="J915" i="7"/>
  <c r="K915" i="7" a="1"/>
  <c r="K915" i="7" s="1"/>
  <c r="I915" i="7" a="1"/>
  <c r="I915" i="7" s="1"/>
  <c r="C915" i="7" a="1"/>
  <c r="C915" i="7" s="1"/>
  <c r="G915" i="7" a="1"/>
  <c r="G915" i="7" s="1"/>
  <c r="L867" i="7" a="1"/>
  <c r="L867" i="7" s="1"/>
  <c r="J867" i="7"/>
  <c r="K867" i="7" a="1"/>
  <c r="K867" i="7" s="1"/>
  <c r="H867" i="7" a="1"/>
  <c r="H867" i="7" s="1"/>
  <c r="I867" i="7" a="1"/>
  <c r="I867" i="7" s="1"/>
  <c r="C867" i="7" a="1"/>
  <c r="C867" i="7" s="1"/>
  <c r="L843" i="7" a="1"/>
  <c r="L843" i="7" s="1"/>
  <c r="J843" i="7"/>
  <c r="H843" i="7" a="1"/>
  <c r="H843" i="7" s="1"/>
  <c r="K843" i="7" a="1"/>
  <c r="K843" i="7" s="1"/>
  <c r="I843" i="7" a="1"/>
  <c r="I843" i="7" s="1"/>
  <c r="F843" i="7" a="1"/>
  <c r="F843" i="7" s="1"/>
  <c r="G843" i="7" a="1"/>
  <c r="G843" i="7" s="1"/>
  <c r="L807" i="7" a="1"/>
  <c r="L807" i="7" s="1"/>
  <c r="J807" i="7"/>
  <c r="K807" i="7" a="1"/>
  <c r="K807" i="7" s="1"/>
  <c r="I807" i="7" a="1"/>
  <c r="I807" i="7" s="1"/>
  <c r="G807" i="7" a="1"/>
  <c r="G807" i="7" s="1"/>
  <c r="H807" i="7" a="1"/>
  <c r="H807" i="7" s="1"/>
  <c r="B807" i="7" a="1"/>
  <c r="B807" i="7" s="1"/>
  <c r="C807" i="7" a="1"/>
  <c r="C807" i="7" s="1"/>
  <c r="F807" i="7" a="1"/>
  <c r="F807" i="7" s="1"/>
  <c r="L783" i="7" a="1"/>
  <c r="L783" i="7" s="1"/>
  <c r="K783" i="7" a="1"/>
  <c r="K783" i="7" s="1"/>
  <c r="J783" i="7"/>
  <c r="H783" i="7" a="1"/>
  <c r="H783" i="7" s="1"/>
  <c r="B783" i="7" a="1"/>
  <c r="B783" i="7" s="1"/>
  <c r="I783" i="7" a="1"/>
  <c r="I783" i="7" s="1"/>
  <c r="G783" i="7" a="1"/>
  <c r="G783" i="7" s="1"/>
  <c r="F783" i="7" a="1"/>
  <c r="F783" i="7" s="1"/>
  <c r="C783" i="7" a="1"/>
  <c r="C783" i="7" s="1"/>
  <c r="J759" i="7"/>
  <c r="L759" i="7" a="1"/>
  <c r="L759" i="7" s="1"/>
  <c r="I759" i="7" a="1"/>
  <c r="I759" i="7" s="1"/>
  <c r="G759" i="7" a="1"/>
  <c r="G759" i="7" s="1"/>
  <c r="H759" i="7" a="1"/>
  <c r="H759" i="7" s="1"/>
  <c r="K759" i="7" a="1"/>
  <c r="K759" i="7" s="1"/>
  <c r="C759" i="7" a="1"/>
  <c r="C759" i="7" s="1"/>
  <c r="L735" i="7" a="1"/>
  <c r="L735" i="7" s="1"/>
  <c r="K735" i="7" a="1"/>
  <c r="K735" i="7" s="1"/>
  <c r="J735" i="7"/>
  <c r="G735" i="7" a="1"/>
  <c r="G735" i="7" s="1"/>
  <c r="C735" i="7" a="1"/>
  <c r="C735" i="7" s="1"/>
  <c r="I735" i="7" a="1"/>
  <c r="I735" i="7" s="1"/>
  <c r="H735" i="7" a="1"/>
  <c r="H735" i="7" s="1"/>
  <c r="L711" i="7" a="1"/>
  <c r="L711" i="7" s="1"/>
  <c r="J711" i="7"/>
  <c r="I711" i="7" a="1"/>
  <c r="I711" i="7" s="1"/>
  <c r="G711" i="7" a="1"/>
  <c r="G711" i="7" s="1"/>
  <c r="K711" i="7" a="1"/>
  <c r="K711" i="7" s="1"/>
  <c r="C711" i="7" a="1"/>
  <c r="C711" i="7" s="1"/>
  <c r="F711" i="7" a="1"/>
  <c r="F711" i="7" s="1"/>
  <c r="L687" i="7" a="1"/>
  <c r="L687" i="7" s="1"/>
  <c r="K687" i="7" a="1"/>
  <c r="K687" i="7" s="1"/>
  <c r="J687" i="7"/>
  <c r="I687" i="7" a="1"/>
  <c r="I687" i="7" s="1"/>
  <c r="H687" i="7" a="1"/>
  <c r="H687" i="7" s="1"/>
  <c r="F687" i="7" a="1"/>
  <c r="F687" i="7" s="1"/>
  <c r="C687" i="7" a="1"/>
  <c r="C687" i="7" s="1"/>
  <c r="G687" i="7" a="1"/>
  <c r="G687" i="7" s="1"/>
  <c r="L663" i="7" a="1"/>
  <c r="L663" i="7" s="1"/>
  <c r="J663" i="7"/>
  <c r="I663" i="7" a="1"/>
  <c r="I663" i="7" s="1"/>
  <c r="G663" i="7" a="1"/>
  <c r="G663" i="7" s="1"/>
  <c r="H663" i="7" a="1"/>
  <c r="H663" i="7" s="1"/>
  <c r="B663" i="7" a="1"/>
  <c r="B663" i="7" s="1"/>
  <c r="C663" i="7" a="1"/>
  <c r="C663" i="7" s="1"/>
  <c r="K639" i="7" a="1"/>
  <c r="K639" i="7" s="1"/>
  <c r="J639" i="7"/>
  <c r="L639" i="7" a="1"/>
  <c r="L639" i="7" s="1"/>
  <c r="B639" i="7" a="1"/>
  <c r="B639" i="7" s="1"/>
  <c r="H639" i="7" a="1"/>
  <c r="H639" i="7" s="1"/>
  <c r="I639" i="7" a="1"/>
  <c r="I639" i="7" s="1"/>
  <c r="C639" i="7" a="1"/>
  <c r="C639" i="7" s="1"/>
  <c r="J615" i="7"/>
  <c r="K615" i="7" a="1"/>
  <c r="K615" i="7" s="1"/>
  <c r="I615" i="7" a="1"/>
  <c r="I615" i="7" s="1"/>
  <c r="G615" i="7" a="1"/>
  <c r="G615" i="7" s="1"/>
  <c r="L615" i="7" a="1"/>
  <c r="L615" i="7" s="1"/>
  <c r="H615" i="7" a="1"/>
  <c r="H615" i="7" s="1"/>
  <c r="C615" i="7" a="1"/>
  <c r="C615" i="7" s="1"/>
  <c r="F615" i="7" a="1"/>
  <c r="F615" i="7" s="1"/>
  <c r="L579" i="7" a="1"/>
  <c r="L579" i="7" s="1"/>
  <c r="J579" i="7"/>
  <c r="K579" i="7" a="1"/>
  <c r="K579" i="7" s="1"/>
  <c r="I579" i="7" a="1"/>
  <c r="I579" i="7" s="1"/>
  <c r="B579" i="7" a="1"/>
  <c r="B579" i="7" s="1"/>
  <c r="H579" i="7" a="1"/>
  <c r="H579" i="7" s="1"/>
  <c r="C579" i="7" a="1"/>
  <c r="C579" i="7" s="1"/>
  <c r="G579" i="7" a="1"/>
  <c r="G579" i="7" s="1"/>
  <c r="L555" i="7" a="1"/>
  <c r="L555" i="7" s="1"/>
  <c r="J555" i="7"/>
  <c r="H555" i="7" a="1"/>
  <c r="H555" i="7" s="1"/>
  <c r="K555" i="7" a="1"/>
  <c r="K555" i="7" s="1"/>
  <c r="I555" i="7" a="1"/>
  <c r="I555" i="7" s="1"/>
  <c r="F555" i="7" a="1"/>
  <c r="F555" i="7" s="1"/>
  <c r="G555" i="7" a="1"/>
  <c r="G555" i="7" s="1"/>
  <c r="L519" i="7" a="1"/>
  <c r="L519" i="7" s="1"/>
  <c r="J519" i="7"/>
  <c r="I519" i="7" a="1"/>
  <c r="I519" i="7" s="1"/>
  <c r="G519" i="7" a="1"/>
  <c r="G519" i="7" s="1"/>
  <c r="H519" i="7" a="1"/>
  <c r="H519" i="7" s="1"/>
  <c r="K519" i="7" a="1"/>
  <c r="K519" i="7" s="1"/>
  <c r="B519" i="7" a="1"/>
  <c r="B519" i="7" s="1"/>
  <c r="C519" i="7" a="1"/>
  <c r="C519" i="7" s="1"/>
  <c r="F519" i="7" a="1"/>
  <c r="F519" i="7" s="1"/>
  <c r="L483" i="7" a="1"/>
  <c r="L483" i="7" s="1"/>
  <c r="J483" i="7"/>
  <c r="H483" i="7" a="1"/>
  <c r="H483" i="7" s="1"/>
  <c r="K483" i="7" a="1"/>
  <c r="K483" i="7" s="1"/>
  <c r="C483" i="7" a="1"/>
  <c r="C483" i="7" s="1"/>
  <c r="I483" i="7" a="1"/>
  <c r="I483" i="7" s="1"/>
  <c r="J471" i="7"/>
  <c r="I471" i="7" a="1"/>
  <c r="I471" i="7" s="1"/>
  <c r="K471" i="7" a="1"/>
  <c r="K471" i="7" s="1"/>
  <c r="G471" i="7" a="1"/>
  <c r="G471" i="7" s="1"/>
  <c r="B471" i="7" a="1"/>
  <c r="B471" i="7" s="1"/>
  <c r="C471" i="7" a="1"/>
  <c r="C471" i="7" s="1"/>
  <c r="L447" i="7" a="1"/>
  <c r="L447" i="7" s="1"/>
  <c r="K447" i="7" a="1"/>
  <c r="K447" i="7" s="1"/>
  <c r="J447" i="7"/>
  <c r="C447" i="7" a="1"/>
  <c r="C447" i="7" s="1"/>
  <c r="I447" i="7" a="1"/>
  <c r="I447" i="7" s="1"/>
  <c r="H447" i="7" a="1"/>
  <c r="H447" i="7" s="1"/>
  <c r="B447" i="7" a="1"/>
  <c r="B447" i="7" s="1"/>
  <c r="J423" i="7"/>
  <c r="K423" i="7" a="1"/>
  <c r="K423" i="7" s="1"/>
  <c r="I423" i="7" a="1"/>
  <c r="I423" i="7" s="1"/>
  <c r="G423" i="7" a="1"/>
  <c r="G423" i="7" s="1"/>
  <c r="B423" i="7" a="1"/>
  <c r="B423" i="7" s="1"/>
  <c r="C423" i="7" a="1"/>
  <c r="C423" i="7" s="1"/>
  <c r="F423" i="7" a="1"/>
  <c r="F423" i="7" s="1"/>
  <c r="L411" i="7" a="1"/>
  <c r="L411" i="7" s="1"/>
  <c r="J411" i="7"/>
  <c r="H411" i="7" a="1"/>
  <c r="H411" i="7" s="1"/>
  <c r="K411" i="7" a="1"/>
  <c r="K411" i="7" s="1"/>
  <c r="I411" i="7" a="1"/>
  <c r="I411" i="7" s="1"/>
  <c r="B411" i="7" a="1"/>
  <c r="B411" i="7" s="1"/>
  <c r="F411" i="7" a="1"/>
  <c r="F411" i="7" s="1"/>
  <c r="C411" i="7" a="1"/>
  <c r="C411" i="7" s="1"/>
  <c r="J387" i="7"/>
  <c r="K387" i="7" a="1"/>
  <c r="K387" i="7" s="1"/>
  <c r="I387" i="7" a="1"/>
  <c r="I387" i="7" s="1"/>
  <c r="C387" i="7" a="1"/>
  <c r="C387" i="7" s="1"/>
  <c r="G387" i="7" a="1"/>
  <c r="G387" i="7" s="1"/>
  <c r="L375" i="7" a="1"/>
  <c r="L375" i="7" s="1"/>
  <c r="J375" i="7"/>
  <c r="I375" i="7" a="1"/>
  <c r="I375" i="7" s="1"/>
  <c r="H375" i="7" a="1"/>
  <c r="H375" i="7" s="1"/>
  <c r="G375" i="7" a="1"/>
  <c r="G375" i="7" s="1"/>
  <c r="B375" i="7" a="1"/>
  <c r="B375" i="7" s="1"/>
  <c r="K375" i="7" a="1"/>
  <c r="K375" i="7" s="1"/>
  <c r="C375" i="7" a="1"/>
  <c r="C375" i="7" s="1"/>
  <c r="L339" i="7" a="1"/>
  <c r="L339" i="7" s="1"/>
  <c r="J339" i="7"/>
  <c r="K339" i="7" a="1"/>
  <c r="K339" i="7" s="1"/>
  <c r="I339" i="7" a="1"/>
  <c r="I339" i="7" s="1"/>
  <c r="C339" i="7" a="1"/>
  <c r="C339" i="7" s="1"/>
  <c r="H339" i="7" a="1"/>
  <c r="H339" i="7" s="1"/>
  <c r="J315" i="7"/>
  <c r="K315" i="7" a="1"/>
  <c r="K315" i="7" s="1"/>
  <c r="H315" i="7" a="1"/>
  <c r="H315" i="7" s="1"/>
  <c r="F315" i="7" a="1"/>
  <c r="F315" i="7" s="1"/>
  <c r="L315" i="7" a="1"/>
  <c r="L315" i="7" s="1"/>
  <c r="C315" i="7" a="1"/>
  <c r="C315" i="7" s="1"/>
  <c r="B315" i="7" a="1"/>
  <c r="B315" i="7" s="1"/>
  <c r="J291" i="7"/>
  <c r="H291" i="7" a="1"/>
  <c r="H291" i="7" s="1"/>
  <c r="I291" i="7" a="1"/>
  <c r="I291" i="7" s="1"/>
  <c r="B291" i="7" a="1"/>
  <c r="B291" i="7" s="1"/>
  <c r="L291" i="7" a="1"/>
  <c r="L291" i="7" s="1"/>
  <c r="C291" i="7" a="1"/>
  <c r="C291" i="7" s="1"/>
  <c r="K291" i="7" a="1"/>
  <c r="K291" i="7" s="1"/>
  <c r="L267" i="7" a="1"/>
  <c r="L267" i="7" s="1"/>
  <c r="J267" i="7"/>
  <c r="H267" i="7" a="1"/>
  <c r="H267" i="7" s="1"/>
  <c r="K267" i="7" a="1"/>
  <c r="K267" i="7" s="1"/>
  <c r="I267" i="7" a="1"/>
  <c r="I267" i="7" s="1"/>
  <c r="F267" i="7" a="1"/>
  <c r="F267" i="7" s="1"/>
  <c r="G267" i="7" a="1"/>
  <c r="G267" i="7" s="1"/>
  <c r="B267" i="7" a="1"/>
  <c r="B267" i="7" s="1"/>
  <c r="L243" i="7" a="1"/>
  <c r="L243" i="7" s="1"/>
  <c r="J243" i="7"/>
  <c r="K243" i="7" a="1"/>
  <c r="K243" i="7" s="1"/>
  <c r="B243" i="7" a="1"/>
  <c r="B243" i="7" s="1"/>
  <c r="I243" i="7" a="1"/>
  <c r="I243" i="7" s="1"/>
  <c r="G243" i="7" a="1"/>
  <c r="G243" i="7" s="1"/>
  <c r="C243" i="7" a="1"/>
  <c r="C243" i="7" s="1"/>
  <c r="L219" i="7" a="1"/>
  <c r="L219" i="7" s="1"/>
  <c r="J219" i="7"/>
  <c r="H219" i="7" a="1"/>
  <c r="H219" i="7" s="1"/>
  <c r="I219" i="7" a="1"/>
  <c r="I219" i="7" s="1"/>
  <c r="K219" i="7" a="1"/>
  <c r="K219" i="7" s="1"/>
  <c r="F219" i="7" a="1"/>
  <c r="F219" i="7" s="1"/>
  <c r="G219" i="7" a="1"/>
  <c r="G219" i="7" s="1"/>
  <c r="C219" i="7" a="1"/>
  <c r="C219" i="7" s="1"/>
  <c r="B219" i="7" a="1"/>
  <c r="B219" i="7" s="1"/>
  <c r="J195" i="7"/>
  <c r="I195" i="7" a="1"/>
  <c r="I195" i="7" s="1"/>
  <c r="L195" i="7" a="1"/>
  <c r="L195" i="7" s="1"/>
  <c r="K195" i="7" a="1"/>
  <c r="K195" i="7" s="1"/>
  <c r="C195" i="7" a="1"/>
  <c r="C195" i="7" s="1"/>
  <c r="G195" i="7" a="1"/>
  <c r="G195" i="7" s="1"/>
  <c r="H195" i="7" a="1"/>
  <c r="H195" i="7" s="1"/>
  <c r="L171" i="7" a="1"/>
  <c r="L171" i="7" s="1"/>
  <c r="J171" i="7"/>
  <c r="H171" i="7" a="1"/>
  <c r="H171" i="7" s="1"/>
  <c r="B171" i="7" a="1"/>
  <c r="B171" i="7" s="1"/>
  <c r="K171" i="7" a="1"/>
  <c r="K171" i="7" s="1"/>
  <c r="F171" i="7" a="1"/>
  <c r="F171" i="7" s="1"/>
  <c r="I171" i="7" a="1"/>
  <c r="I171" i="7" s="1"/>
  <c r="G171" i="7" a="1"/>
  <c r="G171" i="7" s="1"/>
  <c r="L147" i="7" a="1"/>
  <c r="L147" i="7" s="1"/>
  <c r="J147" i="7"/>
  <c r="K147" i="7" a="1"/>
  <c r="K147" i="7" s="1"/>
  <c r="I147" i="7" a="1"/>
  <c r="I147" i="7" s="1"/>
  <c r="C147" i="7" a="1"/>
  <c r="C147" i="7" s="1"/>
  <c r="G147" i="7" a="1"/>
  <c r="G147" i="7" s="1"/>
  <c r="J123" i="7"/>
  <c r="K123" i="7" a="1"/>
  <c r="K123" i="7" s="1"/>
  <c r="H123" i="7" a="1"/>
  <c r="H123" i="7" s="1"/>
  <c r="L123" i="7" a="1"/>
  <c r="L123" i="7" s="1"/>
  <c r="I123" i="7" a="1"/>
  <c r="I123" i="7" s="1"/>
  <c r="F123" i="7" a="1"/>
  <c r="F123" i="7" s="1"/>
  <c r="G123" i="7" a="1"/>
  <c r="G123" i="7" s="1"/>
  <c r="C123" i="7" a="1"/>
  <c r="C123" i="7" s="1"/>
  <c r="J87" i="7"/>
  <c r="L87" i="7" a="1"/>
  <c r="L87" i="7" s="1"/>
  <c r="I87" i="7" a="1"/>
  <c r="I87" i="7" s="1"/>
  <c r="K87" i="7" a="1"/>
  <c r="K87" i="7" s="1"/>
  <c r="G87" i="7" a="1"/>
  <c r="G87" i="7" s="1"/>
  <c r="H87" i="7" a="1"/>
  <c r="H87" i="7" s="1"/>
  <c r="C87" i="7" a="1"/>
  <c r="C87" i="7" s="1"/>
  <c r="B87" i="7" a="1"/>
  <c r="B87" i="7" s="1"/>
  <c r="L63" i="7" a="1"/>
  <c r="L63" i="7" s="1"/>
  <c r="K63" i="7" a="1"/>
  <c r="K63" i="7" s="1"/>
  <c r="J63" i="7"/>
  <c r="I63" i="7" a="1"/>
  <c r="I63" i="7" s="1"/>
  <c r="B63" i="7" a="1"/>
  <c r="B63" i="7" s="1"/>
  <c r="C63" i="7" a="1"/>
  <c r="C63" i="7" s="1"/>
  <c r="H63" i="7" a="1"/>
  <c r="H63" i="7" s="1"/>
  <c r="B22" i="7" a="1"/>
  <c r="B22" i="7" s="1"/>
  <c r="B2261" i="7" a="1"/>
  <c r="B2261" i="7" s="1"/>
  <c r="B1684" i="7" a="1"/>
  <c r="B1684" i="7" s="1"/>
  <c r="B1672" i="7" a="1"/>
  <c r="B1672" i="7" s="1"/>
  <c r="B1650" i="7" a="1"/>
  <c r="B1650" i="7" s="1"/>
  <c r="B1492" i="7" a="1"/>
  <c r="B1492" i="7" s="1"/>
  <c r="B1455" i="7" a="1"/>
  <c r="B1455" i="7" s="1"/>
  <c r="B1181" i="7" a="1"/>
  <c r="B1181" i="7" s="1"/>
  <c r="B1135" i="7" a="1"/>
  <c r="B1135" i="7" s="1"/>
  <c r="B1109" i="7" a="1"/>
  <c r="B1109" i="7" s="1"/>
  <c r="B916" i="7" a="1"/>
  <c r="B916" i="7" s="1"/>
  <c r="B629" i="7" a="1"/>
  <c r="B629" i="7" s="1"/>
  <c r="B531" i="7" a="1"/>
  <c r="B531" i="7" s="1"/>
  <c r="L15" i="7" a="1"/>
  <c r="L15" i="7" s="1"/>
  <c r="K15" i="7" a="1"/>
  <c r="K15" i="7" s="1"/>
  <c r="J15" i="7"/>
  <c r="H15" i="7" a="1"/>
  <c r="H15" i="7" s="1"/>
  <c r="I15" i="7" a="1"/>
  <c r="I15" i="7" s="1"/>
  <c r="F15" i="7" a="1"/>
  <c r="F15" i="7" s="1"/>
  <c r="G15" i="7" a="1"/>
  <c r="G15" i="7" s="1"/>
  <c r="C15" i="7" a="1"/>
  <c r="C15" i="7" s="1"/>
  <c r="J3" i="7"/>
  <c r="L3" i="7" a="1"/>
  <c r="L3" i="7" s="1"/>
  <c r="I3" i="7" a="1"/>
  <c r="I3" i="7" s="1"/>
  <c r="H3" i="7" a="1"/>
  <c r="H3" i="7" s="1"/>
  <c r="C3" i="7" a="1"/>
  <c r="C3" i="7" s="1"/>
  <c r="G3" i="7" a="1"/>
  <c r="G3" i="7" s="1"/>
  <c r="K2325" i="7" a="1"/>
  <c r="K2325" i="7" s="1"/>
  <c r="I2325" i="7" a="1"/>
  <c r="I2325" i="7" s="1"/>
  <c r="H2325" i="7" a="1"/>
  <c r="H2325" i="7" s="1"/>
  <c r="C2325" i="7" a="1"/>
  <c r="C2325" i="7" s="1"/>
  <c r="J2325" i="7"/>
  <c r="F2325" i="7" a="1"/>
  <c r="F2325" i="7" s="1"/>
  <c r="K2313" i="7" a="1"/>
  <c r="K2313" i="7" s="1"/>
  <c r="J2313" i="7"/>
  <c r="I2313" i="7" a="1"/>
  <c r="I2313" i="7" s="1"/>
  <c r="L2313" i="7" a="1"/>
  <c r="L2313" i="7" s="1"/>
  <c r="H2313" i="7" a="1"/>
  <c r="H2313" i="7" s="1"/>
  <c r="G2313" i="7" a="1"/>
  <c r="G2313" i="7" s="1"/>
  <c r="L2301" i="7" a="1"/>
  <c r="L2301" i="7" s="1"/>
  <c r="K2301" i="7" a="1"/>
  <c r="K2301" i="7" s="1"/>
  <c r="J2301" i="7"/>
  <c r="F2301" i="7" a="1"/>
  <c r="F2301" i="7" s="1"/>
  <c r="G2301" i="7" a="1"/>
  <c r="G2301" i="7" s="1"/>
  <c r="I2301" i="7" a="1"/>
  <c r="I2301" i="7" s="1"/>
  <c r="H2301" i="7" a="1"/>
  <c r="H2301" i="7" s="1"/>
  <c r="C2301" i="7" a="1"/>
  <c r="C2301" i="7" s="1"/>
  <c r="L2289" i="7" a="1"/>
  <c r="L2289" i="7" s="1"/>
  <c r="K2289" i="7" a="1"/>
  <c r="K2289" i="7" s="1"/>
  <c r="J2289" i="7"/>
  <c r="I2289" i="7" a="1"/>
  <c r="I2289" i="7" s="1"/>
  <c r="H2289" i="7" a="1"/>
  <c r="H2289" i="7" s="1"/>
  <c r="G2289" i="7" a="1"/>
  <c r="G2289" i="7" s="1"/>
  <c r="F2289" i="7" a="1"/>
  <c r="F2289" i="7" s="1"/>
  <c r="K2277" i="7" a="1"/>
  <c r="K2277" i="7" s="1"/>
  <c r="L2277" i="7" a="1"/>
  <c r="L2277" i="7" s="1"/>
  <c r="C2277" i="7" a="1"/>
  <c r="C2277" i="7" s="1"/>
  <c r="J2277" i="7"/>
  <c r="I2277" i="7" a="1"/>
  <c r="I2277" i="7" s="1"/>
  <c r="G2277" i="7" a="1"/>
  <c r="G2277" i="7" s="1"/>
  <c r="K2265" i="7" a="1"/>
  <c r="K2265" i="7" s="1"/>
  <c r="J2265" i="7"/>
  <c r="I2265" i="7" a="1"/>
  <c r="I2265" i="7" s="1"/>
  <c r="H2265" i="7" a="1"/>
  <c r="H2265" i="7" s="1"/>
  <c r="B2265" i="7" a="1"/>
  <c r="B2265" i="7" s="1"/>
  <c r="G2265" i="7" a="1"/>
  <c r="G2265" i="7" s="1"/>
  <c r="K2253" i="7" a="1"/>
  <c r="K2253" i="7" s="1"/>
  <c r="J2253" i="7"/>
  <c r="I2253" i="7" a="1"/>
  <c r="I2253" i="7" s="1"/>
  <c r="F2253" i="7" a="1"/>
  <c r="F2253" i="7" s="1"/>
  <c r="G2253" i="7" a="1"/>
  <c r="G2253" i="7" s="1"/>
  <c r="C2253" i="7" a="1"/>
  <c r="C2253" i="7" s="1"/>
  <c r="K2241" i="7" a="1"/>
  <c r="K2241" i="7" s="1"/>
  <c r="I2241" i="7" a="1"/>
  <c r="I2241" i="7" s="1"/>
  <c r="H2241" i="7" a="1"/>
  <c r="H2241" i="7" s="1"/>
  <c r="J2241" i="7"/>
  <c r="G2241" i="7" a="1"/>
  <c r="G2241" i="7" s="1"/>
  <c r="C2241" i="7" a="1"/>
  <c r="C2241" i="7" s="1"/>
  <c r="K2229" i="7" a="1"/>
  <c r="K2229" i="7" s="1"/>
  <c r="J2229" i="7"/>
  <c r="I2229" i="7" a="1"/>
  <c r="I2229" i="7" s="1"/>
  <c r="C2229" i="7" a="1"/>
  <c r="C2229" i="7" s="1"/>
  <c r="H2229" i="7" a="1"/>
  <c r="H2229" i="7" s="1"/>
  <c r="F2229" i="7" a="1"/>
  <c r="F2229" i="7" s="1"/>
  <c r="K2217" i="7" a="1"/>
  <c r="K2217" i="7" s="1"/>
  <c r="J2217" i="7"/>
  <c r="I2217" i="7" a="1"/>
  <c r="I2217" i="7" s="1"/>
  <c r="H2217" i="7" a="1"/>
  <c r="H2217" i="7" s="1"/>
  <c r="G2217" i="7" a="1"/>
  <c r="G2217" i="7" s="1"/>
  <c r="C2217" i="7" a="1"/>
  <c r="C2217" i="7" s="1"/>
  <c r="K2205" i="7" a="1"/>
  <c r="K2205" i="7" s="1"/>
  <c r="J2205" i="7"/>
  <c r="I2205" i="7" a="1"/>
  <c r="I2205" i="7" s="1"/>
  <c r="B2205" i="7" a="1"/>
  <c r="B2205" i="7" s="1"/>
  <c r="F2205" i="7" a="1"/>
  <c r="F2205" i="7" s="1"/>
  <c r="G2205" i="7" a="1"/>
  <c r="G2205" i="7" s="1"/>
  <c r="H2205" i="7" a="1"/>
  <c r="H2205" i="7" s="1"/>
  <c r="K2193" i="7" a="1"/>
  <c r="K2193" i="7" s="1"/>
  <c r="J2193" i="7"/>
  <c r="G2193" i="7" a="1"/>
  <c r="G2193" i="7" s="1"/>
  <c r="F2193" i="7" a="1"/>
  <c r="F2193" i="7" s="1"/>
  <c r="K2181" i="7" a="1"/>
  <c r="K2181" i="7" s="1"/>
  <c r="J2181" i="7"/>
  <c r="I2181" i="7" a="1"/>
  <c r="I2181" i="7" s="1"/>
  <c r="C2181" i="7" a="1"/>
  <c r="C2181" i="7" s="1"/>
  <c r="K2169" i="7" a="1"/>
  <c r="K2169" i="7" s="1"/>
  <c r="J2169" i="7"/>
  <c r="I2169" i="7" a="1"/>
  <c r="I2169" i="7" s="1"/>
  <c r="H2169" i="7" a="1"/>
  <c r="H2169" i="7" s="1"/>
  <c r="L2169" i="7" a="1"/>
  <c r="L2169" i="7" s="1"/>
  <c r="K2157" i="7" a="1"/>
  <c r="K2157" i="7" s="1"/>
  <c r="I2157" i="7" a="1"/>
  <c r="I2157" i="7" s="1"/>
  <c r="F2157" i="7" a="1"/>
  <c r="F2157" i="7" s="1"/>
  <c r="H2157" i="7" a="1"/>
  <c r="H2157" i="7" s="1"/>
  <c r="G2157" i="7" a="1"/>
  <c r="G2157" i="7" s="1"/>
  <c r="C2157" i="7" a="1"/>
  <c r="C2157" i="7" s="1"/>
  <c r="L2157" i="7" a="1"/>
  <c r="L2157" i="7" s="1"/>
  <c r="K2145" i="7" a="1"/>
  <c r="K2145" i="7" s="1"/>
  <c r="L2145" i="7" a="1"/>
  <c r="L2145" i="7" s="1"/>
  <c r="J2145" i="7"/>
  <c r="I2145" i="7" a="1"/>
  <c r="I2145" i="7" s="1"/>
  <c r="H2145" i="7" a="1"/>
  <c r="H2145" i="7" s="1"/>
  <c r="G2145" i="7" a="1"/>
  <c r="G2145" i="7" s="1"/>
  <c r="K2133" i="7" a="1"/>
  <c r="K2133" i="7" s="1"/>
  <c r="I2133" i="7" a="1"/>
  <c r="I2133" i="7" s="1"/>
  <c r="J2133" i="7"/>
  <c r="H2133" i="7" a="1"/>
  <c r="H2133" i="7" s="1"/>
  <c r="C2133" i="7" a="1"/>
  <c r="C2133" i="7" s="1"/>
  <c r="F2133" i="7" a="1"/>
  <c r="F2133" i="7" s="1"/>
  <c r="K2121" i="7" a="1"/>
  <c r="K2121" i="7" s="1"/>
  <c r="J2121" i="7"/>
  <c r="I2121" i="7" a="1"/>
  <c r="I2121" i="7" s="1"/>
  <c r="B2121" i="7" a="1"/>
  <c r="B2121" i="7" s="1"/>
  <c r="H2121" i="7" a="1"/>
  <c r="H2121" i="7" s="1"/>
  <c r="G2121" i="7" a="1"/>
  <c r="G2121" i="7" s="1"/>
  <c r="K2109" i="7" a="1"/>
  <c r="K2109" i="7" s="1"/>
  <c r="F2109" i="7" a="1"/>
  <c r="F2109" i="7" s="1"/>
  <c r="G2109" i="7" a="1"/>
  <c r="G2109" i="7" s="1"/>
  <c r="J2109" i="7"/>
  <c r="H2109" i="7" a="1"/>
  <c r="H2109" i="7" s="1"/>
  <c r="K2097" i="7" a="1"/>
  <c r="K2097" i="7" s="1"/>
  <c r="J2097" i="7"/>
  <c r="G2097" i="7" a="1"/>
  <c r="G2097" i="7" s="1"/>
  <c r="C2097" i="7" a="1"/>
  <c r="C2097" i="7" s="1"/>
  <c r="F2097" i="7" a="1"/>
  <c r="F2097" i="7" s="1"/>
  <c r="K2085" i="7" a="1"/>
  <c r="K2085" i="7" s="1"/>
  <c r="L2085" i="7" a="1"/>
  <c r="L2085" i="7" s="1"/>
  <c r="I2085" i="7" a="1"/>
  <c r="I2085" i="7" s="1"/>
  <c r="H2085" i="7" a="1"/>
  <c r="H2085" i="7" s="1"/>
  <c r="C2085" i="7" a="1"/>
  <c r="C2085" i="7" s="1"/>
  <c r="L2073" i="7" a="1"/>
  <c r="L2073" i="7" s="1"/>
  <c r="K2073" i="7" a="1"/>
  <c r="K2073" i="7" s="1"/>
  <c r="J2073" i="7"/>
  <c r="I2073" i="7" a="1"/>
  <c r="I2073" i="7" s="1"/>
  <c r="B2073" i="7" a="1"/>
  <c r="B2073" i="7" s="1"/>
  <c r="H2073" i="7" a="1"/>
  <c r="H2073" i="7" s="1"/>
  <c r="C2073" i="7" a="1"/>
  <c r="C2073" i="7" s="1"/>
  <c r="G2073" i="7" a="1"/>
  <c r="G2073" i="7" s="1"/>
  <c r="K2061" i="7" a="1"/>
  <c r="K2061" i="7" s="1"/>
  <c r="J2061" i="7"/>
  <c r="H2061" i="7" a="1"/>
  <c r="H2061" i="7" s="1"/>
  <c r="I2061" i="7" a="1"/>
  <c r="I2061" i="7" s="1"/>
  <c r="F2061" i="7" a="1"/>
  <c r="F2061" i="7" s="1"/>
  <c r="G2061" i="7" a="1"/>
  <c r="G2061" i="7" s="1"/>
  <c r="C2061" i="7" a="1"/>
  <c r="C2061" i="7" s="1"/>
  <c r="K2049" i="7" a="1"/>
  <c r="K2049" i="7" s="1"/>
  <c r="I2049" i="7" a="1"/>
  <c r="I2049" i="7" s="1"/>
  <c r="H2049" i="7" a="1"/>
  <c r="H2049" i="7" s="1"/>
  <c r="G2049" i="7" a="1"/>
  <c r="G2049" i="7" s="1"/>
  <c r="K2037" i="7" a="1"/>
  <c r="K2037" i="7" s="1"/>
  <c r="J2037" i="7"/>
  <c r="B2037" i="7" a="1"/>
  <c r="B2037" i="7" s="1"/>
  <c r="C2037" i="7" a="1"/>
  <c r="C2037" i="7" s="1"/>
  <c r="G2037" i="7" a="1"/>
  <c r="G2037" i="7" s="1"/>
  <c r="H2037" i="7" a="1"/>
  <c r="H2037" i="7" s="1"/>
  <c r="F2037" i="7" a="1"/>
  <c r="F2037" i="7" s="1"/>
  <c r="K2025" i="7" a="1"/>
  <c r="K2025" i="7" s="1"/>
  <c r="J2025" i="7"/>
  <c r="I2025" i="7" a="1"/>
  <c r="I2025" i="7" s="1"/>
  <c r="H2025" i="7" a="1"/>
  <c r="H2025" i="7" s="1"/>
  <c r="G2025" i="7" a="1"/>
  <c r="G2025" i="7" s="1"/>
  <c r="L2013" i="7" a="1"/>
  <c r="L2013" i="7" s="1"/>
  <c r="K2013" i="7" a="1"/>
  <c r="K2013" i="7" s="1"/>
  <c r="H2013" i="7" a="1"/>
  <c r="H2013" i="7" s="1"/>
  <c r="J2013" i="7"/>
  <c r="F2013" i="7" a="1"/>
  <c r="F2013" i="7" s="1"/>
  <c r="G2013" i="7" a="1"/>
  <c r="G2013" i="7" s="1"/>
  <c r="I2013" i="7" a="1"/>
  <c r="I2013" i="7" s="1"/>
  <c r="C2013" i="7" a="1"/>
  <c r="C2013" i="7" s="1"/>
  <c r="L2001" i="7" a="1"/>
  <c r="L2001" i="7" s="1"/>
  <c r="K2001" i="7" a="1"/>
  <c r="K2001" i="7" s="1"/>
  <c r="B2001" i="7" a="1"/>
  <c r="B2001" i="7" s="1"/>
  <c r="I2001" i="7" a="1"/>
  <c r="I2001" i="7" s="1"/>
  <c r="H2001" i="7" a="1"/>
  <c r="H2001" i="7" s="1"/>
  <c r="G2001" i="7" a="1"/>
  <c r="G2001" i="7" s="1"/>
  <c r="J2001" i="7"/>
  <c r="F2001" i="7" a="1"/>
  <c r="F2001" i="7" s="1"/>
  <c r="K1989" i="7" a="1"/>
  <c r="K1989" i="7" s="1"/>
  <c r="C1989" i="7" a="1"/>
  <c r="C1989" i="7" s="1"/>
  <c r="H1989" i="7" a="1"/>
  <c r="H1989" i="7" s="1"/>
  <c r="J1977" i="7"/>
  <c r="I1977" i="7" a="1"/>
  <c r="I1977" i="7" s="1"/>
  <c r="K1977" i="7" a="1"/>
  <c r="K1977" i="7" s="1"/>
  <c r="H1977" i="7" a="1"/>
  <c r="H1977" i="7" s="1"/>
  <c r="F1977" i="7" a="1"/>
  <c r="F1977" i="7" s="1"/>
  <c r="G1977" i="7" a="1"/>
  <c r="G1977" i="7" s="1"/>
  <c r="I1965" i="7" a="1"/>
  <c r="I1965" i="7" s="1"/>
  <c r="H1965" i="7" a="1"/>
  <c r="H1965" i="7" s="1"/>
  <c r="F1965" i="7" a="1"/>
  <c r="F1965" i="7" s="1"/>
  <c r="G1965" i="7" a="1"/>
  <c r="G1965" i="7" s="1"/>
  <c r="C1965" i="7" a="1"/>
  <c r="C1965" i="7" s="1"/>
  <c r="K1965" i="7" a="1"/>
  <c r="K1965" i="7" s="1"/>
  <c r="K1953" i="7" a="1"/>
  <c r="K1953" i="7" s="1"/>
  <c r="J1953" i="7"/>
  <c r="H1953" i="7" a="1"/>
  <c r="H1953" i="7" s="1"/>
  <c r="G1953" i="7" a="1"/>
  <c r="G1953" i="7" s="1"/>
  <c r="C1953" i="7" a="1"/>
  <c r="C1953" i="7" s="1"/>
  <c r="K1941" i="7" a="1"/>
  <c r="K1941" i="7" s="1"/>
  <c r="L1941" i="7" a="1"/>
  <c r="L1941" i="7" s="1"/>
  <c r="I1941" i="7" a="1"/>
  <c r="I1941" i="7" s="1"/>
  <c r="B1941" i="7" a="1"/>
  <c r="B1941" i="7" s="1"/>
  <c r="C1941" i="7" a="1"/>
  <c r="C1941" i="7" s="1"/>
  <c r="J1941" i="7"/>
  <c r="F1941" i="7" a="1"/>
  <c r="F1941" i="7" s="1"/>
  <c r="K1929" i="7" a="1"/>
  <c r="K1929" i="7" s="1"/>
  <c r="J1929" i="7"/>
  <c r="I1929" i="7" a="1"/>
  <c r="I1929" i="7" s="1"/>
  <c r="L1929" i="7" a="1"/>
  <c r="L1929" i="7" s="1"/>
  <c r="G1929" i="7" a="1"/>
  <c r="G1929" i="7" s="1"/>
  <c r="C1929" i="7" a="1"/>
  <c r="C1929" i="7" s="1"/>
  <c r="H1917" i="7" a="1"/>
  <c r="H1917" i="7" s="1"/>
  <c r="I1917" i="7" a="1"/>
  <c r="I1917" i="7" s="1"/>
  <c r="F1917" i="7" a="1"/>
  <c r="F1917" i="7" s="1"/>
  <c r="J1917" i="7"/>
  <c r="G1917" i="7" a="1"/>
  <c r="G1917" i="7" s="1"/>
  <c r="K1905" i="7" a="1"/>
  <c r="K1905" i="7" s="1"/>
  <c r="B1905" i="7" a="1"/>
  <c r="B1905" i="7" s="1"/>
  <c r="I1905" i="7" a="1"/>
  <c r="I1905" i="7" s="1"/>
  <c r="F1905" i="7" a="1"/>
  <c r="F1905" i="7" s="1"/>
  <c r="K1893" i="7" a="1"/>
  <c r="K1893" i="7" s="1"/>
  <c r="J1893" i="7"/>
  <c r="H1893" i="7" a="1"/>
  <c r="H1893" i="7" s="1"/>
  <c r="C1893" i="7" a="1"/>
  <c r="C1893" i="7" s="1"/>
  <c r="G1893" i="7" a="1"/>
  <c r="G1893" i="7" s="1"/>
  <c r="J1881" i="7"/>
  <c r="I1881" i="7" a="1"/>
  <c r="I1881" i="7" s="1"/>
  <c r="G1881" i="7" a="1"/>
  <c r="G1881" i="7" s="1"/>
  <c r="H1881" i="7" a="1"/>
  <c r="H1881" i="7" s="1"/>
  <c r="F1881" i="7" a="1"/>
  <c r="F1881" i="7" s="1"/>
  <c r="L1869" i="7" a="1"/>
  <c r="L1869" i="7" s="1"/>
  <c r="K1869" i="7" a="1"/>
  <c r="K1869" i="7" s="1"/>
  <c r="J1869" i="7"/>
  <c r="H1869" i="7" a="1"/>
  <c r="H1869" i="7" s="1"/>
  <c r="F1869" i="7" a="1"/>
  <c r="F1869" i="7" s="1"/>
  <c r="G1869" i="7" a="1"/>
  <c r="G1869" i="7" s="1"/>
  <c r="C1869" i="7" a="1"/>
  <c r="C1869" i="7" s="1"/>
  <c r="I1869" i="7" a="1"/>
  <c r="I1869" i="7" s="1"/>
  <c r="L1857" i="7" a="1"/>
  <c r="L1857" i="7" s="1"/>
  <c r="I1857" i="7" a="1"/>
  <c r="I1857" i="7" s="1"/>
  <c r="K1857" i="7" a="1"/>
  <c r="K1857" i="7" s="1"/>
  <c r="H1857" i="7" a="1"/>
  <c r="H1857" i="7" s="1"/>
  <c r="G1857" i="7" a="1"/>
  <c r="G1857" i="7" s="1"/>
  <c r="K1845" i="7" a="1"/>
  <c r="K1845" i="7" s="1"/>
  <c r="J1845" i="7"/>
  <c r="B1845" i="7" a="1"/>
  <c r="B1845" i="7" s="1"/>
  <c r="G1845" i="7" a="1"/>
  <c r="G1845" i="7" s="1"/>
  <c r="C1845" i="7" a="1"/>
  <c r="C1845" i="7" s="1"/>
  <c r="H1845" i="7" a="1"/>
  <c r="H1845" i="7" s="1"/>
  <c r="I1845" i="7" a="1"/>
  <c r="I1845" i="7" s="1"/>
  <c r="F1845" i="7" a="1"/>
  <c r="F1845" i="7" s="1"/>
  <c r="I1833" i="7" a="1"/>
  <c r="I1833" i="7" s="1"/>
  <c r="J1833" i="7"/>
  <c r="G1833" i="7" a="1"/>
  <c r="G1833" i="7" s="1"/>
  <c r="H1833" i="7" a="1"/>
  <c r="H1833" i="7" s="1"/>
  <c r="B1833" i="7" a="1"/>
  <c r="B1833" i="7" s="1"/>
  <c r="K1833" i="7" a="1"/>
  <c r="K1833" i="7" s="1"/>
  <c r="K1821" i="7" a="1"/>
  <c r="K1821" i="7" s="1"/>
  <c r="H1821" i="7" a="1"/>
  <c r="H1821" i="7" s="1"/>
  <c r="I1821" i="7" a="1"/>
  <c r="I1821" i="7" s="1"/>
  <c r="F1821" i="7" a="1"/>
  <c r="F1821" i="7" s="1"/>
  <c r="J1821" i="7"/>
  <c r="K1809" i="7" a="1"/>
  <c r="K1809" i="7" s="1"/>
  <c r="J1809" i="7"/>
  <c r="H1809" i="7" a="1"/>
  <c r="H1809" i="7" s="1"/>
  <c r="I1809" i="7" a="1"/>
  <c r="I1809" i="7" s="1"/>
  <c r="G1809" i="7" a="1"/>
  <c r="G1809" i="7" s="1"/>
  <c r="C1809" i="7" a="1"/>
  <c r="C1809" i="7" s="1"/>
  <c r="F1809" i="7" a="1"/>
  <c r="F1809" i="7" s="1"/>
  <c r="K1797" i="7" a="1"/>
  <c r="K1797" i="7" s="1"/>
  <c r="L1797" i="7" a="1"/>
  <c r="L1797" i="7" s="1"/>
  <c r="I1797" i="7" a="1"/>
  <c r="I1797" i="7" s="1"/>
  <c r="J1797" i="7"/>
  <c r="C1797" i="7" a="1"/>
  <c r="C1797" i="7" s="1"/>
  <c r="L1785" i="7" a="1"/>
  <c r="L1785" i="7" s="1"/>
  <c r="I1785" i="7" a="1"/>
  <c r="I1785" i="7" s="1"/>
  <c r="J1785" i="7"/>
  <c r="K1785" i="7" a="1"/>
  <c r="K1785" i="7" s="1"/>
  <c r="G1785" i="7" a="1"/>
  <c r="G1785" i="7" s="1"/>
  <c r="H1785" i="7" a="1"/>
  <c r="H1785" i="7" s="1"/>
  <c r="C1785" i="7" a="1"/>
  <c r="C1785" i="7" s="1"/>
  <c r="F1785" i="7" a="1"/>
  <c r="F1785" i="7" s="1"/>
  <c r="H1773" i="7" a="1"/>
  <c r="H1773" i="7" s="1"/>
  <c r="I1773" i="7" a="1"/>
  <c r="I1773" i="7" s="1"/>
  <c r="F1773" i="7" a="1"/>
  <c r="F1773" i="7" s="1"/>
  <c r="K1773" i="7" a="1"/>
  <c r="K1773" i="7" s="1"/>
  <c r="C1773" i="7" a="1"/>
  <c r="C1773" i="7" s="1"/>
  <c r="J1773" i="7"/>
  <c r="J1761" i="7"/>
  <c r="G1761" i="7" a="1"/>
  <c r="G1761" i="7" s="1"/>
  <c r="I1761" i="7" a="1"/>
  <c r="I1761" i="7" s="1"/>
  <c r="H1761" i="7" a="1"/>
  <c r="H1761" i="7" s="1"/>
  <c r="K1749" i="7" a="1"/>
  <c r="K1749" i="7" s="1"/>
  <c r="J1749" i="7"/>
  <c r="I1749" i="7" a="1"/>
  <c r="I1749" i="7" s="1"/>
  <c r="H1749" i="7" a="1"/>
  <c r="H1749" i="7" s="1"/>
  <c r="C1749" i="7" a="1"/>
  <c r="C1749" i="7" s="1"/>
  <c r="F1749" i="7" a="1"/>
  <c r="F1749" i="7" s="1"/>
  <c r="I1737" i="7" a="1"/>
  <c r="I1737" i="7" s="1"/>
  <c r="K1737" i="7" a="1"/>
  <c r="K1737" i="7" s="1"/>
  <c r="J1737" i="7"/>
  <c r="L1737" i="7" a="1"/>
  <c r="L1737" i="7" s="1"/>
  <c r="G1737" i="7" a="1"/>
  <c r="G1737" i="7" s="1"/>
  <c r="H1737" i="7" a="1"/>
  <c r="H1737" i="7" s="1"/>
  <c r="K1725" i="7" a="1"/>
  <c r="K1725" i="7" s="1"/>
  <c r="H1725" i="7" a="1"/>
  <c r="H1725" i="7" s="1"/>
  <c r="B1725" i="7" a="1"/>
  <c r="B1725" i="7" s="1"/>
  <c r="J1725" i="7"/>
  <c r="I1725" i="7" a="1"/>
  <c r="I1725" i="7" s="1"/>
  <c r="F1725" i="7" a="1"/>
  <c r="F1725" i="7" s="1"/>
  <c r="C1725" i="7" a="1"/>
  <c r="C1725" i="7" s="1"/>
  <c r="K1713" i="7" a="1"/>
  <c r="K1713" i="7" s="1"/>
  <c r="I1713" i="7" a="1"/>
  <c r="I1713" i="7" s="1"/>
  <c r="J1713" i="7"/>
  <c r="L1713" i="7" a="1"/>
  <c r="L1713" i="7" s="1"/>
  <c r="G1713" i="7" a="1"/>
  <c r="G1713" i="7" s="1"/>
  <c r="H1713" i="7" a="1"/>
  <c r="H1713" i="7" s="1"/>
  <c r="F1713" i="7" a="1"/>
  <c r="F1713" i="7" s="1"/>
  <c r="L1701" i="7" a="1"/>
  <c r="L1701" i="7" s="1"/>
  <c r="K1701" i="7" a="1"/>
  <c r="K1701" i="7" s="1"/>
  <c r="H1701" i="7" a="1"/>
  <c r="H1701" i="7" s="1"/>
  <c r="C1701" i="7" a="1"/>
  <c r="C1701" i="7" s="1"/>
  <c r="I1689" i="7" a="1"/>
  <c r="I1689" i="7" s="1"/>
  <c r="J1689" i="7"/>
  <c r="G1689" i="7" a="1"/>
  <c r="G1689" i="7" s="1"/>
  <c r="B1689" i="7" a="1"/>
  <c r="B1689" i="7" s="1"/>
  <c r="H1689" i="7" a="1"/>
  <c r="H1689" i="7" s="1"/>
  <c r="K1689" i="7" a="1"/>
  <c r="K1689" i="7" s="1"/>
  <c r="F1689" i="7" a="1"/>
  <c r="F1689" i="7" s="1"/>
  <c r="J1677" i="7"/>
  <c r="H1677" i="7" a="1"/>
  <c r="H1677" i="7" s="1"/>
  <c r="K1677" i="7" a="1"/>
  <c r="K1677" i="7" s="1"/>
  <c r="L1677" i="7" a="1"/>
  <c r="L1677" i="7" s="1"/>
  <c r="F1677" i="7" a="1"/>
  <c r="F1677" i="7" s="1"/>
  <c r="G1677" i="7" a="1"/>
  <c r="G1677" i="7" s="1"/>
  <c r="C1677" i="7" a="1"/>
  <c r="C1677" i="7" s="1"/>
  <c r="I1677" i="7" a="1"/>
  <c r="I1677" i="7" s="1"/>
  <c r="K1665" i="7" a="1"/>
  <c r="K1665" i="7" s="1"/>
  <c r="J1665" i="7"/>
  <c r="I1665" i="7" a="1"/>
  <c r="I1665" i="7" s="1"/>
  <c r="H1665" i="7" a="1"/>
  <c r="H1665" i="7" s="1"/>
  <c r="C1665" i="7" a="1"/>
  <c r="C1665" i="7" s="1"/>
  <c r="K1653" i="7" a="1"/>
  <c r="K1653" i="7" s="1"/>
  <c r="J1653" i="7"/>
  <c r="G1653" i="7" a="1"/>
  <c r="G1653" i="7" s="1"/>
  <c r="C1653" i="7" a="1"/>
  <c r="C1653" i="7" s="1"/>
  <c r="H1653" i="7" a="1"/>
  <c r="H1653" i="7" s="1"/>
  <c r="F1653" i="7" a="1"/>
  <c r="F1653" i="7" s="1"/>
  <c r="L1641" i="7" a="1"/>
  <c r="L1641" i="7" s="1"/>
  <c r="I1641" i="7" a="1"/>
  <c r="I1641" i="7" s="1"/>
  <c r="J1641" i="7"/>
  <c r="K1641" i="7" a="1"/>
  <c r="K1641" i="7" s="1"/>
  <c r="G1641" i="7" a="1"/>
  <c r="G1641" i="7" s="1"/>
  <c r="C1641" i="7" a="1"/>
  <c r="C1641" i="7" s="1"/>
  <c r="K1629" i="7" a="1"/>
  <c r="K1629" i="7" s="1"/>
  <c r="H1629" i="7" a="1"/>
  <c r="H1629" i="7" s="1"/>
  <c r="I1629" i="7" a="1"/>
  <c r="I1629" i="7" s="1"/>
  <c r="F1629" i="7" a="1"/>
  <c r="F1629" i="7" s="1"/>
  <c r="J1629" i="7"/>
  <c r="G1629" i="7" a="1"/>
  <c r="G1629" i="7" s="1"/>
  <c r="B1617" i="7" a="1"/>
  <c r="B1617" i="7" s="1"/>
  <c r="H1617" i="7" a="1"/>
  <c r="H1617" i="7" s="1"/>
  <c r="K1617" i="7" a="1"/>
  <c r="K1617" i="7" s="1"/>
  <c r="I1617" i="7" a="1"/>
  <c r="I1617" i="7" s="1"/>
  <c r="L1617" i="7" a="1"/>
  <c r="L1617" i="7" s="1"/>
  <c r="F1617" i="7" a="1"/>
  <c r="F1617" i="7" s="1"/>
  <c r="K1605" i="7" a="1"/>
  <c r="K1605" i="7" s="1"/>
  <c r="I1605" i="7" a="1"/>
  <c r="I1605" i="7" s="1"/>
  <c r="J1605" i="7"/>
  <c r="H1605" i="7" a="1"/>
  <c r="H1605" i="7" s="1"/>
  <c r="C1605" i="7" a="1"/>
  <c r="C1605" i="7" s="1"/>
  <c r="G1605" i="7" a="1"/>
  <c r="G1605" i="7" s="1"/>
  <c r="I1593" i="7" a="1"/>
  <c r="I1593" i="7" s="1"/>
  <c r="J1593" i="7"/>
  <c r="G1593" i="7" a="1"/>
  <c r="G1593" i="7" s="1"/>
  <c r="H1593" i="7" a="1"/>
  <c r="H1593" i="7" s="1"/>
  <c r="K1593" i="7" a="1"/>
  <c r="K1593" i="7" s="1"/>
  <c r="F1593" i="7" a="1"/>
  <c r="F1593" i="7" s="1"/>
  <c r="K1581" i="7" a="1"/>
  <c r="K1581" i="7" s="1"/>
  <c r="H1581" i="7" a="1"/>
  <c r="H1581" i="7" s="1"/>
  <c r="J1581" i="7"/>
  <c r="B1581" i="7" a="1"/>
  <c r="B1581" i="7" s="1"/>
  <c r="I1581" i="7" a="1"/>
  <c r="I1581" i="7" s="1"/>
  <c r="F1581" i="7" a="1"/>
  <c r="F1581" i="7" s="1"/>
  <c r="G1581" i="7" a="1"/>
  <c r="G1581" i="7" s="1"/>
  <c r="C1581" i="7" a="1"/>
  <c r="C1581" i="7" s="1"/>
  <c r="J1569" i="7"/>
  <c r="G1569" i="7" a="1"/>
  <c r="G1569" i="7" s="1"/>
  <c r="K1569" i="7" a="1"/>
  <c r="K1569" i="7" s="1"/>
  <c r="I1569" i="7" a="1"/>
  <c r="I1569" i="7" s="1"/>
  <c r="H1569" i="7" a="1"/>
  <c r="H1569" i="7" s="1"/>
  <c r="L1557" i="7" a="1"/>
  <c r="L1557" i="7" s="1"/>
  <c r="K1557" i="7" a="1"/>
  <c r="K1557" i="7" s="1"/>
  <c r="I1557" i="7" a="1"/>
  <c r="I1557" i="7" s="1"/>
  <c r="C1557" i="7" a="1"/>
  <c r="C1557" i="7" s="1"/>
  <c r="B1557" i="7" a="1"/>
  <c r="B1557" i="7" s="1"/>
  <c r="H1557" i="7" a="1"/>
  <c r="H1557" i="7" s="1"/>
  <c r="F1557" i="7" a="1"/>
  <c r="F1557" i="7" s="1"/>
  <c r="I1545" i="7" a="1"/>
  <c r="I1545" i="7" s="1"/>
  <c r="K1545" i="7" a="1"/>
  <c r="K1545" i="7" s="1"/>
  <c r="J1545" i="7"/>
  <c r="G1545" i="7" a="1"/>
  <c r="G1545" i="7" s="1"/>
  <c r="B1545" i="7" a="1"/>
  <c r="B1545" i="7" s="1"/>
  <c r="H1545" i="7" a="1"/>
  <c r="H1545" i="7" s="1"/>
  <c r="H1533" i="7" a="1"/>
  <c r="H1533" i="7" s="1"/>
  <c r="F1533" i="7" a="1"/>
  <c r="F1533" i="7" s="1"/>
  <c r="J1533" i="7"/>
  <c r="K1533" i="7" a="1"/>
  <c r="K1533" i="7" s="1"/>
  <c r="G1533" i="7" a="1"/>
  <c r="G1533" i="7" s="1"/>
  <c r="I1533" i="7" a="1"/>
  <c r="I1533" i="7" s="1"/>
  <c r="K1521" i="7" a="1"/>
  <c r="K1521" i="7" s="1"/>
  <c r="I1521" i="7" a="1"/>
  <c r="I1521" i="7" s="1"/>
  <c r="J1521" i="7"/>
  <c r="H1521" i="7" a="1"/>
  <c r="H1521" i="7" s="1"/>
  <c r="C1521" i="7" a="1"/>
  <c r="C1521" i="7" s="1"/>
  <c r="F1521" i="7" a="1"/>
  <c r="F1521" i="7" s="1"/>
  <c r="K1509" i="7" a="1"/>
  <c r="K1509" i="7" s="1"/>
  <c r="B1509" i="7" a="1"/>
  <c r="B1509" i="7" s="1"/>
  <c r="L1509" i="7" a="1"/>
  <c r="L1509" i="7" s="1"/>
  <c r="H1509" i="7" a="1"/>
  <c r="H1509" i="7" s="1"/>
  <c r="C1509" i="7" a="1"/>
  <c r="C1509" i="7" s="1"/>
  <c r="J1509" i="7"/>
  <c r="I1509" i="7" a="1"/>
  <c r="I1509" i="7" s="1"/>
  <c r="I1497" i="7" a="1"/>
  <c r="I1497" i="7" s="1"/>
  <c r="J1497" i="7"/>
  <c r="K1497" i="7" a="1"/>
  <c r="K1497" i="7" s="1"/>
  <c r="G1497" i="7" a="1"/>
  <c r="G1497" i="7" s="1"/>
  <c r="B1497" i="7" a="1"/>
  <c r="B1497" i="7" s="1"/>
  <c r="C1497" i="7" a="1"/>
  <c r="C1497" i="7" s="1"/>
  <c r="F1497" i="7" a="1"/>
  <c r="F1497" i="7" s="1"/>
  <c r="L1485" i="7" a="1"/>
  <c r="L1485" i="7" s="1"/>
  <c r="J1485" i="7"/>
  <c r="H1485" i="7" a="1"/>
  <c r="H1485" i="7" s="1"/>
  <c r="K1485" i="7" a="1"/>
  <c r="K1485" i="7" s="1"/>
  <c r="B1485" i="7" a="1"/>
  <c r="B1485" i="7" s="1"/>
  <c r="F1485" i="7" a="1"/>
  <c r="F1485" i="7" s="1"/>
  <c r="I1485" i="7" a="1"/>
  <c r="I1485" i="7" s="1"/>
  <c r="G1485" i="7" a="1"/>
  <c r="G1485" i="7" s="1"/>
  <c r="C1485" i="7" a="1"/>
  <c r="C1485" i="7" s="1"/>
  <c r="B1473" i="7" a="1"/>
  <c r="B1473" i="7" s="1"/>
  <c r="J1473" i="7"/>
  <c r="I1473" i="7" a="1"/>
  <c r="I1473" i="7" s="1"/>
  <c r="G1473" i="7" a="1"/>
  <c r="G1473" i="7" s="1"/>
  <c r="K1461" i="7" a="1"/>
  <c r="K1461" i="7" s="1"/>
  <c r="J1461" i="7"/>
  <c r="I1461" i="7" a="1"/>
  <c r="I1461" i="7" s="1"/>
  <c r="L1461" i="7" a="1"/>
  <c r="L1461" i="7" s="1"/>
  <c r="B1461" i="7" a="1"/>
  <c r="B1461" i="7" s="1"/>
  <c r="H1461" i="7" a="1"/>
  <c r="H1461" i="7" s="1"/>
  <c r="G1461" i="7" a="1"/>
  <c r="G1461" i="7" s="1"/>
  <c r="C1461" i="7" a="1"/>
  <c r="C1461" i="7" s="1"/>
  <c r="F1461" i="7" a="1"/>
  <c r="F1461" i="7" s="1"/>
  <c r="I1449" i="7" a="1"/>
  <c r="I1449" i="7" s="1"/>
  <c r="J1449" i="7"/>
  <c r="G1449" i="7" a="1"/>
  <c r="G1449" i="7" s="1"/>
  <c r="K1449" i="7" a="1"/>
  <c r="K1449" i="7" s="1"/>
  <c r="H1449" i="7" a="1"/>
  <c r="H1449" i="7" s="1"/>
  <c r="K1437" i="7" a="1"/>
  <c r="K1437" i="7" s="1"/>
  <c r="H1437" i="7" a="1"/>
  <c r="H1437" i="7" s="1"/>
  <c r="I1437" i="7" a="1"/>
  <c r="I1437" i="7" s="1"/>
  <c r="J1437" i="7"/>
  <c r="F1437" i="7" a="1"/>
  <c r="F1437" i="7" s="1"/>
  <c r="C1437" i="7" a="1"/>
  <c r="C1437" i="7" s="1"/>
  <c r="H1425" i="7" a="1"/>
  <c r="H1425" i="7" s="1"/>
  <c r="J1425" i="7"/>
  <c r="I1425" i="7" a="1"/>
  <c r="I1425" i="7" s="1"/>
  <c r="F1425" i="7" a="1"/>
  <c r="F1425" i="7" s="1"/>
  <c r="K1413" i="7" a="1"/>
  <c r="K1413" i="7" s="1"/>
  <c r="I1413" i="7" a="1"/>
  <c r="I1413" i="7" s="1"/>
  <c r="B1413" i="7" a="1"/>
  <c r="B1413" i="7" s="1"/>
  <c r="C1413" i="7" a="1"/>
  <c r="C1413" i="7" s="1"/>
  <c r="H1413" i="7" a="1"/>
  <c r="H1413" i="7" s="1"/>
  <c r="G1413" i="7" a="1"/>
  <c r="G1413" i="7" s="1"/>
  <c r="I1401" i="7" a="1"/>
  <c r="I1401" i="7" s="1"/>
  <c r="J1401" i="7"/>
  <c r="G1401" i="7" a="1"/>
  <c r="G1401" i="7" s="1"/>
  <c r="H1401" i="7" a="1"/>
  <c r="H1401" i="7" s="1"/>
  <c r="B1401" i="7" a="1"/>
  <c r="B1401" i="7" s="1"/>
  <c r="F1401" i="7" a="1"/>
  <c r="F1401" i="7" s="1"/>
  <c r="K1401" i="7" a="1"/>
  <c r="K1401" i="7" s="1"/>
  <c r="H1389" i="7" a="1"/>
  <c r="H1389" i="7" s="1"/>
  <c r="F1389" i="7" a="1"/>
  <c r="F1389" i="7" s="1"/>
  <c r="K1389" i="7" a="1"/>
  <c r="K1389" i="7" s="1"/>
  <c r="C1389" i="7" a="1"/>
  <c r="C1389" i="7" s="1"/>
  <c r="J1389" i="7"/>
  <c r="G1389" i="7" a="1"/>
  <c r="G1389" i="7" s="1"/>
  <c r="J1377" i="7"/>
  <c r="I1377" i="7" a="1"/>
  <c r="I1377" i="7" s="1"/>
  <c r="B1377" i="7" a="1"/>
  <c r="B1377" i="7" s="1"/>
  <c r="H1377" i="7" a="1"/>
  <c r="H1377" i="7" s="1"/>
  <c r="G1377" i="7" a="1"/>
  <c r="G1377" i="7" s="1"/>
  <c r="K1377" i="7" a="1"/>
  <c r="K1377" i="7" s="1"/>
  <c r="C1377" i="7" a="1"/>
  <c r="C1377" i="7" s="1"/>
  <c r="K1365" i="7" a="1"/>
  <c r="K1365" i="7" s="1"/>
  <c r="C1365" i="7" a="1"/>
  <c r="C1365" i="7" s="1"/>
  <c r="J1365" i="7"/>
  <c r="H1365" i="7" a="1"/>
  <c r="H1365" i="7" s="1"/>
  <c r="I1365" i="7" a="1"/>
  <c r="I1365" i="7" s="1"/>
  <c r="F1365" i="7" a="1"/>
  <c r="F1365" i="7" s="1"/>
  <c r="I1353" i="7" a="1"/>
  <c r="I1353" i="7" s="1"/>
  <c r="J1353" i="7"/>
  <c r="K1353" i="7" a="1"/>
  <c r="K1353" i="7" s="1"/>
  <c r="G1353" i="7" a="1"/>
  <c r="G1353" i="7" s="1"/>
  <c r="B1353" i="7" a="1"/>
  <c r="B1353" i="7" s="1"/>
  <c r="C1353" i="7" a="1"/>
  <c r="C1353" i="7" s="1"/>
  <c r="K1341" i="7" a="1"/>
  <c r="K1341" i="7" s="1"/>
  <c r="H1341" i="7" a="1"/>
  <c r="H1341" i="7" s="1"/>
  <c r="B1341" i="7" a="1"/>
  <c r="B1341" i="7" s="1"/>
  <c r="F1341" i="7" a="1"/>
  <c r="F1341" i="7" s="1"/>
  <c r="I1341" i="7" a="1"/>
  <c r="I1341" i="7" s="1"/>
  <c r="K1329" i="7" a="1"/>
  <c r="K1329" i="7" s="1"/>
  <c r="I1329" i="7" a="1"/>
  <c r="I1329" i="7" s="1"/>
  <c r="J1329" i="7"/>
  <c r="H1329" i="7" a="1"/>
  <c r="H1329" i="7" s="1"/>
  <c r="G1329" i="7" a="1"/>
  <c r="G1329" i="7" s="1"/>
  <c r="F1329" i="7" a="1"/>
  <c r="F1329" i="7" s="1"/>
  <c r="K1317" i="7" a="1"/>
  <c r="K1317" i="7" s="1"/>
  <c r="I1317" i="7" a="1"/>
  <c r="I1317" i="7" s="1"/>
  <c r="B1317" i="7" a="1"/>
  <c r="B1317" i="7" s="1"/>
  <c r="H1317" i="7" a="1"/>
  <c r="H1317" i="7" s="1"/>
  <c r="J1317" i="7"/>
  <c r="C1317" i="7" a="1"/>
  <c r="C1317" i="7" s="1"/>
  <c r="I1305" i="7" a="1"/>
  <c r="I1305" i="7" s="1"/>
  <c r="J1305" i="7"/>
  <c r="G1305" i="7" a="1"/>
  <c r="G1305" i="7" s="1"/>
  <c r="H1305" i="7" a="1"/>
  <c r="H1305" i="7" s="1"/>
  <c r="F1305" i="7" a="1"/>
  <c r="F1305" i="7" s="1"/>
  <c r="K1293" i="7" a="1"/>
  <c r="K1293" i="7" s="1"/>
  <c r="J1293" i="7"/>
  <c r="H1293" i="7" a="1"/>
  <c r="H1293" i="7" s="1"/>
  <c r="I1293" i="7" a="1"/>
  <c r="I1293" i="7" s="1"/>
  <c r="B1293" i="7" a="1"/>
  <c r="B1293" i="7" s="1"/>
  <c r="F1293" i="7" a="1"/>
  <c r="F1293" i="7" s="1"/>
  <c r="G1293" i="7" a="1"/>
  <c r="G1293" i="7" s="1"/>
  <c r="C1293" i="7" a="1"/>
  <c r="C1293" i="7" s="1"/>
  <c r="K1281" i="7" a="1"/>
  <c r="K1281" i="7" s="1"/>
  <c r="J1281" i="7"/>
  <c r="I1281" i="7" a="1"/>
  <c r="I1281" i="7" s="1"/>
  <c r="K1269" i="7" a="1"/>
  <c r="K1269" i="7" s="1"/>
  <c r="J1269" i="7"/>
  <c r="I1269" i="7" a="1"/>
  <c r="I1269" i="7" s="1"/>
  <c r="G1269" i="7" a="1"/>
  <c r="G1269" i="7" s="1"/>
  <c r="C1269" i="7" a="1"/>
  <c r="C1269" i="7" s="1"/>
  <c r="B1269" i="7" a="1"/>
  <c r="B1269" i="7" s="1"/>
  <c r="F1269" i="7" a="1"/>
  <c r="F1269" i="7" s="1"/>
  <c r="I1257" i="7" a="1"/>
  <c r="I1257" i="7" s="1"/>
  <c r="J1257" i="7"/>
  <c r="K1257" i="7" a="1"/>
  <c r="K1257" i="7" s="1"/>
  <c r="G1257" i="7" a="1"/>
  <c r="G1257" i="7" s="1"/>
  <c r="B1257" i="7" a="1"/>
  <c r="B1257" i="7" s="1"/>
  <c r="H1257" i="7" a="1"/>
  <c r="H1257" i="7" s="1"/>
  <c r="K1245" i="7" a="1"/>
  <c r="K1245" i="7" s="1"/>
  <c r="H1245" i="7" a="1"/>
  <c r="H1245" i="7" s="1"/>
  <c r="I1245" i="7" a="1"/>
  <c r="I1245" i="7" s="1"/>
  <c r="B1245" i="7" a="1"/>
  <c r="B1245" i="7" s="1"/>
  <c r="F1245" i="7" a="1"/>
  <c r="F1245" i="7" s="1"/>
  <c r="J1245" i="7"/>
  <c r="K1233" i="7" a="1"/>
  <c r="K1233" i="7" s="1"/>
  <c r="I1233" i="7" a="1"/>
  <c r="I1233" i="7" s="1"/>
  <c r="H1233" i="7" a="1"/>
  <c r="H1233" i="7" s="1"/>
  <c r="J1233" i="7"/>
  <c r="G1233" i="7" a="1"/>
  <c r="G1233" i="7" s="1"/>
  <c r="C1233" i="7" a="1"/>
  <c r="C1233" i="7" s="1"/>
  <c r="F1233" i="7" a="1"/>
  <c r="F1233" i="7" s="1"/>
  <c r="K1221" i="7" a="1"/>
  <c r="K1221" i="7" s="1"/>
  <c r="I1221" i="7" a="1"/>
  <c r="I1221" i="7" s="1"/>
  <c r="B1221" i="7" a="1"/>
  <c r="B1221" i="7" s="1"/>
  <c r="C1221" i="7" a="1"/>
  <c r="C1221" i="7" s="1"/>
  <c r="G1221" i="7" a="1"/>
  <c r="G1221" i="7" s="1"/>
  <c r="J1221" i="7"/>
  <c r="I1209" i="7" a="1"/>
  <c r="I1209" i="7" s="1"/>
  <c r="J1209" i="7"/>
  <c r="G1209" i="7" a="1"/>
  <c r="G1209" i="7" s="1"/>
  <c r="H1209" i="7" a="1"/>
  <c r="H1209" i="7" s="1"/>
  <c r="C1209" i="7" a="1"/>
  <c r="C1209" i="7" s="1"/>
  <c r="F1209" i="7" a="1"/>
  <c r="F1209" i="7" s="1"/>
  <c r="K1197" i="7" a="1"/>
  <c r="K1197" i="7" s="1"/>
  <c r="H1197" i="7" a="1"/>
  <c r="H1197" i="7" s="1"/>
  <c r="I1197" i="7" a="1"/>
  <c r="I1197" i="7" s="1"/>
  <c r="F1197" i="7" a="1"/>
  <c r="F1197" i="7" s="1"/>
  <c r="J1197" i="7"/>
  <c r="G1197" i="7" a="1"/>
  <c r="G1197" i="7" s="1"/>
  <c r="C1197" i="7" a="1"/>
  <c r="C1197" i="7" s="1"/>
  <c r="K1185" i="7" a="1"/>
  <c r="K1185" i="7" s="1"/>
  <c r="J1185" i="7"/>
  <c r="I1185" i="7" a="1"/>
  <c r="I1185" i="7" s="1"/>
  <c r="G1185" i="7" a="1"/>
  <c r="G1185" i="7" s="1"/>
  <c r="K1173" i="7" a="1"/>
  <c r="K1173" i="7" s="1"/>
  <c r="I1173" i="7" a="1"/>
  <c r="I1173" i="7" s="1"/>
  <c r="C1173" i="7" a="1"/>
  <c r="C1173" i="7" s="1"/>
  <c r="G1173" i="7" a="1"/>
  <c r="G1173" i="7" s="1"/>
  <c r="H1173" i="7" a="1"/>
  <c r="H1173" i="7" s="1"/>
  <c r="F1173" i="7" a="1"/>
  <c r="F1173" i="7" s="1"/>
  <c r="I1161" i="7" a="1"/>
  <c r="I1161" i="7" s="1"/>
  <c r="J1161" i="7"/>
  <c r="G1161" i="7" a="1"/>
  <c r="G1161" i="7" s="1"/>
  <c r="H1161" i="7" a="1"/>
  <c r="H1161" i="7" s="1"/>
  <c r="K1149" i="7" a="1"/>
  <c r="K1149" i="7" s="1"/>
  <c r="H1149" i="7" a="1"/>
  <c r="H1149" i="7" s="1"/>
  <c r="I1149" i="7" a="1"/>
  <c r="I1149" i="7" s="1"/>
  <c r="F1149" i="7" a="1"/>
  <c r="F1149" i="7" s="1"/>
  <c r="J1149" i="7"/>
  <c r="B1149" i="7" a="1"/>
  <c r="B1149" i="7" s="1"/>
  <c r="G1149" i="7" a="1"/>
  <c r="G1149" i="7" s="1"/>
  <c r="K1137" i="7" a="1"/>
  <c r="K1137" i="7" s="1"/>
  <c r="I1137" i="7" a="1"/>
  <c r="I1137" i="7" s="1"/>
  <c r="B1137" i="7" a="1"/>
  <c r="B1137" i="7" s="1"/>
  <c r="J1137" i="7"/>
  <c r="H1137" i="7" a="1"/>
  <c r="H1137" i="7" s="1"/>
  <c r="F1137" i="7" a="1"/>
  <c r="F1137" i="7" s="1"/>
  <c r="K1125" i="7" a="1"/>
  <c r="K1125" i="7" s="1"/>
  <c r="J1125" i="7"/>
  <c r="H1125" i="7" a="1"/>
  <c r="H1125" i="7" s="1"/>
  <c r="I1125" i="7" a="1"/>
  <c r="I1125" i="7" s="1"/>
  <c r="B1125" i="7" a="1"/>
  <c r="B1125" i="7" s="1"/>
  <c r="C1125" i="7" a="1"/>
  <c r="C1125" i="7" s="1"/>
  <c r="G1125" i="7" a="1"/>
  <c r="G1125" i="7" s="1"/>
  <c r="I1113" i="7" a="1"/>
  <c r="I1113" i="7" s="1"/>
  <c r="J1113" i="7"/>
  <c r="K1113" i="7" a="1"/>
  <c r="K1113" i="7" s="1"/>
  <c r="G1113" i="7" a="1"/>
  <c r="G1113" i="7" s="1"/>
  <c r="B1113" i="7" a="1"/>
  <c r="B1113" i="7" s="1"/>
  <c r="F1113" i="7" a="1"/>
  <c r="F1113" i="7" s="1"/>
  <c r="K1101" i="7" a="1"/>
  <c r="K1101" i="7" s="1"/>
  <c r="J1101" i="7"/>
  <c r="H1101" i="7" a="1"/>
  <c r="H1101" i="7" s="1"/>
  <c r="I1101" i="7" a="1"/>
  <c r="I1101" i="7" s="1"/>
  <c r="F1101" i="7" a="1"/>
  <c r="F1101" i="7" s="1"/>
  <c r="B1101" i="7" a="1"/>
  <c r="B1101" i="7" s="1"/>
  <c r="G1101" i="7" a="1"/>
  <c r="G1101" i="7" s="1"/>
  <c r="C1101" i="7" a="1"/>
  <c r="C1101" i="7" s="1"/>
  <c r="I1089" i="7" a="1"/>
  <c r="I1089" i="7" s="1"/>
  <c r="B1089" i="7" a="1"/>
  <c r="B1089" i="7" s="1"/>
  <c r="K1089" i="7" a="1"/>
  <c r="K1089" i="7" s="1"/>
  <c r="J1089" i="7"/>
  <c r="H1089" i="7" a="1"/>
  <c r="H1089" i="7" s="1"/>
  <c r="K1077" i="7" a="1"/>
  <c r="K1077" i="7" s="1"/>
  <c r="J1077" i="7"/>
  <c r="I1077" i="7" a="1"/>
  <c r="I1077" i="7" s="1"/>
  <c r="G1077" i="7" a="1"/>
  <c r="G1077" i="7" s="1"/>
  <c r="C1077" i="7" a="1"/>
  <c r="C1077" i="7" s="1"/>
  <c r="F1077" i="7" a="1"/>
  <c r="F1077" i="7" s="1"/>
  <c r="I1065" i="7" a="1"/>
  <c r="I1065" i="7" s="1"/>
  <c r="J1065" i="7"/>
  <c r="G1065" i="7" a="1"/>
  <c r="G1065" i="7" s="1"/>
  <c r="B1065" i="7" a="1"/>
  <c r="B1065" i="7" s="1"/>
  <c r="H1065" i="7" a="1"/>
  <c r="H1065" i="7" s="1"/>
  <c r="K1065" i="7" a="1"/>
  <c r="K1065" i="7" s="1"/>
  <c r="C1065" i="7" a="1"/>
  <c r="C1065" i="7" s="1"/>
  <c r="K1053" i="7" a="1"/>
  <c r="K1053" i="7" s="1"/>
  <c r="H1053" i="7" a="1"/>
  <c r="H1053" i="7" s="1"/>
  <c r="I1053" i="7" a="1"/>
  <c r="I1053" i="7" s="1"/>
  <c r="F1053" i="7" a="1"/>
  <c r="F1053" i="7" s="1"/>
  <c r="B1053" i="7" a="1"/>
  <c r="B1053" i="7" s="1"/>
  <c r="K1041" i="7" a="1"/>
  <c r="K1041" i="7" s="1"/>
  <c r="J1041" i="7"/>
  <c r="H1041" i="7" a="1"/>
  <c r="H1041" i="7" s="1"/>
  <c r="I1041" i="7" a="1"/>
  <c r="I1041" i="7" s="1"/>
  <c r="B1041" i="7" a="1"/>
  <c r="B1041" i="7" s="1"/>
  <c r="G1041" i="7" a="1"/>
  <c r="G1041" i="7" s="1"/>
  <c r="F1041" i="7" a="1"/>
  <c r="F1041" i="7" s="1"/>
  <c r="I1029" i="7" a="1"/>
  <c r="I1029" i="7" s="1"/>
  <c r="C1029" i="7" a="1"/>
  <c r="C1029" i="7" s="1"/>
  <c r="J1029" i="7"/>
  <c r="K1029" i="7" a="1"/>
  <c r="K1029" i="7" s="1"/>
  <c r="I1017" i="7" a="1"/>
  <c r="I1017" i="7" s="1"/>
  <c r="J1017" i="7"/>
  <c r="K1017" i="7" a="1"/>
  <c r="K1017" i="7" s="1"/>
  <c r="G1017" i="7" a="1"/>
  <c r="G1017" i="7" s="1"/>
  <c r="B1017" i="7" a="1"/>
  <c r="B1017" i="7" s="1"/>
  <c r="H1017" i="7" a="1"/>
  <c r="H1017" i="7" s="1"/>
  <c r="F1017" i="7" a="1"/>
  <c r="F1017" i="7" s="1"/>
  <c r="K1005" i="7" a="1"/>
  <c r="K1005" i="7" s="1"/>
  <c r="H1005" i="7" a="1"/>
  <c r="H1005" i="7" s="1"/>
  <c r="I1005" i="7" a="1"/>
  <c r="I1005" i="7" s="1"/>
  <c r="F1005" i="7" a="1"/>
  <c r="F1005" i="7" s="1"/>
  <c r="C1005" i="7" a="1"/>
  <c r="C1005" i="7" s="1"/>
  <c r="J1005" i="7"/>
  <c r="K993" i="7" a="1"/>
  <c r="K993" i="7" s="1"/>
  <c r="J993" i="7"/>
  <c r="G993" i="7" a="1"/>
  <c r="G993" i="7" s="1"/>
  <c r="I993" i="7" a="1"/>
  <c r="I993" i="7" s="1"/>
  <c r="K981" i="7" a="1"/>
  <c r="K981" i="7" s="1"/>
  <c r="J981" i="7"/>
  <c r="I981" i="7" a="1"/>
  <c r="I981" i="7" s="1"/>
  <c r="H981" i="7" a="1"/>
  <c r="H981" i="7" s="1"/>
  <c r="C981" i="7" a="1"/>
  <c r="C981" i="7" s="1"/>
  <c r="G981" i="7" a="1"/>
  <c r="G981" i="7" s="1"/>
  <c r="F981" i="7" a="1"/>
  <c r="F981" i="7" s="1"/>
  <c r="I969" i="7" a="1"/>
  <c r="I969" i="7" s="1"/>
  <c r="J969" i="7"/>
  <c r="K969" i="7" a="1"/>
  <c r="K969" i="7" s="1"/>
  <c r="G969" i="7" a="1"/>
  <c r="G969" i="7" s="1"/>
  <c r="B969" i="7" a="1"/>
  <c r="B969" i="7" s="1"/>
  <c r="C969" i="7" a="1"/>
  <c r="C969" i="7" s="1"/>
  <c r="H969" i="7" a="1"/>
  <c r="H969" i="7" s="1"/>
  <c r="K957" i="7" a="1"/>
  <c r="K957" i="7" s="1"/>
  <c r="H957" i="7" a="1"/>
  <c r="H957" i="7" s="1"/>
  <c r="J957" i="7"/>
  <c r="B957" i="7" a="1"/>
  <c r="B957" i="7" s="1"/>
  <c r="I957" i="7" a="1"/>
  <c r="I957" i="7" s="1"/>
  <c r="F957" i="7" a="1"/>
  <c r="F957" i="7" s="1"/>
  <c r="K945" i="7" a="1"/>
  <c r="K945" i="7" s="1"/>
  <c r="I945" i="7" a="1"/>
  <c r="I945" i="7" s="1"/>
  <c r="J945" i="7"/>
  <c r="H945" i="7" a="1"/>
  <c r="H945" i="7" s="1"/>
  <c r="G945" i="7" a="1"/>
  <c r="G945" i="7" s="1"/>
  <c r="F945" i="7" a="1"/>
  <c r="F945" i="7" s="1"/>
  <c r="H933" i="7" a="1"/>
  <c r="H933" i="7" s="1"/>
  <c r="C933" i="7" a="1"/>
  <c r="C933" i="7" s="1"/>
  <c r="B933" i="7" a="1"/>
  <c r="B933" i="7" s="1"/>
  <c r="K933" i="7" a="1"/>
  <c r="K933" i="7" s="1"/>
  <c r="I933" i="7" a="1"/>
  <c r="I933" i="7" s="1"/>
  <c r="J933" i="7"/>
  <c r="I921" i="7" a="1"/>
  <c r="I921" i="7" s="1"/>
  <c r="J921" i="7"/>
  <c r="G921" i="7" a="1"/>
  <c r="G921" i="7" s="1"/>
  <c r="K921" i="7" a="1"/>
  <c r="K921" i="7" s="1"/>
  <c r="B921" i="7" a="1"/>
  <c r="B921" i="7" s="1"/>
  <c r="L921" i="7" a="1"/>
  <c r="L921" i="7" s="1"/>
  <c r="H921" i="7" a="1"/>
  <c r="H921" i="7" s="1"/>
  <c r="F921" i="7" a="1"/>
  <c r="F921" i="7" s="1"/>
  <c r="K909" i="7" a="1"/>
  <c r="K909" i="7" s="1"/>
  <c r="J909" i="7"/>
  <c r="H909" i="7" a="1"/>
  <c r="H909" i="7" s="1"/>
  <c r="F909" i="7" a="1"/>
  <c r="F909" i="7" s="1"/>
  <c r="G909" i="7" a="1"/>
  <c r="G909" i="7" s="1"/>
  <c r="C909" i="7" a="1"/>
  <c r="C909" i="7" s="1"/>
  <c r="L897" i="7" a="1"/>
  <c r="L897" i="7" s="1"/>
  <c r="J897" i="7"/>
  <c r="I897" i="7" a="1"/>
  <c r="I897" i="7" s="1"/>
  <c r="H897" i="7" a="1"/>
  <c r="H897" i="7" s="1"/>
  <c r="B897" i="7" a="1"/>
  <c r="B897" i="7" s="1"/>
  <c r="K897" i="7" a="1"/>
  <c r="K897" i="7" s="1"/>
  <c r="K885" i="7" a="1"/>
  <c r="K885" i="7" s="1"/>
  <c r="J885" i="7"/>
  <c r="G885" i="7" a="1"/>
  <c r="G885" i="7" s="1"/>
  <c r="C885" i="7" a="1"/>
  <c r="C885" i="7" s="1"/>
  <c r="B885" i="7" a="1"/>
  <c r="B885" i="7" s="1"/>
  <c r="I885" i="7" a="1"/>
  <c r="I885" i="7" s="1"/>
  <c r="H885" i="7" a="1"/>
  <c r="H885" i="7" s="1"/>
  <c r="F885" i="7" a="1"/>
  <c r="F885" i="7" s="1"/>
  <c r="I873" i="7" a="1"/>
  <c r="I873" i="7" s="1"/>
  <c r="J873" i="7"/>
  <c r="G873" i="7" a="1"/>
  <c r="G873" i="7" s="1"/>
  <c r="K873" i="7" a="1"/>
  <c r="K873" i="7" s="1"/>
  <c r="H873" i="7" a="1"/>
  <c r="H873" i="7" s="1"/>
  <c r="C873" i="7" a="1"/>
  <c r="C873" i="7" s="1"/>
  <c r="K861" i="7" a="1"/>
  <c r="K861" i="7" s="1"/>
  <c r="H861" i="7" a="1"/>
  <c r="H861" i="7" s="1"/>
  <c r="I861" i="7" a="1"/>
  <c r="I861" i="7" s="1"/>
  <c r="F861" i="7" a="1"/>
  <c r="F861" i="7" s="1"/>
  <c r="J861" i="7"/>
  <c r="K849" i="7" a="1"/>
  <c r="K849" i="7" s="1"/>
  <c r="H849" i="7" a="1"/>
  <c r="H849" i="7" s="1"/>
  <c r="B849" i="7" a="1"/>
  <c r="B849" i="7" s="1"/>
  <c r="I849" i="7" a="1"/>
  <c r="I849" i="7" s="1"/>
  <c r="G849" i="7" a="1"/>
  <c r="G849" i="7" s="1"/>
  <c r="J849" i="7"/>
  <c r="F849" i="7" a="1"/>
  <c r="F849" i="7" s="1"/>
  <c r="K837" i="7" a="1"/>
  <c r="K837" i="7" s="1"/>
  <c r="I837" i="7" a="1"/>
  <c r="I837" i="7" s="1"/>
  <c r="J837" i="7"/>
  <c r="H837" i="7" a="1"/>
  <c r="H837" i="7" s="1"/>
  <c r="C837" i="7" a="1"/>
  <c r="C837" i="7" s="1"/>
  <c r="G837" i="7" a="1"/>
  <c r="G837" i="7" s="1"/>
  <c r="K825" i="7" a="1"/>
  <c r="K825" i="7" s="1"/>
  <c r="I825" i="7" a="1"/>
  <c r="I825" i="7" s="1"/>
  <c r="J825" i="7"/>
  <c r="G825" i="7" a="1"/>
  <c r="G825" i="7" s="1"/>
  <c r="H825" i="7" a="1"/>
  <c r="H825" i="7" s="1"/>
  <c r="F825" i="7" a="1"/>
  <c r="F825" i="7" s="1"/>
  <c r="K813" i="7" a="1"/>
  <c r="K813" i="7" s="1"/>
  <c r="H813" i="7" a="1"/>
  <c r="H813" i="7" s="1"/>
  <c r="J813" i="7"/>
  <c r="I813" i="7" a="1"/>
  <c r="I813" i="7" s="1"/>
  <c r="F813" i="7" a="1"/>
  <c r="F813" i="7" s="1"/>
  <c r="G813" i="7" a="1"/>
  <c r="G813" i="7" s="1"/>
  <c r="C813" i="7" a="1"/>
  <c r="C813" i="7" s="1"/>
  <c r="J801" i="7"/>
  <c r="K801" i="7" a="1"/>
  <c r="K801" i="7" s="1"/>
  <c r="B801" i="7" a="1"/>
  <c r="B801" i="7" s="1"/>
  <c r="G801" i="7" a="1"/>
  <c r="G801" i="7" s="1"/>
  <c r="H801" i="7" a="1"/>
  <c r="H801" i="7" s="1"/>
  <c r="K789" i="7" a="1"/>
  <c r="K789" i="7" s="1"/>
  <c r="J789" i="7"/>
  <c r="C789" i="7" a="1"/>
  <c r="C789" i="7" s="1"/>
  <c r="I789" i="7" a="1"/>
  <c r="I789" i="7" s="1"/>
  <c r="G789" i="7" a="1"/>
  <c r="G789" i="7" s="1"/>
  <c r="F789" i="7" a="1"/>
  <c r="F789" i="7" s="1"/>
  <c r="I777" i="7" a="1"/>
  <c r="I777" i="7" s="1"/>
  <c r="J777" i="7"/>
  <c r="K777" i="7" a="1"/>
  <c r="K777" i="7" s="1"/>
  <c r="G777" i="7" a="1"/>
  <c r="G777" i="7" s="1"/>
  <c r="H777" i="7" a="1"/>
  <c r="H777" i="7" s="1"/>
  <c r="C777" i="7" a="1"/>
  <c r="C777" i="7" s="1"/>
  <c r="K765" i="7" a="1"/>
  <c r="K765" i="7" s="1"/>
  <c r="H765" i="7" a="1"/>
  <c r="H765" i="7" s="1"/>
  <c r="B765" i="7" a="1"/>
  <c r="B765" i="7" s="1"/>
  <c r="F765" i="7" a="1"/>
  <c r="F765" i="7" s="1"/>
  <c r="J765" i="7"/>
  <c r="G765" i="7" a="1"/>
  <c r="G765" i="7" s="1"/>
  <c r="K753" i="7" a="1"/>
  <c r="K753" i="7" s="1"/>
  <c r="I753" i="7" a="1"/>
  <c r="I753" i="7" s="1"/>
  <c r="J753" i="7"/>
  <c r="H753" i="7" a="1"/>
  <c r="H753" i="7" s="1"/>
  <c r="B753" i="7" a="1"/>
  <c r="B753" i="7" s="1"/>
  <c r="F753" i="7" a="1"/>
  <c r="F753" i="7" s="1"/>
  <c r="K741" i="7" a="1"/>
  <c r="K741" i="7" s="1"/>
  <c r="B741" i="7" a="1"/>
  <c r="B741" i="7" s="1"/>
  <c r="H741" i="7" a="1"/>
  <c r="H741" i="7" s="1"/>
  <c r="J741" i="7"/>
  <c r="I741" i="7" a="1"/>
  <c r="I741" i="7" s="1"/>
  <c r="C741" i="7" a="1"/>
  <c r="C741" i="7" s="1"/>
  <c r="G741" i="7" a="1"/>
  <c r="G741" i="7" s="1"/>
  <c r="I729" i="7" a="1"/>
  <c r="I729" i="7" s="1"/>
  <c r="J729" i="7"/>
  <c r="K729" i="7" a="1"/>
  <c r="K729" i="7" s="1"/>
  <c r="G729" i="7" a="1"/>
  <c r="G729" i="7" s="1"/>
  <c r="B729" i="7" a="1"/>
  <c r="B729" i="7" s="1"/>
  <c r="H729" i="7" a="1"/>
  <c r="H729" i="7" s="1"/>
  <c r="F729" i="7" a="1"/>
  <c r="F729" i="7" s="1"/>
  <c r="K717" i="7" a="1"/>
  <c r="K717" i="7" s="1"/>
  <c r="J717" i="7"/>
  <c r="H717" i="7" a="1"/>
  <c r="H717" i="7" s="1"/>
  <c r="F717" i="7" a="1"/>
  <c r="F717" i="7" s="1"/>
  <c r="B717" i="7" a="1"/>
  <c r="B717" i="7" s="1"/>
  <c r="G717" i="7" a="1"/>
  <c r="G717" i="7" s="1"/>
  <c r="C717" i="7" a="1"/>
  <c r="C717" i="7" s="1"/>
  <c r="K705" i="7" a="1"/>
  <c r="K705" i="7" s="1"/>
  <c r="J705" i="7"/>
  <c r="I705" i="7" a="1"/>
  <c r="I705" i="7" s="1"/>
  <c r="H705" i="7" a="1"/>
  <c r="H705" i="7" s="1"/>
  <c r="K693" i="7" a="1"/>
  <c r="K693" i="7" s="1"/>
  <c r="J693" i="7"/>
  <c r="H693" i="7" a="1"/>
  <c r="H693" i="7" s="1"/>
  <c r="I693" i="7" a="1"/>
  <c r="I693" i="7" s="1"/>
  <c r="G693" i="7" a="1"/>
  <c r="G693" i="7" s="1"/>
  <c r="C693" i="7" a="1"/>
  <c r="C693" i="7" s="1"/>
  <c r="F693" i="7" a="1"/>
  <c r="F693" i="7" s="1"/>
  <c r="I681" i="7" a="1"/>
  <c r="I681" i="7" s="1"/>
  <c r="J681" i="7"/>
  <c r="H681" i="7" a="1"/>
  <c r="H681" i="7" s="1"/>
  <c r="G681" i="7" a="1"/>
  <c r="G681" i="7" s="1"/>
  <c r="K681" i="7" a="1"/>
  <c r="K681" i="7" s="1"/>
  <c r="C681" i="7" a="1"/>
  <c r="C681" i="7" s="1"/>
  <c r="K669" i="7" a="1"/>
  <c r="K669" i="7" s="1"/>
  <c r="I669" i="7" a="1"/>
  <c r="I669" i="7" s="1"/>
  <c r="J669" i="7"/>
  <c r="F669" i="7" a="1"/>
  <c r="F669" i="7" s="1"/>
  <c r="K657" i="7" a="1"/>
  <c r="K657" i="7" s="1"/>
  <c r="B657" i="7" a="1"/>
  <c r="B657" i="7" s="1"/>
  <c r="I657" i="7" a="1"/>
  <c r="I657" i="7" s="1"/>
  <c r="J657" i="7"/>
  <c r="G657" i="7" a="1"/>
  <c r="G657" i="7" s="1"/>
  <c r="F657" i="7" a="1"/>
  <c r="F657" i="7" s="1"/>
  <c r="I645" i="7" a="1"/>
  <c r="I645" i="7" s="1"/>
  <c r="H645" i="7" a="1"/>
  <c r="H645" i="7" s="1"/>
  <c r="C645" i="7" a="1"/>
  <c r="C645" i="7" s="1"/>
  <c r="K633" i="7" a="1"/>
  <c r="K633" i="7" s="1"/>
  <c r="I633" i="7" a="1"/>
  <c r="I633" i="7" s="1"/>
  <c r="J633" i="7"/>
  <c r="H633" i="7" a="1"/>
  <c r="H633" i="7" s="1"/>
  <c r="G633" i="7" a="1"/>
  <c r="G633" i="7" s="1"/>
  <c r="F633" i="7" a="1"/>
  <c r="F633" i="7" s="1"/>
  <c r="K621" i="7" a="1"/>
  <c r="K621" i="7" s="1"/>
  <c r="F621" i="7" a="1"/>
  <c r="F621" i="7" s="1"/>
  <c r="I621" i="7" a="1"/>
  <c r="I621" i="7" s="1"/>
  <c r="H621" i="7" a="1"/>
  <c r="H621" i="7" s="1"/>
  <c r="C621" i="7" a="1"/>
  <c r="C621" i="7" s="1"/>
  <c r="J621" i="7"/>
  <c r="K609" i="7" a="1"/>
  <c r="K609" i="7" s="1"/>
  <c r="J609" i="7"/>
  <c r="H609" i="7" a="1"/>
  <c r="H609" i="7" s="1"/>
  <c r="I609" i="7" a="1"/>
  <c r="I609" i="7" s="1"/>
  <c r="G609" i="7" a="1"/>
  <c r="G609" i="7" s="1"/>
  <c r="B597" i="7" a="1"/>
  <c r="B597" i="7" s="1"/>
  <c r="H597" i="7" a="1"/>
  <c r="H597" i="7" s="1"/>
  <c r="C597" i="7" a="1"/>
  <c r="C597" i="7" s="1"/>
  <c r="K597" i="7" a="1"/>
  <c r="K597" i="7" s="1"/>
  <c r="I597" i="7" a="1"/>
  <c r="I597" i="7" s="1"/>
  <c r="G597" i="7" a="1"/>
  <c r="G597" i="7" s="1"/>
  <c r="F597" i="7" a="1"/>
  <c r="F597" i="7" s="1"/>
  <c r="I585" i="7" a="1"/>
  <c r="I585" i="7" s="1"/>
  <c r="J585" i="7"/>
  <c r="H585" i="7" a="1"/>
  <c r="H585" i="7" s="1"/>
  <c r="G585" i="7" a="1"/>
  <c r="G585" i="7" s="1"/>
  <c r="K585" i="7" a="1"/>
  <c r="K585" i="7" s="1"/>
  <c r="C585" i="7" a="1"/>
  <c r="C585" i="7" s="1"/>
  <c r="K573" i="7" a="1"/>
  <c r="K573" i="7" s="1"/>
  <c r="F573" i="7" a="1"/>
  <c r="F573" i="7" s="1"/>
  <c r="B573" i="7" a="1"/>
  <c r="B573" i="7" s="1"/>
  <c r="J573" i="7"/>
  <c r="H573" i="7" a="1"/>
  <c r="H573" i="7" s="1"/>
  <c r="I561" i="7" a="1"/>
  <c r="I561" i="7" s="1"/>
  <c r="K561" i="7" a="1"/>
  <c r="K561" i="7" s="1"/>
  <c r="H561" i="7" a="1"/>
  <c r="H561" i="7" s="1"/>
  <c r="G561" i="7" a="1"/>
  <c r="G561" i="7" s="1"/>
  <c r="J561" i="7"/>
  <c r="F561" i="7" a="1"/>
  <c r="F561" i="7" s="1"/>
  <c r="K549" i="7" a="1"/>
  <c r="K549" i="7" s="1"/>
  <c r="I549" i="7" a="1"/>
  <c r="I549" i="7" s="1"/>
  <c r="H549" i="7" a="1"/>
  <c r="H549" i="7" s="1"/>
  <c r="C549" i="7" a="1"/>
  <c r="C549" i="7" s="1"/>
  <c r="J549" i="7"/>
  <c r="B549" i="7" a="1"/>
  <c r="B549" i="7" s="1"/>
  <c r="I537" i="7" a="1"/>
  <c r="I537" i="7" s="1"/>
  <c r="J537" i="7"/>
  <c r="H537" i="7" a="1"/>
  <c r="H537" i="7" s="1"/>
  <c r="K537" i="7" a="1"/>
  <c r="K537" i="7" s="1"/>
  <c r="G537" i="7" a="1"/>
  <c r="G537" i="7" s="1"/>
  <c r="B537" i="7" a="1"/>
  <c r="B537" i="7" s="1"/>
  <c r="F537" i="7" a="1"/>
  <c r="F537" i="7" s="1"/>
  <c r="K525" i="7" a="1"/>
  <c r="K525" i="7" s="1"/>
  <c r="J525" i="7"/>
  <c r="H525" i="7" a="1"/>
  <c r="H525" i="7" s="1"/>
  <c r="I525" i="7" a="1"/>
  <c r="I525" i="7" s="1"/>
  <c r="F525" i="7" a="1"/>
  <c r="F525" i="7" s="1"/>
  <c r="G525" i="7" a="1"/>
  <c r="G525" i="7" s="1"/>
  <c r="B525" i="7" a="1"/>
  <c r="B525" i="7" s="1"/>
  <c r="C525" i="7" a="1"/>
  <c r="C525" i="7" s="1"/>
  <c r="H513" i="7" a="1"/>
  <c r="H513" i="7" s="1"/>
  <c r="B513" i="7" a="1"/>
  <c r="B513" i="7" s="1"/>
  <c r="J513" i="7"/>
  <c r="J501" i="7"/>
  <c r="H501" i="7" a="1"/>
  <c r="H501" i="7" s="1"/>
  <c r="K501" i="7" a="1"/>
  <c r="K501" i="7" s="1"/>
  <c r="I501" i="7" a="1"/>
  <c r="I501" i="7" s="1"/>
  <c r="G501" i="7" a="1"/>
  <c r="G501" i="7" s="1"/>
  <c r="C501" i="7" a="1"/>
  <c r="C501" i="7" s="1"/>
  <c r="B501" i="7" a="1"/>
  <c r="B501" i="7" s="1"/>
  <c r="F501" i="7" a="1"/>
  <c r="F501" i="7" s="1"/>
  <c r="I489" i="7" a="1"/>
  <c r="I489" i="7" s="1"/>
  <c r="J489" i="7"/>
  <c r="H489" i="7" a="1"/>
  <c r="H489" i="7" s="1"/>
  <c r="G489" i="7" a="1"/>
  <c r="G489" i="7" s="1"/>
  <c r="B489" i="7" a="1"/>
  <c r="B489" i="7" s="1"/>
  <c r="K489" i="7" a="1"/>
  <c r="K489" i="7" s="1"/>
  <c r="C489" i="7" a="1"/>
  <c r="C489" i="7" s="1"/>
  <c r="K477" i="7" a="1"/>
  <c r="K477" i="7" s="1"/>
  <c r="I477" i="7" a="1"/>
  <c r="I477" i="7" s="1"/>
  <c r="F477" i="7" a="1"/>
  <c r="F477" i="7" s="1"/>
  <c r="H477" i="7" a="1"/>
  <c r="H477" i="7" s="1"/>
  <c r="J477" i="7"/>
  <c r="K465" i="7" a="1"/>
  <c r="K465" i="7" s="1"/>
  <c r="I465" i="7" a="1"/>
  <c r="I465" i="7" s="1"/>
  <c r="H465" i="7" a="1"/>
  <c r="H465" i="7" s="1"/>
  <c r="G465" i="7" a="1"/>
  <c r="G465" i="7" s="1"/>
  <c r="F465" i="7" a="1"/>
  <c r="F465" i="7" s="1"/>
  <c r="B465" i="7" a="1"/>
  <c r="B465" i="7" s="1"/>
  <c r="I453" i="7" a="1"/>
  <c r="I453" i="7" s="1"/>
  <c r="J453" i="7"/>
  <c r="C453" i="7" a="1"/>
  <c r="C453" i="7" s="1"/>
  <c r="K453" i="7" a="1"/>
  <c r="K453" i="7" s="1"/>
  <c r="G453" i="7" a="1"/>
  <c r="G453" i="7" s="1"/>
  <c r="H453" i="7" a="1"/>
  <c r="H453" i="7" s="1"/>
  <c r="K441" i="7" a="1"/>
  <c r="K441" i="7" s="1"/>
  <c r="I441" i="7" a="1"/>
  <c r="I441" i="7" s="1"/>
  <c r="J441" i="7"/>
  <c r="H441" i="7" a="1"/>
  <c r="H441" i="7" s="1"/>
  <c r="G441" i="7" a="1"/>
  <c r="G441" i="7" s="1"/>
  <c r="B441" i="7" a="1"/>
  <c r="B441" i="7" s="1"/>
  <c r="F441" i="7" a="1"/>
  <c r="F441" i="7" s="1"/>
  <c r="K429" i="7" a="1"/>
  <c r="K429" i="7" s="1"/>
  <c r="F429" i="7" a="1"/>
  <c r="F429" i="7" s="1"/>
  <c r="H429" i="7" a="1"/>
  <c r="H429" i="7" s="1"/>
  <c r="G429" i="7" a="1"/>
  <c r="G429" i="7" s="1"/>
  <c r="C429" i="7" a="1"/>
  <c r="C429" i="7" s="1"/>
  <c r="J429" i="7"/>
  <c r="B429" i="7" a="1"/>
  <c r="B429" i="7" s="1"/>
  <c r="J417" i="7"/>
  <c r="H417" i="7" a="1"/>
  <c r="H417" i="7" s="1"/>
  <c r="K417" i="7" a="1"/>
  <c r="K417" i="7" s="1"/>
  <c r="I417" i="7" a="1"/>
  <c r="I417" i="7" s="1"/>
  <c r="G417" i="7" a="1"/>
  <c r="G417" i="7" s="1"/>
  <c r="I405" i="7" a="1"/>
  <c r="I405" i="7" s="1"/>
  <c r="H405" i="7" a="1"/>
  <c r="H405" i="7" s="1"/>
  <c r="J405" i="7"/>
  <c r="K405" i="7" a="1"/>
  <c r="K405" i="7" s="1"/>
  <c r="C405" i="7" a="1"/>
  <c r="C405" i="7" s="1"/>
  <c r="G405" i="7" a="1"/>
  <c r="G405" i="7" s="1"/>
  <c r="F405" i="7" a="1"/>
  <c r="F405" i="7" s="1"/>
  <c r="I393" i="7" a="1"/>
  <c r="I393" i="7" s="1"/>
  <c r="J393" i="7"/>
  <c r="H393" i="7" a="1"/>
  <c r="H393" i="7" s="1"/>
  <c r="G393" i="7" a="1"/>
  <c r="G393" i="7" s="1"/>
  <c r="B393" i="7" a="1"/>
  <c r="B393" i="7" s="1"/>
  <c r="C393" i="7" a="1"/>
  <c r="C393" i="7" s="1"/>
  <c r="K381" i="7" a="1"/>
  <c r="K381" i="7" s="1"/>
  <c r="I381" i="7" a="1"/>
  <c r="I381" i="7" s="1"/>
  <c r="H381" i="7" a="1"/>
  <c r="H381" i="7" s="1"/>
  <c r="F381" i="7" a="1"/>
  <c r="F381" i="7" s="1"/>
  <c r="B381" i="7" a="1"/>
  <c r="B381" i="7" s="1"/>
  <c r="G381" i="7" a="1"/>
  <c r="G381" i="7" s="1"/>
  <c r="J381" i="7"/>
  <c r="I369" i="7" a="1"/>
  <c r="I369" i="7" s="1"/>
  <c r="K369" i="7" a="1"/>
  <c r="K369" i="7" s="1"/>
  <c r="J369" i="7"/>
  <c r="F369" i="7" a="1"/>
  <c r="F369" i="7" s="1"/>
  <c r="K357" i="7" a="1"/>
  <c r="K357" i="7" s="1"/>
  <c r="J357" i="7"/>
  <c r="I357" i="7" a="1"/>
  <c r="I357" i="7" s="1"/>
  <c r="C357" i="7" a="1"/>
  <c r="C357" i="7" s="1"/>
  <c r="H357" i="7" a="1"/>
  <c r="H357" i="7" s="1"/>
  <c r="G357" i="7" a="1"/>
  <c r="G357" i="7" s="1"/>
  <c r="I345" i="7" a="1"/>
  <c r="I345" i="7" s="1"/>
  <c r="J345" i="7"/>
  <c r="H345" i="7" a="1"/>
  <c r="H345" i="7" s="1"/>
  <c r="K345" i="7" a="1"/>
  <c r="K345" i="7" s="1"/>
  <c r="G345" i="7" a="1"/>
  <c r="G345" i="7" s="1"/>
  <c r="B345" i="7" a="1"/>
  <c r="B345" i="7" s="1"/>
  <c r="F345" i="7" a="1"/>
  <c r="F345" i="7" s="1"/>
  <c r="K333" i="7" a="1"/>
  <c r="K333" i="7" s="1"/>
  <c r="J333" i="7"/>
  <c r="H333" i="7" a="1"/>
  <c r="H333" i="7" s="1"/>
  <c r="I333" i="7" a="1"/>
  <c r="I333" i="7" s="1"/>
  <c r="F333" i="7" a="1"/>
  <c r="F333" i="7" s="1"/>
  <c r="B333" i="7" a="1"/>
  <c r="B333" i="7" s="1"/>
  <c r="G333" i="7" a="1"/>
  <c r="G333" i="7" s="1"/>
  <c r="C333" i="7" a="1"/>
  <c r="C333" i="7" s="1"/>
  <c r="I321" i="7" a="1"/>
  <c r="I321" i="7" s="1"/>
  <c r="H321" i="7" a="1"/>
  <c r="H321" i="7" s="1"/>
  <c r="K321" i="7" a="1"/>
  <c r="K321" i="7" s="1"/>
  <c r="J321" i="7"/>
  <c r="B321" i="7" a="1"/>
  <c r="B321" i="7" s="1"/>
  <c r="J309" i="7"/>
  <c r="H309" i="7" a="1"/>
  <c r="H309" i="7" s="1"/>
  <c r="K309" i="7" a="1"/>
  <c r="K309" i="7" s="1"/>
  <c r="B309" i="7" a="1"/>
  <c r="B309" i="7" s="1"/>
  <c r="G309" i="7" a="1"/>
  <c r="G309" i="7" s="1"/>
  <c r="C309" i="7" a="1"/>
  <c r="C309" i="7" s="1"/>
  <c r="I309" i="7" a="1"/>
  <c r="I309" i="7" s="1"/>
  <c r="F309" i="7" a="1"/>
  <c r="F309" i="7" s="1"/>
  <c r="I297" i="7" a="1"/>
  <c r="I297" i="7" s="1"/>
  <c r="J297" i="7"/>
  <c r="H297" i="7" a="1"/>
  <c r="H297" i="7" s="1"/>
  <c r="K297" i="7" a="1"/>
  <c r="K297" i="7" s="1"/>
  <c r="G297" i="7" a="1"/>
  <c r="G297" i="7" s="1"/>
  <c r="B297" i="7" a="1"/>
  <c r="B297" i="7" s="1"/>
  <c r="C297" i="7" a="1"/>
  <c r="C297" i="7" s="1"/>
  <c r="K285" i="7" a="1"/>
  <c r="K285" i="7" s="1"/>
  <c r="I285" i="7" a="1"/>
  <c r="I285" i="7" s="1"/>
  <c r="F285" i="7" a="1"/>
  <c r="F285" i="7" s="1"/>
  <c r="J285" i="7"/>
  <c r="B285" i="7" a="1"/>
  <c r="B285" i="7" s="1"/>
  <c r="H285" i="7" a="1"/>
  <c r="H285" i="7" s="1"/>
  <c r="K273" i="7" a="1"/>
  <c r="K273" i="7" s="1"/>
  <c r="J273" i="7"/>
  <c r="B273" i="7" a="1"/>
  <c r="B273" i="7" s="1"/>
  <c r="I273" i="7" a="1"/>
  <c r="I273" i="7" s="1"/>
  <c r="H273" i="7" a="1"/>
  <c r="H273" i="7" s="1"/>
  <c r="G273" i="7" a="1"/>
  <c r="G273" i="7" s="1"/>
  <c r="F273" i="7" a="1"/>
  <c r="F273" i="7" s="1"/>
  <c r="I261" i="7" a="1"/>
  <c r="I261" i="7" s="1"/>
  <c r="H261" i="7" a="1"/>
  <c r="H261" i="7" s="1"/>
  <c r="K261" i="7" a="1"/>
  <c r="K261" i="7" s="1"/>
  <c r="C261" i="7" a="1"/>
  <c r="C261" i="7" s="1"/>
  <c r="K249" i="7" a="1"/>
  <c r="K249" i="7" s="1"/>
  <c r="I249" i="7" a="1"/>
  <c r="I249" i="7" s="1"/>
  <c r="J249" i="7"/>
  <c r="H249" i="7" a="1"/>
  <c r="H249" i="7" s="1"/>
  <c r="G249" i="7" a="1"/>
  <c r="G249" i="7" s="1"/>
  <c r="F249" i="7" a="1"/>
  <c r="F249" i="7" s="1"/>
  <c r="B249" i="7" a="1"/>
  <c r="B249" i="7" s="1"/>
  <c r="K237" i="7" a="1"/>
  <c r="K237" i="7" s="1"/>
  <c r="I237" i="7" a="1"/>
  <c r="I237" i="7" s="1"/>
  <c r="H237" i="7" a="1"/>
  <c r="H237" i="7" s="1"/>
  <c r="F237" i="7" a="1"/>
  <c r="F237" i="7" s="1"/>
  <c r="C237" i="7" a="1"/>
  <c r="C237" i="7" s="1"/>
  <c r="J225" i="7"/>
  <c r="H225" i="7" a="1"/>
  <c r="H225" i="7" s="1"/>
  <c r="B225" i="7" a="1"/>
  <c r="B225" i="7" s="1"/>
  <c r="I225" i="7" a="1"/>
  <c r="I225" i="7" s="1"/>
  <c r="G225" i="7" a="1"/>
  <c r="G225" i="7" s="1"/>
  <c r="K213" i="7" a="1"/>
  <c r="K213" i="7" s="1"/>
  <c r="J213" i="7"/>
  <c r="I213" i="7" a="1"/>
  <c r="I213" i="7" s="1"/>
  <c r="C213" i="7" a="1"/>
  <c r="C213" i="7" s="1"/>
  <c r="G213" i="7" a="1"/>
  <c r="G213" i="7" s="1"/>
  <c r="F213" i="7" a="1"/>
  <c r="F213" i="7" s="1"/>
  <c r="I201" i="7" a="1"/>
  <c r="I201" i="7" s="1"/>
  <c r="J201" i="7"/>
  <c r="H201" i="7" a="1"/>
  <c r="H201" i="7" s="1"/>
  <c r="G201" i="7" a="1"/>
  <c r="G201" i="7" s="1"/>
  <c r="K201" i="7" a="1"/>
  <c r="K201" i="7" s="1"/>
  <c r="C201" i="7" a="1"/>
  <c r="C201" i="7" s="1"/>
  <c r="B201" i="7" a="1"/>
  <c r="B201" i="7" s="1"/>
  <c r="K189" i="7" a="1"/>
  <c r="K189" i="7" s="1"/>
  <c r="B189" i="7" a="1"/>
  <c r="B189" i="7" s="1"/>
  <c r="J189" i="7"/>
  <c r="I189" i="7" a="1"/>
  <c r="I189" i="7" s="1"/>
  <c r="F189" i="7" a="1"/>
  <c r="F189" i="7" s="1"/>
  <c r="H189" i="7" a="1"/>
  <c r="H189" i="7" s="1"/>
  <c r="I177" i="7" a="1"/>
  <c r="I177" i="7" s="1"/>
  <c r="H177" i="7" a="1"/>
  <c r="H177" i="7" s="1"/>
  <c r="K177" i="7" a="1"/>
  <c r="K177" i="7" s="1"/>
  <c r="G177" i="7" a="1"/>
  <c r="G177" i="7" s="1"/>
  <c r="F177" i="7" a="1"/>
  <c r="F177" i="7" s="1"/>
  <c r="K165" i="7" a="1"/>
  <c r="K165" i="7" s="1"/>
  <c r="J165" i="7"/>
  <c r="C165" i="7" a="1"/>
  <c r="C165" i="7" s="1"/>
  <c r="H165" i="7" a="1"/>
  <c r="H165" i="7" s="1"/>
  <c r="I165" i="7" a="1"/>
  <c r="I165" i="7" s="1"/>
  <c r="I153" i="7" a="1"/>
  <c r="I153" i="7" s="1"/>
  <c r="J153" i="7"/>
  <c r="H153" i="7" a="1"/>
  <c r="H153" i="7" s="1"/>
  <c r="K153" i="7" a="1"/>
  <c r="K153" i="7" s="1"/>
  <c r="G153" i="7" a="1"/>
  <c r="G153" i="7" s="1"/>
  <c r="F153" i="7" a="1"/>
  <c r="F153" i="7" s="1"/>
  <c r="K141" i="7" a="1"/>
  <c r="K141" i="7" s="1"/>
  <c r="J141" i="7"/>
  <c r="H141" i="7" a="1"/>
  <c r="H141" i="7" s="1"/>
  <c r="F141" i="7" a="1"/>
  <c r="F141" i="7" s="1"/>
  <c r="I141" i="7" a="1"/>
  <c r="I141" i="7" s="1"/>
  <c r="G141" i="7" a="1"/>
  <c r="G141" i="7" s="1"/>
  <c r="C141" i="7" a="1"/>
  <c r="C141" i="7" s="1"/>
  <c r="K129" i="7" a="1"/>
  <c r="K129" i="7" s="1"/>
  <c r="J129" i="7"/>
  <c r="I129" i="7" a="1"/>
  <c r="I129" i="7" s="1"/>
  <c r="J117" i="7"/>
  <c r="H117" i="7" a="1"/>
  <c r="H117" i="7" s="1"/>
  <c r="K117" i="7" a="1"/>
  <c r="K117" i="7" s="1"/>
  <c r="G117" i="7" a="1"/>
  <c r="G117" i="7" s="1"/>
  <c r="C117" i="7" a="1"/>
  <c r="C117" i="7" s="1"/>
  <c r="F117" i="7" a="1"/>
  <c r="F117" i="7" s="1"/>
  <c r="I105" i="7" a="1"/>
  <c r="I105" i="7" s="1"/>
  <c r="J105" i="7"/>
  <c r="H105" i="7" a="1"/>
  <c r="H105" i="7" s="1"/>
  <c r="G105" i="7" a="1"/>
  <c r="G105" i="7" s="1"/>
  <c r="C105" i="7" a="1"/>
  <c r="C105" i="7" s="1"/>
  <c r="K93" i="7" a="1"/>
  <c r="K93" i="7" s="1"/>
  <c r="I93" i="7" a="1"/>
  <c r="I93" i="7" s="1"/>
  <c r="H93" i="7" a="1"/>
  <c r="H93" i="7" s="1"/>
  <c r="F93" i="7" a="1"/>
  <c r="F93" i="7" s="1"/>
  <c r="J93" i="7"/>
  <c r="K81" i="7" a="1"/>
  <c r="K81" i="7" s="1"/>
  <c r="B81" i="7" a="1"/>
  <c r="B81" i="7" s="1"/>
  <c r="G81" i="7" a="1"/>
  <c r="G81" i="7" s="1"/>
  <c r="F81" i="7" a="1"/>
  <c r="F81" i="7" s="1"/>
  <c r="K69" i="7" a="1"/>
  <c r="K69" i="7" s="1"/>
  <c r="I69" i="7" a="1"/>
  <c r="I69" i="7" s="1"/>
  <c r="J69" i="7"/>
  <c r="C69" i="7" a="1"/>
  <c r="C69" i="7" s="1"/>
  <c r="G69" i="7" a="1"/>
  <c r="G69" i="7" s="1"/>
  <c r="B69" i="7" a="1"/>
  <c r="B69" i="7" s="1"/>
  <c r="K57" i="7" a="1"/>
  <c r="K57" i="7" s="1"/>
  <c r="I57" i="7" a="1"/>
  <c r="I57" i="7" s="1"/>
  <c r="J57" i="7"/>
  <c r="H57" i="7" a="1"/>
  <c r="H57" i="7" s="1"/>
  <c r="G57" i="7" a="1"/>
  <c r="G57" i="7" s="1"/>
  <c r="F57" i="7" a="1"/>
  <c r="F57" i="7" s="1"/>
  <c r="B57" i="7" a="1"/>
  <c r="B57" i="7" s="1"/>
  <c r="K45" i="7" a="1"/>
  <c r="K45" i="7" s="1"/>
  <c r="J45" i="7"/>
  <c r="B45" i="7" a="1"/>
  <c r="B45" i="7" s="1"/>
  <c r="I45" i="7" a="1"/>
  <c r="I45" i="7" s="1"/>
  <c r="F45" i="7" a="1"/>
  <c r="F45" i="7" s="1"/>
  <c r="G45" i="7" a="1"/>
  <c r="G45" i="7" s="1"/>
  <c r="C45" i="7" a="1"/>
  <c r="C45" i="7" s="1"/>
  <c r="J33" i="7"/>
  <c r="H33" i="7" a="1"/>
  <c r="H33" i="7" s="1"/>
  <c r="G33" i="7" a="1"/>
  <c r="G33" i="7" s="1"/>
  <c r="K33" i="7" a="1"/>
  <c r="K33" i="7" s="1"/>
  <c r="B13" i="7" a="1"/>
  <c r="B13" i="7" s="1"/>
  <c r="B2297" i="7" a="1"/>
  <c r="B2297" i="7" s="1"/>
  <c r="B2285" i="7" a="1"/>
  <c r="B2285" i="7" s="1"/>
  <c r="B2248" i="7" a="1"/>
  <c r="B2248" i="7" s="1"/>
  <c r="B2214" i="7" a="1"/>
  <c r="B2214" i="7" s="1"/>
  <c r="B2187" i="7" a="1"/>
  <c r="B2187" i="7" s="1"/>
  <c r="B2177" i="7" a="1"/>
  <c r="B2177" i="7" s="1"/>
  <c r="B2167" i="7" a="1"/>
  <c r="B2167" i="7" s="1"/>
  <c r="B2133" i="7" a="1"/>
  <c r="B2133" i="7" s="1"/>
  <c r="B2093" i="7" a="1"/>
  <c r="B2093" i="7" s="1"/>
  <c r="B2080" i="7" a="1"/>
  <c r="B2080" i="7" s="1"/>
  <c r="B2057" i="7" a="1"/>
  <c r="B2057" i="7" s="1"/>
  <c r="B2044" i="7" a="1"/>
  <c r="B2044" i="7" s="1"/>
  <c r="B2021" i="7" a="1"/>
  <c r="B2021" i="7" s="1"/>
  <c r="B2008" i="7" a="1"/>
  <c r="B2008" i="7" s="1"/>
  <c r="B1998" i="7" a="1"/>
  <c r="B1998" i="7" s="1"/>
  <c r="B1938" i="7" a="1"/>
  <c r="B1938" i="7" s="1"/>
  <c r="B1899" i="7" a="1"/>
  <c r="B1899" i="7" s="1"/>
  <c r="B1879" i="7" a="1"/>
  <c r="B1879" i="7" s="1"/>
  <c r="B1869" i="7" a="1"/>
  <c r="B1869" i="7" s="1"/>
  <c r="B1857" i="7" a="1"/>
  <c r="B1857" i="7" s="1"/>
  <c r="B1785" i="7" a="1"/>
  <c r="B1785" i="7" s="1"/>
  <c r="B1757" i="7" a="1"/>
  <c r="B1757" i="7" s="1"/>
  <c r="B1723" i="7" a="1"/>
  <c r="B1723" i="7" s="1"/>
  <c r="B1701" i="7" a="1"/>
  <c r="B1701" i="7" s="1"/>
  <c r="B1629" i="7" a="1"/>
  <c r="B1629" i="7" s="1"/>
  <c r="B1579" i="7" a="1"/>
  <c r="B1579" i="7" s="1"/>
  <c r="B1563" i="7" a="1"/>
  <c r="B1563" i="7" s="1"/>
  <c r="B1531" i="7" a="1"/>
  <c r="B1531" i="7" s="1"/>
  <c r="B1514" i="7" a="1"/>
  <c r="B1514" i="7" s="1"/>
  <c r="B1437" i="7" a="1"/>
  <c r="B1437" i="7" s="1"/>
  <c r="B1408" i="7" a="1"/>
  <c r="B1408" i="7" s="1"/>
  <c r="B1386" i="7" a="1"/>
  <c r="B1386" i="7" s="1"/>
  <c r="B1373" i="7" a="1"/>
  <c r="B1373" i="7" s="1"/>
  <c r="B1360" i="7" a="1"/>
  <c r="B1360" i="7" s="1"/>
  <c r="B1347" i="7" a="1"/>
  <c r="B1347" i="7" s="1"/>
  <c r="B1338" i="7" a="1"/>
  <c r="B1338" i="7" s="1"/>
  <c r="B1324" i="7" a="1"/>
  <c r="B1324" i="7" s="1"/>
  <c r="B1251" i="7" a="1"/>
  <c r="B1251" i="7" s="1"/>
  <c r="B1242" i="7" a="1"/>
  <c r="B1242" i="7" s="1"/>
  <c r="B1231" i="7" a="1"/>
  <c r="B1231" i="7" s="1"/>
  <c r="B1157" i="7" a="1"/>
  <c r="B1157" i="7" s="1"/>
  <c r="B1142" i="7" a="1"/>
  <c r="B1142" i="7" s="1"/>
  <c r="B1131" i="7" a="1"/>
  <c r="B1131" i="7" s="1"/>
  <c r="B1087" i="7" a="1"/>
  <c r="B1087" i="7" s="1"/>
  <c r="B1071" i="7" a="1"/>
  <c r="B1071" i="7" s="1"/>
  <c r="B1035" i="7" a="1"/>
  <c r="B1035" i="7" s="1"/>
  <c r="B987" i="7" a="1"/>
  <c r="B987" i="7" s="1"/>
  <c r="B941" i="7" a="1"/>
  <c r="B941" i="7" s="1"/>
  <c r="B909" i="7" a="1"/>
  <c r="B909" i="7" s="1"/>
  <c r="B892" i="7" a="1"/>
  <c r="B892" i="7" s="1"/>
  <c r="B843" i="7" a="1"/>
  <c r="B843" i="7" s="1"/>
  <c r="B794" i="7" a="1"/>
  <c r="B794" i="7" s="1"/>
  <c r="B748" i="7" a="1"/>
  <c r="B748" i="7" s="1"/>
  <c r="B736" i="7" a="1"/>
  <c r="B736" i="7" s="1"/>
  <c r="B705" i="7" a="1"/>
  <c r="B705" i="7" s="1"/>
  <c r="B693" i="7" a="1"/>
  <c r="B693" i="7" s="1"/>
  <c r="B652" i="7" a="1"/>
  <c r="B652" i="7" s="1"/>
  <c r="B557" i="7" a="1"/>
  <c r="B557" i="7" s="1"/>
  <c r="B521" i="7" a="1"/>
  <c r="B521" i="7" s="1"/>
  <c r="B482" i="7" a="1"/>
  <c r="B482" i="7" s="1"/>
  <c r="B425" i="7" a="1"/>
  <c r="B425" i="7" s="1"/>
  <c r="B378" i="7" a="1"/>
  <c r="B378" i="7" s="1"/>
  <c r="B326" i="7" a="1"/>
  <c r="B326" i="7" s="1"/>
  <c r="B292" i="7" a="1"/>
  <c r="B292" i="7" s="1"/>
  <c r="B269" i="7" a="1"/>
  <c r="B269" i="7" s="1"/>
  <c r="B147" i="7" a="1"/>
  <c r="B147" i="7" s="1"/>
  <c r="F2199" i="7" a="1"/>
  <c r="F2199" i="7" s="1"/>
  <c r="F2176" i="7" a="1"/>
  <c r="F2176" i="7" s="1"/>
  <c r="F2128" i="7" a="1"/>
  <c r="F2128" i="7" s="1"/>
  <c r="F2085" i="7" a="1"/>
  <c r="F2085" i="7" s="1"/>
  <c r="C2314" i="7" a="1"/>
  <c r="C2314" i="7" s="1"/>
  <c r="C2285" i="7" a="1"/>
  <c r="C2285" i="7" s="1"/>
  <c r="C2265" i="7" a="1"/>
  <c r="C2265" i="7" s="1"/>
  <c r="C2187" i="7" a="1"/>
  <c r="C2187" i="7" s="1"/>
  <c r="C2056" i="7" a="1"/>
  <c r="C2056" i="7" s="1"/>
  <c r="C2038" i="7" a="1"/>
  <c r="C2038" i="7" s="1"/>
  <c r="C1959" i="7" a="1"/>
  <c r="C1959" i="7" s="1"/>
  <c r="C1882" i="7" a="1"/>
  <c r="C1882" i="7" s="1"/>
  <c r="C1853" i="7" a="1"/>
  <c r="C1853" i="7" s="1"/>
  <c r="C1833" i="7" a="1"/>
  <c r="C1833" i="7" s="1"/>
  <c r="C1755" i="7" a="1"/>
  <c r="C1755" i="7" s="1"/>
  <c r="C1654" i="7" a="1"/>
  <c r="C1654" i="7" s="1"/>
  <c r="C1624" i="7" a="1"/>
  <c r="C1624" i="7" s="1"/>
  <c r="C1527" i="7" a="1"/>
  <c r="C1527" i="7" s="1"/>
  <c r="C1450" i="7" a="1"/>
  <c r="C1450" i="7" s="1"/>
  <c r="C1421" i="7" a="1"/>
  <c r="C1421" i="7" s="1"/>
  <c r="C1401" i="7" a="1"/>
  <c r="C1401" i="7" s="1"/>
  <c r="C1323" i="7" a="1"/>
  <c r="C1323" i="7" s="1"/>
  <c r="C1192" i="7" a="1"/>
  <c r="C1192" i="7" s="1"/>
  <c r="C1174" i="7" a="1"/>
  <c r="C1174" i="7" s="1"/>
  <c r="C1085" i="7" a="1"/>
  <c r="C1085" i="7" s="1"/>
  <c r="C1053" i="7" a="1"/>
  <c r="C1053" i="7" s="1"/>
  <c r="C842" i="7" a="1"/>
  <c r="C842" i="7" s="1"/>
  <c r="C748" i="7" a="1"/>
  <c r="C748" i="7" s="1"/>
  <c r="C724" i="7" a="1"/>
  <c r="C724" i="7" s="1"/>
  <c r="C657" i="7" a="1"/>
  <c r="C657" i="7" s="1"/>
  <c r="C633" i="7" a="1"/>
  <c r="C633" i="7" s="1"/>
  <c r="C509" i="7" a="1"/>
  <c r="C509" i="7" s="1"/>
  <c r="C477" i="7" a="1"/>
  <c r="C477" i="7" s="1"/>
  <c r="C266" i="7" a="1"/>
  <c r="C266" i="7" s="1"/>
  <c r="C172" i="7" a="1"/>
  <c r="C172" i="7" s="1"/>
  <c r="C148" i="7" a="1"/>
  <c r="C148" i="7" s="1"/>
  <c r="C81" i="7" a="1"/>
  <c r="C81" i="7" s="1"/>
  <c r="C57" i="7" a="1"/>
  <c r="C57" i="7" s="1"/>
  <c r="G2332" i="7" a="1"/>
  <c r="G2332" i="7" s="1"/>
  <c r="G2310" i="7" a="1"/>
  <c r="G2310" i="7" s="1"/>
  <c r="G2275" i="7" a="1"/>
  <c r="G2275" i="7" s="1"/>
  <c r="G2212" i="7" a="1"/>
  <c r="G2212" i="7" s="1"/>
  <c r="G2177" i="7" a="1"/>
  <c r="G2177" i="7" s="1"/>
  <c r="G1987" i="7" a="1"/>
  <c r="G1987" i="7" s="1"/>
  <c r="G1954" i="7" a="1"/>
  <c r="G1954" i="7" s="1"/>
  <c r="G1875" i="7" a="1"/>
  <c r="G1875" i="7" s="1"/>
  <c r="G1666" i="7" a="1"/>
  <c r="G1666" i="7" s="1"/>
  <c r="G1519" i="7" a="1"/>
  <c r="G1519" i="7" s="1"/>
  <c r="G1486" i="7" a="1"/>
  <c r="G1486" i="7" s="1"/>
  <c r="G1407" i="7" a="1"/>
  <c r="G1407" i="7" s="1"/>
  <c r="G1078" i="7" a="1"/>
  <c r="G1078" i="7" s="1"/>
  <c r="G1006" i="7" a="1"/>
  <c r="G1006" i="7" s="1"/>
  <c r="G886" i="7" a="1"/>
  <c r="G886" i="7" s="1"/>
  <c r="G727" i="7" a="1"/>
  <c r="G727" i="7" s="1"/>
  <c r="G703" i="7" a="1"/>
  <c r="G703" i="7" s="1"/>
  <c r="G662" i="7" a="1"/>
  <c r="G662" i="7" s="1"/>
  <c r="G549" i="7" a="1"/>
  <c r="G549" i="7" s="1"/>
  <c r="G514" i="7" a="1"/>
  <c r="G514" i="7" s="1"/>
  <c r="G477" i="7" a="1"/>
  <c r="G477" i="7" s="1"/>
  <c r="G322" i="7" a="1"/>
  <c r="G322" i="7" s="1"/>
  <c r="G255" i="7" a="1"/>
  <c r="G255" i="7" s="1"/>
  <c r="G62" i="7" a="1"/>
  <c r="G62" i="7" s="1"/>
  <c r="G27" i="7" a="1"/>
  <c r="G27" i="7" s="1"/>
  <c r="H2068" i="7" a="1"/>
  <c r="H2068" i="7" s="1"/>
  <c r="H1954" i="7" a="1"/>
  <c r="H1954" i="7" s="1"/>
  <c r="H1768" i="7" a="1"/>
  <c r="H1768" i="7" s="1"/>
  <c r="H1456" i="7" a="1"/>
  <c r="H1456" i="7" s="1"/>
  <c r="H1414" i="7" a="1"/>
  <c r="H1414" i="7" s="1"/>
  <c r="H1353" i="7" a="1"/>
  <c r="H1353" i="7" s="1"/>
  <c r="H1185" i="7" a="1"/>
  <c r="H1185" i="7" s="1"/>
  <c r="H772" i="7" a="1"/>
  <c r="H772" i="7" s="1"/>
  <c r="H722" i="7" a="1"/>
  <c r="H722" i="7" s="1"/>
  <c r="H594" i="7" a="1"/>
  <c r="H594" i="7" s="1"/>
  <c r="H482" i="7" a="1"/>
  <c r="H482" i="7" s="1"/>
  <c r="H328" i="7" a="1"/>
  <c r="H328" i="7" s="1"/>
  <c r="H213" i="7" a="1"/>
  <c r="H213" i="7" s="1"/>
  <c r="H81" i="7" a="1"/>
  <c r="H81" i="7" s="1"/>
  <c r="I2308" i="7" a="1"/>
  <c r="I2308" i="7" s="1"/>
  <c r="I2097" i="7" a="1"/>
  <c r="I2097" i="7" s="1"/>
  <c r="I1701" i="7" a="1"/>
  <c r="I1701" i="7" s="1"/>
  <c r="I1630" i="7" a="1"/>
  <c r="I1630" i="7" s="1"/>
  <c r="I1540" i="7" a="1"/>
  <c r="I1540" i="7" s="1"/>
  <c r="I1382" i="7" a="1"/>
  <c r="I1382" i="7" s="1"/>
  <c r="I1298" i="7" a="1"/>
  <c r="I1298" i="7" s="1"/>
  <c r="I1227" i="7" a="1"/>
  <c r="I1227" i="7" s="1"/>
  <c r="I1102" i="7" a="1"/>
  <c r="I1102" i="7" s="1"/>
  <c r="I929" i="7" a="1"/>
  <c r="I929" i="7" s="1"/>
  <c r="I862" i="7" a="1"/>
  <c r="I862" i="7" s="1"/>
  <c r="I766" i="7" a="1"/>
  <c r="I766" i="7" s="1"/>
  <c r="I689" i="7" a="1"/>
  <c r="I689" i="7" s="1"/>
  <c r="I605" i="7" a="1"/>
  <c r="I605" i="7" s="1"/>
  <c r="I334" i="7" a="1"/>
  <c r="I334" i="7" s="1"/>
  <c r="I274" i="7" a="1"/>
  <c r="I274" i="7" s="1"/>
  <c r="J2287" i="7"/>
  <c r="J1858" i="7"/>
  <c r="J1709" i="7"/>
  <c r="J737" i="7"/>
  <c r="J391" i="7"/>
  <c r="J82" i="7"/>
  <c r="K2308" i="7" a="1"/>
  <c r="K2308" i="7" s="1"/>
  <c r="K2203" i="7" a="1"/>
  <c r="K2203" i="7" s="1"/>
  <c r="K1996" i="7" a="1"/>
  <c r="K1996" i="7" s="1"/>
  <c r="K1876" i="7" a="1"/>
  <c r="K1876" i="7" s="1"/>
  <c r="K1684" i="7" a="1"/>
  <c r="K1684" i="7" s="1"/>
  <c r="K1422" i="7" a="1"/>
  <c r="K1422" i="7" s="1"/>
  <c r="K1218" i="7" a="1"/>
  <c r="K1218" i="7" s="1"/>
  <c r="K1075" i="7" a="1"/>
  <c r="K1075" i="7" s="1"/>
  <c r="K902" i="7" a="1"/>
  <c r="K902" i="7" s="1"/>
  <c r="K533" i="7" a="1"/>
  <c r="K533" i="7" s="1"/>
  <c r="K329" i="7" a="1"/>
  <c r="K329" i="7" s="1"/>
  <c r="K138" i="7" a="1"/>
  <c r="K138" i="7" s="1"/>
  <c r="K3" i="7" a="1"/>
  <c r="K3" i="7" s="1"/>
  <c r="L2009" i="7" a="1"/>
  <c r="L2009" i="7" s="1"/>
  <c r="L1418" i="7" a="1"/>
  <c r="L1418" i="7" s="1"/>
  <c r="L822" i="7" a="1"/>
  <c r="L822" i="7" s="1"/>
  <c r="L173" i="7" a="1"/>
  <c r="L173" i="7" s="1"/>
  <c r="K2041" i="7" a="1"/>
  <c r="K2041" i="7" s="1"/>
  <c r="J2041" i="7"/>
  <c r="I2041" i="7" a="1"/>
  <c r="I2041" i="7" s="1"/>
  <c r="K2029" i="7" a="1"/>
  <c r="K2029" i="7" s="1"/>
  <c r="I2029" i="7" a="1"/>
  <c r="I2029" i="7" s="1"/>
  <c r="H2029" i="7" a="1"/>
  <c r="H2029" i="7" s="1"/>
  <c r="J2017" i="7"/>
  <c r="K2005" i="7" a="1"/>
  <c r="K2005" i="7" s="1"/>
  <c r="I2005" i="7" a="1"/>
  <c r="I2005" i="7" s="1"/>
  <c r="K1993" i="7" a="1"/>
  <c r="K1993" i="7" s="1"/>
  <c r="J1993" i="7"/>
  <c r="I1993" i="7" a="1"/>
  <c r="I1993" i="7" s="1"/>
  <c r="H1981" i="7" a="1"/>
  <c r="H1981" i="7" s="1"/>
  <c r="K1669" i="7" a="1"/>
  <c r="K1669" i="7" s="1"/>
  <c r="K1657" i="7" a="1"/>
  <c r="K1657" i="7" s="1"/>
  <c r="I1657" i="7" a="1"/>
  <c r="I1657" i="7" s="1"/>
  <c r="J1657" i="7"/>
  <c r="I1645" i="7" a="1"/>
  <c r="I1645" i="7" s="1"/>
  <c r="K1645" i="7" a="1"/>
  <c r="K1645" i="7" s="1"/>
  <c r="H1645" i="7" a="1"/>
  <c r="H1645" i="7" s="1"/>
  <c r="K1633" i="7" a="1"/>
  <c r="K1633" i="7" s="1"/>
  <c r="J1633" i="7"/>
  <c r="I1621" i="7" a="1"/>
  <c r="I1621" i="7" s="1"/>
  <c r="K1609" i="7" a="1"/>
  <c r="K1609" i="7" s="1"/>
  <c r="I1609" i="7" a="1"/>
  <c r="I1609" i="7" s="1"/>
  <c r="J1609" i="7"/>
  <c r="H1597" i="7" a="1"/>
  <c r="H1597" i="7" s="1"/>
  <c r="L1585" i="7" a="1"/>
  <c r="L1585" i="7" s="1"/>
  <c r="K1585" i="7" a="1"/>
  <c r="K1585" i="7" s="1"/>
  <c r="K1561" i="7" a="1"/>
  <c r="K1561" i="7" s="1"/>
  <c r="L1561" i="7" a="1"/>
  <c r="L1561" i="7" s="1"/>
  <c r="I1561" i="7" a="1"/>
  <c r="I1561" i="7" s="1"/>
  <c r="J1561" i="7"/>
  <c r="K1549" i="7" a="1"/>
  <c r="K1549" i="7" s="1"/>
  <c r="J1549" i="7"/>
  <c r="H1549" i="7" a="1"/>
  <c r="H1549" i="7" s="1"/>
  <c r="L1537" i="7" a="1"/>
  <c r="L1537" i="7" s="1"/>
  <c r="I1537" i="7" a="1"/>
  <c r="I1537" i="7" s="1"/>
  <c r="K1525" i="7" a="1"/>
  <c r="K1525" i="7" s="1"/>
  <c r="J1525" i="7"/>
  <c r="L1513" i="7" a="1"/>
  <c r="L1513" i="7" s="1"/>
  <c r="K1513" i="7" a="1"/>
  <c r="K1513" i="7" s="1"/>
  <c r="I1513" i="7" a="1"/>
  <c r="I1513" i="7" s="1"/>
  <c r="J1513" i="7"/>
  <c r="K1501" i="7" a="1"/>
  <c r="K1501" i="7" s="1"/>
  <c r="H1501" i="7" a="1"/>
  <c r="H1501" i="7" s="1"/>
  <c r="L1465" i="7" a="1"/>
  <c r="L1465" i="7" s="1"/>
  <c r="K1465" i="7" a="1"/>
  <c r="K1465" i="7" s="1"/>
  <c r="I1465" i="7" a="1"/>
  <c r="I1465" i="7" s="1"/>
  <c r="J1465" i="7"/>
  <c r="I1453" i="7" a="1"/>
  <c r="I1453" i="7" s="1"/>
  <c r="H1453" i="7" a="1"/>
  <c r="H1453" i="7" s="1"/>
  <c r="K1441" i="7" a="1"/>
  <c r="K1441" i="7" s="1"/>
  <c r="J1441" i="7"/>
  <c r="I1429" i="7" a="1"/>
  <c r="I1429" i="7" s="1"/>
  <c r="K1417" i="7" a="1"/>
  <c r="K1417" i="7" s="1"/>
  <c r="I1417" i="7" a="1"/>
  <c r="I1417" i="7" s="1"/>
  <c r="J1417" i="7"/>
  <c r="L1405" i="7" a="1"/>
  <c r="L1405" i="7" s="1"/>
  <c r="H1405" i="7" a="1"/>
  <c r="H1405" i="7" s="1"/>
  <c r="K1369" i="7" a="1"/>
  <c r="K1369" i="7" s="1"/>
  <c r="I1369" i="7" a="1"/>
  <c r="I1369" i="7" s="1"/>
  <c r="J1369" i="7"/>
  <c r="J1357" i="7"/>
  <c r="H1357" i="7" a="1"/>
  <c r="H1357" i="7" s="1"/>
  <c r="L1345" i="7" a="1"/>
  <c r="L1345" i="7" s="1"/>
  <c r="I1345" i="7" a="1"/>
  <c r="I1345" i="7" s="1"/>
  <c r="K1333" i="7" a="1"/>
  <c r="K1333" i="7" s="1"/>
  <c r="J1333" i="7"/>
  <c r="I1321" i="7" a="1"/>
  <c r="I1321" i="7" s="1"/>
  <c r="J1321" i="7"/>
  <c r="K1321" i="7" a="1"/>
  <c r="K1321" i="7" s="1"/>
  <c r="K1309" i="7" a="1"/>
  <c r="K1309" i="7" s="1"/>
  <c r="H1309" i="7" a="1"/>
  <c r="H1309" i="7" s="1"/>
  <c r="K1297" i="7" a="1"/>
  <c r="K1297" i="7" s="1"/>
  <c r="K1273" i="7" a="1"/>
  <c r="K1273" i="7" s="1"/>
  <c r="I1273" i="7" a="1"/>
  <c r="I1273" i="7" s="1"/>
  <c r="J1273" i="7"/>
  <c r="L1261" i="7" a="1"/>
  <c r="L1261" i="7" s="1"/>
  <c r="I1261" i="7" a="1"/>
  <c r="I1261" i="7" s="1"/>
  <c r="H1261" i="7" a="1"/>
  <c r="H1261" i="7" s="1"/>
  <c r="K1261" i="7" a="1"/>
  <c r="K1261" i="7" s="1"/>
  <c r="K1249" i="7" a="1"/>
  <c r="K1249" i="7" s="1"/>
  <c r="J1249" i="7"/>
  <c r="K1237" i="7" a="1"/>
  <c r="K1237" i="7" s="1"/>
  <c r="I1237" i="7" a="1"/>
  <c r="I1237" i="7" s="1"/>
  <c r="K1225" i="7" a="1"/>
  <c r="K1225" i="7" s="1"/>
  <c r="I1225" i="7" a="1"/>
  <c r="I1225" i="7" s="1"/>
  <c r="J1225" i="7"/>
  <c r="K1213" i="7" a="1"/>
  <c r="K1213" i="7" s="1"/>
  <c r="H1213" i="7" a="1"/>
  <c r="H1213" i="7" s="1"/>
  <c r="L1201" i="7" a="1"/>
  <c r="L1201" i="7" s="1"/>
  <c r="K1201" i="7" a="1"/>
  <c r="K1201" i="7" s="1"/>
  <c r="K1189" i="7" a="1"/>
  <c r="K1189" i="7" s="1"/>
  <c r="K1177" i="7" a="1"/>
  <c r="K1177" i="7" s="1"/>
  <c r="I1177" i="7" a="1"/>
  <c r="I1177" i="7" s="1"/>
  <c r="J1177" i="7"/>
  <c r="J1165" i="7"/>
  <c r="H1165" i="7" a="1"/>
  <c r="H1165" i="7" s="1"/>
  <c r="I1153" i="7" a="1"/>
  <c r="I1153" i="7" s="1"/>
  <c r="K1141" i="7" a="1"/>
  <c r="K1141" i="7" s="1"/>
  <c r="J1141" i="7"/>
  <c r="I1129" i="7" a="1"/>
  <c r="I1129" i="7" s="1"/>
  <c r="J1129" i="7"/>
  <c r="K1117" i="7" a="1"/>
  <c r="K1117" i="7" s="1"/>
  <c r="H1117" i="7" a="1"/>
  <c r="H1117" i="7" s="1"/>
  <c r="K1081" i="7" a="1"/>
  <c r="K1081" i="7" s="1"/>
  <c r="I1081" i="7" a="1"/>
  <c r="I1081" i="7" s="1"/>
  <c r="J1081" i="7"/>
  <c r="K1069" i="7" a="1"/>
  <c r="K1069" i="7" s="1"/>
  <c r="I1069" i="7" a="1"/>
  <c r="I1069" i="7" s="1"/>
  <c r="H1069" i="7" a="1"/>
  <c r="H1069" i="7" s="1"/>
  <c r="J1057" i="7"/>
  <c r="K1057" i="7" a="1"/>
  <c r="K1057" i="7" s="1"/>
  <c r="K1045" i="7" a="1"/>
  <c r="K1045" i="7" s="1"/>
  <c r="I1045" i="7" a="1"/>
  <c r="I1045" i="7" s="1"/>
  <c r="I1033" i="7" a="1"/>
  <c r="I1033" i="7" s="1"/>
  <c r="J1033" i="7"/>
  <c r="K1021" i="7" a="1"/>
  <c r="K1021" i="7" s="1"/>
  <c r="H1021" i="7" a="1"/>
  <c r="H1021" i="7" s="1"/>
  <c r="K997" i="7" a="1"/>
  <c r="K997" i="7" s="1"/>
  <c r="K985" i="7" a="1"/>
  <c r="K985" i="7" s="1"/>
  <c r="I985" i="7" a="1"/>
  <c r="I985" i="7" s="1"/>
  <c r="J985" i="7"/>
  <c r="L973" i="7" a="1"/>
  <c r="L973" i="7" s="1"/>
  <c r="J973" i="7"/>
  <c r="H973" i="7" a="1"/>
  <c r="H973" i="7" s="1"/>
  <c r="I961" i="7" a="1"/>
  <c r="I961" i="7" s="1"/>
  <c r="K949" i="7" a="1"/>
  <c r="K949" i="7" s="1"/>
  <c r="J949" i="7"/>
  <c r="I937" i="7" a="1"/>
  <c r="I937" i="7" s="1"/>
  <c r="J937" i="7"/>
  <c r="K925" i="7" a="1"/>
  <c r="K925" i="7" s="1"/>
  <c r="H925" i="7" a="1"/>
  <c r="H925" i="7" s="1"/>
  <c r="K889" i="7" a="1"/>
  <c r="K889" i="7" s="1"/>
  <c r="I889" i="7" a="1"/>
  <c r="I889" i="7" s="1"/>
  <c r="J889" i="7"/>
  <c r="I877" i="7" a="1"/>
  <c r="I877" i="7" s="1"/>
  <c r="H877" i="7" a="1"/>
  <c r="H877" i="7" s="1"/>
  <c r="K865" i="7" a="1"/>
  <c r="K865" i="7" s="1"/>
  <c r="J865" i="7"/>
  <c r="I853" i="7" a="1"/>
  <c r="I853" i="7" s="1"/>
  <c r="K853" i="7" a="1"/>
  <c r="K853" i="7" s="1"/>
  <c r="I841" i="7" a="1"/>
  <c r="I841" i="7" s="1"/>
  <c r="J841" i="7"/>
  <c r="K829" i="7" a="1"/>
  <c r="K829" i="7" s="1"/>
  <c r="H829" i="7" a="1"/>
  <c r="H829" i="7" s="1"/>
  <c r="L817" i="7" a="1"/>
  <c r="L817" i="7" s="1"/>
  <c r="K817" i="7" a="1"/>
  <c r="K817" i="7" s="1"/>
  <c r="K805" i="7" a="1"/>
  <c r="K805" i="7" s="1"/>
  <c r="I793" i="7" a="1"/>
  <c r="I793" i="7" s="1"/>
  <c r="J793" i="7"/>
  <c r="K781" i="7" a="1"/>
  <c r="K781" i="7" s="1"/>
  <c r="J781" i="7"/>
  <c r="H781" i="7" a="1"/>
  <c r="H781" i="7" s="1"/>
  <c r="L769" i="7" a="1"/>
  <c r="L769" i="7" s="1"/>
  <c r="I769" i="7" a="1"/>
  <c r="I769" i="7" s="1"/>
  <c r="J757" i="7"/>
  <c r="I745" i="7" a="1"/>
  <c r="I745" i="7" s="1"/>
  <c r="J745" i="7"/>
  <c r="K733" i="7" a="1"/>
  <c r="K733" i="7" s="1"/>
  <c r="H733" i="7" a="1"/>
  <c r="H733" i="7" s="1"/>
  <c r="K721" i="7" a="1"/>
  <c r="K721" i="7" s="1"/>
  <c r="H709" i="7" a="1"/>
  <c r="H709" i="7" s="1"/>
  <c r="K697" i="7" a="1"/>
  <c r="K697" i="7" s="1"/>
  <c r="H697" i="7" a="1"/>
  <c r="H697" i="7" s="1"/>
  <c r="I697" i="7" a="1"/>
  <c r="I697" i="7" s="1"/>
  <c r="J697" i="7"/>
  <c r="K685" i="7" a="1"/>
  <c r="K685" i="7" s="1"/>
  <c r="H685" i="7" a="1"/>
  <c r="H685" i="7" s="1"/>
  <c r="I685" i="7" a="1"/>
  <c r="I685" i="7" s="1"/>
  <c r="H673" i="7" a="1"/>
  <c r="H673" i="7" s="1"/>
  <c r="J673" i="7"/>
  <c r="H661" i="7" a="1"/>
  <c r="H661" i="7" s="1"/>
  <c r="I661" i="7" a="1"/>
  <c r="I661" i="7" s="1"/>
  <c r="K661" i="7" a="1"/>
  <c r="K661" i="7" s="1"/>
  <c r="H649" i="7" a="1"/>
  <c r="H649" i="7" s="1"/>
  <c r="I649" i="7" a="1"/>
  <c r="I649" i="7" s="1"/>
  <c r="J649" i="7"/>
  <c r="K637" i="7" a="1"/>
  <c r="K637" i="7" s="1"/>
  <c r="H637" i="7" a="1"/>
  <c r="H637" i="7" s="1"/>
  <c r="H625" i="7" a="1"/>
  <c r="H625" i="7" s="1"/>
  <c r="K625" i="7" a="1"/>
  <c r="K625" i="7" s="1"/>
  <c r="K613" i="7" a="1"/>
  <c r="K613" i="7" s="1"/>
  <c r="H613" i="7" a="1"/>
  <c r="H613" i="7" s="1"/>
  <c r="H601" i="7" a="1"/>
  <c r="H601" i="7" s="1"/>
  <c r="I601" i="7" a="1"/>
  <c r="I601" i="7" s="1"/>
  <c r="J601" i="7"/>
  <c r="K589" i="7" a="1"/>
  <c r="K589" i="7" s="1"/>
  <c r="H589" i="7" a="1"/>
  <c r="H589" i="7" s="1"/>
  <c r="J589" i="7"/>
  <c r="H577" i="7" a="1"/>
  <c r="H577" i="7" s="1"/>
  <c r="I577" i="7" a="1"/>
  <c r="I577" i="7" s="1"/>
  <c r="H565" i="7" a="1"/>
  <c r="H565" i="7" s="1"/>
  <c r="J565" i="7"/>
  <c r="H553" i="7" a="1"/>
  <c r="H553" i="7" s="1"/>
  <c r="K553" i="7" a="1"/>
  <c r="K553" i="7" s="1"/>
  <c r="I553" i="7" a="1"/>
  <c r="I553" i="7" s="1"/>
  <c r="J553" i="7"/>
  <c r="K541" i="7" a="1"/>
  <c r="K541" i="7" s="1"/>
  <c r="H541" i="7" a="1"/>
  <c r="H541" i="7" s="1"/>
  <c r="K529" i="7" a="1"/>
  <c r="K529" i="7" s="1"/>
  <c r="H529" i="7" a="1"/>
  <c r="H529" i="7" s="1"/>
  <c r="K505" i="7" a="1"/>
  <c r="K505" i="7" s="1"/>
  <c r="H505" i="7" a="1"/>
  <c r="H505" i="7" s="1"/>
  <c r="L505" i="7" a="1"/>
  <c r="L505" i="7" s="1"/>
  <c r="I505" i="7" a="1"/>
  <c r="I505" i="7" s="1"/>
  <c r="J505" i="7"/>
  <c r="K493" i="7" a="1"/>
  <c r="K493" i="7" s="1"/>
  <c r="H493" i="7" a="1"/>
  <c r="H493" i="7" s="1"/>
  <c r="I493" i="7" a="1"/>
  <c r="I493" i="7" s="1"/>
  <c r="H481" i="7" a="1"/>
  <c r="H481" i="7" s="1"/>
  <c r="J481" i="7"/>
  <c r="L469" i="7" a="1"/>
  <c r="L469" i="7" s="1"/>
  <c r="H469" i="7" a="1"/>
  <c r="H469" i="7" s="1"/>
  <c r="K469" i="7" a="1"/>
  <c r="K469" i="7" s="1"/>
  <c r="I469" i="7" a="1"/>
  <c r="I469" i="7" s="1"/>
  <c r="H457" i="7" a="1"/>
  <c r="H457" i="7" s="1"/>
  <c r="I457" i="7" a="1"/>
  <c r="I457" i="7" s="1"/>
  <c r="J457" i="7"/>
  <c r="K445" i="7" a="1"/>
  <c r="K445" i="7" s="1"/>
  <c r="H445" i="7" a="1"/>
  <c r="H445" i="7" s="1"/>
  <c r="H433" i="7" a="1"/>
  <c r="H433" i="7" s="1"/>
  <c r="K433" i="7" a="1"/>
  <c r="K433" i="7" s="1"/>
  <c r="K421" i="7" a="1"/>
  <c r="K421" i="7" s="1"/>
  <c r="H421" i="7" a="1"/>
  <c r="H421" i="7" s="1"/>
  <c r="H409" i="7" a="1"/>
  <c r="H409" i="7" s="1"/>
  <c r="K409" i="7" a="1"/>
  <c r="K409" i="7" s="1"/>
  <c r="I409" i="7" a="1"/>
  <c r="I409" i="7" s="1"/>
  <c r="J409" i="7"/>
  <c r="K397" i="7" a="1"/>
  <c r="K397" i="7" s="1"/>
  <c r="H397" i="7" a="1"/>
  <c r="H397" i="7" s="1"/>
  <c r="J397" i="7"/>
  <c r="H385" i="7" a="1"/>
  <c r="H385" i="7" s="1"/>
  <c r="K385" i="7" a="1"/>
  <c r="K385" i="7" s="1"/>
  <c r="I385" i="7" a="1"/>
  <c r="I385" i="7" s="1"/>
  <c r="L373" i="7" a="1"/>
  <c r="L373" i="7" s="1"/>
  <c r="H373" i="7" a="1"/>
  <c r="H373" i="7" s="1"/>
  <c r="J373" i="7"/>
  <c r="H361" i="7" a="1"/>
  <c r="H361" i="7" s="1"/>
  <c r="L361" i="7" a="1"/>
  <c r="L361" i="7" s="1"/>
  <c r="I361" i="7" a="1"/>
  <c r="I361" i="7" s="1"/>
  <c r="J361" i="7"/>
  <c r="K361" i="7" a="1"/>
  <c r="K361" i="7" s="1"/>
  <c r="K349" i="7" a="1"/>
  <c r="K349" i="7" s="1"/>
  <c r="H349" i="7" a="1"/>
  <c r="H349" i="7" s="1"/>
  <c r="K337" i="7" a="1"/>
  <c r="K337" i="7" s="1"/>
  <c r="H337" i="7" a="1"/>
  <c r="H337" i="7" s="1"/>
  <c r="H325" i="7" a="1"/>
  <c r="H325" i="7" s="1"/>
  <c r="K325" i="7" a="1"/>
  <c r="K325" i="7" s="1"/>
  <c r="K313" i="7" a="1"/>
  <c r="K313" i="7" s="1"/>
  <c r="H313" i="7" a="1"/>
  <c r="H313" i="7" s="1"/>
  <c r="I313" i="7" a="1"/>
  <c r="I313" i="7" s="1"/>
  <c r="J313" i="7"/>
  <c r="K301" i="7" a="1"/>
  <c r="K301" i="7" s="1"/>
  <c r="H301" i="7" a="1"/>
  <c r="H301" i="7" s="1"/>
  <c r="I301" i="7" a="1"/>
  <c r="I301" i="7" s="1"/>
  <c r="H289" i="7" a="1"/>
  <c r="H289" i="7" s="1"/>
  <c r="J289" i="7"/>
  <c r="H277" i="7" a="1"/>
  <c r="H277" i="7" s="1"/>
  <c r="I277" i="7" a="1"/>
  <c r="I277" i="7" s="1"/>
  <c r="H265" i="7" a="1"/>
  <c r="H265" i="7" s="1"/>
  <c r="K265" i="7" a="1"/>
  <c r="K265" i="7" s="1"/>
  <c r="L265" i="7" a="1"/>
  <c r="L265" i="7" s="1"/>
  <c r="I265" i="7" a="1"/>
  <c r="I265" i="7" s="1"/>
  <c r="J265" i="7"/>
  <c r="K253" i="7" a="1"/>
  <c r="K253" i="7" s="1"/>
  <c r="H253" i="7" a="1"/>
  <c r="H253" i="7" s="1"/>
  <c r="H241" i="7" a="1"/>
  <c r="H241" i="7" s="1"/>
  <c r="K241" i="7" a="1"/>
  <c r="K241" i="7" s="1"/>
  <c r="L229" i="7" a="1"/>
  <c r="L229" i="7" s="1"/>
  <c r="K229" i="7" a="1"/>
  <c r="K229" i="7" s="1"/>
  <c r="H229" i="7" a="1"/>
  <c r="H229" i="7" s="1"/>
  <c r="H217" i="7" a="1"/>
  <c r="H217" i="7" s="1"/>
  <c r="I217" i="7" a="1"/>
  <c r="I217" i="7" s="1"/>
  <c r="J217" i="7"/>
  <c r="K205" i="7" a="1"/>
  <c r="K205" i="7" s="1"/>
  <c r="H205" i="7" a="1"/>
  <c r="H205" i="7" s="1"/>
  <c r="J205" i="7"/>
  <c r="H193" i="7" a="1"/>
  <c r="H193" i="7" s="1"/>
  <c r="I193" i="7" a="1"/>
  <c r="I193" i="7" s="1"/>
  <c r="H181" i="7" a="1"/>
  <c r="H181" i="7" s="1"/>
  <c r="K181" i="7" a="1"/>
  <c r="K181" i="7" s="1"/>
  <c r="J181" i="7"/>
  <c r="H169" i="7" a="1"/>
  <c r="H169" i="7" s="1"/>
  <c r="I169" i="7" a="1"/>
  <c r="I169" i="7" s="1"/>
  <c r="J169" i="7"/>
  <c r="K169" i="7" a="1"/>
  <c r="K169" i="7" s="1"/>
  <c r="K157" i="7" a="1"/>
  <c r="K157" i="7" s="1"/>
  <c r="H157" i="7" a="1"/>
  <c r="H157" i="7" s="1"/>
  <c r="K145" i="7" a="1"/>
  <c r="K145" i="7" s="1"/>
  <c r="H145" i="7" a="1"/>
  <c r="H145" i="7" s="1"/>
  <c r="L133" i="7" a="1"/>
  <c r="L133" i="7" s="1"/>
  <c r="H133" i="7" a="1"/>
  <c r="H133" i="7" s="1"/>
  <c r="K133" i="7" a="1"/>
  <c r="K133" i="7" s="1"/>
  <c r="L121" i="7" a="1"/>
  <c r="L121" i="7" s="1"/>
  <c r="K121" i="7" a="1"/>
  <c r="K121" i="7" s="1"/>
  <c r="H121" i="7" a="1"/>
  <c r="H121" i="7" s="1"/>
  <c r="I121" i="7" a="1"/>
  <c r="I121" i="7" s="1"/>
  <c r="J121" i="7"/>
  <c r="K109" i="7" a="1"/>
  <c r="K109" i="7" s="1"/>
  <c r="H109" i="7" a="1"/>
  <c r="H109" i="7" s="1"/>
  <c r="I109" i="7" a="1"/>
  <c r="I109" i="7" s="1"/>
  <c r="L97" i="7" a="1"/>
  <c r="L97" i="7" s="1"/>
  <c r="H97" i="7" a="1"/>
  <c r="H97" i="7" s="1"/>
  <c r="K97" i="7" a="1"/>
  <c r="K97" i="7" s="1"/>
  <c r="J97" i="7"/>
  <c r="H85" i="7" a="1"/>
  <c r="H85" i="7" s="1"/>
  <c r="I85" i="7" a="1"/>
  <c r="I85" i="7" s="1"/>
  <c r="H73" i="7" a="1"/>
  <c r="H73" i="7" s="1"/>
  <c r="I73" i="7" a="1"/>
  <c r="I73" i="7" s="1"/>
  <c r="J73" i="7"/>
  <c r="K61" i="7" a="1"/>
  <c r="K61" i="7" s="1"/>
  <c r="H61" i="7" a="1"/>
  <c r="H61" i="7" s="1"/>
  <c r="H49" i="7" a="1"/>
  <c r="H49" i="7" s="1"/>
  <c r="K37" i="7" a="1"/>
  <c r="K37" i="7" s="1"/>
  <c r="H37" i="7" a="1"/>
  <c r="H37" i="7" s="1"/>
  <c r="L25" i="7" a="1"/>
  <c r="L25" i="7" s="1"/>
  <c r="H25" i="7" a="1"/>
  <c r="H25" i="7" s="1"/>
  <c r="I25" i="7" a="1"/>
  <c r="I25" i="7" s="1"/>
  <c r="J25" i="7"/>
  <c r="B2328" i="7" a="1"/>
  <c r="B2328" i="7" s="1"/>
  <c r="B2280" i="7" a="1"/>
  <c r="B2280" i="7" s="1"/>
  <c r="B2064" i="7" a="1"/>
  <c r="B2064" i="7" s="1"/>
  <c r="B1883" i="7" a="1"/>
  <c r="B1883" i="7" s="1"/>
  <c r="B1861" i="7" a="1"/>
  <c r="B1861" i="7" s="1"/>
  <c r="B1643" i="7" a="1"/>
  <c r="B1643" i="7" s="1"/>
  <c r="B1609" i="7" a="1"/>
  <c r="B1609" i="7" s="1"/>
  <c r="B1429" i="7" a="1"/>
  <c r="B1429" i="7" s="1"/>
  <c r="B1357" i="7" a="1"/>
  <c r="B1357" i="7" s="1"/>
  <c r="B1285" i="7" a="1"/>
  <c r="B1285" i="7" s="1"/>
  <c r="B1163" i="7" a="1"/>
  <c r="B1163" i="7" s="1"/>
  <c r="B875" i="7" a="1"/>
  <c r="B875" i="7" s="1"/>
  <c r="B683" i="7" a="1"/>
  <c r="B683" i="7" s="1"/>
  <c r="B649" i="7" a="1"/>
  <c r="B649" i="7" s="1"/>
  <c r="B589" i="7" a="1"/>
  <c r="B589" i="7" s="1"/>
  <c r="B529" i="7" a="1"/>
  <c r="B529" i="7" s="1"/>
  <c r="B347" i="7" a="1"/>
  <c r="B347" i="7" s="1"/>
  <c r="B337" i="7" a="1"/>
  <c r="B337" i="7" s="1"/>
  <c r="B217" i="7" a="1"/>
  <c r="B217" i="7" s="1"/>
  <c r="B181" i="7" a="1"/>
  <c r="B181" i="7" s="1"/>
  <c r="B155" i="7" a="1"/>
  <c r="B155" i="7" s="1"/>
  <c r="B145" i="7" a="1"/>
  <c r="B145" i="7" s="1"/>
  <c r="B109" i="7" a="1"/>
  <c r="B109" i="7" s="1"/>
  <c r="B37" i="7" a="1"/>
  <c r="B37" i="7" s="1"/>
  <c r="F19" i="7" a="1"/>
  <c r="F19" i="7" s="1"/>
  <c r="F7" i="7" a="1"/>
  <c r="F7" i="7" s="1"/>
  <c r="H2065" i="7" a="1"/>
  <c r="H2065" i="7" s="1"/>
  <c r="H2041" i="7" a="1"/>
  <c r="H2041" i="7" s="1"/>
  <c r="H1873" i="7" a="1"/>
  <c r="H1873" i="7" s="1"/>
  <c r="H1765" i="7" a="1"/>
  <c r="H1765" i="7" s="1"/>
  <c r="H1681" i="7" a="1"/>
  <c r="H1681" i="7" s="1"/>
  <c r="H1657" i="7" a="1"/>
  <c r="H1657" i="7" s="1"/>
  <c r="H1573" i="7" a="1"/>
  <c r="H1573" i="7" s="1"/>
  <c r="H1489" i="7" a="1"/>
  <c r="H1489" i="7" s="1"/>
  <c r="H1465" i="7" a="1"/>
  <c r="H1465" i="7" s="1"/>
  <c r="H1381" i="7" a="1"/>
  <c r="H1381" i="7" s="1"/>
  <c r="H1297" i="7" a="1"/>
  <c r="H1297" i="7" s="1"/>
  <c r="H1273" i="7" a="1"/>
  <c r="H1273" i="7" s="1"/>
  <c r="H1189" i="7" a="1"/>
  <c r="H1189" i="7" s="1"/>
  <c r="H1105" i="7" a="1"/>
  <c r="H1105" i="7" s="1"/>
  <c r="H1081" i="7" a="1"/>
  <c r="H1081" i="7" s="1"/>
  <c r="H997" i="7" a="1"/>
  <c r="H997" i="7" s="1"/>
  <c r="H913" i="7" a="1"/>
  <c r="H913" i="7" s="1"/>
  <c r="H889" i="7" a="1"/>
  <c r="H889" i="7" s="1"/>
  <c r="H805" i="7" a="1"/>
  <c r="H805" i="7" s="1"/>
  <c r="H721" i="7" a="1"/>
  <c r="H721" i="7" s="1"/>
  <c r="I2257" i="7" a="1"/>
  <c r="I2257" i="7" s="1"/>
  <c r="I1861" i="7" a="1"/>
  <c r="I1861" i="7" s="1"/>
  <c r="I1523" i="7" a="1"/>
  <c r="I1523" i="7" s="1"/>
  <c r="I71" i="7" a="1"/>
  <c r="I71" i="7" s="1"/>
  <c r="J2149" i="7"/>
  <c r="J2065" i="7"/>
  <c r="J2005" i="7"/>
  <c r="J1981" i="7"/>
  <c r="J1861" i="7"/>
  <c r="J1777" i="7"/>
  <c r="J1381" i="7"/>
  <c r="J1297" i="7"/>
  <c r="J1237" i="7"/>
  <c r="J1213" i="7"/>
  <c r="J1153" i="7"/>
  <c r="J1093" i="7"/>
  <c r="J1069" i="7"/>
  <c r="J1009" i="7"/>
  <c r="J925" i="7"/>
  <c r="J613" i="7"/>
  <c r="J529" i="7"/>
  <c r="J469" i="7"/>
  <c r="J445" i="7"/>
  <c r="J385" i="7"/>
  <c r="J325" i="7"/>
  <c r="J301" i="7"/>
  <c r="J241" i="7"/>
  <c r="J157" i="7"/>
  <c r="K1981" i="7" a="1"/>
  <c r="K1981" i="7" s="1"/>
  <c r="K1861" i="7" a="1"/>
  <c r="K1861" i="7" s="1"/>
  <c r="K1681" i="7" a="1"/>
  <c r="K1681" i="7" s="1"/>
  <c r="K1489" i="7" a="1"/>
  <c r="K1489" i="7" s="1"/>
  <c r="K1453" i="7" a="1"/>
  <c r="K1453" i="7" s="1"/>
  <c r="K1285" i="7" a="1"/>
  <c r="K1285" i="7" s="1"/>
  <c r="I19" i="7" a="1"/>
  <c r="I19" i="7" s="1"/>
  <c r="K19" i="7" a="1"/>
  <c r="K19" i="7" s="1"/>
  <c r="L7" i="7" a="1"/>
  <c r="L7" i="7" s="1"/>
  <c r="I7" i="7" a="1"/>
  <c r="I7" i="7" s="1"/>
  <c r="K7" i="7" a="1"/>
  <c r="K7" i="7" s="1"/>
  <c r="L2329" i="7" a="1"/>
  <c r="L2329" i="7" s="1"/>
  <c r="K2329" i="7" a="1"/>
  <c r="K2329" i="7" s="1"/>
  <c r="J2329" i="7"/>
  <c r="I2329" i="7" a="1"/>
  <c r="I2329" i="7" s="1"/>
  <c r="L2317" i="7" a="1"/>
  <c r="L2317" i="7" s="1"/>
  <c r="J2317" i="7"/>
  <c r="K2305" i="7" a="1"/>
  <c r="K2305" i="7" s="1"/>
  <c r="I2305" i="7" a="1"/>
  <c r="I2305" i="7" s="1"/>
  <c r="L2305" i="7" a="1"/>
  <c r="L2305" i="7" s="1"/>
  <c r="J2293" i="7"/>
  <c r="K2281" i="7" a="1"/>
  <c r="K2281" i="7" s="1"/>
  <c r="J2281" i="7"/>
  <c r="I2281" i="7" a="1"/>
  <c r="I2281" i="7" s="1"/>
  <c r="K2137" i="7" a="1"/>
  <c r="K2137" i="7" s="1"/>
  <c r="J2137" i="7"/>
  <c r="I2137" i="7" a="1"/>
  <c r="I2137" i="7" s="1"/>
  <c r="J2125" i="7"/>
  <c r="K2113" i="7" a="1"/>
  <c r="K2113" i="7" s="1"/>
  <c r="I2113" i="7" a="1"/>
  <c r="I2113" i="7" s="1"/>
  <c r="J2101" i="7"/>
  <c r="K2089" i="7" a="1"/>
  <c r="K2089" i="7" s="1"/>
  <c r="J2089" i="7"/>
  <c r="I2089" i="7" a="1"/>
  <c r="I2089" i="7" s="1"/>
  <c r="H2077" i="7" a="1"/>
  <c r="H2077" i="7" s="1"/>
  <c r="K1957" i="7" a="1"/>
  <c r="K1957" i="7" s="1"/>
  <c r="K1945" i="7" a="1"/>
  <c r="K1945" i="7" s="1"/>
  <c r="J1945" i="7"/>
  <c r="I1945" i="7" a="1"/>
  <c r="I1945" i="7" s="1"/>
  <c r="K1933" i="7" a="1"/>
  <c r="K1933" i="7" s="1"/>
  <c r="J1933" i="7"/>
  <c r="H1933" i="7" a="1"/>
  <c r="H1933" i="7" s="1"/>
  <c r="I1921" i="7" a="1"/>
  <c r="I1921" i="7" s="1"/>
  <c r="K1909" i="7" a="1"/>
  <c r="K1909" i="7" s="1"/>
  <c r="J1909" i="7"/>
  <c r="K1897" i="7" a="1"/>
  <c r="K1897" i="7" s="1"/>
  <c r="J1897" i="7"/>
  <c r="I1897" i="7" a="1"/>
  <c r="I1897" i="7" s="1"/>
  <c r="H1885" i="7" a="1"/>
  <c r="H1885" i="7" s="1"/>
  <c r="K1849" i="7" a="1"/>
  <c r="K1849" i="7" s="1"/>
  <c r="J1849" i="7"/>
  <c r="I1849" i="7" a="1"/>
  <c r="I1849" i="7" s="1"/>
  <c r="I1837" i="7" a="1"/>
  <c r="I1837" i="7" s="1"/>
  <c r="H1837" i="7" a="1"/>
  <c r="H1837" i="7" s="1"/>
  <c r="K1825" i="7" a="1"/>
  <c r="K1825" i="7" s="1"/>
  <c r="J1825" i="7"/>
  <c r="I1813" i="7" a="1"/>
  <c r="I1813" i="7" s="1"/>
  <c r="K1813" i="7" a="1"/>
  <c r="K1813" i="7" s="1"/>
  <c r="K1801" i="7" a="1"/>
  <c r="K1801" i="7" s="1"/>
  <c r="I1801" i="7" a="1"/>
  <c r="I1801" i="7" s="1"/>
  <c r="J1801" i="7"/>
  <c r="K1789" i="7" a="1"/>
  <c r="K1789" i="7" s="1"/>
  <c r="H1789" i="7" a="1"/>
  <c r="H1789" i="7" s="1"/>
  <c r="K1753" i="7" a="1"/>
  <c r="K1753" i="7" s="1"/>
  <c r="I1753" i="7" a="1"/>
  <c r="I1753" i="7" s="1"/>
  <c r="J1753" i="7"/>
  <c r="K1741" i="7" a="1"/>
  <c r="K1741" i="7" s="1"/>
  <c r="J1741" i="7"/>
  <c r="H1741" i="7" a="1"/>
  <c r="H1741" i="7" s="1"/>
  <c r="I1729" i="7" a="1"/>
  <c r="I1729" i="7" s="1"/>
  <c r="K1729" i="7" a="1"/>
  <c r="K1729" i="7" s="1"/>
  <c r="K1717" i="7" a="1"/>
  <c r="K1717" i="7" s="1"/>
  <c r="J1717" i="7"/>
  <c r="K1705" i="7" a="1"/>
  <c r="K1705" i="7" s="1"/>
  <c r="I1705" i="7" a="1"/>
  <c r="I1705" i="7" s="1"/>
  <c r="J1705" i="7"/>
  <c r="H1693" i="7" a="1"/>
  <c r="H1693" i="7" s="1"/>
  <c r="L18" i="7" a="1"/>
  <c r="L18" i="7" s="1"/>
  <c r="I18" i="7" a="1"/>
  <c r="I18" i="7" s="1"/>
  <c r="K18" i="7" a="1"/>
  <c r="K18" i="7" s="1"/>
  <c r="I6" i="7" a="1"/>
  <c r="I6" i="7" s="1"/>
  <c r="L6" i="7" a="1"/>
  <c r="L6" i="7" s="1"/>
  <c r="K6" i="7" a="1"/>
  <c r="K6" i="7" s="1"/>
  <c r="K2328" i="7" a="1"/>
  <c r="K2328" i="7" s="1"/>
  <c r="J2328" i="7"/>
  <c r="I2328" i="7" a="1"/>
  <c r="I2328" i="7" s="1"/>
  <c r="J2316" i="7"/>
  <c r="I2304" i="7" a="1"/>
  <c r="I2304" i="7" s="1"/>
  <c r="J2292" i="7"/>
  <c r="K2280" i="7" a="1"/>
  <c r="K2280" i="7" s="1"/>
  <c r="J2280" i="7"/>
  <c r="I2280" i="7" a="1"/>
  <c r="I2280" i="7" s="1"/>
  <c r="K2268" i="7" a="1"/>
  <c r="K2268" i="7" s="1"/>
  <c r="K2244" i="7" a="1"/>
  <c r="K2244" i="7" s="1"/>
  <c r="K2232" i="7" a="1"/>
  <c r="K2232" i="7" s="1"/>
  <c r="J2232" i="7"/>
  <c r="I2232" i="7" a="1"/>
  <c r="I2232" i="7" s="1"/>
  <c r="I2220" i="7" a="1"/>
  <c r="I2220" i="7" s="1"/>
  <c r="J2208" i="7"/>
  <c r="I2196" i="7" a="1"/>
  <c r="I2196" i="7" s="1"/>
  <c r="K2184" i="7" a="1"/>
  <c r="K2184" i="7" s="1"/>
  <c r="J2184" i="7"/>
  <c r="I2184" i="7" a="1"/>
  <c r="I2184" i="7" s="1"/>
  <c r="K2160" i="7" a="1"/>
  <c r="K2160" i="7" s="1"/>
  <c r="K2136" i="7" a="1"/>
  <c r="K2136" i="7" s="1"/>
  <c r="J2136" i="7"/>
  <c r="I2136" i="7" a="1"/>
  <c r="I2136" i="7" s="1"/>
  <c r="J2124" i="7"/>
  <c r="I2112" i="7" a="1"/>
  <c r="I2112" i="7" s="1"/>
  <c r="J2100" i="7"/>
  <c r="K2088" i="7" a="1"/>
  <c r="K2088" i="7" s="1"/>
  <c r="J2088" i="7"/>
  <c r="I2088" i="7" a="1"/>
  <c r="I2088" i="7" s="1"/>
  <c r="H2076" i="7" a="1"/>
  <c r="H2076" i="7" s="1"/>
  <c r="K2076" i="7" a="1"/>
  <c r="K2076" i="7" s="1"/>
  <c r="K2052" i="7" a="1"/>
  <c r="K2052" i="7" s="1"/>
  <c r="K2040" i="7" a="1"/>
  <c r="K2040" i="7" s="1"/>
  <c r="J2040" i="7"/>
  <c r="I2040" i="7" a="1"/>
  <c r="I2040" i="7" s="1"/>
  <c r="I2028" i="7" a="1"/>
  <c r="I2028" i="7" s="1"/>
  <c r="H2028" i="7" a="1"/>
  <c r="H2028" i="7" s="1"/>
  <c r="J2016" i="7"/>
  <c r="I2004" i="7" a="1"/>
  <c r="I2004" i="7" s="1"/>
  <c r="K1992" i="7" a="1"/>
  <c r="K1992" i="7" s="1"/>
  <c r="J1992" i="7"/>
  <c r="I1992" i="7" a="1"/>
  <c r="I1992" i="7" s="1"/>
  <c r="K1980" i="7" a="1"/>
  <c r="K1980" i="7" s="1"/>
  <c r="H1980" i="7" a="1"/>
  <c r="H1980" i="7" s="1"/>
  <c r="K1968" i="7" a="1"/>
  <c r="K1968" i="7" s="1"/>
  <c r="K1956" i="7" a="1"/>
  <c r="K1956" i="7" s="1"/>
  <c r="K1944" i="7" a="1"/>
  <c r="K1944" i="7" s="1"/>
  <c r="J1944" i="7"/>
  <c r="I1944" i="7" a="1"/>
  <c r="I1944" i="7" s="1"/>
  <c r="K1932" i="7" a="1"/>
  <c r="K1932" i="7" s="1"/>
  <c r="J1932" i="7"/>
  <c r="H1932" i="7" a="1"/>
  <c r="H1932" i="7" s="1"/>
  <c r="K1920" i="7" a="1"/>
  <c r="K1920" i="7" s="1"/>
  <c r="I1920" i="7" a="1"/>
  <c r="I1920" i="7" s="1"/>
  <c r="K1908" i="7" a="1"/>
  <c r="K1908" i="7" s="1"/>
  <c r="J1908" i="7"/>
  <c r="K1896" i="7" a="1"/>
  <c r="K1896" i="7" s="1"/>
  <c r="J1896" i="7"/>
  <c r="I1896" i="7" a="1"/>
  <c r="I1896" i="7" s="1"/>
  <c r="K1884" i="7" a="1"/>
  <c r="K1884" i="7" s="1"/>
  <c r="H1884" i="7" a="1"/>
  <c r="H1884" i="7" s="1"/>
  <c r="K1860" i="7" a="1"/>
  <c r="K1860" i="7" s="1"/>
  <c r="K1848" i="7" a="1"/>
  <c r="K1848" i="7" s="1"/>
  <c r="J1848" i="7"/>
  <c r="I1848" i="7" a="1"/>
  <c r="I1848" i="7" s="1"/>
  <c r="K1836" i="7" a="1"/>
  <c r="K1836" i="7" s="1"/>
  <c r="H1836" i="7" a="1"/>
  <c r="H1836" i="7" s="1"/>
  <c r="K1824" i="7" a="1"/>
  <c r="K1824" i="7" s="1"/>
  <c r="J1824" i="7"/>
  <c r="K1812" i="7" a="1"/>
  <c r="K1812" i="7" s="1"/>
  <c r="K1800" i="7" a="1"/>
  <c r="K1800" i="7" s="1"/>
  <c r="I1800" i="7" a="1"/>
  <c r="I1800" i="7" s="1"/>
  <c r="J1800" i="7"/>
  <c r="K1788" i="7" a="1"/>
  <c r="K1788" i="7" s="1"/>
  <c r="H1788" i="7" a="1"/>
  <c r="H1788" i="7" s="1"/>
  <c r="K1776" i="7" a="1"/>
  <c r="K1776" i="7" s="1"/>
  <c r="I1776" i="7" a="1"/>
  <c r="I1776" i="7" s="1"/>
  <c r="K1764" i="7" a="1"/>
  <c r="K1764" i="7" s="1"/>
  <c r="K1752" i="7" a="1"/>
  <c r="K1752" i="7" s="1"/>
  <c r="I1752" i="7" a="1"/>
  <c r="I1752" i="7" s="1"/>
  <c r="J1752" i="7"/>
  <c r="K1740" i="7" a="1"/>
  <c r="K1740" i="7" s="1"/>
  <c r="L1740" i="7" a="1"/>
  <c r="L1740" i="7" s="1"/>
  <c r="J1740" i="7"/>
  <c r="H1740" i="7" a="1"/>
  <c r="H1740" i="7" s="1"/>
  <c r="K1728" i="7" a="1"/>
  <c r="K1728" i="7" s="1"/>
  <c r="K1716" i="7" a="1"/>
  <c r="K1716" i="7" s="1"/>
  <c r="J1716" i="7"/>
  <c r="L1704" i="7" a="1"/>
  <c r="L1704" i="7" s="1"/>
  <c r="K1704" i="7" a="1"/>
  <c r="K1704" i="7" s="1"/>
  <c r="I1704" i="7" a="1"/>
  <c r="I1704" i="7" s="1"/>
  <c r="J1704" i="7"/>
  <c r="K1692" i="7" a="1"/>
  <c r="K1692" i="7" s="1"/>
  <c r="H1692" i="7" a="1"/>
  <c r="H1692" i="7" s="1"/>
  <c r="I1692" i="7" a="1"/>
  <c r="I1692" i="7" s="1"/>
  <c r="K1680" i="7" a="1"/>
  <c r="K1680" i="7" s="1"/>
  <c r="K1668" i="7" a="1"/>
  <c r="K1668" i="7" s="1"/>
  <c r="I1668" i="7" a="1"/>
  <c r="I1668" i="7" s="1"/>
  <c r="K1656" i="7" a="1"/>
  <c r="K1656" i="7" s="1"/>
  <c r="I1656" i="7" a="1"/>
  <c r="I1656" i="7" s="1"/>
  <c r="J1656" i="7"/>
  <c r="K1644" i="7" a="1"/>
  <c r="K1644" i="7" s="1"/>
  <c r="L1644" i="7" a="1"/>
  <c r="L1644" i="7" s="1"/>
  <c r="H1644" i="7" a="1"/>
  <c r="H1644" i="7" s="1"/>
  <c r="K1632" i="7" a="1"/>
  <c r="K1632" i="7" s="1"/>
  <c r="J1632" i="7"/>
  <c r="L1620" i="7" a="1"/>
  <c r="L1620" i="7" s="1"/>
  <c r="K1620" i="7" a="1"/>
  <c r="K1620" i="7" s="1"/>
  <c r="K1608" i="7" a="1"/>
  <c r="K1608" i="7" s="1"/>
  <c r="I1608" i="7" a="1"/>
  <c r="I1608" i="7" s="1"/>
  <c r="J1608" i="7"/>
  <c r="K1596" i="7" a="1"/>
  <c r="K1596" i="7" s="1"/>
  <c r="H1596" i="7" a="1"/>
  <c r="H1596" i="7" s="1"/>
  <c r="L1584" i="7" a="1"/>
  <c r="L1584" i="7" s="1"/>
  <c r="K1584" i="7" a="1"/>
  <c r="K1584" i="7" s="1"/>
  <c r="I1584" i="7" a="1"/>
  <c r="I1584" i="7" s="1"/>
  <c r="K1572" i="7" a="1"/>
  <c r="K1572" i="7" s="1"/>
  <c r="L1560" i="7" a="1"/>
  <c r="L1560" i="7" s="1"/>
  <c r="K1560" i="7" a="1"/>
  <c r="K1560" i="7" s="1"/>
  <c r="I1560" i="7" a="1"/>
  <c r="I1560" i="7" s="1"/>
  <c r="J1560" i="7"/>
  <c r="K1548" i="7" a="1"/>
  <c r="K1548" i="7" s="1"/>
  <c r="J1548" i="7"/>
  <c r="H1548" i="7" a="1"/>
  <c r="H1548" i="7" s="1"/>
  <c r="L1536" i="7" a="1"/>
  <c r="L1536" i="7" s="1"/>
  <c r="K1536" i="7" a="1"/>
  <c r="K1536" i="7" s="1"/>
  <c r="K1524" i="7" a="1"/>
  <c r="K1524" i="7" s="1"/>
  <c r="J1524" i="7"/>
  <c r="K1512" i="7" a="1"/>
  <c r="K1512" i="7" s="1"/>
  <c r="L1512" i="7" a="1"/>
  <c r="L1512" i="7" s="1"/>
  <c r="I1512" i="7" a="1"/>
  <c r="I1512" i="7" s="1"/>
  <c r="J1512" i="7"/>
  <c r="K1500" i="7" a="1"/>
  <c r="K1500" i="7" s="1"/>
  <c r="H1500" i="7" a="1"/>
  <c r="H1500" i="7" s="1"/>
  <c r="I1500" i="7" a="1"/>
  <c r="I1500" i="7" s="1"/>
  <c r="L1488" i="7" a="1"/>
  <c r="L1488" i="7" s="1"/>
  <c r="K1488" i="7" a="1"/>
  <c r="K1488" i="7" s="1"/>
  <c r="K1476" i="7" a="1"/>
  <c r="K1476" i="7" s="1"/>
  <c r="I1476" i="7" a="1"/>
  <c r="I1476" i="7" s="1"/>
  <c r="K1464" i="7" a="1"/>
  <c r="K1464" i="7" s="1"/>
  <c r="L1464" i="7" a="1"/>
  <c r="L1464" i="7" s="1"/>
  <c r="I1464" i="7" a="1"/>
  <c r="I1464" i="7" s="1"/>
  <c r="J1464" i="7"/>
  <c r="K1452" i="7" a="1"/>
  <c r="K1452" i="7" s="1"/>
  <c r="H1452" i="7" a="1"/>
  <c r="H1452" i="7" s="1"/>
  <c r="K1440" i="7" a="1"/>
  <c r="K1440" i="7" s="1"/>
  <c r="J1440" i="7"/>
  <c r="L1428" i="7" a="1"/>
  <c r="L1428" i="7" s="1"/>
  <c r="K1428" i="7" a="1"/>
  <c r="K1428" i="7" s="1"/>
  <c r="K1416" i="7" a="1"/>
  <c r="K1416" i="7" s="1"/>
  <c r="I1416" i="7" a="1"/>
  <c r="I1416" i="7" s="1"/>
  <c r="J1416" i="7"/>
  <c r="K1404" i="7" a="1"/>
  <c r="K1404" i="7" s="1"/>
  <c r="H1404" i="7" a="1"/>
  <c r="H1404" i="7" s="1"/>
  <c r="K1392" i="7" a="1"/>
  <c r="K1392" i="7" s="1"/>
  <c r="I1392" i="7" a="1"/>
  <c r="I1392" i="7" s="1"/>
  <c r="K1380" i="7" a="1"/>
  <c r="K1380" i="7" s="1"/>
  <c r="K1368" i="7" a="1"/>
  <c r="K1368" i="7" s="1"/>
  <c r="I1368" i="7" a="1"/>
  <c r="I1368" i="7" s="1"/>
  <c r="J1368" i="7"/>
  <c r="K1356" i="7" a="1"/>
  <c r="K1356" i="7" s="1"/>
  <c r="J1356" i="7"/>
  <c r="H1356" i="7" a="1"/>
  <c r="H1356" i="7" s="1"/>
  <c r="K1344" i="7" a="1"/>
  <c r="K1344" i="7" s="1"/>
  <c r="K1332" i="7" a="1"/>
  <c r="K1332" i="7" s="1"/>
  <c r="J1332" i="7"/>
  <c r="K1320" i="7" a="1"/>
  <c r="K1320" i="7" s="1"/>
  <c r="I1320" i="7" a="1"/>
  <c r="I1320" i="7" s="1"/>
  <c r="J1320" i="7"/>
  <c r="K1308" i="7" a="1"/>
  <c r="K1308" i="7" s="1"/>
  <c r="H1308" i="7" a="1"/>
  <c r="H1308" i="7" s="1"/>
  <c r="I1308" i="7" a="1"/>
  <c r="I1308" i="7" s="1"/>
  <c r="K1296" i="7" a="1"/>
  <c r="K1296" i="7" s="1"/>
  <c r="L1284" i="7" a="1"/>
  <c r="L1284" i="7" s="1"/>
  <c r="K1284" i="7" a="1"/>
  <c r="K1284" i="7" s="1"/>
  <c r="I1284" i="7" a="1"/>
  <c r="I1284" i="7" s="1"/>
  <c r="K1272" i="7" a="1"/>
  <c r="K1272" i="7" s="1"/>
  <c r="I1272" i="7" a="1"/>
  <c r="I1272" i="7" s="1"/>
  <c r="J1272" i="7"/>
  <c r="K1260" i="7" a="1"/>
  <c r="K1260" i="7" s="1"/>
  <c r="H1260" i="7" a="1"/>
  <c r="H1260" i="7" s="1"/>
  <c r="K1248" i="7" a="1"/>
  <c r="K1248" i="7" s="1"/>
  <c r="J1248" i="7"/>
  <c r="K1236" i="7" a="1"/>
  <c r="K1236" i="7" s="1"/>
  <c r="K1224" i="7" a="1"/>
  <c r="K1224" i="7" s="1"/>
  <c r="I1224" i="7" a="1"/>
  <c r="I1224" i="7" s="1"/>
  <c r="J1224" i="7"/>
  <c r="K1212" i="7" a="1"/>
  <c r="K1212" i="7" s="1"/>
  <c r="H1212" i="7" a="1"/>
  <c r="H1212" i="7" s="1"/>
  <c r="K1200" i="7" a="1"/>
  <c r="K1200" i="7" s="1"/>
  <c r="I1200" i="7" a="1"/>
  <c r="I1200" i="7" s="1"/>
  <c r="K1188" i="7" a="1"/>
  <c r="K1188" i="7" s="1"/>
  <c r="K1176" i="7" a="1"/>
  <c r="K1176" i="7" s="1"/>
  <c r="I1176" i="7" a="1"/>
  <c r="I1176" i="7" s="1"/>
  <c r="J1176" i="7"/>
  <c r="K1164" i="7" a="1"/>
  <c r="K1164" i="7" s="1"/>
  <c r="J1164" i="7"/>
  <c r="H1164" i="7" a="1"/>
  <c r="H1164" i="7" s="1"/>
  <c r="K1152" i="7" a="1"/>
  <c r="K1152" i="7" s="1"/>
  <c r="L1140" i="7" a="1"/>
  <c r="L1140" i="7" s="1"/>
  <c r="K1140" i="7" a="1"/>
  <c r="K1140" i="7" s="1"/>
  <c r="J1140" i="7"/>
  <c r="K1128" i="7" a="1"/>
  <c r="K1128" i="7" s="1"/>
  <c r="I1128" i="7" a="1"/>
  <c r="I1128" i="7" s="1"/>
  <c r="J1128" i="7"/>
  <c r="K1116" i="7" a="1"/>
  <c r="K1116" i="7" s="1"/>
  <c r="H1116" i="7" a="1"/>
  <c r="H1116" i="7" s="1"/>
  <c r="I1116" i="7" a="1"/>
  <c r="I1116" i="7" s="1"/>
  <c r="K1104" i="7" a="1"/>
  <c r="K1104" i="7" s="1"/>
  <c r="K1092" i="7" a="1"/>
  <c r="K1092" i="7" s="1"/>
  <c r="I1092" i="7" a="1"/>
  <c r="I1092" i="7" s="1"/>
  <c r="K1080" i="7" a="1"/>
  <c r="K1080" i="7" s="1"/>
  <c r="I1080" i="7" a="1"/>
  <c r="I1080" i="7" s="1"/>
  <c r="J1080" i="7"/>
  <c r="K1068" i="7" a="1"/>
  <c r="K1068" i="7" s="1"/>
  <c r="H1068" i="7" a="1"/>
  <c r="H1068" i="7" s="1"/>
  <c r="K1056" i="7" a="1"/>
  <c r="K1056" i="7" s="1"/>
  <c r="J1056" i="7"/>
  <c r="K1044" i="7" a="1"/>
  <c r="K1044" i="7" s="1"/>
  <c r="K1032" i="7" a="1"/>
  <c r="K1032" i="7" s="1"/>
  <c r="I1032" i="7" a="1"/>
  <c r="I1032" i="7" s="1"/>
  <c r="J1032" i="7"/>
  <c r="K1020" i="7" a="1"/>
  <c r="K1020" i="7" s="1"/>
  <c r="H1020" i="7" a="1"/>
  <c r="H1020" i="7" s="1"/>
  <c r="K1008" i="7" a="1"/>
  <c r="K1008" i="7" s="1"/>
  <c r="I1008" i="7" a="1"/>
  <c r="I1008" i="7" s="1"/>
  <c r="K996" i="7" a="1"/>
  <c r="K996" i="7" s="1"/>
  <c r="K984" i="7" a="1"/>
  <c r="K984" i="7" s="1"/>
  <c r="I984" i="7" a="1"/>
  <c r="I984" i="7" s="1"/>
  <c r="J984" i="7"/>
  <c r="K972" i="7" a="1"/>
  <c r="K972" i="7" s="1"/>
  <c r="J972" i="7"/>
  <c r="H972" i="7" a="1"/>
  <c r="H972" i="7" s="1"/>
  <c r="K960" i="7" a="1"/>
  <c r="K960" i="7" s="1"/>
  <c r="K948" i="7" a="1"/>
  <c r="K948" i="7" s="1"/>
  <c r="J948" i="7"/>
  <c r="K936" i="7" a="1"/>
  <c r="K936" i="7" s="1"/>
  <c r="I936" i="7" a="1"/>
  <c r="I936" i="7" s="1"/>
  <c r="J936" i="7"/>
  <c r="K924" i="7" a="1"/>
  <c r="K924" i="7" s="1"/>
  <c r="H924" i="7" a="1"/>
  <c r="H924" i="7" s="1"/>
  <c r="I924" i="7" a="1"/>
  <c r="I924" i="7" s="1"/>
  <c r="K912" i="7" a="1"/>
  <c r="K912" i="7" s="1"/>
  <c r="K900" i="7" a="1"/>
  <c r="K900" i="7" s="1"/>
  <c r="I900" i="7" a="1"/>
  <c r="I900" i="7" s="1"/>
  <c r="K888" i="7" a="1"/>
  <c r="K888" i="7" s="1"/>
  <c r="I888" i="7" a="1"/>
  <c r="I888" i="7" s="1"/>
  <c r="J888" i="7"/>
  <c r="K876" i="7" a="1"/>
  <c r="K876" i="7" s="1"/>
  <c r="H876" i="7" a="1"/>
  <c r="H876" i="7" s="1"/>
  <c r="K864" i="7" a="1"/>
  <c r="K864" i="7" s="1"/>
  <c r="J864" i="7"/>
  <c r="K852" i="7" a="1"/>
  <c r="K852" i="7" s="1"/>
  <c r="K840" i="7" a="1"/>
  <c r="K840" i="7" s="1"/>
  <c r="I840" i="7" a="1"/>
  <c r="I840" i="7" s="1"/>
  <c r="J840" i="7"/>
  <c r="K828" i="7" a="1"/>
  <c r="K828" i="7" s="1"/>
  <c r="H828" i="7" a="1"/>
  <c r="H828" i="7" s="1"/>
  <c r="K816" i="7" a="1"/>
  <c r="K816" i="7" s="1"/>
  <c r="I816" i="7" a="1"/>
  <c r="I816" i="7" s="1"/>
  <c r="K804" i="7" a="1"/>
  <c r="K804" i="7" s="1"/>
  <c r="K792" i="7" a="1"/>
  <c r="K792" i="7" s="1"/>
  <c r="I792" i="7" a="1"/>
  <c r="I792" i="7" s="1"/>
  <c r="J792" i="7"/>
  <c r="K780" i="7" a="1"/>
  <c r="K780" i="7" s="1"/>
  <c r="J780" i="7"/>
  <c r="H780" i="7" a="1"/>
  <c r="H780" i="7" s="1"/>
  <c r="K768" i="7" a="1"/>
  <c r="K768" i="7" s="1"/>
  <c r="K756" i="7" a="1"/>
  <c r="K756" i="7" s="1"/>
  <c r="J756" i="7"/>
  <c r="K744" i="7" a="1"/>
  <c r="K744" i="7" s="1"/>
  <c r="I744" i="7" a="1"/>
  <c r="I744" i="7" s="1"/>
  <c r="J744" i="7"/>
  <c r="K732" i="7" a="1"/>
  <c r="K732" i="7" s="1"/>
  <c r="H732" i="7" a="1"/>
  <c r="H732" i="7" s="1"/>
  <c r="I732" i="7" a="1"/>
  <c r="I732" i="7" s="1"/>
  <c r="K720" i="7" a="1"/>
  <c r="K720" i="7" s="1"/>
  <c r="K708" i="7" a="1"/>
  <c r="K708" i="7" s="1"/>
  <c r="H708" i="7" a="1"/>
  <c r="H708" i="7" s="1"/>
  <c r="L708" i="7" a="1"/>
  <c r="L708" i="7" s="1"/>
  <c r="I708" i="7" a="1"/>
  <c r="I708" i="7" s="1"/>
  <c r="K696" i="7" a="1"/>
  <c r="K696" i="7" s="1"/>
  <c r="H696" i="7" a="1"/>
  <c r="H696" i="7" s="1"/>
  <c r="I696" i="7" a="1"/>
  <c r="I696" i="7" s="1"/>
  <c r="J696" i="7"/>
  <c r="K684" i="7" a="1"/>
  <c r="K684" i="7" s="1"/>
  <c r="H684" i="7" a="1"/>
  <c r="H684" i="7" s="1"/>
  <c r="K672" i="7" a="1"/>
  <c r="K672" i="7" s="1"/>
  <c r="H672" i="7" a="1"/>
  <c r="H672" i="7" s="1"/>
  <c r="J672" i="7"/>
  <c r="K660" i="7" a="1"/>
  <c r="K660" i="7" s="1"/>
  <c r="H660" i="7" a="1"/>
  <c r="H660" i="7" s="1"/>
  <c r="K648" i="7" a="1"/>
  <c r="K648" i="7" s="1"/>
  <c r="H648" i="7" a="1"/>
  <c r="H648" i="7" s="1"/>
  <c r="I648" i="7" a="1"/>
  <c r="I648" i="7" s="1"/>
  <c r="J648" i="7"/>
  <c r="K636" i="7" a="1"/>
  <c r="K636" i="7" s="1"/>
  <c r="H636" i="7" a="1"/>
  <c r="H636" i="7" s="1"/>
  <c r="K624" i="7" a="1"/>
  <c r="K624" i="7" s="1"/>
  <c r="H624" i="7" a="1"/>
  <c r="H624" i="7" s="1"/>
  <c r="I624" i="7" a="1"/>
  <c r="I624" i="7" s="1"/>
  <c r="K612" i="7" a="1"/>
  <c r="K612" i="7" s="1"/>
  <c r="H612" i="7" a="1"/>
  <c r="H612" i="7" s="1"/>
  <c r="K600" i="7" a="1"/>
  <c r="K600" i="7" s="1"/>
  <c r="H600" i="7" a="1"/>
  <c r="H600" i="7" s="1"/>
  <c r="I600" i="7" a="1"/>
  <c r="I600" i="7" s="1"/>
  <c r="J600" i="7"/>
  <c r="K588" i="7" a="1"/>
  <c r="K588" i="7" s="1"/>
  <c r="H588" i="7" a="1"/>
  <c r="H588" i="7" s="1"/>
  <c r="J588" i="7"/>
  <c r="K576" i="7" a="1"/>
  <c r="K576" i="7" s="1"/>
  <c r="H576" i="7" a="1"/>
  <c r="H576" i="7" s="1"/>
  <c r="K564" i="7" a="1"/>
  <c r="K564" i="7" s="1"/>
  <c r="H564" i="7" a="1"/>
  <c r="H564" i="7" s="1"/>
  <c r="J564" i="7"/>
  <c r="K552" i="7" a="1"/>
  <c r="K552" i="7" s="1"/>
  <c r="H552" i="7" a="1"/>
  <c r="H552" i="7" s="1"/>
  <c r="I552" i="7" a="1"/>
  <c r="I552" i="7" s="1"/>
  <c r="J552" i="7"/>
  <c r="K540" i="7" a="1"/>
  <c r="K540" i="7" s="1"/>
  <c r="H540" i="7" a="1"/>
  <c r="H540" i="7" s="1"/>
  <c r="I540" i="7" a="1"/>
  <c r="I540" i="7" s="1"/>
  <c r="K528" i="7" a="1"/>
  <c r="K528" i="7" s="1"/>
  <c r="H528" i="7" a="1"/>
  <c r="H528" i="7" s="1"/>
  <c r="K516" i="7" a="1"/>
  <c r="K516" i="7" s="1"/>
  <c r="H516" i="7" a="1"/>
  <c r="H516" i="7" s="1"/>
  <c r="I516" i="7" a="1"/>
  <c r="I516" i="7" s="1"/>
  <c r="K504" i="7" a="1"/>
  <c r="K504" i="7" s="1"/>
  <c r="H504" i="7" a="1"/>
  <c r="H504" i="7" s="1"/>
  <c r="I504" i="7" a="1"/>
  <c r="I504" i="7" s="1"/>
  <c r="J504" i="7"/>
  <c r="K492" i="7" a="1"/>
  <c r="K492" i="7" s="1"/>
  <c r="H492" i="7" a="1"/>
  <c r="H492" i="7" s="1"/>
  <c r="K480" i="7" a="1"/>
  <c r="K480" i="7" s="1"/>
  <c r="H480" i="7" a="1"/>
  <c r="H480" i="7" s="1"/>
  <c r="J480" i="7"/>
  <c r="K468" i="7" a="1"/>
  <c r="K468" i="7" s="1"/>
  <c r="L468" i="7" a="1"/>
  <c r="L468" i="7" s="1"/>
  <c r="H468" i="7" a="1"/>
  <c r="H468" i="7" s="1"/>
  <c r="K456" i="7" a="1"/>
  <c r="K456" i="7" s="1"/>
  <c r="H456" i="7" a="1"/>
  <c r="H456" i="7" s="1"/>
  <c r="I456" i="7" a="1"/>
  <c r="I456" i="7" s="1"/>
  <c r="J456" i="7"/>
  <c r="K444" i="7" a="1"/>
  <c r="K444" i="7" s="1"/>
  <c r="H444" i="7" a="1"/>
  <c r="H444" i="7" s="1"/>
  <c r="K432" i="7" a="1"/>
  <c r="K432" i="7" s="1"/>
  <c r="H432" i="7" a="1"/>
  <c r="H432" i="7" s="1"/>
  <c r="I432" i="7" a="1"/>
  <c r="I432" i="7" s="1"/>
  <c r="K420" i="7" a="1"/>
  <c r="K420" i="7" s="1"/>
  <c r="H420" i="7" a="1"/>
  <c r="H420" i="7" s="1"/>
  <c r="K408" i="7" a="1"/>
  <c r="K408" i="7" s="1"/>
  <c r="H408" i="7" a="1"/>
  <c r="H408" i="7" s="1"/>
  <c r="I408" i="7" a="1"/>
  <c r="I408" i="7" s="1"/>
  <c r="J408" i="7"/>
  <c r="K396" i="7" a="1"/>
  <c r="K396" i="7" s="1"/>
  <c r="H396" i="7" a="1"/>
  <c r="H396" i="7" s="1"/>
  <c r="J396" i="7"/>
  <c r="K384" i="7" a="1"/>
  <c r="K384" i="7" s="1"/>
  <c r="H384" i="7" a="1"/>
  <c r="H384" i="7" s="1"/>
  <c r="K372" i="7" a="1"/>
  <c r="K372" i="7" s="1"/>
  <c r="H372" i="7" a="1"/>
  <c r="H372" i="7" s="1"/>
  <c r="J372" i="7"/>
  <c r="K360" i="7" a="1"/>
  <c r="K360" i="7" s="1"/>
  <c r="H360" i="7" a="1"/>
  <c r="H360" i="7" s="1"/>
  <c r="L360" i="7" a="1"/>
  <c r="L360" i="7" s="1"/>
  <c r="I360" i="7" a="1"/>
  <c r="I360" i="7" s="1"/>
  <c r="J360" i="7"/>
  <c r="K348" i="7" a="1"/>
  <c r="K348" i="7" s="1"/>
  <c r="H348" i="7" a="1"/>
  <c r="H348" i="7" s="1"/>
  <c r="I348" i="7" a="1"/>
  <c r="I348" i="7" s="1"/>
  <c r="K336" i="7" a="1"/>
  <c r="K336" i="7" s="1"/>
  <c r="H336" i="7" a="1"/>
  <c r="H336" i="7" s="1"/>
  <c r="K324" i="7" a="1"/>
  <c r="K324" i="7" s="1"/>
  <c r="H324" i="7" a="1"/>
  <c r="H324" i="7" s="1"/>
  <c r="I324" i="7" a="1"/>
  <c r="I324" i="7" s="1"/>
  <c r="K312" i="7" a="1"/>
  <c r="K312" i="7" s="1"/>
  <c r="H312" i="7" a="1"/>
  <c r="H312" i="7" s="1"/>
  <c r="I312" i="7" a="1"/>
  <c r="I312" i="7" s="1"/>
  <c r="J312" i="7"/>
  <c r="K300" i="7" a="1"/>
  <c r="K300" i="7" s="1"/>
  <c r="H300" i="7" a="1"/>
  <c r="H300" i="7" s="1"/>
  <c r="K288" i="7" a="1"/>
  <c r="K288" i="7" s="1"/>
  <c r="H288" i="7" a="1"/>
  <c r="H288" i="7" s="1"/>
  <c r="J288" i="7"/>
  <c r="K276" i="7" a="1"/>
  <c r="K276" i="7" s="1"/>
  <c r="H276" i="7" a="1"/>
  <c r="H276" i="7" s="1"/>
  <c r="K264" i="7" a="1"/>
  <c r="K264" i="7" s="1"/>
  <c r="H264" i="7" a="1"/>
  <c r="H264" i="7" s="1"/>
  <c r="I264" i="7" a="1"/>
  <c r="I264" i="7" s="1"/>
  <c r="J264" i="7"/>
  <c r="K252" i="7" a="1"/>
  <c r="K252" i="7" s="1"/>
  <c r="H252" i="7" a="1"/>
  <c r="H252" i="7" s="1"/>
  <c r="K240" i="7" a="1"/>
  <c r="K240" i="7" s="1"/>
  <c r="H240" i="7" a="1"/>
  <c r="H240" i="7" s="1"/>
  <c r="I240" i="7" a="1"/>
  <c r="I240" i="7" s="1"/>
  <c r="K228" i="7" a="1"/>
  <c r="K228" i="7" s="1"/>
  <c r="H228" i="7" a="1"/>
  <c r="H228" i="7" s="1"/>
  <c r="K216" i="7" a="1"/>
  <c r="K216" i="7" s="1"/>
  <c r="H216" i="7" a="1"/>
  <c r="H216" i="7" s="1"/>
  <c r="I216" i="7" a="1"/>
  <c r="I216" i="7" s="1"/>
  <c r="J216" i="7"/>
  <c r="K204" i="7" a="1"/>
  <c r="K204" i="7" s="1"/>
  <c r="H204" i="7" a="1"/>
  <c r="H204" i="7" s="1"/>
  <c r="J204" i="7"/>
  <c r="K192" i="7" a="1"/>
  <c r="K192" i="7" s="1"/>
  <c r="H192" i="7" a="1"/>
  <c r="H192" i="7" s="1"/>
  <c r="K180" i="7" a="1"/>
  <c r="K180" i="7" s="1"/>
  <c r="H180" i="7" a="1"/>
  <c r="H180" i="7" s="1"/>
  <c r="J180" i="7"/>
  <c r="K168" i="7" a="1"/>
  <c r="K168" i="7" s="1"/>
  <c r="H168" i="7" a="1"/>
  <c r="H168" i="7" s="1"/>
  <c r="I168" i="7" a="1"/>
  <c r="I168" i="7" s="1"/>
  <c r="J168" i="7"/>
  <c r="K156" i="7" a="1"/>
  <c r="K156" i="7" s="1"/>
  <c r="H156" i="7" a="1"/>
  <c r="H156" i="7" s="1"/>
  <c r="I156" i="7" a="1"/>
  <c r="I156" i="7" s="1"/>
  <c r="K144" i="7" a="1"/>
  <c r="K144" i="7" s="1"/>
  <c r="H144" i="7" a="1"/>
  <c r="H144" i="7" s="1"/>
  <c r="K132" i="7" a="1"/>
  <c r="K132" i="7" s="1"/>
  <c r="H132" i="7" a="1"/>
  <c r="H132" i="7" s="1"/>
  <c r="I132" i="7" a="1"/>
  <c r="I132" i="7" s="1"/>
  <c r="K120" i="7" a="1"/>
  <c r="K120" i="7" s="1"/>
  <c r="H120" i="7" a="1"/>
  <c r="H120" i="7" s="1"/>
  <c r="I120" i="7" a="1"/>
  <c r="I120" i="7" s="1"/>
  <c r="J120" i="7"/>
  <c r="K108" i="7" a="1"/>
  <c r="K108" i="7" s="1"/>
  <c r="H108" i="7" a="1"/>
  <c r="H108" i="7" s="1"/>
  <c r="K96" i="7" a="1"/>
  <c r="K96" i="7" s="1"/>
  <c r="H96" i="7" a="1"/>
  <c r="H96" i="7" s="1"/>
  <c r="J96" i="7"/>
  <c r="K84" i="7" a="1"/>
  <c r="K84" i="7" s="1"/>
  <c r="H84" i="7" a="1"/>
  <c r="H84" i="7" s="1"/>
  <c r="K72" i="7" a="1"/>
  <c r="K72" i="7" s="1"/>
  <c r="H72" i="7" a="1"/>
  <c r="H72" i="7" s="1"/>
  <c r="I72" i="7" a="1"/>
  <c r="I72" i="7" s="1"/>
  <c r="J72" i="7"/>
  <c r="K60" i="7" a="1"/>
  <c r="K60" i="7" s="1"/>
  <c r="H60" i="7" a="1"/>
  <c r="H60" i="7" s="1"/>
  <c r="K48" i="7" a="1"/>
  <c r="K48" i="7" s="1"/>
  <c r="H48" i="7" a="1"/>
  <c r="H48" i="7" s="1"/>
  <c r="I48" i="7" a="1"/>
  <c r="I48" i="7" s="1"/>
  <c r="K36" i="7" a="1"/>
  <c r="K36" i="7" s="1"/>
  <c r="H36" i="7" a="1"/>
  <c r="H36" i="7" s="1"/>
  <c r="K24" i="7" a="1"/>
  <c r="K24" i="7" s="1"/>
  <c r="H24" i="7" a="1"/>
  <c r="H24" i="7" s="1"/>
  <c r="I24" i="7" a="1"/>
  <c r="I24" i="7" s="1"/>
  <c r="J24" i="7"/>
  <c r="B19" i="7" a="1"/>
  <c r="B19" i="7" s="1"/>
  <c r="B2327" i="7" a="1"/>
  <c r="B2327" i="7" s="1"/>
  <c r="B2279" i="7" a="1"/>
  <c r="B2279" i="7" s="1"/>
  <c r="B2245" i="7" a="1"/>
  <c r="B2245" i="7" s="1"/>
  <c r="B2232" i="7" a="1"/>
  <c r="B2232" i="7" s="1"/>
  <c r="B2027" i="7" a="1"/>
  <c r="B2027" i="7" s="1"/>
  <c r="B1956" i="7" a="1"/>
  <c r="B1956" i="7" s="1"/>
  <c r="B1920" i="7" a="1"/>
  <c r="B1920" i="7" s="1"/>
  <c r="B1897" i="7" a="1"/>
  <c r="B1897" i="7" s="1"/>
  <c r="B1837" i="7" a="1"/>
  <c r="B1837" i="7" s="1"/>
  <c r="B1608" i="7" a="1"/>
  <c r="B1608" i="7" s="1"/>
  <c r="B1477" i="7" a="1"/>
  <c r="B1477" i="7" s="1"/>
  <c r="B1453" i="7" a="1"/>
  <c r="B1453" i="7" s="1"/>
  <c r="B1428" i="7" a="1"/>
  <c r="B1428" i="7" s="1"/>
  <c r="B1309" i="7" a="1"/>
  <c r="B1309" i="7" s="1"/>
  <c r="B1284" i="7" a="1"/>
  <c r="B1284" i="7" s="1"/>
  <c r="B1237" i="7" a="1"/>
  <c r="B1237" i="7" s="1"/>
  <c r="B1009" i="7" a="1"/>
  <c r="B1009" i="7" s="1"/>
  <c r="B829" i="7" a="1"/>
  <c r="B829" i="7" s="1"/>
  <c r="B733" i="7" a="1"/>
  <c r="B733" i="7" s="1"/>
  <c r="B648" i="7" a="1"/>
  <c r="B648" i="7" s="1"/>
  <c r="B421" i="7" a="1"/>
  <c r="B421" i="7" s="1"/>
  <c r="B384" i="7" a="1"/>
  <c r="B384" i="7" s="1"/>
  <c r="B300" i="7" a="1"/>
  <c r="B300" i="7" s="1"/>
  <c r="B253" i="7" a="1"/>
  <c r="B253" i="7" s="1"/>
  <c r="F18" i="7" a="1"/>
  <c r="F18" i="7" s="1"/>
  <c r="F6" i="7" a="1"/>
  <c r="F6" i="7" s="1"/>
  <c r="C19" i="7" a="1"/>
  <c r="C19" i="7" s="1"/>
  <c r="C7" i="7" a="1"/>
  <c r="C7" i="7" s="1"/>
  <c r="G1945" i="7" a="1"/>
  <c r="G1945" i="7" s="1"/>
  <c r="G1897" i="7" a="1"/>
  <c r="G1897" i="7" s="1"/>
  <c r="G1849" i="7" a="1"/>
  <c r="G1849" i="7" s="1"/>
  <c r="G1801" i="7" a="1"/>
  <c r="G1801" i="7" s="1"/>
  <c r="G1753" i="7" a="1"/>
  <c r="G1753" i="7" s="1"/>
  <c r="G1705" i="7" a="1"/>
  <c r="G1705" i="7" s="1"/>
  <c r="G1657" i="7" a="1"/>
  <c r="G1657" i="7" s="1"/>
  <c r="G1609" i="7" a="1"/>
  <c r="G1609" i="7" s="1"/>
  <c r="G1561" i="7" a="1"/>
  <c r="G1561" i="7" s="1"/>
  <c r="G1513" i="7" a="1"/>
  <c r="G1513" i="7" s="1"/>
  <c r="G1465" i="7" a="1"/>
  <c r="G1465" i="7" s="1"/>
  <c r="G1417" i="7" a="1"/>
  <c r="G1417" i="7" s="1"/>
  <c r="G1369" i="7" a="1"/>
  <c r="G1369" i="7" s="1"/>
  <c r="G1321" i="7" a="1"/>
  <c r="G1321" i="7" s="1"/>
  <c r="G1273" i="7" a="1"/>
  <c r="G1273" i="7" s="1"/>
  <c r="G1225" i="7" a="1"/>
  <c r="G1225" i="7" s="1"/>
  <c r="G1177" i="7" a="1"/>
  <c r="G1177" i="7" s="1"/>
  <c r="G1129" i="7" a="1"/>
  <c r="G1129" i="7" s="1"/>
  <c r="G1081" i="7" a="1"/>
  <c r="G1081" i="7" s="1"/>
  <c r="G1033" i="7" a="1"/>
  <c r="G1033" i="7" s="1"/>
  <c r="G985" i="7" a="1"/>
  <c r="G985" i="7" s="1"/>
  <c r="G937" i="7" a="1"/>
  <c r="G937" i="7" s="1"/>
  <c r="G889" i="7" a="1"/>
  <c r="G889" i="7" s="1"/>
  <c r="G841" i="7" a="1"/>
  <c r="G841" i="7" s="1"/>
  <c r="G793" i="7" a="1"/>
  <c r="G793" i="7" s="1"/>
  <c r="G745" i="7" a="1"/>
  <c r="G745" i="7" s="1"/>
  <c r="G697" i="7" a="1"/>
  <c r="G697" i="7" s="1"/>
  <c r="G649" i="7" a="1"/>
  <c r="G649" i="7" s="1"/>
  <c r="G601" i="7" a="1"/>
  <c r="G601" i="7" s="1"/>
  <c r="G553" i="7" a="1"/>
  <c r="G553" i="7" s="1"/>
  <c r="G505" i="7" a="1"/>
  <c r="G505" i="7" s="1"/>
  <c r="G457" i="7" a="1"/>
  <c r="G457" i="7" s="1"/>
  <c r="G409" i="7" a="1"/>
  <c r="G409" i="7" s="1"/>
  <c r="G361" i="7" a="1"/>
  <c r="G361" i="7" s="1"/>
  <c r="G313" i="7" a="1"/>
  <c r="G313" i="7" s="1"/>
  <c r="G265" i="7" a="1"/>
  <c r="G265" i="7" s="1"/>
  <c r="G217" i="7" a="1"/>
  <c r="G217" i="7" s="1"/>
  <c r="G169" i="7" a="1"/>
  <c r="G169" i="7" s="1"/>
  <c r="G121" i="7" a="1"/>
  <c r="G121" i="7" s="1"/>
  <c r="G73" i="7" a="1"/>
  <c r="G73" i="7" s="1"/>
  <c r="G25" i="7" a="1"/>
  <c r="G25" i="7" s="1"/>
  <c r="H2064" i="7" a="1"/>
  <c r="H2064" i="7" s="1"/>
  <c r="H2040" i="7" a="1"/>
  <c r="H2040" i="7" s="1"/>
  <c r="H1956" i="7" a="1"/>
  <c r="H1956" i="7" s="1"/>
  <c r="H1872" i="7" a="1"/>
  <c r="H1872" i="7" s="1"/>
  <c r="H1848" i="7" a="1"/>
  <c r="H1848" i="7" s="1"/>
  <c r="H1764" i="7" a="1"/>
  <c r="H1764" i="7" s="1"/>
  <c r="H1680" i="7" a="1"/>
  <c r="H1680" i="7" s="1"/>
  <c r="H1656" i="7" a="1"/>
  <c r="H1656" i="7" s="1"/>
  <c r="H1572" i="7" a="1"/>
  <c r="H1572" i="7" s="1"/>
  <c r="H1488" i="7" a="1"/>
  <c r="H1488" i="7" s="1"/>
  <c r="H1464" i="7" a="1"/>
  <c r="H1464" i="7" s="1"/>
  <c r="H1380" i="7" a="1"/>
  <c r="H1380" i="7" s="1"/>
  <c r="H1296" i="7" a="1"/>
  <c r="H1296" i="7" s="1"/>
  <c r="H1272" i="7" a="1"/>
  <c r="H1272" i="7" s="1"/>
  <c r="H1188" i="7" a="1"/>
  <c r="H1188" i="7" s="1"/>
  <c r="H1104" i="7" a="1"/>
  <c r="H1104" i="7" s="1"/>
  <c r="H1080" i="7" a="1"/>
  <c r="H1080" i="7" s="1"/>
  <c r="H996" i="7" a="1"/>
  <c r="H996" i="7" s="1"/>
  <c r="H912" i="7" a="1"/>
  <c r="H912" i="7" s="1"/>
  <c r="H888" i="7" a="1"/>
  <c r="H888" i="7" s="1"/>
  <c r="H804" i="7" a="1"/>
  <c r="H804" i="7" s="1"/>
  <c r="H720" i="7" a="1"/>
  <c r="H720" i="7" s="1"/>
  <c r="H6" i="7" a="1"/>
  <c r="H6" i="7" s="1"/>
  <c r="I2316" i="7" a="1"/>
  <c r="I2316" i="7" s="1"/>
  <c r="I2256" i="7" a="1"/>
  <c r="I2256" i="7" s="1"/>
  <c r="I2172" i="7" a="1"/>
  <c r="I2172" i="7" s="1"/>
  <c r="I1860" i="7" a="1"/>
  <c r="I1860" i="7" s="1"/>
  <c r="I1777" i="7" a="1"/>
  <c r="I1777" i="7" s="1"/>
  <c r="I1717" i="7" a="1"/>
  <c r="I1717" i="7" s="1"/>
  <c r="I1693" i="7" a="1"/>
  <c r="I1693" i="7" s="1"/>
  <c r="I1633" i="7" a="1"/>
  <c r="I1633" i="7" s="1"/>
  <c r="I1573" i="7" a="1"/>
  <c r="I1573" i="7" s="1"/>
  <c r="I1549" i="7" a="1"/>
  <c r="I1549" i="7" s="1"/>
  <c r="I1489" i="7" a="1"/>
  <c r="I1489" i="7" s="1"/>
  <c r="I1405" i="7" a="1"/>
  <c r="I1405" i="7" s="1"/>
  <c r="I1093" i="7" a="1"/>
  <c r="I1093" i="7" s="1"/>
  <c r="I1009" i="7" a="1"/>
  <c r="I1009" i="7" s="1"/>
  <c r="I949" i="7" a="1"/>
  <c r="I949" i="7" s="1"/>
  <c r="I925" i="7" a="1"/>
  <c r="I925" i="7" s="1"/>
  <c r="I865" i="7" a="1"/>
  <c r="I865" i="7" s="1"/>
  <c r="I805" i="7" a="1"/>
  <c r="I805" i="7" s="1"/>
  <c r="I781" i="7" a="1"/>
  <c r="I781" i="7" s="1"/>
  <c r="I721" i="7" a="1"/>
  <c r="I721" i="7" s="1"/>
  <c r="I637" i="7" a="1"/>
  <c r="I637" i="7" s="1"/>
  <c r="I325" i="7" a="1"/>
  <c r="I325" i="7" s="1"/>
  <c r="I241" i="7" a="1"/>
  <c r="I241" i="7" s="1"/>
  <c r="I181" i="7" a="1"/>
  <c r="I181" i="7" s="1"/>
  <c r="I157" i="7" a="1"/>
  <c r="I157" i="7" s="1"/>
  <c r="I97" i="7" a="1"/>
  <c r="I97" i="7" s="1"/>
  <c r="I37" i="7" a="1"/>
  <c r="I37" i="7" s="1"/>
  <c r="J2148" i="7"/>
  <c r="J2064" i="7"/>
  <c r="J2004" i="7"/>
  <c r="J1980" i="7"/>
  <c r="J1920" i="7"/>
  <c r="J1860" i="7"/>
  <c r="J1836" i="7"/>
  <c r="J1776" i="7"/>
  <c r="J1692" i="7"/>
  <c r="J1380" i="7"/>
  <c r="J1296" i="7"/>
  <c r="J1236" i="7"/>
  <c r="J1212" i="7"/>
  <c r="J1152" i="7"/>
  <c r="J1092" i="7"/>
  <c r="J1068" i="7"/>
  <c r="J1008" i="7"/>
  <c r="J924" i="7"/>
  <c r="J612" i="7"/>
  <c r="J528" i="7"/>
  <c r="J468" i="7"/>
  <c r="J444" i="7"/>
  <c r="J384" i="7"/>
  <c r="J324" i="7"/>
  <c r="J300" i="7"/>
  <c r="J240" i="7"/>
  <c r="J156" i="7"/>
  <c r="J18" i="7"/>
  <c r="K2293" i="7" a="1"/>
  <c r="K2293" i="7" s="1"/>
  <c r="K2269" i="7" a="1"/>
  <c r="K2269" i="7" s="1"/>
  <c r="K2149" i="7" a="1"/>
  <c r="K2149" i="7" s="1"/>
  <c r="K2125" i="7" a="1"/>
  <c r="K2125" i="7" s="1"/>
  <c r="K2065" i="7" a="1"/>
  <c r="K2065" i="7" s="1"/>
  <c r="K2233" i="7" a="1"/>
  <c r="K2233" i="7" s="1"/>
  <c r="J2233" i="7"/>
  <c r="I2233" i="7" a="1"/>
  <c r="I2233" i="7" s="1"/>
  <c r="K2221" i="7" a="1"/>
  <c r="K2221" i="7" s="1"/>
  <c r="I2221" i="7" a="1"/>
  <c r="I2221" i="7" s="1"/>
  <c r="L2209" i="7" a="1"/>
  <c r="L2209" i="7" s="1"/>
  <c r="J2209" i="7"/>
  <c r="L2197" i="7" a="1"/>
  <c r="L2197" i="7" s="1"/>
  <c r="K2197" i="7" a="1"/>
  <c r="K2197" i="7" s="1"/>
  <c r="I2197" i="7" a="1"/>
  <c r="I2197" i="7" s="1"/>
  <c r="L2185" i="7" a="1"/>
  <c r="L2185" i="7" s="1"/>
  <c r="K2185" i="7" a="1"/>
  <c r="K2185" i="7" s="1"/>
  <c r="J2185" i="7"/>
  <c r="I2185" i="7" a="1"/>
  <c r="I2185" i="7" s="1"/>
  <c r="L2173" i="7" a="1"/>
  <c r="L2173" i="7" s="1"/>
  <c r="L2161" i="7" a="1"/>
  <c r="L2161" i="7" s="1"/>
  <c r="L17" i="7" a="1"/>
  <c r="L17" i="7" s="1"/>
  <c r="K17" i="7" a="1"/>
  <c r="K17" i="7" s="1"/>
  <c r="J17" i="7"/>
  <c r="H17" i="7" a="1"/>
  <c r="H17" i="7" s="1"/>
  <c r="L5" i="7" a="1"/>
  <c r="L5" i="7" s="1"/>
  <c r="K5" i="7" a="1"/>
  <c r="K5" i="7" s="1"/>
  <c r="K2327" i="7" a="1"/>
  <c r="K2327" i="7" s="1"/>
  <c r="J2327" i="7"/>
  <c r="I2327" i="7" a="1"/>
  <c r="I2327" i="7" s="1"/>
  <c r="L2315" i="7" a="1"/>
  <c r="L2315" i="7" s="1"/>
  <c r="K2315" i="7" a="1"/>
  <c r="K2315" i="7" s="1"/>
  <c r="L2303" i="7" a="1"/>
  <c r="L2303" i="7" s="1"/>
  <c r="K2303" i="7" a="1"/>
  <c r="K2303" i="7" s="1"/>
  <c r="K2291" i="7" a="1"/>
  <c r="K2291" i="7" s="1"/>
  <c r="K2279" i="7" a="1"/>
  <c r="K2279" i="7" s="1"/>
  <c r="J2279" i="7"/>
  <c r="I2279" i="7" a="1"/>
  <c r="I2279" i="7" s="1"/>
  <c r="K2267" i="7" a="1"/>
  <c r="K2267" i="7" s="1"/>
  <c r="I2267" i="7" a="1"/>
  <c r="I2267" i="7" s="1"/>
  <c r="K2255" i="7" a="1"/>
  <c r="K2255" i="7" s="1"/>
  <c r="J2255" i="7"/>
  <c r="K2243" i="7" a="1"/>
  <c r="K2243" i="7" s="1"/>
  <c r="I2243" i="7" a="1"/>
  <c r="I2243" i="7" s="1"/>
  <c r="K2231" i="7" a="1"/>
  <c r="K2231" i="7" s="1"/>
  <c r="J2231" i="7"/>
  <c r="I2231" i="7" a="1"/>
  <c r="I2231" i="7" s="1"/>
  <c r="K2219" i="7" a="1"/>
  <c r="K2219" i="7" s="1"/>
  <c r="K2207" i="7" a="1"/>
  <c r="K2207" i="7" s="1"/>
  <c r="K2183" i="7" a="1"/>
  <c r="K2183" i="7" s="1"/>
  <c r="J2183" i="7"/>
  <c r="I2183" i="7" a="1"/>
  <c r="I2183" i="7" s="1"/>
  <c r="K2171" i="7" a="1"/>
  <c r="K2171" i="7" s="1"/>
  <c r="L2171" i="7" a="1"/>
  <c r="L2171" i="7" s="1"/>
  <c r="J2171" i="7"/>
  <c r="L2159" i="7" a="1"/>
  <c r="L2159" i="7" s="1"/>
  <c r="K2159" i="7" a="1"/>
  <c r="K2159" i="7" s="1"/>
  <c r="I2159" i="7" a="1"/>
  <c r="I2159" i="7" s="1"/>
  <c r="K2147" i="7" a="1"/>
  <c r="K2147" i="7" s="1"/>
  <c r="J2147" i="7"/>
  <c r="K2135" i="7" a="1"/>
  <c r="K2135" i="7" s="1"/>
  <c r="J2135" i="7"/>
  <c r="I2135" i="7" a="1"/>
  <c r="I2135" i="7" s="1"/>
  <c r="K2123" i="7" a="1"/>
  <c r="K2123" i="7" s="1"/>
  <c r="K2111" i="7" a="1"/>
  <c r="K2111" i="7" s="1"/>
  <c r="K2099" i="7" a="1"/>
  <c r="K2099" i="7" s="1"/>
  <c r="K2087" i="7" a="1"/>
  <c r="K2087" i="7" s="1"/>
  <c r="J2087" i="7"/>
  <c r="I2087" i="7" a="1"/>
  <c r="I2087" i="7" s="1"/>
  <c r="L2087" i="7" a="1"/>
  <c r="L2087" i="7" s="1"/>
  <c r="K2075" i="7" a="1"/>
  <c r="K2075" i="7" s="1"/>
  <c r="I2075" i="7" a="1"/>
  <c r="I2075" i="7" s="1"/>
  <c r="K2063" i="7" a="1"/>
  <c r="K2063" i="7" s="1"/>
  <c r="J2063" i="7"/>
  <c r="H2063" i="7" a="1"/>
  <c r="H2063" i="7" s="1"/>
  <c r="K2051" i="7" a="1"/>
  <c r="K2051" i="7" s="1"/>
  <c r="I2051" i="7" a="1"/>
  <c r="I2051" i="7" s="1"/>
  <c r="K2039" i="7" a="1"/>
  <c r="K2039" i="7" s="1"/>
  <c r="J2039" i="7"/>
  <c r="I2039" i="7" a="1"/>
  <c r="I2039" i="7" s="1"/>
  <c r="K2015" i="7" a="1"/>
  <c r="K2015" i="7" s="1"/>
  <c r="H2015" i="7" a="1"/>
  <c r="H2015" i="7" s="1"/>
  <c r="K2003" i="7" a="1"/>
  <c r="K2003" i="7" s="1"/>
  <c r="K1991" i="7" a="1"/>
  <c r="K1991" i="7" s="1"/>
  <c r="J1991" i="7"/>
  <c r="I1991" i="7" a="1"/>
  <c r="I1991" i="7" s="1"/>
  <c r="K1979" i="7" a="1"/>
  <c r="K1979" i="7" s="1"/>
  <c r="J1979" i="7"/>
  <c r="K1967" i="7" a="1"/>
  <c r="K1967" i="7" s="1"/>
  <c r="I1967" i="7" a="1"/>
  <c r="I1967" i="7" s="1"/>
  <c r="H1967" i="7" a="1"/>
  <c r="H1967" i="7" s="1"/>
  <c r="K1955" i="7" a="1"/>
  <c r="K1955" i="7" s="1"/>
  <c r="J1955" i="7"/>
  <c r="K1943" i="7" a="1"/>
  <c r="K1943" i="7" s="1"/>
  <c r="L1943" i="7" a="1"/>
  <c r="L1943" i="7" s="1"/>
  <c r="J1943" i="7"/>
  <c r="I1943" i="7" a="1"/>
  <c r="I1943" i="7" s="1"/>
  <c r="K1931" i="7" a="1"/>
  <c r="K1931" i="7" s="1"/>
  <c r="K1919" i="7" a="1"/>
  <c r="K1919" i="7" s="1"/>
  <c r="H1919" i="7" a="1"/>
  <c r="H1919" i="7" s="1"/>
  <c r="K1907" i="7" a="1"/>
  <c r="K1907" i="7" s="1"/>
  <c r="K1895" i="7" a="1"/>
  <c r="K1895" i="7" s="1"/>
  <c r="J1895" i="7"/>
  <c r="I1895" i="7" a="1"/>
  <c r="I1895" i="7" s="1"/>
  <c r="K1883" i="7" a="1"/>
  <c r="K1883" i="7" s="1"/>
  <c r="I1883" i="7" a="1"/>
  <c r="I1883" i="7" s="1"/>
  <c r="K1871" i="7" a="1"/>
  <c r="K1871" i="7" s="1"/>
  <c r="L1871" i="7" a="1"/>
  <c r="L1871" i="7" s="1"/>
  <c r="J1871" i="7"/>
  <c r="H1871" i="7" a="1"/>
  <c r="H1871" i="7" s="1"/>
  <c r="K1859" i="7" a="1"/>
  <c r="K1859" i="7" s="1"/>
  <c r="I1859" i="7" a="1"/>
  <c r="I1859" i="7" s="1"/>
  <c r="K1847" i="7" a="1"/>
  <c r="K1847" i="7" s="1"/>
  <c r="J1847" i="7"/>
  <c r="I1847" i="7" a="1"/>
  <c r="I1847" i="7" s="1"/>
  <c r="K1835" i="7" a="1"/>
  <c r="K1835" i="7" s="1"/>
  <c r="I1835" i="7" a="1"/>
  <c r="I1835" i="7" s="1"/>
  <c r="K1823" i="7" a="1"/>
  <c r="K1823" i="7" s="1"/>
  <c r="H1823" i="7" a="1"/>
  <c r="H1823" i="7" s="1"/>
  <c r="K1811" i="7" a="1"/>
  <c r="K1811" i="7" s="1"/>
  <c r="K1799" i="7" a="1"/>
  <c r="K1799" i="7" s="1"/>
  <c r="J1799" i="7"/>
  <c r="L1799" i="7" a="1"/>
  <c r="L1799" i="7" s="1"/>
  <c r="K1787" i="7" a="1"/>
  <c r="K1787" i="7" s="1"/>
  <c r="I1787" i="7" a="1"/>
  <c r="I1787" i="7" s="1"/>
  <c r="J1787" i="7"/>
  <c r="K1775" i="7" a="1"/>
  <c r="K1775" i="7" s="1"/>
  <c r="I1775" i="7" a="1"/>
  <c r="I1775" i="7" s="1"/>
  <c r="H1775" i="7" a="1"/>
  <c r="H1775" i="7" s="1"/>
  <c r="K1763" i="7" a="1"/>
  <c r="K1763" i="7" s="1"/>
  <c r="J1763" i="7"/>
  <c r="K1751" i="7" a="1"/>
  <c r="K1751" i="7" s="1"/>
  <c r="J1751" i="7"/>
  <c r="I1751" i="7" a="1"/>
  <c r="I1751" i="7" s="1"/>
  <c r="K1739" i="7" a="1"/>
  <c r="K1739" i="7" s="1"/>
  <c r="I1739" i="7" a="1"/>
  <c r="I1739" i="7" s="1"/>
  <c r="K1727" i="7" a="1"/>
  <c r="K1727" i="7" s="1"/>
  <c r="H1727" i="7" a="1"/>
  <c r="H1727" i="7" s="1"/>
  <c r="K1715" i="7" a="1"/>
  <c r="K1715" i="7" s="1"/>
  <c r="L1703" i="7" a="1"/>
  <c r="L1703" i="7" s="1"/>
  <c r="K1703" i="7" a="1"/>
  <c r="K1703" i="7" s="1"/>
  <c r="J1703" i="7"/>
  <c r="K1691" i="7" a="1"/>
  <c r="K1691" i="7" s="1"/>
  <c r="I1691" i="7" a="1"/>
  <c r="I1691" i="7" s="1"/>
  <c r="K1679" i="7" a="1"/>
  <c r="K1679" i="7" s="1"/>
  <c r="L1679" i="7" a="1"/>
  <c r="L1679" i="7" s="1"/>
  <c r="J1679" i="7"/>
  <c r="H1679" i="7" a="1"/>
  <c r="H1679" i="7" s="1"/>
  <c r="K1667" i="7" a="1"/>
  <c r="K1667" i="7" s="1"/>
  <c r="I1667" i="7" a="1"/>
  <c r="I1667" i="7" s="1"/>
  <c r="K1655" i="7" a="1"/>
  <c r="K1655" i="7" s="1"/>
  <c r="J1655" i="7"/>
  <c r="K1643" i="7" a="1"/>
  <c r="K1643" i="7" s="1"/>
  <c r="L1643" i="7" a="1"/>
  <c r="L1643" i="7" s="1"/>
  <c r="I1643" i="7" a="1"/>
  <c r="I1643" i="7" s="1"/>
  <c r="K1631" i="7" a="1"/>
  <c r="K1631" i="7" s="1"/>
  <c r="H1631" i="7" a="1"/>
  <c r="H1631" i="7" s="1"/>
  <c r="L1619" i="7" a="1"/>
  <c r="L1619" i="7" s="1"/>
  <c r="K1619" i="7" a="1"/>
  <c r="K1619" i="7" s="1"/>
  <c r="K1607" i="7" a="1"/>
  <c r="K1607" i="7" s="1"/>
  <c r="J1607" i="7"/>
  <c r="K1595" i="7" a="1"/>
  <c r="K1595" i="7" s="1"/>
  <c r="I1595" i="7" a="1"/>
  <c r="I1595" i="7" s="1"/>
  <c r="J1595" i="7"/>
  <c r="K1583" i="7" a="1"/>
  <c r="K1583" i="7" s="1"/>
  <c r="I1583" i="7" a="1"/>
  <c r="I1583" i="7" s="1"/>
  <c r="H1583" i="7" a="1"/>
  <c r="H1583" i="7" s="1"/>
  <c r="K1571" i="7" a="1"/>
  <c r="K1571" i="7" s="1"/>
  <c r="J1571" i="7"/>
  <c r="L1559" i="7" a="1"/>
  <c r="L1559" i="7" s="1"/>
  <c r="K1559" i="7" a="1"/>
  <c r="K1559" i="7" s="1"/>
  <c r="J1559" i="7"/>
  <c r="I1559" i="7" a="1"/>
  <c r="I1559" i="7" s="1"/>
  <c r="K1547" i="7" a="1"/>
  <c r="K1547" i="7" s="1"/>
  <c r="I1547" i="7" a="1"/>
  <c r="I1547" i="7" s="1"/>
  <c r="L1535" i="7" a="1"/>
  <c r="L1535" i="7" s="1"/>
  <c r="K1535" i="7" a="1"/>
  <c r="K1535" i="7" s="1"/>
  <c r="H1535" i="7" a="1"/>
  <c r="H1535" i="7" s="1"/>
  <c r="K1511" i="7" a="1"/>
  <c r="K1511" i="7" s="1"/>
  <c r="L1511" i="7" a="1"/>
  <c r="L1511" i="7" s="1"/>
  <c r="J1511" i="7"/>
  <c r="K1499" i="7" a="1"/>
  <c r="K1499" i="7" s="1"/>
  <c r="I1499" i="7" a="1"/>
  <c r="I1499" i="7" s="1"/>
  <c r="L1487" i="7" a="1"/>
  <c r="L1487" i="7" s="1"/>
  <c r="K1487" i="7" a="1"/>
  <c r="K1487" i="7" s="1"/>
  <c r="J1487" i="7"/>
  <c r="H1487" i="7" a="1"/>
  <c r="H1487" i="7" s="1"/>
  <c r="K1475" i="7" a="1"/>
  <c r="K1475" i="7" s="1"/>
  <c r="I1475" i="7" a="1"/>
  <c r="I1475" i="7" s="1"/>
  <c r="K1463" i="7" a="1"/>
  <c r="K1463" i="7" s="1"/>
  <c r="L1463" i="7" a="1"/>
  <c r="L1463" i="7" s="1"/>
  <c r="J1463" i="7"/>
  <c r="K1451" i="7" a="1"/>
  <c r="K1451" i="7" s="1"/>
  <c r="I1451" i="7" a="1"/>
  <c r="I1451" i="7" s="1"/>
  <c r="K1439" i="7" a="1"/>
  <c r="K1439" i="7" s="1"/>
  <c r="H1439" i="7" a="1"/>
  <c r="H1439" i="7" s="1"/>
  <c r="K1427" i="7" a="1"/>
  <c r="K1427" i="7" s="1"/>
  <c r="K1415" i="7" a="1"/>
  <c r="K1415" i="7" s="1"/>
  <c r="J1415" i="7"/>
  <c r="K1403" i="7" a="1"/>
  <c r="K1403" i="7" s="1"/>
  <c r="I1403" i="7" a="1"/>
  <c r="I1403" i="7" s="1"/>
  <c r="J1403" i="7"/>
  <c r="K1391" i="7" a="1"/>
  <c r="K1391" i="7" s="1"/>
  <c r="I1391" i="7" a="1"/>
  <c r="I1391" i="7" s="1"/>
  <c r="H1391" i="7" a="1"/>
  <c r="H1391" i="7" s="1"/>
  <c r="K1379" i="7" a="1"/>
  <c r="K1379" i="7" s="1"/>
  <c r="J1379" i="7"/>
  <c r="K1367" i="7" a="1"/>
  <c r="K1367" i="7" s="1"/>
  <c r="J1367" i="7"/>
  <c r="I1367" i="7" a="1"/>
  <c r="I1367" i="7" s="1"/>
  <c r="K1355" i="7" a="1"/>
  <c r="K1355" i="7" s="1"/>
  <c r="I1355" i="7" a="1"/>
  <c r="I1355" i="7" s="1"/>
  <c r="K1343" i="7" a="1"/>
  <c r="K1343" i="7" s="1"/>
  <c r="H1343" i="7" a="1"/>
  <c r="H1343" i="7" s="1"/>
  <c r="K1331" i="7" a="1"/>
  <c r="K1331" i="7" s="1"/>
  <c r="K1319" i="7" a="1"/>
  <c r="K1319" i="7" s="1"/>
  <c r="J1319" i="7"/>
  <c r="K1307" i="7" a="1"/>
  <c r="K1307" i="7" s="1"/>
  <c r="I1307" i="7" a="1"/>
  <c r="I1307" i="7" s="1"/>
  <c r="K1295" i="7" a="1"/>
  <c r="K1295" i="7" s="1"/>
  <c r="J1295" i="7"/>
  <c r="H1295" i="7" a="1"/>
  <c r="H1295" i="7" s="1"/>
  <c r="K1283" i="7" a="1"/>
  <c r="K1283" i="7" s="1"/>
  <c r="I1283" i="7" a="1"/>
  <c r="I1283" i="7" s="1"/>
  <c r="K1271" i="7" a="1"/>
  <c r="K1271" i="7" s="1"/>
  <c r="J1271" i="7"/>
  <c r="K1259" i="7" a="1"/>
  <c r="K1259" i="7" s="1"/>
  <c r="I1259" i="7" a="1"/>
  <c r="I1259" i="7" s="1"/>
  <c r="K1247" i="7" a="1"/>
  <c r="K1247" i="7" s="1"/>
  <c r="H1247" i="7" a="1"/>
  <c r="H1247" i="7" s="1"/>
  <c r="K1235" i="7" a="1"/>
  <c r="K1235" i="7" s="1"/>
  <c r="K1223" i="7" a="1"/>
  <c r="K1223" i="7" s="1"/>
  <c r="J1223" i="7"/>
  <c r="K1211" i="7" a="1"/>
  <c r="K1211" i="7" s="1"/>
  <c r="I1211" i="7" a="1"/>
  <c r="I1211" i="7" s="1"/>
  <c r="J1211" i="7"/>
  <c r="K1199" i="7" a="1"/>
  <c r="K1199" i="7" s="1"/>
  <c r="I1199" i="7" a="1"/>
  <c r="I1199" i="7" s="1"/>
  <c r="H1199" i="7" a="1"/>
  <c r="H1199" i="7" s="1"/>
  <c r="K1187" i="7" a="1"/>
  <c r="K1187" i="7" s="1"/>
  <c r="J1187" i="7"/>
  <c r="K1175" i="7" a="1"/>
  <c r="K1175" i="7" s="1"/>
  <c r="J1175" i="7"/>
  <c r="I1175" i="7" a="1"/>
  <c r="I1175" i="7" s="1"/>
  <c r="K1163" i="7" a="1"/>
  <c r="K1163" i="7" s="1"/>
  <c r="I1163" i="7" a="1"/>
  <c r="I1163" i="7" s="1"/>
  <c r="K1151" i="7" a="1"/>
  <c r="K1151" i="7" s="1"/>
  <c r="H1151" i="7" a="1"/>
  <c r="H1151" i="7" s="1"/>
  <c r="K1139" i="7" a="1"/>
  <c r="K1139" i="7" s="1"/>
  <c r="K1127" i="7" a="1"/>
  <c r="K1127" i="7" s="1"/>
  <c r="J1127" i="7"/>
  <c r="K1115" i="7" a="1"/>
  <c r="K1115" i="7" s="1"/>
  <c r="I1115" i="7" a="1"/>
  <c r="I1115" i="7" s="1"/>
  <c r="K1103" i="7" a="1"/>
  <c r="K1103" i="7" s="1"/>
  <c r="J1103" i="7"/>
  <c r="H1103" i="7" a="1"/>
  <c r="H1103" i="7" s="1"/>
  <c r="K1091" i="7" a="1"/>
  <c r="K1091" i="7" s="1"/>
  <c r="I1091" i="7" a="1"/>
  <c r="I1091" i="7" s="1"/>
  <c r="K1079" i="7" a="1"/>
  <c r="K1079" i="7" s="1"/>
  <c r="J1079" i="7"/>
  <c r="K1067" i="7" a="1"/>
  <c r="K1067" i="7" s="1"/>
  <c r="I1067" i="7" a="1"/>
  <c r="I1067" i="7" s="1"/>
  <c r="K1055" i="7" a="1"/>
  <c r="K1055" i="7" s="1"/>
  <c r="H1055" i="7" a="1"/>
  <c r="H1055" i="7" s="1"/>
  <c r="K1043" i="7" a="1"/>
  <c r="K1043" i="7" s="1"/>
  <c r="K1031" i="7" a="1"/>
  <c r="K1031" i="7" s="1"/>
  <c r="J1031" i="7"/>
  <c r="K1019" i="7" a="1"/>
  <c r="K1019" i="7" s="1"/>
  <c r="I1019" i="7" a="1"/>
  <c r="I1019" i="7" s="1"/>
  <c r="J1019" i="7"/>
  <c r="K1007" i="7" a="1"/>
  <c r="K1007" i="7" s="1"/>
  <c r="I1007" i="7" a="1"/>
  <c r="I1007" i="7" s="1"/>
  <c r="H1007" i="7" a="1"/>
  <c r="H1007" i="7" s="1"/>
  <c r="K995" i="7" a="1"/>
  <c r="K995" i="7" s="1"/>
  <c r="L995" i="7" a="1"/>
  <c r="L995" i="7" s="1"/>
  <c r="J995" i="7"/>
  <c r="K983" i="7" a="1"/>
  <c r="K983" i="7" s="1"/>
  <c r="J983" i="7"/>
  <c r="I983" i="7" a="1"/>
  <c r="I983" i="7" s="1"/>
  <c r="K971" i="7" a="1"/>
  <c r="K971" i="7" s="1"/>
  <c r="I971" i="7" a="1"/>
  <c r="I971" i="7" s="1"/>
  <c r="K959" i="7" a="1"/>
  <c r="K959" i="7" s="1"/>
  <c r="H959" i="7" a="1"/>
  <c r="H959" i="7" s="1"/>
  <c r="K947" i="7" a="1"/>
  <c r="K947" i="7" s="1"/>
  <c r="K935" i="7" a="1"/>
  <c r="K935" i="7" s="1"/>
  <c r="J935" i="7"/>
  <c r="K923" i="7" a="1"/>
  <c r="K923" i="7" s="1"/>
  <c r="I923" i="7" a="1"/>
  <c r="I923" i="7" s="1"/>
  <c r="K911" i="7" a="1"/>
  <c r="K911" i="7" s="1"/>
  <c r="J911" i="7"/>
  <c r="H911" i="7" a="1"/>
  <c r="H911" i="7" s="1"/>
  <c r="K899" i="7" a="1"/>
  <c r="K899" i="7" s="1"/>
  <c r="I899" i="7" a="1"/>
  <c r="I899" i="7" s="1"/>
  <c r="K887" i="7" a="1"/>
  <c r="K887" i="7" s="1"/>
  <c r="J887" i="7"/>
  <c r="K875" i="7" a="1"/>
  <c r="K875" i="7" s="1"/>
  <c r="I875" i="7" a="1"/>
  <c r="I875" i="7" s="1"/>
  <c r="K863" i="7" a="1"/>
  <c r="K863" i="7" s="1"/>
  <c r="H863" i="7" a="1"/>
  <c r="H863" i="7" s="1"/>
  <c r="K851" i="7" a="1"/>
  <c r="K851" i="7" s="1"/>
  <c r="K839" i="7" a="1"/>
  <c r="K839" i="7" s="1"/>
  <c r="J839" i="7"/>
  <c r="K827" i="7" a="1"/>
  <c r="K827" i="7" s="1"/>
  <c r="I827" i="7" a="1"/>
  <c r="I827" i="7" s="1"/>
  <c r="J827" i="7"/>
  <c r="K815" i="7" a="1"/>
  <c r="K815" i="7" s="1"/>
  <c r="I815" i="7" a="1"/>
  <c r="I815" i="7" s="1"/>
  <c r="H815" i="7" a="1"/>
  <c r="H815" i="7" s="1"/>
  <c r="K803" i="7" a="1"/>
  <c r="K803" i="7" s="1"/>
  <c r="J803" i="7"/>
  <c r="K791" i="7" a="1"/>
  <c r="K791" i="7" s="1"/>
  <c r="J791" i="7"/>
  <c r="I791" i="7" a="1"/>
  <c r="I791" i="7" s="1"/>
  <c r="K779" i="7" a="1"/>
  <c r="K779" i="7" s="1"/>
  <c r="I779" i="7" a="1"/>
  <c r="I779" i="7" s="1"/>
  <c r="K767" i="7" a="1"/>
  <c r="K767" i="7" s="1"/>
  <c r="H767" i="7" a="1"/>
  <c r="H767" i="7" s="1"/>
  <c r="K755" i="7" a="1"/>
  <c r="K755" i="7" s="1"/>
  <c r="K743" i="7" a="1"/>
  <c r="K743" i="7" s="1"/>
  <c r="J743" i="7"/>
  <c r="K731" i="7" a="1"/>
  <c r="K731" i="7" s="1"/>
  <c r="I731" i="7" a="1"/>
  <c r="I731" i="7" s="1"/>
  <c r="K719" i="7" a="1"/>
  <c r="K719" i="7" s="1"/>
  <c r="J719" i="7"/>
  <c r="H719" i="7" a="1"/>
  <c r="H719" i="7" s="1"/>
  <c r="K707" i="7" a="1"/>
  <c r="K707" i="7" s="1"/>
  <c r="H707" i="7" a="1"/>
  <c r="H707" i="7" s="1"/>
  <c r="I707" i="7" a="1"/>
  <c r="I707" i="7" s="1"/>
  <c r="K695" i="7" a="1"/>
  <c r="K695" i="7" s="1"/>
  <c r="H695" i="7" a="1"/>
  <c r="H695" i="7" s="1"/>
  <c r="J695" i="7"/>
  <c r="K683" i="7" a="1"/>
  <c r="K683" i="7" s="1"/>
  <c r="H683" i="7" a="1"/>
  <c r="H683" i="7" s="1"/>
  <c r="I683" i="7" a="1"/>
  <c r="I683" i="7" s="1"/>
  <c r="K671" i="7" a="1"/>
  <c r="K671" i="7" s="1"/>
  <c r="H671" i="7" a="1"/>
  <c r="H671" i="7" s="1"/>
  <c r="K659" i="7" a="1"/>
  <c r="K659" i="7" s="1"/>
  <c r="H659" i="7" a="1"/>
  <c r="H659" i="7" s="1"/>
  <c r="K647" i="7" a="1"/>
  <c r="K647" i="7" s="1"/>
  <c r="H647" i="7" a="1"/>
  <c r="H647" i="7" s="1"/>
  <c r="J647" i="7"/>
  <c r="K635" i="7" a="1"/>
  <c r="K635" i="7" s="1"/>
  <c r="H635" i="7" a="1"/>
  <c r="H635" i="7" s="1"/>
  <c r="I635" i="7" a="1"/>
  <c r="I635" i="7" s="1"/>
  <c r="J635" i="7"/>
  <c r="K623" i="7" a="1"/>
  <c r="K623" i="7" s="1"/>
  <c r="H623" i="7" a="1"/>
  <c r="H623" i="7" s="1"/>
  <c r="I623" i="7" a="1"/>
  <c r="I623" i="7" s="1"/>
  <c r="K611" i="7" a="1"/>
  <c r="K611" i="7" s="1"/>
  <c r="H611" i="7" a="1"/>
  <c r="H611" i="7" s="1"/>
  <c r="J611" i="7"/>
  <c r="K599" i="7" a="1"/>
  <c r="K599" i="7" s="1"/>
  <c r="H599" i="7" a="1"/>
  <c r="H599" i="7" s="1"/>
  <c r="L599" i="7" a="1"/>
  <c r="L599" i="7" s="1"/>
  <c r="J599" i="7"/>
  <c r="I599" i="7" a="1"/>
  <c r="I599" i="7" s="1"/>
  <c r="K587" i="7" a="1"/>
  <c r="K587" i="7" s="1"/>
  <c r="H587" i="7" a="1"/>
  <c r="H587" i="7" s="1"/>
  <c r="I587" i="7" a="1"/>
  <c r="I587" i="7" s="1"/>
  <c r="K575" i="7" a="1"/>
  <c r="K575" i="7" s="1"/>
  <c r="H575" i="7" a="1"/>
  <c r="H575" i="7" s="1"/>
  <c r="K563" i="7" a="1"/>
  <c r="K563" i="7" s="1"/>
  <c r="H563" i="7" a="1"/>
  <c r="H563" i="7" s="1"/>
  <c r="K551" i="7" a="1"/>
  <c r="K551" i="7" s="1"/>
  <c r="H551" i="7" a="1"/>
  <c r="H551" i="7" s="1"/>
  <c r="J551" i="7"/>
  <c r="K539" i="7" a="1"/>
  <c r="K539" i="7" s="1"/>
  <c r="H539" i="7" a="1"/>
  <c r="H539" i="7" s="1"/>
  <c r="I539" i="7" a="1"/>
  <c r="I539" i="7" s="1"/>
  <c r="K527" i="7" a="1"/>
  <c r="K527" i="7" s="1"/>
  <c r="H527" i="7" a="1"/>
  <c r="H527" i="7" s="1"/>
  <c r="J527" i="7"/>
  <c r="K515" i="7" a="1"/>
  <c r="K515" i="7" s="1"/>
  <c r="H515" i="7" a="1"/>
  <c r="H515" i="7" s="1"/>
  <c r="I515" i="7" a="1"/>
  <c r="I515" i="7" s="1"/>
  <c r="K503" i="7" a="1"/>
  <c r="K503" i="7" s="1"/>
  <c r="H503" i="7" a="1"/>
  <c r="H503" i="7" s="1"/>
  <c r="J503" i="7"/>
  <c r="K491" i="7" a="1"/>
  <c r="K491" i="7" s="1"/>
  <c r="H491" i="7" a="1"/>
  <c r="H491" i="7" s="1"/>
  <c r="I491" i="7" a="1"/>
  <c r="I491" i="7" s="1"/>
  <c r="K479" i="7" a="1"/>
  <c r="K479" i="7" s="1"/>
  <c r="H479" i="7" a="1"/>
  <c r="H479" i="7" s="1"/>
  <c r="K467" i="7" a="1"/>
  <c r="K467" i="7" s="1"/>
  <c r="L467" i="7" a="1"/>
  <c r="L467" i="7" s="1"/>
  <c r="H467" i="7" a="1"/>
  <c r="H467" i="7" s="1"/>
  <c r="K455" i="7" a="1"/>
  <c r="K455" i="7" s="1"/>
  <c r="H455" i="7" a="1"/>
  <c r="H455" i="7" s="1"/>
  <c r="J455" i="7"/>
  <c r="K443" i="7" a="1"/>
  <c r="K443" i="7" s="1"/>
  <c r="H443" i="7" a="1"/>
  <c r="H443" i="7" s="1"/>
  <c r="I443" i="7" a="1"/>
  <c r="I443" i="7" s="1"/>
  <c r="J443" i="7"/>
  <c r="K431" i="7" a="1"/>
  <c r="K431" i="7" s="1"/>
  <c r="H431" i="7" a="1"/>
  <c r="H431" i="7" s="1"/>
  <c r="I431" i="7" a="1"/>
  <c r="I431" i="7" s="1"/>
  <c r="K419" i="7" a="1"/>
  <c r="K419" i="7" s="1"/>
  <c r="H419" i="7" a="1"/>
  <c r="H419" i="7" s="1"/>
  <c r="J419" i="7"/>
  <c r="K407" i="7" a="1"/>
  <c r="K407" i="7" s="1"/>
  <c r="H407" i="7" a="1"/>
  <c r="H407" i="7" s="1"/>
  <c r="J407" i="7"/>
  <c r="I407" i="7" a="1"/>
  <c r="I407" i="7" s="1"/>
  <c r="K395" i="7" a="1"/>
  <c r="K395" i="7" s="1"/>
  <c r="H395" i="7" a="1"/>
  <c r="H395" i="7" s="1"/>
  <c r="I395" i="7" a="1"/>
  <c r="I395" i="7" s="1"/>
  <c r="K383" i="7" a="1"/>
  <c r="K383" i="7" s="1"/>
  <c r="H383" i="7" a="1"/>
  <c r="H383" i="7" s="1"/>
  <c r="K371" i="7" a="1"/>
  <c r="K371" i="7" s="1"/>
  <c r="H371" i="7" a="1"/>
  <c r="H371" i="7" s="1"/>
  <c r="L359" i="7" a="1"/>
  <c r="L359" i="7" s="1"/>
  <c r="K359" i="7" a="1"/>
  <c r="K359" i="7" s="1"/>
  <c r="H359" i="7" a="1"/>
  <c r="H359" i="7" s="1"/>
  <c r="J359" i="7"/>
  <c r="K347" i="7" a="1"/>
  <c r="K347" i="7" s="1"/>
  <c r="H347" i="7" a="1"/>
  <c r="H347" i="7" s="1"/>
  <c r="I347" i="7" a="1"/>
  <c r="I347" i="7" s="1"/>
  <c r="K335" i="7" a="1"/>
  <c r="K335" i="7" s="1"/>
  <c r="H335" i="7" a="1"/>
  <c r="H335" i="7" s="1"/>
  <c r="J335" i="7"/>
  <c r="K323" i="7" a="1"/>
  <c r="K323" i="7" s="1"/>
  <c r="H323" i="7" a="1"/>
  <c r="H323" i="7" s="1"/>
  <c r="I323" i="7" a="1"/>
  <c r="I323" i="7" s="1"/>
  <c r="K311" i="7" a="1"/>
  <c r="K311" i="7" s="1"/>
  <c r="H311" i="7" a="1"/>
  <c r="H311" i="7" s="1"/>
  <c r="J311" i="7"/>
  <c r="K299" i="7" a="1"/>
  <c r="K299" i="7" s="1"/>
  <c r="H299" i="7" a="1"/>
  <c r="H299" i="7" s="1"/>
  <c r="I299" i="7" a="1"/>
  <c r="I299" i="7" s="1"/>
  <c r="K287" i="7" a="1"/>
  <c r="K287" i="7" s="1"/>
  <c r="H287" i="7" a="1"/>
  <c r="H287" i="7" s="1"/>
  <c r="K275" i="7" a="1"/>
  <c r="K275" i="7" s="1"/>
  <c r="H275" i="7" a="1"/>
  <c r="H275" i="7" s="1"/>
  <c r="K263" i="7" a="1"/>
  <c r="K263" i="7" s="1"/>
  <c r="H263" i="7" a="1"/>
  <c r="H263" i="7" s="1"/>
  <c r="J263" i="7"/>
  <c r="L251" i="7" a="1"/>
  <c r="L251" i="7" s="1"/>
  <c r="K251" i="7" a="1"/>
  <c r="K251" i="7" s="1"/>
  <c r="H251" i="7" a="1"/>
  <c r="H251" i="7" s="1"/>
  <c r="I251" i="7" a="1"/>
  <c r="I251" i="7" s="1"/>
  <c r="J251" i="7"/>
  <c r="K239" i="7" a="1"/>
  <c r="K239" i="7" s="1"/>
  <c r="H239" i="7" a="1"/>
  <c r="H239" i="7" s="1"/>
  <c r="I239" i="7" a="1"/>
  <c r="I239" i="7" s="1"/>
  <c r="K227" i="7" a="1"/>
  <c r="K227" i="7" s="1"/>
  <c r="H227" i="7" a="1"/>
  <c r="H227" i="7" s="1"/>
  <c r="J227" i="7"/>
  <c r="K215" i="7" a="1"/>
  <c r="K215" i="7" s="1"/>
  <c r="H215" i="7" a="1"/>
  <c r="H215" i="7" s="1"/>
  <c r="J215" i="7"/>
  <c r="I215" i="7" a="1"/>
  <c r="I215" i="7" s="1"/>
  <c r="K203" i="7" a="1"/>
  <c r="K203" i="7" s="1"/>
  <c r="H203" i="7" a="1"/>
  <c r="H203" i="7" s="1"/>
  <c r="I203" i="7" a="1"/>
  <c r="I203" i="7" s="1"/>
  <c r="K191" i="7" a="1"/>
  <c r="K191" i="7" s="1"/>
  <c r="H191" i="7" a="1"/>
  <c r="H191" i="7" s="1"/>
  <c r="K179" i="7" a="1"/>
  <c r="K179" i="7" s="1"/>
  <c r="H179" i="7" a="1"/>
  <c r="H179" i="7" s="1"/>
  <c r="K167" i="7" a="1"/>
  <c r="K167" i="7" s="1"/>
  <c r="H167" i="7" a="1"/>
  <c r="H167" i="7" s="1"/>
  <c r="J167" i="7"/>
  <c r="K155" i="7" a="1"/>
  <c r="K155" i="7" s="1"/>
  <c r="H155" i="7" a="1"/>
  <c r="H155" i="7" s="1"/>
  <c r="I155" i="7" a="1"/>
  <c r="I155" i="7" s="1"/>
  <c r="K143" i="7" a="1"/>
  <c r="K143" i="7" s="1"/>
  <c r="H143" i="7" a="1"/>
  <c r="H143" i="7" s="1"/>
  <c r="J143" i="7"/>
  <c r="K131" i="7" a="1"/>
  <c r="K131" i="7" s="1"/>
  <c r="H131" i="7" a="1"/>
  <c r="H131" i="7" s="1"/>
  <c r="I131" i="7" a="1"/>
  <c r="I131" i="7" s="1"/>
  <c r="K119" i="7" a="1"/>
  <c r="K119" i="7" s="1"/>
  <c r="H119" i="7" a="1"/>
  <c r="H119" i="7" s="1"/>
  <c r="J119" i="7"/>
  <c r="K107" i="7" a="1"/>
  <c r="K107" i="7" s="1"/>
  <c r="H107" i="7" a="1"/>
  <c r="H107" i="7" s="1"/>
  <c r="I107" i="7" a="1"/>
  <c r="I107" i="7" s="1"/>
  <c r="K95" i="7" a="1"/>
  <c r="K95" i="7" s="1"/>
  <c r="H95" i="7" a="1"/>
  <c r="H95" i="7" s="1"/>
  <c r="K83" i="7" a="1"/>
  <c r="K83" i="7" s="1"/>
  <c r="H83" i="7" a="1"/>
  <c r="H83" i="7" s="1"/>
  <c r="K71" i="7" a="1"/>
  <c r="K71" i="7" s="1"/>
  <c r="H71" i="7" a="1"/>
  <c r="H71" i="7" s="1"/>
  <c r="J71" i="7"/>
  <c r="K59" i="7" a="1"/>
  <c r="K59" i="7" s="1"/>
  <c r="H59" i="7" a="1"/>
  <c r="H59" i="7" s="1"/>
  <c r="I59" i="7" a="1"/>
  <c r="I59" i="7" s="1"/>
  <c r="J59" i="7"/>
  <c r="K47" i="7" a="1"/>
  <c r="K47" i="7" s="1"/>
  <c r="H47" i="7" a="1"/>
  <c r="H47" i="7" s="1"/>
  <c r="I47" i="7" a="1"/>
  <c r="I47" i="7" s="1"/>
  <c r="K35" i="7" a="1"/>
  <c r="K35" i="7" s="1"/>
  <c r="H35" i="7" a="1"/>
  <c r="H35" i="7" s="1"/>
  <c r="J35" i="7"/>
  <c r="K23" i="7" a="1"/>
  <c r="K23" i="7" s="1"/>
  <c r="H23" i="7" a="1"/>
  <c r="H23" i="7" s="1"/>
  <c r="J23" i="7"/>
  <c r="I23" i="7" a="1"/>
  <c r="I23" i="7" s="1"/>
  <c r="B18" i="7" a="1"/>
  <c r="B18" i="7" s="1"/>
  <c r="B2231" i="7" a="1"/>
  <c r="B2231" i="7" s="1"/>
  <c r="B2185" i="7" a="1"/>
  <c r="B2185" i="7" s="1"/>
  <c r="B2137" i="7" a="1"/>
  <c r="B2137" i="7" s="1"/>
  <c r="B1955" i="7" a="1"/>
  <c r="B1955" i="7" s="1"/>
  <c r="B1919" i="7" a="1"/>
  <c r="B1919" i="7" s="1"/>
  <c r="B1813" i="7" a="1"/>
  <c r="B1813" i="7" s="1"/>
  <c r="B1789" i="7" a="1"/>
  <c r="B1789" i="7" s="1"/>
  <c r="B1765" i="7" a="1"/>
  <c r="B1765" i="7" s="1"/>
  <c r="B1703" i="7" a="1"/>
  <c r="B1703" i="7" s="1"/>
  <c r="B1681" i="7" a="1"/>
  <c r="B1681" i="7" s="1"/>
  <c r="B1607" i="7" a="1"/>
  <c r="B1607" i="7" s="1"/>
  <c r="B1501" i="7" a="1"/>
  <c r="B1501" i="7" s="1"/>
  <c r="B1476" i="7" a="1"/>
  <c r="B1476" i="7" s="1"/>
  <c r="B1452" i="7" a="1"/>
  <c r="B1452" i="7" s="1"/>
  <c r="B1427" i="7" a="1"/>
  <c r="B1427" i="7" s="1"/>
  <c r="B1405" i="7" a="1"/>
  <c r="B1405" i="7" s="1"/>
  <c r="B1356" i="7" a="1"/>
  <c r="B1356" i="7" s="1"/>
  <c r="B1333" i="7" a="1"/>
  <c r="B1333" i="7" s="1"/>
  <c r="B1308" i="7" a="1"/>
  <c r="B1308" i="7" s="1"/>
  <c r="B1259" i="7" a="1"/>
  <c r="B1259" i="7" s="1"/>
  <c r="B1236" i="7" a="1"/>
  <c r="B1236" i="7" s="1"/>
  <c r="B1211" i="7" a="1"/>
  <c r="B1211" i="7" s="1"/>
  <c r="B1187" i="7" a="1"/>
  <c r="B1187" i="7" s="1"/>
  <c r="B1153" i="7" a="1"/>
  <c r="B1153" i="7" s="1"/>
  <c r="B1129" i="7" a="1"/>
  <c r="B1129" i="7" s="1"/>
  <c r="B1093" i="7" a="1"/>
  <c r="B1093" i="7" s="1"/>
  <c r="B1055" i="7" a="1"/>
  <c r="B1055" i="7" s="1"/>
  <c r="B1008" i="7" a="1"/>
  <c r="B1008" i="7" s="1"/>
  <c r="B947" i="7" a="1"/>
  <c r="B947" i="7" s="1"/>
  <c r="B937" i="7" a="1"/>
  <c r="B937" i="7" s="1"/>
  <c r="B901" i="7" a="1"/>
  <c r="B901" i="7" s="1"/>
  <c r="B865" i="7" a="1"/>
  <c r="B865" i="7" s="1"/>
  <c r="B828" i="7" a="1"/>
  <c r="B828" i="7" s="1"/>
  <c r="B791" i="7" a="1"/>
  <c r="B791" i="7" s="1"/>
  <c r="B757" i="7" a="1"/>
  <c r="B757" i="7" s="1"/>
  <c r="B732" i="7" a="1"/>
  <c r="B732" i="7" s="1"/>
  <c r="B647" i="7" a="1"/>
  <c r="B647" i="7" s="1"/>
  <c r="B613" i="7" a="1"/>
  <c r="B613" i="7" s="1"/>
  <c r="B588" i="7" a="1"/>
  <c r="B588" i="7" s="1"/>
  <c r="B528" i="7" a="1"/>
  <c r="B528" i="7" s="1"/>
  <c r="B517" i="7" a="1"/>
  <c r="B517" i="7" s="1"/>
  <c r="B469" i="7" a="1"/>
  <c r="B469" i="7" s="1"/>
  <c r="B383" i="7" a="1"/>
  <c r="B383" i="7" s="1"/>
  <c r="B336" i="7" a="1"/>
  <c r="B336" i="7" s="1"/>
  <c r="B299" i="7" a="1"/>
  <c r="B299" i="7" s="1"/>
  <c r="B252" i="7" a="1"/>
  <c r="B252" i="7" s="1"/>
  <c r="B216" i="7" a="1"/>
  <c r="B216" i="7" s="1"/>
  <c r="B180" i="7" a="1"/>
  <c r="B180" i="7" s="1"/>
  <c r="B144" i="7" a="1"/>
  <c r="B144" i="7" s="1"/>
  <c r="B108" i="7" a="1"/>
  <c r="B108" i="7" s="1"/>
  <c r="B61" i="7" a="1"/>
  <c r="B61" i="7" s="1"/>
  <c r="B36" i="7" a="1"/>
  <c r="B36" i="7" s="1"/>
  <c r="F17" i="7" a="1"/>
  <c r="F17" i="7" s="1"/>
  <c r="F5" i="7" a="1"/>
  <c r="F5" i="7" s="1"/>
  <c r="C18" i="7" a="1"/>
  <c r="C18" i="7" s="1"/>
  <c r="G2329" i="7" a="1"/>
  <c r="G2329" i="7" s="1"/>
  <c r="G2317" i="7" a="1"/>
  <c r="G2317" i="7" s="1"/>
  <c r="G2305" i="7" a="1"/>
  <c r="G2305" i="7" s="1"/>
  <c r="G2293" i="7" a="1"/>
  <c r="G2293" i="7" s="1"/>
  <c r="G2281" i="7" a="1"/>
  <c r="G2281" i="7" s="1"/>
  <c r="G2269" i="7" a="1"/>
  <c r="G2269" i="7" s="1"/>
  <c r="G2257" i="7" a="1"/>
  <c r="G2257" i="7" s="1"/>
  <c r="G2245" i="7" a="1"/>
  <c r="G2245" i="7" s="1"/>
  <c r="G2233" i="7" a="1"/>
  <c r="G2233" i="7" s="1"/>
  <c r="G2221" i="7" a="1"/>
  <c r="G2221" i="7" s="1"/>
  <c r="G2209" i="7" a="1"/>
  <c r="G2209" i="7" s="1"/>
  <c r="G2197" i="7" a="1"/>
  <c r="G2197" i="7" s="1"/>
  <c r="G2185" i="7" a="1"/>
  <c r="G2185" i="7" s="1"/>
  <c r="G2173" i="7" a="1"/>
  <c r="G2173" i="7" s="1"/>
  <c r="G2161" i="7" a="1"/>
  <c r="G2161" i="7" s="1"/>
  <c r="G2149" i="7" a="1"/>
  <c r="G2149" i="7" s="1"/>
  <c r="G2137" i="7" a="1"/>
  <c r="G2137" i="7" s="1"/>
  <c r="G2125" i="7" a="1"/>
  <c r="G2125" i="7" s="1"/>
  <c r="G2113" i="7" a="1"/>
  <c r="G2113" i="7" s="1"/>
  <c r="G2101" i="7" a="1"/>
  <c r="G2101" i="7" s="1"/>
  <c r="G2089" i="7" a="1"/>
  <c r="G2089" i="7" s="1"/>
  <c r="G2077" i="7" a="1"/>
  <c r="G2077" i="7" s="1"/>
  <c r="G2053" i="7" a="1"/>
  <c r="G2053" i="7" s="1"/>
  <c r="G2041" i="7" a="1"/>
  <c r="G2041" i="7" s="1"/>
  <c r="G2029" i="7" a="1"/>
  <c r="G2029" i="7" s="1"/>
  <c r="G2017" i="7" a="1"/>
  <c r="G2017" i="7" s="1"/>
  <c r="G2005" i="7" a="1"/>
  <c r="G2005" i="7" s="1"/>
  <c r="G1993" i="7" a="1"/>
  <c r="G1993" i="7" s="1"/>
  <c r="G1981" i="7" a="1"/>
  <c r="G1981" i="7" s="1"/>
  <c r="G1969" i="7" a="1"/>
  <c r="G1969" i="7" s="1"/>
  <c r="G1957" i="7" a="1"/>
  <c r="G1957" i="7" s="1"/>
  <c r="G1944" i="7" a="1"/>
  <c r="G1944" i="7" s="1"/>
  <c r="G1896" i="7" a="1"/>
  <c r="G1896" i="7" s="1"/>
  <c r="G1848" i="7" a="1"/>
  <c r="G1848" i="7" s="1"/>
  <c r="G1800" i="7" a="1"/>
  <c r="G1800" i="7" s="1"/>
  <c r="G1752" i="7" a="1"/>
  <c r="G1752" i="7" s="1"/>
  <c r="G1704" i="7" a="1"/>
  <c r="G1704" i="7" s="1"/>
  <c r="G1656" i="7" a="1"/>
  <c r="G1656" i="7" s="1"/>
  <c r="G1608" i="7" a="1"/>
  <c r="G1608" i="7" s="1"/>
  <c r="G1560" i="7" a="1"/>
  <c r="G1560" i="7" s="1"/>
  <c r="G1512" i="7" a="1"/>
  <c r="G1512" i="7" s="1"/>
  <c r="G1464" i="7" a="1"/>
  <c r="G1464" i="7" s="1"/>
  <c r="G1416" i="7" a="1"/>
  <c r="G1416" i="7" s="1"/>
  <c r="G1368" i="7" a="1"/>
  <c r="G1368" i="7" s="1"/>
  <c r="G1320" i="7" a="1"/>
  <c r="G1320" i="7" s="1"/>
  <c r="G1272" i="7" a="1"/>
  <c r="G1272" i="7" s="1"/>
  <c r="G1224" i="7" a="1"/>
  <c r="G1224" i="7" s="1"/>
  <c r="G1176" i="7" a="1"/>
  <c r="G1176" i="7" s="1"/>
  <c r="G1128" i="7" a="1"/>
  <c r="G1128" i="7" s="1"/>
  <c r="G1080" i="7" a="1"/>
  <c r="G1080" i="7" s="1"/>
  <c r="G1032" i="7" a="1"/>
  <c r="G1032" i="7" s="1"/>
  <c r="G984" i="7" a="1"/>
  <c r="G984" i="7" s="1"/>
  <c r="G936" i="7" a="1"/>
  <c r="G936" i="7" s="1"/>
  <c r="G888" i="7" a="1"/>
  <c r="G888" i="7" s="1"/>
  <c r="G840" i="7" a="1"/>
  <c r="G840" i="7" s="1"/>
  <c r="G792" i="7" a="1"/>
  <c r="G792" i="7" s="1"/>
  <c r="G744" i="7" a="1"/>
  <c r="G744" i="7" s="1"/>
  <c r="G696" i="7" a="1"/>
  <c r="G696" i="7" s="1"/>
  <c r="G648" i="7" a="1"/>
  <c r="G648" i="7" s="1"/>
  <c r="G600" i="7" a="1"/>
  <c r="G600" i="7" s="1"/>
  <c r="G552" i="7" a="1"/>
  <c r="G552" i="7" s="1"/>
  <c r="G504" i="7" a="1"/>
  <c r="G504" i="7" s="1"/>
  <c r="G456" i="7" a="1"/>
  <c r="G456" i="7" s="1"/>
  <c r="G408" i="7" a="1"/>
  <c r="G408" i="7" s="1"/>
  <c r="G360" i="7" a="1"/>
  <c r="G360" i="7" s="1"/>
  <c r="G312" i="7" a="1"/>
  <c r="G312" i="7" s="1"/>
  <c r="G264" i="7" a="1"/>
  <c r="G264" i="7" s="1"/>
  <c r="G216" i="7" a="1"/>
  <c r="G216" i="7" s="1"/>
  <c r="G168" i="7" a="1"/>
  <c r="G168" i="7" s="1"/>
  <c r="G120" i="7" a="1"/>
  <c r="G120" i="7" s="1"/>
  <c r="G72" i="7" a="1"/>
  <c r="G72" i="7" s="1"/>
  <c r="G24" i="7" a="1"/>
  <c r="G24" i="7" s="1"/>
  <c r="H2293" i="7" a="1"/>
  <c r="H2293" i="7" s="1"/>
  <c r="H2245" i="7" a="1"/>
  <c r="H2245" i="7" s="1"/>
  <c r="H2197" i="7" a="1"/>
  <c r="H2197" i="7" s="1"/>
  <c r="H2149" i="7" a="1"/>
  <c r="H2149" i="7" s="1"/>
  <c r="H2101" i="7" a="1"/>
  <c r="H2101" i="7" s="1"/>
  <c r="H2039" i="7" a="1"/>
  <c r="H2039" i="7" s="1"/>
  <c r="H1955" i="7" a="1"/>
  <c r="H1955" i="7" s="1"/>
  <c r="H1931" i="7" a="1"/>
  <c r="H1931" i="7" s="1"/>
  <c r="H1847" i="7" a="1"/>
  <c r="H1847" i="7" s="1"/>
  <c r="H1763" i="7" a="1"/>
  <c r="H1763" i="7" s="1"/>
  <c r="H1739" i="7" a="1"/>
  <c r="H1739" i="7" s="1"/>
  <c r="H1655" i="7" a="1"/>
  <c r="H1655" i="7" s="1"/>
  <c r="H1571" i="7" a="1"/>
  <c r="H1571" i="7" s="1"/>
  <c r="H1547" i="7" a="1"/>
  <c r="H1547" i="7" s="1"/>
  <c r="H1463" i="7" a="1"/>
  <c r="H1463" i="7" s="1"/>
  <c r="H1379" i="7" a="1"/>
  <c r="H1379" i="7" s="1"/>
  <c r="H1355" i="7" a="1"/>
  <c r="H1355" i="7" s="1"/>
  <c r="H1271" i="7" a="1"/>
  <c r="H1271" i="7" s="1"/>
  <c r="H1187" i="7" a="1"/>
  <c r="H1187" i="7" s="1"/>
  <c r="H1163" i="7" a="1"/>
  <c r="H1163" i="7" s="1"/>
  <c r="H1079" i="7" a="1"/>
  <c r="H1079" i="7" s="1"/>
  <c r="H995" i="7" a="1"/>
  <c r="H995" i="7" s="1"/>
  <c r="H971" i="7" a="1"/>
  <c r="H971" i="7" s="1"/>
  <c r="H887" i="7" a="1"/>
  <c r="H887" i="7" s="1"/>
  <c r="H803" i="7" a="1"/>
  <c r="H803" i="7" s="1"/>
  <c r="H779" i="7" a="1"/>
  <c r="H779" i="7" s="1"/>
  <c r="H5" i="7" a="1"/>
  <c r="H5" i="7" s="1"/>
  <c r="I2315" i="7" a="1"/>
  <c r="I2315" i="7" s="1"/>
  <c r="I2255" i="7" a="1"/>
  <c r="I2255" i="7" s="1"/>
  <c r="I2195" i="7" a="1"/>
  <c r="I2195" i="7" s="1"/>
  <c r="I2171" i="7" a="1"/>
  <c r="I2171" i="7" s="1"/>
  <c r="I2111" i="7" a="1"/>
  <c r="I2111" i="7" s="1"/>
  <c r="I2027" i="7" a="1"/>
  <c r="I2027" i="7" s="1"/>
  <c r="I1716" i="7" a="1"/>
  <c r="I1716" i="7" s="1"/>
  <c r="I1632" i="7" a="1"/>
  <c r="I1632" i="7" s="1"/>
  <c r="I1572" i="7" a="1"/>
  <c r="I1572" i="7" s="1"/>
  <c r="I1548" i="7" a="1"/>
  <c r="I1548" i="7" s="1"/>
  <c r="I1488" i="7" a="1"/>
  <c r="I1488" i="7" s="1"/>
  <c r="I1428" i="7" a="1"/>
  <c r="I1428" i="7" s="1"/>
  <c r="I1404" i="7" a="1"/>
  <c r="I1404" i="7" s="1"/>
  <c r="I1344" i="7" a="1"/>
  <c r="I1344" i="7" s="1"/>
  <c r="I1260" i="7" a="1"/>
  <c r="I1260" i="7" s="1"/>
  <c r="I948" i="7" a="1"/>
  <c r="I948" i="7" s="1"/>
  <c r="I864" i="7" a="1"/>
  <c r="I864" i="7" s="1"/>
  <c r="I804" i="7" a="1"/>
  <c r="I804" i="7" s="1"/>
  <c r="I780" i="7" a="1"/>
  <c r="I780" i="7" s="1"/>
  <c r="I720" i="7" a="1"/>
  <c r="I720" i="7" s="1"/>
  <c r="I660" i="7" a="1"/>
  <c r="I660" i="7" s="1"/>
  <c r="I636" i="7" a="1"/>
  <c r="I636" i="7" s="1"/>
  <c r="I576" i="7" a="1"/>
  <c r="I576" i="7" s="1"/>
  <c r="I492" i="7" a="1"/>
  <c r="I492" i="7" s="1"/>
  <c r="I180" i="7" a="1"/>
  <c r="I180" i="7" s="1"/>
  <c r="I96" i="7" a="1"/>
  <c r="I96" i="7" s="1"/>
  <c r="I36" i="7" a="1"/>
  <c r="I36" i="7" s="1"/>
  <c r="J2315" i="7"/>
  <c r="J2003" i="7"/>
  <c r="J1919" i="7"/>
  <c r="J1859" i="7"/>
  <c r="J1835" i="7"/>
  <c r="J1775" i="7"/>
  <c r="J1715" i="7"/>
  <c r="J1691" i="7"/>
  <c r="J1631" i="7"/>
  <c r="J1547" i="7"/>
  <c r="J1235" i="7"/>
  <c r="J1151" i="7"/>
  <c r="J1091" i="7"/>
  <c r="J1067" i="7"/>
  <c r="J1007" i="7"/>
  <c r="J947" i="7"/>
  <c r="J923" i="7"/>
  <c r="J863" i="7"/>
  <c r="J779" i="7"/>
  <c r="J467" i="7"/>
  <c r="J383" i="7"/>
  <c r="J323" i="7"/>
  <c r="J299" i="7"/>
  <c r="J239" i="7"/>
  <c r="J179" i="7"/>
  <c r="J155" i="7"/>
  <c r="J95" i="7"/>
  <c r="K2292" i="7" a="1"/>
  <c r="K2292" i="7" s="1"/>
  <c r="K2208" i="7" a="1"/>
  <c r="K2208" i="7" s="1"/>
  <c r="K2148" i="7" a="1"/>
  <c r="K2148" i="7" s="1"/>
  <c r="K2124" i="7" a="1"/>
  <c r="K2124" i="7" s="1"/>
  <c r="K2064" i="7" a="1"/>
  <c r="K2064" i="7" s="1"/>
  <c r="K2004" i="7" a="1"/>
  <c r="K2004" i="7" s="1"/>
  <c r="K1105" i="7" a="1"/>
  <c r="K1105" i="7" s="1"/>
  <c r="K1009" i="7" a="1"/>
  <c r="K1009" i="7" s="1"/>
  <c r="K961" i="7" a="1"/>
  <c r="K961" i="7" s="1"/>
  <c r="K913" i="7" a="1"/>
  <c r="K913" i="7" s="1"/>
  <c r="K769" i="7" a="1"/>
  <c r="K769" i="7" s="1"/>
  <c r="K673" i="7" a="1"/>
  <c r="K673" i="7" s="1"/>
  <c r="K565" i="7" a="1"/>
  <c r="K565" i="7" s="1"/>
  <c r="K517" i="7" a="1"/>
  <c r="K517" i="7" s="1"/>
  <c r="K457" i="7" a="1"/>
  <c r="K457" i="7" s="1"/>
  <c r="K217" i="7" a="1"/>
  <c r="K217" i="7" s="1"/>
  <c r="L49" i="7" a="1"/>
  <c r="L49" i="7" s="1"/>
  <c r="L1739" i="7" a="1"/>
  <c r="L1739" i="7" s="1"/>
  <c r="L1411" i="7" a="1"/>
  <c r="L1411" i="7" s="1"/>
  <c r="L1375" i="7" a="1"/>
  <c r="L1375" i="7" s="1"/>
  <c r="L1339" i="7" a="1"/>
  <c r="L1339" i="7" s="1"/>
  <c r="L1303" i="7" a="1"/>
  <c r="L1303" i="7" s="1"/>
  <c r="L1267" i="7" a="1"/>
  <c r="L1267" i="7" s="1"/>
  <c r="L1231" i="7" a="1"/>
  <c r="L1231" i="7" s="1"/>
  <c r="L1195" i="7" a="1"/>
  <c r="L1195" i="7" s="1"/>
  <c r="L1159" i="7" a="1"/>
  <c r="L1159" i="7" s="1"/>
  <c r="L1123" i="7" a="1"/>
  <c r="L1123" i="7" s="1"/>
  <c r="L1087" i="7" a="1"/>
  <c r="L1087" i="7" s="1"/>
  <c r="L1051" i="7" a="1"/>
  <c r="L1051" i="7" s="1"/>
  <c r="L1015" i="7" a="1"/>
  <c r="L1015" i="7" s="1"/>
  <c r="L1003" i="7" a="1"/>
  <c r="L1003" i="7" s="1"/>
  <c r="L991" i="7" a="1"/>
  <c r="L991" i="7" s="1"/>
  <c r="L979" i="7" a="1"/>
  <c r="L979" i="7" s="1"/>
  <c r="L967" i="7" a="1"/>
  <c r="L967" i="7" s="1"/>
  <c r="L955" i="7" a="1"/>
  <c r="L955" i="7" s="1"/>
  <c r="L943" i="7" a="1"/>
  <c r="L943" i="7" s="1"/>
  <c r="L931" i="7" a="1"/>
  <c r="L931" i="7" s="1"/>
  <c r="L919" i="7" a="1"/>
  <c r="L919" i="7" s="1"/>
  <c r="L907" i="7" a="1"/>
  <c r="L907" i="7" s="1"/>
  <c r="L895" i="7" a="1"/>
  <c r="L895" i="7" s="1"/>
  <c r="L883" i="7" a="1"/>
  <c r="L883" i="7" s="1"/>
  <c r="L871" i="7" a="1"/>
  <c r="L871" i="7" s="1"/>
  <c r="L859" i="7" a="1"/>
  <c r="L859" i="7" s="1"/>
  <c r="L847" i="7" a="1"/>
  <c r="L847" i="7" s="1"/>
  <c r="L835" i="7" a="1"/>
  <c r="L835" i="7" s="1"/>
  <c r="L823" i="7" a="1"/>
  <c r="L823" i="7" s="1"/>
  <c r="L811" i="7" a="1"/>
  <c r="L811" i="7" s="1"/>
  <c r="L799" i="7" a="1"/>
  <c r="L799" i="7" s="1"/>
  <c r="L787" i="7" a="1"/>
  <c r="L787" i="7" s="1"/>
  <c r="L775" i="7" a="1"/>
  <c r="L775" i="7" s="1"/>
  <c r="L763" i="7" a="1"/>
  <c r="L763" i="7" s="1"/>
  <c r="L751" i="7" a="1"/>
  <c r="L751" i="7" s="1"/>
  <c r="L739" i="7" a="1"/>
  <c r="L739" i="7" s="1"/>
  <c r="L727" i="7" a="1"/>
  <c r="L727" i="7" s="1"/>
  <c r="L715" i="7" a="1"/>
  <c r="L715" i="7" s="1"/>
  <c r="L703" i="7" a="1"/>
  <c r="L703" i="7" s="1"/>
  <c r="L691" i="7" a="1"/>
  <c r="L691" i="7" s="1"/>
  <c r="L679" i="7" a="1"/>
  <c r="L679" i="7" s="1"/>
  <c r="L667" i="7" a="1"/>
  <c r="L667" i="7" s="1"/>
  <c r="L655" i="7" a="1"/>
  <c r="L655" i="7" s="1"/>
  <c r="L643" i="7" a="1"/>
  <c r="L643" i="7" s="1"/>
  <c r="L631" i="7" a="1"/>
  <c r="L631" i="7" s="1"/>
  <c r="L619" i="7" a="1"/>
  <c r="L619" i="7" s="1"/>
  <c r="L607" i="7" a="1"/>
  <c r="L607" i="7" s="1"/>
  <c r="L595" i="7" a="1"/>
  <c r="L595" i="7" s="1"/>
  <c r="L583" i="7" a="1"/>
  <c r="L583" i="7" s="1"/>
  <c r="L571" i="7" a="1"/>
  <c r="L571" i="7" s="1"/>
  <c r="L559" i="7" a="1"/>
  <c r="L559" i="7" s="1"/>
  <c r="L547" i="7" a="1"/>
  <c r="L547" i="7" s="1"/>
  <c r="L535" i="7" a="1"/>
  <c r="L535" i="7" s="1"/>
  <c r="L523" i="7" a="1"/>
  <c r="L523" i="7" s="1"/>
  <c r="L511" i="7" a="1"/>
  <c r="L511" i="7" s="1"/>
  <c r="L499" i="7" a="1"/>
  <c r="L499" i="7" s="1"/>
  <c r="L487" i="7" a="1"/>
  <c r="L487" i="7" s="1"/>
  <c r="L475" i="7" a="1"/>
  <c r="L475" i="7" s="1"/>
  <c r="L463" i="7" a="1"/>
  <c r="L463" i="7" s="1"/>
  <c r="L451" i="7" a="1"/>
  <c r="L451" i="7" s="1"/>
  <c r="L439" i="7" a="1"/>
  <c r="L439" i="7" s="1"/>
  <c r="L427" i="7" a="1"/>
  <c r="L427" i="7" s="1"/>
  <c r="L415" i="7" a="1"/>
  <c r="L415" i="7" s="1"/>
  <c r="L403" i="7" a="1"/>
  <c r="L403" i="7" s="1"/>
  <c r="L391" i="7" a="1"/>
  <c r="L391" i="7" s="1"/>
  <c r="L379" i="7" a="1"/>
  <c r="L379" i="7" s="1"/>
  <c r="L367" i="7" a="1"/>
  <c r="L367" i="7" s="1"/>
  <c r="L355" i="7" a="1"/>
  <c r="L355" i="7" s="1"/>
  <c r="L343" i="7" a="1"/>
  <c r="L343" i="7" s="1"/>
  <c r="L331" i="7" a="1"/>
  <c r="L331" i="7" s="1"/>
  <c r="L319" i="7" a="1"/>
  <c r="L319" i="7" s="1"/>
  <c r="L307" i="7" a="1"/>
  <c r="L307" i="7" s="1"/>
  <c r="L295" i="7" a="1"/>
  <c r="L295" i="7" s="1"/>
  <c r="L283" i="7" a="1"/>
  <c r="L283" i="7" s="1"/>
  <c r="L271" i="7" a="1"/>
  <c r="L271" i="7" s="1"/>
  <c r="L259" i="7" a="1"/>
  <c r="L259" i="7" s="1"/>
  <c r="L247" i="7" a="1"/>
  <c r="L247" i="7" s="1"/>
  <c r="L235" i="7" a="1"/>
  <c r="L235" i="7" s="1"/>
  <c r="L223" i="7" a="1"/>
  <c r="L223" i="7" s="1"/>
  <c r="L211" i="7" a="1"/>
  <c r="L211" i="7" s="1"/>
  <c r="L199" i="7" a="1"/>
  <c r="L199" i="7" s="1"/>
  <c r="L187" i="7" a="1"/>
  <c r="L187" i="7" s="1"/>
  <c r="L175" i="7" a="1"/>
  <c r="L175" i="7" s="1"/>
  <c r="L163" i="7" a="1"/>
  <c r="L163" i="7" s="1"/>
  <c r="L151" i="7" a="1"/>
  <c r="L151" i="7" s="1"/>
  <c r="L139" i="7" a="1"/>
  <c r="L139" i="7" s="1"/>
  <c r="L127" i="7" a="1"/>
  <c r="L127" i="7" s="1"/>
  <c r="L115" i="7" a="1"/>
  <c r="L115" i="7" s="1"/>
  <c r="L103" i="7" a="1"/>
  <c r="L103" i="7" s="1"/>
  <c r="L91" i="7" a="1"/>
  <c r="L91" i="7" s="1"/>
  <c r="L79" i="7" a="1"/>
  <c r="L79" i="7" s="1"/>
  <c r="L67" i="7" a="1"/>
  <c r="L67" i="7" s="1"/>
  <c r="L55" i="7" a="1"/>
  <c r="L55" i="7" s="1"/>
  <c r="L43" i="7" a="1"/>
  <c r="L43" i="7" s="1"/>
  <c r="L31" i="7" a="1"/>
  <c r="L31" i="7" s="1"/>
  <c r="L19" i="7" a="1"/>
  <c r="L19" i="7" s="1"/>
  <c r="L2325" i="7" a="1"/>
  <c r="L2325" i="7" s="1"/>
  <c r="L2265" i="7" a="1"/>
  <c r="L2265" i="7" s="1"/>
  <c r="L2253" i="7" a="1"/>
  <c r="L2253" i="7" s="1"/>
  <c r="L2241" i="7" a="1"/>
  <c r="L2241" i="7" s="1"/>
  <c r="L2229" i="7" a="1"/>
  <c r="L2229" i="7" s="1"/>
  <c r="L2217" i="7" a="1"/>
  <c r="L2217" i="7" s="1"/>
  <c r="L2205" i="7" a="1"/>
  <c r="L2205" i="7" s="1"/>
  <c r="L2193" i="7" a="1"/>
  <c r="L2193" i="7" s="1"/>
  <c r="L2181" i="7" a="1"/>
  <c r="L2181" i="7" s="1"/>
  <c r="L2133" i="7" a="1"/>
  <c r="L2133" i="7" s="1"/>
  <c r="L2121" i="7" a="1"/>
  <c r="L2121" i="7" s="1"/>
  <c r="L2109" i="7" a="1"/>
  <c r="L2109" i="7" s="1"/>
  <c r="L2097" i="7" a="1"/>
  <c r="L2097" i="7" s="1"/>
  <c r="L2061" i="7" a="1"/>
  <c r="L2061" i="7" s="1"/>
  <c r="L2049" i="7" a="1"/>
  <c r="L2049" i="7" s="1"/>
  <c r="L2037" i="7" a="1"/>
  <c r="L2037" i="7" s="1"/>
  <c r="L2025" i="7" a="1"/>
  <c r="L2025" i="7" s="1"/>
  <c r="L1989" i="7" a="1"/>
  <c r="L1989" i="7" s="1"/>
  <c r="L1977" i="7" a="1"/>
  <c r="L1977" i="7" s="1"/>
  <c r="L1965" i="7" a="1"/>
  <c r="L1965" i="7" s="1"/>
  <c r="L1953" i="7" a="1"/>
  <c r="L1953" i="7" s="1"/>
  <c r="L1917" i="7" a="1"/>
  <c r="L1917" i="7" s="1"/>
  <c r="L1905" i="7" a="1"/>
  <c r="L1905" i="7" s="1"/>
  <c r="L1893" i="7" a="1"/>
  <c r="L1893" i="7" s="1"/>
  <c r="L1881" i="7" a="1"/>
  <c r="L1881" i="7" s="1"/>
  <c r="L1845" i="7" a="1"/>
  <c r="L1845" i="7" s="1"/>
  <c r="L1833" i="7" a="1"/>
  <c r="L1833" i="7" s="1"/>
  <c r="L1821" i="7" a="1"/>
  <c r="L1821" i="7" s="1"/>
  <c r="L1809" i="7" a="1"/>
  <c r="L1809" i="7" s="1"/>
  <c r="L1773" i="7" a="1"/>
  <c r="L1773" i="7" s="1"/>
  <c r="L1761" i="7" a="1"/>
  <c r="L1761" i="7" s="1"/>
  <c r="L2336" i="7" a="1"/>
  <c r="L2336" i="7" s="1"/>
  <c r="L2324" i="7" a="1"/>
  <c r="L2324" i="7" s="1"/>
  <c r="L2240" i="7" a="1"/>
  <c r="L2240" i="7" s="1"/>
  <c r="L2228" i="7" a="1"/>
  <c r="L2228" i="7" s="1"/>
  <c r="L2216" i="7" a="1"/>
  <c r="L2216" i="7" s="1"/>
  <c r="L2204" i="7" a="1"/>
  <c r="L2204" i="7" s="1"/>
  <c r="L2192" i="7" a="1"/>
  <c r="L2192" i="7" s="1"/>
  <c r="L2180" i="7" a="1"/>
  <c r="L2180" i="7" s="1"/>
  <c r="L2120" i="7" a="1"/>
  <c r="L2120" i="7" s="1"/>
  <c r="L2108" i="7" a="1"/>
  <c r="L2108" i="7" s="1"/>
  <c r="L2096" i="7" a="1"/>
  <c r="L2096" i="7" s="1"/>
  <c r="L2048" i="7" a="1"/>
  <c r="L2048" i="7" s="1"/>
  <c r="L2036" i="7" a="1"/>
  <c r="L2036" i="7" s="1"/>
  <c r="L2024" i="7" a="1"/>
  <c r="L2024" i="7" s="1"/>
  <c r="L1976" i="7" a="1"/>
  <c r="L1976" i="7" s="1"/>
  <c r="L1964" i="7" a="1"/>
  <c r="L1964" i="7" s="1"/>
  <c r="L1952" i="7" a="1"/>
  <c r="L1952" i="7" s="1"/>
  <c r="L1904" i="7" a="1"/>
  <c r="L1904" i="7" s="1"/>
  <c r="L1892" i="7" a="1"/>
  <c r="L1892" i="7" s="1"/>
  <c r="L1880" i="7" a="1"/>
  <c r="L1880" i="7" s="1"/>
  <c r="L1832" i="7" a="1"/>
  <c r="L1832" i="7" s="1"/>
  <c r="L1820" i="7" a="1"/>
  <c r="L1820" i="7" s="1"/>
  <c r="L1808" i="7" a="1"/>
  <c r="L1808" i="7" s="1"/>
  <c r="L1760" i="7" a="1"/>
  <c r="L1760" i="7" s="1"/>
  <c r="L2328" i="7" a="1"/>
  <c r="L2328" i="7" s="1"/>
  <c r="L2316" i="7" a="1"/>
  <c r="L2316" i="7" s="1"/>
  <c r="L2304" i="7" a="1"/>
  <c r="L2304" i="7" s="1"/>
  <c r="L2292" i="7" a="1"/>
  <c r="L2292" i="7" s="1"/>
  <c r="L2280" i="7" a="1"/>
  <c r="L2280" i="7" s="1"/>
  <c r="L2268" i="7" a="1"/>
  <c r="L2268" i="7" s="1"/>
  <c r="L2256" i="7" a="1"/>
  <c r="L2256" i="7" s="1"/>
  <c r="L2244" i="7" a="1"/>
  <c r="L2244" i="7" s="1"/>
  <c r="L2232" i="7" a="1"/>
  <c r="L2232" i="7" s="1"/>
  <c r="L2220" i="7" a="1"/>
  <c r="L2220" i="7" s="1"/>
  <c r="L2208" i="7" a="1"/>
  <c r="L2208" i="7" s="1"/>
  <c r="L2196" i="7" a="1"/>
  <c r="L2196" i="7" s="1"/>
  <c r="L2184" i="7" a="1"/>
  <c r="L2184" i="7" s="1"/>
  <c r="L2172" i="7" a="1"/>
  <c r="L2172" i="7" s="1"/>
  <c r="L2160" i="7" a="1"/>
  <c r="L2160" i="7" s="1"/>
  <c r="L2148" i="7" a="1"/>
  <c r="L2148" i="7" s="1"/>
  <c r="L2136" i="7" a="1"/>
  <c r="L2136" i="7" s="1"/>
  <c r="L2124" i="7" a="1"/>
  <c r="L2124" i="7" s="1"/>
  <c r="L2112" i="7" a="1"/>
  <c r="L2112" i="7" s="1"/>
  <c r="L2100" i="7" a="1"/>
  <c r="L2100" i="7" s="1"/>
  <c r="L2088" i="7" a="1"/>
  <c r="L2088" i="7" s="1"/>
  <c r="L2076" i="7" a="1"/>
  <c r="L2076" i="7" s="1"/>
  <c r="L2064" i="7" a="1"/>
  <c r="L2064" i="7" s="1"/>
  <c r="L2052" i="7" a="1"/>
  <c r="L2052" i="7" s="1"/>
  <c r="L2040" i="7" a="1"/>
  <c r="L2040" i="7" s="1"/>
  <c r="L2028" i="7" a="1"/>
  <c r="L2028" i="7" s="1"/>
  <c r="L2016" i="7" a="1"/>
  <c r="L2016" i="7" s="1"/>
  <c r="L2004" i="7" a="1"/>
  <c r="L2004" i="7" s="1"/>
  <c r="L1992" i="7" a="1"/>
  <c r="L1992" i="7" s="1"/>
  <c r="L1980" i="7" a="1"/>
  <c r="L1980" i="7" s="1"/>
  <c r="L1968" i="7" a="1"/>
  <c r="L1968" i="7" s="1"/>
  <c r="L1956" i="7" a="1"/>
  <c r="L1956" i="7" s="1"/>
  <c r="L1944" i="7" a="1"/>
  <c r="L1944" i="7" s="1"/>
  <c r="L1932" i="7" a="1"/>
  <c r="L1932" i="7" s="1"/>
  <c r="L1920" i="7" a="1"/>
  <c r="L1920" i="7" s="1"/>
  <c r="L1908" i="7" a="1"/>
  <c r="L1908" i="7" s="1"/>
  <c r="L1896" i="7" a="1"/>
  <c r="L1896" i="7" s="1"/>
  <c r="L1884" i="7" a="1"/>
  <c r="L1884" i="7" s="1"/>
  <c r="L1872" i="7" a="1"/>
  <c r="L1872" i="7" s="1"/>
  <c r="L1860" i="7" a="1"/>
  <c r="L1860" i="7" s="1"/>
  <c r="L1848" i="7" a="1"/>
  <c r="L1848" i="7" s="1"/>
  <c r="L1836" i="7" a="1"/>
  <c r="L1836" i="7" s="1"/>
  <c r="L1824" i="7" a="1"/>
  <c r="L1824" i="7" s="1"/>
  <c r="L1812" i="7" a="1"/>
  <c r="L1812" i="7" s="1"/>
  <c r="L1800" i="7" a="1"/>
  <c r="L1800" i="7" s="1"/>
  <c r="L1788" i="7" a="1"/>
  <c r="L1788" i="7" s="1"/>
  <c r="L1776" i="7" a="1"/>
  <c r="L1776" i="7" s="1"/>
  <c r="L1764" i="7" a="1"/>
  <c r="L1764" i="7" s="1"/>
  <c r="L1752" i="7" a="1"/>
  <c r="L1752" i="7" s="1"/>
  <c r="L1730" i="7" a="1"/>
  <c r="L1730" i="7" s="1"/>
  <c r="L1718" i="7" a="1"/>
  <c r="L1718" i="7" s="1"/>
  <c r="L1694" i="7" a="1"/>
  <c r="L1694" i="7" s="1"/>
  <c r="L1682" i="7" a="1"/>
  <c r="L1682" i="7" s="1"/>
  <c r="L1670" i="7" a="1"/>
  <c r="L1670" i="7" s="1"/>
  <c r="L1658" i="7" a="1"/>
  <c r="L1658" i="7" s="1"/>
  <c r="L2327" i="7" a="1"/>
  <c r="L2327" i="7" s="1"/>
  <c r="L2291" i="7" a="1"/>
  <c r="L2291" i="7" s="1"/>
  <c r="L2279" i="7" a="1"/>
  <c r="L2279" i="7" s="1"/>
  <c r="L2267" i="7" a="1"/>
  <c r="L2267" i="7" s="1"/>
  <c r="L2255" i="7" a="1"/>
  <c r="L2255" i="7" s="1"/>
  <c r="L2243" i="7" a="1"/>
  <c r="L2243" i="7" s="1"/>
  <c r="L2231" i="7" a="1"/>
  <c r="L2231" i="7" s="1"/>
  <c r="L2219" i="7" a="1"/>
  <c r="L2219" i="7" s="1"/>
  <c r="L2207" i="7" a="1"/>
  <c r="L2207" i="7" s="1"/>
  <c r="L2195" i="7" a="1"/>
  <c r="L2195" i="7" s="1"/>
  <c r="L2183" i="7" a="1"/>
  <c r="L2183" i="7" s="1"/>
  <c r="L2147" i="7" a="1"/>
  <c r="L2147" i="7" s="1"/>
  <c r="L2135" i="7" a="1"/>
  <c r="L2135" i="7" s="1"/>
  <c r="L2123" i="7" a="1"/>
  <c r="L2123" i="7" s="1"/>
  <c r="L2111" i="7" a="1"/>
  <c r="L2111" i="7" s="1"/>
  <c r="L2099" i="7" a="1"/>
  <c r="L2099" i="7" s="1"/>
  <c r="L2075" i="7" a="1"/>
  <c r="L2075" i="7" s="1"/>
  <c r="L2063" i="7" a="1"/>
  <c r="L2063" i="7" s="1"/>
  <c r="L2051" i="7" a="1"/>
  <c r="L2051" i="7" s="1"/>
  <c r="L2039" i="7" a="1"/>
  <c r="L2039" i="7" s="1"/>
  <c r="L2027" i="7" a="1"/>
  <c r="L2027" i="7" s="1"/>
  <c r="L2003" i="7" a="1"/>
  <c r="L2003" i="7" s="1"/>
  <c r="L1991" i="7" a="1"/>
  <c r="L1991" i="7" s="1"/>
  <c r="L1979" i="7" a="1"/>
  <c r="L1979" i="7" s="1"/>
  <c r="L1967" i="7" a="1"/>
  <c r="L1967" i="7" s="1"/>
  <c r="L1955" i="7" a="1"/>
  <c r="L1955" i="7" s="1"/>
  <c r="L1931" i="7" a="1"/>
  <c r="L1931" i="7" s="1"/>
  <c r="L1919" i="7" a="1"/>
  <c r="L1919" i="7" s="1"/>
  <c r="L1907" i="7" a="1"/>
  <c r="L1907" i="7" s="1"/>
  <c r="L1895" i="7" a="1"/>
  <c r="L1895" i="7" s="1"/>
  <c r="L1883" i="7" a="1"/>
  <c r="L1883" i="7" s="1"/>
  <c r="L1859" i="7" a="1"/>
  <c r="L1859" i="7" s="1"/>
  <c r="L1847" i="7" a="1"/>
  <c r="L1847" i="7" s="1"/>
  <c r="L1835" i="7" a="1"/>
  <c r="L1835" i="7" s="1"/>
  <c r="L1823" i="7" a="1"/>
  <c r="L1823" i="7" s="1"/>
  <c r="L1811" i="7" a="1"/>
  <c r="L1811" i="7" s="1"/>
  <c r="L1787" i="7" a="1"/>
  <c r="L1787" i="7" s="1"/>
  <c r="L1775" i="7" a="1"/>
  <c r="L1775" i="7" s="1"/>
  <c r="L1763" i="7" a="1"/>
  <c r="L1763" i="7" s="1"/>
  <c r="L2326" i="7" a="1"/>
  <c r="L2326" i="7" s="1"/>
  <c r="L2278" i="7" a="1"/>
  <c r="L2278" i="7" s="1"/>
  <c r="L2266" i="7" a="1"/>
  <c r="L2266" i="7" s="1"/>
  <c r="L2254" i="7" a="1"/>
  <c r="L2254" i="7" s="1"/>
  <c r="L2242" i="7" a="1"/>
  <c r="L2242" i="7" s="1"/>
  <c r="L2230" i="7" a="1"/>
  <c r="L2230" i="7" s="1"/>
  <c r="L2218" i="7" a="1"/>
  <c r="L2218" i="7" s="1"/>
  <c r="L2206" i="7" a="1"/>
  <c r="L2206" i="7" s="1"/>
  <c r="L2194" i="7" a="1"/>
  <c r="L2194" i="7" s="1"/>
  <c r="L2182" i="7" a="1"/>
  <c r="L2182" i="7" s="1"/>
  <c r="L2146" i="7" a="1"/>
  <c r="L2146" i="7" s="1"/>
  <c r="L2134" i="7" a="1"/>
  <c r="L2134" i="7" s="1"/>
  <c r="L2122" i="7" a="1"/>
  <c r="L2122" i="7" s="1"/>
  <c r="L2110" i="7" a="1"/>
  <c r="L2110" i="7" s="1"/>
  <c r="L2098" i="7" a="1"/>
  <c r="L2098" i="7" s="1"/>
  <c r="L2074" i="7" a="1"/>
  <c r="L2074" i="7" s="1"/>
  <c r="L2062" i="7" a="1"/>
  <c r="L2062" i="7" s="1"/>
  <c r="L2050" i="7" a="1"/>
  <c r="L2050" i="7" s="1"/>
  <c r="L2038" i="7" a="1"/>
  <c r="L2038" i="7" s="1"/>
  <c r="L2026" i="7" a="1"/>
  <c r="L2026" i="7" s="1"/>
  <c r="L2002" i="7" a="1"/>
  <c r="L2002" i="7" s="1"/>
  <c r="L1990" i="7" a="1"/>
  <c r="L1990" i="7" s="1"/>
  <c r="L1978" i="7" a="1"/>
  <c r="L1978" i="7" s="1"/>
  <c r="L1966" i="7" a="1"/>
  <c r="L1966" i="7" s="1"/>
  <c r="L1954" i="7" a="1"/>
  <c r="L1954" i="7" s="1"/>
  <c r="L1930" i="7" a="1"/>
  <c r="L1930" i="7" s="1"/>
  <c r="L1918" i="7" a="1"/>
  <c r="L1918" i="7" s="1"/>
  <c r="L1906" i="7" a="1"/>
  <c r="L1906" i="7" s="1"/>
  <c r="L1894" i="7" a="1"/>
  <c r="L1894" i="7" s="1"/>
  <c r="L1882" i="7" a="1"/>
  <c r="L1882" i="7" s="1"/>
  <c r="L1858" i="7" a="1"/>
  <c r="L1858" i="7" s="1"/>
  <c r="L1846" i="7" a="1"/>
  <c r="L1846" i="7" s="1"/>
  <c r="L1834" i="7" a="1"/>
  <c r="L1834" i="7" s="1"/>
  <c r="L1822" i="7" a="1"/>
  <c r="L1822" i="7" s="1"/>
  <c r="L1810" i="7" a="1"/>
  <c r="L1810" i="7" s="1"/>
  <c r="L1786" i="7" a="1"/>
  <c r="L1786" i="7" s="1"/>
  <c r="L1774" i="7" a="1"/>
  <c r="L1774" i="7" s="1"/>
  <c r="L1762" i="7" a="1"/>
  <c r="L1762" i="7" s="1"/>
  <c r="L1438" i="7" a="1"/>
  <c r="L1438" i="7" s="1"/>
  <c r="L1426" i="7" a="1"/>
  <c r="L1426" i="7" s="1"/>
  <c r="L1414" i="7" a="1"/>
  <c r="L1414" i="7" s="1"/>
  <c r="L1402" i="7" a="1"/>
  <c r="L1402" i="7" s="1"/>
  <c r="L1390" i="7" a="1"/>
  <c r="L1390" i="7" s="1"/>
  <c r="L1378" i="7" a="1"/>
  <c r="L1378" i="7" s="1"/>
  <c r="L1366" i="7" a="1"/>
  <c r="L1366" i="7" s="1"/>
  <c r="L1354" i="7" a="1"/>
  <c r="L1354" i="7" s="1"/>
  <c r="L1342" i="7" a="1"/>
  <c r="L1342" i="7" s="1"/>
  <c r="L1330" i="7" a="1"/>
  <c r="L1330" i="7" s="1"/>
  <c r="L1318" i="7" a="1"/>
  <c r="L1318" i="7" s="1"/>
  <c r="L1306" i="7" a="1"/>
  <c r="L1306" i="7" s="1"/>
  <c r="L1294" i="7" a="1"/>
  <c r="L1294" i="7" s="1"/>
  <c r="L1282" i="7" a="1"/>
  <c r="L1282" i="7" s="1"/>
  <c r="L1270" i="7" a="1"/>
  <c r="L1270" i="7" s="1"/>
  <c r="L1258" i="7" a="1"/>
  <c r="L1258" i="7" s="1"/>
  <c r="L1246" i="7" a="1"/>
  <c r="L1246" i="7" s="1"/>
  <c r="L1234" i="7" a="1"/>
  <c r="L1234" i="7" s="1"/>
  <c r="L1222" i="7" a="1"/>
  <c r="L1222" i="7" s="1"/>
  <c r="L1210" i="7" a="1"/>
  <c r="L1210" i="7" s="1"/>
  <c r="L1198" i="7" a="1"/>
  <c r="L1198" i="7" s="1"/>
  <c r="L1186" i="7" a="1"/>
  <c r="L1186" i="7" s="1"/>
  <c r="L1174" i="7" a="1"/>
  <c r="L1174" i="7" s="1"/>
  <c r="L1162" i="7" a="1"/>
  <c r="L1162" i="7" s="1"/>
  <c r="L1150" i="7" a="1"/>
  <c r="L1150" i="7" s="1"/>
  <c r="L1138" i="7" a="1"/>
  <c r="L1138" i="7" s="1"/>
  <c r="L1126" i="7" a="1"/>
  <c r="L1126" i="7" s="1"/>
  <c r="L1114" i="7" a="1"/>
  <c r="L1114" i="7" s="1"/>
  <c r="L1102" i="7" a="1"/>
  <c r="L1102" i="7" s="1"/>
  <c r="L1090" i="7" a="1"/>
  <c r="L1090" i="7" s="1"/>
  <c r="L1078" i="7" a="1"/>
  <c r="L1078" i="7" s="1"/>
  <c r="L1066" i="7" a="1"/>
  <c r="L1066" i="7" s="1"/>
  <c r="L1054" i="7" a="1"/>
  <c r="L1054" i="7" s="1"/>
  <c r="L1042" i="7" a="1"/>
  <c r="L1042" i="7" s="1"/>
  <c r="L1030" i="7" a="1"/>
  <c r="L1030" i="7" s="1"/>
  <c r="L1018" i="7" a="1"/>
  <c r="L1018" i="7" s="1"/>
  <c r="L1006" i="7" a="1"/>
  <c r="L1006" i="7" s="1"/>
  <c r="L982" i="7" a="1"/>
  <c r="L982" i="7" s="1"/>
  <c r="L970" i="7" a="1"/>
  <c r="L970" i="7" s="1"/>
  <c r="L958" i="7" a="1"/>
  <c r="L958" i="7" s="1"/>
  <c r="L946" i="7" a="1"/>
  <c r="L946" i="7" s="1"/>
  <c r="L934" i="7" a="1"/>
  <c r="L934" i="7" s="1"/>
  <c r="L922" i="7" a="1"/>
  <c r="L922" i="7" s="1"/>
  <c r="L910" i="7" a="1"/>
  <c r="L910" i="7" s="1"/>
  <c r="L898" i="7" a="1"/>
  <c r="L898" i="7" s="1"/>
  <c r="L886" i="7" a="1"/>
  <c r="L886" i="7" s="1"/>
  <c r="L874" i="7" a="1"/>
  <c r="L874" i="7" s="1"/>
  <c r="L862" i="7" a="1"/>
  <c r="L862" i="7" s="1"/>
  <c r="L850" i="7" a="1"/>
  <c r="L850" i="7" s="1"/>
  <c r="L838" i="7" a="1"/>
  <c r="L838" i="7" s="1"/>
  <c r="L826" i="7" a="1"/>
  <c r="L826" i="7" s="1"/>
  <c r="L802" i="7" a="1"/>
  <c r="L802" i="7" s="1"/>
  <c r="L790" i="7" a="1"/>
  <c r="L790" i="7" s="1"/>
  <c r="L778" i="7" a="1"/>
  <c r="L778" i="7" s="1"/>
  <c r="L766" i="7" a="1"/>
  <c r="L766" i="7" s="1"/>
  <c r="L754" i="7" a="1"/>
  <c r="L754" i="7" s="1"/>
  <c r="L742" i="7" a="1"/>
  <c r="L742" i="7" s="1"/>
  <c r="L718" i="7" a="1"/>
  <c r="L718" i="7" s="1"/>
  <c r="L694" i="7" a="1"/>
  <c r="L694" i="7" s="1"/>
  <c r="L682" i="7" a="1"/>
  <c r="L682" i="7" s="1"/>
  <c r="L670" i="7" a="1"/>
  <c r="L670" i="7" s="1"/>
  <c r="L658" i="7" a="1"/>
  <c r="L658" i="7" s="1"/>
  <c r="L646" i="7" a="1"/>
  <c r="L646" i="7" s="1"/>
  <c r="L634" i="7" a="1"/>
  <c r="L634" i="7" s="1"/>
  <c r="L622" i="7" a="1"/>
  <c r="L622" i="7" s="1"/>
  <c r="L610" i="7" a="1"/>
  <c r="L610" i="7" s="1"/>
  <c r="L598" i="7" a="1"/>
  <c r="L598" i="7" s="1"/>
  <c r="L586" i="7" a="1"/>
  <c r="L586" i="7" s="1"/>
  <c r="L574" i="7" a="1"/>
  <c r="L574" i="7" s="1"/>
  <c r="L562" i="7" a="1"/>
  <c r="L562" i="7" s="1"/>
  <c r="L550" i="7" a="1"/>
  <c r="L550" i="7" s="1"/>
  <c r="L538" i="7" a="1"/>
  <c r="L538" i="7" s="1"/>
  <c r="L526" i="7" a="1"/>
  <c r="L526" i="7" s="1"/>
  <c r="L514" i="7" a="1"/>
  <c r="L514" i="7" s="1"/>
  <c r="L502" i="7" a="1"/>
  <c r="L502" i="7" s="1"/>
  <c r="L478" i="7" a="1"/>
  <c r="L478" i="7" s="1"/>
  <c r="L466" i="7" a="1"/>
  <c r="L466" i="7" s="1"/>
  <c r="L454" i="7" a="1"/>
  <c r="L454" i="7" s="1"/>
  <c r="L442" i="7" a="1"/>
  <c r="L442" i="7" s="1"/>
  <c r="L430" i="7" a="1"/>
  <c r="L430" i="7" s="1"/>
  <c r="L418" i="7" a="1"/>
  <c r="L418" i="7" s="1"/>
  <c r="L406" i="7" a="1"/>
  <c r="L406" i="7" s="1"/>
  <c r="L394" i="7" a="1"/>
  <c r="L394" i="7" s="1"/>
  <c r="L382" i="7" a="1"/>
  <c r="L382" i="7" s="1"/>
  <c r="L370" i="7" a="1"/>
  <c r="L370" i="7" s="1"/>
  <c r="L346" i="7" a="1"/>
  <c r="L346" i="7" s="1"/>
  <c r="L334" i="7" a="1"/>
  <c r="L334" i="7" s="1"/>
  <c r="L322" i="7" a="1"/>
  <c r="L322" i="7" s="1"/>
  <c r="L310" i="7" a="1"/>
  <c r="L310" i="7" s="1"/>
  <c r="L298" i="7" a="1"/>
  <c r="L298" i="7" s="1"/>
  <c r="L286" i="7" a="1"/>
  <c r="L286" i="7" s="1"/>
  <c r="L274" i="7" a="1"/>
  <c r="L274" i="7" s="1"/>
  <c r="L262" i="7" a="1"/>
  <c r="L262" i="7" s="1"/>
  <c r="L238" i="7" a="1"/>
  <c r="L238" i="7" s="1"/>
  <c r="L226" i="7" a="1"/>
  <c r="L226" i="7" s="1"/>
  <c r="L214" i="7" a="1"/>
  <c r="L214" i="7" s="1"/>
  <c r="L202" i="7" a="1"/>
  <c r="L202" i="7" s="1"/>
  <c r="L190" i="7" a="1"/>
  <c r="L190" i="7" s="1"/>
  <c r="L178" i="7" a="1"/>
  <c r="L178" i="7" s="1"/>
  <c r="L166" i="7" a="1"/>
  <c r="L166" i="7" s="1"/>
  <c r="L154" i="7" a="1"/>
  <c r="L154" i="7" s="1"/>
  <c r="L142" i="7" a="1"/>
  <c r="L142" i="7" s="1"/>
  <c r="L130" i="7" a="1"/>
  <c r="L130" i="7" s="1"/>
  <c r="L118" i="7" a="1"/>
  <c r="L118" i="7" s="1"/>
  <c r="L106" i="7" a="1"/>
  <c r="L106" i="7" s="1"/>
  <c r="L94" i="7" a="1"/>
  <c r="L94" i="7" s="1"/>
  <c r="L82" i="7" a="1"/>
  <c r="L82" i="7" s="1"/>
  <c r="L70" i="7" a="1"/>
  <c r="L70" i="7" s="1"/>
  <c r="L58" i="7" a="1"/>
  <c r="L58" i="7" s="1"/>
  <c r="L46" i="7" a="1"/>
  <c r="L46" i="7" s="1"/>
  <c r="L34" i="7" a="1"/>
  <c r="L34" i="7" s="1"/>
  <c r="L22" i="7" a="1"/>
  <c r="L22" i="7" s="1"/>
  <c r="L10" i="7" a="1"/>
  <c r="L10" i="7" s="1"/>
  <c r="L1437" i="7" a="1"/>
  <c r="L1437" i="7" s="1"/>
  <c r="L1425" i="7" a="1"/>
  <c r="L1425" i="7" s="1"/>
  <c r="L1413" i="7" a="1"/>
  <c r="L1413" i="7" s="1"/>
  <c r="L1401" i="7" a="1"/>
  <c r="L1401" i="7" s="1"/>
  <c r="L1389" i="7" a="1"/>
  <c r="L1389" i="7" s="1"/>
  <c r="L1377" i="7" a="1"/>
  <c r="L1377" i="7" s="1"/>
  <c r="L1365" i="7" a="1"/>
  <c r="L1365" i="7" s="1"/>
  <c r="L1353" i="7" a="1"/>
  <c r="L1353" i="7" s="1"/>
  <c r="L1341" i="7" a="1"/>
  <c r="L1341" i="7" s="1"/>
  <c r="L1329" i="7" a="1"/>
  <c r="L1329" i="7" s="1"/>
  <c r="L1317" i="7" a="1"/>
  <c r="L1317" i="7" s="1"/>
  <c r="L1305" i="7" a="1"/>
  <c r="L1305" i="7" s="1"/>
  <c r="L1293" i="7" a="1"/>
  <c r="L1293" i="7" s="1"/>
  <c r="L1281" i="7" a="1"/>
  <c r="L1281" i="7" s="1"/>
  <c r="L1269" i="7" a="1"/>
  <c r="L1269" i="7" s="1"/>
  <c r="L1257" i="7" a="1"/>
  <c r="L1257" i="7" s="1"/>
  <c r="L1245" i="7" a="1"/>
  <c r="L1245" i="7" s="1"/>
  <c r="L1233" i="7" a="1"/>
  <c r="L1233" i="7" s="1"/>
  <c r="L1221" i="7" a="1"/>
  <c r="L1221" i="7" s="1"/>
  <c r="L1209" i="7" a="1"/>
  <c r="L1209" i="7" s="1"/>
  <c r="L1197" i="7" a="1"/>
  <c r="L1197" i="7" s="1"/>
  <c r="L1185" i="7" a="1"/>
  <c r="L1185" i="7" s="1"/>
  <c r="L1173" i="7" a="1"/>
  <c r="L1173" i="7" s="1"/>
  <c r="L1161" i="7" a="1"/>
  <c r="L1161" i="7" s="1"/>
  <c r="L1149" i="7" a="1"/>
  <c r="L1149" i="7" s="1"/>
  <c r="L1137" i="7" a="1"/>
  <c r="L1137" i="7" s="1"/>
  <c r="L1125" i="7" a="1"/>
  <c r="L1125" i="7" s="1"/>
  <c r="L1113" i="7" a="1"/>
  <c r="L1113" i="7" s="1"/>
  <c r="L1101" i="7" a="1"/>
  <c r="L1101" i="7" s="1"/>
  <c r="L1089" i="7" a="1"/>
  <c r="L1089" i="7" s="1"/>
  <c r="L1077" i="7" a="1"/>
  <c r="L1077" i="7" s="1"/>
  <c r="L1065" i="7" a="1"/>
  <c r="L1065" i="7" s="1"/>
  <c r="L1053" i="7" a="1"/>
  <c r="L1053" i="7" s="1"/>
  <c r="L1041" i="7" a="1"/>
  <c r="L1041" i="7" s="1"/>
  <c r="L1029" i="7" a="1"/>
  <c r="L1029" i="7" s="1"/>
  <c r="L1017" i="7" a="1"/>
  <c r="L1017" i="7" s="1"/>
  <c r="L1005" i="7" a="1"/>
  <c r="L1005" i="7" s="1"/>
  <c r="L993" i="7" a="1"/>
  <c r="L993" i="7" s="1"/>
  <c r="L981" i="7" a="1"/>
  <c r="L981" i="7" s="1"/>
  <c r="L969" i="7" a="1"/>
  <c r="L969" i="7" s="1"/>
  <c r="L957" i="7" a="1"/>
  <c r="L957" i="7" s="1"/>
  <c r="L945" i="7" a="1"/>
  <c r="L945" i="7" s="1"/>
  <c r="L933" i="7" a="1"/>
  <c r="L933" i="7" s="1"/>
  <c r="L909" i="7" a="1"/>
  <c r="L909" i="7" s="1"/>
  <c r="L885" i="7" a="1"/>
  <c r="L885" i="7" s="1"/>
  <c r="L873" i="7" a="1"/>
  <c r="L873" i="7" s="1"/>
  <c r="L861" i="7" a="1"/>
  <c r="L861" i="7" s="1"/>
  <c r="L849" i="7" a="1"/>
  <c r="L849" i="7" s="1"/>
  <c r="L837" i="7" a="1"/>
  <c r="L837" i="7" s="1"/>
  <c r="L825" i="7" a="1"/>
  <c r="L825" i="7" s="1"/>
  <c r="L813" i="7" a="1"/>
  <c r="L813" i="7" s="1"/>
  <c r="L801" i="7" a="1"/>
  <c r="L801" i="7" s="1"/>
  <c r="L789" i="7" a="1"/>
  <c r="L789" i="7" s="1"/>
  <c r="L777" i="7" a="1"/>
  <c r="L777" i="7" s="1"/>
  <c r="L765" i="7" a="1"/>
  <c r="L765" i="7" s="1"/>
  <c r="L753" i="7" a="1"/>
  <c r="L753" i="7" s="1"/>
  <c r="L741" i="7" a="1"/>
  <c r="L741" i="7" s="1"/>
  <c r="L729" i="7" a="1"/>
  <c r="L729" i="7" s="1"/>
  <c r="L717" i="7" a="1"/>
  <c r="L717" i="7" s="1"/>
  <c r="L705" i="7" a="1"/>
  <c r="L705" i="7" s="1"/>
  <c r="L693" i="7" a="1"/>
  <c r="L693" i="7" s="1"/>
  <c r="L681" i="7" a="1"/>
  <c r="L681" i="7" s="1"/>
  <c r="L669" i="7" a="1"/>
  <c r="L669" i="7" s="1"/>
  <c r="L657" i="7" a="1"/>
  <c r="L657" i="7" s="1"/>
  <c r="L645" i="7" a="1"/>
  <c r="L645" i="7" s="1"/>
  <c r="L633" i="7" a="1"/>
  <c r="L633" i="7" s="1"/>
  <c r="L621" i="7" a="1"/>
  <c r="L621" i="7" s="1"/>
  <c r="L609" i="7" a="1"/>
  <c r="L609" i="7" s="1"/>
  <c r="L597" i="7" a="1"/>
  <c r="L597" i="7" s="1"/>
  <c r="L585" i="7" a="1"/>
  <c r="L585" i="7" s="1"/>
  <c r="L573" i="7" a="1"/>
  <c r="L573" i="7" s="1"/>
  <c r="L561" i="7" a="1"/>
  <c r="L561" i="7" s="1"/>
  <c r="L549" i="7" a="1"/>
  <c r="L549" i="7" s="1"/>
  <c r="L537" i="7" a="1"/>
  <c r="L537" i="7" s="1"/>
  <c r="L525" i="7" a="1"/>
  <c r="L525" i="7" s="1"/>
  <c r="L513" i="7" a="1"/>
  <c r="L513" i="7" s="1"/>
  <c r="L501" i="7" a="1"/>
  <c r="L501" i="7" s="1"/>
  <c r="L489" i="7" a="1"/>
  <c r="L489" i="7" s="1"/>
  <c r="L477" i="7" a="1"/>
  <c r="L477" i="7" s="1"/>
  <c r="L465" i="7" a="1"/>
  <c r="L465" i="7" s="1"/>
  <c r="L453" i="7" a="1"/>
  <c r="L453" i="7" s="1"/>
  <c r="L441" i="7" a="1"/>
  <c r="L441" i="7" s="1"/>
  <c r="L429" i="7" a="1"/>
  <c r="L429" i="7" s="1"/>
  <c r="L417" i="7" a="1"/>
  <c r="L417" i="7" s="1"/>
  <c r="L405" i="7" a="1"/>
  <c r="L405" i="7" s="1"/>
  <c r="L393" i="7" a="1"/>
  <c r="L393" i="7" s="1"/>
  <c r="L381" i="7" a="1"/>
  <c r="L381" i="7" s="1"/>
  <c r="L369" i="7" a="1"/>
  <c r="L369" i="7" s="1"/>
  <c r="L357" i="7" a="1"/>
  <c r="L357" i="7" s="1"/>
  <c r="L345" i="7" a="1"/>
  <c r="L345" i="7" s="1"/>
  <c r="L333" i="7" a="1"/>
  <c r="L333" i="7" s="1"/>
  <c r="L321" i="7" a="1"/>
  <c r="L321" i="7" s="1"/>
  <c r="L309" i="7" a="1"/>
  <c r="L309" i="7" s="1"/>
  <c r="L297" i="7" a="1"/>
  <c r="L297" i="7" s="1"/>
  <c r="L285" i="7" a="1"/>
  <c r="L285" i="7" s="1"/>
  <c r="L273" i="7" a="1"/>
  <c r="L273" i="7" s="1"/>
  <c r="L261" i="7" a="1"/>
  <c r="L261" i="7" s="1"/>
  <c r="L249" i="7" a="1"/>
  <c r="L249" i="7" s="1"/>
  <c r="L237" i="7" a="1"/>
  <c r="L237" i="7" s="1"/>
  <c r="L225" i="7" a="1"/>
  <c r="L225" i="7" s="1"/>
  <c r="L213" i="7" a="1"/>
  <c r="L213" i="7" s="1"/>
  <c r="L201" i="7" a="1"/>
  <c r="L201" i="7" s="1"/>
  <c r="L189" i="7" a="1"/>
  <c r="L189" i="7" s="1"/>
  <c r="L177" i="7" a="1"/>
  <c r="L177" i="7" s="1"/>
  <c r="L165" i="7" a="1"/>
  <c r="L165" i="7" s="1"/>
  <c r="L153" i="7" a="1"/>
  <c r="L153" i="7" s="1"/>
  <c r="L141" i="7" a="1"/>
  <c r="L141" i="7" s="1"/>
  <c r="L129" i="7" a="1"/>
  <c r="L129" i="7" s="1"/>
  <c r="L117" i="7" a="1"/>
  <c r="L117" i="7" s="1"/>
  <c r="L105" i="7" a="1"/>
  <c r="L105" i="7" s="1"/>
  <c r="L93" i="7" a="1"/>
  <c r="L93" i="7" s="1"/>
  <c r="L81" i="7" a="1"/>
  <c r="L81" i="7" s="1"/>
  <c r="L69" i="7" a="1"/>
  <c r="L69" i="7" s="1"/>
  <c r="L57" i="7" a="1"/>
  <c r="L57" i="7" s="1"/>
  <c r="L45" i="7" a="1"/>
  <c r="L45" i="7" s="1"/>
  <c r="L33" i="7" a="1"/>
  <c r="L33" i="7" s="1"/>
  <c r="L21" i="7" a="1"/>
  <c r="L21" i="7" s="1"/>
  <c r="L9" i="7" a="1"/>
  <c r="L9" i="7" s="1"/>
  <c r="L1723" i="7" a="1"/>
  <c r="L1723" i="7" s="1"/>
  <c r="L1663" i="7" a="1"/>
  <c r="L1663" i="7" s="1"/>
  <c r="L1567" i="7" a="1"/>
  <c r="L1567" i="7" s="1"/>
  <c r="L1555" i="7" a="1"/>
  <c r="L1555" i="7" s="1"/>
  <c r="L1507" i="7" a="1"/>
  <c r="L1507" i="7" s="1"/>
  <c r="L1483" i="7" a="1"/>
  <c r="L1483" i="7" s="1"/>
  <c r="L1459" i="7" a="1"/>
  <c r="L1459" i="7" s="1"/>
  <c r="L1436" i="7" a="1"/>
  <c r="L1436" i="7" s="1"/>
  <c r="L1424" i="7" a="1"/>
  <c r="L1424" i="7" s="1"/>
  <c r="L1412" i="7" a="1"/>
  <c r="L1412" i="7" s="1"/>
  <c r="L1400" i="7" a="1"/>
  <c r="L1400" i="7" s="1"/>
  <c r="L1388" i="7" a="1"/>
  <c r="L1388" i="7" s="1"/>
  <c r="L1376" i="7" a="1"/>
  <c r="L1376" i="7" s="1"/>
  <c r="L1364" i="7" a="1"/>
  <c r="L1364" i="7" s="1"/>
  <c r="L1352" i="7" a="1"/>
  <c r="L1352" i="7" s="1"/>
  <c r="L1340" i="7" a="1"/>
  <c r="L1340" i="7" s="1"/>
  <c r="L1328" i="7" a="1"/>
  <c r="L1328" i="7" s="1"/>
  <c r="L1316" i="7" a="1"/>
  <c r="L1316" i="7" s="1"/>
  <c r="L1304" i="7" a="1"/>
  <c r="L1304" i="7" s="1"/>
  <c r="L1292" i="7" a="1"/>
  <c r="L1292" i="7" s="1"/>
  <c r="L1280" i="7" a="1"/>
  <c r="L1280" i="7" s="1"/>
  <c r="L1268" i="7" a="1"/>
  <c r="L1268" i="7" s="1"/>
  <c r="L1256" i="7" a="1"/>
  <c r="L1256" i="7" s="1"/>
  <c r="L1244" i="7" a="1"/>
  <c r="L1244" i="7" s="1"/>
  <c r="L1232" i="7" a="1"/>
  <c r="L1232" i="7" s="1"/>
  <c r="L1220" i="7" a="1"/>
  <c r="L1220" i="7" s="1"/>
  <c r="L1208" i="7" a="1"/>
  <c r="L1208" i="7" s="1"/>
  <c r="L1196" i="7" a="1"/>
  <c r="L1196" i="7" s="1"/>
  <c r="L1184" i="7" a="1"/>
  <c r="L1184" i="7" s="1"/>
  <c r="L1172" i="7" a="1"/>
  <c r="L1172" i="7" s="1"/>
  <c r="L1160" i="7" a="1"/>
  <c r="L1160" i="7" s="1"/>
  <c r="L1148" i="7" a="1"/>
  <c r="L1148" i="7" s="1"/>
  <c r="L1136" i="7" a="1"/>
  <c r="L1136" i="7" s="1"/>
  <c r="L1124" i="7" a="1"/>
  <c r="L1124" i="7" s="1"/>
  <c r="L1112" i="7" a="1"/>
  <c r="L1112" i="7" s="1"/>
  <c r="L1100" i="7" a="1"/>
  <c r="L1100" i="7" s="1"/>
  <c r="L1088" i="7" a="1"/>
  <c r="L1088" i="7" s="1"/>
  <c r="L1076" i="7" a="1"/>
  <c r="L1076" i="7" s="1"/>
  <c r="L1064" i="7" a="1"/>
  <c r="L1064" i="7" s="1"/>
  <c r="L1052" i="7" a="1"/>
  <c r="L1052" i="7" s="1"/>
  <c r="L1040" i="7" a="1"/>
  <c r="L1040" i="7" s="1"/>
  <c r="L1028" i="7" a="1"/>
  <c r="L1028" i="7" s="1"/>
  <c r="L1016" i="7" a="1"/>
  <c r="L1016" i="7" s="1"/>
  <c r="L1004" i="7" a="1"/>
  <c r="L1004" i="7" s="1"/>
  <c r="L992" i="7" a="1"/>
  <c r="L992" i="7" s="1"/>
  <c r="L980" i="7" a="1"/>
  <c r="L980" i="7" s="1"/>
  <c r="L968" i="7" a="1"/>
  <c r="L968" i="7" s="1"/>
  <c r="L956" i="7" a="1"/>
  <c r="L956" i="7" s="1"/>
  <c r="L944" i="7" a="1"/>
  <c r="L944" i="7" s="1"/>
  <c r="L932" i="7" a="1"/>
  <c r="L932" i="7" s="1"/>
  <c r="L908" i="7" a="1"/>
  <c r="L908" i="7" s="1"/>
  <c r="L896" i="7" a="1"/>
  <c r="L896" i="7" s="1"/>
  <c r="L884" i="7" a="1"/>
  <c r="L884" i="7" s="1"/>
  <c r="L872" i="7" a="1"/>
  <c r="L872" i="7" s="1"/>
  <c r="L860" i="7" a="1"/>
  <c r="L860" i="7" s="1"/>
  <c r="L848" i="7" a="1"/>
  <c r="L848" i="7" s="1"/>
  <c r="L836" i="7" a="1"/>
  <c r="L836" i="7" s="1"/>
  <c r="L824" i="7" a="1"/>
  <c r="L824" i="7" s="1"/>
  <c r="L812" i="7" a="1"/>
  <c r="L812" i="7" s="1"/>
  <c r="L800" i="7" a="1"/>
  <c r="L800" i="7" s="1"/>
  <c r="L788" i="7" a="1"/>
  <c r="L788" i="7" s="1"/>
  <c r="L776" i="7" a="1"/>
  <c r="L776" i="7" s="1"/>
  <c r="L764" i="7" a="1"/>
  <c r="L764" i="7" s="1"/>
  <c r="L752" i="7" a="1"/>
  <c r="L752" i="7" s="1"/>
  <c r="L740" i="7" a="1"/>
  <c r="L740" i="7" s="1"/>
  <c r="L728" i="7" a="1"/>
  <c r="L728" i="7" s="1"/>
  <c r="L716" i="7" a="1"/>
  <c r="L716" i="7" s="1"/>
  <c r="L704" i="7" a="1"/>
  <c r="L704" i="7" s="1"/>
  <c r="L692" i="7" a="1"/>
  <c r="L692" i="7" s="1"/>
  <c r="L680" i="7" a="1"/>
  <c r="L680" i="7" s="1"/>
  <c r="L668" i="7" a="1"/>
  <c r="L668" i="7" s="1"/>
  <c r="L656" i="7" a="1"/>
  <c r="L656" i="7" s="1"/>
  <c r="L644" i="7" a="1"/>
  <c r="L644" i="7" s="1"/>
  <c r="L632" i="7" a="1"/>
  <c r="L632" i="7" s="1"/>
  <c r="L620" i="7" a="1"/>
  <c r="L620" i="7" s="1"/>
  <c r="L608" i="7" a="1"/>
  <c r="L608" i="7" s="1"/>
  <c r="L596" i="7" a="1"/>
  <c r="L596" i="7" s="1"/>
  <c r="L584" i="7" a="1"/>
  <c r="L584" i="7" s="1"/>
  <c r="L572" i="7" a="1"/>
  <c r="L572" i="7" s="1"/>
  <c r="L560" i="7" a="1"/>
  <c r="L560" i="7" s="1"/>
  <c r="L548" i="7" a="1"/>
  <c r="L548" i="7" s="1"/>
  <c r="L536" i="7" a="1"/>
  <c r="L536" i="7" s="1"/>
  <c r="L524" i="7" a="1"/>
  <c r="L524" i="7" s="1"/>
  <c r="L512" i="7" a="1"/>
  <c r="L512" i="7" s="1"/>
  <c r="L500" i="7" a="1"/>
  <c r="L500" i="7" s="1"/>
  <c r="L488" i="7" a="1"/>
  <c r="L488" i="7" s="1"/>
  <c r="L476" i="7" a="1"/>
  <c r="L476" i="7" s="1"/>
  <c r="L464" i="7" a="1"/>
  <c r="L464" i="7" s="1"/>
  <c r="L452" i="7" a="1"/>
  <c r="L452" i="7" s="1"/>
  <c r="L440" i="7" a="1"/>
  <c r="L440" i="7" s="1"/>
  <c r="L428" i="7" a="1"/>
  <c r="L428" i="7" s="1"/>
  <c r="L416" i="7" a="1"/>
  <c r="L416" i="7" s="1"/>
  <c r="L404" i="7" a="1"/>
  <c r="L404" i="7" s="1"/>
  <c r="L392" i="7" a="1"/>
  <c r="L392" i="7" s="1"/>
  <c r="L380" i="7" a="1"/>
  <c r="L380" i="7" s="1"/>
  <c r="L368" i="7" a="1"/>
  <c r="L368" i="7" s="1"/>
  <c r="L356" i="7" a="1"/>
  <c r="L356" i="7" s="1"/>
  <c r="L344" i="7" a="1"/>
  <c r="L344" i="7" s="1"/>
  <c r="L332" i="7" a="1"/>
  <c r="L332" i="7" s="1"/>
  <c r="L320" i="7" a="1"/>
  <c r="L320" i="7" s="1"/>
  <c r="L308" i="7" a="1"/>
  <c r="L308" i="7" s="1"/>
  <c r="L296" i="7" a="1"/>
  <c r="L296" i="7" s="1"/>
  <c r="L284" i="7" a="1"/>
  <c r="L284" i="7" s="1"/>
  <c r="L272" i="7" a="1"/>
  <c r="L272" i="7" s="1"/>
  <c r="L260" i="7" a="1"/>
  <c r="L260" i="7" s="1"/>
  <c r="L248" i="7" a="1"/>
  <c r="L248" i="7" s="1"/>
  <c r="L236" i="7" a="1"/>
  <c r="L236" i="7" s="1"/>
  <c r="L224" i="7" a="1"/>
  <c r="L224" i="7" s="1"/>
  <c r="L212" i="7" a="1"/>
  <c r="L212" i="7" s="1"/>
  <c r="L200" i="7" a="1"/>
  <c r="L200" i="7" s="1"/>
  <c r="L188" i="7" a="1"/>
  <c r="L188" i="7" s="1"/>
  <c r="L176" i="7" a="1"/>
  <c r="L176" i="7" s="1"/>
  <c r="L164" i="7" a="1"/>
  <c r="L164" i="7" s="1"/>
  <c r="L152" i="7" a="1"/>
  <c r="L152" i="7" s="1"/>
  <c r="L140" i="7" a="1"/>
  <c r="L140" i="7" s="1"/>
  <c r="L128" i="7" a="1"/>
  <c r="L128" i="7" s="1"/>
  <c r="L116" i="7" a="1"/>
  <c r="L116" i="7" s="1"/>
  <c r="L104" i="7" a="1"/>
  <c r="L104" i="7" s="1"/>
  <c r="L92" i="7" a="1"/>
  <c r="L92" i="7" s="1"/>
  <c r="L80" i="7" a="1"/>
  <c r="L80" i="7" s="1"/>
  <c r="L68" i="7" a="1"/>
  <c r="L68" i="7" s="1"/>
  <c r="L56" i="7" a="1"/>
  <c r="L56" i="7" s="1"/>
  <c r="L44" i="7" a="1"/>
  <c r="L44" i="7" s="1"/>
  <c r="L32" i="7" a="1"/>
  <c r="L32" i="7" s="1"/>
  <c r="L20" i="7" a="1"/>
  <c r="L20" i="7" s="1"/>
  <c r="L8" i="7" a="1"/>
  <c r="L8" i="7" s="1"/>
  <c r="L1441" i="7" a="1"/>
  <c r="L1441" i="7" s="1"/>
  <c r="L1429" i="7" a="1"/>
  <c r="L1429" i="7" s="1"/>
  <c r="L1417" i="7" a="1"/>
  <c r="L1417" i="7" s="1"/>
  <c r="L1393" i="7" a="1"/>
  <c r="L1393" i="7" s="1"/>
  <c r="L1381" i="7" a="1"/>
  <c r="L1381" i="7" s="1"/>
  <c r="L1369" i="7" a="1"/>
  <c r="L1369" i="7" s="1"/>
  <c r="L1357" i="7" a="1"/>
  <c r="L1357" i="7" s="1"/>
  <c r="L1333" i="7" a="1"/>
  <c r="L1333" i="7" s="1"/>
  <c r="L1321" i="7" a="1"/>
  <c r="L1321" i="7" s="1"/>
  <c r="L1309" i="7" a="1"/>
  <c r="L1309" i="7" s="1"/>
  <c r="L1297" i="7" a="1"/>
  <c r="L1297" i="7" s="1"/>
  <c r="L1285" i="7" a="1"/>
  <c r="L1285" i="7" s="1"/>
  <c r="L1273" i="7" a="1"/>
  <c r="L1273" i="7" s="1"/>
  <c r="L1249" i="7" a="1"/>
  <c r="L1249" i="7" s="1"/>
  <c r="L1237" i="7" a="1"/>
  <c r="L1237" i="7" s="1"/>
  <c r="L1225" i="7" a="1"/>
  <c r="L1225" i="7" s="1"/>
  <c r="L1213" i="7" a="1"/>
  <c r="L1213" i="7" s="1"/>
  <c r="L1189" i="7" a="1"/>
  <c r="L1189" i="7" s="1"/>
  <c r="L1177" i="7" a="1"/>
  <c r="L1177" i="7" s="1"/>
  <c r="L1165" i="7" a="1"/>
  <c r="L1165" i="7" s="1"/>
  <c r="L1153" i="7" a="1"/>
  <c r="L1153" i="7" s="1"/>
  <c r="L1141" i="7" a="1"/>
  <c r="L1141" i="7" s="1"/>
  <c r="L1129" i="7" a="1"/>
  <c r="L1129" i="7" s="1"/>
  <c r="L1105" i="7" a="1"/>
  <c r="L1105" i="7" s="1"/>
  <c r="L1093" i="7" a="1"/>
  <c r="L1093" i="7" s="1"/>
  <c r="L1081" i="7" a="1"/>
  <c r="L1081" i="7" s="1"/>
  <c r="L1069" i="7" a="1"/>
  <c r="L1069" i="7" s="1"/>
  <c r="L1045" i="7" a="1"/>
  <c r="L1045" i="7" s="1"/>
  <c r="L1033" i="7" a="1"/>
  <c r="L1033" i="7" s="1"/>
  <c r="L1021" i="7" a="1"/>
  <c r="L1021" i="7" s="1"/>
  <c r="L1009" i="7" a="1"/>
  <c r="L1009" i="7" s="1"/>
  <c r="L997" i="7" a="1"/>
  <c r="L997" i="7" s="1"/>
  <c r="L985" i="7" a="1"/>
  <c r="L985" i="7" s="1"/>
  <c r="L961" i="7" a="1"/>
  <c r="L961" i="7" s="1"/>
  <c r="L949" i="7" a="1"/>
  <c r="L949" i="7" s="1"/>
  <c r="L937" i="7" a="1"/>
  <c r="L937" i="7" s="1"/>
  <c r="L925" i="7" a="1"/>
  <c r="L925" i="7" s="1"/>
  <c r="L913" i="7" a="1"/>
  <c r="L913" i="7" s="1"/>
  <c r="L901" i="7" a="1"/>
  <c r="L901" i="7" s="1"/>
  <c r="L889" i="7" a="1"/>
  <c r="L889" i="7" s="1"/>
  <c r="L865" i="7" a="1"/>
  <c r="L865" i="7" s="1"/>
  <c r="L853" i="7" a="1"/>
  <c r="L853" i="7" s="1"/>
  <c r="L841" i="7" a="1"/>
  <c r="L841" i="7" s="1"/>
  <c r="L829" i="7" a="1"/>
  <c r="L829" i="7" s="1"/>
  <c r="L805" i="7" a="1"/>
  <c r="L805" i="7" s="1"/>
  <c r="L793" i="7" a="1"/>
  <c r="L793" i="7" s="1"/>
  <c r="L781" i="7" a="1"/>
  <c r="L781" i="7" s="1"/>
  <c r="L757" i="7" a="1"/>
  <c r="L757" i="7" s="1"/>
  <c r="L745" i="7" a="1"/>
  <c r="L745" i="7" s="1"/>
  <c r="L733" i="7" a="1"/>
  <c r="L733" i="7" s="1"/>
  <c r="L721" i="7" a="1"/>
  <c r="L721" i="7" s="1"/>
  <c r="L697" i="7" a="1"/>
  <c r="L697" i="7" s="1"/>
  <c r="L685" i="7" a="1"/>
  <c r="L685" i="7" s="1"/>
  <c r="L673" i="7" a="1"/>
  <c r="L673" i="7" s="1"/>
  <c r="L661" i="7" a="1"/>
  <c r="L661" i="7" s="1"/>
  <c r="L649" i="7" a="1"/>
  <c r="L649" i="7" s="1"/>
  <c r="L637" i="7" a="1"/>
  <c r="L637" i="7" s="1"/>
  <c r="L625" i="7" a="1"/>
  <c r="L625" i="7" s="1"/>
  <c r="L613" i="7" a="1"/>
  <c r="L613" i="7" s="1"/>
  <c r="L601" i="7" a="1"/>
  <c r="L601" i="7" s="1"/>
  <c r="L589" i="7" a="1"/>
  <c r="L589" i="7" s="1"/>
  <c r="L565" i="7" a="1"/>
  <c r="L565" i="7" s="1"/>
  <c r="L553" i="7" a="1"/>
  <c r="L553" i="7" s="1"/>
  <c r="L541" i="7" a="1"/>
  <c r="L541" i="7" s="1"/>
  <c r="L529" i="7" a="1"/>
  <c r="L529" i="7" s="1"/>
  <c r="L517" i="7" a="1"/>
  <c r="L517" i="7" s="1"/>
  <c r="L493" i="7" a="1"/>
  <c r="L493" i="7" s="1"/>
  <c r="L481" i="7" a="1"/>
  <c r="L481" i="7" s="1"/>
  <c r="L457" i="7" a="1"/>
  <c r="L457" i="7" s="1"/>
  <c r="L445" i="7" a="1"/>
  <c r="L445" i="7" s="1"/>
  <c r="L433" i="7" a="1"/>
  <c r="L433" i="7" s="1"/>
  <c r="L421" i="7" a="1"/>
  <c r="L421" i="7" s="1"/>
  <c r="L409" i="7" a="1"/>
  <c r="L409" i="7" s="1"/>
  <c r="L397" i="7" a="1"/>
  <c r="L397" i="7" s="1"/>
  <c r="L385" i="7" a="1"/>
  <c r="L385" i="7" s="1"/>
  <c r="L349" i="7" a="1"/>
  <c r="L349" i="7" s="1"/>
  <c r="L337" i="7" a="1"/>
  <c r="L337" i="7" s="1"/>
  <c r="L325" i="7" a="1"/>
  <c r="L325" i="7" s="1"/>
  <c r="L313" i="7" a="1"/>
  <c r="L313" i="7" s="1"/>
  <c r="L301" i="7" a="1"/>
  <c r="L301" i="7" s="1"/>
  <c r="L277" i="7" a="1"/>
  <c r="L277" i="7" s="1"/>
  <c r="L253" i="7" a="1"/>
  <c r="L253" i="7" s="1"/>
  <c r="L241" i="7" a="1"/>
  <c r="L241" i="7" s="1"/>
  <c r="L217" i="7" a="1"/>
  <c r="L217" i="7" s="1"/>
  <c r="L205" i="7" a="1"/>
  <c r="L205" i="7" s="1"/>
  <c r="L193" i="7" a="1"/>
  <c r="L193" i="7" s="1"/>
  <c r="L181" i="7" a="1"/>
  <c r="L181" i="7" s="1"/>
  <c r="L169" i="7" a="1"/>
  <c r="L169" i="7" s="1"/>
  <c r="L157" i="7" a="1"/>
  <c r="L157" i="7" s="1"/>
  <c r="L145" i="7" a="1"/>
  <c r="L145" i="7" s="1"/>
  <c r="L109" i="7" a="1"/>
  <c r="L109" i="7" s="1"/>
  <c r="L85" i="7" a="1"/>
  <c r="L85" i="7" s="1"/>
  <c r="L73" i="7" a="1"/>
  <c r="L73" i="7" s="1"/>
  <c r="L61" i="7" a="1"/>
  <c r="L61" i="7" s="1"/>
  <c r="L37" i="7" a="1"/>
  <c r="L37" i="7" s="1"/>
  <c r="L13" i="7" a="1"/>
  <c r="L13" i="7" s="1"/>
  <c r="L1751" i="7" a="1"/>
  <c r="L1751" i="7" s="1"/>
  <c r="L1727" i="7" a="1"/>
  <c r="L1727" i="7" s="1"/>
  <c r="L1715" i="7" a="1"/>
  <c r="L1715" i="7" s="1"/>
  <c r="L1691" i="7" a="1"/>
  <c r="L1691" i="7" s="1"/>
  <c r="L1667" i="7" a="1"/>
  <c r="L1667" i="7" s="1"/>
  <c r="L1655" i="7" a="1"/>
  <c r="L1655" i="7" s="1"/>
  <c r="L1631" i="7" a="1"/>
  <c r="L1631" i="7" s="1"/>
  <c r="L1607" i="7" a="1"/>
  <c r="L1607" i="7" s="1"/>
  <c r="L1595" i="7" a="1"/>
  <c r="L1595" i="7" s="1"/>
  <c r="L1571" i="7" a="1"/>
  <c r="L1571" i="7" s="1"/>
  <c r="L1547" i="7" a="1"/>
  <c r="L1547" i="7" s="1"/>
  <c r="L1523" i="7" a="1"/>
  <c r="L1523" i="7" s="1"/>
  <c r="L1499" i="7" a="1"/>
  <c r="L1499" i="7" s="1"/>
  <c r="L1475" i="7" a="1"/>
  <c r="L1475" i="7" s="1"/>
  <c r="L1451" i="7" a="1"/>
  <c r="L1451" i="7" s="1"/>
  <c r="L1440" i="7" a="1"/>
  <c r="L1440" i="7" s="1"/>
  <c r="L1416" i="7" a="1"/>
  <c r="L1416" i="7" s="1"/>
  <c r="L1404" i="7" a="1"/>
  <c r="L1404" i="7" s="1"/>
  <c r="L1392" i="7" a="1"/>
  <c r="L1392" i="7" s="1"/>
  <c r="L1380" i="7" a="1"/>
  <c r="L1380" i="7" s="1"/>
  <c r="L1368" i="7" a="1"/>
  <c r="L1368" i="7" s="1"/>
  <c r="L1356" i="7" a="1"/>
  <c r="L1356" i="7" s="1"/>
  <c r="L1344" i="7" a="1"/>
  <c r="L1344" i="7" s="1"/>
  <c r="L1332" i="7" a="1"/>
  <c r="L1332" i="7" s="1"/>
  <c r="L1320" i="7" a="1"/>
  <c r="L1320" i="7" s="1"/>
  <c r="L1308" i="7" a="1"/>
  <c r="L1308" i="7" s="1"/>
  <c r="L1296" i="7" a="1"/>
  <c r="L1296" i="7" s="1"/>
  <c r="L1272" i="7" a="1"/>
  <c r="L1272" i="7" s="1"/>
  <c r="L1260" i="7" a="1"/>
  <c r="L1260" i="7" s="1"/>
  <c r="L1248" i="7" a="1"/>
  <c r="L1248" i="7" s="1"/>
  <c r="L1236" i="7" a="1"/>
  <c r="L1236" i="7" s="1"/>
  <c r="L1224" i="7" a="1"/>
  <c r="L1224" i="7" s="1"/>
  <c r="L1212" i="7" a="1"/>
  <c r="L1212" i="7" s="1"/>
  <c r="L1200" i="7" a="1"/>
  <c r="L1200" i="7" s="1"/>
  <c r="L1188" i="7" a="1"/>
  <c r="L1188" i="7" s="1"/>
  <c r="L1176" i="7" a="1"/>
  <c r="L1176" i="7" s="1"/>
  <c r="L1164" i="7" a="1"/>
  <c r="L1164" i="7" s="1"/>
  <c r="L1152" i="7" a="1"/>
  <c r="L1152" i="7" s="1"/>
  <c r="L1128" i="7" a="1"/>
  <c r="L1128" i="7" s="1"/>
  <c r="L1116" i="7" a="1"/>
  <c r="L1116" i="7" s="1"/>
  <c r="L1104" i="7" a="1"/>
  <c r="L1104" i="7" s="1"/>
  <c r="L1092" i="7" a="1"/>
  <c r="L1092" i="7" s="1"/>
  <c r="L1080" i="7" a="1"/>
  <c r="L1080" i="7" s="1"/>
  <c r="L1068" i="7" a="1"/>
  <c r="L1068" i="7" s="1"/>
  <c r="L1056" i="7" a="1"/>
  <c r="L1056" i="7" s="1"/>
  <c r="L1044" i="7" a="1"/>
  <c r="L1044" i="7" s="1"/>
  <c r="L1032" i="7" a="1"/>
  <c r="L1032" i="7" s="1"/>
  <c r="L1020" i="7" a="1"/>
  <c r="L1020" i="7" s="1"/>
  <c r="L1008" i="7" a="1"/>
  <c r="L1008" i="7" s="1"/>
  <c r="L996" i="7" a="1"/>
  <c r="L996" i="7" s="1"/>
  <c r="L984" i="7" a="1"/>
  <c r="L984" i="7" s="1"/>
  <c r="L972" i="7" a="1"/>
  <c r="L972" i="7" s="1"/>
  <c r="L960" i="7" a="1"/>
  <c r="L960" i="7" s="1"/>
  <c r="L948" i="7" a="1"/>
  <c r="L948" i="7" s="1"/>
  <c r="L936" i="7" a="1"/>
  <c r="L936" i="7" s="1"/>
  <c r="L924" i="7" a="1"/>
  <c r="L924" i="7" s="1"/>
  <c r="L912" i="7" a="1"/>
  <c r="L912" i="7" s="1"/>
  <c r="L900" i="7" a="1"/>
  <c r="L900" i="7" s="1"/>
  <c r="L888" i="7" a="1"/>
  <c r="L888" i="7" s="1"/>
  <c r="L876" i="7" a="1"/>
  <c r="L876" i="7" s="1"/>
  <c r="L864" i="7" a="1"/>
  <c r="L864" i="7" s="1"/>
  <c r="L852" i="7" a="1"/>
  <c r="L852" i="7" s="1"/>
  <c r="L840" i="7" a="1"/>
  <c r="L840" i="7" s="1"/>
  <c r="L828" i="7" a="1"/>
  <c r="L828" i="7" s="1"/>
  <c r="L804" i="7" a="1"/>
  <c r="L804" i="7" s="1"/>
  <c r="L792" i="7" a="1"/>
  <c r="L792" i="7" s="1"/>
  <c r="L780" i="7" a="1"/>
  <c r="L780" i="7" s="1"/>
  <c r="L768" i="7" a="1"/>
  <c r="L768" i="7" s="1"/>
  <c r="L756" i="7" a="1"/>
  <c r="L756" i="7" s="1"/>
  <c r="L744" i="7" a="1"/>
  <c r="L744" i="7" s="1"/>
  <c r="L732" i="7" a="1"/>
  <c r="L732" i="7" s="1"/>
  <c r="L720" i="7" a="1"/>
  <c r="L720" i="7" s="1"/>
  <c r="L696" i="7" a="1"/>
  <c r="L696" i="7" s="1"/>
  <c r="L684" i="7" a="1"/>
  <c r="L684" i="7" s="1"/>
  <c r="L672" i="7" a="1"/>
  <c r="L672" i="7" s="1"/>
  <c r="L660" i="7" a="1"/>
  <c r="L660" i="7" s="1"/>
  <c r="L648" i="7" a="1"/>
  <c r="L648" i="7" s="1"/>
  <c r="L636" i="7" a="1"/>
  <c r="L636" i="7" s="1"/>
  <c r="L624" i="7" a="1"/>
  <c r="L624" i="7" s="1"/>
  <c r="L612" i="7" a="1"/>
  <c r="L612" i="7" s="1"/>
  <c r="L600" i="7" a="1"/>
  <c r="L600" i="7" s="1"/>
  <c r="L588" i="7" a="1"/>
  <c r="L588" i="7" s="1"/>
  <c r="L576" i="7" a="1"/>
  <c r="L576" i="7" s="1"/>
  <c r="L564" i="7" a="1"/>
  <c r="L564" i="7" s="1"/>
  <c r="L552" i="7" a="1"/>
  <c r="L552" i="7" s="1"/>
  <c r="L540" i="7" a="1"/>
  <c r="L540" i="7" s="1"/>
  <c r="L528" i="7" a="1"/>
  <c r="L528" i="7" s="1"/>
  <c r="L516" i="7" a="1"/>
  <c r="L516" i="7" s="1"/>
  <c r="L504" i="7" a="1"/>
  <c r="L504" i="7" s="1"/>
  <c r="L492" i="7" a="1"/>
  <c r="L492" i="7" s="1"/>
  <c r="L480" i="7" a="1"/>
  <c r="L480" i="7" s="1"/>
  <c r="L456" i="7" a="1"/>
  <c r="L456" i="7" s="1"/>
  <c r="L444" i="7" a="1"/>
  <c r="L444" i="7" s="1"/>
  <c r="L432" i="7" a="1"/>
  <c r="L432" i="7" s="1"/>
  <c r="L420" i="7" a="1"/>
  <c r="L420" i="7" s="1"/>
  <c r="L408" i="7" a="1"/>
  <c r="L408" i="7" s="1"/>
  <c r="L396" i="7" a="1"/>
  <c r="L396" i="7" s="1"/>
  <c r="L384" i="7" a="1"/>
  <c r="L384" i="7" s="1"/>
  <c r="L372" i="7" a="1"/>
  <c r="L372" i="7" s="1"/>
  <c r="L348" i="7" a="1"/>
  <c r="L348" i="7" s="1"/>
  <c r="L336" i="7" a="1"/>
  <c r="L336" i="7" s="1"/>
  <c r="L324" i="7" a="1"/>
  <c r="L324" i="7" s="1"/>
  <c r="L312" i="7" a="1"/>
  <c r="L312" i="7" s="1"/>
  <c r="L300" i="7" a="1"/>
  <c r="L300" i="7" s="1"/>
  <c r="L288" i="7" a="1"/>
  <c r="L288" i="7" s="1"/>
  <c r="L276" i="7" a="1"/>
  <c r="L276" i="7" s="1"/>
  <c r="L264" i="7" a="1"/>
  <c r="L264" i="7" s="1"/>
  <c r="L252" i="7" a="1"/>
  <c r="L252" i="7" s="1"/>
  <c r="L240" i="7" a="1"/>
  <c r="L240" i="7" s="1"/>
  <c r="L228" i="7" a="1"/>
  <c r="L228" i="7" s="1"/>
  <c r="L216" i="7" a="1"/>
  <c r="L216" i="7" s="1"/>
  <c r="L204" i="7" a="1"/>
  <c r="L204" i="7" s="1"/>
  <c r="L192" i="7" a="1"/>
  <c r="L192" i="7" s="1"/>
  <c r="L180" i="7" a="1"/>
  <c r="L180" i="7" s="1"/>
  <c r="L168" i="7" a="1"/>
  <c r="L168" i="7" s="1"/>
  <c r="L156" i="7" a="1"/>
  <c r="L156" i="7" s="1"/>
  <c r="L144" i="7" a="1"/>
  <c r="L144" i="7" s="1"/>
  <c r="L132" i="7" a="1"/>
  <c r="L132" i="7" s="1"/>
  <c r="L120" i="7" a="1"/>
  <c r="L120" i="7" s="1"/>
  <c r="L108" i="7" a="1"/>
  <c r="L108" i="7" s="1"/>
  <c r="L96" i="7" a="1"/>
  <c r="L96" i="7" s="1"/>
  <c r="L84" i="7" a="1"/>
  <c r="L84" i="7" s="1"/>
  <c r="L72" i="7" a="1"/>
  <c r="L72" i="7" s="1"/>
  <c r="L60" i="7" a="1"/>
  <c r="L60" i="7" s="1"/>
  <c r="L48" i="7" a="1"/>
  <c r="L48" i="7" s="1"/>
  <c r="L36" i="7" a="1"/>
  <c r="L36" i="7" s="1"/>
  <c r="L24" i="7" a="1"/>
  <c r="L24" i="7" s="1"/>
  <c r="L12" i="7" a="1"/>
  <c r="L12" i="7" s="1"/>
  <c r="L1750" i="7" a="1"/>
  <c r="L1750" i="7" s="1"/>
  <c r="L1726" i="7" a="1"/>
  <c r="L1726" i="7" s="1"/>
  <c r="L1714" i="7" a="1"/>
  <c r="L1714" i="7" s="1"/>
  <c r="L1690" i="7" a="1"/>
  <c r="L1690" i="7" s="1"/>
  <c r="L1666" i="7" a="1"/>
  <c r="L1666" i="7" s="1"/>
  <c r="L1654" i="7" a="1"/>
  <c r="L1654" i="7" s="1"/>
  <c r="L1630" i="7" a="1"/>
  <c r="L1630" i="7" s="1"/>
  <c r="L1606" i="7" a="1"/>
  <c r="L1606" i="7" s="1"/>
  <c r="L1594" i="7" a="1"/>
  <c r="L1594" i="7" s="1"/>
  <c r="L1570" i="7" a="1"/>
  <c r="L1570" i="7" s="1"/>
  <c r="L1546" i="7" a="1"/>
  <c r="L1546" i="7" s="1"/>
  <c r="L1522" i="7" a="1"/>
  <c r="L1522" i="7" s="1"/>
  <c r="L1498" i="7" a="1"/>
  <c r="L1498" i="7" s="1"/>
  <c r="L1474" i="7" a="1"/>
  <c r="L1474" i="7" s="1"/>
  <c r="L1450" i="7" a="1"/>
  <c r="L1450" i="7" s="1"/>
  <c r="L2293" i="7" a="1"/>
  <c r="L2293" i="7" s="1"/>
  <c r="L2281" i="7" a="1"/>
  <c r="L2281" i="7" s="1"/>
  <c r="L2269" i="7" a="1"/>
  <c r="L2269" i="7" s="1"/>
  <c r="L2257" i="7" a="1"/>
  <c r="L2257" i="7" s="1"/>
  <c r="L2245" i="7" a="1"/>
  <c r="L2245" i="7" s="1"/>
  <c r="L2233" i="7" a="1"/>
  <c r="L2233" i="7" s="1"/>
  <c r="L2221" i="7" a="1"/>
  <c r="L2221" i="7" s="1"/>
  <c r="L2149" i="7" a="1"/>
  <c r="L2149" i="7" s="1"/>
  <c r="L2137" i="7" a="1"/>
  <c r="L2137" i="7" s="1"/>
  <c r="L2125" i="7" a="1"/>
  <c r="L2125" i="7" s="1"/>
  <c r="L2113" i="7" a="1"/>
  <c r="L2113" i="7" s="1"/>
  <c r="L2101" i="7" a="1"/>
  <c r="L2101" i="7" s="1"/>
  <c r="L2089" i="7" a="1"/>
  <c r="L2089" i="7" s="1"/>
  <c r="L2077" i="7" a="1"/>
  <c r="L2077" i="7" s="1"/>
  <c r="L2065" i="7" a="1"/>
  <c r="L2065" i="7" s="1"/>
  <c r="L2053" i="7" a="1"/>
  <c r="L2053" i="7" s="1"/>
  <c r="L2041" i="7" a="1"/>
  <c r="L2041" i="7" s="1"/>
  <c r="L2029" i="7" a="1"/>
  <c r="L2029" i="7" s="1"/>
  <c r="L2017" i="7" a="1"/>
  <c r="L2017" i="7" s="1"/>
  <c r="L2005" i="7" a="1"/>
  <c r="L2005" i="7" s="1"/>
  <c r="L1993" i="7" a="1"/>
  <c r="L1993" i="7" s="1"/>
  <c r="L1981" i="7" a="1"/>
  <c r="L1981" i="7" s="1"/>
  <c r="L1969" i="7" a="1"/>
  <c r="L1969" i="7" s="1"/>
  <c r="L1957" i="7" a="1"/>
  <c r="L1957" i="7" s="1"/>
  <c r="L1945" i="7" a="1"/>
  <c r="L1945" i="7" s="1"/>
  <c r="L1933" i="7" a="1"/>
  <c r="L1933" i="7" s="1"/>
  <c r="L1921" i="7" a="1"/>
  <c r="L1921" i="7" s="1"/>
  <c r="L1909" i="7" a="1"/>
  <c r="L1909" i="7" s="1"/>
  <c r="L1897" i="7" a="1"/>
  <c r="L1897" i="7" s="1"/>
  <c r="L1885" i="7" a="1"/>
  <c r="L1885" i="7" s="1"/>
  <c r="L1873" i="7" a="1"/>
  <c r="L1873" i="7" s="1"/>
  <c r="L1861" i="7" a="1"/>
  <c r="L1861" i="7" s="1"/>
  <c r="L1849" i="7" a="1"/>
  <c r="L1849" i="7" s="1"/>
  <c r="L1837" i="7" a="1"/>
  <c r="L1837" i="7" s="1"/>
  <c r="L1825" i="7" a="1"/>
  <c r="L1825" i="7" s="1"/>
  <c r="L1813" i="7" a="1"/>
  <c r="L1813" i="7" s="1"/>
  <c r="L1801" i="7" a="1"/>
  <c r="L1801" i="7" s="1"/>
  <c r="L1789" i="7" a="1"/>
  <c r="L1789" i="7" s="1"/>
  <c r="L1777" i="7" a="1"/>
  <c r="L1777" i="7" s="1"/>
  <c r="L1765" i="7" a="1"/>
  <c r="L1765" i="7" s="1"/>
  <c r="L1753" i="7" a="1"/>
  <c r="L1753" i="7" s="1"/>
  <c r="L1439" i="7" a="1"/>
  <c r="L1439" i="7" s="1"/>
  <c r="L1427" i="7" a="1"/>
  <c r="L1427" i="7" s="1"/>
  <c r="L1415" i="7" a="1"/>
  <c r="L1415" i="7" s="1"/>
  <c r="L1403" i="7" a="1"/>
  <c r="L1403" i="7" s="1"/>
  <c r="L1391" i="7" a="1"/>
  <c r="L1391" i="7" s="1"/>
  <c r="L1379" i="7" a="1"/>
  <c r="L1379" i="7" s="1"/>
  <c r="L1367" i="7" a="1"/>
  <c r="L1367" i="7" s="1"/>
  <c r="L1355" i="7" a="1"/>
  <c r="L1355" i="7" s="1"/>
  <c r="L1343" i="7" a="1"/>
  <c r="L1343" i="7" s="1"/>
  <c r="L1331" i="7" a="1"/>
  <c r="L1331" i="7" s="1"/>
  <c r="L1319" i="7" a="1"/>
  <c r="L1319" i="7" s="1"/>
  <c r="L1307" i="7" a="1"/>
  <c r="L1307" i="7" s="1"/>
  <c r="L1295" i="7" a="1"/>
  <c r="L1295" i="7" s="1"/>
  <c r="L1283" i="7" a="1"/>
  <c r="L1283" i="7" s="1"/>
  <c r="L1271" i="7" a="1"/>
  <c r="L1271" i="7" s="1"/>
  <c r="L1259" i="7" a="1"/>
  <c r="L1259" i="7" s="1"/>
  <c r="L1247" i="7" a="1"/>
  <c r="L1247" i="7" s="1"/>
  <c r="L1235" i="7" a="1"/>
  <c r="L1235" i="7" s="1"/>
  <c r="L1223" i="7" a="1"/>
  <c r="L1223" i="7" s="1"/>
  <c r="L1211" i="7" a="1"/>
  <c r="L1211" i="7" s="1"/>
  <c r="L1199" i="7" a="1"/>
  <c r="L1199" i="7" s="1"/>
  <c r="L1187" i="7" a="1"/>
  <c r="L1187" i="7" s="1"/>
  <c r="L1175" i="7" a="1"/>
  <c r="L1175" i="7" s="1"/>
  <c r="L1163" i="7" a="1"/>
  <c r="L1163" i="7" s="1"/>
  <c r="L1151" i="7" a="1"/>
  <c r="L1151" i="7" s="1"/>
  <c r="L1139" i="7" a="1"/>
  <c r="L1139" i="7" s="1"/>
  <c r="L1127" i="7" a="1"/>
  <c r="L1127" i="7" s="1"/>
  <c r="L1115" i="7" a="1"/>
  <c r="L1115" i="7" s="1"/>
  <c r="L1103" i="7" a="1"/>
  <c r="L1103" i="7" s="1"/>
  <c r="L1091" i="7" a="1"/>
  <c r="L1091" i="7" s="1"/>
  <c r="L1079" i="7" a="1"/>
  <c r="L1079" i="7" s="1"/>
  <c r="L1067" i="7" a="1"/>
  <c r="L1067" i="7" s="1"/>
  <c r="L1055" i="7" a="1"/>
  <c r="L1055" i="7" s="1"/>
  <c r="L1043" i="7" a="1"/>
  <c r="L1043" i="7" s="1"/>
  <c r="L1031" i="7" a="1"/>
  <c r="L1031" i="7" s="1"/>
  <c r="L1019" i="7" a="1"/>
  <c r="L1019" i="7" s="1"/>
  <c r="L1007" i="7" a="1"/>
  <c r="L1007" i="7" s="1"/>
  <c r="L983" i="7" a="1"/>
  <c r="L983" i="7" s="1"/>
  <c r="L971" i="7" a="1"/>
  <c r="L971" i="7" s="1"/>
  <c r="L959" i="7" a="1"/>
  <c r="L959" i="7" s="1"/>
  <c r="L947" i="7" a="1"/>
  <c r="L947" i="7" s="1"/>
  <c r="L935" i="7" a="1"/>
  <c r="L935" i="7" s="1"/>
  <c r="L923" i="7" a="1"/>
  <c r="L923" i="7" s="1"/>
  <c r="L911" i="7" a="1"/>
  <c r="L911" i="7" s="1"/>
  <c r="L899" i="7" a="1"/>
  <c r="L899" i="7" s="1"/>
  <c r="L887" i="7" a="1"/>
  <c r="L887" i="7" s="1"/>
  <c r="L875" i="7" a="1"/>
  <c r="L875" i="7" s="1"/>
  <c r="L863" i="7" a="1"/>
  <c r="L863" i="7" s="1"/>
  <c r="L851" i="7" a="1"/>
  <c r="L851" i="7" s="1"/>
  <c r="L839" i="7" a="1"/>
  <c r="L839" i="7" s="1"/>
  <c r="L827" i="7" a="1"/>
  <c r="L827" i="7" s="1"/>
  <c r="L815" i="7" a="1"/>
  <c r="L815" i="7" s="1"/>
  <c r="L803" i="7" a="1"/>
  <c r="L803" i="7" s="1"/>
  <c r="L791" i="7" a="1"/>
  <c r="L791" i="7" s="1"/>
  <c r="L779" i="7" a="1"/>
  <c r="L779" i="7" s="1"/>
  <c r="L767" i="7" a="1"/>
  <c r="L767" i="7" s="1"/>
  <c r="L755" i="7" a="1"/>
  <c r="L755" i="7" s="1"/>
  <c r="L743" i="7" a="1"/>
  <c r="L743" i="7" s="1"/>
  <c r="L731" i="7" a="1"/>
  <c r="L731" i="7" s="1"/>
  <c r="L719" i="7" a="1"/>
  <c r="L719" i="7" s="1"/>
  <c r="L707" i="7" a="1"/>
  <c r="L707" i="7" s="1"/>
  <c r="L695" i="7" a="1"/>
  <c r="L695" i="7" s="1"/>
  <c r="L683" i="7" a="1"/>
  <c r="L683" i="7" s="1"/>
  <c r="L671" i="7" a="1"/>
  <c r="L671" i="7" s="1"/>
  <c r="L659" i="7" a="1"/>
  <c r="L659" i="7" s="1"/>
  <c r="L647" i="7" a="1"/>
  <c r="L647" i="7" s="1"/>
  <c r="L635" i="7" a="1"/>
  <c r="L635" i="7" s="1"/>
  <c r="L623" i="7" a="1"/>
  <c r="L623" i="7" s="1"/>
  <c r="L611" i="7" a="1"/>
  <c r="L611" i="7" s="1"/>
  <c r="L587" i="7" a="1"/>
  <c r="L587" i="7" s="1"/>
  <c r="L575" i="7" a="1"/>
  <c r="L575" i="7" s="1"/>
  <c r="L563" i="7" a="1"/>
  <c r="L563" i="7" s="1"/>
  <c r="L551" i="7" a="1"/>
  <c r="L551" i="7" s="1"/>
  <c r="L539" i="7" a="1"/>
  <c r="L539" i="7" s="1"/>
  <c r="L527" i="7" a="1"/>
  <c r="L527" i="7" s="1"/>
  <c r="L515" i="7" a="1"/>
  <c r="L515" i="7" s="1"/>
  <c r="L503" i="7" a="1"/>
  <c r="L503" i="7" s="1"/>
  <c r="L491" i="7" a="1"/>
  <c r="L491" i="7" s="1"/>
  <c r="L479" i="7" a="1"/>
  <c r="L479" i="7" s="1"/>
  <c r="L455" i="7" a="1"/>
  <c r="L455" i="7" s="1"/>
  <c r="L443" i="7" a="1"/>
  <c r="L443" i="7" s="1"/>
  <c r="L431" i="7" a="1"/>
  <c r="L431" i="7" s="1"/>
  <c r="L419" i="7" a="1"/>
  <c r="L419" i="7" s="1"/>
  <c r="L407" i="7" a="1"/>
  <c r="L407" i="7" s="1"/>
  <c r="L395" i="7" a="1"/>
  <c r="L395" i="7" s="1"/>
  <c r="L383" i="7" a="1"/>
  <c r="L383" i="7" s="1"/>
  <c r="L371" i="7" a="1"/>
  <c r="L371" i="7" s="1"/>
  <c r="L347" i="7" a="1"/>
  <c r="L347" i="7" s="1"/>
  <c r="L335" i="7" a="1"/>
  <c r="L335" i="7" s="1"/>
  <c r="L323" i="7" a="1"/>
  <c r="L323" i="7" s="1"/>
  <c r="L311" i="7" a="1"/>
  <c r="L311" i="7" s="1"/>
  <c r="L299" i="7" a="1"/>
  <c r="L299" i="7" s="1"/>
  <c r="L287" i="7" a="1"/>
  <c r="L287" i="7" s="1"/>
  <c r="L275" i="7" a="1"/>
  <c r="L275" i="7" s="1"/>
  <c r="L263" i="7" a="1"/>
  <c r="L263" i="7" s="1"/>
  <c r="L239" i="7" a="1"/>
  <c r="L239" i="7" s="1"/>
  <c r="L227" i="7" a="1"/>
  <c r="L227" i="7" s="1"/>
  <c r="L215" i="7" a="1"/>
  <c r="L215" i="7" s="1"/>
  <c r="L203" i="7" a="1"/>
  <c r="L203" i="7" s="1"/>
  <c r="L191" i="7" a="1"/>
  <c r="L191" i="7" s="1"/>
  <c r="L179" i="7" a="1"/>
  <c r="L179" i="7" s="1"/>
  <c r="L167" i="7" a="1"/>
  <c r="L167" i="7" s="1"/>
  <c r="L155" i="7" a="1"/>
  <c r="L155" i="7" s="1"/>
  <c r="L143" i="7" a="1"/>
  <c r="L143" i="7" s="1"/>
  <c r="L131" i="7" a="1"/>
  <c r="L131" i="7" s="1"/>
  <c r="L119" i="7" a="1"/>
  <c r="L119" i="7" s="1"/>
  <c r="L107" i="7" a="1"/>
  <c r="L107" i="7" s="1"/>
  <c r="L95" i="7" a="1"/>
  <c r="L95" i="7" s="1"/>
  <c r="L83" i="7" a="1"/>
  <c r="L83" i="7" s="1"/>
  <c r="L71" i="7" a="1"/>
  <c r="L71" i="7" s="1"/>
  <c r="L59" i="7" a="1"/>
  <c r="L59" i="7" s="1"/>
  <c r="L47" i="7" a="1"/>
  <c r="L47" i="7" s="1"/>
  <c r="L35" i="7" a="1"/>
  <c r="L35" i="7" s="1"/>
  <c r="L23" i="7" a="1"/>
  <c r="L23" i="7" s="1"/>
  <c r="L11" i="7" a="1"/>
  <c r="L11" i="7" s="1"/>
  <c r="L1749" i="7" a="1"/>
  <c r="L1749" i="7" s="1"/>
  <c r="L1725" i="7" a="1"/>
  <c r="L1725" i="7" s="1"/>
  <c r="L1689" i="7" a="1"/>
  <c r="L1689" i="7" s="1"/>
  <c r="L1665" i="7" a="1"/>
  <c r="L1665" i="7" s="1"/>
  <c r="L1629" i="7" a="1"/>
  <c r="L1629" i="7" s="1"/>
  <c r="L1605" i="7" a="1"/>
  <c r="L1605" i="7" s="1"/>
  <c r="L1593" i="7" a="1"/>
  <c r="L1593" i="7" s="1"/>
  <c r="L1569" i="7" a="1"/>
  <c r="L1569" i="7" s="1"/>
  <c r="L1545" i="7" a="1"/>
  <c r="L1545" i="7" s="1"/>
  <c r="L1521" i="7" a="1"/>
  <c r="L1521" i="7" s="1"/>
  <c r="L1497" i="7" a="1"/>
  <c r="L1497" i="7" s="1"/>
  <c r="L1473" i="7" a="1"/>
  <c r="L1473" i="7" s="1"/>
  <c r="L1449" i="7" a="1"/>
  <c r="L1449" i="7" s="1"/>
  <c r="L1634" i="7" a="1"/>
  <c r="L1634" i="7" s="1"/>
  <c r="L1610" i="7" a="1"/>
  <c r="L1610" i="7" s="1"/>
  <c r="L1598" i="7" a="1"/>
  <c r="L1598" i="7" s="1"/>
  <c r="L1586" i="7" a="1"/>
  <c r="L1586" i="7" s="1"/>
  <c r="L1574" i="7" a="1"/>
  <c r="L1574" i="7" s="1"/>
  <c r="L1562" i="7" a="1"/>
  <c r="L1562" i="7" s="1"/>
  <c r="L1550" i="7" a="1"/>
  <c r="L1550" i="7" s="1"/>
  <c r="L1538" i="7" a="1"/>
  <c r="L1538" i="7" s="1"/>
  <c r="L1526" i="7" a="1"/>
  <c r="L1526" i="7" s="1"/>
  <c r="L1514" i="7" a="1"/>
  <c r="L1514" i="7" s="1"/>
  <c r="L1502" i="7" a="1"/>
  <c r="L1502" i="7" s="1"/>
  <c r="L1490" i="7" a="1"/>
  <c r="L1490" i="7" s="1"/>
  <c r="L1478" i="7" a="1"/>
  <c r="L1478" i="7" s="1"/>
  <c r="L1466" i="7" a="1"/>
  <c r="L1466" i="7" s="1"/>
  <c r="L1454" i="7" a="1"/>
  <c r="L1454" i="7" s="1"/>
  <c r="L1741" i="7" a="1"/>
  <c r="L1741" i="7" s="1"/>
  <c r="L1729" i="7" a="1"/>
  <c r="L1729" i="7" s="1"/>
  <c r="L1717" i="7" a="1"/>
  <c r="L1717" i="7" s="1"/>
  <c r="L1705" i="7" a="1"/>
  <c r="L1705" i="7" s="1"/>
  <c r="L1693" i="7" a="1"/>
  <c r="L1693" i="7" s="1"/>
  <c r="L1681" i="7" a="1"/>
  <c r="L1681" i="7" s="1"/>
  <c r="L1669" i="7" a="1"/>
  <c r="L1669" i="7" s="1"/>
  <c r="L1657" i="7" a="1"/>
  <c r="L1657" i="7" s="1"/>
  <c r="L1645" i="7" a="1"/>
  <c r="L1645" i="7" s="1"/>
  <c r="L1633" i="7" a="1"/>
  <c r="L1633" i="7" s="1"/>
  <c r="L1621" i="7" a="1"/>
  <c r="L1621" i="7" s="1"/>
  <c r="L1609" i="7" a="1"/>
  <c r="L1609" i="7" s="1"/>
  <c r="L1597" i="7" a="1"/>
  <c r="L1597" i="7" s="1"/>
  <c r="L1573" i="7" a="1"/>
  <c r="L1573" i="7" s="1"/>
  <c r="L1549" i="7" a="1"/>
  <c r="L1549" i="7" s="1"/>
  <c r="L1525" i="7" a="1"/>
  <c r="L1525" i="7" s="1"/>
  <c r="L1501" i="7" a="1"/>
  <c r="L1501" i="7" s="1"/>
  <c r="L1489" i="7" a="1"/>
  <c r="L1489" i="7" s="1"/>
  <c r="L1477" i="7" a="1"/>
  <c r="L1477" i="7" s="1"/>
  <c r="L1453" i="7" a="1"/>
  <c r="L1453" i="7" s="1"/>
  <c r="L1728" i="7" a="1"/>
  <c r="L1728" i="7" s="1"/>
  <c r="L1716" i="7" a="1"/>
  <c r="L1716" i="7" s="1"/>
  <c r="L1692" i="7" a="1"/>
  <c r="L1692" i="7" s="1"/>
  <c r="L1680" i="7" a="1"/>
  <c r="L1680" i="7" s="1"/>
  <c r="L1668" i="7" a="1"/>
  <c r="L1668" i="7" s="1"/>
  <c r="L1656" i="7" a="1"/>
  <c r="L1656" i="7" s="1"/>
  <c r="L1632" i="7" a="1"/>
  <c r="L1632" i="7" s="1"/>
  <c r="L1608" i="7" a="1"/>
  <c r="L1608" i="7" s="1"/>
  <c r="L1596" i="7" a="1"/>
  <c r="L1596" i="7" s="1"/>
  <c r="L1572" i="7" a="1"/>
  <c r="L1572" i="7" s="1"/>
  <c r="L1548" i="7" a="1"/>
  <c r="L1548" i="7" s="1"/>
  <c r="L1524" i="7" a="1"/>
  <c r="L1524" i="7" s="1"/>
  <c r="L1500" i="7" a="1"/>
  <c r="L1500" i="7" s="1"/>
  <c r="L1476" i="7" a="1"/>
  <c r="L1476" i="7" s="1"/>
  <c r="L1452" i="7" a="1"/>
  <c r="L1452" i="7" s="1"/>
  <c r="C10" i="1" l="1"/>
  <c r="E1005" i="7" s="1" a="1"/>
  <c r="E1005" i="7" s="1"/>
  <c r="C11" i="1"/>
  <c r="E1006" i="7" s="1" a="1"/>
  <c r="E1006" i="7" s="1"/>
  <c r="C12" i="1"/>
  <c r="E1007" i="7" s="1" a="1"/>
  <c r="E1007" i="7" s="1"/>
  <c r="C13" i="1"/>
  <c r="E1008" i="7" s="1" a="1"/>
  <c r="E1008" i="7" s="1"/>
  <c r="C14" i="1"/>
  <c r="E1009" i="7" s="1" a="1"/>
  <c r="E1009" i="7" s="1"/>
  <c r="C15" i="1"/>
  <c r="E1010" i="7" s="1" a="1"/>
  <c r="E1010" i="7" s="1"/>
  <c r="C16" i="1"/>
  <c r="E102" i="7" s="1" a="1"/>
  <c r="E102" i="7" s="1"/>
  <c r="C17" i="1"/>
  <c r="E1011" i="7" s="1" a="1"/>
  <c r="E1011" i="7" s="1"/>
  <c r="C18" i="1"/>
  <c r="E1012" i="7" s="1" a="1"/>
  <c r="E1012" i="7" s="1"/>
  <c r="C19" i="1"/>
  <c r="E1013" i="7" s="1" a="1"/>
  <c r="E1013" i="7" s="1"/>
  <c r="C20" i="1"/>
  <c r="E1014" i="7" s="1" a="1"/>
  <c r="E1014" i="7" s="1"/>
  <c r="C21" i="1"/>
  <c r="E1015" i="7" s="1" a="1"/>
  <c r="E1015" i="7" s="1"/>
  <c r="C22" i="1"/>
  <c r="E1016" i="7" s="1" a="1"/>
  <c r="E1016" i="7" s="1"/>
  <c r="C23" i="1"/>
  <c r="E1017" i="7" s="1" a="1"/>
  <c r="E1017" i="7" s="1"/>
  <c r="C24" i="1"/>
  <c r="E1018" i="7" s="1" a="1"/>
  <c r="E1018" i="7" s="1"/>
  <c r="C25" i="1"/>
  <c r="E1019" i="7" s="1" a="1"/>
  <c r="E1019" i="7" s="1"/>
  <c r="C26" i="1"/>
  <c r="E1020" i="7" s="1" a="1"/>
  <c r="E1020" i="7" s="1"/>
  <c r="C27" i="1"/>
  <c r="E103" i="7" s="1" a="1"/>
  <c r="E103" i="7" s="1"/>
  <c r="C28" i="1"/>
  <c r="E1021" i="7" s="1" a="1"/>
  <c r="E1021" i="7" s="1"/>
  <c r="C29" i="1"/>
  <c r="E1022" i="7" s="1" a="1"/>
  <c r="E1022" i="7" s="1"/>
  <c r="C30" i="1"/>
  <c r="E1023" i="7" s="1" a="1"/>
  <c r="E1023" i="7" s="1"/>
  <c r="C31" i="1"/>
  <c r="E1024" i="7" s="1" a="1"/>
  <c r="E1024" i="7" s="1"/>
  <c r="C32" i="1"/>
  <c r="E1025" i="7" s="1" a="1"/>
  <c r="E1025" i="7" s="1"/>
  <c r="C33" i="1"/>
  <c r="E1026" i="7" s="1" a="1"/>
  <c r="E1026" i="7" s="1"/>
  <c r="C34" i="1"/>
  <c r="E1027" i="7" s="1" a="1"/>
  <c r="E1027" i="7" s="1"/>
  <c r="C35" i="1"/>
  <c r="E1028" i="7" s="1" a="1"/>
  <c r="E1028" i="7" s="1"/>
  <c r="C36" i="1"/>
  <c r="E1029" i="7" s="1" a="1"/>
  <c r="E1029" i="7" s="1"/>
  <c r="C37" i="1"/>
  <c r="E1030" i="7" s="1" a="1"/>
  <c r="E1030" i="7" s="1"/>
  <c r="C38" i="1"/>
  <c r="E104" i="7" s="1" a="1"/>
  <c r="E104" i="7" s="1"/>
  <c r="C39" i="1"/>
  <c r="E1031" i="7" s="1" a="1"/>
  <c r="E1031" i="7" s="1"/>
  <c r="C40" i="1"/>
  <c r="E1032" i="7" s="1" a="1"/>
  <c r="E1032" i="7" s="1"/>
  <c r="C41" i="1"/>
  <c r="E1033" i="7" s="1" a="1"/>
  <c r="E1033" i="7" s="1"/>
  <c r="C42" i="1"/>
  <c r="E1034" i="7" s="1" a="1"/>
  <c r="E1034" i="7" s="1"/>
  <c r="C43" i="1"/>
  <c r="E1035" i="7" s="1" a="1"/>
  <c r="E1035" i="7" s="1"/>
  <c r="C44" i="1"/>
  <c r="E1036" i="7" s="1" a="1"/>
  <c r="E1036" i="7" s="1"/>
  <c r="C45" i="1"/>
  <c r="E1037" i="7" s="1" a="1"/>
  <c r="E1037" i="7" s="1"/>
  <c r="C46" i="1"/>
  <c r="E1038" i="7" s="1" a="1"/>
  <c r="E1038" i="7" s="1"/>
  <c r="C47" i="1"/>
  <c r="E1039" i="7" s="1" a="1"/>
  <c r="E1039" i="7" s="1"/>
  <c r="C48" i="1"/>
  <c r="E1040" i="7" s="1" a="1"/>
  <c r="E1040" i="7" s="1"/>
  <c r="C49" i="1"/>
  <c r="E105" i="7" s="1" a="1"/>
  <c r="E105" i="7" s="1"/>
  <c r="C50" i="1"/>
  <c r="E1041" i="7" s="1" a="1"/>
  <c r="E1041" i="7" s="1"/>
  <c r="C51" i="1"/>
  <c r="E1042" i="7" s="1" a="1"/>
  <c r="E1042" i="7" s="1"/>
  <c r="C52" i="1"/>
  <c r="E1043" i="7" s="1" a="1"/>
  <c r="E1043" i="7" s="1"/>
  <c r="C53" i="1"/>
  <c r="E1044" i="7" s="1" a="1"/>
  <c r="E1044" i="7" s="1"/>
  <c r="C54" i="1"/>
  <c r="E1045" i="7" s="1" a="1"/>
  <c r="E1045" i="7" s="1"/>
  <c r="C55" i="1"/>
  <c r="E1046" i="7" s="1" a="1"/>
  <c r="E1046" i="7" s="1"/>
  <c r="C56" i="1"/>
  <c r="E1047" i="7" s="1" a="1"/>
  <c r="E1047" i="7" s="1"/>
  <c r="C57" i="1"/>
  <c r="E1048" i="7" s="1" a="1"/>
  <c r="E1048" i="7" s="1"/>
  <c r="C58" i="1"/>
  <c r="E1049" i="7" s="1" a="1"/>
  <c r="E1049" i="7" s="1"/>
  <c r="C59" i="1"/>
  <c r="E1050" i="7" s="1" a="1"/>
  <c r="E1050" i="7" s="1"/>
  <c r="C60" i="1"/>
  <c r="E106" i="7" s="1" a="1"/>
  <c r="E106" i="7" s="1"/>
  <c r="C61" i="1"/>
  <c r="E1051" i="7" s="1" a="1"/>
  <c r="E1051" i="7" s="1"/>
  <c r="C62" i="1"/>
  <c r="E1052" i="7" s="1" a="1"/>
  <c r="E1052" i="7" s="1"/>
  <c r="C63" i="1"/>
  <c r="E1053" i="7" s="1" a="1"/>
  <c r="E1053" i="7" s="1"/>
  <c r="C64" i="1"/>
  <c r="E1054" i="7" s="1" a="1"/>
  <c r="E1054" i="7" s="1"/>
  <c r="C65" i="1"/>
  <c r="E1055" i="7" s="1" a="1"/>
  <c r="E1055" i="7" s="1"/>
  <c r="C66" i="1"/>
  <c r="E1056" i="7" s="1" a="1"/>
  <c r="E1056" i="7" s="1"/>
  <c r="C67" i="1"/>
  <c r="E1057" i="7" s="1" a="1"/>
  <c r="E1057" i="7" s="1"/>
  <c r="C68" i="1"/>
  <c r="E1058" i="7" s="1" a="1"/>
  <c r="E1058" i="7" s="1"/>
  <c r="C69" i="1"/>
  <c r="E1059" i="7" s="1" a="1"/>
  <c r="E1059" i="7" s="1"/>
  <c r="C70" i="1"/>
  <c r="E1060" i="7" s="1" a="1"/>
  <c r="E1060" i="7" s="1"/>
  <c r="C71" i="1"/>
  <c r="E107" i="7" s="1" a="1"/>
  <c r="E107" i="7" s="1"/>
  <c r="C72" i="1"/>
  <c r="E1061" i="7" s="1" a="1"/>
  <c r="E1061" i="7" s="1"/>
  <c r="C73" i="1"/>
  <c r="E1062" i="7" s="1" a="1"/>
  <c r="E1062" i="7" s="1"/>
  <c r="C74" i="1"/>
  <c r="E1063" i="7" s="1" a="1"/>
  <c r="E1063" i="7" s="1"/>
  <c r="C75" i="1"/>
  <c r="E1064" i="7" s="1" a="1"/>
  <c r="E1064" i="7" s="1"/>
  <c r="C76" i="1"/>
  <c r="E1065" i="7" s="1" a="1"/>
  <c r="E1065" i="7" s="1"/>
  <c r="C77" i="1"/>
  <c r="E1066" i="7" s="1" a="1"/>
  <c r="E1066" i="7" s="1"/>
  <c r="C78" i="1"/>
  <c r="E1067" i="7" s="1" a="1"/>
  <c r="E1067" i="7" s="1"/>
  <c r="C79" i="1"/>
  <c r="E1068" i="7" s="1" a="1"/>
  <c r="E1068" i="7" s="1"/>
  <c r="C80" i="1"/>
  <c r="E1069" i="7" s="1" a="1"/>
  <c r="E1069" i="7" s="1"/>
  <c r="C81" i="1"/>
  <c r="E1070" i="7" s="1" a="1"/>
  <c r="E1070" i="7" s="1"/>
  <c r="C82" i="1"/>
  <c r="E108" i="7" s="1" a="1"/>
  <c r="E108" i="7" s="1"/>
  <c r="C83" i="1"/>
  <c r="E1071" i="7" s="1" a="1"/>
  <c r="E1071" i="7" s="1"/>
  <c r="C84" i="1"/>
  <c r="E1072" i="7" s="1" a="1"/>
  <c r="E1072" i="7" s="1"/>
  <c r="C85" i="1"/>
  <c r="E1073" i="7" s="1" a="1"/>
  <c r="E1073" i="7" s="1"/>
  <c r="C86" i="1"/>
  <c r="E1074" i="7" s="1" a="1"/>
  <c r="E1074" i="7" s="1"/>
  <c r="C87" i="1"/>
  <c r="E1075" i="7" s="1" a="1"/>
  <c r="E1075" i="7" s="1"/>
  <c r="C88" i="1"/>
  <c r="E1076" i="7" s="1" a="1"/>
  <c r="E1076" i="7" s="1"/>
  <c r="C89" i="1"/>
  <c r="E1077" i="7" s="1" a="1"/>
  <c r="E1077" i="7" s="1"/>
  <c r="C90" i="1"/>
  <c r="E1078" i="7" s="1" a="1"/>
  <c r="E1078" i="7" s="1"/>
  <c r="C91" i="1"/>
  <c r="E1079" i="7" s="1" a="1"/>
  <c r="E1079" i="7" s="1"/>
  <c r="C92" i="1"/>
  <c r="E1080" i="7" s="1" a="1"/>
  <c r="E1080" i="7" s="1"/>
  <c r="C93" i="1"/>
  <c r="E109" i="7" s="1" a="1"/>
  <c r="E109" i="7" s="1"/>
  <c r="C94" i="1"/>
  <c r="E1081" i="7" s="1" a="1"/>
  <c r="E1081" i="7" s="1"/>
  <c r="C95" i="1"/>
  <c r="E1082" i="7" s="1" a="1"/>
  <c r="E1082" i="7" s="1"/>
  <c r="C96" i="1"/>
  <c r="E1083" i="7" s="1" a="1"/>
  <c r="E1083" i="7" s="1"/>
  <c r="C97" i="1"/>
  <c r="E1084" i="7" s="1" a="1"/>
  <c r="E1084" i="7" s="1"/>
  <c r="C98" i="1"/>
  <c r="E1085" i="7" s="1" a="1"/>
  <c r="E1085" i="7" s="1"/>
  <c r="C99" i="1"/>
  <c r="E1086" i="7" s="1" a="1"/>
  <c r="E1086" i="7" s="1"/>
  <c r="C100" i="1"/>
  <c r="E1087" i="7" s="1" a="1"/>
  <c r="E1087" i="7" s="1"/>
  <c r="C101" i="1"/>
  <c r="E1088" i="7" s="1" a="1"/>
  <c r="E1088" i="7" s="1"/>
  <c r="C102" i="1"/>
  <c r="E1089" i="7" s="1" a="1"/>
  <c r="E1089" i="7" s="1"/>
  <c r="C103" i="1"/>
  <c r="E1090" i="7" s="1" a="1"/>
  <c r="E1090" i="7" s="1"/>
  <c r="C104" i="1"/>
  <c r="E110" i="7" s="1" a="1"/>
  <c r="E110" i="7" s="1"/>
  <c r="C105" i="1"/>
  <c r="E1091" i="7" s="1" a="1"/>
  <c r="E1091" i="7" s="1"/>
  <c r="C106" i="1"/>
  <c r="E1092" i="7" s="1" a="1"/>
  <c r="E1092" i="7" s="1"/>
  <c r="C107" i="1"/>
  <c r="E1093" i="7" s="1" a="1"/>
  <c r="E1093" i="7" s="1"/>
  <c r="C108" i="1"/>
  <c r="E1094" i="7" s="1" a="1"/>
  <c r="E1094" i="7" s="1"/>
  <c r="C109" i="1"/>
  <c r="E1095" i="7" s="1" a="1"/>
  <c r="E1095" i="7" s="1"/>
  <c r="C110" i="1"/>
  <c r="E1096" i="7" s="1" a="1"/>
  <c r="E1096" i="7" s="1"/>
  <c r="C111" i="1"/>
  <c r="E1097" i="7" s="1" a="1"/>
  <c r="E1097" i="7" s="1"/>
  <c r="C112" i="1"/>
  <c r="E1098" i="7" s="1" a="1"/>
  <c r="E1098" i="7" s="1"/>
  <c r="C113" i="1"/>
  <c r="E1099" i="7" s="1" a="1"/>
  <c r="E1099" i="7" s="1"/>
  <c r="C114" i="1"/>
  <c r="E1100" i="7" s="1" a="1"/>
  <c r="E1100" i="7" s="1"/>
  <c r="C115" i="1"/>
  <c r="E12" i="7" s="1" a="1"/>
  <c r="E12" i="7" s="1"/>
  <c r="C116" i="1"/>
  <c r="E111" i="7" s="1" a="1"/>
  <c r="E111" i="7" s="1"/>
  <c r="C117" i="1"/>
  <c r="E1101" i="7" s="1" a="1"/>
  <c r="E1101" i="7" s="1"/>
  <c r="C118" i="1"/>
  <c r="E1102" i="7" s="1" a="1"/>
  <c r="E1102" i="7" s="1"/>
  <c r="C119" i="1"/>
  <c r="E1103" i="7" s="1" a="1"/>
  <c r="E1103" i="7" s="1"/>
  <c r="C120" i="1"/>
  <c r="E1104" i="7" s="1" a="1"/>
  <c r="E1104" i="7" s="1"/>
  <c r="C121" i="1"/>
  <c r="E1105" i="7" s="1" a="1"/>
  <c r="E1105" i="7" s="1"/>
  <c r="C122" i="1"/>
  <c r="E1106" i="7" s="1" a="1"/>
  <c r="E1106" i="7" s="1"/>
  <c r="C123" i="1"/>
  <c r="E1107" i="7" s="1" a="1"/>
  <c r="E1107" i="7" s="1"/>
  <c r="C124" i="1"/>
  <c r="E1108" i="7" s="1" a="1"/>
  <c r="E1108" i="7" s="1"/>
  <c r="C125" i="1"/>
  <c r="E1109" i="7" s="1" a="1"/>
  <c r="E1109" i="7" s="1"/>
  <c r="C126" i="1"/>
  <c r="E1110" i="7" s="1" a="1"/>
  <c r="E1110" i="7" s="1"/>
  <c r="C127" i="1"/>
  <c r="E112" i="7" s="1" a="1"/>
  <c r="E112" i="7" s="1"/>
  <c r="C128" i="1"/>
  <c r="E1111" i="7" s="1" a="1"/>
  <c r="E1111" i="7" s="1"/>
  <c r="C129" i="1"/>
  <c r="E1112" i="7" s="1" a="1"/>
  <c r="E1112" i="7" s="1"/>
  <c r="C130" i="1"/>
  <c r="E1113" i="7" s="1" a="1"/>
  <c r="E1113" i="7" s="1"/>
  <c r="C131" i="1"/>
  <c r="E1114" i="7" s="1" a="1"/>
  <c r="E1114" i="7" s="1"/>
  <c r="C132" i="1"/>
  <c r="E1115" i="7" s="1" a="1"/>
  <c r="E1115" i="7" s="1"/>
  <c r="C133" i="1"/>
  <c r="E1116" i="7" s="1" a="1"/>
  <c r="E1116" i="7" s="1"/>
  <c r="C134" i="1"/>
  <c r="E1117" i="7" s="1" a="1"/>
  <c r="E1117" i="7" s="1"/>
  <c r="C135" i="1"/>
  <c r="E1118" i="7" s="1" a="1"/>
  <c r="E1118" i="7" s="1"/>
  <c r="C136" i="1"/>
  <c r="E1119" i="7" s="1" a="1"/>
  <c r="E1119" i="7" s="1"/>
  <c r="C137" i="1"/>
  <c r="E1120" i="7" s="1" a="1"/>
  <c r="E1120" i="7" s="1"/>
  <c r="C138" i="1"/>
  <c r="E113" i="7" s="1" a="1"/>
  <c r="E113" i="7" s="1"/>
  <c r="C139" i="1"/>
  <c r="E1121" i="7" s="1" a="1"/>
  <c r="E1121" i="7" s="1"/>
  <c r="C140" i="1"/>
  <c r="E1122" i="7" s="1" a="1"/>
  <c r="E1122" i="7" s="1"/>
  <c r="C141" i="1"/>
  <c r="E1123" i="7" s="1" a="1"/>
  <c r="E1123" i="7" s="1"/>
  <c r="C142" i="1"/>
  <c r="E1124" i="7" s="1" a="1"/>
  <c r="E1124" i="7" s="1"/>
  <c r="C143" i="1"/>
  <c r="E1125" i="7" s="1" a="1"/>
  <c r="E1125" i="7" s="1"/>
  <c r="C144" i="1"/>
  <c r="E1126" i="7" s="1" a="1"/>
  <c r="E1126" i="7" s="1"/>
  <c r="C145" i="1"/>
  <c r="E1127" i="7" s="1" a="1"/>
  <c r="E1127" i="7" s="1"/>
  <c r="C146" i="1"/>
  <c r="E1128" i="7" s="1" a="1"/>
  <c r="E1128" i="7" s="1"/>
  <c r="C147" i="1"/>
  <c r="E1129" i="7" s="1" a="1"/>
  <c r="E1129" i="7" s="1"/>
  <c r="C148" i="1"/>
  <c r="E1130" i="7" s="1" a="1"/>
  <c r="E1130" i="7" s="1"/>
  <c r="C149" i="1"/>
  <c r="E114" i="7" s="1" a="1"/>
  <c r="E114" i="7" s="1"/>
  <c r="C150" i="1"/>
  <c r="E1131" i="7" s="1" a="1"/>
  <c r="E1131" i="7" s="1"/>
  <c r="C151" i="1"/>
  <c r="E1132" i="7" s="1" a="1"/>
  <c r="E1132" i="7" s="1"/>
  <c r="C152" i="1"/>
  <c r="E1133" i="7" s="1" a="1"/>
  <c r="E1133" i="7" s="1"/>
  <c r="C153" i="1"/>
  <c r="E1134" i="7" s="1" a="1"/>
  <c r="E1134" i="7" s="1"/>
  <c r="C154" i="1"/>
  <c r="E1135" i="7" s="1" a="1"/>
  <c r="E1135" i="7" s="1"/>
  <c r="C155" i="1"/>
  <c r="E1136" i="7" s="1" a="1"/>
  <c r="E1136" i="7" s="1"/>
  <c r="C156" i="1"/>
  <c r="E1137" i="7" s="1" a="1"/>
  <c r="E1137" i="7" s="1"/>
  <c r="C157" i="1"/>
  <c r="E1138" i="7" s="1" a="1"/>
  <c r="E1138" i="7" s="1"/>
  <c r="C158" i="1"/>
  <c r="E1139" i="7" s="1" a="1"/>
  <c r="E1139" i="7" s="1"/>
  <c r="C159" i="1"/>
  <c r="E1140" i="7" s="1" a="1"/>
  <c r="E1140" i="7" s="1"/>
  <c r="C160" i="1"/>
  <c r="E115" i="7" s="1" a="1"/>
  <c r="E115" i="7" s="1"/>
  <c r="C161" i="1"/>
  <c r="E1141" i="7" s="1" a="1"/>
  <c r="E1141" i="7" s="1"/>
  <c r="C162" i="1"/>
  <c r="E1142" i="7" s="1" a="1"/>
  <c r="E1142" i="7" s="1"/>
  <c r="C163" i="1"/>
  <c r="E1143" i="7" s="1" a="1"/>
  <c r="E1143" i="7" s="1"/>
  <c r="C164" i="1"/>
  <c r="E1144" i="7" s="1" a="1"/>
  <c r="E1144" i="7" s="1"/>
  <c r="C165" i="1"/>
  <c r="E1145" i="7" s="1" a="1"/>
  <c r="E1145" i="7" s="1"/>
  <c r="C166" i="1"/>
  <c r="E1146" i="7" s="1" a="1"/>
  <c r="E1146" i="7" s="1"/>
  <c r="C167" i="1"/>
  <c r="E1147" i="7" s="1" a="1"/>
  <c r="E1147" i="7" s="1"/>
  <c r="C168" i="1"/>
  <c r="E1148" i="7" s="1" a="1"/>
  <c r="E1148" i="7" s="1"/>
  <c r="C169" i="1"/>
  <c r="E1149" i="7" s="1" a="1"/>
  <c r="E1149" i="7" s="1"/>
  <c r="C170" i="1"/>
  <c r="E1150" i="7" s="1" a="1"/>
  <c r="E1150" i="7" s="1"/>
  <c r="C171" i="1"/>
  <c r="E116" i="7" s="1" a="1"/>
  <c r="E116" i="7" s="1"/>
  <c r="C172" i="1"/>
  <c r="E1151" i="7" s="1" a="1"/>
  <c r="E1151" i="7" s="1"/>
  <c r="C173" i="1"/>
  <c r="E1152" i="7" s="1" a="1"/>
  <c r="E1152" i="7" s="1"/>
  <c r="C174" i="1"/>
  <c r="E1153" i="7" s="1" a="1"/>
  <c r="E1153" i="7" s="1"/>
  <c r="C175" i="1"/>
  <c r="E1154" i="7" s="1" a="1"/>
  <c r="E1154" i="7" s="1"/>
  <c r="C176" i="1"/>
  <c r="E1155" i="7" s="1" a="1"/>
  <c r="E1155" i="7" s="1"/>
  <c r="C177" i="1"/>
  <c r="E1156" i="7" s="1" a="1"/>
  <c r="E1156" i="7" s="1"/>
  <c r="C178" i="1"/>
  <c r="E1157" i="7" s="1" a="1"/>
  <c r="E1157" i="7" s="1"/>
  <c r="C179" i="1"/>
  <c r="E1158" i="7" s="1" a="1"/>
  <c r="E1158" i="7" s="1"/>
  <c r="C180" i="1"/>
  <c r="E1159" i="7" s="1" a="1"/>
  <c r="E1159" i="7" s="1"/>
  <c r="C181" i="1"/>
  <c r="E1160" i="7" s="1" a="1"/>
  <c r="E1160" i="7" s="1"/>
  <c r="C182" i="1"/>
  <c r="E117" i="7" s="1" a="1"/>
  <c r="E117" i="7" s="1"/>
  <c r="C183" i="1"/>
  <c r="E1161" i="7" s="1" a="1"/>
  <c r="E1161" i="7" s="1"/>
  <c r="C184" i="1"/>
  <c r="E1162" i="7" s="1" a="1"/>
  <c r="E1162" i="7" s="1"/>
  <c r="C185" i="1"/>
  <c r="E1163" i="7" s="1" a="1"/>
  <c r="E1163" i="7" s="1"/>
  <c r="C186" i="1"/>
  <c r="E1164" i="7" s="1" a="1"/>
  <c r="E1164" i="7" s="1"/>
  <c r="C187" i="1"/>
  <c r="E1165" i="7" s="1" a="1"/>
  <c r="E1165" i="7" s="1"/>
  <c r="C188" i="1"/>
  <c r="E1166" i="7" s="1" a="1"/>
  <c r="E1166" i="7" s="1"/>
  <c r="C189" i="1"/>
  <c r="E1167" i="7" s="1" a="1"/>
  <c r="E1167" i="7" s="1"/>
  <c r="C190" i="1"/>
  <c r="E1168" i="7" s="1" a="1"/>
  <c r="E1168" i="7" s="1"/>
  <c r="C191" i="1"/>
  <c r="E1169" i="7" s="1" a="1"/>
  <c r="E1169" i="7" s="1"/>
  <c r="C192" i="1"/>
  <c r="E1170" i="7" s="1" a="1"/>
  <c r="E1170" i="7" s="1"/>
  <c r="C193" i="1"/>
  <c r="E118" i="7" s="1" a="1"/>
  <c r="E118" i="7" s="1"/>
  <c r="C194" i="1"/>
  <c r="E1171" i="7" s="1" a="1"/>
  <c r="E1171" i="7" s="1"/>
  <c r="C195" i="1"/>
  <c r="E1172" i="7" s="1" a="1"/>
  <c r="E1172" i="7" s="1"/>
  <c r="C196" i="1"/>
  <c r="E1173" i="7" s="1" a="1"/>
  <c r="E1173" i="7" s="1"/>
  <c r="C197" i="1"/>
  <c r="E1174" i="7" s="1" a="1"/>
  <c r="E1174" i="7" s="1"/>
  <c r="C198" i="1"/>
  <c r="E1175" i="7" s="1" a="1"/>
  <c r="E1175" i="7" s="1"/>
  <c r="C199" i="1"/>
  <c r="E1176" i="7" s="1" a="1"/>
  <c r="E1176" i="7" s="1"/>
  <c r="C200" i="1"/>
  <c r="E1177" i="7" s="1" a="1"/>
  <c r="E1177" i="7" s="1"/>
  <c r="C201" i="1"/>
  <c r="E1178" i="7" s="1" a="1"/>
  <c r="E1178" i="7" s="1"/>
  <c r="C202" i="1"/>
  <c r="E1179" i="7" s="1" a="1"/>
  <c r="E1179" i="7" s="1"/>
  <c r="C203" i="1"/>
  <c r="E1180" i="7" s="1" a="1"/>
  <c r="E1180" i="7" s="1"/>
  <c r="C204" i="1"/>
  <c r="E119" i="7" s="1" a="1"/>
  <c r="E119" i="7" s="1"/>
  <c r="C205" i="1"/>
  <c r="E1181" i="7" s="1" a="1"/>
  <c r="E1181" i="7" s="1"/>
  <c r="C206" i="1"/>
  <c r="E1182" i="7" s="1" a="1"/>
  <c r="E1182" i="7" s="1"/>
  <c r="C207" i="1"/>
  <c r="E1183" i="7" s="1" a="1"/>
  <c r="E1183" i="7" s="1"/>
  <c r="C208" i="1"/>
  <c r="E1184" i="7" s="1" a="1"/>
  <c r="E1184" i="7" s="1"/>
  <c r="C209" i="1"/>
  <c r="E1185" i="7" s="1" a="1"/>
  <c r="E1185" i="7" s="1"/>
  <c r="C210" i="1"/>
  <c r="E1186" i="7" s="1" a="1"/>
  <c r="E1186" i="7" s="1"/>
  <c r="C211" i="1"/>
  <c r="E1187" i="7" s="1" a="1"/>
  <c r="E1187" i="7" s="1"/>
  <c r="C212" i="1"/>
  <c r="E1188" i="7" s="1" a="1"/>
  <c r="E1188" i="7" s="1"/>
  <c r="C213" i="1"/>
  <c r="E1189" i="7" s="1" a="1"/>
  <c r="E1189" i="7" s="1"/>
  <c r="C214" i="1"/>
  <c r="E1190" i="7" s="1" a="1"/>
  <c r="E1190" i="7" s="1"/>
  <c r="C215" i="1"/>
  <c r="E120" i="7" s="1" a="1"/>
  <c r="E120" i="7" s="1"/>
  <c r="C216" i="1"/>
  <c r="E1191" i="7" s="1" a="1"/>
  <c r="E1191" i="7" s="1"/>
  <c r="C217" i="1"/>
  <c r="E1192" i="7" s="1" a="1"/>
  <c r="E1192" i="7" s="1"/>
  <c r="C218" i="1"/>
  <c r="E1193" i="7" s="1" a="1"/>
  <c r="E1193" i="7" s="1"/>
  <c r="C219" i="1"/>
  <c r="E1194" i="7" s="1" a="1"/>
  <c r="E1194" i="7" s="1"/>
  <c r="C220" i="1"/>
  <c r="E1195" i="7" s="1" a="1"/>
  <c r="E1195" i="7" s="1"/>
  <c r="C221" i="1"/>
  <c r="E1196" i="7" s="1" a="1"/>
  <c r="E1196" i="7" s="1"/>
  <c r="C222" i="1"/>
  <c r="E1197" i="7" s="1" a="1"/>
  <c r="E1197" i="7" s="1"/>
  <c r="C223" i="1"/>
  <c r="E1198" i="7" s="1" a="1"/>
  <c r="E1198" i="7" s="1"/>
  <c r="C224" i="1"/>
  <c r="E1199" i="7" s="1" a="1"/>
  <c r="E1199" i="7" s="1"/>
  <c r="C225" i="1"/>
  <c r="E1200" i="7" s="1" a="1"/>
  <c r="E1200" i="7" s="1"/>
  <c r="C226" i="1"/>
  <c r="E13" i="7" s="1" a="1"/>
  <c r="E13" i="7" s="1"/>
  <c r="C227" i="1"/>
  <c r="E121" i="7" s="1" a="1"/>
  <c r="E121" i="7" s="1"/>
  <c r="C228" i="1"/>
  <c r="E1201" i="7" s="1" a="1"/>
  <c r="E1201" i="7" s="1"/>
  <c r="C229" i="1"/>
  <c r="E1202" i="7" s="1" a="1"/>
  <c r="E1202" i="7" s="1"/>
  <c r="C230" i="1"/>
  <c r="E1203" i="7" s="1" a="1"/>
  <c r="E1203" i="7" s="1"/>
  <c r="C231" i="1"/>
  <c r="E1204" i="7" s="1" a="1"/>
  <c r="E1204" i="7" s="1"/>
  <c r="C232" i="1"/>
  <c r="E1205" i="7" s="1" a="1"/>
  <c r="E1205" i="7" s="1"/>
  <c r="C233" i="1"/>
  <c r="E1206" i="7" s="1" a="1"/>
  <c r="E1206" i="7" s="1"/>
  <c r="C234" i="1"/>
  <c r="E1207" i="7" s="1" a="1"/>
  <c r="E1207" i="7" s="1"/>
  <c r="C235" i="1"/>
  <c r="E1208" i="7" s="1" a="1"/>
  <c r="E1208" i="7" s="1"/>
  <c r="C236" i="1"/>
  <c r="E1209" i="7" s="1" a="1"/>
  <c r="E1209" i="7" s="1"/>
  <c r="C237" i="1"/>
  <c r="E1210" i="7" s="1" a="1"/>
  <c r="E1210" i="7" s="1"/>
  <c r="C238" i="1"/>
  <c r="E122" i="7" s="1" a="1"/>
  <c r="E122" i="7" s="1"/>
  <c r="C239" i="1"/>
  <c r="E1211" i="7" s="1" a="1"/>
  <c r="E1211" i="7" s="1"/>
  <c r="C240" i="1"/>
  <c r="E1212" i="7" s="1" a="1"/>
  <c r="E1212" i="7" s="1"/>
  <c r="C241" i="1"/>
  <c r="E1213" i="7" s="1" a="1"/>
  <c r="E1213" i="7" s="1"/>
  <c r="C242" i="1"/>
  <c r="E1214" i="7" s="1" a="1"/>
  <c r="E1214" i="7" s="1"/>
  <c r="C243" i="1"/>
  <c r="E1215" i="7" s="1" a="1"/>
  <c r="E1215" i="7" s="1"/>
  <c r="C244" i="1"/>
  <c r="E1216" i="7" s="1" a="1"/>
  <c r="E1216" i="7" s="1"/>
  <c r="C245" i="1"/>
  <c r="E1217" i="7" s="1" a="1"/>
  <c r="E1217" i="7" s="1"/>
  <c r="C246" i="1"/>
  <c r="E1218" i="7" s="1" a="1"/>
  <c r="E1218" i="7" s="1"/>
  <c r="C247" i="1"/>
  <c r="E1219" i="7" s="1" a="1"/>
  <c r="E1219" i="7" s="1"/>
  <c r="C248" i="1"/>
  <c r="E1220" i="7" s="1" a="1"/>
  <c r="E1220" i="7" s="1"/>
  <c r="C249" i="1"/>
  <c r="E123" i="7" s="1" a="1"/>
  <c r="E123" i="7" s="1"/>
  <c r="C250" i="1"/>
  <c r="E1221" i="7" s="1" a="1"/>
  <c r="E1221" i="7" s="1"/>
  <c r="C251" i="1"/>
  <c r="E1222" i="7" s="1" a="1"/>
  <c r="E1222" i="7" s="1"/>
  <c r="C252" i="1"/>
  <c r="E1223" i="7" s="1" a="1"/>
  <c r="E1223" i="7" s="1"/>
  <c r="C253" i="1"/>
  <c r="E1224" i="7" s="1" a="1"/>
  <c r="E1224" i="7" s="1"/>
  <c r="C254" i="1"/>
  <c r="E1225" i="7" s="1" a="1"/>
  <c r="E1225" i="7" s="1"/>
  <c r="C255" i="1"/>
  <c r="E1226" i="7" s="1" a="1"/>
  <c r="E1226" i="7" s="1"/>
  <c r="C256" i="1"/>
  <c r="E1227" i="7" s="1" a="1"/>
  <c r="E1227" i="7" s="1"/>
  <c r="C257" i="1"/>
  <c r="E1228" i="7" s="1" a="1"/>
  <c r="E1228" i="7" s="1"/>
  <c r="C258" i="1"/>
  <c r="E1229" i="7" s="1" a="1"/>
  <c r="E1229" i="7" s="1"/>
  <c r="C259" i="1"/>
  <c r="E1230" i="7" s="1" a="1"/>
  <c r="E1230" i="7" s="1"/>
  <c r="C260" i="1"/>
  <c r="E124" i="7" s="1" a="1"/>
  <c r="E124" i="7" s="1"/>
  <c r="C261" i="1"/>
  <c r="E1231" i="7" s="1" a="1"/>
  <c r="E1231" i="7" s="1"/>
  <c r="C262" i="1"/>
  <c r="E1232" i="7" s="1" a="1"/>
  <c r="E1232" i="7" s="1"/>
  <c r="C263" i="1"/>
  <c r="E1233" i="7" s="1" a="1"/>
  <c r="E1233" i="7" s="1"/>
  <c r="C264" i="1"/>
  <c r="E1234" i="7" s="1" a="1"/>
  <c r="E1234" i="7" s="1"/>
  <c r="C265" i="1"/>
  <c r="E1235" i="7" s="1" a="1"/>
  <c r="E1235" i="7" s="1"/>
  <c r="C266" i="1"/>
  <c r="E1236" i="7" s="1" a="1"/>
  <c r="E1236" i="7" s="1"/>
  <c r="C267" i="1"/>
  <c r="E1237" i="7" s="1" a="1"/>
  <c r="E1237" i="7" s="1"/>
  <c r="C268" i="1"/>
  <c r="E1238" i="7" s="1" a="1"/>
  <c r="E1238" i="7" s="1"/>
  <c r="C269" i="1"/>
  <c r="E1239" i="7" s="1" a="1"/>
  <c r="E1239" i="7" s="1"/>
  <c r="C270" i="1"/>
  <c r="E1240" i="7" s="1" a="1"/>
  <c r="E1240" i="7" s="1"/>
  <c r="C271" i="1"/>
  <c r="E125" i="7" s="1" a="1"/>
  <c r="E125" i="7" s="1"/>
  <c r="C272" i="1"/>
  <c r="E1241" i="7" s="1" a="1"/>
  <c r="E1241" i="7" s="1"/>
  <c r="C273" i="1"/>
  <c r="E1242" i="7" s="1" a="1"/>
  <c r="E1242" i="7" s="1"/>
  <c r="C274" i="1"/>
  <c r="E1243" i="7" s="1" a="1"/>
  <c r="E1243" i="7" s="1"/>
  <c r="C275" i="1"/>
  <c r="E1244" i="7" s="1" a="1"/>
  <c r="E1244" i="7" s="1"/>
  <c r="C276" i="1"/>
  <c r="E1245" i="7" s="1" a="1"/>
  <c r="E1245" i="7" s="1"/>
  <c r="C277" i="1"/>
  <c r="E1246" i="7" s="1" a="1"/>
  <c r="E1246" i="7" s="1"/>
  <c r="C278" i="1"/>
  <c r="E1247" i="7" s="1" a="1"/>
  <c r="E1247" i="7" s="1"/>
  <c r="C279" i="1"/>
  <c r="E1248" i="7" s="1" a="1"/>
  <c r="E1248" i="7" s="1"/>
  <c r="C280" i="1"/>
  <c r="E1249" i="7" s="1" a="1"/>
  <c r="E1249" i="7" s="1"/>
  <c r="C281" i="1"/>
  <c r="E1250" i="7" s="1" a="1"/>
  <c r="E1250" i="7" s="1"/>
  <c r="C282" i="1"/>
  <c r="E126" i="7" s="1" a="1"/>
  <c r="E126" i="7" s="1"/>
  <c r="C283" i="1"/>
  <c r="E1251" i="7" s="1" a="1"/>
  <c r="E1251" i="7" s="1"/>
  <c r="C284" i="1"/>
  <c r="E1252" i="7" s="1" a="1"/>
  <c r="E1252" i="7" s="1"/>
  <c r="C285" i="1"/>
  <c r="E1253" i="7" s="1" a="1"/>
  <c r="E1253" i="7" s="1"/>
  <c r="C286" i="1"/>
  <c r="E1254" i="7" s="1" a="1"/>
  <c r="E1254" i="7" s="1"/>
  <c r="C287" i="1"/>
  <c r="E1255" i="7" s="1" a="1"/>
  <c r="E1255" i="7" s="1"/>
  <c r="C288" i="1"/>
  <c r="E1256" i="7" s="1" a="1"/>
  <c r="E1256" i="7" s="1"/>
  <c r="C289" i="1"/>
  <c r="E1257" i="7" s="1" a="1"/>
  <c r="E1257" i="7" s="1"/>
  <c r="C290" i="1"/>
  <c r="E1258" i="7" s="1" a="1"/>
  <c r="E1258" i="7" s="1"/>
  <c r="C291" i="1"/>
  <c r="E1259" i="7" s="1" a="1"/>
  <c r="E1259" i="7" s="1"/>
  <c r="C292" i="1"/>
  <c r="E1260" i="7" s="1" a="1"/>
  <c r="E1260" i="7" s="1"/>
  <c r="C293" i="1"/>
  <c r="E127" i="7" s="1" a="1"/>
  <c r="E127" i="7" s="1"/>
  <c r="C294" i="1"/>
  <c r="E1261" i="7" s="1" a="1"/>
  <c r="E1261" i="7" s="1"/>
  <c r="C295" i="1"/>
  <c r="E1262" i="7" s="1" a="1"/>
  <c r="E1262" i="7" s="1"/>
  <c r="C296" i="1"/>
  <c r="E1263" i="7" s="1" a="1"/>
  <c r="E1263" i="7" s="1"/>
  <c r="C297" i="1"/>
  <c r="E1264" i="7" s="1" a="1"/>
  <c r="E1264" i="7" s="1"/>
  <c r="C298" i="1"/>
  <c r="E1265" i="7" s="1" a="1"/>
  <c r="E1265" i="7" s="1"/>
  <c r="C299" i="1"/>
  <c r="E1266" i="7" s="1" a="1"/>
  <c r="E1266" i="7" s="1"/>
  <c r="C300" i="1"/>
  <c r="E1267" i="7" s="1" a="1"/>
  <c r="E1267" i="7" s="1"/>
  <c r="C301" i="1"/>
  <c r="E1268" i="7" s="1" a="1"/>
  <c r="E1268" i="7" s="1"/>
  <c r="C302" i="1"/>
  <c r="E1269" i="7" s="1" a="1"/>
  <c r="E1269" i="7" s="1"/>
  <c r="C303" i="1"/>
  <c r="E1270" i="7" s="1" a="1"/>
  <c r="E1270" i="7" s="1"/>
  <c r="C304" i="1"/>
  <c r="E128" i="7" s="1" a="1"/>
  <c r="E128" i="7" s="1"/>
  <c r="C305" i="1"/>
  <c r="E1271" i="7" s="1" a="1"/>
  <c r="E1271" i="7" s="1"/>
  <c r="C306" i="1"/>
  <c r="E1272" i="7" s="1" a="1"/>
  <c r="E1272" i="7" s="1"/>
  <c r="C307" i="1"/>
  <c r="E1273" i="7" s="1" a="1"/>
  <c r="E1273" i="7" s="1"/>
  <c r="C308" i="1"/>
  <c r="E1274" i="7" s="1" a="1"/>
  <c r="E1274" i="7" s="1"/>
  <c r="C309" i="1"/>
  <c r="E1275" i="7" s="1" a="1"/>
  <c r="E1275" i="7" s="1"/>
  <c r="C310" i="1"/>
  <c r="E1276" i="7" s="1" a="1"/>
  <c r="E1276" i="7" s="1"/>
  <c r="C311" i="1"/>
  <c r="E1277" i="7" s="1" a="1"/>
  <c r="E1277" i="7" s="1"/>
  <c r="C312" i="1"/>
  <c r="E1278" i="7" s="1" a="1"/>
  <c r="E1278" i="7" s="1"/>
  <c r="C313" i="1"/>
  <c r="E1279" i="7" s="1" a="1"/>
  <c r="E1279" i="7" s="1"/>
  <c r="C314" i="1"/>
  <c r="E1280" i="7" s="1" a="1"/>
  <c r="E1280" i="7" s="1"/>
  <c r="C315" i="1"/>
  <c r="E129" i="7" s="1" a="1"/>
  <c r="E129" i="7" s="1"/>
  <c r="C316" i="1"/>
  <c r="E1281" i="7" s="1" a="1"/>
  <c r="E1281" i="7" s="1"/>
  <c r="C317" i="1"/>
  <c r="E1282" i="7" s="1" a="1"/>
  <c r="E1282" i="7" s="1"/>
  <c r="C318" i="1"/>
  <c r="E1283" i="7" s="1" a="1"/>
  <c r="E1283" i="7" s="1"/>
  <c r="C319" i="1"/>
  <c r="E1284" i="7" s="1" a="1"/>
  <c r="E1284" i="7" s="1"/>
  <c r="C320" i="1"/>
  <c r="E1285" i="7" s="1" a="1"/>
  <c r="E1285" i="7" s="1"/>
  <c r="C321" i="1"/>
  <c r="E1286" i="7" s="1" a="1"/>
  <c r="E1286" i="7" s="1"/>
  <c r="C322" i="1"/>
  <c r="E1287" i="7" s="1" a="1"/>
  <c r="E1287" i="7" s="1"/>
  <c r="C323" i="1"/>
  <c r="E1288" i="7" s="1" a="1"/>
  <c r="E1288" i="7" s="1"/>
  <c r="C324" i="1"/>
  <c r="E1289" i="7" s="1" a="1"/>
  <c r="E1289" i="7" s="1"/>
  <c r="C325" i="1"/>
  <c r="E1290" i="7" s="1" a="1"/>
  <c r="E1290" i="7" s="1"/>
  <c r="C326" i="1"/>
  <c r="E130" i="7" s="1" a="1"/>
  <c r="E130" i="7" s="1"/>
  <c r="C327" i="1"/>
  <c r="E1291" i="7" s="1" a="1"/>
  <c r="E1291" i="7" s="1"/>
  <c r="C328" i="1"/>
  <c r="E1292" i="7" s="1" a="1"/>
  <c r="E1292" i="7" s="1"/>
  <c r="C329" i="1"/>
  <c r="E1293" i="7" s="1" a="1"/>
  <c r="E1293" i="7" s="1"/>
  <c r="C330" i="1"/>
  <c r="E1294" i="7" s="1" a="1"/>
  <c r="E1294" i="7" s="1"/>
  <c r="C331" i="1"/>
  <c r="E1295" i="7" s="1" a="1"/>
  <c r="E1295" i="7" s="1"/>
  <c r="C332" i="1"/>
  <c r="E1296" i="7" s="1" a="1"/>
  <c r="E1296" i="7" s="1"/>
  <c r="C333" i="1"/>
  <c r="E1297" i="7" s="1" a="1"/>
  <c r="E1297" i="7" s="1"/>
  <c r="C334" i="1"/>
  <c r="E1298" i="7" s="1" a="1"/>
  <c r="E1298" i="7" s="1"/>
  <c r="C335" i="1"/>
  <c r="E1299" i="7" s="1" a="1"/>
  <c r="E1299" i="7" s="1"/>
  <c r="C336" i="1"/>
  <c r="E1300" i="7" s="1" a="1"/>
  <c r="E1300" i="7" s="1"/>
  <c r="C337" i="1"/>
  <c r="E14" i="7" s="1" a="1"/>
  <c r="E14" i="7" s="1"/>
  <c r="C338" i="1"/>
  <c r="E131" i="7" s="1" a="1"/>
  <c r="E131" i="7" s="1"/>
  <c r="C339" i="1"/>
  <c r="E1301" i="7" s="1" a="1"/>
  <c r="E1301" i="7" s="1"/>
  <c r="C340" i="1"/>
  <c r="E1302" i="7" s="1" a="1"/>
  <c r="E1302" i="7" s="1"/>
  <c r="C341" i="1"/>
  <c r="E1303" i="7" s="1" a="1"/>
  <c r="E1303" i="7" s="1"/>
  <c r="C342" i="1"/>
  <c r="E1304" i="7" s="1" a="1"/>
  <c r="E1304" i="7" s="1"/>
  <c r="C343" i="1"/>
  <c r="E1305" i="7" s="1" a="1"/>
  <c r="E1305" i="7" s="1"/>
  <c r="C344" i="1"/>
  <c r="E1306" i="7" s="1" a="1"/>
  <c r="E1306" i="7" s="1"/>
  <c r="C345" i="1"/>
  <c r="E1307" i="7" s="1" a="1"/>
  <c r="E1307" i="7" s="1"/>
  <c r="C346" i="1"/>
  <c r="E1308" i="7" s="1" a="1"/>
  <c r="E1308" i="7" s="1"/>
  <c r="C347" i="1"/>
  <c r="E1309" i="7" s="1" a="1"/>
  <c r="E1309" i="7" s="1"/>
  <c r="C348" i="1"/>
  <c r="E1310" i="7" s="1" a="1"/>
  <c r="E1310" i="7" s="1"/>
  <c r="C349" i="1"/>
  <c r="E132" i="7" s="1" a="1"/>
  <c r="E132" i="7" s="1"/>
  <c r="C350" i="1"/>
  <c r="E1311" i="7" s="1" a="1"/>
  <c r="E1311" i="7" s="1"/>
  <c r="C351" i="1"/>
  <c r="E1312" i="7" s="1" a="1"/>
  <c r="E1312" i="7" s="1"/>
  <c r="C352" i="1"/>
  <c r="E1313" i="7" s="1" a="1"/>
  <c r="E1313" i="7" s="1"/>
  <c r="C353" i="1"/>
  <c r="E1314" i="7" s="1" a="1"/>
  <c r="E1314" i="7" s="1"/>
  <c r="C354" i="1"/>
  <c r="E1315" i="7" s="1" a="1"/>
  <c r="E1315" i="7" s="1"/>
  <c r="C355" i="1"/>
  <c r="E1316" i="7" s="1" a="1"/>
  <c r="E1316" i="7" s="1"/>
  <c r="C356" i="1"/>
  <c r="E1317" i="7" s="1" a="1"/>
  <c r="E1317" i="7" s="1"/>
  <c r="C357" i="1"/>
  <c r="E1318" i="7" s="1" a="1"/>
  <c r="E1318" i="7" s="1"/>
  <c r="C358" i="1"/>
  <c r="E1319" i="7" s="1" a="1"/>
  <c r="E1319" i="7" s="1"/>
  <c r="C359" i="1"/>
  <c r="E1320" i="7" s="1" a="1"/>
  <c r="E1320" i="7" s="1"/>
  <c r="C360" i="1"/>
  <c r="E133" i="7" s="1" a="1"/>
  <c r="E133" i="7" s="1"/>
  <c r="C361" i="1"/>
  <c r="E1321" i="7" s="1" a="1"/>
  <c r="E1321" i="7" s="1"/>
  <c r="C362" i="1"/>
  <c r="E1322" i="7" s="1" a="1"/>
  <c r="E1322" i="7" s="1"/>
  <c r="C363" i="1"/>
  <c r="E1323" i="7" s="1" a="1"/>
  <c r="E1323" i="7" s="1"/>
  <c r="C364" i="1"/>
  <c r="E1324" i="7" s="1" a="1"/>
  <c r="E1324" i="7" s="1"/>
  <c r="C365" i="1"/>
  <c r="E1325" i="7" s="1" a="1"/>
  <c r="E1325" i="7" s="1"/>
  <c r="C366" i="1"/>
  <c r="E1326" i="7" s="1" a="1"/>
  <c r="E1326" i="7" s="1"/>
  <c r="C367" i="1"/>
  <c r="E1327" i="7" s="1" a="1"/>
  <c r="E1327" i="7" s="1"/>
  <c r="C368" i="1"/>
  <c r="E1328" i="7" s="1" a="1"/>
  <c r="E1328" i="7" s="1"/>
  <c r="C369" i="1"/>
  <c r="E1329" i="7" s="1" a="1"/>
  <c r="E1329" i="7" s="1"/>
  <c r="C370" i="1"/>
  <c r="E1330" i="7" s="1" a="1"/>
  <c r="E1330" i="7" s="1"/>
  <c r="C371" i="1"/>
  <c r="E134" i="7" s="1" a="1"/>
  <c r="E134" i="7" s="1"/>
  <c r="C372" i="1"/>
  <c r="E1331" i="7" s="1" a="1"/>
  <c r="E1331" i="7" s="1"/>
  <c r="C373" i="1"/>
  <c r="E1332" i="7" s="1" a="1"/>
  <c r="E1332" i="7" s="1"/>
  <c r="C374" i="1"/>
  <c r="E1333" i="7" s="1" a="1"/>
  <c r="E1333" i="7" s="1"/>
  <c r="C375" i="1"/>
  <c r="E1334" i="7" s="1" a="1"/>
  <c r="E1334" i="7" s="1"/>
  <c r="C376" i="1"/>
  <c r="E1335" i="7" s="1" a="1"/>
  <c r="E1335" i="7" s="1"/>
  <c r="C377" i="1"/>
  <c r="E1336" i="7" s="1" a="1"/>
  <c r="E1336" i="7" s="1"/>
  <c r="C378" i="1"/>
  <c r="E1337" i="7" s="1" a="1"/>
  <c r="E1337" i="7" s="1"/>
  <c r="C379" i="1"/>
  <c r="E1338" i="7" s="1" a="1"/>
  <c r="E1338" i="7" s="1"/>
  <c r="C380" i="1"/>
  <c r="E1339" i="7" s="1" a="1"/>
  <c r="E1339" i="7" s="1"/>
  <c r="C381" i="1"/>
  <c r="E1340" i="7" s="1" a="1"/>
  <c r="E1340" i="7" s="1"/>
  <c r="C382" i="1"/>
  <c r="E135" i="7" s="1" a="1"/>
  <c r="E135" i="7" s="1"/>
  <c r="C383" i="1"/>
  <c r="E1341" i="7" s="1" a="1"/>
  <c r="E1341" i="7" s="1"/>
  <c r="C384" i="1"/>
  <c r="E1342" i="7" s="1" a="1"/>
  <c r="E1342" i="7" s="1"/>
  <c r="C385" i="1"/>
  <c r="E1343" i="7" s="1" a="1"/>
  <c r="E1343" i="7" s="1"/>
  <c r="C386" i="1"/>
  <c r="E1344" i="7" s="1" a="1"/>
  <c r="E1344" i="7" s="1"/>
  <c r="C387" i="1"/>
  <c r="E1345" i="7" s="1" a="1"/>
  <c r="E1345" i="7" s="1"/>
  <c r="C388" i="1"/>
  <c r="E1346" i="7" s="1" a="1"/>
  <c r="E1346" i="7" s="1"/>
  <c r="C389" i="1"/>
  <c r="E1347" i="7" s="1" a="1"/>
  <c r="E1347" i="7" s="1"/>
  <c r="C390" i="1"/>
  <c r="E1348" i="7" s="1" a="1"/>
  <c r="E1348" i="7" s="1"/>
  <c r="C391" i="1"/>
  <c r="E1349" i="7" s="1" a="1"/>
  <c r="E1349" i="7" s="1"/>
  <c r="C392" i="1"/>
  <c r="E1350" i="7" s="1" a="1"/>
  <c r="E1350" i="7" s="1"/>
  <c r="C393" i="1"/>
  <c r="E136" i="7" s="1" a="1"/>
  <c r="E136" i="7" s="1"/>
  <c r="C394" i="1"/>
  <c r="E1351" i="7" s="1" a="1"/>
  <c r="E1351" i="7" s="1"/>
  <c r="C395" i="1"/>
  <c r="E1352" i="7" s="1" a="1"/>
  <c r="E1352" i="7" s="1"/>
  <c r="C396" i="1"/>
  <c r="E1353" i="7" s="1" a="1"/>
  <c r="E1353" i="7" s="1"/>
  <c r="C397" i="1"/>
  <c r="E1354" i="7" s="1" a="1"/>
  <c r="E1354" i="7" s="1"/>
  <c r="C398" i="1"/>
  <c r="E1355" i="7" s="1" a="1"/>
  <c r="E1355" i="7" s="1"/>
  <c r="C399" i="1"/>
  <c r="E1356" i="7" s="1" a="1"/>
  <c r="E1356" i="7" s="1"/>
  <c r="C400" i="1"/>
  <c r="E1357" i="7" s="1" a="1"/>
  <c r="E1357" i="7" s="1"/>
  <c r="C401" i="1"/>
  <c r="E1358" i="7" s="1" a="1"/>
  <c r="E1358" i="7" s="1"/>
  <c r="C402" i="1"/>
  <c r="E1359" i="7" s="1" a="1"/>
  <c r="E1359" i="7" s="1"/>
  <c r="C403" i="1"/>
  <c r="E1360" i="7" s="1" a="1"/>
  <c r="E1360" i="7" s="1"/>
  <c r="C404" i="1"/>
  <c r="E137" i="7" s="1" a="1"/>
  <c r="E137" i="7" s="1"/>
  <c r="C405" i="1"/>
  <c r="E1361" i="7" s="1" a="1"/>
  <c r="E1361" i="7" s="1"/>
  <c r="C406" i="1"/>
  <c r="E1362" i="7" s="1" a="1"/>
  <c r="E1362" i="7" s="1"/>
  <c r="C407" i="1"/>
  <c r="E1363" i="7" s="1" a="1"/>
  <c r="E1363" i="7" s="1"/>
  <c r="C408" i="1"/>
  <c r="E1364" i="7" s="1" a="1"/>
  <c r="E1364" i="7" s="1"/>
  <c r="C409" i="1"/>
  <c r="E1365" i="7" s="1" a="1"/>
  <c r="E1365" i="7" s="1"/>
  <c r="C410" i="1"/>
  <c r="E1366" i="7" s="1" a="1"/>
  <c r="E1366" i="7" s="1"/>
  <c r="C411" i="1"/>
  <c r="E1367" i="7" s="1" a="1"/>
  <c r="E1367" i="7" s="1"/>
  <c r="C412" i="1"/>
  <c r="E1368" i="7" s="1" a="1"/>
  <c r="E1368" i="7" s="1"/>
  <c r="C413" i="1"/>
  <c r="E1369" i="7" s="1" a="1"/>
  <c r="E1369" i="7" s="1"/>
  <c r="C414" i="1"/>
  <c r="E1370" i="7" s="1" a="1"/>
  <c r="E1370" i="7" s="1"/>
  <c r="C415" i="1"/>
  <c r="E138" i="7" s="1" a="1"/>
  <c r="E138" i="7" s="1"/>
  <c r="C416" i="1"/>
  <c r="E1371" i="7" s="1" a="1"/>
  <c r="E1371" i="7" s="1"/>
  <c r="C417" i="1"/>
  <c r="E1372" i="7" s="1" a="1"/>
  <c r="E1372" i="7" s="1"/>
  <c r="C418" i="1"/>
  <c r="E1373" i="7" s="1" a="1"/>
  <c r="E1373" i="7" s="1"/>
  <c r="C419" i="1"/>
  <c r="E1374" i="7" s="1" a="1"/>
  <c r="E1374" i="7" s="1"/>
  <c r="C420" i="1"/>
  <c r="E1375" i="7" s="1" a="1"/>
  <c r="E1375" i="7" s="1"/>
  <c r="C421" i="1"/>
  <c r="E1376" i="7" s="1" a="1"/>
  <c r="E1376" i="7" s="1"/>
  <c r="C422" i="1"/>
  <c r="E1377" i="7" s="1" a="1"/>
  <c r="E1377" i="7" s="1"/>
  <c r="C423" i="1"/>
  <c r="E1378" i="7" s="1" a="1"/>
  <c r="E1378" i="7" s="1"/>
  <c r="C424" i="1"/>
  <c r="E1379" i="7" s="1" a="1"/>
  <c r="E1379" i="7" s="1"/>
  <c r="C425" i="1"/>
  <c r="E1380" i="7" s="1" a="1"/>
  <c r="E1380" i="7" s="1"/>
  <c r="C426" i="1"/>
  <c r="E139" i="7" s="1" a="1"/>
  <c r="E139" i="7" s="1"/>
  <c r="C427" i="1"/>
  <c r="E1381" i="7" s="1" a="1"/>
  <c r="E1381" i="7" s="1"/>
  <c r="C428" i="1"/>
  <c r="E1382" i="7" s="1" a="1"/>
  <c r="E1382" i="7" s="1"/>
  <c r="C429" i="1"/>
  <c r="E1383" i="7" s="1" a="1"/>
  <c r="E1383" i="7" s="1"/>
  <c r="C430" i="1"/>
  <c r="E1384" i="7" s="1" a="1"/>
  <c r="E1384" i="7" s="1"/>
  <c r="C431" i="1"/>
  <c r="E1385" i="7" s="1" a="1"/>
  <c r="E1385" i="7" s="1"/>
  <c r="C432" i="1"/>
  <c r="E1386" i="7" s="1" a="1"/>
  <c r="E1386" i="7" s="1"/>
  <c r="C433" i="1"/>
  <c r="E1387" i="7" s="1" a="1"/>
  <c r="E1387" i="7" s="1"/>
  <c r="C434" i="1"/>
  <c r="E1388" i="7" s="1" a="1"/>
  <c r="E1388" i="7" s="1"/>
  <c r="C435" i="1"/>
  <c r="E1389" i="7" s="1" a="1"/>
  <c r="E1389" i="7" s="1"/>
  <c r="C436" i="1"/>
  <c r="E1390" i="7" s="1" a="1"/>
  <c r="E1390" i="7" s="1"/>
  <c r="C437" i="1"/>
  <c r="E140" i="7" s="1" a="1"/>
  <c r="E140" i="7" s="1"/>
  <c r="C438" i="1"/>
  <c r="E1391" i="7" s="1" a="1"/>
  <c r="E1391" i="7" s="1"/>
  <c r="C439" i="1"/>
  <c r="E1392" i="7" s="1" a="1"/>
  <c r="E1392" i="7" s="1"/>
  <c r="C440" i="1"/>
  <c r="E1393" i="7" s="1" a="1"/>
  <c r="E1393" i="7" s="1"/>
  <c r="C441" i="1"/>
  <c r="E1394" i="7" s="1" a="1"/>
  <c r="E1394" i="7" s="1"/>
  <c r="C442" i="1"/>
  <c r="E1395" i="7" s="1" a="1"/>
  <c r="E1395" i="7" s="1"/>
  <c r="C443" i="1"/>
  <c r="E1396" i="7" s="1" a="1"/>
  <c r="E1396" i="7" s="1"/>
  <c r="C444" i="1"/>
  <c r="E1397" i="7" s="1" a="1"/>
  <c r="E1397" i="7" s="1"/>
  <c r="C445" i="1"/>
  <c r="E1398" i="7" s="1" a="1"/>
  <c r="E1398" i="7" s="1"/>
  <c r="C446" i="1"/>
  <c r="E1399" i="7" s="1" a="1"/>
  <c r="E1399" i="7" s="1"/>
  <c r="C447" i="1"/>
  <c r="E1400" i="7" s="1" a="1"/>
  <c r="E1400" i="7" s="1"/>
  <c r="C448" i="1"/>
  <c r="E15" i="7" s="1" a="1"/>
  <c r="E15" i="7" s="1"/>
  <c r="C449" i="1"/>
  <c r="E141" i="7" s="1" a="1"/>
  <c r="E141" i="7" s="1"/>
  <c r="C450" i="1"/>
  <c r="E1401" i="7" s="1" a="1"/>
  <c r="E1401" i="7" s="1"/>
  <c r="C451" i="1"/>
  <c r="E1402" i="7" s="1" a="1"/>
  <c r="E1402" i="7" s="1"/>
  <c r="C452" i="1"/>
  <c r="E1403" i="7" s="1" a="1"/>
  <c r="E1403" i="7" s="1"/>
  <c r="C453" i="1"/>
  <c r="E1404" i="7" s="1" a="1"/>
  <c r="E1404" i="7" s="1"/>
  <c r="C454" i="1"/>
  <c r="E1405" i="7" s="1" a="1"/>
  <c r="E1405" i="7" s="1"/>
  <c r="C455" i="1"/>
  <c r="E1406" i="7" s="1" a="1"/>
  <c r="E1406" i="7" s="1"/>
  <c r="C456" i="1"/>
  <c r="E1407" i="7" s="1" a="1"/>
  <c r="E1407" i="7" s="1"/>
  <c r="C457" i="1"/>
  <c r="E1408" i="7" s="1" a="1"/>
  <c r="E1408" i="7" s="1"/>
  <c r="C458" i="1"/>
  <c r="E1409" i="7" s="1" a="1"/>
  <c r="E1409" i="7" s="1"/>
  <c r="C459" i="1"/>
  <c r="E1410" i="7" s="1" a="1"/>
  <c r="E1410" i="7" s="1"/>
  <c r="C460" i="1"/>
  <c r="E142" i="7" s="1" a="1"/>
  <c r="E142" i="7" s="1"/>
  <c r="C461" i="1"/>
  <c r="C462" i="1"/>
  <c r="E1411" i="7" s="1" a="1"/>
  <c r="E1411" i="7" s="1"/>
  <c r="C463" i="1"/>
  <c r="E1412" i="7" s="1" a="1"/>
  <c r="E1412" i="7" s="1"/>
  <c r="C464" i="1"/>
  <c r="E1413" i="7" s="1" a="1"/>
  <c r="E1413" i="7" s="1"/>
  <c r="C465" i="1"/>
  <c r="E1414" i="7" s="1" a="1"/>
  <c r="E1414" i="7" s="1"/>
  <c r="C466" i="1"/>
  <c r="E1415" i="7" s="1" a="1"/>
  <c r="E1415" i="7" s="1"/>
  <c r="C467" i="1"/>
  <c r="E1416" i="7" s="1" a="1"/>
  <c r="E1416" i="7" s="1"/>
  <c r="C468" i="1"/>
  <c r="E1417" i="7" s="1" a="1"/>
  <c r="E1417" i="7" s="1"/>
  <c r="C469" i="1"/>
  <c r="E1418" i="7" s="1" a="1"/>
  <c r="E1418" i="7" s="1"/>
  <c r="C470" i="1"/>
  <c r="E1419" i="7" s="1" a="1"/>
  <c r="E1419" i="7" s="1"/>
  <c r="C471" i="1"/>
  <c r="E1420" i="7" s="1" a="1"/>
  <c r="E1420" i="7" s="1"/>
  <c r="C472" i="1"/>
  <c r="E143" i="7" s="1" a="1"/>
  <c r="E143" i="7" s="1"/>
  <c r="C473" i="1"/>
  <c r="E1421" i="7" s="1" a="1"/>
  <c r="E1421" i="7" s="1"/>
  <c r="C474" i="1"/>
  <c r="E1422" i="7" s="1" a="1"/>
  <c r="E1422" i="7" s="1"/>
  <c r="C475" i="1"/>
  <c r="E1423" i="7" s="1" a="1"/>
  <c r="E1423" i="7" s="1"/>
  <c r="C476" i="1"/>
  <c r="E1424" i="7" s="1" a="1"/>
  <c r="E1424" i="7" s="1"/>
  <c r="C477" i="1"/>
  <c r="E1425" i="7" s="1" a="1"/>
  <c r="E1425" i="7" s="1"/>
  <c r="C478" i="1"/>
  <c r="E1426" i="7" s="1" a="1"/>
  <c r="E1426" i="7" s="1"/>
  <c r="C479" i="1"/>
  <c r="E1427" i="7" s="1" a="1"/>
  <c r="E1427" i="7" s="1"/>
  <c r="C480" i="1"/>
  <c r="E1428" i="7" s="1" a="1"/>
  <c r="E1428" i="7" s="1"/>
  <c r="C481" i="1"/>
  <c r="E1429" i="7" s="1" a="1"/>
  <c r="E1429" i="7" s="1"/>
  <c r="C482" i="1"/>
  <c r="E1430" i="7" s="1" a="1"/>
  <c r="E1430" i="7" s="1"/>
  <c r="C483" i="1"/>
  <c r="E144" i="7" s="1" a="1"/>
  <c r="E144" i="7" s="1"/>
  <c r="C484" i="1"/>
  <c r="E1431" i="7" s="1" a="1"/>
  <c r="E1431" i="7" s="1"/>
  <c r="C485" i="1"/>
  <c r="E1432" i="7" s="1" a="1"/>
  <c r="E1432" i="7" s="1"/>
  <c r="C486" i="1"/>
  <c r="E1433" i="7" s="1" a="1"/>
  <c r="E1433" i="7" s="1"/>
  <c r="C487" i="1"/>
  <c r="E1434" i="7" s="1" a="1"/>
  <c r="E1434" i="7" s="1"/>
  <c r="C488" i="1"/>
  <c r="E1435" i="7" s="1" a="1"/>
  <c r="E1435" i="7" s="1"/>
  <c r="C489" i="1"/>
  <c r="E1436" i="7" s="1" a="1"/>
  <c r="E1436" i="7" s="1"/>
  <c r="C490" i="1"/>
  <c r="E1437" i="7" s="1" a="1"/>
  <c r="E1437" i="7" s="1"/>
  <c r="C491" i="1"/>
  <c r="E1438" i="7" s="1" a="1"/>
  <c r="E1438" i="7" s="1"/>
  <c r="C492" i="1"/>
  <c r="E1439" i="7" s="1" a="1"/>
  <c r="E1439" i="7" s="1"/>
  <c r="C493" i="1"/>
  <c r="E1440" i="7" s="1" a="1"/>
  <c r="E1440" i="7" s="1"/>
  <c r="C494" i="1"/>
  <c r="E145" i="7" s="1" a="1"/>
  <c r="E145" i="7" s="1"/>
  <c r="C495" i="1"/>
  <c r="E1441" i="7" s="1" a="1"/>
  <c r="E1441" i="7" s="1"/>
  <c r="C496" i="1"/>
  <c r="E1442" i="7" s="1" a="1"/>
  <c r="E1442" i="7" s="1"/>
  <c r="C497" i="1"/>
  <c r="E1443" i="7" s="1" a="1"/>
  <c r="E1443" i="7" s="1"/>
  <c r="C498" i="1"/>
  <c r="E1444" i="7" s="1" a="1"/>
  <c r="E1444" i="7" s="1"/>
  <c r="C499" i="1"/>
  <c r="E1445" i="7" s="1" a="1"/>
  <c r="E1445" i="7" s="1"/>
  <c r="C500" i="1"/>
  <c r="E1446" i="7" s="1" a="1"/>
  <c r="E1446" i="7" s="1"/>
  <c r="C501" i="1"/>
  <c r="E1447" i="7" s="1" a="1"/>
  <c r="E1447" i="7" s="1"/>
  <c r="C502" i="1"/>
  <c r="E1448" i="7" s="1" a="1"/>
  <c r="E1448" i="7" s="1"/>
  <c r="C503" i="1"/>
  <c r="E1449" i="7" s="1" a="1"/>
  <c r="E1449" i="7" s="1"/>
  <c r="C504" i="1"/>
  <c r="E1450" i="7" s="1" a="1"/>
  <c r="E1450" i="7" s="1"/>
  <c r="C505" i="1"/>
  <c r="E146" i="7" s="1" a="1"/>
  <c r="E146" i="7" s="1"/>
  <c r="C506" i="1"/>
  <c r="E1451" i="7" s="1" a="1"/>
  <c r="E1451" i="7" s="1"/>
  <c r="C507" i="1"/>
  <c r="E1452" i="7" s="1" a="1"/>
  <c r="E1452" i="7" s="1"/>
  <c r="C508" i="1"/>
  <c r="E1453" i="7" s="1" a="1"/>
  <c r="E1453" i="7" s="1"/>
  <c r="C509" i="1"/>
  <c r="E1454" i="7" s="1" a="1"/>
  <c r="E1454" i="7" s="1"/>
  <c r="C510" i="1"/>
  <c r="E1455" i="7" s="1" a="1"/>
  <c r="E1455" i="7" s="1"/>
  <c r="C511" i="1"/>
  <c r="E1456" i="7" s="1" a="1"/>
  <c r="E1456" i="7" s="1"/>
  <c r="C512" i="1"/>
  <c r="E1457" i="7" s="1" a="1"/>
  <c r="E1457" i="7" s="1"/>
  <c r="C513" i="1"/>
  <c r="E1458" i="7" s="1" a="1"/>
  <c r="E1458" i="7" s="1"/>
  <c r="C514" i="1"/>
  <c r="E1459" i="7" s="1" a="1"/>
  <c r="E1459" i="7" s="1"/>
  <c r="C515" i="1"/>
  <c r="E1460" i="7" s="1" a="1"/>
  <c r="E1460" i="7" s="1"/>
  <c r="C516" i="1"/>
  <c r="E147" i="7" s="1" a="1"/>
  <c r="E147" i="7" s="1"/>
  <c r="C517" i="1"/>
  <c r="E1461" i="7" s="1" a="1"/>
  <c r="E1461" i="7" s="1"/>
  <c r="C518" i="1"/>
  <c r="E1462" i="7" s="1" a="1"/>
  <c r="E1462" i="7" s="1"/>
  <c r="C519" i="1"/>
  <c r="E1463" i="7" s="1" a="1"/>
  <c r="E1463" i="7" s="1"/>
  <c r="C520" i="1"/>
  <c r="E1464" i="7" s="1" a="1"/>
  <c r="E1464" i="7" s="1"/>
  <c r="C521" i="1"/>
  <c r="E1465" i="7" s="1" a="1"/>
  <c r="E1465" i="7" s="1"/>
  <c r="C522" i="1"/>
  <c r="E1466" i="7" s="1" a="1"/>
  <c r="E1466" i="7" s="1"/>
  <c r="C523" i="1"/>
  <c r="E1467" i="7" s="1" a="1"/>
  <c r="E1467" i="7" s="1"/>
  <c r="C524" i="1"/>
  <c r="E1468" i="7" s="1" a="1"/>
  <c r="E1468" i="7" s="1"/>
  <c r="C525" i="1"/>
  <c r="E1469" i="7" s="1" a="1"/>
  <c r="E1469" i="7" s="1"/>
  <c r="C526" i="1"/>
  <c r="E1470" i="7" s="1" a="1"/>
  <c r="E1470" i="7" s="1"/>
  <c r="C527" i="1"/>
  <c r="E148" i="7" s="1" a="1"/>
  <c r="E148" i="7" s="1"/>
  <c r="C528" i="1"/>
  <c r="E1471" i="7" s="1" a="1"/>
  <c r="E1471" i="7" s="1"/>
  <c r="C529" i="1"/>
  <c r="E1472" i="7" s="1" a="1"/>
  <c r="E1472" i="7" s="1"/>
  <c r="C530" i="1"/>
  <c r="E1473" i="7" s="1" a="1"/>
  <c r="E1473" i="7" s="1"/>
  <c r="C531" i="1"/>
  <c r="E1474" i="7" s="1" a="1"/>
  <c r="E1474" i="7" s="1"/>
  <c r="C532" i="1"/>
  <c r="E1475" i="7" s="1" a="1"/>
  <c r="E1475" i="7" s="1"/>
  <c r="C533" i="1"/>
  <c r="E1476" i="7" s="1" a="1"/>
  <c r="E1476" i="7" s="1"/>
  <c r="C534" i="1"/>
  <c r="E1477" i="7" s="1" a="1"/>
  <c r="E1477" i="7" s="1"/>
  <c r="C535" i="1"/>
  <c r="E1478" i="7" s="1" a="1"/>
  <c r="E1478" i="7" s="1"/>
  <c r="C536" i="1"/>
  <c r="E1479" i="7" s="1" a="1"/>
  <c r="E1479" i="7" s="1"/>
  <c r="C537" i="1"/>
  <c r="E1480" i="7" s="1" a="1"/>
  <c r="E1480" i="7" s="1"/>
  <c r="C538" i="1"/>
  <c r="E149" i="7" s="1" a="1"/>
  <c r="E149" i="7" s="1"/>
  <c r="C539" i="1"/>
  <c r="E1481" i="7" s="1" a="1"/>
  <c r="E1481" i="7" s="1"/>
  <c r="C540" i="1"/>
  <c r="E1482" i="7" s="1" a="1"/>
  <c r="E1482" i="7" s="1"/>
  <c r="C541" i="1"/>
  <c r="E1483" i="7" s="1" a="1"/>
  <c r="E1483" i="7" s="1"/>
  <c r="C542" i="1"/>
  <c r="E1484" i="7" s="1" a="1"/>
  <c r="E1484" i="7" s="1"/>
  <c r="C543" i="1"/>
  <c r="E1485" i="7" s="1" a="1"/>
  <c r="E1485" i="7" s="1"/>
  <c r="C544" i="1"/>
  <c r="E1486" i="7" s="1" a="1"/>
  <c r="E1486" i="7" s="1"/>
  <c r="C545" i="1"/>
  <c r="E1487" i="7" s="1" a="1"/>
  <c r="E1487" i="7" s="1"/>
  <c r="C546" i="1"/>
  <c r="E1488" i="7" s="1" a="1"/>
  <c r="E1488" i="7" s="1"/>
  <c r="C547" i="1"/>
  <c r="E1489" i="7" s="1" a="1"/>
  <c r="E1489" i="7" s="1"/>
  <c r="C548" i="1"/>
  <c r="E1490" i="7" s="1" a="1"/>
  <c r="E1490" i="7" s="1"/>
  <c r="C549" i="1"/>
  <c r="E150" i="7" s="1" a="1"/>
  <c r="E150" i="7" s="1"/>
  <c r="C550" i="1"/>
  <c r="E1491" i="7" s="1" a="1"/>
  <c r="E1491" i="7" s="1"/>
  <c r="C551" i="1"/>
  <c r="E1492" i="7" s="1" a="1"/>
  <c r="E1492" i="7" s="1"/>
  <c r="C552" i="1"/>
  <c r="E1493" i="7" s="1" a="1"/>
  <c r="E1493" i="7" s="1"/>
  <c r="C553" i="1"/>
  <c r="E1494" i="7" s="1" a="1"/>
  <c r="E1494" i="7" s="1"/>
  <c r="C554" i="1"/>
  <c r="E1495" i="7" s="1" a="1"/>
  <c r="E1495" i="7" s="1"/>
  <c r="C555" i="1"/>
  <c r="E1496" i="7" s="1" a="1"/>
  <c r="E1496" i="7" s="1"/>
  <c r="C556" i="1"/>
  <c r="E1497" i="7" s="1" a="1"/>
  <c r="E1497" i="7" s="1"/>
  <c r="C557" i="1"/>
  <c r="E1498" i="7" s="1" a="1"/>
  <c r="E1498" i="7" s="1"/>
  <c r="C558" i="1"/>
  <c r="E1499" i="7" s="1" a="1"/>
  <c r="E1499" i="7" s="1"/>
  <c r="C559" i="1"/>
  <c r="E1500" i="7" s="1" a="1"/>
  <c r="E1500" i="7" s="1"/>
  <c r="C560" i="1"/>
  <c r="E16" i="7" s="1" a="1"/>
  <c r="E16" i="7" s="1"/>
  <c r="C561" i="1"/>
  <c r="E151" i="7" s="1" a="1"/>
  <c r="E151" i="7" s="1"/>
  <c r="C562" i="1"/>
  <c r="E1501" i="7" s="1" a="1"/>
  <c r="E1501" i="7" s="1"/>
  <c r="C563" i="1"/>
  <c r="E1502" i="7" s="1" a="1"/>
  <c r="E1502" i="7" s="1"/>
  <c r="C564" i="1"/>
  <c r="E1503" i="7" s="1" a="1"/>
  <c r="E1503" i="7" s="1"/>
  <c r="C565" i="1"/>
  <c r="E1504" i="7" s="1" a="1"/>
  <c r="E1504" i="7" s="1"/>
  <c r="C566" i="1"/>
  <c r="E1505" i="7" s="1" a="1"/>
  <c r="E1505" i="7" s="1"/>
  <c r="C567" i="1"/>
  <c r="E1506" i="7" s="1" a="1"/>
  <c r="E1506" i="7" s="1"/>
  <c r="C568" i="1"/>
  <c r="E1507" i="7" s="1" a="1"/>
  <c r="E1507" i="7" s="1"/>
  <c r="C569" i="1"/>
  <c r="E1508" i="7" s="1" a="1"/>
  <c r="E1508" i="7" s="1"/>
  <c r="C570" i="1"/>
  <c r="E1509" i="7" s="1" a="1"/>
  <c r="E1509" i="7" s="1"/>
  <c r="C571" i="1"/>
  <c r="E1510" i="7" s="1" a="1"/>
  <c r="E1510" i="7" s="1"/>
  <c r="C572" i="1"/>
  <c r="E152" i="7" s="1" a="1"/>
  <c r="E152" i="7" s="1"/>
  <c r="C573" i="1"/>
  <c r="E1511" i="7" s="1" a="1"/>
  <c r="E1511" i="7" s="1"/>
  <c r="C574" i="1"/>
  <c r="E1512" i="7" s="1" a="1"/>
  <c r="E1512" i="7" s="1"/>
  <c r="C575" i="1"/>
  <c r="E1513" i="7" s="1" a="1"/>
  <c r="E1513" i="7" s="1"/>
  <c r="C576" i="1"/>
  <c r="E1514" i="7" s="1" a="1"/>
  <c r="E1514" i="7" s="1"/>
  <c r="C577" i="1"/>
  <c r="E1515" i="7" s="1" a="1"/>
  <c r="E1515" i="7" s="1"/>
  <c r="C578" i="1"/>
  <c r="E1516" i="7" s="1" a="1"/>
  <c r="E1516" i="7" s="1"/>
  <c r="C579" i="1"/>
  <c r="E1517" i="7" s="1" a="1"/>
  <c r="E1517" i="7" s="1"/>
  <c r="C580" i="1"/>
  <c r="E1518" i="7" s="1" a="1"/>
  <c r="E1518" i="7" s="1"/>
  <c r="C581" i="1"/>
  <c r="E1519" i="7" s="1" a="1"/>
  <c r="E1519" i="7" s="1"/>
  <c r="C582" i="1"/>
  <c r="E1520" i="7" s="1" a="1"/>
  <c r="E1520" i="7" s="1"/>
  <c r="C583" i="1"/>
  <c r="E153" i="7" s="1" a="1"/>
  <c r="E153" i="7" s="1"/>
  <c r="C584" i="1"/>
  <c r="E1521" i="7" s="1" a="1"/>
  <c r="E1521" i="7" s="1"/>
  <c r="C585" i="1"/>
  <c r="E1522" i="7" s="1" a="1"/>
  <c r="E1522" i="7" s="1"/>
  <c r="C586" i="1"/>
  <c r="E1523" i="7" s="1" a="1"/>
  <c r="E1523" i="7" s="1"/>
  <c r="C587" i="1"/>
  <c r="E1524" i="7" s="1" a="1"/>
  <c r="E1524" i="7" s="1"/>
  <c r="C588" i="1"/>
  <c r="E1525" i="7" s="1" a="1"/>
  <c r="E1525" i="7" s="1"/>
  <c r="C589" i="1"/>
  <c r="E1526" i="7" s="1" a="1"/>
  <c r="E1526" i="7" s="1"/>
  <c r="C590" i="1"/>
  <c r="E1527" i="7" s="1" a="1"/>
  <c r="E1527" i="7" s="1"/>
  <c r="C591" i="1"/>
  <c r="E1528" i="7" s="1" a="1"/>
  <c r="E1528" i="7" s="1"/>
  <c r="C592" i="1"/>
  <c r="E1529" i="7" s="1" a="1"/>
  <c r="E1529" i="7" s="1"/>
  <c r="C593" i="1"/>
  <c r="E1530" i="7" s="1" a="1"/>
  <c r="E1530" i="7" s="1"/>
  <c r="C594" i="1"/>
  <c r="E154" i="7" s="1" a="1"/>
  <c r="E154" i="7" s="1"/>
  <c r="C595" i="1"/>
  <c r="E1531" i="7" s="1" a="1"/>
  <c r="E1531" i="7" s="1"/>
  <c r="C596" i="1"/>
  <c r="E1532" i="7" s="1" a="1"/>
  <c r="E1532" i="7" s="1"/>
  <c r="C597" i="1"/>
  <c r="E1533" i="7" s="1" a="1"/>
  <c r="E1533" i="7" s="1"/>
  <c r="C598" i="1"/>
  <c r="E1534" i="7" s="1" a="1"/>
  <c r="E1534" i="7" s="1"/>
  <c r="C599" i="1"/>
  <c r="E1535" i="7" s="1" a="1"/>
  <c r="E1535" i="7" s="1"/>
  <c r="C600" i="1"/>
  <c r="E1536" i="7" s="1" a="1"/>
  <c r="E1536" i="7" s="1"/>
  <c r="C601" i="1"/>
  <c r="E1537" i="7" s="1" a="1"/>
  <c r="E1537" i="7" s="1"/>
  <c r="C602" i="1"/>
  <c r="E1538" i="7" s="1" a="1"/>
  <c r="E1538" i="7" s="1"/>
  <c r="C603" i="1"/>
  <c r="E1539" i="7" s="1" a="1"/>
  <c r="E1539" i="7" s="1"/>
  <c r="C604" i="1"/>
  <c r="E1540" i="7" s="1" a="1"/>
  <c r="E1540" i="7" s="1"/>
  <c r="C605" i="1"/>
  <c r="E155" i="7" s="1" a="1"/>
  <c r="E155" i="7" s="1"/>
  <c r="C606" i="1"/>
  <c r="E1541" i="7" s="1" a="1"/>
  <c r="E1541" i="7" s="1"/>
  <c r="C607" i="1"/>
  <c r="E1542" i="7" s="1" a="1"/>
  <c r="E1542" i="7" s="1"/>
  <c r="C608" i="1"/>
  <c r="E1543" i="7" s="1" a="1"/>
  <c r="E1543" i="7" s="1"/>
  <c r="C609" i="1"/>
  <c r="E1544" i="7" s="1" a="1"/>
  <c r="E1544" i="7" s="1"/>
  <c r="C610" i="1"/>
  <c r="E1545" i="7" s="1" a="1"/>
  <c r="E1545" i="7" s="1"/>
  <c r="C611" i="1"/>
  <c r="E1546" i="7" s="1" a="1"/>
  <c r="E1546" i="7" s="1"/>
  <c r="C612" i="1"/>
  <c r="E1547" i="7" s="1" a="1"/>
  <c r="E1547" i="7" s="1"/>
  <c r="C613" i="1"/>
  <c r="E1548" i="7" s="1" a="1"/>
  <c r="E1548" i="7" s="1"/>
  <c r="C614" i="1"/>
  <c r="E1549" i="7" s="1" a="1"/>
  <c r="E1549" i="7" s="1"/>
  <c r="C615" i="1"/>
  <c r="E1550" i="7" s="1" a="1"/>
  <c r="E1550" i="7" s="1"/>
  <c r="C616" i="1"/>
  <c r="E156" i="7" s="1" a="1"/>
  <c r="E156" i="7" s="1"/>
  <c r="C617" i="1"/>
  <c r="E1551" i="7" s="1" a="1"/>
  <c r="E1551" i="7" s="1"/>
  <c r="C618" i="1"/>
  <c r="E1552" i="7" s="1" a="1"/>
  <c r="E1552" i="7" s="1"/>
  <c r="C619" i="1"/>
  <c r="E1553" i="7" s="1" a="1"/>
  <c r="E1553" i="7" s="1"/>
  <c r="C620" i="1"/>
  <c r="E1554" i="7" s="1" a="1"/>
  <c r="E1554" i="7" s="1"/>
  <c r="C621" i="1"/>
  <c r="E1555" i="7" s="1" a="1"/>
  <c r="E1555" i="7" s="1"/>
  <c r="C622" i="1"/>
  <c r="E1556" i="7" s="1" a="1"/>
  <c r="E1556" i="7" s="1"/>
  <c r="C623" i="1"/>
  <c r="E1557" i="7" s="1" a="1"/>
  <c r="E1557" i="7" s="1"/>
  <c r="C624" i="1"/>
  <c r="E1558" i="7" s="1" a="1"/>
  <c r="E1558" i="7" s="1"/>
  <c r="C625" i="1"/>
  <c r="E1559" i="7" s="1" a="1"/>
  <c r="E1559" i="7" s="1"/>
  <c r="C626" i="1"/>
  <c r="E1560" i="7" s="1" a="1"/>
  <c r="E1560" i="7" s="1"/>
  <c r="C627" i="1"/>
  <c r="E157" i="7" s="1" a="1"/>
  <c r="E157" i="7" s="1"/>
  <c r="C628" i="1"/>
  <c r="E1561" i="7" s="1" a="1"/>
  <c r="E1561" i="7" s="1"/>
  <c r="C629" i="1"/>
  <c r="E1562" i="7" s="1" a="1"/>
  <c r="E1562" i="7" s="1"/>
  <c r="C630" i="1"/>
  <c r="E1563" i="7" s="1" a="1"/>
  <c r="E1563" i="7" s="1"/>
  <c r="C631" i="1"/>
  <c r="E1564" i="7" s="1" a="1"/>
  <c r="E1564" i="7" s="1"/>
  <c r="C632" i="1"/>
  <c r="E1565" i="7" s="1" a="1"/>
  <c r="E1565" i="7" s="1"/>
  <c r="C633" i="1"/>
  <c r="E1566" i="7" s="1" a="1"/>
  <c r="E1566" i="7" s="1"/>
  <c r="C634" i="1"/>
  <c r="E1567" i="7" s="1" a="1"/>
  <c r="E1567" i="7" s="1"/>
  <c r="C635" i="1"/>
  <c r="E1568" i="7" s="1" a="1"/>
  <c r="E1568" i="7" s="1"/>
  <c r="C636" i="1"/>
  <c r="E1569" i="7" s="1" a="1"/>
  <c r="E1569" i="7" s="1"/>
  <c r="C637" i="1"/>
  <c r="E1570" i="7" s="1" a="1"/>
  <c r="E1570" i="7" s="1"/>
  <c r="C638" i="1"/>
  <c r="E158" i="7" s="1" a="1"/>
  <c r="E158" i="7" s="1"/>
  <c r="C639" i="1"/>
  <c r="E1571" i="7" s="1" a="1"/>
  <c r="E1571" i="7" s="1"/>
  <c r="C640" i="1"/>
  <c r="E1572" i="7" s="1" a="1"/>
  <c r="E1572" i="7" s="1"/>
  <c r="C641" i="1"/>
  <c r="E1573" i="7" s="1" a="1"/>
  <c r="E1573" i="7" s="1"/>
  <c r="C642" i="1"/>
  <c r="E1574" i="7" s="1" a="1"/>
  <c r="E1574" i="7" s="1"/>
  <c r="C643" i="1"/>
  <c r="E1575" i="7" s="1" a="1"/>
  <c r="E1575" i="7" s="1"/>
  <c r="C644" i="1"/>
  <c r="E1576" i="7" s="1" a="1"/>
  <c r="E1576" i="7" s="1"/>
  <c r="C645" i="1"/>
  <c r="E1577" i="7" s="1" a="1"/>
  <c r="E1577" i="7" s="1"/>
  <c r="C646" i="1"/>
  <c r="E1578" i="7" s="1" a="1"/>
  <c r="E1578" i="7" s="1"/>
  <c r="C647" i="1"/>
  <c r="E1579" i="7" s="1" a="1"/>
  <c r="E1579" i="7" s="1"/>
  <c r="C648" i="1"/>
  <c r="E1580" i="7" s="1" a="1"/>
  <c r="E1580" i="7" s="1"/>
  <c r="C649" i="1"/>
  <c r="E159" i="7" s="1" a="1"/>
  <c r="E159" i="7" s="1"/>
  <c r="C650" i="1"/>
  <c r="E1581" i="7" s="1" a="1"/>
  <c r="E1581" i="7" s="1"/>
  <c r="C651" i="1"/>
  <c r="E1582" i="7" s="1" a="1"/>
  <c r="E1582" i="7" s="1"/>
  <c r="C652" i="1"/>
  <c r="E1583" i="7" s="1" a="1"/>
  <c r="E1583" i="7" s="1"/>
  <c r="C653" i="1"/>
  <c r="E1584" i="7" s="1" a="1"/>
  <c r="E1584" i="7" s="1"/>
  <c r="C654" i="1"/>
  <c r="E1585" i="7" s="1" a="1"/>
  <c r="E1585" i="7" s="1"/>
  <c r="C655" i="1"/>
  <c r="E1586" i="7" s="1" a="1"/>
  <c r="E1586" i="7" s="1"/>
  <c r="C656" i="1"/>
  <c r="E1587" i="7" s="1" a="1"/>
  <c r="E1587" i="7" s="1"/>
  <c r="C657" i="1"/>
  <c r="E1588" i="7" s="1" a="1"/>
  <c r="E1588" i="7" s="1"/>
  <c r="C658" i="1"/>
  <c r="E1589" i="7" s="1" a="1"/>
  <c r="E1589" i="7" s="1"/>
  <c r="C659" i="1"/>
  <c r="E1590" i="7" s="1" a="1"/>
  <c r="E1590" i="7" s="1"/>
  <c r="C660" i="1"/>
  <c r="E160" i="7" s="1" a="1"/>
  <c r="E160" i="7" s="1"/>
  <c r="C661" i="1"/>
  <c r="E1591" i="7" s="1" a="1"/>
  <c r="E1591" i="7" s="1"/>
  <c r="C662" i="1"/>
  <c r="E1592" i="7" s="1" a="1"/>
  <c r="E1592" i="7" s="1"/>
  <c r="C663" i="1"/>
  <c r="E1593" i="7" s="1" a="1"/>
  <c r="E1593" i="7" s="1"/>
  <c r="C664" i="1"/>
  <c r="E1594" i="7" s="1" a="1"/>
  <c r="E1594" i="7" s="1"/>
  <c r="C665" i="1"/>
  <c r="E1595" i="7" s="1" a="1"/>
  <c r="E1595" i="7" s="1"/>
  <c r="C666" i="1"/>
  <c r="E1596" i="7" s="1" a="1"/>
  <c r="E1596" i="7" s="1"/>
  <c r="C667" i="1"/>
  <c r="E1597" i="7" s="1" a="1"/>
  <c r="E1597" i="7" s="1"/>
  <c r="C668" i="1"/>
  <c r="E1598" i="7" s="1" a="1"/>
  <c r="E1598" i="7" s="1"/>
  <c r="C669" i="1"/>
  <c r="E1599" i="7" s="1" a="1"/>
  <c r="E1599" i="7" s="1"/>
  <c r="C670" i="1"/>
  <c r="E1600" i="7" s="1" a="1"/>
  <c r="E1600" i="7" s="1"/>
  <c r="C671" i="1"/>
  <c r="E17" i="7" s="1" a="1"/>
  <c r="E17" i="7" s="1"/>
  <c r="C672" i="1"/>
  <c r="E161" i="7" s="1" a="1"/>
  <c r="E161" i="7" s="1"/>
  <c r="C673" i="1"/>
  <c r="E1601" i="7" s="1" a="1"/>
  <c r="E1601" i="7" s="1"/>
  <c r="C674" i="1"/>
  <c r="E1602" i="7" s="1" a="1"/>
  <c r="E1602" i="7" s="1"/>
  <c r="C675" i="1"/>
  <c r="E1603" i="7" s="1" a="1"/>
  <c r="E1603" i="7" s="1"/>
  <c r="C676" i="1"/>
  <c r="E1604" i="7" s="1" a="1"/>
  <c r="E1604" i="7" s="1"/>
  <c r="C677" i="1"/>
  <c r="E1605" i="7" s="1" a="1"/>
  <c r="E1605" i="7" s="1"/>
  <c r="C678" i="1"/>
  <c r="E1606" i="7" s="1" a="1"/>
  <c r="E1606" i="7" s="1"/>
  <c r="C679" i="1"/>
  <c r="E1607" i="7" s="1" a="1"/>
  <c r="E1607" i="7" s="1"/>
  <c r="C680" i="1"/>
  <c r="E1608" i="7" s="1" a="1"/>
  <c r="E1608" i="7" s="1"/>
  <c r="C681" i="1"/>
  <c r="C682" i="1"/>
  <c r="E1609" i="7" s="1" a="1"/>
  <c r="E1609" i="7" s="1"/>
  <c r="C683" i="1"/>
  <c r="E1610" i="7" s="1" a="1"/>
  <c r="E1610" i="7" s="1"/>
  <c r="C684" i="1"/>
  <c r="E162" i="7" s="1" a="1"/>
  <c r="E162" i="7" s="1"/>
  <c r="C685" i="1"/>
  <c r="E1611" i="7" s="1" a="1"/>
  <c r="E1611" i="7" s="1"/>
  <c r="C686" i="1"/>
  <c r="E1612" i="7" s="1" a="1"/>
  <c r="E1612" i="7" s="1"/>
  <c r="C687" i="1"/>
  <c r="E1613" i="7" s="1" a="1"/>
  <c r="E1613" i="7" s="1"/>
  <c r="C688" i="1"/>
  <c r="E1614" i="7" s="1" a="1"/>
  <c r="E1614" i="7" s="1"/>
  <c r="C689" i="1"/>
  <c r="E1615" i="7" s="1" a="1"/>
  <c r="E1615" i="7" s="1"/>
  <c r="C690" i="1"/>
  <c r="E1616" i="7" s="1" a="1"/>
  <c r="E1616" i="7" s="1"/>
  <c r="C691" i="1"/>
  <c r="E1617" i="7" s="1" a="1"/>
  <c r="E1617" i="7" s="1"/>
  <c r="C692" i="1"/>
  <c r="E1618" i="7" s="1" a="1"/>
  <c r="E1618" i="7" s="1"/>
  <c r="C693" i="1"/>
  <c r="E1619" i="7" s="1" a="1"/>
  <c r="E1619" i="7" s="1"/>
  <c r="C694" i="1"/>
  <c r="E1620" i="7" s="1" a="1"/>
  <c r="E1620" i="7" s="1"/>
  <c r="C695" i="1"/>
  <c r="E163" i="7" s="1" a="1"/>
  <c r="E163" i="7" s="1"/>
  <c r="C696" i="1"/>
  <c r="E1621" i="7" s="1" a="1"/>
  <c r="E1621" i="7" s="1"/>
  <c r="C697" i="1"/>
  <c r="E1622" i="7" s="1" a="1"/>
  <c r="E1622" i="7" s="1"/>
  <c r="C698" i="1"/>
  <c r="E1623" i="7" s="1" a="1"/>
  <c r="E1623" i="7" s="1"/>
  <c r="C699" i="1"/>
  <c r="E1624" i="7" s="1" a="1"/>
  <c r="E1624" i="7" s="1"/>
  <c r="C700" i="1"/>
  <c r="E1625" i="7" s="1" a="1"/>
  <c r="E1625" i="7" s="1"/>
  <c r="C701" i="1"/>
  <c r="E1626" i="7" s="1" a="1"/>
  <c r="E1626" i="7" s="1"/>
  <c r="C702" i="1"/>
  <c r="E1627" i="7" s="1" a="1"/>
  <c r="E1627" i="7" s="1"/>
  <c r="C703" i="1"/>
  <c r="E1628" i="7" s="1" a="1"/>
  <c r="E1628" i="7" s="1"/>
  <c r="C704" i="1"/>
  <c r="E1629" i="7" s="1" a="1"/>
  <c r="E1629" i="7" s="1"/>
  <c r="C705" i="1"/>
  <c r="E1630" i="7" s="1" a="1"/>
  <c r="E1630" i="7" s="1"/>
  <c r="C706" i="1"/>
  <c r="E164" i="7" s="1" a="1"/>
  <c r="E164" i="7" s="1"/>
  <c r="C707" i="1"/>
  <c r="E1631" i="7" s="1" a="1"/>
  <c r="E1631" i="7" s="1"/>
  <c r="C708" i="1"/>
  <c r="E1632" i="7" s="1" a="1"/>
  <c r="E1632" i="7" s="1"/>
  <c r="C709" i="1"/>
  <c r="E1633" i="7" s="1" a="1"/>
  <c r="E1633" i="7" s="1"/>
  <c r="C710" i="1"/>
  <c r="E1634" i="7" s="1" a="1"/>
  <c r="E1634" i="7" s="1"/>
  <c r="C711" i="1"/>
  <c r="E1635" i="7" s="1" a="1"/>
  <c r="E1635" i="7" s="1"/>
  <c r="C712" i="1"/>
  <c r="E1636" i="7" s="1" a="1"/>
  <c r="E1636" i="7" s="1"/>
  <c r="C713" i="1"/>
  <c r="E1637" i="7" s="1" a="1"/>
  <c r="E1637" i="7" s="1"/>
  <c r="C714" i="1"/>
  <c r="E1638" i="7" s="1" a="1"/>
  <c r="E1638" i="7" s="1"/>
  <c r="C715" i="1"/>
  <c r="E1639" i="7" s="1" a="1"/>
  <c r="E1639" i="7" s="1"/>
  <c r="C716" i="1"/>
  <c r="E1640" i="7" s="1" a="1"/>
  <c r="E1640" i="7" s="1"/>
  <c r="C717" i="1"/>
  <c r="E165" i="7" s="1" a="1"/>
  <c r="E165" i="7" s="1"/>
  <c r="C718" i="1"/>
  <c r="E1641" i="7" s="1" a="1"/>
  <c r="E1641" i="7" s="1"/>
  <c r="C719" i="1"/>
  <c r="E1642" i="7" s="1" a="1"/>
  <c r="E1642" i="7" s="1"/>
  <c r="C720" i="1"/>
  <c r="E1643" i="7" s="1" a="1"/>
  <c r="E1643" i="7" s="1"/>
  <c r="C721" i="1"/>
  <c r="E1644" i="7" s="1" a="1"/>
  <c r="E1644" i="7" s="1"/>
  <c r="C722" i="1"/>
  <c r="E1645" i="7" s="1" a="1"/>
  <c r="E1645" i="7" s="1"/>
  <c r="C723" i="1"/>
  <c r="E1646" i="7" s="1" a="1"/>
  <c r="E1646" i="7" s="1"/>
  <c r="C724" i="1"/>
  <c r="E1647" i="7" s="1" a="1"/>
  <c r="E1647" i="7" s="1"/>
  <c r="C725" i="1"/>
  <c r="E1648" i="7" s="1" a="1"/>
  <c r="E1648" i="7" s="1"/>
  <c r="C726" i="1"/>
  <c r="E1649" i="7" s="1" a="1"/>
  <c r="E1649" i="7" s="1"/>
  <c r="C727" i="1"/>
  <c r="E1650" i="7" s="1" a="1"/>
  <c r="E1650" i="7" s="1"/>
  <c r="C728" i="1"/>
  <c r="E166" i="7" s="1" a="1"/>
  <c r="E166" i="7" s="1"/>
  <c r="C729" i="1"/>
  <c r="E1651" i="7" s="1" a="1"/>
  <c r="E1651" i="7" s="1"/>
  <c r="C730" i="1"/>
  <c r="E1652" i="7" s="1" a="1"/>
  <c r="E1652" i="7" s="1"/>
  <c r="C731" i="1"/>
  <c r="E1653" i="7" s="1" a="1"/>
  <c r="E1653" i="7" s="1"/>
  <c r="C732" i="1"/>
  <c r="E1654" i="7" s="1" a="1"/>
  <c r="E1654" i="7" s="1"/>
  <c r="C733" i="1"/>
  <c r="E1655" i="7" s="1" a="1"/>
  <c r="E1655" i="7" s="1"/>
  <c r="C734" i="1"/>
  <c r="E1656" i="7" s="1" a="1"/>
  <c r="E1656" i="7" s="1"/>
  <c r="C735" i="1"/>
  <c r="E1657" i="7" s="1" a="1"/>
  <c r="E1657" i="7" s="1"/>
  <c r="C736" i="1"/>
  <c r="E1658" i="7" s="1" a="1"/>
  <c r="E1658" i="7" s="1"/>
  <c r="C737" i="1"/>
  <c r="E1659" i="7" s="1" a="1"/>
  <c r="E1659" i="7" s="1"/>
  <c r="C738" i="1"/>
  <c r="E1660" i="7" s="1" a="1"/>
  <c r="E1660" i="7" s="1"/>
  <c r="C739" i="1"/>
  <c r="E167" i="7" s="1" a="1"/>
  <c r="E167" i="7" s="1"/>
  <c r="C740" i="1"/>
  <c r="E1661" i="7" s="1" a="1"/>
  <c r="E1661" i="7" s="1"/>
  <c r="C741" i="1"/>
  <c r="E1662" i="7" s="1" a="1"/>
  <c r="E1662" i="7" s="1"/>
  <c r="C742" i="1"/>
  <c r="E1663" i="7" s="1" a="1"/>
  <c r="E1663" i="7" s="1"/>
  <c r="C743" i="1"/>
  <c r="E1664" i="7" s="1" a="1"/>
  <c r="E1664" i="7" s="1"/>
  <c r="C744" i="1"/>
  <c r="E1665" i="7" s="1" a="1"/>
  <c r="E1665" i="7" s="1"/>
  <c r="C745" i="1"/>
  <c r="E1666" i="7" s="1" a="1"/>
  <c r="E1666" i="7" s="1"/>
  <c r="C746" i="1"/>
  <c r="E1667" i="7" s="1" a="1"/>
  <c r="E1667" i="7" s="1"/>
  <c r="C747" i="1"/>
  <c r="E1668" i="7" s="1" a="1"/>
  <c r="E1668" i="7" s="1"/>
  <c r="C748" i="1"/>
  <c r="E1669" i="7" s="1" a="1"/>
  <c r="E1669" i="7" s="1"/>
  <c r="C749" i="1"/>
  <c r="E1670" i="7" s="1" a="1"/>
  <c r="E1670" i="7" s="1"/>
  <c r="C750" i="1"/>
  <c r="E168" i="7" s="1" a="1"/>
  <c r="E168" i="7" s="1"/>
  <c r="C751" i="1"/>
  <c r="E1671" i="7" s="1" a="1"/>
  <c r="E1671" i="7" s="1"/>
  <c r="C752" i="1"/>
  <c r="E1672" i="7" s="1" a="1"/>
  <c r="E1672" i="7" s="1"/>
  <c r="C753" i="1"/>
  <c r="E1673" i="7" s="1" a="1"/>
  <c r="E1673" i="7" s="1"/>
  <c r="C754" i="1"/>
  <c r="E1674" i="7" s="1" a="1"/>
  <c r="E1674" i="7" s="1"/>
  <c r="C755" i="1"/>
  <c r="E1675" i="7" s="1" a="1"/>
  <c r="E1675" i="7" s="1"/>
  <c r="C756" i="1"/>
  <c r="E1676" i="7" s="1" a="1"/>
  <c r="E1676" i="7" s="1"/>
  <c r="C757" i="1"/>
  <c r="E1677" i="7" s="1" a="1"/>
  <c r="E1677" i="7" s="1"/>
  <c r="C758" i="1"/>
  <c r="E1678" i="7" s="1" a="1"/>
  <c r="E1678" i="7" s="1"/>
  <c r="C759" i="1"/>
  <c r="E1679" i="7" s="1" a="1"/>
  <c r="E1679" i="7" s="1"/>
  <c r="C760" i="1"/>
  <c r="E1680" i="7" s="1" a="1"/>
  <c r="E1680" i="7" s="1"/>
  <c r="C761" i="1"/>
  <c r="E169" i="7" s="1" a="1"/>
  <c r="E169" i="7" s="1"/>
  <c r="C762" i="1"/>
  <c r="E1681" i="7" s="1" a="1"/>
  <c r="E1681" i="7" s="1"/>
  <c r="C763" i="1"/>
  <c r="E1682" i="7" s="1" a="1"/>
  <c r="E1682" i="7" s="1"/>
  <c r="C764" i="1"/>
  <c r="E1683" i="7" s="1" a="1"/>
  <c r="E1683" i="7" s="1"/>
  <c r="C765" i="1"/>
  <c r="E1684" i="7" s="1" a="1"/>
  <c r="E1684" i="7" s="1"/>
  <c r="C766" i="1"/>
  <c r="E1685" i="7" s="1" a="1"/>
  <c r="E1685" i="7" s="1"/>
  <c r="C767" i="1"/>
  <c r="E1686" i="7" s="1" a="1"/>
  <c r="E1686" i="7" s="1"/>
  <c r="C768" i="1"/>
  <c r="E1687" i="7" s="1" a="1"/>
  <c r="E1687" i="7" s="1"/>
  <c r="C769" i="1"/>
  <c r="E1688" i="7" s="1" a="1"/>
  <c r="E1688" i="7" s="1"/>
  <c r="C770" i="1"/>
  <c r="E1689" i="7" s="1" a="1"/>
  <c r="E1689" i="7" s="1"/>
  <c r="C771" i="1"/>
  <c r="E1690" i="7" s="1" a="1"/>
  <c r="E1690" i="7" s="1"/>
  <c r="C772" i="1"/>
  <c r="E170" i="7" s="1" a="1"/>
  <c r="E170" i="7" s="1"/>
  <c r="C773" i="1"/>
  <c r="E1691" i="7" s="1" a="1"/>
  <c r="E1691" i="7" s="1"/>
  <c r="C774" i="1"/>
  <c r="E1692" i="7" s="1" a="1"/>
  <c r="E1692" i="7" s="1"/>
  <c r="C775" i="1"/>
  <c r="E1693" i="7" s="1" a="1"/>
  <c r="E1693" i="7" s="1"/>
  <c r="C776" i="1"/>
  <c r="E1694" i="7" s="1" a="1"/>
  <c r="E1694" i="7" s="1"/>
  <c r="C777" i="1"/>
  <c r="E1695" i="7" s="1" a="1"/>
  <c r="E1695" i="7" s="1"/>
  <c r="C778" i="1"/>
  <c r="E1696" i="7" s="1" a="1"/>
  <c r="E1696" i="7" s="1"/>
  <c r="C779" i="1"/>
  <c r="E1697" i="7" s="1" a="1"/>
  <c r="E1697" i="7" s="1"/>
  <c r="C780" i="1"/>
  <c r="E1698" i="7" s="1" a="1"/>
  <c r="E1698" i="7" s="1"/>
  <c r="C781" i="1"/>
  <c r="E1699" i="7" s="1" a="1"/>
  <c r="E1699" i="7" s="1"/>
  <c r="C782" i="1"/>
  <c r="E1700" i="7" s="1" a="1"/>
  <c r="E1700" i="7" s="1"/>
  <c r="C783" i="1"/>
  <c r="E18" i="7" s="1" a="1"/>
  <c r="E18" i="7" s="1"/>
  <c r="C784" i="1"/>
  <c r="E171" i="7" s="1" a="1"/>
  <c r="E171" i="7" s="1"/>
  <c r="C785" i="1"/>
  <c r="E1701" i="7" s="1" a="1"/>
  <c r="E1701" i="7" s="1"/>
  <c r="C786" i="1"/>
  <c r="E1702" i="7" s="1" a="1"/>
  <c r="E1702" i="7" s="1"/>
  <c r="C787" i="1"/>
  <c r="E1703" i="7" s="1" a="1"/>
  <c r="E1703" i="7" s="1"/>
  <c r="C788" i="1"/>
  <c r="E1704" i="7" s="1" a="1"/>
  <c r="E1704" i="7" s="1"/>
  <c r="C789" i="1"/>
  <c r="E1705" i="7" s="1" a="1"/>
  <c r="E1705" i="7" s="1"/>
  <c r="C790" i="1"/>
  <c r="E1706" i="7" s="1" a="1"/>
  <c r="E1706" i="7" s="1"/>
  <c r="C791" i="1"/>
  <c r="E1707" i="7" s="1" a="1"/>
  <c r="E1707" i="7" s="1"/>
  <c r="C792" i="1"/>
  <c r="E1708" i="7" s="1" a="1"/>
  <c r="E1708" i="7" s="1"/>
  <c r="C793" i="1"/>
  <c r="E1709" i="7" s="1" a="1"/>
  <c r="E1709" i="7" s="1"/>
  <c r="C794" i="1"/>
  <c r="E1710" i="7" s="1" a="1"/>
  <c r="E1710" i="7" s="1"/>
  <c r="C795" i="1"/>
  <c r="E172" i="7" s="1" a="1"/>
  <c r="E172" i="7" s="1"/>
  <c r="C796" i="1"/>
  <c r="E1711" i="7" s="1" a="1"/>
  <c r="E1711" i="7" s="1"/>
  <c r="C797" i="1"/>
  <c r="E1712" i="7" s="1" a="1"/>
  <c r="E1712" i="7" s="1"/>
  <c r="C798" i="1"/>
  <c r="E1713" i="7" s="1" a="1"/>
  <c r="E1713" i="7" s="1"/>
  <c r="C799" i="1"/>
  <c r="E1714" i="7" s="1" a="1"/>
  <c r="E1714" i="7" s="1"/>
  <c r="C800" i="1"/>
  <c r="E1715" i="7" s="1" a="1"/>
  <c r="E1715" i="7" s="1"/>
  <c r="C801" i="1"/>
  <c r="E1716" i="7" s="1" a="1"/>
  <c r="E1716" i="7" s="1"/>
  <c r="C802" i="1"/>
  <c r="E1717" i="7" s="1" a="1"/>
  <c r="E1717" i="7" s="1"/>
  <c r="C803" i="1"/>
  <c r="E1718" i="7" s="1" a="1"/>
  <c r="E1718" i="7" s="1"/>
  <c r="C804" i="1"/>
  <c r="E1719" i="7" s="1" a="1"/>
  <c r="E1719" i="7" s="1"/>
  <c r="C805" i="1"/>
  <c r="E1720" i="7" s="1" a="1"/>
  <c r="E1720" i="7" s="1"/>
  <c r="C806" i="1"/>
  <c r="E173" i="7" s="1" a="1"/>
  <c r="E173" i="7" s="1"/>
  <c r="C807" i="1"/>
  <c r="E1721" i="7" s="1" a="1"/>
  <c r="E1721" i="7" s="1"/>
  <c r="C808" i="1"/>
  <c r="E1722" i="7" s="1" a="1"/>
  <c r="E1722" i="7" s="1"/>
  <c r="C809" i="1"/>
  <c r="E1723" i="7" s="1" a="1"/>
  <c r="E1723" i="7" s="1"/>
  <c r="C810" i="1"/>
  <c r="E1724" i="7" s="1" a="1"/>
  <c r="E1724" i="7" s="1"/>
  <c r="C811" i="1"/>
  <c r="E1725" i="7" s="1" a="1"/>
  <c r="E1725" i="7" s="1"/>
  <c r="C812" i="1"/>
  <c r="E1726" i="7" s="1" a="1"/>
  <c r="E1726" i="7" s="1"/>
  <c r="C813" i="1"/>
  <c r="E1727" i="7" s="1" a="1"/>
  <c r="E1727" i="7" s="1"/>
  <c r="C814" i="1"/>
  <c r="E1728" i="7" s="1" a="1"/>
  <c r="E1728" i="7" s="1"/>
  <c r="C815" i="1"/>
  <c r="E1729" i="7" s="1" a="1"/>
  <c r="E1729" i="7" s="1"/>
  <c r="C816" i="1"/>
  <c r="E1730" i="7" s="1" a="1"/>
  <c r="E1730" i="7" s="1"/>
  <c r="C817" i="1"/>
  <c r="E174" i="7" s="1" a="1"/>
  <c r="E174" i="7" s="1"/>
  <c r="C818" i="1"/>
  <c r="E1731" i="7" s="1" a="1"/>
  <c r="E1731" i="7" s="1"/>
  <c r="C819" i="1"/>
  <c r="E1732" i="7" s="1" a="1"/>
  <c r="E1732" i="7" s="1"/>
  <c r="C820" i="1"/>
  <c r="E1733" i="7" s="1" a="1"/>
  <c r="E1733" i="7" s="1"/>
  <c r="C821" i="1"/>
  <c r="E1734" i="7" s="1" a="1"/>
  <c r="E1734" i="7" s="1"/>
  <c r="C822" i="1"/>
  <c r="E1735" i="7" s="1" a="1"/>
  <c r="E1735" i="7" s="1"/>
  <c r="C823" i="1"/>
  <c r="E1736" i="7" s="1" a="1"/>
  <c r="E1736" i="7" s="1"/>
  <c r="C824" i="1"/>
  <c r="E1737" i="7" s="1" a="1"/>
  <c r="E1737" i="7" s="1"/>
  <c r="C825" i="1"/>
  <c r="E1738" i="7" s="1" a="1"/>
  <c r="E1738" i="7" s="1"/>
  <c r="C826" i="1"/>
  <c r="E1739" i="7" s="1" a="1"/>
  <c r="E1739" i="7" s="1"/>
  <c r="C827" i="1"/>
  <c r="E1740" i="7" s="1" a="1"/>
  <c r="E1740" i="7" s="1"/>
  <c r="C828" i="1"/>
  <c r="E175" i="7" s="1" a="1"/>
  <c r="E175" i="7" s="1"/>
  <c r="C829" i="1"/>
  <c r="E1741" i="7" s="1" a="1"/>
  <c r="E1741" i="7" s="1"/>
  <c r="C830" i="1"/>
  <c r="E1742" i="7" s="1" a="1"/>
  <c r="E1742" i="7" s="1"/>
  <c r="C831" i="1"/>
  <c r="E1743" i="7" s="1" a="1"/>
  <c r="E1743" i="7" s="1"/>
  <c r="C832" i="1"/>
  <c r="E1744" i="7" s="1" a="1"/>
  <c r="E1744" i="7" s="1"/>
  <c r="C833" i="1"/>
  <c r="E1745" i="7" s="1" a="1"/>
  <c r="E1745" i="7" s="1"/>
  <c r="C834" i="1"/>
  <c r="E1746" i="7" s="1" a="1"/>
  <c r="E1746" i="7" s="1"/>
  <c r="C835" i="1"/>
  <c r="E1747" i="7" s="1" a="1"/>
  <c r="E1747" i="7" s="1"/>
  <c r="C836" i="1"/>
  <c r="E1748" i="7" s="1" a="1"/>
  <c r="E1748" i="7" s="1"/>
  <c r="C837" i="1"/>
  <c r="E1749" i="7" s="1" a="1"/>
  <c r="E1749" i="7" s="1"/>
  <c r="C838" i="1"/>
  <c r="E1750" i="7" s="1" a="1"/>
  <c r="E1750" i="7" s="1"/>
  <c r="C839" i="1"/>
  <c r="E176" i="7" s="1" a="1"/>
  <c r="E176" i="7" s="1"/>
  <c r="C840" i="1"/>
  <c r="E1751" i="7" s="1" a="1"/>
  <c r="E1751" i="7" s="1"/>
  <c r="C841" i="1"/>
  <c r="E1752" i="7" s="1" a="1"/>
  <c r="E1752" i="7" s="1"/>
  <c r="C842" i="1"/>
  <c r="E1753" i="7" s="1" a="1"/>
  <c r="E1753" i="7" s="1"/>
  <c r="C843" i="1"/>
  <c r="E1754" i="7" s="1" a="1"/>
  <c r="E1754" i="7" s="1"/>
  <c r="C844" i="1"/>
  <c r="E1755" i="7" s="1" a="1"/>
  <c r="E1755" i="7" s="1"/>
  <c r="C845" i="1"/>
  <c r="E1756" i="7" s="1" a="1"/>
  <c r="E1756" i="7" s="1"/>
  <c r="C846" i="1"/>
  <c r="E1757" i="7" s="1" a="1"/>
  <c r="E1757" i="7" s="1"/>
  <c r="C847" i="1"/>
  <c r="E1758" i="7" s="1" a="1"/>
  <c r="E1758" i="7" s="1"/>
  <c r="C848" i="1"/>
  <c r="E1759" i="7" s="1" a="1"/>
  <c r="E1759" i="7" s="1"/>
  <c r="C849" i="1"/>
  <c r="E1760" i="7" s="1" a="1"/>
  <c r="E1760" i="7" s="1"/>
  <c r="C850" i="1"/>
  <c r="E177" i="7" s="1" a="1"/>
  <c r="E177" i="7" s="1"/>
  <c r="C851" i="1"/>
  <c r="E1761" i="7" s="1" a="1"/>
  <c r="E1761" i="7" s="1"/>
  <c r="C852" i="1"/>
  <c r="E1762" i="7" s="1" a="1"/>
  <c r="E1762" i="7" s="1"/>
  <c r="C853" i="1"/>
  <c r="E1763" i="7" s="1" a="1"/>
  <c r="E1763" i="7" s="1"/>
  <c r="C854" i="1"/>
  <c r="E1764" i="7" s="1" a="1"/>
  <c r="E1764" i="7" s="1"/>
  <c r="C855" i="1"/>
  <c r="E1765" i="7" s="1" a="1"/>
  <c r="E1765" i="7" s="1"/>
  <c r="C856" i="1"/>
  <c r="E1766" i="7" s="1" a="1"/>
  <c r="E1766" i="7" s="1"/>
  <c r="C857" i="1"/>
  <c r="E1767" i="7" s="1" a="1"/>
  <c r="E1767" i="7" s="1"/>
  <c r="C858" i="1"/>
  <c r="E1768" i="7" s="1" a="1"/>
  <c r="E1768" i="7" s="1"/>
  <c r="C859" i="1"/>
  <c r="E1769" i="7" s="1" a="1"/>
  <c r="E1769" i="7" s="1"/>
  <c r="C860" i="1"/>
  <c r="E1770" i="7" s="1" a="1"/>
  <c r="E1770" i="7" s="1"/>
  <c r="C861" i="1"/>
  <c r="E178" i="7" s="1" a="1"/>
  <c r="E178" i="7" s="1"/>
  <c r="C862" i="1"/>
  <c r="E1771" i="7" s="1" a="1"/>
  <c r="E1771" i="7" s="1"/>
  <c r="C863" i="1"/>
  <c r="E1772" i="7" s="1" a="1"/>
  <c r="E1772" i="7" s="1"/>
  <c r="C864" i="1"/>
  <c r="E1773" i="7" s="1" a="1"/>
  <c r="E1773" i="7" s="1"/>
  <c r="C865" i="1"/>
  <c r="E1774" i="7" s="1" a="1"/>
  <c r="E1774" i="7" s="1"/>
  <c r="C866" i="1"/>
  <c r="E1775" i="7" s="1" a="1"/>
  <c r="E1775" i="7" s="1"/>
  <c r="C867" i="1"/>
  <c r="E1776" i="7" s="1" a="1"/>
  <c r="E1776" i="7" s="1"/>
  <c r="C868" i="1"/>
  <c r="E1777" i="7" s="1" a="1"/>
  <c r="E1777" i="7" s="1"/>
  <c r="C869" i="1"/>
  <c r="E1778" i="7" s="1" a="1"/>
  <c r="E1778" i="7" s="1"/>
  <c r="C870" i="1"/>
  <c r="E1779" i="7" s="1" a="1"/>
  <c r="E1779" i="7" s="1"/>
  <c r="C871" i="1"/>
  <c r="E1780" i="7" s="1" a="1"/>
  <c r="E1780" i="7" s="1"/>
  <c r="C872" i="1"/>
  <c r="E179" i="7" s="1" a="1"/>
  <c r="E179" i="7" s="1"/>
  <c r="C873" i="1"/>
  <c r="E1781" i="7" s="1" a="1"/>
  <c r="E1781" i="7" s="1"/>
  <c r="C874" i="1"/>
  <c r="E1782" i="7" s="1" a="1"/>
  <c r="E1782" i="7" s="1"/>
  <c r="C875" i="1"/>
  <c r="E1783" i="7" s="1" a="1"/>
  <c r="E1783" i="7" s="1"/>
  <c r="C876" i="1"/>
  <c r="E1784" i="7" s="1" a="1"/>
  <c r="E1784" i="7" s="1"/>
  <c r="C877" i="1"/>
  <c r="E1785" i="7" s="1" a="1"/>
  <c r="E1785" i="7" s="1"/>
  <c r="C878" i="1"/>
  <c r="E1786" i="7" s="1" a="1"/>
  <c r="E1786" i="7" s="1"/>
  <c r="C879" i="1"/>
  <c r="E1787" i="7" s="1" a="1"/>
  <c r="E1787" i="7" s="1"/>
  <c r="C880" i="1"/>
  <c r="E1788" i="7" s="1" a="1"/>
  <c r="E1788" i="7" s="1"/>
  <c r="C881" i="1"/>
  <c r="E1789" i="7" s="1" a="1"/>
  <c r="E1789" i="7" s="1"/>
  <c r="C882" i="1"/>
  <c r="E1790" i="7" s="1" a="1"/>
  <c r="E1790" i="7" s="1"/>
  <c r="C883" i="1"/>
  <c r="E180" i="7" s="1" a="1"/>
  <c r="E180" i="7" s="1"/>
  <c r="C884" i="1"/>
  <c r="E1791" i="7" s="1" a="1"/>
  <c r="E1791" i="7" s="1"/>
  <c r="C885" i="1"/>
  <c r="E1792" i="7" s="1" a="1"/>
  <c r="E1792" i="7" s="1"/>
  <c r="C886" i="1"/>
  <c r="E1793" i="7" s="1" a="1"/>
  <c r="E1793" i="7" s="1"/>
  <c r="C887" i="1"/>
  <c r="E1794" i="7" s="1" a="1"/>
  <c r="E1794" i="7" s="1"/>
  <c r="C888" i="1"/>
  <c r="E1795" i="7" s="1" a="1"/>
  <c r="E1795" i="7" s="1"/>
  <c r="C889" i="1"/>
  <c r="E1796" i="7" s="1" a="1"/>
  <c r="E1796" i="7" s="1"/>
  <c r="C890" i="1"/>
  <c r="E1797" i="7" s="1" a="1"/>
  <c r="E1797" i="7" s="1"/>
  <c r="C891" i="1"/>
  <c r="E1798" i="7" s="1" a="1"/>
  <c r="E1798" i="7" s="1"/>
  <c r="C892" i="1"/>
  <c r="E1799" i="7" s="1" a="1"/>
  <c r="E1799" i="7" s="1"/>
  <c r="C893" i="1"/>
  <c r="E1800" i="7" s="1" a="1"/>
  <c r="E1800" i="7" s="1"/>
  <c r="C894" i="1"/>
  <c r="E19" i="7" s="1" a="1"/>
  <c r="E19" i="7" s="1"/>
  <c r="C895" i="1"/>
  <c r="E181" i="7" s="1" a="1"/>
  <c r="E181" i="7" s="1"/>
  <c r="C896" i="1"/>
  <c r="E1801" i="7" s="1" a="1"/>
  <c r="E1801" i="7" s="1"/>
  <c r="C897" i="1"/>
  <c r="E1802" i="7" s="1" a="1"/>
  <c r="E1802" i="7" s="1"/>
  <c r="C898" i="1"/>
  <c r="E1803" i="7" s="1" a="1"/>
  <c r="E1803" i="7" s="1"/>
  <c r="C899" i="1"/>
  <c r="E1804" i="7" s="1" a="1"/>
  <c r="E1804" i="7" s="1"/>
  <c r="C900" i="1"/>
  <c r="E1805" i="7" s="1" a="1"/>
  <c r="E1805" i="7" s="1"/>
  <c r="C901" i="1"/>
  <c r="E1806" i="7" s="1" a="1"/>
  <c r="E1806" i="7" s="1"/>
  <c r="C902" i="1"/>
  <c r="E1807" i="7" s="1" a="1"/>
  <c r="E1807" i="7" s="1"/>
  <c r="C903" i="1"/>
  <c r="E1808" i="7" s="1" a="1"/>
  <c r="E1808" i="7" s="1"/>
  <c r="C904" i="1"/>
  <c r="E1809" i="7" s="1" a="1"/>
  <c r="E1809" i="7" s="1"/>
  <c r="C905" i="1"/>
  <c r="E1810" i="7" s="1" a="1"/>
  <c r="E1810" i="7" s="1"/>
  <c r="C906" i="1"/>
  <c r="E182" i="7" s="1" a="1"/>
  <c r="E182" i="7" s="1"/>
  <c r="C907" i="1"/>
  <c r="E1811" i="7" s="1" a="1"/>
  <c r="E1811" i="7" s="1"/>
  <c r="C908" i="1"/>
  <c r="E1812" i="7" s="1" a="1"/>
  <c r="E1812" i="7" s="1"/>
  <c r="C909" i="1"/>
  <c r="E1813" i="7" s="1" a="1"/>
  <c r="E1813" i="7" s="1"/>
  <c r="C910" i="1"/>
  <c r="E1814" i="7" s="1" a="1"/>
  <c r="E1814" i="7" s="1"/>
  <c r="C911" i="1"/>
  <c r="E1815" i="7" s="1" a="1"/>
  <c r="E1815" i="7" s="1"/>
  <c r="C912" i="1"/>
  <c r="E1816" i="7" s="1" a="1"/>
  <c r="E1816" i="7" s="1"/>
  <c r="C913" i="1"/>
  <c r="E1817" i="7" s="1" a="1"/>
  <c r="E1817" i="7" s="1"/>
  <c r="C914" i="1"/>
  <c r="E1818" i="7" s="1" a="1"/>
  <c r="E1818" i="7" s="1"/>
  <c r="C915" i="1"/>
  <c r="E1819" i="7" s="1" a="1"/>
  <c r="E1819" i="7" s="1"/>
  <c r="C916" i="1"/>
  <c r="E1820" i="7" s="1" a="1"/>
  <c r="E1820" i="7" s="1"/>
  <c r="C917" i="1"/>
  <c r="E183" i="7" s="1" a="1"/>
  <c r="E183" i="7" s="1"/>
  <c r="C918" i="1"/>
  <c r="E1821" i="7" s="1" a="1"/>
  <c r="E1821" i="7" s="1"/>
  <c r="C919" i="1"/>
  <c r="E1822" i="7" s="1" a="1"/>
  <c r="E1822" i="7" s="1"/>
  <c r="C920" i="1"/>
  <c r="E1823" i="7" s="1" a="1"/>
  <c r="E1823" i="7" s="1"/>
  <c r="C921" i="1"/>
  <c r="E1824" i="7" s="1" a="1"/>
  <c r="E1824" i="7" s="1"/>
  <c r="C922" i="1"/>
  <c r="E1825" i="7" s="1" a="1"/>
  <c r="E1825" i="7" s="1"/>
  <c r="C923" i="1"/>
  <c r="E1826" i="7" s="1" a="1"/>
  <c r="E1826" i="7" s="1"/>
  <c r="C924" i="1"/>
  <c r="E1827" i="7" s="1" a="1"/>
  <c r="E1827" i="7" s="1"/>
  <c r="C925" i="1"/>
  <c r="E1828" i="7" s="1" a="1"/>
  <c r="E1828" i="7" s="1"/>
  <c r="C926" i="1"/>
  <c r="E1829" i="7" s="1" a="1"/>
  <c r="E1829" i="7" s="1"/>
  <c r="C927" i="1"/>
  <c r="E1830" i="7" s="1" a="1"/>
  <c r="E1830" i="7" s="1"/>
  <c r="C928" i="1"/>
  <c r="E184" i="7" s="1" a="1"/>
  <c r="E184" i="7" s="1"/>
  <c r="C929" i="1"/>
  <c r="E1831" i="7" s="1" a="1"/>
  <c r="E1831" i="7" s="1"/>
  <c r="C930" i="1"/>
  <c r="E1832" i="7" s="1" a="1"/>
  <c r="E1832" i="7" s="1"/>
  <c r="C931" i="1"/>
  <c r="E1833" i="7" s="1" a="1"/>
  <c r="E1833" i="7" s="1"/>
  <c r="C932" i="1"/>
  <c r="E1834" i="7" s="1" a="1"/>
  <c r="E1834" i="7" s="1"/>
  <c r="C933" i="1"/>
  <c r="E1835" i="7" s="1" a="1"/>
  <c r="E1835" i="7" s="1"/>
  <c r="C934" i="1"/>
  <c r="E1836" i="7" s="1" a="1"/>
  <c r="E1836" i="7" s="1"/>
  <c r="C935" i="1"/>
  <c r="E1837" i="7" s="1" a="1"/>
  <c r="E1837" i="7" s="1"/>
  <c r="C936" i="1"/>
  <c r="E1838" i="7" s="1" a="1"/>
  <c r="E1838" i="7" s="1"/>
  <c r="C937" i="1"/>
  <c r="E1839" i="7" s="1" a="1"/>
  <c r="E1839" i="7" s="1"/>
  <c r="C938" i="1"/>
  <c r="E1840" i="7" s="1" a="1"/>
  <c r="E1840" i="7" s="1"/>
  <c r="C939" i="1"/>
  <c r="E185" i="7" s="1" a="1"/>
  <c r="E185" i="7" s="1"/>
  <c r="C940" i="1"/>
  <c r="C941" i="1"/>
  <c r="E1841" i="7" s="1" a="1"/>
  <c r="E1841" i="7" s="1"/>
  <c r="C942" i="1"/>
  <c r="E1842" i="7" s="1" a="1"/>
  <c r="E1842" i="7" s="1"/>
  <c r="C943" i="1"/>
  <c r="E1843" i="7" s="1" a="1"/>
  <c r="E1843" i="7" s="1"/>
  <c r="C944" i="1"/>
  <c r="E1844" i="7" s="1" a="1"/>
  <c r="E1844" i="7" s="1"/>
  <c r="C945" i="1"/>
  <c r="E1845" i="7" s="1" a="1"/>
  <c r="E1845" i="7" s="1"/>
  <c r="C946" i="1"/>
  <c r="E1846" i="7" s="1" a="1"/>
  <c r="E1846" i="7" s="1"/>
  <c r="C947" i="1"/>
  <c r="E1847" i="7" s="1" a="1"/>
  <c r="E1847" i="7" s="1"/>
  <c r="C948" i="1"/>
  <c r="E1848" i="7" s="1" a="1"/>
  <c r="E1848" i="7" s="1"/>
  <c r="C949" i="1"/>
  <c r="E1849" i="7" s="1" a="1"/>
  <c r="E1849" i="7" s="1"/>
  <c r="C950" i="1"/>
  <c r="E1850" i="7" s="1" a="1"/>
  <c r="E1850" i="7" s="1"/>
  <c r="C951" i="1"/>
  <c r="E186" i="7" s="1" a="1"/>
  <c r="E186" i="7" s="1"/>
  <c r="C952" i="1"/>
  <c r="E1851" i="7" s="1" a="1"/>
  <c r="E1851" i="7" s="1"/>
  <c r="C953" i="1"/>
  <c r="E1852" i="7" s="1" a="1"/>
  <c r="E1852" i="7" s="1"/>
  <c r="C954" i="1"/>
  <c r="E1853" i="7" s="1" a="1"/>
  <c r="E1853" i="7" s="1"/>
  <c r="C955" i="1"/>
  <c r="E1854" i="7" s="1" a="1"/>
  <c r="E1854" i="7" s="1"/>
  <c r="C956" i="1"/>
  <c r="E1855" i="7" s="1" a="1"/>
  <c r="E1855" i="7" s="1"/>
  <c r="C957" i="1"/>
  <c r="E1856" i="7" s="1" a="1"/>
  <c r="E1856" i="7" s="1"/>
  <c r="C958" i="1"/>
  <c r="E1857" i="7" s="1" a="1"/>
  <c r="E1857" i="7" s="1"/>
  <c r="C959" i="1"/>
  <c r="E1858" i="7" s="1" a="1"/>
  <c r="E1858" i="7" s="1"/>
  <c r="C960" i="1"/>
  <c r="E1859" i="7" s="1" a="1"/>
  <c r="E1859" i="7" s="1"/>
  <c r="C961" i="1"/>
  <c r="E1860" i="7" s="1" a="1"/>
  <c r="E1860" i="7" s="1"/>
  <c r="C962" i="1"/>
  <c r="E187" i="7" s="1" a="1"/>
  <c r="E187" i="7" s="1"/>
  <c r="C963" i="1"/>
  <c r="E1861" i="7" s="1" a="1"/>
  <c r="E1861" i="7" s="1"/>
  <c r="C964" i="1"/>
  <c r="E1862" i="7" s="1" a="1"/>
  <c r="E1862" i="7" s="1"/>
  <c r="C965" i="1"/>
  <c r="E1863" i="7" s="1" a="1"/>
  <c r="E1863" i="7" s="1"/>
  <c r="C966" i="1"/>
  <c r="E1864" i="7" s="1" a="1"/>
  <c r="E1864" i="7" s="1"/>
  <c r="C967" i="1"/>
  <c r="E1865" i="7" s="1" a="1"/>
  <c r="E1865" i="7" s="1"/>
  <c r="C968" i="1"/>
  <c r="E1866" i="7" s="1" a="1"/>
  <c r="E1866" i="7" s="1"/>
  <c r="C969" i="1"/>
  <c r="E1867" i="7" s="1" a="1"/>
  <c r="E1867" i="7" s="1"/>
  <c r="C970" i="1"/>
  <c r="E1868" i="7" s="1" a="1"/>
  <c r="E1868" i="7" s="1"/>
  <c r="C971" i="1"/>
  <c r="E1869" i="7" s="1" a="1"/>
  <c r="E1869" i="7" s="1"/>
  <c r="C972" i="1"/>
  <c r="E1870" i="7" s="1" a="1"/>
  <c r="E1870" i="7" s="1"/>
  <c r="C973" i="1"/>
  <c r="E188" i="7" s="1" a="1"/>
  <c r="E188" i="7" s="1"/>
  <c r="C974" i="1"/>
  <c r="E1871" i="7" s="1" a="1"/>
  <c r="E1871" i="7" s="1"/>
  <c r="C975" i="1"/>
  <c r="E1872" i="7" s="1" a="1"/>
  <c r="E1872" i="7" s="1"/>
  <c r="C976" i="1"/>
  <c r="E1873" i="7" s="1" a="1"/>
  <c r="E1873" i="7" s="1"/>
  <c r="C977" i="1"/>
  <c r="E1874" i="7" s="1" a="1"/>
  <c r="E1874" i="7" s="1"/>
  <c r="C978" i="1"/>
  <c r="E1875" i="7" s="1" a="1"/>
  <c r="E1875" i="7" s="1"/>
  <c r="C979" i="1"/>
  <c r="E1876" i="7" s="1" a="1"/>
  <c r="E1876" i="7" s="1"/>
  <c r="C980" i="1"/>
  <c r="E1877" i="7" s="1" a="1"/>
  <c r="E1877" i="7" s="1"/>
  <c r="C981" i="1"/>
  <c r="E1878" i="7" s="1" a="1"/>
  <c r="E1878" i="7" s="1"/>
  <c r="C982" i="1"/>
  <c r="E1879" i="7" s="1" a="1"/>
  <c r="E1879" i="7" s="1"/>
  <c r="C983" i="1"/>
  <c r="E1880" i="7" s="1" a="1"/>
  <c r="E1880" i="7" s="1"/>
  <c r="C984" i="1"/>
  <c r="E189" i="7" s="1" a="1"/>
  <c r="E189" i="7" s="1"/>
  <c r="C985" i="1"/>
  <c r="E1881" i="7" s="1" a="1"/>
  <c r="E1881" i="7" s="1"/>
  <c r="C986" i="1"/>
  <c r="E1882" i="7" s="1" a="1"/>
  <c r="E1882" i="7" s="1"/>
  <c r="C987" i="1"/>
  <c r="E1883" i="7" s="1" a="1"/>
  <c r="E1883" i="7" s="1"/>
  <c r="C988" i="1"/>
  <c r="E1884" i="7" s="1" a="1"/>
  <c r="E1884" i="7" s="1"/>
  <c r="C989" i="1"/>
  <c r="E1885" i="7" s="1" a="1"/>
  <c r="E1885" i="7" s="1"/>
  <c r="C990" i="1"/>
  <c r="E1886" i="7" s="1" a="1"/>
  <c r="E1886" i="7" s="1"/>
  <c r="C991" i="1"/>
  <c r="E1887" i="7" s="1" a="1"/>
  <c r="E1887" i="7" s="1"/>
  <c r="C992" i="1"/>
  <c r="E1888" i="7" s="1" a="1"/>
  <c r="E1888" i="7" s="1"/>
  <c r="C993" i="1"/>
  <c r="E1889" i="7" s="1" a="1"/>
  <c r="E1889" i="7" s="1"/>
  <c r="C994" i="1"/>
  <c r="E1890" i="7" s="1" a="1"/>
  <c r="E1890" i="7" s="1"/>
  <c r="C995" i="1"/>
  <c r="E190" i="7" s="1" a="1"/>
  <c r="E190" i="7" s="1"/>
  <c r="C996" i="1"/>
  <c r="E1891" i="7" s="1" a="1"/>
  <c r="E1891" i="7" s="1"/>
  <c r="C997" i="1"/>
  <c r="E1892" i="7" s="1" a="1"/>
  <c r="E1892" i="7" s="1"/>
  <c r="C998" i="1"/>
  <c r="E1893" i="7" s="1" a="1"/>
  <c r="E1893" i="7" s="1"/>
  <c r="C999" i="1"/>
  <c r="E1894" i="7" s="1" a="1"/>
  <c r="E1894" i="7" s="1"/>
  <c r="C1000" i="1"/>
  <c r="E1895" i="7" s="1" a="1"/>
  <c r="E1895" i="7" s="1"/>
  <c r="C1001" i="1"/>
  <c r="E1896" i="7" s="1" a="1"/>
  <c r="E1896" i="7" s="1"/>
  <c r="C1002" i="1"/>
  <c r="E1897" i="7" s="1" a="1"/>
  <c r="E1897" i="7" s="1"/>
  <c r="C1003" i="1"/>
  <c r="E1898" i="7" s="1" a="1"/>
  <c r="E1898" i="7" s="1"/>
  <c r="C1004" i="1"/>
  <c r="E1899" i="7" s="1" a="1"/>
  <c r="E1899" i="7" s="1"/>
  <c r="C1005" i="1"/>
  <c r="E1900" i="7" s="1" a="1"/>
  <c r="E1900" i="7" s="1"/>
  <c r="C1006" i="1"/>
  <c r="E20" i="7" s="1" a="1"/>
  <c r="E20" i="7" s="1"/>
  <c r="C1007" i="1"/>
  <c r="E191" i="7" s="1" a="1"/>
  <c r="E191" i="7" s="1"/>
  <c r="C1008" i="1"/>
  <c r="E1901" i="7" s="1" a="1"/>
  <c r="E1901" i="7" s="1"/>
  <c r="C1009" i="1"/>
  <c r="E1902" i="7" s="1" a="1"/>
  <c r="E1902" i="7" s="1"/>
  <c r="C1010" i="1"/>
  <c r="E1903" i="7" s="1" a="1"/>
  <c r="E1903" i="7" s="1"/>
  <c r="C1011" i="1"/>
  <c r="E1904" i="7" s="1" a="1"/>
  <c r="E1904" i="7" s="1"/>
  <c r="C1012" i="1"/>
  <c r="E1905" i="7" s="1" a="1"/>
  <c r="E1905" i="7" s="1"/>
  <c r="C1013" i="1"/>
  <c r="E1906" i="7" s="1" a="1"/>
  <c r="E1906" i="7" s="1"/>
  <c r="C1014" i="1"/>
  <c r="E1907" i="7" s="1" a="1"/>
  <c r="E1907" i="7" s="1"/>
  <c r="C1015" i="1"/>
  <c r="E1908" i="7" s="1" a="1"/>
  <c r="E1908" i="7" s="1"/>
  <c r="C1016" i="1"/>
  <c r="E1909" i="7" s="1" a="1"/>
  <c r="E1909" i="7" s="1"/>
  <c r="C1017" i="1"/>
  <c r="E1910" i="7" s="1" a="1"/>
  <c r="E1910" i="7" s="1"/>
  <c r="C1018" i="1"/>
  <c r="E192" i="7" s="1" a="1"/>
  <c r="E192" i="7" s="1"/>
  <c r="C1019" i="1"/>
  <c r="E1911" i="7" s="1" a="1"/>
  <c r="E1911" i="7" s="1"/>
  <c r="C1020" i="1"/>
  <c r="E1912" i="7" s="1" a="1"/>
  <c r="E1912" i="7" s="1"/>
  <c r="C1021" i="1"/>
  <c r="E1913" i="7" s="1" a="1"/>
  <c r="E1913" i="7" s="1"/>
  <c r="C1022" i="1"/>
  <c r="E1914" i="7" s="1" a="1"/>
  <c r="E1914" i="7" s="1"/>
  <c r="C1023" i="1"/>
  <c r="E1915" i="7" s="1" a="1"/>
  <c r="E1915" i="7" s="1"/>
  <c r="C1024" i="1"/>
  <c r="E1916" i="7" s="1" a="1"/>
  <c r="E1916" i="7" s="1"/>
  <c r="C1025" i="1"/>
  <c r="E1917" i="7" s="1" a="1"/>
  <c r="E1917" i="7" s="1"/>
  <c r="C1026" i="1"/>
  <c r="E1918" i="7" s="1" a="1"/>
  <c r="E1918" i="7" s="1"/>
  <c r="C1027" i="1"/>
  <c r="E1919" i="7" s="1" a="1"/>
  <c r="E1919" i="7" s="1"/>
  <c r="C1028" i="1"/>
  <c r="E1920" i="7" s="1" a="1"/>
  <c r="E1920" i="7" s="1"/>
  <c r="C1029" i="1"/>
  <c r="E193" i="7" s="1" a="1"/>
  <c r="E193" i="7" s="1"/>
  <c r="C1030" i="1"/>
  <c r="E1921" i="7" s="1" a="1"/>
  <c r="E1921" i="7" s="1"/>
  <c r="C1031" i="1"/>
  <c r="E1922" i="7" s="1" a="1"/>
  <c r="E1922" i="7" s="1"/>
  <c r="C1032" i="1"/>
  <c r="E1923" i="7" s="1" a="1"/>
  <c r="E1923" i="7" s="1"/>
  <c r="C1033" i="1"/>
  <c r="E1924" i="7" s="1" a="1"/>
  <c r="E1924" i="7" s="1"/>
  <c r="C1034" i="1"/>
  <c r="E1925" i="7" s="1" a="1"/>
  <c r="E1925" i="7" s="1"/>
  <c r="C1035" i="1"/>
  <c r="E1926" i="7" s="1" a="1"/>
  <c r="E1926" i="7" s="1"/>
  <c r="C1036" i="1"/>
  <c r="E1927" i="7" s="1" a="1"/>
  <c r="E1927" i="7" s="1"/>
  <c r="C1037" i="1"/>
  <c r="E1928" i="7" s="1" a="1"/>
  <c r="E1928" i="7" s="1"/>
  <c r="C1038" i="1"/>
  <c r="E1929" i="7" s="1" a="1"/>
  <c r="E1929" i="7" s="1"/>
  <c r="C1039" i="1"/>
  <c r="E1930" i="7" s="1" a="1"/>
  <c r="E1930" i="7" s="1"/>
  <c r="C1040" i="1"/>
  <c r="E194" i="7" s="1" a="1"/>
  <c r="E194" i="7" s="1"/>
  <c r="C1041" i="1"/>
  <c r="E1931" i="7" s="1" a="1"/>
  <c r="E1931" i="7" s="1"/>
  <c r="C1042" i="1"/>
  <c r="E1932" i="7" s="1" a="1"/>
  <c r="E1932" i="7" s="1"/>
  <c r="C1043" i="1"/>
  <c r="E1933" i="7" s="1" a="1"/>
  <c r="E1933" i="7" s="1"/>
  <c r="C1044" i="1"/>
  <c r="E1934" i="7" s="1" a="1"/>
  <c r="E1934" i="7" s="1"/>
  <c r="C1045" i="1"/>
  <c r="E1935" i="7" s="1" a="1"/>
  <c r="E1935" i="7" s="1"/>
  <c r="C1046" i="1"/>
  <c r="E1936" i="7" s="1" a="1"/>
  <c r="E1936" i="7" s="1"/>
  <c r="C1047" i="1"/>
  <c r="E1937" i="7" s="1" a="1"/>
  <c r="E1937" i="7" s="1"/>
  <c r="C1048" i="1"/>
  <c r="E1938" i="7" s="1" a="1"/>
  <c r="E1938" i="7" s="1"/>
  <c r="C1049" i="1"/>
  <c r="E1939" i="7" s="1" a="1"/>
  <c r="E1939" i="7" s="1"/>
  <c r="C1050" i="1"/>
  <c r="E1940" i="7" s="1" a="1"/>
  <c r="E1940" i="7" s="1"/>
  <c r="C1051" i="1"/>
  <c r="E195" i="7" s="1" a="1"/>
  <c r="E195" i="7" s="1"/>
  <c r="C1052" i="1"/>
  <c r="E1941" i="7" s="1" a="1"/>
  <c r="E1941" i="7" s="1"/>
  <c r="C1053" i="1"/>
  <c r="E1942" i="7" s="1" a="1"/>
  <c r="E1942" i="7" s="1"/>
  <c r="C1054" i="1"/>
  <c r="E1943" i="7" s="1" a="1"/>
  <c r="E1943" i="7" s="1"/>
  <c r="C1055" i="1"/>
  <c r="E1944" i="7" s="1" a="1"/>
  <c r="E1944" i="7" s="1"/>
  <c r="C1056" i="1"/>
  <c r="E1945" i="7" s="1" a="1"/>
  <c r="E1945" i="7" s="1"/>
  <c r="C1057" i="1"/>
  <c r="E1946" i="7" s="1" a="1"/>
  <c r="E1946" i="7" s="1"/>
  <c r="C1058" i="1"/>
  <c r="E1947" i="7" s="1" a="1"/>
  <c r="E1947" i="7" s="1"/>
  <c r="C1059" i="1"/>
  <c r="E1948" i="7" s="1" a="1"/>
  <c r="E1948" i="7" s="1"/>
  <c r="C1060" i="1"/>
  <c r="E1949" i="7" s="1" a="1"/>
  <c r="E1949" i="7" s="1"/>
  <c r="C1061" i="1"/>
  <c r="E1950" i="7" s="1" a="1"/>
  <c r="E1950" i="7" s="1"/>
  <c r="C1062" i="1"/>
  <c r="E196" i="7" s="1" a="1"/>
  <c r="E196" i="7" s="1"/>
  <c r="C1063" i="1"/>
  <c r="E1951" i="7" s="1" a="1"/>
  <c r="E1951" i="7" s="1"/>
  <c r="C1064" i="1"/>
  <c r="E1952" i="7" s="1" a="1"/>
  <c r="E1952" i="7" s="1"/>
  <c r="C1065" i="1"/>
  <c r="E1953" i="7" s="1" a="1"/>
  <c r="E1953" i="7" s="1"/>
  <c r="C1066" i="1"/>
  <c r="E1954" i="7" s="1" a="1"/>
  <c r="E1954" i="7" s="1"/>
  <c r="C1067" i="1"/>
  <c r="E1955" i="7" s="1" a="1"/>
  <c r="E1955" i="7" s="1"/>
  <c r="C1068" i="1"/>
  <c r="E1956" i="7" s="1" a="1"/>
  <c r="E1956" i="7" s="1"/>
  <c r="C1069" i="1"/>
  <c r="E1957" i="7" s="1" a="1"/>
  <c r="E1957" i="7" s="1"/>
  <c r="C1070" i="1"/>
  <c r="E1958" i="7" s="1" a="1"/>
  <c r="E1958" i="7" s="1"/>
  <c r="C1071" i="1"/>
  <c r="E1959" i="7" s="1" a="1"/>
  <c r="E1959" i="7" s="1"/>
  <c r="C1072" i="1"/>
  <c r="E1960" i="7" s="1" a="1"/>
  <c r="E1960" i="7" s="1"/>
  <c r="C1073" i="1"/>
  <c r="E197" i="7" s="1" a="1"/>
  <c r="E197" i="7" s="1"/>
  <c r="C1074" i="1"/>
  <c r="E1961" i="7" s="1" a="1"/>
  <c r="E1961" i="7" s="1"/>
  <c r="C1075" i="1"/>
  <c r="E1962" i="7" s="1" a="1"/>
  <c r="E1962" i="7" s="1"/>
  <c r="C1076" i="1"/>
  <c r="E1963" i="7" s="1" a="1"/>
  <c r="E1963" i="7" s="1"/>
  <c r="C1077" i="1"/>
  <c r="E1964" i="7" s="1" a="1"/>
  <c r="E1964" i="7" s="1"/>
  <c r="C1078" i="1"/>
  <c r="E1965" i="7" s="1" a="1"/>
  <c r="E1965" i="7" s="1"/>
  <c r="C1079" i="1"/>
  <c r="E1966" i="7" s="1" a="1"/>
  <c r="E1966" i="7" s="1"/>
  <c r="C1080" i="1"/>
  <c r="E1967" i="7" s="1" a="1"/>
  <c r="E1967" i="7" s="1"/>
  <c r="C1081" i="1"/>
  <c r="E1968" i="7" s="1" a="1"/>
  <c r="E1968" i="7" s="1"/>
  <c r="C1082" i="1"/>
  <c r="E1969" i="7" s="1" a="1"/>
  <c r="E1969" i="7" s="1"/>
  <c r="C1083" i="1"/>
  <c r="E1970" i="7" s="1" a="1"/>
  <c r="E1970" i="7" s="1"/>
  <c r="C1084" i="1"/>
  <c r="E198" i="7" s="1" a="1"/>
  <c r="E198" i="7" s="1"/>
  <c r="C1085" i="1"/>
  <c r="E1971" i="7" s="1" a="1"/>
  <c r="E1971" i="7" s="1"/>
  <c r="C1086" i="1"/>
  <c r="E1972" i="7" s="1" a="1"/>
  <c r="E1972" i="7" s="1"/>
  <c r="C1087" i="1"/>
  <c r="E1973" i="7" s="1" a="1"/>
  <c r="E1973" i="7" s="1"/>
  <c r="C1088" i="1"/>
  <c r="E1974" i="7" s="1" a="1"/>
  <c r="E1974" i="7" s="1"/>
  <c r="C1089" i="1"/>
  <c r="E1975" i="7" s="1" a="1"/>
  <c r="E1975" i="7" s="1"/>
  <c r="C1090" i="1"/>
  <c r="E1976" i="7" s="1" a="1"/>
  <c r="E1976" i="7" s="1"/>
  <c r="C1091" i="1"/>
  <c r="E1977" i="7" s="1" a="1"/>
  <c r="E1977" i="7" s="1"/>
  <c r="C1092" i="1"/>
  <c r="E1978" i="7" s="1" a="1"/>
  <c r="E1978" i="7" s="1"/>
  <c r="C1093" i="1"/>
  <c r="E1979" i="7" s="1" a="1"/>
  <c r="E1979" i="7" s="1"/>
  <c r="C1094" i="1"/>
  <c r="E1980" i="7" s="1" a="1"/>
  <c r="E1980" i="7" s="1"/>
  <c r="C1095" i="1"/>
  <c r="E199" i="7" s="1" a="1"/>
  <c r="E199" i="7" s="1"/>
  <c r="C1096" i="1"/>
  <c r="E1981" i="7" s="1" a="1"/>
  <c r="E1981" i="7" s="1"/>
  <c r="C1097" i="1"/>
  <c r="E1982" i="7" s="1" a="1"/>
  <c r="E1982" i="7" s="1"/>
  <c r="C1098" i="1"/>
  <c r="E1983" i="7" s="1" a="1"/>
  <c r="E1983" i="7" s="1"/>
  <c r="C1099" i="1"/>
  <c r="E1984" i="7" s="1" a="1"/>
  <c r="E1984" i="7" s="1"/>
  <c r="C1100" i="1"/>
  <c r="E1985" i="7" s="1" a="1"/>
  <c r="E1985" i="7" s="1"/>
  <c r="C1101" i="1"/>
  <c r="E1986" i="7" s="1" a="1"/>
  <c r="E1986" i="7" s="1"/>
  <c r="C1102" i="1"/>
  <c r="E1987" i="7" s="1" a="1"/>
  <c r="E1987" i="7" s="1"/>
  <c r="C1103" i="1"/>
  <c r="E1988" i="7" s="1" a="1"/>
  <c r="E1988" i="7" s="1"/>
  <c r="C1104" i="1"/>
  <c r="E1989" i="7" s="1" a="1"/>
  <c r="E1989" i="7" s="1"/>
  <c r="C1105" i="1"/>
  <c r="E1990" i="7" s="1" a="1"/>
  <c r="E1990" i="7" s="1"/>
  <c r="C1106" i="1"/>
  <c r="E200" i="7" s="1" a="1"/>
  <c r="E200" i="7" s="1"/>
  <c r="C1107" i="1"/>
  <c r="E1991" i="7" s="1" a="1"/>
  <c r="E1991" i="7" s="1"/>
  <c r="C1108" i="1"/>
  <c r="E1992" i="7" s="1" a="1"/>
  <c r="E1992" i="7" s="1"/>
  <c r="C1109" i="1"/>
  <c r="E1993" i="7" s="1" a="1"/>
  <c r="E1993" i="7" s="1"/>
  <c r="C1110" i="1"/>
  <c r="E1994" i="7" s="1" a="1"/>
  <c r="E1994" i="7" s="1"/>
  <c r="C1111" i="1"/>
  <c r="E1995" i="7" s="1" a="1"/>
  <c r="E1995" i="7" s="1"/>
  <c r="C1112" i="1"/>
  <c r="E1996" i="7" s="1" a="1"/>
  <c r="E1996" i="7" s="1"/>
  <c r="C1113" i="1"/>
  <c r="E1997" i="7" s="1" a="1"/>
  <c r="E1997" i="7" s="1"/>
  <c r="C1114" i="1"/>
  <c r="E1998" i="7" s="1" a="1"/>
  <c r="E1998" i="7" s="1"/>
  <c r="C1115" i="1"/>
  <c r="E1999" i="7" s="1" a="1"/>
  <c r="E1999" i="7" s="1"/>
  <c r="C1116" i="1"/>
  <c r="E2000" i="7" s="1" a="1"/>
  <c r="E2000" i="7" s="1"/>
  <c r="C1117" i="1"/>
  <c r="E3" i="7" s="1" a="1"/>
  <c r="E3" i="7" s="1"/>
  <c r="C1118" i="1"/>
  <c r="E21" i="7" s="1" a="1"/>
  <c r="E21" i="7" s="1"/>
  <c r="C1119" i="1"/>
  <c r="E201" i="7" s="1" a="1"/>
  <c r="E201" i="7" s="1"/>
  <c r="C1120" i="1"/>
  <c r="E2001" i="7" s="1" a="1"/>
  <c r="E2001" i="7" s="1"/>
  <c r="C1121" i="1"/>
  <c r="E2002" i="7" s="1" a="1"/>
  <c r="E2002" i="7" s="1"/>
  <c r="C1122" i="1"/>
  <c r="E2003" i="7" s="1" a="1"/>
  <c r="E2003" i="7" s="1"/>
  <c r="C1123" i="1"/>
  <c r="E2004" i="7" s="1" a="1"/>
  <c r="E2004" i="7" s="1"/>
  <c r="C1124" i="1"/>
  <c r="E2005" i="7" s="1" a="1"/>
  <c r="E2005" i="7" s="1"/>
  <c r="C1125" i="1"/>
  <c r="E2006" i="7" s="1" a="1"/>
  <c r="E2006" i="7" s="1"/>
  <c r="C1126" i="1"/>
  <c r="E2007" i="7" s="1" a="1"/>
  <c r="E2007" i="7" s="1"/>
  <c r="C1127" i="1"/>
  <c r="E2008" i="7" s="1" a="1"/>
  <c r="E2008" i="7" s="1"/>
  <c r="C1128" i="1"/>
  <c r="E2009" i="7" s="1" a="1"/>
  <c r="E2009" i="7" s="1"/>
  <c r="C1129" i="1"/>
  <c r="E2010" i="7" s="1" a="1"/>
  <c r="E2010" i="7" s="1"/>
  <c r="C1130" i="1"/>
  <c r="E202" i="7" s="1" a="1"/>
  <c r="E202" i="7" s="1"/>
  <c r="C1131" i="1"/>
  <c r="E2011" i="7" s="1" a="1"/>
  <c r="E2011" i="7" s="1"/>
  <c r="C1132" i="1"/>
  <c r="E2012" i="7" s="1" a="1"/>
  <c r="E2012" i="7" s="1"/>
  <c r="C1133" i="1"/>
  <c r="E2013" i="7" s="1" a="1"/>
  <c r="E2013" i="7" s="1"/>
  <c r="C1134" i="1"/>
  <c r="E2014" i="7" s="1" a="1"/>
  <c r="E2014" i="7" s="1"/>
  <c r="C1135" i="1"/>
  <c r="E2015" i="7" s="1" a="1"/>
  <c r="E2015" i="7" s="1"/>
  <c r="C1136" i="1"/>
  <c r="E2016" i="7" s="1" a="1"/>
  <c r="E2016" i="7" s="1"/>
  <c r="C1137" i="1"/>
  <c r="E2017" i="7" s="1" a="1"/>
  <c r="E2017" i="7" s="1"/>
  <c r="C1138" i="1"/>
  <c r="E2018" i="7" s="1" a="1"/>
  <c r="E2018" i="7" s="1"/>
  <c r="C1139" i="1"/>
  <c r="E2019" i="7" s="1" a="1"/>
  <c r="E2019" i="7" s="1"/>
  <c r="C1140" i="1"/>
  <c r="E2020" i="7" s="1" a="1"/>
  <c r="E2020" i="7" s="1"/>
  <c r="C1141" i="1"/>
  <c r="E203" i="7" s="1" a="1"/>
  <c r="E203" i="7" s="1"/>
  <c r="C1142" i="1"/>
  <c r="E2021" i="7" s="1" a="1"/>
  <c r="E2021" i="7" s="1"/>
  <c r="C1143" i="1"/>
  <c r="E2022" i="7" s="1" a="1"/>
  <c r="E2022" i="7" s="1"/>
  <c r="C1144" i="1"/>
  <c r="E2023" i="7" s="1" a="1"/>
  <c r="E2023" i="7" s="1"/>
  <c r="C1145" i="1"/>
  <c r="E2024" i="7" s="1" a="1"/>
  <c r="E2024" i="7" s="1"/>
  <c r="C1146" i="1"/>
  <c r="E2025" i="7" s="1" a="1"/>
  <c r="E2025" i="7" s="1"/>
  <c r="C1147" i="1"/>
  <c r="E2026" i="7" s="1" a="1"/>
  <c r="E2026" i="7" s="1"/>
  <c r="C1148" i="1"/>
  <c r="E2027" i="7" s="1" a="1"/>
  <c r="E2027" i="7" s="1"/>
  <c r="C1149" i="1"/>
  <c r="E2028" i="7" s="1" a="1"/>
  <c r="E2028" i="7" s="1"/>
  <c r="C1150" i="1"/>
  <c r="E2029" i="7" s="1" a="1"/>
  <c r="E2029" i="7" s="1"/>
  <c r="C1151" i="1"/>
  <c r="E2030" i="7" s="1" a="1"/>
  <c r="E2030" i="7" s="1"/>
  <c r="C1152" i="1"/>
  <c r="E204" i="7" s="1" a="1"/>
  <c r="E204" i="7" s="1"/>
  <c r="C1153" i="1"/>
  <c r="E2031" i="7" s="1" a="1"/>
  <c r="E2031" i="7" s="1"/>
  <c r="C1154" i="1"/>
  <c r="E2032" i="7" s="1" a="1"/>
  <c r="E2032" i="7" s="1"/>
  <c r="C1155" i="1"/>
  <c r="E2033" i="7" s="1" a="1"/>
  <c r="E2033" i="7" s="1"/>
  <c r="C1156" i="1"/>
  <c r="E2034" i="7" s="1" a="1"/>
  <c r="E2034" i="7" s="1"/>
  <c r="C1157" i="1"/>
  <c r="E2035" i="7" s="1" a="1"/>
  <c r="E2035" i="7" s="1"/>
  <c r="C1158" i="1"/>
  <c r="E2036" i="7" s="1" a="1"/>
  <c r="E2036" i="7" s="1"/>
  <c r="C1159" i="1"/>
  <c r="E2037" i="7" s="1" a="1"/>
  <c r="E2037" i="7" s="1"/>
  <c r="C1160" i="1"/>
  <c r="E2038" i="7" s="1" a="1"/>
  <c r="E2038" i="7" s="1"/>
  <c r="C1161" i="1"/>
  <c r="E2039" i="7" s="1" a="1"/>
  <c r="E2039" i="7" s="1"/>
  <c r="C1162" i="1"/>
  <c r="E2040" i="7" s="1" a="1"/>
  <c r="E2040" i="7" s="1"/>
  <c r="C1163" i="1"/>
  <c r="E205" i="7" s="1" a="1"/>
  <c r="E205" i="7" s="1"/>
  <c r="C1164" i="1"/>
  <c r="E2041" i="7" s="1" a="1"/>
  <c r="E2041" i="7" s="1"/>
  <c r="C1165" i="1"/>
  <c r="E2042" i="7" s="1" a="1"/>
  <c r="E2042" i="7" s="1"/>
  <c r="C1166" i="1"/>
  <c r="E2043" i="7" s="1" a="1"/>
  <c r="E2043" i="7" s="1"/>
  <c r="C1167" i="1"/>
  <c r="C1168" i="1"/>
  <c r="E2044" i="7" s="1" a="1"/>
  <c r="E2044" i="7" s="1"/>
  <c r="C1169" i="1"/>
  <c r="E2045" i="7" s="1" a="1"/>
  <c r="E2045" i="7" s="1"/>
  <c r="C1170" i="1"/>
  <c r="E2046" i="7" s="1" a="1"/>
  <c r="E2046" i="7" s="1"/>
  <c r="C1171" i="1"/>
  <c r="E2047" i="7" s="1" a="1"/>
  <c r="E2047" i="7" s="1"/>
  <c r="C1172" i="1"/>
  <c r="E2048" i="7" s="1" a="1"/>
  <c r="E2048" i="7" s="1"/>
  <c r="C1173" i="1"/>
  <c r="E2049" i="7" s="1" a="1"/>
  <c r="E2049" i="7" s="1"/>
  <c r="C1174" i="1"/>
  <c r="E2050" i="7" s="1" a="1"/>
  <c r="E2050" i="7" s="1"/>
  <c r="C1175" i="1"/>
  <c r="E206" i="7" s="1" a="1"/>
  <c r="E206" i="7" s="1"/>
  <c r="C1176" i="1"/>
  <c r="E2051" i="7" s="1" a="1"/>
  <c r="E2051" i="7" s="1"/>
  <c r="C1177" i="1"/>
  <c r="E2052" i="7" s="1" a="1"/>
  <c r="E2052" i="7" s="1"/>
  <c r="C1178" i="1"/>
  <c r="E2053" i="7" s="1" a="1"/>
  <c r="E2053" i="7" s="1"/>
  <c r="C1179" i="1"/>
  <c r="E2054" i="7" s="1" a="1"/>
  <c r="E2054" i="7" s="1"/>
  <c r="C1180" i="1"/>
  <c r="E2055" i="7" s="1" a="1"/>
  <c r="E2055" i="7" s="1"/>
  <c r="C1181" i="1"/>
  <c r="E2056" i="7" s="1" a="1"/>
  <c r="E2056" i="7" s="1"/>
  <c r="C1182" i="1"/>
  <c r="E2057" i="7" s="1" a="1"/>
  <c r="E2057" i="7" s="1"/>
  <c r="C1183" i="1"/>
  <c r="E2058" i="7" s="1" a="1"/>
  <c r="E2058" i="7" s="1"/>
  <c r="C1184" i="1"/>
  <c r="E2059" i="7" s="1" a="1"/>
  <c r="E2059" i="7" s="1"/>
  <c r="C1185" i="1"/>
  <c r="E2060" i="7" s="1" a="1"/>
  <c r="E2060" i="7" s="1"/>
  <c r="C1186" i="1"/>
  <c r="E207" i="7" s="1" a="1"/>
  <c r="E207" i="7" s="1"/>
  <c r="C1187" i="1"/>
  <c r="E2061" i="7" s="1" a="1"/>
  <c r="E2061" i="7" s="1"/>
  <c r="C1188" i="1"/>
  <c r="E2062" i="7" s="1" a="1"/>
  <c r="E2062" i="7" s="1"/>
  <c r="C1189" i="1"/>
  <c r="E2063" i="7" s="1" a="1"/>
  <c r="E2063" i="7" s="1"/>
  <c r="C1190" i="1"/>
  <c r="E2064" i="7" s="1" a="1"/>
  <c r="E2064" i="7" s="1"/>
  <c r="C1191" i="1"/>
  <c r="E2065" i="7" s="1" a="1"/>
  <c r="E2065" i="7" s="1"/>
  <c r="C1192" i="1"/>
  <c r="E2066" i="7" s="1" a="1"/>
  <c r="E2066" i="7" s="1"/>
  <c r="C1193" i="1"/>
  <c r="E2067" i="7" s="1" a="1"/>
  <c r="E2067" i="7" s="1"/>
  <c r="C1194" i="1"/>
  <c r="E2068" i="7" s="1" a="1"/>
  <c r="E2068" i="7" s="1"/>
  <c r="C1195" i="1"/>
  <c r="E2069" i="7" s="1" a="1"/>
  <c r="E2069" i="7" s="1"/>
  <c r="C1196" i="1"/>
  <c r="E2070" i="7" s="1" a="1"/>
  <c r="E2070" i="7" s="1"/>
  <c r="C1197" i="1"/>
  <c r="E208" i="7" s="1" a="1"/>
  <c r="E208" i="7" s="1"/>
  <c r="C1198" i="1"/>
  <c r="E2071" i="7" s="1" a="1"/>
  <c r="E2071" i="7" s="1"/>
  <c r="C1199" i="1"/>
  <c r="E2072" i="7" s="1" a="1"/>
  <c r="E2072" i="7" s="1"/>
  <c r="C1200" i="1"/>
  <c r="E2073" i="7" s="1" a="1"/>
  <c r="E2073" i="7" s="1"/>
  <c r="C1201" i="1"/>
  <c r="E2074" i="7" s="1" a="1"/>
  <c r="E2074" i="7" s="1"/>
  <c r="C1202" i="1"/>
  <c r="E2075" i="7" s="1" a="1"/>
  <c r="E2075" i="7" s="1"/>
  <c r="C1203" i="1"/>
  <c r="E2076" i="7" s="1" a="1"/>
  <c r="E2076" i="7" s="1"/>
  <c r="C1204" i="1"/>
  <c r="E2077" i="7" s="1" a="1"/>
  <c r="E2077" i="7" s="1"/>
  <c r="C1205" i="1"/>
  <c r="E2078" i="7" s="1" a="1"/>
  <c r="E2078" i="7" s="1"/>
  <c r="C1206" i="1"/>
  <c r="E2079" i="7" s="1" a="1"/>
  <c r="E2079" i="7" s="1"/>
  <c r="C1207" i="1"/>
  <c r="E2080" i="7" s="1" a="1"/>
  <c r="E2080" i="7" s="1"/>
  <c r="C1208" i="1"/>
  <c r="E209" i="7" s="1" a="1"/>
  <c r="E209" i="7" s="1"/>
  <c r="C1209" i="1"/>
  <c r="E2081" i="7" s="1" a="1"/>
  <c r="E2081" i="7" s="1"/>
  <c r="C1210" i="1"/>
  <c r="E2082" i="7" s="1" a="1"/>
  <c r="E2082" i="7" s="1"/>
  <c r="C1211" i="1"/>
  <c r="E2083" i="7" s="1" a="1"/>
  <c r="E2083" i="7" s="1"/>
  <c r="C1212" i="1"/>
  <c r="E2084" i="7" s="1" a="1"/>
  <c r="E2084" i="7" s="1"/>
  <c r="C1213" i="1"/>
  <c r="E2085" i="7" s="1" a="1"/>
  <c r="E2085" i="7" s="1"/>
  <c r="C1214" i="1"/>
  <c r="E2086" i="7" s="1" a="1"/>
  <c r="E2086" i="7" s="1"/>
  <c r="C1215" i="1"/>
  <c r="E2087" i="7" s="1" a="1"/>
  <c r="E2087" i="7" s="1"/>
  <c r="C1216" i="1"/>
  <c r="E2088" i="7" s="1" a="1"/>
  <c r="E2088" i="7" s="1"/>
  <c r="C1217" i="1"/>
  <c r="E2089" i="7" s="1" a="1"/>
  <c r="E2089" i="7" s="1"/>
  <c r="C1218" i="1"/>
  <c r="E2090" i="7" s="1" a="1"/>
  <c r="E2090" i="7" s="1"/>
  <c r="C1219" i="1"/>
  <c r="E210" i="7" s="1" a="1"/>
  <c r="E210" i="7" s="1"/>
  <c r="C1220" i="1"/>
  <c r="E2091" i="7" s="1" a="1"/>
  <c r="E2091" i="7" s="1"/>
  <c r="C1221" i="1"/>
  <c r="E2092" i="7" s="1" a="1"/>
  <c r="E2092" i="7" s="1"/>
  <c r="C1222" i="1"/>
  <c r="E2093" i="7" s="1" a="1"/>
  <c r="E2093" i="7" s="1"/>
  <c r="C1223" i="1"/>
  <c r="E2094" i="7" s="1" a="1"/>
  <c r="E2094" i="7" s="1"/>
  <c r="C1224" i="1"/>
  <c r="E2095" i="7" s="1" a="1"/>
  <c r="E2095" i="7" s="1"/>
  <c r="C1225" i="1"/>
  <c r="E2096" i="7" s="1" a="1"/>
  <c r="E2096" i="7" s="1"/>
  <c r="C1226" i="1"/>
  <c r="E2097" i="7" s="1" a="1"/>
  <c r="E2097" i="7" s="1"/>
  <c r="C1227" i="1"/>
  <c r="E2098" i="7" s="1" a="1"/>
  <c r="E2098" i="7" s="1"/>
  <c r="C1228" i="1"/>
  <c r="E2099" i="7" s="1" a="1"/>
  <c r="E2099" i="7" s="1"/>
  <c r="C1229" i="1"/>
  <c r="E2100" i="7" s="1" a="1"/>
  <c r="E2100" i="7" s="1"/>
  <c r="C1230" i="1"/>
  <c r="E22" i="7" s="1" a="1"/>
  <c r="E22" i="7" s="1"/>
  <c r="C1231" i="1"/>
  <c r="E211" i="7" s="1" a="1"/>
  <c r="E211" i="7" s="1"/>
  <c r="C1232" i="1"/>
  <c r="E2101" i="7" s="1" a="1"/>
  <c r="E2101" i="7" s="1"/>
  <c r="C1233" i="1"/>
  <c r="E2102" i="7" s="1" a="1"/>
  <c r="E2102" i="7" s="1"/>
  <c r="C1234" i="1"/>
  <c r="E2103" i="7" s="1" a="1"/>
  <c r="E2103" i="7" s="1"/>
  <c r="C1235" i="1"/>
  <c r="E2104" i="7" s="1" a="1"/>
  <c r="E2104" i="7" s="1"/>
  <c r="C1236" i="1"/>
  <c r="E2105" i="7" s="1" a="1"/>
  <c r="E2105" i="7" s="1"/>
  <c r="C1237" i="1"/>
  <c r="E2106" i="7" s="1" a="1"/>
  <c r="E2106" i="7" s="1"/>
  <c r="C1238" i="1"/>
  <c r="E2107" i="7" s="1" a="1"/>
  <c r="E2107" i="7" s="1"/>
  <c r="C1239" i="1"/>
  <c r="E2108" i="7" s="1" a="1"/>
  <c r="E2108" i="7" s="1"/>
  <c r="C1240" i="1"/>
  <c r="E2109" i="7" s="1" a="1"/>
  <c r="E2109" i="7" s="1"/>
  <c r="C1241" i="1"/>
  <c r="E2110" i="7" s="1" a="1"/>
  <c r="E2110" i="7" s="1"/>
  <c r="C1242" i="1"/>
  <c r="E212" i="7" s="1" a="1"/>
  <c r="E212" i="7" s="1"/>
  <c r="C1243" i="1"/>
  <c r="E2111" i="7" s="1" a="1"/>
  <c r="E2111" i="7" s="1"/>
  <c r="C1244" i="1"/>
  <c r="E2112" i="7" s="1" a="1"/>
  <c r="E2112" i="7" s="1"/>
  <c r="C1245" i="1"/>
  <c r="E2113" i="7" s="1" a="1"/>
  <c r="E2113" i="7" s="1"/>
  <c r="C1246" i="1"/>
  <c r="E2114" i="7" s="1" a="1"/>
  <c r="E2114" i="7" s="1"/>
  <c r="C1247" i="1"/>
  <c r="E2115" i="7" s="1" a="1"/>
  <c r="E2115" i="7" s="1"/>
  <c r="C1248" i="1"/>
  <c r="E2116" i="7" s="1" a="1"/>
  <c r="E2116" i="7" s="1"/>
  <c r="C1249" i="1"/>
  <c r="E2117" i="7" s="1" a="1"/>
  <c r="E2117" i="7" s="1"/>
  <c r="C1250" i="1"/>
  <c r="E2118" i="7" s="1" a="1"/>
  <c r="E2118" i="7" s="1"/>
  <c r="C1251" i="1"/>
  <c r="E2119" i="7" s="1" a="1"/>
  <c r="E2119" i="7" s="1"/>
  <c r="C1252" i="1"/>
  <c r="E2120" i="7" s="1" a="1"/>
  <c r="E2120" i="7" s="1"/>
  <c r="C1253" i="1"/>
  <c r="E213" i="7" s="1" a="1"/>
  <c r="E213" i="7" s="1"/>
  <c r="C1254" i="1"/>
  <c r="C1255" i="1"/>
  <c r="E2121" i="7" s="1" a="1"/>
  <c r="E2121" i="7" s="1"/>
  <c r="C1256" i="1"/>
  <c r="E2122" i="7" s="1" a="1"/>
  <c r="E2122" i="7" s="1"/>
  <c r="C1257" i="1"/>
  <c r="E2123" i="7" s="1" a="1"/>
  <c r="E2123" i="7" s="1"/>
  <c r="C1258" i="1"/>
  <c r="E2124" i="7" s="1" a="1"/>
  <c r="E2124" i="7" s="1"/>
  <c r="C1259" i="1"/>
  <c r="E2125" i="7" s="1" a="1"/>
  <c r="E2125" i="7" s="1"/>
  <c r="C1260" i="1"/>
  <c r="E2126" i="7" s="1" a="1"/>
  <c r="E2126" i="7" s="1"/>
  <c r="C1261" i="1"/>
  <c r="E2127" i="7" s="1" a="1"/>
  <c r="E2127" i="7" s="1"/>
  <c r="C1262" i="1"/>
  <c r="E2128" i="7" s="1" a="1"/>
  <c r="E2128" i="7" s="1"/>
  <c r="C1263" i="1"/>
  <c r="E2129" i="7" s="1" a="1"/>
  <c r="E2129" i="7" s="1"/>
  <c r="C1264" i="1"/>
  <c r="E2130" i="7" s="1" a="1"/>
  <c r="E2130" i="7" s="1"/>
  <c r="C1265" i="1"/>
  <c r="E214" i="7" s="1" a="1"/>
  <c r="E214" i="7" s="1"/>
  <c r="C1266" i="1"/>
  <c r="E2131" i="7" s="1" a="1"/>
  <c r="E2131" i="7" s="1"/>
  <c r="C1267" i="1"/>
  <c r="E2132" i="7" s="1" a="1"/>
  <c r="E2132" i="7" s="1"/>
  <c r="C1268" i="1"/>
  <c r="E2133" i="7" s="1" a="1"/>
  <c r="E2133" i="7" s="1"/>
  <c r="C1269" i="1"/>
  <c r="E2134" i="7" s="1" a="1"/>
  <c r="E2134" i="7" s="1"/>
  <c r="C1270" i="1"/>
  <c r="E2135" i="7" s="1" a="1"/>
  <c r="E2135" i="7" s="1"/>
  <c r="C1271" i="1"/>
  <c r="E2136" i="7" s="1" a="1"/>
  <c r="E2136" i="7" s="1"/>
  <c r="C1272" i="1"/>
  <c r="E2137" i="7" s="1" a="1"/>
  <c r="E2137" i="7" s="1"/>
  <c r="C1273" i="1"/>
  <c r="E2138" i="7" s="1" a="1"/>
  <c r="E2138" i="7" s="1"/>
  <c r="C1274" i="1"/>
  <c r="E2139" i="7" s="1" a="1"/>
  <c r="E2139" i="7" s="1"/>
  <c r="C1275" i="1"/>
  <c r="E2140" i="7" s="1" a="1"/>
  <c r="E2140" i="7" s="1"/>
  <c r="C1276" i="1"/>
  <c r="E215" i="7" s="1" a="1"/>
  <c r="E215" i="7" s="1"/>
  <c r="C1277" i="1"/>
  <c r="E2141" i="7" s="1" a="1"/>
  <c r="E2141" i="7" s="1"/>
  <c r="C1278" i="1"/>
  <c r="E2142" i="7" s="1" a="1"/>
  <c r="E2142" i="7" s="1"/>
  <c r="C1279" i="1"/>
  <c r="E2143" i="7" s="1" a="1"/>
  <c r="E2143" i="7" s="1"/>
  <c r="C1280" i="1"/>
  <c r="E2144" i="7" s="1" a="1"/>
  <c r="E2144" i="7" s="1"/>
  <c r="C1281" i="1"/>
  <c r="E2145" i="7" s="1" a="1"/>
  <c r="E2145" i="7" s="1"/>
  <c r="C1282" i="1"/>
  <c r="E2146" i="7" s="1" a="1"/>
  <c r="E2146" i="7" s="1"/>
  <c r="C1283" i="1"/>
  <c r="E2147" i="7" s="1" a="1"/>
  <c r="E2147" i="7" s="1"/>
  <c r="C1284" i="1"/>
  <c r="E2148" i="7" s="1" a="1"/>
  <c r="E2148" i="7" s="1"/>
  <c r="C1285" i="1"/>
  <c r="E2149" i="7" s="1" a="1"/>
  <c r="E2149" i="7" s="1"/>
  <c r="C1286" i="1"/>
  <c r="E2150" i="7" s="1" a="1"/>
  <c r="E2150" i="7" s="1"/>
  <c r="C1287" i="1"/>
  <c r="E216" i="7" s="1" a="1"/>
  <c r="E216" i="7" s="1"/>
  <c r="C1288" i="1"/>
  <c r="E2151" i="7" s="1" a="1"/>
  <c r="E2151" i="7" s="1"/>
  <c r="C1289" i="1"/>
  <c r="E2152" i="7" s="1" a="1"/>
  <c r="E2152" i="7" s="1"/>
  <c r="C1290" i="1"/>
  <c r="E2153" i="7" s="1" a="1"/>
  <c r="E2153" i="7" s="1"/>
  <c r="C1291" i="1"/>
  <c r="E2154" i="7" s="1" a="1"/>
  <c r="E2154" i="7" s="1"/>
  <c r="C1292" i="1"/>
  <c r="E2155" i="7" s="1" a="1"/>
  <c r="E2155" i="7" s="1"/>
  <c r="C1293" i="1"/>
  <c r="E2156" i="7" s="1" a="1"/>
  <c r="E2156" i="7" s="1"/>
  <c r="C1294" i="1"/>
  <c r="E2157" i="7" s="1" a="1"/>
  <c r="E2157" i="7" s="1"/>
  <c r="C1295" i="1"/>
  <c r="E2158" i="7" s="1" a="1"/>
  <c r="E2158" i="7" s="1"/>
  <c r="C1296" i="1"/>
  <c r="E2159" i="7" s="1" a="1"/>
  <c r="E2159" i="7" s="1"/>
  <c r="C1297" i="1"/>
  <c r="E2160" i="7" s="1" a="1"/>
  <c r="E2160" i="7" s="1"/>
  <c r="C1298" i="1"/>
  <c r="E217" i="7" s="1" a="1"/>
  <c r="E217" i="7" s="1"/>
  <c r="C1299" i="1"/>
  <c r="E2161" i="7" s="1" a="1"/>
  <c r="E2161" i="7" s="1"/>
  <c r="C1300" i="1"/>
  <c r="E2162" i="7" s="1" a="1"/>
  <c r="E2162" i="7" s="1"/>
  <c r="C1301" i="1"/>
  <c r="E2163" i="7" s="1" a="1"/>
  <c r="E2163" i="7" s="1"/>
  <c r="C1302" i="1"/>
  <c r="E2164" i="7" s="1" a="1"/>
  <c r="E2164" i="7" s="1"/>
  <c r="C1303" i="1"/>
  <c r="E2165" i="7" s="1" a="1"/>
  <c r="E2165" i="7" s="1"/>
  <c r="C1304" i="1"/>
  <c r="E2166" i="7" s="1" a="1"/>
  <c r="E2166" i="7" s="1"/>
  <c r="C1305" i="1"/>
  <c r="E2167" i="7" s="1" a="1"/>
  <c r="E2167" i="7" s="1"/>
  <c r="C1306" i="1"/>
  <c r="E2168" i="7" s="1" a="1"/>
  <c r="E2168" i="7" s="1"/>
  <c r="C1307" i="1"/>
  <c r="E2169" i="7" s="1" a="1"/>
  <c r="E2169" i="7" s="1"/>
  <c r="C1308" i="1"/>
  <c r="E2170" i="7" s="1" a="1"/>
  <c r="E2170" i="7" s="1"/>
  <c r="C1309" i="1"/>
  <c r="E218" i="7" s="1" a="1"/>
  <c r="E218" i="7" s="1"/>
  <c r="C1310" i="1"/>
  <c r="E2171" i="7" s="1" a="1"/>
  <c r="E2171" i="7" s="1"/>
  <c r="C1311" i="1"/>
  <c r="E2172" i="7" s="1" a="1"/>
  <c r="E2172" i="7" s="1"/>
  <c r="C1312" i="1"/>
  <c r="E2173" i="7" s="1" a="1"/>
  <c r="E2173" i="7" s="1"/>
  <c r="C1313" i="1"/>
  <c r="E2174" i="7" s="1" a="1"/>
  <c r="E2174" i="7" s="1"/>
  <c r="C1314" i="1"/>
  <c r="E2175" i="7" s="1" a="1"/>
  <c r="E2175" i="7" s="1"/>
  <c r="C1315" i="1"/>
  <c r="E2176" i="7" s="1" a="1"/>
  <c r="E2176" i="7" s="1"/>
  <c r="C1316" i="1"/>
  <c r="E2177" i="7" s="1" a="1"/>
  <c r="E2177" i="7" s="1"/>
  <c r="C1317" i="1"/>
  <c r="E2178" i="7" s="1" a="1"/>
  <c r="E2178" i="7" s="1"/>
  <c r="C1318" i="1"/>
  <c r="E2179" i="7" s="1" a="1"/>
  <c r="E2179" i="7" s="1"/>
  <c r="C1319" i="1"/>
  <c r="E2180" i="7" s="1" a="1"/>
  <c r="E2180" i="7" s="1"/>
  <c r="C1320" i="1"/>
  <c r="E219" i="7" s="1" a="1"/>
  <c r="E219" i="7" s="1"/>
  <c r="C1321" i="1"/>
  <c r="E2181" i="7" s="1" a="1"/>
  <c r="E2181" i="7" s="1"/>
  <c r="C1322" i="1"/>
  <c r="E2182" i="7" s="1" a="1"/>
  <c r="E2182" i="7" s="1"/>
  <c r="C1323" i="1"/>
  <c r="E2183" i="7" s="1" a="1"/>
  <c r="E2183" i="7" s="1"/>
  <c r="C1324" i="1"/>
  <c r="E2184" i="7" s="1" a="1"/>
  <c r="E2184" i="7" s="1"/>
  <c r="C1325" i="1"/>
  <c r="E2185" i="7" s="1" a="1"/>
  <c r="E2185" i="7" s="1"/>
  <c r="C1326" i="1"/>
  <c r="E2186" i="7" s="1" a="1"/>
  <c r="E2186" i="7" s="1"/>
  <c r="C1327" i="1"/>
  <c r="E2187" i="7" s="1" a="1"/>
  <c r="E2187" i="7" s="1"/>
  <c r="C1328" i="1"/>
  <c r="E2188" i="7" s="1" a="1"/>
  <c r="E2188" i="7" s="1"/>
  <c r="C1329" i="1"/>
  <c r="E2189" i="7" s="1" a="1"/>
  <c r="E2189" i="7" s="1"/>
  <c r="C1330" i="1"/>
  <c r="E2190" i="7" s="1" a="1"/>
  <c r="E2190" i="7" s="1"/>
  <c r="C1331" i="1"/>
  <c r="E220" i="7" s="1" a="1"/>
  <c r="E220" i="7" s="1"/>
  <c r="C1332" i="1"/>
  <c r="E2191" i="7" s="1" a="1"/>
  <c r="E2191" i="7" s="1"/>
  <c r="C1333" i="1"/>
  <c r="E2192" i="7" s="1" a="1"/>
  <c r="E2192" i="7" s="1"/>
  <c r="C1334" i="1"/>
  <c r="E2193" i="7" s="1" a="1"/>
  <c r="E2193" i="7" s="1"/>
  <c r="C1335" i="1"/>
  <c r="E2194" i="7" s="1" a="1"/>
  <c r="E2194" i="7" s="1"/>
  <c r="C1336" i="1"/>
  <c r="E2195" i="7" s="1" a="1"/>
  <c r="E2195" i="7" s="1"/>
  <c r="C1337" i="1"/>
  <c r="E2196" i="7" s="1" a="1"/>
  <c r="E2196" i="7" s="1"/>
  <c r="C1338" i="1"/>
  <c r="E2197" i="7" s="1" a="1"/>
  <c r="E2197" i="7" s="1"/>
  <c r="C1339" i="1"/>
  <c r="E2198" i="7" s="1" a="1"/>
  <c r="E2198" i="7" s="1"/>
  <c r="C1340" i="1"/>
  <c r="E2199" i="7" s="1" a="1"/>
  <c r="E2199" i="7" s="1"/>
  <c r="C1341" i="1"/>
  <c r="E2200" i="7" s="1" a="1"/>
  <c r="E2200" i="7" s="1"/>
  <c r="C1342" i="1"/>
  <c r="E23" i="7" s="1" a="1"/>
  <c r="E23" i="7" s="1"/>
  <c r="C1343" i="1"/>
  <c r="E221" i="7" s="1" a="1"/>
  <c r="E221" i="7" s="1"/>
  <c r="C1344" i="1"/>
  <c r="E2201" i="7" s="1" a="1"/>
  <c r="E2201" i="7" s="1"/>
  <c r="C1345" i="1"/>
  <c r="E2202" i="7" s="1" a="1"/>
  <c r="E2202" i="7" s="1"/>
  <c r="C1346" i="1"/>
  <c r="E2203" i="7" s="1" a="1"/>
  <c r="E2203" i="7" s="1"/>
  <c r="C1347" i="1"/>
  <c r="E2204" i="7" s="1" a="1"/>
  <c r="E2204" i="7" s="1"/>
  <c r="C1348" i="1"/>
  <c r="E2205" i="7" s="1" a="1"/>
  <c r="E2205" i="7" s="1"/>
  <c r="C1349" i="1"/>
  <c r="E2206" i="7" s="1" a="1"/>
  <c r="E2206" i="7" s="1"/>
  <c r="C1350" i="1"/>
  <c r="E2207" i="7" s="1" a="1"/>
  <c r="E2207" i="7" s="1"/>
  <c r="C1351" i="1"/>
  <c r="E2208" i="7" s="1" a="1"/>
  <c r="E2208" i="7" s="1"/>
  <c r="C1352" i="1"/>
  <c r="E2209" i="7" s="1" a="1"/>
  <c r="E2209" i="7" s="1"/>
  <c r="C1353" i="1"/>
  <c r="E2210" i="7" s="1" a="1"/>
  <c r="E2210" i="7" s="1"/>
  <c r="C1354" i="1"/>
  <c r="E222" i="7" s="1" a="1"/>
  <c r="E222" i="7" s="1"/>
  <c r="C1355" i="1"/>
  <c r="E2211" i="7" s="1" a="1"/>
  <c r="E2211" i="7" s="1"/>
  <c r="C1356" i="1"/>
  <c r="E2212" i="7" s="1" a="1"/>
  <c r="E2212" i="7" s="1"/>
  <c r="C1357" i="1"/>
  <c r="E2213" i="7" s="1" a="1"/>
  <c r="E2213" i="7" s="1"/>
  <c r="C1358" i="1"/>
  <c r="E2214" i="7" s="1" a="1"/>
  <c r="E2214" i="7" s="1"/>
  <c r="C1359" i="1"/>
  <c r="E2215" i="7" s="1" a="1"/>
  <c r="E2215" i="7" s="1"/>
  <c r="C1360" i="1"/>
  <c r="E2216" i="7" s="1" a="1"/>
  <c r="E2216" i="7" s="1"/>
  <c r="C1361" i="1"/>
  <c r="E2217" i="7" s="1" a="1"/>
  <c r="E2217" i="7" s="1"/>
  <c r="C1362" i="1"/>
  <c r="E2218" i="7" s="1" a="1"/>
  <c r="E2218" i="7" s="1"/>
  <c r="C1363" i="1"/>
  <c r="E2219" i="7" s="1" a="1"/>
  <c r="E2219" i="7" s="1"/>
  <c r="C1364" i="1"/>
  <c r="E2220" i="7" s="1" a="1"/>
  <c r="E2220" i="7" s="1"/>
  <c r="C1365" i="1"/>
  <c r="E223" i="7" s="1" a="1"/>
  <c r="E223" i="7" s="1"/>
  <c r="C1366" i="1"/>
  <c r="E2221" i="7" s="1" a="1"/>
  <c r="E2221" i="7" s="1"/>
  <c r="C1367" i="1"/>
  <c r="E2222" i="7" s="1" a="1"/>
  <c r="E2222" i="7" s="1"/>
  <c r="C1368" i="1"/>
  <c r="E2223" i="7" s="1" a="1"/>
  <c r="E2223" i="7" s="1"/>
  <c r="C1369" i="1"/>
  <c r="E2224" i="7" s="1" a="1"/>
  <c r="E2224" i="7" s="1"/>
  <c r="C1370" i="1"/>
  <c r="E2225" i="7" s="1" a="1"/>
  <c r="E2225" i="7" s="1"/>
  <c r="C1371" i="1"/>
  <c r="E2226" i="7" s="1" a="1"/>
  <c r="E2226" i="7" s="1"/>
  <c r="C1372" i="1"/>
  <c r="E2227" i="7" s="1" a="1"/>
  <c r="E2227" i="7" s="1"/>
  <c r="C1373" i="1"/>
  <c r="E2228" i="7" s="1" a="1"/>
  <c r="E2228" i="7" s="1"/>
  <c r="C1374" i="1"/>
  <c r="E2229" i="7" s="1" a="1"/>
  <c r="E2229" i="7" s="1"/>
  <c r="C1375" i="1"/>
  <c r="E2230" i="7" s="1" a="1"/>
  <c r="E2230" i="7" s="1"/>
  <c r="C1376" i="1"/>
  <c r="E224" i="7" s="1" a="1"/>
  <c r="E224" i="7" s="1"/>
  <c r="C1377" i="1"/>
  <c r="E2231" i="7" s="1" a="1"/>
  <c r="E2231" i="7" s="1"/>
  <c r="C1378" i="1"/>
  <c r="E2232" i="7" s="1" a="1"/>
  <c r="E2232" i="7" s="1"/>
  <c r="C1379" i="1"/>
  <c r="E2233" i="7" s="1" a="1"/>
  <c r="E2233" i="7" s="1"/>
  <c r="C1380" i="1"/>
  <c r="E2234" i="7" s="1" a="1"/>
  <c r="E2234" i="7" s="1"/>
  <c r="C1381" i="1"/>
  <c r="E2235" i="7" s="1" a="1"/>
  <c r="E2235" i="7" s="1"/>
  <c r="C1382" i="1"/>
  <c r="E2236" i="7" s="1" a="1"/>
  <c r="E2236" i="7" s="1"/>
  <c r="C1383" i="1"/>
  <c r="E2237" i="7" s="1" a="1"/>
  <c r="E2237" i="7" s="1"/>
  <c r="C1384" i="1"/>
  <c r="E2238" i="7" s="1" a="1"/>
  <c r="E2238" i="7" s="1"/>
  <c r="C1385" i="1"/>
  <c r="E2239" i="7" s="1" a="1"/>
  <c r="E2239" i="7" s="1"/>
  <c r="C1386" i="1"/>
  <c r="E2240" i="7" s="1" a="1"/>
  <c r="E2240" i="7" s="1"/>
  <c r="C1387" i="1"/>
  <c r="E225" i="7" s="1" a="1"/>
  <c r="E225" i="7" s="1"/>
  <c r="C1388" i="1"/>
  <c r="E2241" i="7" s="1" a="1"/>
  <c r="E2241" i="7" s="1"/>
  <c r="C1389" i="1"/>
  <c r="E2242" i="7" s="1" a="1"/>
  <c r="E2242" i="7" s="1"/>
  <c r="C1390" i="1"/>
  <c r="E2243" i="7" s="1" a="1"/>
  <c r="E2243" i="7" s="1"/>
  <c r="C1391" i="1"/>
  <c r="E2244" i="7" s="1" a="1"/>
  <c r="E2244" i="7" s="1"/>
  <c r="C1392" i="1"/>
  <c r="E2245" i="7" s="1" a="1"/>
  <c r="E2245" i="7" s="1"/>
  <c r="C1393" i="1"/>
  <c r="E2246" i="7" s="1" a="1"/>
  <c r="E2246" i="7" s="1"/>
  <c r="C1394" i="1"/>
  <c r="E2247" i="7" s="1" a="1"/>
  <c r="E2247" i="7" s="1"/>
  <c r="C1395" i="1"/>
  <c r="E2248" i="7" s="1" a="1"/>
  <c r="E2248" i="7" s="1"/>
  <c r="C1396" i="1"/>
  <c r="E2249" i="7" s="1" a="1"/>
  <c r="E2249" i="7" s="1"/>
  <c r="C1397" i="1"/>
  <c r="E2250" i="7" s="1" a="1"/>
  <c r="E2250" i="7" s="1"/>
  <c r="C1398" i="1"/>
  <c r="E226" i="7" s="1" a="1"/>
  <c r="E226" i="7" s="1"/>
  <c r="C1399" i="1"/>
  <c r="E2251" i="7" s="1" a="1"/>
  <c r="E2251" i="7" s="1"/>
  <c r="C1400" i="1"/>
  <c r="E2252" i="7" s="1" a="1"/>
  <c r="E2252" i="7" s="1"/>
  <c r="C1401" i="1"/>
  <c r="E2253" i="7" s="1" a="1"/>
  <c r="E2253" i="7" s="1"/>
  <c r="C1402" i="1"/>
  <c r="E2254" i="7" s="1" a="1"/>
  <c r="E2254" i="7" s="1"/>
  <c r="C1403" i="1"/>
  <c r="E2255" i="7" s="1" a="1"/>
  <c r="E2255" i="7" s="1"/>
  <c r="C1404" i="1"/>
  <c r="E2256" i="7" s="1" a="1"/>
  <c r="E2256" i="7" s="1"/>
  <c r="C1405" i="1"/>
  <c r="E2257" i="7" s="1" a="1"/>
  <c r="E2257" i="7" s="1"/>
  <c r="C1406" i="1"/>
  <c r="E2258" i="7" s="1" a="1"/>
  <c r="E2258" i="7" s="1"/>
  <c r="C1407" i="1"/>
  <c r="E2259" i="7" s="1" a="1"/>
  <c r="E2259" i="7" s="1"/>
  <c r="C1408" i="1"/>
  <c r="E2260" i="7" s="1" a="1"/>
  <c r="E2260" i="7" s="1"/>
  <c r="C1409" i="1"/>
  <c r="E227" i="7" s="1" a="1"/>
  <c r="E227" i="7" s="1"/>
  <c r="C1410" i="1"/>
  <c r="E2261" i="7" s="1" a="1"/>
  <c r="E2261" i="7" s="1"/>
  <c r="C1411" i="1"/>
  <c r="E2262" i="7" s="1" a="1"/>
  <c r="E2262" i="7" s="1"/>
  <c r="C1412" i="1"/>
  <c r="E2263" i="7" s="1" a="1"/>
  <c r="E2263" i="7" s="1"/>
  <c r="C1413" i="1"/>
  <c r="E2264" i="7" s="1" a="1"/>
  <c r="E2264" i="7" s="1"/>
  <c r="C1414" i="1"/>
  <c r="E2265" i="7" s="1" a="1"/>
  <c r="E2265" i="7" s="1"/>
  <c r="C1415" i="1"/>
  <c r="E2266" i="7" s="1" a="1"/>
  <c r="E2266" i="7" s="1"/>
  <c r="C1416" i="1"/>
  <c r="E2267" i="7" s="1" a="1"/>
  <c r="E2267" i="7" s="1"/>
  <c r="C1417" i="1"/>
  <c r="E2268" i="7" s="1" a="1"/>
  <c r="E2268" i="7" s="1"/>
  <c r="C1418" i="1"/>
  <c r="E2269" i="7" s="1" a="1"/>
  <c r="E2269" i="7" s="1"/>
  <c r="C1419" i="1"/>
  <c r="E2270" i="7" s="1" a="1"/>
  <c r="E2270" i="7" s="1"/>
  <c r="C1420" i="1"/>
  <c r="E228" i="7" s="1" a="1"/>
  <c r="E228" i="7" s="1"/>
  <c r="C1421" i="1"/>
  <c r="E2271" i="7" s="1" a="1"/>
  <c r="E2271" i="7" s="1"/>
  <c r="C1422" i="1"/>
  <c r="E2272" i="7" s="1" a="1"/>
  <c r="E2272" i="7" s="1"/>
  <c r="C1423" i="1"/>
  <c r="E2273" i="7" s="1" a="1"/>
  <c r="E2273" i="7" s="1"/>
  <c r="C1424" i="1"/>
  <c r="E2274" i="7" s="1" a="1"/>
  <c r="E2274" i="7" s="1"/>
  <c r="C1425" i="1"/>
  <c r="E2275" i="7" s="1" a="1"/>
  <c r="E2275" i="7" s="1"/>
  <c r="C1426" i="1"/>
  <c r="E2276" i="7" s="1" a="1"/>
  <c r="E2276" i="7" s="1"/>
  <c r="C1427" i="1"/>
  <c r="E2277" i="7" s="1" a="1"/>
  <c r="E2277" i="7" s="1"/>
  <c r="C1428" i="1"/>
  <c r="E2278" i="7" s="1" a="1"/>
  <c r="E2278" i="7" s="1"/>
  <c r="C1429" i="1"/>
  <c r="E2279" i="7" s="1" a="1"/>
  <c r="E2279" i="7" s="1"/>
  <c r="C1430" i="1"/>
  <c r="E2280" i="7" s="1" a="1"/>
  <c r="E2280" i="7" s="1"/>
  <c r="C1431" i="1"/>
  <c r="E229" i="7" s="1" a="1"/>
  <c r="E229" i="7" s="1"/>
  <c r="C1432" i="1"/>
  <c r="E2281" i="7" s="1" a="1"/>
  <c r="E2281" i="7" s="1"/>
  <c r="C1433" i="1"/>
  <c r="E2282" i="7" s="1" a="1"/>
  <c r="E2282" i="7" s="1"/>
  <c r="C1434" i="1"/>
  <c r="E2283" i="7" s="1" a="1"/>
  <c r="E2283" i="7" s="1"/>
  <c r="C1435" i="1"/>
  <c r="E2284" i="7" s="1" a="1"/>
  <c r="E2284" i="7" s="1"/>
  <c r="C1436" i="1"/>
  <c r="E2285" i="7" s="1" a="1"/>
  <c r="E2285" i="7" s="1"/>
  <c r="C1437" i="1"/>
  <c r="E2286" i="7" s="1" a="1"/>
  <c r="E2286" i="7" s="1"/>
  <c r="C1438" i="1"/>
  <c r="E2287" i="7" s="1" a="1"/>
  <c r="E2287" i="7" s="1"/>
  <c r="C1439" i="1"/>
  <c r="E2288" i="7" s="1" a="1"/>
  <c r="E2288" i="7" s="1"/>
  <c r="C1440" i="1"/>
  <c r="E2289" i="7" s="1" a="1"/>
  <c r="E2289" i="7" s="1"/>
  <c r="C1441" i="1"/>
  <c r="E2290" i="7" s="1" a="1"/>
  <c r="E2290" i="7" s="1"/>
  <c r="C1442" i="1"/>
  <c r="E230" i="7" s="1" a="1"/>
  <c r="E230" i="7" s="1"/>
  <c r="C1443" i="1"/>
  <c r="E2291" i="7" s="1" a="1"/>
  <c r="E2291" i="7" s="1"/>
  <c r="C1444" i="1"/>
  <c r="E2292" i="7" s="1" a="1"/>
  <c r="E2292" i="7" s="1"/>
  <c r="C1445" i="1"/>
  <c r="E2293" i="7" s="1" a="1"/>
  <c r="E2293" i="7" s="1"/>
  <c r="C1446" i="1"/>
  <c r="E2294" i="7" s="1" a="1"/>
  <c r="E2294" i="7" s="1"/>
  <c r="C1447" i="1"/>
  <c r="E2295" i="7" s="1" a="1"/>
  <c r="E2295" i="7" s="1"/>
  <c r="C1448" i="1"/>
  <c r="E2296" i="7" s="1" a="1"/>
  <c r="E2296" i="7" s="1"/>
  <c r="C1449" i="1"/>
  <c r="E2297" i="7" s="1" a="1"/>
  <c r="E2297" i="7" s="1"/>
  <c r="C1450" i="1"/>
  <c r="E2298" i="7" s="1" a="1"/>
  <c r="E2298" i="7" s="1"/>
  <c r="C1451" i="1"/>
  <c r="E2299" i="7" s="1" a="1"/>
  <c r="E2299" i="7" s="1"/>
  <c r="C1452" i="1"/>
  <c r="E2300" i="7" s="1" a="1"/>
  <c r="E2300" i="7" s="1"/>
  <c r="C1453" i="1"/>
  <c r="E24" i="7" s="1" a="1"/>
  <c r="E24" i="7" s="1"/>
  <c r="C1454" i="1"/>
  <c r="E231" i="7" s="1" a="1"/>
  <c r="E231" i="7" s="1"/>
  <c r="C1455" i="1"/>
  <c r="E2301" i="7" s="1" a="1"/>
  <c r="E2301" i="7" s="1"/>
  <c r="C1456" i="1"/>
  <c r="E2302" i="7" s="1" a="1"/>
  <c r="E2302" i="7" s="1"/>
  <c r="C1457" i="1"/>
  <c r="E2303" i="7" s="1" a="1"/>
  <c r="E2303" i="7" s="1"/>
  <c r="C1458" i="1"/>
  <c r="E2304" i="7" s="1" a="1"/>
  <c r="E2304" i="7" s="1"/>
  <c r="C1459" i="1"/>
  <c r="E2305" i="7" s="1" a="1"/>
  <c r="E2305" i="7" s="1"/>
  <c r="C1460" i="1"/>
  <c r="E2306" i="7" s="1" a="1"/>
  <c r="E2306" i="7" s="1"/>
  <c r="C1461" i="1"/>
  <c r="E2307" i="7" s="1" a="1"/>
  <c r="E2307" i="7" s="1"/>
  <c r="C1462" i="1"/>
  <c r="E2308" i="7" s="1" a="1"/>
  <c r="E2308" i="7" s="1"/>
  <c r="C1463" i="1"/>
  <c r="E2309" i="7" s="1" a="1"/>
  <c r="E2309" i="7" s="1"/>
  <c r="C1464" i="1"/>
  <c r="E2310" i="7" s="1" a="1"/>
  <c r="E2310" i="7" s="1"/>
  <c r="C1465" i="1"/>
  <c r="E232" i="7" s="1" a="1"/>
  <c r="E232" i="7" s="1"/>
  <c r="C1466" i="1"/>
  <c r="E2311" i="7" s="1" a="1"/>
  <c r="E2311" i="7" s="1"/>
  <c r="C1467" i="1"/>
  <c r="E2312" i="7" s="1" a="1"/>
  <c r="E2312" i="7" s="1"/>
  <c r="C1468" i="1"/>
  <c r="E2313" i="7" s="1" a="1"/>
  <c r="E2313" i="7" s="1"/>
  <c r="C1469" i="1"/>
  <c r="E2314" i="7" s="1" a="1"/>
  <c r="E2314" i="7" s="1"/>
  <c r="C1470" i="1"/>
  <c r="E2315" i="7" s="1" a="1"/>
  <c r="E2315" i="7" s="1"/>
  <c r="C1471" i="1"/>
  <c r="E2316" i="7" s="1" a="1"/>
  <c r="E2316" i="7" s="1"/>
  <c r="C1472" i="1"/>
  <c r="E2317" i="7" s="1" a="1"/>
  <c r="E2317" i="7" s="1"/>
  <c r="C1473" i="1"/>
  <c r="E2318" i="7" s="1" a="1"/>
  <c r="E2318" i="7" s="1"/>
  <c r="C1474" i="1"/>
  <c r="E2319" i="7" s="1" a="1"/>
  <c r="E2319" i="7" s="1"/>
  <c r="C1475" i="1"/>
  <c r="E2320" i="7" s="1" a="1"/>
  <c r="E2320" i="7" s="1"/>
  <c r="C1476" i="1"/>
  <c r="E233" i="7" s="1" a="1"/>
  <c r="E233" i="7" s="1"/>
  <c r="C1477" i="1"/>
  <c r="E2321" i="7" s="1" a="1"/>
  <c r="E2321" i="7" s="1"/>
  <c r="C1478" i="1"/>
  <c r="E2322" i="7" s="1" a="1"/>
  <c r="E2322" i="7" s="1"/>
  <c r="C1479" i="1"/>
  <c r="E2323" i="7" s="1" a="1"/>
  <c r="E2323" i="7" s="1"/>
  <c r="C1480" i="1"/>
  <c r="E2324" i="7" s="1" a="1"/>
  <c r="E2324" i="7" s="1"/>
  <c r="C1481" i="1"/>
  <c r="E2325" i="7" s="1" a="1"/>
  <c r="E2325" i="7" s="1"/>
  <c r="C1482" i="1"/>
  <c r="E2326" i="7" s="1" a="1"/>
  <c r="E2326" i="7" s="1"/>
  <c r="C1483" i="1"/>
  <c r="E2327" i="7" s="1" a="1"/>
  <c r="E2327" i="7" s="1"/>
  <c r="C1484" i="1"/>
  <c r="E2328" i="7" s="1" a="1"/>
  <c r="E2328" i="7" s="1"/>
  <c r="C1485" i="1"/>
  <c r="E2329" i="7" s="1" a="1"/>
  <c r="E2329" i="7" s="1"/>
  <c r="C1486" i="1"/>
  <c r="E2330" i="7" s="1" a="1"/>
  <c r="E2330" i="7" s="1"/>
  <c r="C1487" i="1"/>
  <c r="E234" i="7" s="1" a="1"/>
  <c r="E234" i="7" s="1"/>
  <c r="C1488" i="1"/>
  <c r="E2331" i="7" s="1" a="1"/>
  <c r="E2331" i="7" s="1"/>
  <c r="C1489" i="1"/>
  <c r="E2332" i="7" s="1" a="1"/>
  <c r="E2332" i="7" s="1"/>
  <c r="C1490" i="1"/>
  <c r="E2333" i="7" s="1" a="1"/>
  <c r="E2333" i="7" s="1"/>
  <c r="C1491" i="1"/>
  <c r="E2334" i="7" s="1" a="1"/>
  <c r="E2334" i="7" s="1"/>
  <c r="C1492" i="1"/>
  <c r="E2335" i="7" s="1" a="1"/>
  <c r="E2335" i="7" s="1"/>
  <c r="C1493" i="1"/>
  <c r="E2336" i="7" s="1" a="1"/>
  <c r="E2336" i="7" s="1"/>
  <c r="C1494" i="1"/>
  <c r="E235" i="7" s="1" a="1"/>
  <c r="E235" i="7" s="1"/>
  <c r="C1495" i="1"/>
  <c r="E236" i="7" s="1" a="1"/>
  <c r="E236" i="7" s="1"/>
  <c r="C1496" i="1"/>
  <c r="E237" i="7" s="1" a="1"/>
  <c r="E237" i="7" s="1"/>
  <c r="C1497" i="1"/>
  <c r="E238" i="7" s="1" a="1"/>
  <c r="E238" i="7" s="1"/>
  <c r="C1498" i="1"/>
  <c r="E239" i="7" s="1" a="1"/>
  <c r="E239" i="7" s="1"/>
  <c r="C1499" i="1"/>
  <c r="E240" i="7" s="1" a="1"/>
  <c r="E240" i="7" s="1"/>
  <c r="C1500" i="1"/>
  <c r="E25" i="7" s="1" a="1"/>
  <c r="E25" i="7" s="1"/>
  <c r="C1501" i="1"/>
  <c r="E241" i="7" s="1" a="1"/>
  <c r="E241" i="7" s="1"/>
  <c r="C1502" i="1"/>
  <c r="E242" i="7" s="1" a="1"/>
  <c r="E242" i="7" s="1"/>
  <c r="C1503" i="1"/>
  <c r="E243" i="7" s="1" a="1"/>
  <c r="E243" i="7" s="1"/>
  <c r="C1504" i="1"/>
  <c r="E244" i="7" s="1" a="1"/>
  <c r="E244" i="7" s="1"/>
  <c r="C1505" i="1"/>
  <c r="E245" i="7" s="1" a="1"/>
  <c r="E245" i="7" s="1"/>
  <c r="C1506" i="1"/>
  <c r="C1507" i="1"/>
  <c r="E246" i="7" s="1" a="1"/>
  <c r="E246" i="7" s="1"/>
  <c r="C1508" i="1"/>
  <c r="E247" i="7" s="1" a="1"/>
  <c r="E247" i="7" s="1"/>
  <c r="C1509" i="1"/>
  <c r="E248" i="7" s="1" a="1"/>
  <c r="E248" i="7" s="1"/>
  <c r="C1510" i="1"/>
  <c r="E249" i="7" s="1" a="1"/>
  <c r="E249" i="7" s="1"/>
  <c r="C1511" i="1"/>
  <c r="E250" i="7" s="1" a="1"/>
  <c r="E250" i="7" s="1"/>
  <c r="C1512" i="1"/>
  <c r="E26" i="7" s="1" a="1"/>
  <c r="E26" i="7" s="1"/>
  <c r="C1513" i="1"/>
  <c r="E251" i="7" s="1" a="1"/>
  <c r="E251" i="7" s="1"/>
  <c r="C1514" i="1"/>
  <c r="E252" i="7" s="1" a="1"/>
  <c r="E252" i="7" s="1"/>
  <c r="C1515" i="1"/>
  <c r="E253" i="7" s="1" a="1"/>
  <c r="E253" i="7" s="1"/>
  <c r="C1516" i="1"/>
  <c r="E254" i="7" s="1" a="1"/>
  <c r="E254" i="7" s="1"/>
  <c r="C1517" i="1"/>
  <c r="E255" i="7" s="1" a="1"/>
  <c r="E255" i="7" s="1"/>
  <c r="C1518" i="1"/>
  <c r="E256" i="7" s="1" a="1"/>
  <c r="E256" i="7" s="1"/>
  <c r="C1519" i="1"/>
  <c r="E257" i="7" s="1" a="1"/>
  <c r="E257" i="7" s="1"/>
  <c r="C1520" i="1"/>
  <c r="E258" i="7" s="1" a="1"/>
  <c r="E258" i="7" s="1"/>
  <c r="C1521" i="1"/>
  <c r="E259" i="7" s="1" a="1"/>
  <c r="E259" i="7" s="1"/>
  <c r="C1522" i="1"/>
  <c r="E260" i="7" s="1" a="1"/>
  <c r="E260" i="7" s="1"/>
  <c r="C1523" i="1"/>
  <c r="E27" i="7" s="1" a="1"/>
  <c r="E27" i="7" s="1"/>
  <c r="C1524" i="1"/>
  <c r="E261" i="7" s="1" a="1"/>
  <c r="E261" i="7" s="1"/>
  <c r="C1525" i="1"/>
  <c r="E262" i="7" s="1" a="1"/>
  <c r="E262" i="7" s="1"/>
  <c r="C1526" i="1"/>
  <c r="E263" i="7" s="1" a="1"/>
  <c r="E263" i="7" s="1"/>
  <c r="C1527" i="1"/>
  <c r="E264" i="7" s="1" a="1"/>
  <c r="E264" i="7" s="1"/>
  <c r="C1528" i="1"/>
  <c r="E265" i="7" s="1" a="1"/>
  <c r="E265" i="7" s="1"/>
  <c r="C1529" i="1"/>
  <c r="E266" i="7" s="1" a="1"/>
  <c r="E266" i="7" s="1"/>
  <c r="C1530" i="1"/>
  <c r="E267" i="7" s="1" a="1"/>
  <c r="E267" i="7" s="1"/>
  <c r="C1531" i="1"/>
  <c r="E268" i="7" s="1" a="1"/>
  <c r="E268" i="7" s="1"/>
  <c r="C1532" i="1"/>
  <c r="E269" i="7" s="1" a="1"/>
  <c r="E269" i="7" s="1"/>
  <c r="C1533" i="1"/>
  <c r="E270" i="7" s="1" a="1"/>
  <c r="E270" i="7" s="1"/>
  <c r="C1534" i="1"/>
  <c r="E28" i="7" s="1" a="1"/>
  <c r="E28" i="7" s="1"/>
  <c r="C1535" i="1"/>
  <c r="E271" i="7" s="1" a="1"/>
  <c r="E271" i="7" s="1"/>
  <c r="C1536" i="1"/>
  <c r="E272" i="7" s="1" a="1"/>
  <c r="E272" i="7" s="1"/>
  <c r="C1537" i="1"/>
  <c r="E273" i="7" s="1" a="1"/>
  <c r="E273" i="7" s="1"/>
  <c r="C1538" i="1"/>
  <c r="E274" i="7" s="1" a="1"/>
  <c r="E274" i="7" s="1"/>
  <c r="C1539" i="1"/>
  <c r="E275" i="7" s="1" a="1"/>
  <c r="E275" i="7" s="1"/>
  <c r="C1540" i="1"/>
  <c r="E276" i="7" s="1" a="1"/>
  <c r="E276" i="7" s="1"/>
  <c r="C1541" i="1"/>
  <c r="E277" i="7" s="1" a="1"/>
  <c r="E277" i="7" s="1"/>
  <c r="C1542" i="1"/>
  <c r="E278" i="7" s="1" a="1"/>
  <c r="E278" i="7" s="1"/>
  <c r="C1543" i="1"/>
  <c r="E279" i="7" s="1" a="1"/>
  <c r="E279" i="7" s="1"/>
  <c r="C1544" i="1"/>
  <c r="E280" i="7" s="1" a="1"/>
  <c r="E280" i="7" s="1"/>
  <c r="C1545" i="1"/>
  <c r="E29" i="7" s="1" a="1"/>
  <c r="E29" i="7" s="1"/>
  <c r="C1546" i="1"/>
  <c r="E281" i="7" s="1" a="1"/>
  <c r="E281" i="7" s="1"/>
  <c r="C1547" i="1"/>
  <c r="E282" i="7" s="1" a="1"/>
  <c r="E282" i="7" s="1"/>
  <c r="C1548" i="1"/>
  <c r="E283" i="7" s="1" a="1"/>
  <c r="E283" i="7" s="1"/>
  <c r="C1549" i="1"/>
  <c r="E284" i="7" s="1" a="1"/>
  <c r="E284" i="7" s="1"/>
  <c r="C1550" i="1"/>
  <c r="E285" i="7" s="1" a="1"/>
  <c r="E285" i="7" s="1"/>
  <c r="C1551" i="1"/>
  <c r="E286" i="7" s="1" a="1"/>
  <c r="E286" i="7" s="1"/>
  <c r="C1552" i="1"/>
  <c r="E287" i="7" s="1" a="1"/>
  <c r="E287" i="7" s="1"/>
  <c r="C1553" i="1"/>
  <c r="E288" i="7" s="1" a="1"/>
  <c r="E288" i="7" s="1"/>
  <c r="C1554" i="1"/>
  <c r="E289" i="7" s="1" a="1"/>
  <c r="E289" i="7" s="1"/>
  <c r="C1555" i="1"/>
  <c r="E290" i="7" s="1" a="1"/>
  <c r="E290" i="7" s="1"/>
  <c r="C1556" i="1"/>
  <c r="E30" i="7" s="1" a="1"/>
  <c r="E30" i="7" s="1"/>
  <c r="C1557" i="1"/>
  <c r="E291" i="7" s="1" a="1"/>
  <c r="E291" i="7" s="1"/>
  <c r="C1558" i="1"/>
  <c r="E292" i="7" s="1" a="1"/>
  <c r="E292" i="7" s="1"/>
  <c r="C1559" i="1"/>
  <c r="E293" i="7" s="1" a="1"/>
  <c r="E293" i="7" s="1"/>
  <c r="C1560" i="1"/>
  <c r="E294" i="7" s="1" a="1"/>
  <c r="E294" i="7" s="1"/>
  <c r="C1561" i="1"/>
  <c r="E295" i="7" s="1" a="1"/>
  <c r="E295" i="7" s="1"/>
  <c r="C1562" i="1"/>
  <c r="E296" i="7" s="1" a="1"/>
  <c r="E296" i="7" s="1"/>
  <c r="C1563" i="1"/>
  <c r="E297" i="7" s="1" a="1"/>
  <c r="E297" i="7" s="1"/>
  <c r="C1564" i="1"/>
  <c r="E298" i="7" s="1" a="1"/>
  <c r="E298" i="7" s="1"/>
  <c r="C1565" i="1"/>
  <c r="E299" i="7" s="1" a="1"/>
  <c r="E299" i="7" s="1"/>
  <c r="C1566" i="1"/>
  <c r="E300" i="7" s="1" a="1"/>
  <c r="E300" i="7" s="1"/>
  <c r="C1567" i="1"/>
  <c r="E4" i="7" s="1" a="1"/>
  <c r="E4" i="7" s="1"/>
  <c r="C1568" i="1"/>
  <c r="E31" i="7" s="1" a="1"/>
  <c r="E31" i="7" s="1"/>
  <c r="C1569" i="1"/>
  <c r="E301" i="7" s="1" a="1"/>
  <c r="E301" i="7" s="1"/>
  <c r="C1570" i="1"/>
  <c r="E302" i="7" s="1" a="1"/>
  <c r="E302" i="7" s="1"/>
  <c r="C1571" i="1"/>
  <c r="E303" i="7" s="1" a="1"/>
  <c r="E303" i="7" s="1"/>
  <c r="C1572" i="1"/>
  <c r="E304" i="7" s="1" a="1"/>
  <c r="E304" i="7" s="1"/>
  <c r="C1573" i="1"/>
  <c r="E305" i="7" s="1" a="1"/>
  <c r="E305" i="7" s="1"/>
  <c r="C1574" i="1"/>
  <c r="E306" i="7" s="1" a="1"/>
  <c r="E306" i="7" s="1"/>
  <c r="C1575" i="1"/>
  <c r="E307" i="7" s="1" a="1"/>
  <c r="E307" i="7" s="1"/>
  <c r="C1576" i="1"/>
  <c r="E308" i="7" s="1" a="1"/>
  <c r="E308" i="7" s="1"/>
  <c r="C1577" i="1"/>
  <c r="E309" i="7" s="1" a="1"/>
  <c r="E309" i="7" s="1"/>
  <c r="C1578" i="1"/>
  <c r="E310" i="7" s="1" a="1"/>
  <c r="E310" i="7" s="1"/>
  <c r="C1579" i="1"/>
  <c r="E32" i="7" s="1" a="1"/>
  <c r="E32" i="7" s="1"/>
  <c r="C1580" i="1"/>
  <c r="E311" i="7" s="1" a="1"/>
  <c r="E311" i="7" s="1"/>
  <c r="C1581" i="1"/>
  <c r="E312" i="7" s="1" a="1"/>
  <c r="E312" i="7" s="1"/>
  <c r="C1582" i="1"/>
  <c r="E313" i="7" s="1" a="1"/>
  <c r="E313" i="7" s="1"/>
  <c r="C1583" i="1"/>
  <c r="E314" i="7" s="1" a="1"/>
  <c r="E314" i="7" s="1"/>
  <c r="C1584" i="1"/>
  <c r="E315" i="7" s="1" a="1"/>
  <c r="E315" i="7" s="1"/>
  <c r="C1585" i="1"/>
  <c r="E316" i="7" s="1" a="1"/>
  <c r="E316" i="7" s="1"/>
  <c r="C1586" i="1"/>
  <c r="E317" i="7" s="1" a="1"/>
  <c r="E317" i="7" s="1"/>
  <c r="C1587" i="1"/>
  <c r="E318" i="7" s="1" a="1"/>
  <c r="E318" i="7" s="1"/>
  <c r="C1588" i="1"/>
  <c r="E319" i="7" s="1" a="1"/>
  <c r="E319" i="7" s="1"/>
  <c r="C1589" i="1"/>
  <c r="E320" i="7" s="1" a="1"/>
  <c r="E320" i="7" s="1"/>
  <c r="C1590" i="1"/>
  <c r="E33" i="7" s="1" a="1"/>
  <c r="E33" i="7" s="1"/>
  <c r="C1591" i="1"/>
  <c r="E321" i="7" s="1" a="1"/>
  <c r="E321" i="7" s="1"/>
  <c r="C1592" i="1"/>
  <c r="E322" i="7" s="1" a="1"/>
  <c r="E322" i="7" s="1"/>
  <c r="C1593" i="1"/>
  <c r="E323" i="7" s="1" a="1"/>
  <c r="E323" i="7" s="1"/>
  <c r="C1594" i="1"/>
  <c r="E324" i="7" s="1" a="1"/>
  <c r="E324" i="7" s="1"/>
  <c r="C1595" i="1"/>
  <c r="E325" i="7" s="1" a="1"/>
  <c r="E325" i="7" s="1"/>
  <c r="C1596" i="1"/>
  <c r="E326" i="7" s="1" a="1"/>
  <c r="E326" i="7" s="1"/>
  <c r="C1597" i="1"/>
  <c r="E327" i="7" s="1" a="1"/>
  <c r="E327" i="7" s="1"/>
  <c r="C1598" i="1"/>
  <c r="E328" i="7" s="1" a="1"/>
  <c r="E328" i="7" s="1"/>
  <c r="C1599" i="1"/>
  <c r="E329" i="7" s="1" a="1"/>
  <c r="E329" i="7" s="1"/>
  <c r="C1600" i="1"/>
  <c r="E330" i="7" s="1" a="1"/>
  <c r="E330" i="7" s="1"/>
  <c r="C1601" i="1"/>
  <c r="E34" i="7" s="1" a="1"/>
  <c r="E34" i="7" s="1"/>
  <c r="C1602" i="1"/>
  <c r="E331" i="7" s="1" a="1"/>
  <c r="E331" i="7" s="1"/>
  <c r="C1603" i="1"/>
  <c r="E332" i="7" s="1" a="1"/>
  <c r="E332" i="7" s="1"/>
  <c r="C1604" i="1"/>
  <c r="E333" i="7" s="1" a="1"/>
  <c r="E333" i="7" s="1"/>
  <c r="C1605" i="1"/>
  <c r="E334" i="7" s="1" a="1"/>
  <c r="E334" i="7" s="1"/>
  <c r="C1606" i="1"/>
  <c r="E335" i="7" s="1" a="1"/>
  <c r="E335" i="7" s="1"/>
  <c r="C1607" i="1"/>
  <c r="E336" i="7" s="1" a="1"/>
  <c r="E336" i="7" s="1"/>
  <c r="C1608" i="1"/>
  <c r="E337" i="7" s="1" a="1"/>
  <c r="E337" i="7" s="1"/>
  <c r="C1609" i="1"/>
  <c r="E338" i="7" s="1" a="1"/>
  <c r="E338" i="7" s="1"/>
  <c r="C1610" i="1"/>
  <c r="E339" i="7" s="1" a="1"/>
  <c r="E339" i="7" s="1"/>
  <c r="C1611" i="1"/>
  <c r="E340" i="7" s="1" a="1"/>
  <c r="E340" i="7" s="1"/>
  <c r="C1612" i="1"/>
  <c r="E35" i="7" s="1" a="1"/>
  <c r="E35" i="7" s="1"/>
  <c r="C1613" i="1"/>
  <c r="E341" i="7" s="1" a="1"/>
  <c r="E341" i="7" s="1"/>
  <c r="C1614" i="1"/>
  <c r="E342" i="7" s="1" a="1"/>
  <c r="E342" i="7" s="1"/>
  <c r="C1615" i="1"/>
  <c r="E343" i="7" s="1" a="1"/>
  <c r="E343" i="7" s="1"/>
  <c r="C1616" i="1"/>
  <c r="E344" i="7" s="1" a="1"/>
  <c r="E344" i="7" s="1"/>
  <c r="C1617" i="1"/>
  <c r="E345" i="7" s="1" a="1"/>
  <c r="E345" i="7" s="1"/>
  <c r="C1618" i="1"/>
  <c r="C1619" i="1"/>
  <c r="E346" i="7" s="1" a="1"/>
  <c r="E346" i="7" s="1"/>
  <c r="C1620" i="1"/>
  <c r="E347" i="7" s="1" a="1"/>
  <c r="E347" i="7" s="1"/>
  <c r="C1621" i="1"/>
  <c r="E348" i="7" s="1" a="1"/>
  <c r="E348" i="7" s="1"/>
  <c r="C1622" i="1"/>
  <c r="E349" i="7" s="1" a="1"/>
  <c r="E349" i="7" s="1"/>
  <c r="C1623" i="1"/>
  <c r="E350" i="7" s="1" a="1"/>
  <c r="E350" i="7" s="1"/>
  <c r="C1624" i="1"/>
  <c r="E36" i="7" s="1" a="1"/>
  <c r="E36" i="7" s="1"/>
  <c r="C1625" i="1"/>
  <c r="E351" i="7" s="1" a="1"/>
  <c r="E351" i="7" s="1"/>
  <c r="C1626" i="1"/>
  <c r="E352" i="7" s="1" a="1"/>
  <c r="E352" i="7" s="1"/>
  <c r="C1627" i="1"/>
  <c r="E353" i="7" s="1" a="1"/>
  <c r="E353" i="7" s="1"/>
  <c r="C1628" i="1"/>
  <c r="E354" i="7" s="1" a="1"/>
  <c r="E354" i="7" s="1"/>
  <c r="C1629" i="1"/>
  <c r="E355" i="7" s="1" a="1"/>
  <c r="E355" i="7" s="1"/>
  <c r="C1630" i="1"/>
  <c r="E356" i="7" s="1" a="1"/>
  <c r="E356" i="7" s="1"/>
  <c r="C1631" i="1"/>
  <c r="E357" i="7" s="1" a="1"/>
  <c r="E357" i="7" s="1"/>
  <c r="C1632" i="1"/>
  <c r="E358" i="7" s="1" a="1"/>
  <c r="E358" i="7" s="1"/>
  <c r="C1633" i="1"/>
  <c r="E359" i="7" s="1" a="1"/>
  <c r="E359" i="7" s="1"/>
  <c r="C1634" i="1"/>
  <c r="E360" i="7" s="1" a="1"/>
  <c r="E360" i="7" s="1"/>
  <c r="C1635" i="1"/>
  <c r="E37" i="7" s="1" a="1"/>
  <c r="E37" i="7" s="1"/>
  <c r="C1636" i="1"/>
  <c r="E361" i="7" s="1" a="1"/>
  <c r="E361" i="7" s="1"/>
  <c r="C1637" i="1"/>
  <c r="E362" i="7" s="1" a="1"/>
  <c r="E362" i="7" s="1"/>
  <c r="C1638" i="1"/>
  <c r="E363" i="7" s="1" a="1"/>
  <c r="E363" i="7" s="1"/>
  <c r="C1639" i="1"/>
  <c r="E364" i="7" s="1" a="1"/>
  <c r="E364" i="7" s="1"/>
  <c r="C1640" i="1"/>
  <c r="E365" i="7" s="1" a="1"/>
  <c r="E365" i="7" s="1"/>
  <c r="C1641" i="1"/>
  <c r="E366" i="7" s="1" a="1"/>
  <c r="E366" i="7" s="1"/>
  <c r="C1642" i="1"/>
  <c r="E367" i="7" s="1" a="1"/>
  <c r="E367" i="7" s="1"/>
  <c r="C1643" i="1"/>
  <c r="E368" i="7" s="1" a="1"/>
  <c r="E368" i="7" s="1"/>
  <c r="C1644" i="1"/>
  <c r="E369" i="7" s="1" a="1"/>
  <c r="E369" i="7" s="1"/>
  <c r="C1645" i="1"/>
  <c r="E370" i="7" s="1" a="1"/>
  <c r="E370" i="7" s="1"/>
  <c r="C1646" i="1"/>
  <c r="E38" i="7" s="1" a="1"/>
  <c r="E38" i="7" s="1"/>
  <c r="C1647" i="1"/>
  <c r="E371" i="7" s="1" a="1"/>
  <c r="E371" i="7" s="1"/>
  <c r="C1648" i="1"/>
  <c r="E372" i="7" s="1" a="1"/>
  <c r="E372" i="7" s="1"/>
  <c r="C1649" i="1"/>
  <c r="E373" i="7" s="1" a="1"/>
  <c r="E373" i="7" s="1"/>
  <c r="C1650" i="1"/>
  <c r="E374" i="7" s="1" a="1"/>
  <c r="E374" i="7" s="1"/>
  <c r="C1651" i="1"/>
  <c r="E375" i="7" s="1" a="1"/>
  <c r="E375" i="7" s="1"/>
  <c r="C1652" i="1"/>
  <c r="E376" i="7" s="1" a="1"/>
  <c r="E376" i="7" s="1"/>
  <c r="C1653" i="1"/>
  <c r="E377" i="7" s="1" a="1"/>
  <c r="E377" i="7" s="1"/>
  <c r="C1654" i="1"/>
  <c r="E378" i="7" s="1" a="1"/>
  <c r="E378" i="7" s="1"/>
  <c r="C1655" i="1"/>
  <c r="E379" i="7" s="1" a="1"/>
  <c r="E379" i="7" s="1"/>
  <c r="C1656" i="1"/>
  <c r="E380" i="7" s="1" a="1"/>
  <c r="E380" i="7" s="1"/>
  <c r="C1657" i="1"/>
  <c r="E39" i="7" s="1" a="1"/>
  <c r="E39" i="7" s="1"/>
  <c r="C1658" i="1"/>
  <c r="E381" i="7" s="1" a="1"/>
  <c r="E381" i="7" s="1"/>
  <c r="C1659" i="1"/>
  <c r="E382" i="7" s="1" a="1"/>
  <c r="E382" i="7" s="1"/>
  <c r="C1660" i="1"/>
  <c r="E383" i="7" s="1" a="1"/>
  <c r="E383" i="7" s="1"/>
  <c r="C1661" i="1"/>
  <c r="E384" i="7" s="1" a="1"/>
  <c r="E384" i="7" s="1"/>
  <c r="C1662" i="1"/>
  <c r="E385" i="7" s="1" a="1"/>
  <c r="E385" i="7" s="1"/>
  <c r="C1663" i="1"/>
  <c r="E386" i="7" s="1" a="1"/>
  <c r="E386" i="7" s="1"/>
  <c r="C1664" i="1"/>
  <c r="E387" i="7" s="1" a="1"/>
  <c r="E387" i="7" s="1"/>
  <c r="C1665" i="1"/>
  <c r="E388" i="7" s="1" a="1"/>
  <c r="E388" i="7" s="1"/>
  <c r="C1666" i="1"/>
  <c r="E389" i="7" s="1" a="1"/>
  <c r="E389" i="7" s="1"/>
  <c r="C1667" i="1"/>
  <c r="E390" i="7" s="1" a="1"/>
  <c r="E390" i="7" s="1"/>
  <c r="C1668" i="1"/>
  <c r="E40" i="7" s="1" a="1"/>
  <c r="E40" i="7" s="1"/>
  <c r="C1669" i="1"/>
  <c r="E391" i="7" s="1" a="1"/>
  <c r="E391" i="7" s="1"/>
  <c r="C1670" i="1"/>
  <c r="E392" i="7" s="1" a="1"/>
  <c r="E392" i="7" s="1"/>
  <c r="C1671" i="1"/>
  <c r="E393" i="7" s="1" a="1"/>
  <c r="E393" i="7" s="1"/>
  <c r="C1672" i="1"/>
  <c r="E394" i="7" s="1" a="1"/>
  <c r="E394" i="7" s="1"/>
  <c r="C1673" i="1"/>
  <c r="E395" i="7" s="1" a="1"/>
  <c r="E395" i="7" s="1"/>
  <c r="C1674" i="1"/>
  <c r="E396" i="7" s="1" a="1"/>
  <c r="E396" i="7" s="1"/>
  <c r="C1675" i="1"/>
  <c r="E397" i="7" s="1" a="1"/>
  <c r="E397" i="7" s="1"/>
  <c r="C1676" i="1"/>
  <c r="E398" i="7" s="1" a="1"/>
  <c r="E398" i="7" s="1"/>
  <c r="C1677" i="1"/>
  <c r="E399" i="7" s="1" a="1"/>
  <c r="E399" i="7" s="1"/>
  <c r="C1678" i="1"/>
  <c r="E400" i="7" s="1" a="1"/>
  <c r="E400" i="7" s="1"/>
  <c r="C1679" i="1"/>
  <c r="E5" i="7" s="1" a="1"/>
  <c r="E5" i="7" s="1"/>
  <c r="C1680" i="1"/>
  <c r="E41" i="7" s="1" a="1"/>
  <c r="E41" i="7" s="1"/>
  <c r="C1681" i="1"/>
  <c r="E401" i="7" s="1" a="1"/>
  <c r="E401" i="7" s="1"/>
  <c r="C1682" i="1"/>
  <c r="E402" i="7" s="1" a="1"/>
  <c r="E402" i="7" s="1"/>
  <c r="C1683" i="1"/>
  <c r="E403" i="7" s="1" a="1"/>
  <c r="E403" i="7" s="1"/>
  <c r="C1684" i="1"/>
  <c r="E404" i="7" s="1" a="1"/>
  <c r="E404" i="7" s="1"/>
  <c r="C1685" i="1"/>
  <c r="E405" i="7" s="1" a="1"/>
  <c r="E405" i="7" s="1"/>
  <c r="C1686" i="1"/>
  <c r="E406" i="7" s="1" a="1"/>
  <c r="E406" i="7" s="1"/>
  <c r="C1687" i="1"/>
  <c r="E407" i="7" s="1" a="1"/>
  <c r="E407" i="7" s="1"/>
  <c r="C1688" i="1"/>
  <c r="E408" i="7" s="1" a="1"/>
  <c r="E408" i="7" s="1"/>
  <c r="C1689" i="1"/>
  <c r="E409" i="7" s="1" a="1"/>
  <c r="E409" i="7" s="1"/>
  <c r="C1690" i="1"/>
  <c r="E410" i="7" s="1" a="1"/>
  <c r="E410" i="7" s="1"/>
  <c r="C1691" i="1"/>
  <c r="E42" i="7" s="1" a="1"/>
  <c r="E42" i="7" s="1"/>
  <c r="C1692" i="1"/>
  <c r="E411" i="7" s="1" a="1"/>
  <c r="E411" i="7" s="1"/>
  <c r="C1693" i="1"/>
  <c r="E412" i="7" s="1" a="1"/>
  <c r="E412" i="7" s="1"/>
  <c r="C1694" i="1"/>
  <c r="E413" i="7" s="1" a="1"/>
  <c r="E413" i="7" s="1"/>
  <c r="C1695" i="1"/>
  <c r="E414" i="7" s="1" a="1"/>
  <c r="E414" i="7" s="1"/>
  <c r="C1696" i="1"/>
  <c r="E415" i="7" s="1" a="1"/>
  <c r="E415" i="7" s="1"/>
  <c r="C1697" i="1"/>
  <c r="E416" i="7" s="1" a="1"/>
  <c r="E416" i="7" s="1"/>
  <c r="C1698" i="1"/>
  <c r="E417" i="7" s="1" a="1"/>
  <c r="E417" i="7" s="1"/>
  <c r="C1699" i="1"/>
  <c r="E418" i="7" s="1" a="1"/>
  <c r="E418" i="7" s="1"/>
  <c r="C1700" i="1"/>
  <c r="E419" i="7" s="1" a="1"/>
  <c r="E419" i="7" s="1"/>
  <c r="C1701" i="1"/>
  <c r="E420" i="7" s="1" a="1"/>
  <c r="E420" i="7" s="1"/>
  <c r="C1702" i="1"/>
  <c r="E43" i="7" s="1" a="1"/>
  <c r="E43" i="7" s="1"/>
  <c r="C1703" i="1"/>
  <c r="E421" i="7" s="1" a="1"/>
  <c r="E421" i="7" s="1"/>
  <c r="C1704" i="1"/>
  <c r="E422" i="7" s="1" a="1"/>
  <c r="E422" i="7" s="1"/>
  <c r="C1705" i="1"/>
  <c r="E423" i="7" s="1" a="1"/>
  <c r="E423" i="7" s="1"/>
  <c r="C1706" i="1"/>
  <c r="E424" i="7" s="1" a="1"/>
  <c r="E424" i="7" s="1"/>
  <c r="C1707" i="1"/>
  <c r="E425" i="7" s="1" a="1"/>
  <c r="E425" i="7" s="1"/>
  <c r="C1708" i="1"/>
  <c r="E426" i="7" s="1" a="1"/>
  <c r="E426" i="7" s="1"/>
  <c r="C1709" i="1"/>
  <c r="E427" i="7" s="1" a="1"/>
  <c r="E427" i="7" s="1"/>
  <c r="C1710" i="1"/>
  <c r="E428" i="7" s="1" a="1"/>
  <c r="E428" i="7" s="1"/>
  <c r="C1711" i="1"/>
  <c r="E429" i="7" s="1" a="1"/>
  <c r="E429" i="7" s="1"/>
  <c r="C1712" i="1"/>
  <c r="E430" i="7" s="1" a="1"/>
  <c r="E430" i="7" s="1"/>
  <c r="C1713" i="1"/>
  <c r="E44" i="7" s="1" a="1"/>
  <c r="E44" i="7" s="1"/>
  <c r="C1714" i="1"/>
  <c r="E431" i="7" s="1" a="1"/>
  <c r="E431" i="7" s="1"/>
  <c r="C1715" i="1"/>
  <c r="E432" i="7" s="1" a="1"/>
  <c r="E432" i="7" s="1"/>
  <c r="C1716" i="1"/>
  <c r="E433" i="7" s="1" a="1"/>
  <c r="E433" i="7" s="1"/>
  <c r="C1717" i="1"/>
  <c r="E434" i="7" s="1" a="1"/>
  <c r="E434" i="7" s="1"/>
  <c r="C1718" i="1"/>
  <c r="E435" i="7" s="1" a="1"/>
  <c r="E435" i="7" s="1"/>
  <c r="C1719" i="1"/>
  <c r="E436" i="7" s="1" a="1"/>
  <c r="E436" i="7" s="1"/>
  <c r="C1720" i="1"/>
  <c r="E437" i="7" s="1" a="1"/>
  <c r="E437" i="7" s="1"/>
  <c r="C1721" i="1"/>
  <c r="E438" i="7" s="1" a="1"/>
  <c r="E438" i="7" s="1"/>
  <c r="C1722" i="1"/>
  <c r="E439" i="7" s="1" a="1"/>
  <c r="E439" i="7" s="1"/>
  <c r="C1723" i="1"/>
  <c r="E440" i="7" s="1" a="1"/>
  <c r="E440" i="7" s="1"/>
  <c r="C1724" i="1"/>
  <c r="E45" i="7" s="1" a="1"/>
  <c r="E45" i="7" s="1"/>
  <c r="C1725" i="1"/>
  <c r="E441" i="7" s="1" a="1"/>
  <c r="E441" i="7" s="1"/>
  <c r="C1726" i="1"/>
  <c r="E442" i="7" s="1" a="1"/>
  <c r="E442" i="7" s="1"/>
  <c r="C1727" i="1"/>
  <c r="E443" i="7" s="1" a="1"/>
  <c r="E443" i="7" s="1"/>
  <c r="C1728" i="1"/>
  <c r="E444" i="7" s="1" a="1"/>
  <c r="E444" i="7" s="1"/>
  <c r="C1729" i="1"/>
  <c r="E445" i="7" s="1" a="1"/>
  <c r="E445" i="7" s="1"/>
  <c r="C1730" i="1"/>
  <c r="E446" i="7" s="1" a="1"/>
  <c r="E446" i="7" s="1"/>
  <c r="C1731" i="1"/>
  <c r="E447" i="7" s="1" a="1"/>
  <c r="E447" i="7" s="1"/>
  <c r="C1732" i="1"/>
  <c r="E448" i="7" s="1" a="1"/>
  <c r="E448" i="7" s="1"/>
  <c r="C1733" i="1"/>
  <c r="E449" i="7" s="1" a="1"/>
  <c r="E449" i="7" s="1"/>
  <c r="C1734" i="1"/>
  <c r="E450" i="7" s="1" a="1"/>
  <c r="E450" i="7" s="1"/>
  <c r="C1735" i="1"/>
  <c r="E46" i="7" s="1" a="1"/>
  <c r="E46" i="7" s="1"/>
  <c r="C1736" i="1"/>
  <c r="E451" i="7" s="1" a="1"/>
  <c r="E451" i="7" s="1"/>
  <c r="C1737" i="1"/>
  <c r="E452" i="7" s="1" a="1"/>
  <c r="E452" i="7" s="1"/>
  <c r="C1738" i="1"/>
  <c r="E453" i="7" s="1" a="1"/>
  <c r="E453" i="7" s="1"/>
  <c r="C1739" i="1"/>
  <c r="E454" i="7" s="1" a="1"/>
  <c r="E454" i="7" s="1"/>
  <c r="C1740" i="1"/>
  <c r="E455" i="7" s="1" a="1"/>
  <c r="E455" i="7" s="1"/>
  <c r="C1741" i="1"/>
  <c r="E456" i="7" s="1" a="1"/>
  <c r="E456" i="7" s="1"/>
  <c r="C1742" i="1"/>
  <c r="E457" i="7" s="1" a="1"/>
  <c r="E457" i="7" s="1"/>
  <c r="C1743" i="1"/>
  <c r="E458" i="7" s="1" a="1"/>
  <c r="E458" i="7" s="1"/>
  <c r="C1744" i="1"/>
  <c r="E459" i="7" s="1" a="1"/>
  <c r="E459" i="7" s="1"/>
  <c r="C1745" i="1"/>
  <c r="E460" i="7" s="1" a="1"/>
  <c r="E460" i="7" s="1"/>
  <c r="C1746" i="1"/>
  <c r="E47" i="7" s="1" a="1"/>
  <c r="E47" i="7" s="1"/>
  <c r="C1747" i="1"/>
  <c r="E461" i="7" s="1" a="1"/>
  <c r="E461" i="7" s="1"/>
  <c r="C1748" i="1"/>
  <c r="E462" i="7" s="1" a="1"/>
  <c r="E462" i="7" s="1"/>
  <c r="C1749" i="1"/>
  <c r="E463" i="7" s="1" a="1"/>
  <c r="E463" i="7" s="1"/>
  <c r="C1750" i="1"/>
  <c r="E464" i="7" s="1" a="1"/>
  <c r="E464" i="7" s="1"/>
  <c r="C1751" i="1"/>
  <c r="E465" i="7" s="1" a="1"/>
  <c r="E465" i="7" s="1"/>
  <c r="C1752" i="1"/>
  <c r="E466" i="7" s="1" a="1"/>
  <c r="E466" i="7" s="1"/>
  <c r="C1753" i="1"/>
  <c r="E467" i="7" s="1" a="1"/>
  <c r="E467" i="7" s="1"/>
  <c r="C1754" i="1"/>
  <c r="E468" i="7" s="1" a="1"/>
  <c r="E468" i="7" s="1"/>
  <c r="C1755" i="1"/>
  <c r="E469" i="7" s="1" a="1"/>
  <c r="E469" i="7" s="1"/>
  <c r="C1756" i="1"/>
  <c r="E470" i="7" s="1" a="1"/>
  <c r="E470" i="7" s="1"/>
  <c r="C1757" i="1"/>
  <c r="E48" i="7" s="1" a="1"/>
  <c r="E48" i="7" s="1"/>
  <c r="C1758" i="1"/>
  <c r="E471" i="7" s="1" a="1"/>
  <c r="E471" i="7" s="1"/>
  <c r="C1759" i="1"/>
  <c r="E472" i="7" s="1" a="1"/>
  <c r="E472" i="7" s="1"/>
  <c r="C1760" i="1"/>
  <c r="E473" i="7" s="1" a="1"/>
  <c r="E473" i="7" s="1"/>
  <c r="C1761" i="1"/>
  <c r="E474" i="7" s="1" a="1"/>
  <c r="E474" i="7" s="1"/>
  <c r="C1762" i="1"/>
  <c r="E475" i="7" s="1" a="1"/>
  <c r="E475" i="7" s="1"/>
  <c r="C1763" i="1"/>
  <c r="E476" i="7" s="1" a="1"/>
  <c r="E476" i="7" s="1"/>
  <c r="C1764" i="1"/>
  <c r="E477" i="7" s="1" a="1"/>
  <c r="E477" i="7" s="1"/>
  <c r="C1765" i="1"/>
  <c r="E478" i="7" s="1" a="1"/>
  <c r="E478" i="7" s="1"/>
  <c r="C1766" i="1"/>
  <c r="E479" i="7" s="1" a="1"/>
  <c r="E479" i="7" s="1"/>
  <c r="C1767" i="1"/>
  <c r="E480" i="7" s="1" a="1"/>
  <c r="E480" i="7" s="1"/>
  <c r="C1768" i="1"/>
  <c r="E49" i="7" s="1" a="1"/>
  <c r="E49" i="7" s="1"/>
  <c r="C1769" i="1"/>
  <c r="E481" i="7" s="1" a="1"/>
  <c r="E481" i="7" s="1"/>
  <c r="C1770" i="1"/>
  <c r="E482" i="7" s="1" a="1"/>
  <c r="E482" i="7" s="1"/>
  <c r="C1771" i="1"/>
  <c r="E483" i="7" s="1" a="1"/>
  <c r="E483" i="7" s="1"/>
  <c r="C1772" i="1"/>
  <c r="E484" i="7" s="1" a="1"/>
  <c r="E484" i="7" s="1"/>
  <c r="C1773" i="1"/>
  <c r="E485" i="7" s="1" a="1"/>
  <c r="E485" i="7" s="1"/>
  <c r="C1774" i="1"/>
  <c r="E486" i="7" s="1" a="1"/>
  <c r="E486" i="7" s="1"/>
  <c r="C1775" i="1"/>
  <c r="E487" i="7" s="1" a="1"/>
  <c r="E487" i="7" s="1"/>
  <c r="C1776" i="1"/>
  <c r="E488" i="7" s="1" a="1"/>
  <c r="E488" i="7" s="1"/>
  <c r="C1777" i="1"/>
  <c r="E489" i="7" s="1" a="1"/>
  <c r="E489" i="7" s="1"/>
  <c r="C1778" i="1"/>
  <c r="E490" i="7" s="1" a="1"/>
  <c r="E490" i="7" s="1"/>
  <c r="C1779" i="1"/>
  <c r="E50" i="7" s="1" a="1"/>
  <c r="E50" i="7" s="1"/>
  <c r="C1780" i="1"/>
  <c r="E491" i="7" s="1" a="1"/>
  <c r="E491" i="7" s="1"/>
  <c r="C1781" i="1"/>
  <c r="E492" i="7" s="1" a="1"/>
  <c r="E492" i="7" s="1"/>
  <c r="C1782" i="1"/>
  <c r="E493" i="7" s="1" a="1"/>
  <c r="E493" i="7" s="1"/>
  <c r="C1783" i="1"/>
  <c r="E494" i="7" s="1" a="1"/>
  <c r="E494" i="7" s="1"/>
  <c r="C1784" i="1"/>
  <c r="E495" i="7" s="1" a="1"/>
  <c r="E495" i="7" s="1"/>
  <c r="C1785" i="1"/>
  <c r="E496" i="7" s="1" a="1"/>
  <c r="E496" i="7" s="1"/>
  <c r="C1786" i="1"/>
  <c r="E497" i="7" s="1" a="1"/>
  <c r="E497" i="7" s="1"/>
  <c r="C1787" i="1"/>
  <c r="E498" i="7" s="1" a="1"/>
  <c r="E498" i="7" s="1"/>
  <c r="C1788" i="1"/>
  <c r="E499" i="7" s="1" a="1"/>
  <c r="E499" i="7" s="1"/>
  <c r="C1789" i="1"/>
  <c r="E500" i="7" s="1" a="1"/>
  <c r="E500" i="7" s="1"/>
  <c r="C1790" i="1"/>
  <c r="E6" i="7" s="1" a="1"/>
  <c r="E6" i="7" s="1"/>
  <c r="C1791" i="1"/>
  <c r="E51" i="7" s="1" a="1"/>
  <c r="E51" i="7" s="1"/>
  <c r="C1792" i="1"/>
  <c r="E501" i="7" s="1" a="1"/>
  <c r="E501" i="7" s="1"/>
  <c r="C1793" i="1"/>
  <c r="E502" i="7" s="1" a="1"/>
  <c r="E502" i="7" s="1"/>
  <c r="C1794" i="1"/>
  <c r="E503" i="7" s="1" a="1"/>
  <c r="E503" i="7" s="1"/>
  <c r="C1795" i="1"/>
  <c r="E504" i="7" s="1" a="1"/>
  <c r="E504" i="7" s="1"/>
  <c r="C1796" i="1"/>
  <c r="E505" i="7" s="1" a="1"/>
  <c r="E505" i="7" s="1"/>
  <c r="C1797" i="1"/>
  <c r="E506" i="7" s="1" a="1"/>
  <c r="E506" i="7" s="1"/>
  <c r="C1798" i="1"/>
  <c r="E507" i="7" s="1" a="1"/>
  <c r="E507" i="7" s="1"/>
  <c r="C1799" i="1"/>
  <c r="E508" i="7" s="1" a="1"/>
  <c r="E508" i="7" s="1"/>
  <c r="C1800" i="1"/>
  <c r="E509" i="7" s="1" a="1"/>
  <c r="E509" i="7" s="1"/>
  <c r="C1801" i="1"/>
  <c r="E510" i="7" s="1" a="1"/>
  <c r="E510" i="7" s="1"/>
  <c r="C1802" i="1"/>
  <c r="E52" i="7" s="1" a="1"/>
  <c r="E52" i="7" s="1"/>
  <c r="C1803" i="1"/>
  <c r="E511" i="7" s="1" a="1"/>
  <c r="E511" i="7" s="1"/>
  <c r="C1804" i="1"/>
  <c r="E512" i="7" s="1" a="1"/>
  <c r="E512" i="7" s="1"/>
  <c r="C1805" i="1"/>
  <c r="E513" i="7" s="1" a="1"/>
  <c r="E513" i="7" s="1"/>
  <c r="C1806" i="1"/>
  <c r="E514" i="7" s="1" a="1"/>
  <c r="E514" i="7" s="1"/>
  <c r="C1807" i="1"/>
  <c r="E515" i="7" s="1" a="1"/>
  <c r="E515" i="7" s="1"/>
  <c r="C1808" i="1"/>
  <c r="E516" i="7" s="1" a="1"/>
  <c r="E516" i="7" s="1"/>
  <c r="C1809" i="1"/>
  <c r="E517" i="7" s="1" a="1"/>
  <c r="E517" i="7" s="1"/>
  <c r="C1810" i="1"/>
  <c r="E518" i="7" s="1" a="1"/>
  <c r="E518" i="7" s="1"/>
  <c r="C1811" i="1"/>
  <c r="E519" i="7" s="1" a="1"/>
  <c r="E519" i="7" s="1"/>
  <c r="C1812" i="1"/>
  <c r="E520" i="7" s="1" a="1"/>
  <c r="E520" i="7" s="1"/>
  <c r="C1813" i="1"/>
  <c r="E53" i="7" s="1" a="1"/>
  <c r="E53" i="7" s="1"/>
  <c r="C1814" i="1"/>
  <c r="E521" i="7" s="1" a="1"/>
  <c r="E521" i="7" s="1"/>
  <c r="C1815" i="1"/>
  <c r="E522" i="7" s="1" a="1"/>
  <c r="E522" i="7" s="1"/>
  <c r="C1816" i="1"/>
  <c r="E523" i="7" s="1" a="1"/>
  <c r="E523" i="7" s="1"/>
  <c r="C1817" i="1"/>
  <c r="E524" i="7" s="1" a="1"/>
  <c r="E524" i="7" s="1"/>
  <c r="C1818" i="1"/>
  <c r="E525" i="7" s="1" a="1"/>
  <c r="E525" i="7" s="1"/>
  <c r="C1819" i="1"/>
  <c r="E526" i="7" s="1" a="1"/>
  <c r="E526" i="7" s="1"/>
  <c r="C1820" i="1"/>
  <c r="E527" i="7" s="1" a="1"/>
  <c r="E527" i="7" s="1"/>
  <c r="C1821" i="1"/>
  <c r="E528" i="7" s="1" a="1"/>
  <c r="E528" i="7" s="1"/>
  <c r="C1822" i="1"/>
  <c r="E529" i="7" s="1" a="1"/>
  <c r="E529" i="7" s="1"/>
  <c r="C1823" i="1"/>
  <c r="E530" i="7" s="1" a="1"/>
  <c r="E530" i="7" s="1"/>
  <c r="C1824" i="1"/>
  <c r="E54" i="7" s="1" a="1"/>
  <c r="E54" i="7" s="1"/>
  <c r="C1825" i="1"/>
  <c r="E531" i="7" s="1" a="1"/>
  <c r="E531" i="7" s="1"/>
  <c r="C1826" i="1"/>
  <c r="E532" i="7" s="1" a="1"/>
  <c r="E532" i="7" s="1"/>
  <c r="C1827" i="1"/>
  <c r="E533" i="7" s="1" a="1"/>
  <c r="E533" i="7" s="1"/>
  <c r="C1828" i="1"/>
  <c r="E534" i="7" s="1" a="1"/>
  <c r="E534" i="7" s="1"/>
  <c r="C1829" i="1"/>
  <c r="E535" i="7" s="1" a="1"/>
  <c r="E535" i="7" s="1"/>
  <c r="C1830" i="1"/>
  <c r="E536" i="7" s="1" a="1"/>
  <c r="E536" i="7" s="1"/>
  <c r="C1831" i="1"/>
  <c r="E537" i="7" s="1" a="1"/>
  <c r="E537" i="7" s="1"/>
  <c r="C1832" i="1"/>
  <c r="E538" i="7" s="1" a="1"/>
  <c r="E538" i="7" s="1"/>
  <c r="C1833" i="1"/>
  <c r="E539" i="7" s="1" a="1"/>
  <c r="E539" i="7" s="1"/>
  <c r="C1834" i="1"/>
  <c r="E540" i="7" s="1" a="1"/>
  <c r="E540" i="7" s="1"/>
  <c r="C1835" i="1"/>
  <c r="E55" i="7" s="1" a="1"/>
  <c r="E55" i="7" s="1"/>
  <c r="C1836" i="1"/>
  <c r="E541" i="7" s="1" a="1"/>
  <c r="E541" i="7" s="1"/>
  <c r="C1837" i="1"/>
  <c r="E542" i="7" s="1" a="1"/>
  <c r="E542" i="7" s="1"/>
  <c r="C1838" i="1"/>
  <c r="E543" i="7" s="1" a="1"/>
  <c r="E543" i="7" s="1"/>
  <c r="C1839" i="1"/>
  <c r="E544" i="7" s="1" a="1"/>
  <c r="E544" i="7" s="1"/>
  <c r="C1840" i="1"/>
  <c r="E545" i="7" s="1" a="1"/>
  <c r="E545" i="7" s="1"/>
  <c r="C1841" i="1"/>
  <c r="E546" i="7" s="1" a="1"/>
  <c r="E546" i="7" s="1"/>
  <c r="C1842" i="1"/>
  <c r="E547" i="7" s="1" a="1"/>
  <c r="E547" i="7" s="1"/>
  <c r="C1843" i="1"/>
  <c r="E548" i="7" s="1" a="1"/>
  <c r="E548" i="7" s="1"/>
  <c r="C1844" i="1"/>
  <c r="E549" i="7" s="1" a="1"/>
  <c r="E549" i="7" s="1"/>
  <c r="C1845" i="1"/>
  <c r="E550" i="7" s="1" a="1"/>
  <c r="E550" i="7" s="1"/>
  <c r="C1846" i="1"/>
  <c r="E56" i="7" s="1" a="1"/>
  <c r="E56" i="7" s="1"/>
  <c r="C1847" i="1"/>
  <c r="E551" i="7" s="1" a="1"/>
  <c r="E551" i="7" s="1"/>
  <c r="C1848" i="1"/>
  <c r="E552" i="7" s="1" a="1"/>
  <c r="E552" i="7" s="1"/>
  <c r="C1849" i="1"/>
  <c r="E553" i="7" s="1" a="1"/>
  <c r="E553" i="7" s="1"/>
  <c r="C1850" i="1"/>
  <c r="E554" i="7" s="1" a="1"/>
  <c r="E554" i="7" s="1"/>
  <c r="C1851" i="1"/>
  <c r="E555" i="7" s="1" a="1"/>
  <c r="E555" i="7" s="1"/>
  <c r="C1852" i="1"/>
  <c r="E556" i="7" s="1" a="1"/>
  <c r="E556" i="7" s="1"/>
  <c r="C1853" i="1"/>
  <c r="E557" i="7" s="1" a="1"/>
  <c r="E557" i="7" s="1"/>
  <c r="C1854" i="1"/>
  <c r="E558" i="7" s="1" a="1"/>
  <c r="E558" i="7" s="1"/>
  <c r="C1855" i="1"/>
  <c r="E559" i="7" s="1" a="1"/>
  <c r="E559" i="7" s="1"/>
  <c r="C1856" i="1"/>
  <c r="E560" i="7" s="1" a="1"/>
  <c r="E560" i="7" s="1"/>
  <c r="C1857" i="1"/>
  <c r="E57" i="7" s="1" a="1"/>
  <c r="E57" i="7" s="1"/>
  <c r="C1858" i="1"/>
  <c r="E561" i="7" s="1" a="1"/>
  <c r="E561" i="7" s="1"/>
  <c r="C1859" i="1"/>
  <c r="E562" i="7" s="1" a="1"/>
  <c r="E562" i="7" s="1"/>
  <c r="C1860" i="1"/>
  <c r="E563" i="7" s="1" a="1"/>
  <c r="E563" i="7" s="1"/>
  <c r="C1861" i="1"/>
  <c r="E564" i="7" s="1" a="1"/>
  <c r="E564" i="7" s="1"/>
  <c r="C1862" i="1"/>
  <c r="E565" i="7" s="1" a="1"/>
  <c r="E565" i="7" s="1"/>
  <c r="C1863" i="1"/>
  <c r="E566" i="7" s="1" a="1"/>
  <c r="E566" i="7" s="1"/>
  <c r="C1864" i="1"/>
  <c r="E567" i="7" s="1" a="1"/>
  <c r="E567" i="7" s="1"/>
  <c r="C1865" i="1"/>
  <c r="E568" i="7" s="1" a="1"/>
  <c r="E568" i="7" s="1"/>
  <c r="C1866" i="1"/>
  <c r="E569" i="7" s="1" a="1"/>
  <c r="E569" i="7" s="1"/>
  <c r="C1867" i="1"/>
  <c r="E570" i="7" s="1" a="1"/>
  <c r="E570" i="7" s="1"/>
  <c r="C1868" i="1"/>
  <c r="E58" i="7" s="1" a="1"/>
  <c r="E58" i="7" s="1"/>
  <c r="C1869" i="1"/>
  <c r="E571" i="7" s="1" a="1"/>
  <c r="E571" i="7" s="1"/>
  <c r="C1870" i="1"/>
  <c r="E572" i="7" s="1" a="1"/>
  <c r="E572" i="7" s="1"/>
  <c r="C1871" i="1"/>
  <c r="E573" i="7" s="1" a="1"/>
  <c r="E573" i="7" s="1"/>
  <c r="C1872" i="1"/>
  <c r="E574" i="7" s="1" a="1"/>
  <c r="E574" i="7" s="1"/>
  <c r="C1873" i="1"/>
  <c r="E575" i="7" s="1" a="1"/>
  <c r="E575" i="7" s="1"/>
  <c r="C1874" i="1"/>
  <c r="E576" i="7" s="1" a="1"/>
  <c r="E576" i="7" s="1"/>
  <c r="C1875" i="1"/>
  <c r="E577" i="7" s="1" a="1"/>
  <c r="E577" i="7" s="1"/>
  <c r="C1876" i="1"/>
  <c r="E578" i="7" s="1" a="1"/>
  <c r="E578" i="7" s="1"/>
  <c r="C1877" i="1"/>
  <c r="E579" i="7" s="1" a="1"/>
  <c r="E579" i="7" s="1"/>
  <c r="C1878" i="1"/>
  <c r="E580" i="7" s="1" a="1"/>
  <c r="E580" i="7" s="1"/>
  <c r="C1879" i="1"/>
  <c r="E59" i="7" s="1" a="1"/>
  <c r="E59" i="7" s="1"/>
  <c r="C1880" i="1"/>
  <c r="E581" i="7" s="1" a="1"/>
  <c r="E581" i="7" s="1"/>
  <c r="C1881" i="1"/>
  <c r="E582" i="7" s="1" a="1"/>
  <c r="E582" i="7" s="1"/>
  <c r="C1882" i="1"/>
  <c r="E583" i="7" s="1" a="1"/>
  <c r="E583" i="7" s="1"/>
  <c r="C1883" i="1"/>
  <c r="E584" i="7" s="1" a="1"/>
  <c r="E584" i="7" s="1"/>
  <c r="C1884" i="1"/>
  <c r="E585" i="7" s="1" a="1"/>
  <c r="E585" i="7" s="1"/>
  <c r="C1885" i="1"/>
  <c r="E586" i="7" s="1" a="1"/>
  <c r="E586" i="7" s="1"/>
  <c r="C1886" i="1"/>
  <c r="E587" i="7" s="1" a="1"/>
  <c r="E587" i="7" s="1"/>
  <c r="C1887" i="1"/>
  <c r="E588" i="7" s="1" a="1"/>
  <c r="E588" i="7" s="1"/>
  <c r="C1888" i="1"/>
  <c r="E589" i="7" s="1" a="1"/>
  <c r="E589" i="7" s="1"/>
  <c r="C1889" i="1"/>
  <c r="E590" i="7" s="1" a="1"/>
  <c r="E590" i="7" s="1"/>
  <c r="C1890" i="1"/>
  <c r="E60" i="7" s="1" a="1"/>
  <c r="E60" i="7" s="1"/>
  <c r="C1891" i="1"/>
  <c r="E591" i="7" s="1" a="1"/>
  <c r="E591" i="7" s="1"/>
  <c r="C1892" i="1"/>
  <c r="E592" i="7" s="1" a="1"/>
  <c r="E592" i="7" s="1"/>
  <c r="C1893" i="1"/>
  <c r="E593" i="7" s="1" a="1"/>
  <c r="E593" i="7" s="1"/>
  <c r="C1894" i="1"/>
  <c r="E594" i="7" s="1" a="1"/>
  <c r="E594" i="7" s="1"/>
  <c r="C1895" i="1"/>
  <c r="E595" i="7" s="1" a="1"/>
  <c r="E595" i="7" s="1"/>
  <c r="C1896" i="1"/>
  <c r="E596" i="7" s="1" a="1"/>
  <c r="E596" i="7" s="1"/>
  <c r="C1897" i="1"/>
  <c r="E597" i="7" s="1" a="1"/>
  <c r="E597" i="7" s="1"/>
  <c r="C1898" i="1"/>
  <c r="E598" i="7" s="1" a="1"/>
  <c r="E598" i="7" s="1"/>
  <c r="C1899" i="1"/>
  <c r="E599" i="7" s="1" a="1"/>
  <c r="E599" i="7" s="1"/>
  <c r="C1900" i="1"/>
  <c r="E600" i="7" s="1" a="1"/>
  <c r="E600" i="7" s="1"/>
  <c r="C1901" i="1"/>
  <c r="E7" i="7" s="1" a="1"/>
  <c r="E7" i="7" s="1"/>
  <c r="C1902" i="1"/>
  <c r="E61" i="7" s="1" a="1"/>
  <c r="E61" i="7" s="1"/>
  <c r="C1903" i="1"/>
  <c r="E601" i="7" s="1" a="1"/>
  <c r="E601" i="7" s="1"/>
  <c r="C1904" i="1"/>
  <c r="E602" i="7" s="1" a="1"/>
  <c r="E602" i="7" s="1"/>
  <c r="C1905" i="1"/>
  <c r="E603" i="7" s="1" a="1"/>
  <c r="E603" i="7" s="1"/>
  <c r="C1906" i="1"/>
  <c r="E604" i="7" s="1" a="1"/>
  <c r="E604" i="7" s="1"/>
  <c r="C1907" i="1"/>
  <c r="E605" i="7" s="1" a="1"/>
  <c r="E605" i="7" s="1"/>
  <c r="C1908" i="1"/>
  <c r="E606" i="7" s="1" a="1"/>
  <c r="E606" i="7" s="1"/>
  <c r="C1909" i="1"/>
  <c r="E607" i="7" s="1" a="1"/>
  <c r="E607" i="7" s="1"/>
  <c r="C1910" i="1"/>
  <c r="E608" i="7" s="1" a="1"/>
  <c r="E608" i="7" s="1"/>
  <c r="C1911" i="1"/>
  <c r="E609" i="7" s="1" a="1"/>
  <c r="E609" i="7" s="1"/>
  <c r="C1912" i="1"/>
  <c r="E610" i="7" s="1" a="1"/>
  <c r="E610" i="7" s="1"/>
  <c r="C1913" i="1"/>
  <c r="E62" i="7" s="1" a="1"/>
  <c r="E62" i="7" s="1"/>
  <c r="C1914" i="1"/>
  <c r="E611" i="7" s="1" a="1"/>
  <c r="E611" i="7" s="1"/>
  <c r="C1915" i="1"/>
  <c r="E612" i="7" s="1" a="1"/>
  <c r="E612" i="7" s="1"/>
  <c r="C1916" i="1"/>
  <c r="E613" i="7" s="1" a="1"/>
  <c r="E613" i="7" s="1"/>
  <c r="C1917" i="1"/>
  <c r="E614" i="7" s="1" a="1"/>
  <c r="E614" i="7" s="1"/>
  <c r="C1918" i="1"/>
  <c r="E615" i="7" s="1" a="1"/>
  <c r="E615" i="7" s="1"/>
  <c r="C1919" i="1"/>
  <c r="E616" i="7" s="1" a="1"/>
  <c r="E616" i="7" s="1"/>
  <c r="C1920" i="1"/>
  <c r="E617" i="7" s="1" a="1"/>
  <c r="E617" i="7" s="1"/>
  <c r="C1921" i="1"/>
  <c r="E618" i="7" s="1" a="1"/>
  <c r="E618" i="7" s="1"/>
  <c r="C1922" i="1"/>
  <c r="E619" i="7" s="1" a="1"/>
  <c r="E619" i="7" s="1"/>
  <c r="C1923" i="1"/>
  <c r="E620" i="7" s="1" a="1"/>
  <c r="E620" i="7" s="1"/>
  <c r="C1924" i="1"/>
  <c r="E63" i="7" s="1" a="1"/>
  <c r="E63" i="7" s="1"/>
  <c r="C1925" i="1"/>
  <c r="E621" i="7" s="1" a="1"/>
  <c r="E621" i="7" s="1"/>
  <c r="C1926" i="1"/>
  <c r="E622" i="7" s="1" a="1"/>
  <c r="E622" i="7" s="1"/>
  <c r="C1927" i="1"/>
  <c r="E623" i="7" s="1" a="1"/>
  <c r="E623" i="7" s="1"/>
  <c r="C1928" i="1"/>
  <c r="E624" i="7" s="1" a="1"/>
  <c r="E624" i="7" s="1"/>
  <c r="C1929" i="1"/>
  <c r="E625" i="7" s="1" a="1"/>
  <c r="E625" i="7" s="1"/>
  <c r="C1930" i="1"/>
  <c r="E626" i="7" s="1" a="1"/>
  <c r="E626" i="7" s="1"/>
  <c r="C1931" i="1"/>
  <c r="E627" i="7" s="1" a="1"/>
  <c r="E627" i="7" s="1"/>
  <c r="C1932" i="1"/>
  <c r="E628" i="7" s="1" a="1"/>
  <c r="E628" i="7" s="1"/>
  <c r="C1933" i="1"/>
  <c r="E629" i="7" s="1" a="1"/>
  <c r="E629" i="7" s="1"/>
  <c r="C1934" i="1"/>
  <c r="E630" i="7" s="1" a="1"/>
  <c r="E630" i="7" s="1"/>
  <c r="C1935" i="1"/>
  <c r="E64" i="7" s="1" a="1"/>
  <c r="E64" i="7" s="1"/>
  <c r="C1936" i="1"/>
  <c r="E631" i="7" s="1" a="1"/>
  <c r="E631" i="7" s="1"/>
  <c r="C1937" i="1"/>
  <c r="E632" i="7" s="1" a="1"/>
  <c r="E632" i="7" s="1"/>
  <c r="C1938" i="1"/>
  <c r="E633" i="7" s="1" a="1"/>
  <c r="E633" i="7" s="1"/>
  <c r="C1939" i="1"/>
  <c r="E634" i="7" s="1" a="1"/>
  <c r="E634" i="7" s="1"/>
  <c r="C1940" i="1"/>
  <c r="E635" i="7" s="1" a="1"/>
  <c r="E635" i="7" s="1"/>
  <c r="C1941" i="1"/>
  <c r="E636" i="7" s="1" a="1"/>
  <c r="E636" i="7" s="1"/>
  <c r="C1942" i="1"/>
  <c r="E637" i="7" s="1" a="1"/>
  <c r="E637" i="7" s="1"/>
  <c r="C1943" i="1"/>
  <c r="E638" i="7" s="1" a="1"/>
  <c r="E638" i="7" s="1"/>
  <c r="C1944" i="1"/>
  <c r="E639" i="7" s="1" a="1"/>
  <c r="E639" i="7" s="1"/>
  <c r="C1945" i="1"/>
  <c r="E640" i="7" s="1" a="1"/>
  <c r="E640" i="7" s="1"/>
  <c r="C1946" i="1"/>
  <c r="E65" i="7" s="1" a="1"/>
  <c r="E65" i="7" s="1"/>
  <c r="C1947" i="1"/>
  <c r="E641" i="7" s="1" a="1"/>
  <c r="E641" i="7" s="1"/>
  <c r="C1948" i="1"/>
  <c r="E642" i="7" s="1" a="1"/>
  <c r="E642" i="7" s="1"/>
  <c r="C1949" i="1"/>
  <c r="E643" i="7" s="1" a="1"/>
  <c r="E643" i="7" s="1"/>
  <c r="C1950" i="1"/>
  <c r="E644" i="7" s="1" a="1"/>
  <c r="E644" i="7" s="1"/>
  <c r="C1951" i="1"/>
  <c r="E645" i="7" s="1" a="1"/>
  <c r="E645" i="7" s="1"/>
  <c r="C1952" i="1"/>
  <c r="E646" i="7" s="1" a="1"/>
  <c r="E646" i="7" s="1"/>
  <c r="C1953" i="1"/>
  <c r="E647" i="7" s="1" a="1"/>
  <c r="E647" i="7" s="1"/>
  <c r="C1954" i="1"/>
  <c r="E648" i="7" s="1" a="1"/>
  <c r="E648" i="7" s="1"/>
  <c r="C1955" i="1"/>
  <c r="E649" i="7" s="1" a="1"/>
  <c r="E649" i="7" s="1"/>
  <c r="C1956" i="1"/>
  <c r="E650" i="7" s="1" a="1"/>
  <c r="E650" i="7" s="1"/>
  <c r="C1957" i="1"/>
  <c r="E66" i="7" s="1" a="1"/>
  <c r="E66" i="7" s="1"/>
  <c r="C1958" i="1"/>
  <c r="E651" i="7" s="1" a="1"/>
  <c r="E651" i="7" s="1"/>
  <c r="C1959" i="1"/>
  <c r="E652" i="7" s="1" a="1"/>
  <c r="E652" i="7" s="1"/>
  <c r="C1960" i="1"/>
  <c r="E653" i="7" s="1" a="1"/>
  <c r="E653" i="7" s="1"/>
  <c r="C1961" i="1"/>
  <c r="E654" i="7" s="1" a="1"/>
  <c r="E654" i="7" s="1"/>
  <c r="C1962" i="1"/>
  <c r="E655" i="7" s="1" a="1"/>
  <c r="E655" i="7" s="1"/>
  <c r="C1963" i="1"/>
  <c r="E656" i="7" s="1" a="1"/>
  <c r="E656" i="7" s="1"/>
  <c r="C1964" i="1"/>
  <c r="E657" i="7" s="1" a="1"/>
  <c r="E657" i="7" s="1"/>
  <c r="C1965" i="1"/>
  <c r="E658" i="7" s="1" a="1"/>
  <c r="E658" i="7" s="1"/>
  <c r="C1966" i="1"/>
  <c r="E659" i="7" s="1" a="1"/>
  <c r="E659" i="7" s="1"/>
  <c r="C1967" i="1"/>
  <c r="E660" i="7" s="1" a="1"/>
  <c r="E660" i="7" s="1"/>
  <c r="C1968" i="1"/>
  <c r="E67" i="7" s="1" a="1"/>
  <c r="E67" i="7" s="1"/>
  <c r="C1969" i="1"/>
  <c r="E661" i="7" s="1" a="1"/>
  <c r="E661" i="7" s="1"/>
  <c r="C1970" i="1"/>
  <c r="E662" i="7" s="1" a="1"/>
  <c r="E662" i="7" s="1"/>
  <c r="C1971" i="1"/>
  <c r="E663" i="7" s="1" a="1"/>
  <c r="E663" i="7" s="1"/>
  <c r="C1972" i="1"/>
  <c r="E664" i="7" s="1" a="1"/>
  <c r="E664" i="7" s="1"/>
  <c r="C1973" i="1"/>
  <c r="E665" i="7" s="1" a="1"/>
  <c r="E665" i="7" s="1"/>
  <c r="C1974" i="1"/>
  <c r="E666" i="7" s="1" a="1"/>
  <c r="E666" i="7" s="1"/>
  <c r="C1975" i="1"/>
  <c r="E667" i="7" s="1" a="1"/>
  <c r="E667" i="7" s="1"/>
  <c r="C1976" i="1"/>
  <c r="E668" i="7" s="1" a="1"/>
  <c r="E668" i="7" s="1"/>
  <c r="C1977" i="1"/>
  <c r="E669" i="7" s="1" a="1"/>
  <c r="E669" i="7" s="1"/>
  <c r="C1978" i="1"/>
  <c r="E670" i="7" s="1" a="1"/>
  <c r="E670" i="7" s="1"/>
  <c r="C1979" i="1"/>
  <c r="E68" i="7" s="1" a="1"/>
  <c r="E68" i="7" s="1"/>
  <c r="C1980" i="1"/>
  <c r="E671" i="7" s="1" a="1"/>
  <c r="E671" i="7" s="1"/>
  <c r="C1981" i="1"/>
  <c r="E672" i="7" s="1" a="1"/>
  <c r="E672" i="7" s="1"/>
  <c r="C1982" i="1"/>
  <c r="E673" i="7" s="1" a="1"/>
  <c r="E673" i="7" s="1"/>
  <c r="C1983" i="1"/>
  <c r="E674" i="7" s="1" a="1"/>
  <c r="E674" i="7" s="1"/>
  <c r="C1984" i="1"/>
  <c r="E675" i="7" s="1" a="1"/>
  <c r="E675" i="7" s="1"/>
  <c r="C1985" i="1"/>
  <c r="E676" i="7" s="1" a="1"/>
  <c r="E676" i="7" s="1"/>
  <c r="C1986" i="1"/>
  <c r="E677" i="7" s="1" a="1"/>
  <c r="E677" i="7" s="1"/>
  <c r="C1987" i="1"/>
  <c r="E678" i="7" s="1" a="1"/>
  <c r="E678" i="7" s="1"/>
  <c r="C1988" i="1"/>
  <c r="E679" i="7" s="1" a="1"/>
  <c r="E679" i="7" s="1"/>
  <c r="C1989" i="1"/>
  <c r="E680" i="7" s="1" a="1"/>
  <c r="E680" i="7" s="1"/>
  <c r="C1990" i="1"/>
  <c r="E69" i="7" s="1" a="1"/>
  <c r="E69" i="7" s="1"/>
  <c r="C1991" i="1"/>
  <c r="E681" i="7" s="1" a="1"/>
  <c r="E681" i="7" s="1"/>
  <c r="C1992" i="1"/>
  <c r="E682" i="7" s="1" a="1"/>
  <c r="E682" i="7" s="1"/>
  <c r="C1993" i="1"/>
  <c r="E683" i="7" s="1" a="1"/>
  <c r="E683" i="7" s="1"/>
  <c r="C1994" i="1"/>
  <c r="E684" i="7" s="1" a="1"/>
  <c r="E684" i="7" s="1"/>
  <c r="C1995" i="1"/>
  <c r="E685" i="7" s="1" a="1"/>
  <c r="E685" i="7" s="1"/>
  <c r="C1996" i="1"/>
  <c r="E686" i="7" s="1" a="1"/>
  <c r="E686" i="7" s="1"/>
  <c r="C1997" i="1"/>
  <c r="E687" i="7" s="1" a="1"/>
  <c r="E687" i="7" s="1"/>
  <c r="C1998" i="1"/>
  <c r="E688" i="7" s="1" a="1"/>
  <c r="E688" i="7" s="1"/>
  <c r="C1999" i="1"/>
  <c r="E689" i="7" s="1" a="1"/>
  <c r="E689" i="7" s="1"/>
  <c r="C2000" i="1"/>
  <c r="E690" i="7" s="1" a="1"/>
  <c r="E690" i="7" s="1"/>
  <c r="C2001" i="1"/>
  <c r="E70" i="7" s="1" a="1"/>
  <c r="E70" i="7" s="1"/>
  <c r="C2002" i="1"/>
  <c r="E691" i="7" s="1" a="1"/>
  <c r="E691" i="7" s="1"/>
  <c r="C2003" i="1"/>
  <c r="E692" i="7" s="1" a="1"/>
  <c r="E692" i="7" s="1"/>
  <c r="C2004" i="1"/>
  <c r="E693" i="7" s="1" a="1"/>
  <c r="E693" i="7" s="1"/>
  <c r="C2005" i="1"/>
  <c r="E694" i="7" s="1" a="1"/>
  <c r="E694" i="7" s="1"/>
  <c r="C2006" i="1"/>
  <c r="E695" i="7" s="1" a="1"/>
  <c r="E695" i="7" s="1"/>
  <c r="C2007" i="1"/>
  <c r="E696" i="7" s="1" a="1"/>
  <c r="E696" i="7" s="1"/>
  <c r="C2008" i="1"/>
  <c r="E697" i="7" s="1" a="1"/>
  <c r="E697" i="7" s="1"/>
  <c r="C2009" i="1"/>
  <c r="E698" i="7" s="1" a="1"/>
  <c r="E698" i="7" s="1"/>
  <c r="C2010" i="1"/>
  <c r="E699" i="7" s="1" a="1"/>
  <c r="E699" i="7" s="1"/>
  <c r="C2011" i="1"/>
  <c r="E700" i="7" s="1" a="1"/>
  <c r="E700" i="7" s="1"/>
  <c r="C2012" i="1"/>
  <c r="E8" i="7" s="1" a="1"/>
  <c r="E8" i="7" s="1"/>
  <c r="C2013" i="1"/>
  <c r="E71" i="7" s="1" a="1"/>
  <c r="E71" i="7" s="1"/>
  <c r="C2014" i="1"/>
  <c r="E701" i="7" s="1" a="1"/>
  <c r="E701" i="7" s="1"/>
  <c r="C2015" i="1"/>
  <c r="E702" i="7" s="1" a="1"/>
  <c r="E702" i="7" s="1"/>
  <c r="C2016" i="1"/>
  <c r="E703" i="7" s="1" a="1"/>
  <c r="E703" i="7" s="1"/>
  <c r="C2017" i="1"/>
  <c r="E704" i="7" s="1" a="1"/>
  <c r="E704" i="7" s="1"/>
  <c r="C2018" i="1"/>
  <c r="E705" i="7" s="1" a="1"/>
  <c r="E705" i="7" s="1"/>
  <c r="C2019" i="1"/>
  <c r="E706" i="7" s="1" a="1"/>
  <c r="E706" i="7" s="1"/>
  <c r="C2020" i="1"/>
  <c r="E707" i="7" s="1" a="1"/>
  <c r="E707" i="7" s="1"/>
  <c r="C2021" i="1"/>
  <c r="E708" i="7" s="1" a="1"/>
  <c r="E708" i="7" s="1"/>
  <c r="C2022" i="1"/>
  <c r="E709" i="7" s="1" a="1"/>
  <c r="E709" i="7" s="1"/>
  <c r="C2023" i="1"/>
  <c r="E710" i="7" s="1" a="1"/>
  <c r="E710" i="7" s="1"/>
  <c r="C2024" i="1"/>
  <c r="E72" i="7" s="1" a="1"/>
  <c r="E72" i="7" s="1"/>
  <c r="C2025" i="1"/>
  <c r="E711" i="7" s="1" a="1"/>
  <c r="E711" i="7" s="1"/>
  <c r="C2026" i="1"/>
  <c r="E712" i="7" s="1" a="1"/>
  <c r="E712" i="7" s="1"/>
  <c r="C2027" i="1"/>
  <c r="E713" i="7" s="1" a="1"/>
  <c r="E713" i="7" s="1"/>
  <c r="C2028" i="1"/>
  <c r="E714" i="7" s="1" a="1"/>
  <c r="E714" i="7" s="1"/>
  <c r="C2029" i="1"/>
  <c r="E715" i="7" s="1" a="1"/>
  <c r="E715" i="7" s="1"/>
  <c r="C2030" i="1"/>
  <c r="E716" i="7" s="1" a="1"/>
  <c r="E716" i="7" s="1"/>
  <c r="C2031" i="1"/>
  <c r="E717" i="7" s="1" a="1"/>
  <c r="E717" i="7" s="1"/>
  <c r="C2032" i="1"/>
  <c r="E718" i="7" s="1" a="1"/>
  <c r="E718" i="7" s="1"/>
  <c r="C2033" i="1"/>
  <c r="E719" i="7" s="1" a="1"/>
  <c r="E719" i="7" s="1"/>
  <c r="C2034" i="1"/>
  <c r="E720" i="7" s="1" a="1"/>
  <c r="E720" i="7" s="1"/>
  <c r="C2035" i="1"/>
  <c r="E73" i="7" s="1" a="1"/>
  <c r="E73" i="7" s="1"/>
  <c r="C2036" i="1"/>
  <c r="E721" i="7" s="1" a="1"/>
  <c r="E721" i="7" s="1"/>
  <c r="C2037" i="1"/>
  <c r="E722" i="7" s="1" a="1"/>
  <c r="E722" i="7" s="1"/>
  <c r="C2038" i="1"/>
  <c r="E723" i="7" s="1" a="1"/>
  <c r="E723" i="7" s="1"/>
  <c r="C2039" i="1"/>
  <c r="E724" i="7" s="1" a="1"/>
  <c r="E724" i="7" s="1"/>
  <c r="C2040" i="1"/>
  <c r="E725" i="7" s="1" a="1"/>
  <c r="E725" i="7" s="1"/>
  <c r="C2041" i="1"/>
  <c r="E726" i="7" s="1" a="1"/>
  <c r="E726" i="7" s="1"/>
  <c r="C2042" i="1"/>
  <c r="E727" i="7" s="1" a="1"/>
  <c r="E727" i="7" s="1"/>
  <c r="C2043" i="1"/>
  <c r="E728" i="7" s="1" a="1"/>
  <c r="E728" i="7" s="1"/>
  <c r="C2044" i="1"/>
  <c r="E729" i="7" s="1" a="1"/>
  <c r="E729" i="7" s="1"/>
  <c r="C2045" i="1"/>
  <c r="E730" i="7" s="1" a="1"/>
  <c r="E730" i="7" s="1"/>
  <c r="C2046" i="1"/>
  <c r="E74" i="7" s="1" a="1"/>
  <c r="E74" i="7" s="1"/>
  <c r="C2047" i="1"/>
  <c r="E731" i="7" s="1" a="1"/>
  <c r="E731" i="7" s="1"/>
  <c r="C2048" i="1"/>
  <c r="E732" i="7" s="1" a="1"/>
  <c r="E732" i="7" s="1"/>
  <c r="C2049" i="1"/>
  <c r="E733" i="7" s="1" a="1"/>
  <c r="E733" i="7" s="1"/>
  <c r="C2050" i="1"/>
  <c r="E734" i="7" s="1" a="1"/>
  <c r="E734" i="7" s="1"/>
  <c r="C2051" i="1"/>
  <c r="E735" i="7" s="1" a="1"/>
  <c r="E735" i="7" s="1"/>
  <c r="C2052" i="1"/>
  <c r="E736" i="7" s="1" a="1"/>
  <c r="E736" i="7" s="1"/>
  <c r="C2053" i="1"/>
  <c r="E737" i="7" s="1" a="1"/>
  <c r="E737" i="7" s="1"/>
  <c r="C2054" i="1"/>
  <c r="E738" i="7" s="1" a="1"/>
  <c r="E738" i="7" s="1"/>
  <c r="C2055" i="1"/>
  <c r="E739" i="7" s="1" a="1"/>
  <c r="E739" i="7" s="1"/>
  <c r="C2056" i="1"/>
  <c r="E740" i="7" s="1" a="1"/>
  <c r="E740" i="7" s="1"/>
  <c r="C2057" i="1"/>
  <c r="E75" i="7" s="1" a="1"/>
  <c r="E75" i="7" s="1"/>
  <c r="C2058" i="1"/>
  <c r="E741" i="7" s="1" a="1"/>
  <c r="E741" i="7" s="1"/>
  <c r="C2059" i="1"/>
  <c r="E742" i="7" s="1" a="1"/>
  <c r="E742" i="7" s="1"/>
  <c r="C2060" i="1"/>
  <c r="E743" i="7" s="1" a="1"/>
  <c r="E743" i="7" s="1"/>
  <c r="C2061" i="1"/>
  <c r="E744" i="7" s="1" a="1"/>
  <c r="E744" i="7" s="1"/>
  <c r="C2062" i="1"/>
  <c r="E745" i="7" s="1" a="1"/>
  <c r="E745" i="7" s="1"/>
  <c r="C2063" i="1"/>
  <c r="E746" i="7" s="1" a="1"/>
  <c r="E746" i="7" s="1"/>
  <c r="C2064" i="1"/>
  <c r="E747" i="7" s="1" a="1"/>
  <c r="E747" i="7" s="1"/>
  <c r="C2065" i="1"/>
  <c r="E748" i="7" s="1" a="1"/>
  <c r="E748" i="7" s="1"/>
  <c r="C2066" i="1"/>
  <c r="E749" i="7" s="1" a="1"/>
  <c r="E749" i="7" s="1"/>
  <c r="C2067" i="1"/>
  <c r="E750" i="7" s="1" a="1"/>
  <c r="E750" i="7" s="1"/>
  <c r="C2068" i="1"/>
  <c r="E76" i="7" s="1" a="1"/>
  <c r="E76" i="7" s="1"/>
  <c r="C2069" i="1"/>
  <c r="E751" i="7" s="1" a="1"/>
  <c r="E751" i="7" s="1"/>
  <c r="C2070" i="1"/>
  <c r="E752" i="7" s="1" a="1"/>
  <c r="E752" i="7" s="1"/>
  <c r="C2071" i="1"/>
  <c r="E753" i="7" s="1" a="1"/>
  <c r="E753" i="7" s="1"/>
  <c r="C2072" i="1"/>
  <c r="E754" i="7" s="1" a="1"/>
  <c r="E754" i="7" s="1"/>
  <c r="C2073" i="1"/>
  <c r="E755" i="7" s="1" a="1"/>
  <c r="E755" i="7" s="1"/>
  <c r="C2074" i="1"/>
  <c r="E756" i="7" s="1" a="1"/>
  <c r="E756" i="7" s="1"/>
  <c r="C2075" i="1"/>
  <c r="E757" i="7" s="1" a="1"/>
  <c r="E757" i="7" s="1"/>
  <c r="C2076" i="1"/>
  <c r="E758" i="7" s="1" a="1"/>
  <c r="E758" i="7" s="1"/>
  <c r="C2077" i="1"/>
  <c r="E759" i="7" s="1" a="1"/>
  <c r="E759" i="7" s="1"/>
  <c r="C2078" i="1"/>
  <c r="E760" i="7" s="1" a="1"/>
  <c r="E760" i="7" s="1"/>
  <c r="C2079" i="1"/>
  <c r="E77" i="7" s="1" a="1"/>
  <c r="E77" i="7" s="1"/>
  <c r="C2080" i="1"/>
  <c r="E761" i="7" s="1" a="1"/>
  <c r="E761" i="7" s="1"/>
  <c r="C2081" i="1"/>
  <c r="E762" i="7" s="1" a="1"/>
  <c r="E762" i="7" s="1"/>
  <c r="C2082" i="1"/>
  <c r="E763" i="7" s="1" a="1"/>
  <c r="E763" i="7" s="1"/>
  <c r="C2083" i="1"/>
  <c r="E764" i="7" s="1" a="1"/>
  <c r="E764" i="7" s="1"/>
  <c r="C2084" i="1"/>
  <c r="E765" i="7" s="1" a="1"/>
  <c r="E765" i="7" s="1"/>
  <c r="C2085" i="1"/>
  <c r="E766" i="7" s="1" a="1"/>
  <c r="E766" i="7" s="1"/>
  <c r="C2086" i="1"/>
  <c r="E767" i="7" s="1" a="1"/>
  <c r="E767" i="7" s="1"/>
  <c r="C2087" i="1"/>
  <c r="E768" i="7" s="1" a="1"/>
  <c r="E768" i="7" s="1"/>
  <c r="C2088" i="1"/>
  <c r="E769" i="7" s="1" a="1"/>
  <c r="E769" i="7" s="1"/>
  <c r="C2089" i="1"/>
  <c r="E770" i="7" s="1" a="1"/>
  <c r="E770" i="7" s="1"/>
  <c r="C2090" i="1"/>
  <c r="E78" i="7" s="1" a="1"/>
  <c r="E78" i="7" s="1"/>
  <c r="C2091" i="1"/>
  <c r="E771" i="7" s="1" a="1"/>
  <c r="E771" i="7" s="1"/>
  <c r="C2092" i="1"/>
  <c r="E772" i="7" s="1" a="1"/>
  <c r="E772" i="7" s="1"/>
  <c r="C2093" i="1"/>
  <c r="E773" i="7" s="1" a="1"/>
  <c r="E773" i="7" s="1"/>
  <c r="C2094" i="1"/>
  <c r="E774" i="7" s="1" a="1"/>
  <c r="E774" i="7" s="1"/>
  <c r="C2095" i="1"/>
  <c r="E775" i="7" s="1" a="1"/>
  <c r="E775" i="7" s="1"/>
  <c r="C2096" i="1"/>
  <c r="E776" i="7" s="1" a="1"/>
  <c r="E776" i="7" s="1"/>
  <c r="C2097" i="1"/>
  <c r="E777" i="7" s="1" a="1"/>
  <c r="E777" i="7" s="1"/>
  <c r="C2098" i="1"/>
  <c r="E778" i="7" s="1" a="1"/>
  <c r="E778" i="7" s="1"/>
  <c r="C2099" i="1"/>
  <c r="E779" i="7" s="1" a="1"/>
  <c r="E779" i="7" s="1"/>
  <c r="C2100" i="1"/>
  <c r="E780" i="7" s="1" a="1"/>
  <c r="E780" i="7" s="1"/>
  <c r="C2101" i="1"/>
  <c r="E79" i="7" s="1" a="1"/>
  <c r="E79" i="7" s="1"/>
  <c r="C2102" i="1"/>
  <c r="E781" i="7" s="1" a="1"/>
  <c r="E781" i="7" s="1"/>
  <c r="C2103" i="1"/>
  <c r="E782" i="7" s="1" a="1"/>
  <c r="E782" i="7" s="1"/>
  <c r="C2104" i="1"/>
  <c r="E783" i="7" s="1" a="1"/>
  <c r="E783" i="7" s="1"/>
  <c r="C2105" i="1"/>
  <c r="E784" i="7" s="1" a="1"/>
  <c r="E784" i="7" s="1"/>
  <c r="C2106" i="1"/>
  <c r="E785" i="7" s="1" a="1"/>
  <c r="E785" i="7" s="1"/>
  <c r="C2107" i="1"/>
  <c r="E786" i="7" s="1" a="1"/>
  <c r="E786" i="7" s="1"/>
  <c r="C2108" i="1"/>
  <c r="E787" i="7" s="1" a="1"/>
  <c r="E787" i="7" s="1"/>
  <c r="C2109" i="1"/>
  <c r="E788" i="7" s="1" a="1"/>
  <c r="E788" i="7" s="1"/>
  <c r="C2110" i="1"/>
  <c r="E789" i="7" s="1" a="1"/>
  <c r="E789" i="7" s="1"/>
  <c r="C2111" i="1"/>
  <c r="E790" i="7" s="1" a="1"/>
  <c r="E790" i="7" s="1"/>
  <c r="C2112" i="1"/>
  <c r="E80" i="7" s="1" a="1"/>
  <c r="E80" i="7" s="1"/>
  <c r="C2113" i="1"/>
  <c r="E791" i="7" s="1" a="1"/>
  <c r="E791" i="7" s="1"/>
  <c r="C2114" i="1"/>
  <c r="E792" i="7" s="1" a="1"/>
  <c r="E792" i="7" s="1"/>
  <c r="C2115" i="1"/>
  <c r="E793" i="7" s="1" a="1"/>
  <c r="E793" i="7" s="1"/>
  <c r="C2116" i="1"/>
  <c r="E794" i="7" s="1" a="1"/>
  <c r="E794" i="7" s="1"/>
  <c r="C2117" i="1"/>
  <c r="E795" i="7" s="1" a="1"/>
  <c r="E795" i="7" s="1"/>
  <c r="C2118" i="1"/>
  <c r="E796" i="7" s="1" a="1"/>
  <c r="E796" i="7" s="1"/>
  <c r="C2119" i="1"/>
  <c r="E797" i="7" s="1" a="1"/>
  <c r="E797" i="7" s="1"/>
  <c r="C2120" i="1"/>
  <c r="E798" i="7" s="1" a="1"/>
  <c r="E798" i="7" s="1"/>
  <c r="C2121" i="1"/>
  <c r="E799" i="7" s="1" a="1"/>
  <c r="E799" i="7" s="1"/>
  <c r="C2122" i="1"/>
  <c r="E800" i="7" s="1" a="1"/>
  <c r="E800" i="7" s="1"/>
  <c r="C2123" i="1"/>
  <c r="E9" i="7" s="1" a="1"/>
  <c r="E9" i="7" s="1"/>
  <c r="C2124" i="1"/>
  <c r="E81" i="7" s="1" a="1"/>
  <c r="E81" i="7" s="1"/>
  <c r="C2125" i="1"/>
  <c r="E801" i="7" s="1" a="1"/>
  <c r="E801" i="7" s="1"/>
  <c r="C2126" i="1"/>
  <c r="E802" i="7" s="1" a="1"/>
  <c r="E802" i="7" s="1"/>
  <c r="C2127" i="1"/>
  <c r="E803" i="7" s="1" a="1"/>
  <c r="E803" i="7" s="1"/>
  <c r="C2128" i="1"/>
  <c r="E804" i="7" s="1" a="1"/>
  <c r="E804" i="7" s="1"/>
  <c r="C2129" i="1"/>
  <c r="E805" i="7" s="1" a="1"/>
  <c r="E805" i="7" s="1"/>
  <c r="C2130" i="1"/>
  <c r="E806" i="7" s="1" a="1"/>
  <c r="E806" i="7" s="1"/>
  <c r="C2131" i="1"/>
  <c r="E807" i="7" s="1" a="1"/>
  <c r="E807" i="7" s="1"/>
  <c r="C2132" i="1"/>
  <c r="E808" i="7" s="1" a="1"/>
  <c r="E808" i="7" s="1"/>
  <c r="C2133" i="1"/>
  <c r="E809" i="7" s="1" a="1"/>
  <c r="E809" i="7" s="1"/>
  <c r="C2134" i="1"/>
  <c r="E810" i="7" s="1" a="1"/>
  <c r="E810" i="7" s="1"/>
  <c r="C2135" i="1"/>
  <c r="E82" i="7" s="1" a="1"/>
  <c r="E82" i="7" s="1"/>
  <c r="C2136" i="1"/>
  <c r="E811" i="7" s="1" a="1"/>
  <c r="E811" i="7" s="1"/>
  <c r="C2137" i="1"/>
  <c r="E812" i="7" s="1" a="1"/>
  <c r="E812" i="7" s="1"/>
  <c r="C2138" i="1"/>
  <c r="E813" i="7" s="1" a="1"/>
  <c r="E813" i="7" s="1"/>
  <c r="C2139" i="1"/>
  <c r="E814" i="7" s="1" a="1"/>
  <c r="E814" i="7" s="1"/>
  <c r="C2140" i="1"/>
  <c r="E815" i="7" s="1" a="1"/>
  <c r="E815" i="7" s="1"/>
  <c r="C2141" i="1"/>
  <c r="E816" i="7" s="1" a="1"/>
  <c r="E816" i="7" s="1"/>
  <c r="C2142" i="1"/>
  <c r="E817" i="7" s="1" a="1"/>
  <c r="E817" i="7" s="1"/>
  <c r="C2143" i="1"/>
  <c r="E818" i="7" s="1" a="1"/>
  <c r="E818" i="7" s="1"/>
  <c r="C2144" i="1"/>
  <c r="E819" i="7" s="1" a="1"/>
  <c r="E819" i="7" s="1"/>
  <c r="C2145" i="1"/>
  <c r="E820" i="7" s="1" a="1"/>
  <c r="E820" i="7" s="1"/>
  <c r="C2146" i="1"/>
  <c r="E83" i="7" s="1" a="1"/>
  <c r="E83" i="7" s="1"/>
  <c r="C2147" i="1"/>
  <c r="E821" i="7" s="1" a="1"/>
  <c r="E821" i="7" s="1"/>
  <c r="C2148" i="1"/>
  <c r="E822" i="7" s="1" a="1"/>
  <c r="E822" i="7" s="1"/>
  <c r="C2149" i="1"/>
  <c r="E823" i="7" s="1" a="1"/>
  <c r="E823" i="7" s="1"/>
  <c r="C2150" i="1"/>
  <c r="E824" i="7" s="1" a="1"/>
  <c r="E824" i="7" s="1"/>
  <c r="C2151" i="1"/>
  <c r="E825" i="7" s="1" a="1"/>
  <c r="E825" i="7" s="1"/>
  <c r="C2152" i="1"/>
  <c r="E826" i="7" s="1" a="1"/>
  <c r="E826" i="7" s="1"/>
  <c r="C2153" i="1"/>
  <c r="E827" i="7" s="1" a="1"/>
  <c r="E827" i="7" s="1"/>
  <c r="C2154" i="1"/>
  <c r="E828" i="7" s="1" a="1"/>
  <c r="E828" i="7" s="1"/>
  <c r="C2155" i="1"/>
  <c r="E829" i="7" s="1" a="1"/>
  <c r="E829" i="7" s="1"/>
  <c r="C2156" i="1"/>
  <c r="E830" i="7" s="1" a="1"/>
  <c r="E830" i="7" s="1"/>
  <c r="C2157" i="1"/>
  <c r="E84" i="7" s="1" a="1"/>
  <c r="E84" i="7" s="1"/>
  <c r="C2158" i="1"/>
  <c r="E831" i="7" s="1" a="1"/>
  <c r="E831" i="7" s="1"/>
  <c r="C2159" i="1"/>
  <c r="E832" i="7" s="1" a="1"/>
  <c r="E832" i="7" s="1"/>
  <c r="C2160" i="1"/>
  <c r="E833" i="7" s="1" a="1"/>
  <c r="E833" i="7" s="1"/>
  <c r="C2161" i="1"/>
  <c r="E834" i="7" s="1" a="1"/>
  <c r="E834" i="7" s="1"/>
  <c r="C2162" i="1"/>
  <c r="E835" i="7" s="1" a="1"/>
  <c r="E835" i="7" s="1"/>
  <c r="C2163" i="1"/>
  <c r="E836" i="7" s="1" a="1"/>
  <c r="E836" i="7" s="1"/>
  <c r="C2164" i="1"/>
  <c r="E837" i="7" s="1" a="1"/>
  <c r="E837" i="7" s="1"/>
  <c r="C2165" i="1"/>
  <c r="E838" i="7" s="1" a="1"/>
  <c r="E838" i="7" s="1"/>
  <c r="C2166" i="1"/>
  <c r="E839" i="7" s="1" a="1"/>
  <c r="E839" i="7" s="1"/>
  <c r="C2167" i="1"/>
  <c r="E840" i="7" s="1" a="1"/>
  <c r="E840" i="7" s="1"/>
  <c r="C2168" i="1"/>
  <c r="E85" i="7" s="1" a="1"/>
  <c r="E85" i="7" s="1"/>
  <c r="C2169" i="1"/>
  <c r="E841" i="7" s="1" a="1"/>
  <c r="E841" i="7" s="1"/>
  <c r="C2170" i="1"/>
  <c r="E842" i="7" s="1" a="1"/>
  <c r="E842" i="7" s="1"/>
  <c r="C2171" i="1"/>
  <c r="E843" i="7" s="1" a="1"/>
  <c r="E843" i="7" s="1"/>
  <c r="C2172" i="1"/>
  <c r="E844" i="7" s="1" a="1"/>
  <c r="E844" i="7" s="1"/>
  <c r="C2173" i="1"/>
  <c r="E845" i="7" s="1" a="1"/>
  <c r="E845" i="7" s="1"/>
  <c r="C2174" i="1"/>
  <c r="E846" i="7" s="1" a="1"/>
  <c r="E846" i="7" s="1"/>
  <c r="C2175" i="1"/>
  <c r="E847" i="7" s="1" a="1"/>
  <c r="E847" i="7" s="1"/>
  <c r="C2176" i="1"/>
  <c r="E848" i="7" s="1" a="1"/>
  <c r="E848" i="7" s="1"/>
  <c r="C2177" i="1"/>
  <c r="E849" i="7" s="1" a="1"/>
  <c r="E849" i="7" s="1"/>
  <c r="C2178" i="1"/>
  <c r="E850" i="7" s="1" a="1"/>
  <c r="E850" i="7" s="1"/>
  <c r="C2179" i="1"/>
  <c r="E86" i="7" s="1" a="1"/>
  <c r="E86" i="7" s="1"/>
  <c r="C2180" i="1"/>
  <c r="E851" i="7" s="1" a="1"/>
  <c r="E851" i="7" s="1"/>
  <c r="C2181" i="1"/>
  <c r="E852" i="7" s="1" a="1"/>
  <c r="E852" i="7" s="1"/>
  <c r="C2182" i="1"/>
  <c r="E853" i="7" s="1" a="1"/>
  <c r="E853" i="7" s="1"/>
  <c r="C2183" i="1"/>
  <c r="E854" i="7" s="1" a="1"/>
  <c r="E854" i="7" s="1"/>
  <c r="C2184" i="1"/>
  <c r="E855" i="7" s="1" a="1"/>
  <c r="E855" i="7" s="1"/>
  <c r="C2185" i="1"/>
  <c r="E856" i="7" s="1" a="1"/>
  <c r="E856" i="7" s="1"/>
  <c r="C2186" i="1"/>
  <c r="E857" i="7" s="1" a="1"/>
  <c r="E857" i="7" s="1"/>
  <c r="C2187" i="1"/>
  <c r="E858" i="7" s="1" a="1"/>
  <c r="E858" i="7" s="1"/>
  <c r="C2188" i="1"/>
  <c r="E859" i="7" s="1" a="1"/>
  <c r="E859" i="7" s="1"/>
  <c r="C2189" i="1"/>
  <c r="E860" i="7" s="1" a="1"/>
  <c r="E860" i="7" s="1"/>
  <c r="C2190" i="1"/>
  <c r="E87" i="7" s="1" a="1"/>
  <c r="E87" i="7" s="1"/>
  <c r="C2191" i="1"/>
  <c r="E861" i="7" s="1" a="1"/>
  <c r="E861" i="7" s="1"/>
  <c r="C2192" i="1"/>
  <c r="E862" i="7" s="1" a="1"/>
  <c r="E862" i="7" s="1"/>
  <c r="C2193" i="1"/>
  <c r="E863" i="7" s="1" a="1"/>
  <c r="E863" i="7" s="1"/>
  <c r="C2194" i="1"/>
  <c r="E864" i="7" s="1" a="1"/>
  <c r="E864" i="7" s="1"/>
  <c r="C2195" i="1"/>
  <c r="E865" i="7" s="1" a="1"/>
  <c r="E865" i="7" s="1"/>
  <c r="C2196" i="1"/>
  <c r="E866" i="7" s="1" a="1"/>
  <c r="E866" i="7" s="1"/>
  <c r="C2197" i="1"/>
  <c r="E867" i="7" s="1" a="1"/>
  <c r="E867" i="7" s="1"/>
  <c r="C2198" i="1"/>
  <c r="E868" i="7" s="1" a="1"/>
  <c r="E868" i="7" s="1"/>
  <c r="C2199" i="1"/>
  <c r="E869" i="7" s="1" a="1"/>
  <c r="E869" i="7" s="1"/>
  <c r="C2200" i="1"/>
  <c r="E870" i="7" s="1" a="1"/>
  <c r="E870" i="7" s="1"/>
  <c r="C2201" i="1"/>
  <c r="E88" i="7" s="1" a="1"/>
  <c r="E88" i="7" s="1"/>
  <c r="C2202" i="1"/>
  <c r="E871" i="7" s="1" a="1"/>
  <c r="E871" i="7" s="1"/>
  <c r="C2203" i="1"/>
  <c r="E872" i="7" s="1" a="1"/>
  <c r="E872" i="7" s="1"/>
  <c r="C2204" i="1"/>
  <c r="E873" i="7" s="1" a="1"/>
  <c r="E873" i="7" s="1"/>
  <c r="C2205" i="1"/>
  <c r="E874" i="7" s="1" a="1"/>
  <c r="E874" i="7" s="1"/>
  <c r="C2206" i="1"/>
  <c r="E875" i="7" s="1" a="1"/>
  <c r="E875" i="7" s="1"/>
  <c r="C2207" i="1"/>
  <c r="E876" i="7" s="1" a="1"/>
  <c r="E876" i="7" s="1"/>
  <c r="C2208" i="1"/>
  <c r="E877" i="7" s="1" a="1"/>
  <c r="E877" i="7" s="1"/>
  <c r="C2209" i="1"/>
  <c r="E878" i="7" s="1" a="1"/>
  <c r="E878" i="7" s="1"/>
  <c r="C2210" i="1"/>
  <c r="E879" i="7" s="1" a="1"/>
  <c r="E879" i="7" s="1"/>
  <c r="C2211" i="1"/>
  <c r="E880" i="7" s="1" a="1"/>
  <c r="E880" i="7" s="1"/>
  <c r="C2212" i="1"/>
  <c r="E89" i="7" s="1" a="1"/>
  <c r="E89" i="7" s="1"/>
  <c r="C2213" i="1"/>
  <c r="E881" i="7" s="1" a="1"/>
  <c r="E881" i="7" s="1"/>
  <c r="C2214" i="1"/>
  <c r="E882" i="7" s="1" a="1"/>
  <c r="E882" i="7" s="1"/>
  <c r="C2215" i="1"/>
  <c r="E883" i="7" s="1" a="1"/>
  <c r="E883" i="7" s="1"/>
  <c r="C2216" i="1"/>
  <c r="E884" i="7" s="1" a="1"/>
  <c r="E884" i="7" s="1"/>
  <c r="C2217" i="1"/>
  <c r="E885" i="7" s="1" a="1"/>
  <c r="E885" i="7" s="1"/>
  <c r="C2218" i="1"/>
  <c r="E886" i="7" s="1" a="1"/>
  <c r="E886" i="7" s="1"/>
  <c r="C2219" i="1"/>
  <c r="E887" i="7" s="1" a="1"/>
  <c r="E887" i="7" s="1"/>
  <c r="C2220" i="1"/>
  <c r="E888" i="7" s="1" a="1"/>
  <c r="E888" i="7" s="1"/>
  <c r="C2221" i="1"/>
  <c r="E889" i="7" s="1" a="1"/>
  <c r="E889" i="7" s="1"/>
  <c r="C2222" i="1"/>
  <c r="E890" i="7" s="1" a="1"/>
  <c r="E890" i="7" s="1"/>
  <c r="C2223" i="1"/>
  <c r="E90" i="7" s="1" a="1"/>
  <c r="E90" i="7" s="1"/>
  <c r="C2224" i="1"/>
  <c r="E891" i="7" s="1" a="1"/>
  <c r="E891" i="7" s="1"/>
  <c r="C2225" i="1"/>
  <c r="E892" i="7" s="1" a="1"/>
  <c r="E892" i="7" s="1"/>
  <c r="C2226" i="1"/>
  <c r="E893" i="7" s="1" a="1"/>
  <c r="E893" i="7" s="1"/>
  <c r="C2227" i="1"/>
  <c r="E894" i="7" s="1" a="1"/>
  <c r="E894" i="7" s="1"/>
  <c r="C2228" i="1"/>
  <c r="E895" i="7" s="1" a="1"/>
  <c r="E895" i="7" s="1"/>
  <c r="C2229" i="1"/>
  <c r="E896" i="7" s="1" a="1"/>
  <c r="E896" i="7" s="1"/>
  <c r="C2230" i="1"/>
  <c r="E897" i="7" s="1" a="1"/>
  <c r="E897" i="7" s="1"/>
  <c r="C2231" i="1"/>
  <c r="E898" i="7" s="1" a="1"/>
  <c r="E898" i="7" s="1"/>
  <c r="C2232" i="1"/>
  <c r="E899" i="7" s="1" a="1"/>
  <c r="E899" i="7" s="1"/>
  <c r="C2233" i="1"/>
  <c r="E900" i="7" s="1" a="1"/>
  <c r="E900" i="7" s="1"/>
  <c r="C2234" i="1"/>
  <c r="E10" i="7" s="1" a="1"/>
  <c r="E10" i="7" s="1"/>
  <c r="C2235" i="1"/>
  <c r="E91" i="7" s="1" a="1"/>
  <c r="E91" i="7" s="1"/>
  <c r="C2236" i="1"/>
  <c r="E901" i="7" s="1" a="1"/>
  <c r="E901" i="7" s="1"/>
  <c r="C2237" i="1"/>
  <c r="E902" i="7" s="1" a="1"/>
  <c r="E902" i="7" s="1"/>
  <c r="C2238" i="1"/>
  <c r="E903" i="7" s="1" a="1"/>
  <c r="E903" i="7" s="1"/>
  <c r="C2239" i="1"/>
  <c r="E904" i="7" s="1" a="1"/>
  <c r="E904" i="7" s="1"/>
  <c r="C2240" i="1"/>
  <c r="E905" i="7" s="1" a="1"/>
  <c r="E905" i="7" s="1"/>
  <c r="C2241" i="1"/>
  <c r="E906" i="7" s="1" a="1"/>
  <c r="E906" i="7" s="1"/>
  <c r="C2242" i="1"/>
  <c r="E907" i="7" s="1" a="1"/>
  <c r="E907" i="7" s="1"/>
  <c r="C2243" i="1"/>
  <c r="E908" i="7" s="1" a="1"/>
  <c r="E908" i="7" s="1"/>
  <c r="C2244" i="1"/>
  <c r="E909" i="7" s="1" a="1"/>
  <c r="E909" i="7" s="1"/>
  <c r="C2245" i="1"/>
  <c r="E910" i="7" s="1" a="1"/>
  <c r="E910" i="7" s="1"/>
  <c r="C2246" i="1"/>
  <c r="E92" i="7" s="1" a="1"/>
  <c r="E92" i="7" s="1"/>
  <c r="C2247" i="1"/>
  <c r="E911" i="7" s="1" a="1"/>
  <c r="E911" i="7" s="1"/>
  <c r="C2248" i="1"/>
  <c r="E912" i="7" s="1" a="1"/>
  <c r="E912" i="7" s="1"/>
  <c r="C2249" i="1"/>
  <c r="E913" i="7" s="1" a="1"/>
  <c r="E913" i="7" s="1"/>
  <c r="C2250" i="1"/>
  <c r="E914" i="7" s="1" a="1"/>
  <c r="E914" i="7" s="1"/>
  <c r="C2251" i="1"/>
  <c r="E915" i="7" s="1" a="1"/>
  <c r="E915" i="7" s="1"/>
  <c r="C2252" i="1"/>
  <c r="E916" i="7" s="1" a="1"/>
  <c r="E916" i="7" s="1"/>
  <c r="C2253" i="1"/>
  <c r="E917" i="7" s="1" a="1"/>
  <c r="E917" i="7" s="1"/>
  <c r="C2254" i="1"/>
  <c r="E918" i="7" s="1" a="1"/>
  <c r="E918" i="7" s="1"/>
  <c r="C2255" i="1"/>
  <c r="E919" i="7" s="1" a="1"/>
  <c r="E919" i="7" s="1"/>
  <c r="C2256" i="1"/>
  <c r="E920" i="7" s="1" a="1"/>
  <c r="E920" i="7" s="1"/>
  <c r="C2257" i="1"/>
  <c r="E93" i="7" s="1" a="1"/>
  <c r="E93" i="7" s="1"/>
  <c r="C2258" i="1"/>
  <c r="E921" i="7" s="1" a="1"/>
  <c r="E921" i="7" s="1"/>
  <c r="C2259" i="1"/>
  <c r="E922" i="7" s="1" a="1"/>
  <c r="E922" i="7" s="1"/>
  <c r="C2260" i="1"/>
  <c r="E923" i="7" s="1" a="1"/>
  <c r="E923" i="7" s="1"/>
  <c r="C2261" i="1"/>
  <c r="E924" i="7" s="1" a="1"/>
  <c r="E924" i="7" s="1"/>
  <c r="C2262" i="1"/>
  <c r="E925" i="7" s="1" a="1"/>
  <c r="E925" i="7" s="1"/>
  <c r="C2263" i="1"/>
  <c r="E926" i="7" s="1" a="1"/>
  <c r="E926" i="7" s="1"/>
  <c r="C2264" i="1"/>
  <c r="E927" i="7" s="1" a="1"/>
  <c r="E927" i="7" s="1"/>
  <c r="C2265" i="1"/>
  <c r="E928" i="7" s="1" a="1"/>
  <c r="E928" i="7" s="1"/>
  <c r="C2266" i="1"/>
  <c r="E929" i="7" s="1" a="1"/>
  <c r="E929" i="7" s="1"/>
  <c r="C2267" i="1"/>
  <c r="E930" i="7" s="1" a="1"/>
  <c r="E930" i="7" s="1"/>
  <c r="C2268" i="1"/>
  <c r="E94" i="7" s="1" a="1"/>
  <c r="E94" i="7" s="1"/>
  <c r="C2269" i="1"/>
  <c r="E931" i="7" s="1" a="1"/>
  <c r="E931" i="7" s="1"/>
  <c r="C2270" i="1"/>
  <c r="E932" i="7" s="1" a="1"/>
  <c r="E932" i="7" s="1"/>
  <c r="C2271" i="1"/>
  <c r="E933" i="7" s="1" a="1"/>
  <c r="E933" i="7" s="1"/>
  <c r="C2272" i="1"/>
  <c r="E934" i="7" s="1" a="1"/>
  <c r="E934" i="7" s="1"/>
  <c r="C2273" i="1"/>
  <c r="E935" i="7" s="1" a="1"/>
  <c r="E935" i="7" s="1"/>
  <c r="C2274" i="1"/>
  <c r="E936" i="7" s="1" a="1"/>
  <c r="E936" i="7" s="1"/>
  <c r="C2275" i="1"/>
  <c r="E937" i="7" s="1" a="1"/>
  <c r="E937" i="7" s="1"/>
  <c r="C2276" i="1"/>
  <c r="E938" i="7" s="1" a="1"/>
  <c r="E938" i="7" s="1"/>
  <c r="C2277" i="1"/>
  <c r="E939" i="7" s="1" a="1"/>
  <c r="E939" i="7" s="1"/>
  <c r="C2278" i="1"/>
  <c r="E940" i="7" s="1" a="1"/>
  <c r="E940" i="7" s="1"/>
  <c r="C2279" i="1"/>
  <c r="E95" i="7" s="1" a="1"/>
  <c r="E95" i="7" s="1"/>
  <c r="C2280" i="1"/>
  <c r="E941" i="7" s="1" a="1"/>
  <c r="E941" i="7" s="1"/>
  <c r="C2281" i="1"/>
  <c r="E942" i="7" s="1" a="1"/>
  <c r="E942" i="7" s="1"/>
  <c r="C2282" i="1"/>
  <c r="E943" i="7" s="1" a="1"/>
  <c r="E943" i="7" s="1"/>
  <c r="C2283" i="1"/>
  <c r="E944" i="7" s="1" a="1"/>
  <c r="E944" i="7" s="1"/>
  <c r="C2284" i="1"/>
  <c r="E945" i="7" s="1" a="1"/>
  <c r="E945" i="7" s="1"/>
  <c r="C2285" i="1"/>
  <c r="E946" i="7" s="1" a="1"/>
  <c r="E946" i="7" s="1"/>
  <c r="C2286" i="1"/>
  <c r="E947" i="7" s="1" a="1"/>
  <c r="E947" i="7" s="1"/>
  <c r="C2287" i="1"/>
  <c r="E948" i="7" s="1" a="1"/>
  <c r="E948" i="7" s="1"/>
  <c r="C2288" i="1"/>
  <c r="E949" i="7" s="1" a="1"/>
  <c r="E949" i="7" s="1"/>
  <c r="C2289" i="1"/>
  <c r="E950" i="7" s="1" a="1"/>
  <c r="E950" i="7" s="1"/>
  <c r="C2290" i="1"/>
  <c r="E96" i="7" s="1" a="1"/>
  <c r="E96" i="7" s="1"/>
  <c r="C2291" i="1"/>
  <c r="E951" i="7" s="1" a="1"/>
  <c r="E951" i="7" s="1"/>
  <c r="C2292" i="1"/>
  <c r="E952" i="7" s="1" a="1"/>
  <c r="E952" i="7" s="1"/>
  <c r="C2293" i="1"/>
  <c r="E953" i="7" s="1" a="1"/>
  <c r="E953" i="7" s="1"/>
  <c r="C2294" i="1"/>
  <c r="E954" i="7" s="1" a="1"/>
  <c r="E954" i="7" s="1"/>
  <c r="C2295" i="1"/>
  <c r="E955" i="7" s="1" a="1"/>
  <c r="E955" i="7" s="1"/>
  <c r="C2296" i="1"/>
  <c r="E956" i="7" s="1" a="1"/>
  <c r="E956" i="7" s="1"/>
  <c r="C2297" i="1"/>
  <c r="E957" i="7" s="1" a="1"/>
  <c r="E957" i="7" s="1"/>
  <c r="C2298" i="1"/>
  <c r="E958" i="7" s="1" a="1"/>
  <c r="E958" i="7" s="1"/>
  <c r="C2299" i="1"/>
  <c r="E959" i="7" s="1" a="1"/>
  <c r="E959" i="7" s="1"/>
  <c r="C2300" i="1"/>
  <c r="E960" i="7" s="1" a="1"/>
  <c r="E960" i="7" s="1"/>
  <c r="C2301" i="1"/>
  <c r="E97" i="7" s="1" a="1"/>
  <c r="E97" i="7" s="1"/>
  <c r="C2302" i="1"/>
  <c r="E961" i="7" s="1" a="1"/>
  <c r="E961" i="7" s="1"/>
  <c r="C2303" i="1"/>
  <c r="E962" i="7" s="1" a="1"/>
  <c r="E962" i="7" s="1"/>
  <c r="C2304" i="1"/>
  <c r="E963" i="7" s="1" a="1"/>
  <c r="E963" i="7" s="1"/>
  <c r="C2305" i="1"/>
  <c r="E964" i="7" s="1" a="1"/>
  <c r="E964" i="7" s="1"/>
  <c r="C2306" i="1"/>
  <c r="E965" i="7" s="1" a="1"/>
  <c r="E965" i="7" s="1"/>
  <c r="C2307" i="1"/>
  <c r="E966" i="7" s="1" a="1"/>
  <c r="E966" i="7" s="1"/>
  <c r="C2308" i="1"/>
  <c r="E967" i="7" s="1" a="1"/>
  <c r="E967" i="7" s="1"/>
  <c r="C2309" i="1"/>
  <c r="E968" i="7" s="1" a="1"/>
  <c r="E968" i="7" s="1"/>
  <c r="C2310" i="1"/>
  <c r="E969" i="7" s="1" a="1"/>
  <c r="E969" i="7" s="1"/>
  <c r="C2311" i="1"/>
  <c r="E970" i="7" s="1" a="1"/>
  <c r="E970" i="7" s="1"/>
  <c r="C2312" i="1"/>
  <c r="E98" i="7" s="1" a="1"/>
  <c r="E98" i="7" s="1"/>
  <c r="C2313" i="1"/>
  <c r="E971" i="7" s="1" a="1"/>
  <c r="E971" i="7" s="1"/>
  <c r="C2314" i="1"/>
  <c r="E972" i="7" s="1" a="1"/>
  <c r="E972" i="7" s="1"/>
  <c r="C2315" i="1"/>
  <c r="E973" i="7" s="1" a="1"/>
  <c r="E973" i="7" s="1"/>
  <c r="C2316" i="1"/>
  <c r="E974" i="7" s="1" a="1"/>
  <c r="E974" i="7" s="1"/>
  <c r="C2317" i="1"/>
  <c r="E975" i="7" s="1" a="1"/>
  <c r="E975" i="7" s="1"/>
  <c r="C2318" i="1"/>
  <c r="E976" i="7" s="1" a="1"/>
  <c r="E976" i="7" s="1"/>
  <c r="C2319" i="1"/>
  <c r="E977" i="7" s="1" a="1"/>
  <c r="E977" i="7" s="1"/>
  <c r="C2320" i="1"/>
  <c r="E978" i="7" s="1" a="1"/>
  <c r="E978" i="7" s="1"/>
  <c r="C2321" i="1"/>
  <c r="E979" i="7" s="1" a="1"/>
  <c r="E979" i="7" s="1"/>
  <c r="C2322" i="1"/>
  <c r="E980" i="7" s="1" a="1"/>
  <c r="E980" i="7" s="1"/>
  <c r="C2323" i="1"/>
  <c r="E99" i="7" s="1" a="1"/>
  <c r="E99" i="7" s="1"/>
  <c r="C2324" i="1"/>
  <c r="E981" i="7" s="1" a="1"/>
  <c r="E981" i="7" s="1"/>
  <c r="C2325" i="1"/>
  <c r="E982" i="7" s="1" a="1"/>
  <c r="E982" i="7" s="1"/>
  <c r="C2326" i="1"/>
  <c r="E983" i="7" s="1" a="1"/>
  <c r="E983" i="7" s="1"/>
  <c r="C2327" i="1"/>
  <c r="E984" i="7" s="1" a="1"/>
  <c r="E984" i="7" s="1"/>
  <c r="C2328" i="1"/>
  <c r="E985" i="7" s="1" a="1"/>
  <c r="E985" i="7" s="1"/>
  <c r="C2329" i="1"/>
  <c r="E986" i="7" s="1" a="1"/>
  <c r="E986" i="7" s="1"/>
  <c r="C2330" i="1"/>
  <c r="E987" i="7" s="1" a="1"/>
  <c r="E987" i="7" s="1"/>
  <c r="C2331" i="1"/>
  <c r="E988" i="7" s="1" a="1"/>
  <c r="E988" i="7" s="1"/>
  <c r="C2332" i="1"/>
  <c r="E989" i="7" s="1" a="1"/>
  <c r="E989" i="7" s="1"/>
  <c r="C2333" i="1"/>
  <c r="E990" i="7" s="1" a="1"/>
  <c r="E990" i="7" s="1"/>
  <c r="C2334" i="1"/>
  <c r="E100" i="7" s="1" a="1"/>
  <c r="E100" i="7" s="1"/>
  <c r="C2335" i="1"/>
  <c r="E991" i="7" s="1" a="1"/>
  <c r="E991" i="7" s="1"/>
  <c r="C2336" i="1"/>
  <c r="E992" i="7" s="1" a="1"/>
  <c r="E992" i="7" s="1"/>
  <c r="C2337" i="1"/>
  <c r="E993" i="7" s="1" a="1"/>
  <c r="E993" i="7" s="1"/>
  <c r="C2338" i="1"/>
  <c r="E994" i="7" s="1" a="1"/>
  <c r="E994" i="7" s="1"/>
  <c r="C2339" i="1"/>
  <c r="E995" i="7" s="1" a="1"/>
  <c r="E995" i="7" s="1"/>
  <c r="C2340" i="1"/>
  <c r="E996" i="7" s="1" a="1"/>
  <c r="E996" i="7" s="1"/>
  <c r="C2341" i="1"/>
  <c r="E997" i="7" s="1" a="1"/>
  <c r="E997" i="7" s="1"/>
  <c r="C2342" i="1"/>
  <c r="E998" i="7" s="1" a="1"/>
  <c r="E998" i="7" s="1"/>
  <c r="C2343" i="1"/>
  <c r="E999" i="7" s="1" a="1"/>
  <c r="E999" i="7" s="1"/>
  <c r="C2344" i="1"/>
  <c r="E1000" i="7" s="1" a="1"/>
  <c r="E1000" i="7" s="1"/>
  <c r="C3" i="1"/>
  <c r="C4" i="1"/>
  <c r="E11" i="7" s="1" a="1"/>
  <c r="E11" i="7" s="1"/>
  <c r="C5" i="1"/>
  <c r="E101" i="7" s="1" a="1"/>
  <c r="E101" i="7" s="1"/>
  <c r="C6" i="1"/>
  <c r="E1001" i="7" s="1" a="1"/>
  <c r="E1001" i="7" s="1"/>
  <c r="C7" i="1"/>
  <c r="E1002" i="7" s="1" a="1"/>
  <c r="E1002" i="7" s="1"/>
  <c r="C8" i="1"/>
  <c r="E1003" i="7" s="1" a="1"/>
  <c r="E1003" i="7" s="1"/>
  <c r="C9" i="1"/>
  <c r="E1004" i="7" s="1" a="1"/>
  <c r="E1004" i="7" s="1"/>
  <c r="C2" i="1"/>
  <c r="E2" i="7" s="1" a="1"/>
  <c r="E2" i="7" s="1"/>
  <c r="M2336" i="7" a="1"/>
  <c r="M2336" i="7" s="1"/>
  <c r="M2335" i="7" a="1"/>
  <c r="M2335" i="7" s="1"/>
  <c r="M2334" i="7" a="1"/>
  <c r="M2334" i="7" s="1"/>
  <c r="M2333" i="7" a="1"/>
  <c r="M2333" i="7" s="1"/>
  <c r="M2332" i="7" a="1"/>
  <c r="M2332" i="7" s="1"/>
  <c r="M2331" i="7" a="1"/>
  <c r="M2331" i="7" s="1"/>
  <c r="M2330" i="7" a="1"/>
  <c r="M2330" i="7" s="1"/>
  <c r="M2329" i="7" a="1"/>
  <c r="M2329" i="7" s="1"/>
  <c r="M2328" i="7" a="1"/>
  <c r="M2328" i="7" s="1"/>
  <c r="M2327" i="7" a="1"/>
  <c r="M2327" i="7" s="1"/>
  <c r="M2326" i="7" a="1"/>
  <c r="M2326" i="7" s="1"/>
  <c r="M2325" i="7" a="1"/>
  <c r="M2325" i="7" s="1"/>
  <c r="M2324" i="7" a="1"/>
  <c r="M2324" i="7" s="1"/>
  <c r="M2323" i="7" a="1"/>
  <c r="M2323" i="7" s="1"/>
  <c r="M2322" i="7" a="1"/>
  <c r="M2322" i="7" s="1"/>
  <c r="M2321" i="7" a="1"/>
  <c r="M2321" i="7" s="1"/>
  <c r="M2320" i="7" a="1"/>
  <c r="M2320" i="7" s="1"/>
  <c r="M2319" i="7" a="1"/>
  <c r="M2319" i="7" s="1"/>
  <c r="M2318" i="7" a="1"/>
  <c r="M2318" i="7" s="1"/>
  <c r="M2317" i="7" a="1"/>
  <c r="M2317" i="7" s="1"/>
  <c r="M2316" i="7" a="1"/>
  <c r="M2316" i="7" s="1"/>
  <c r="M2315" i="7" a="1"/>
  <c r="M2315" i="7" s="1"/>
  <c r="M2314" i="7" a="1"/>
  <c r="M2314" i="7" s="1"/>
  <c r="M2313" i="7" a="1"/>
  <c r="M2313" i="7" s="1"/>
  <c r="M2312" i="7" a="1"/>
  <c r="M2312" i="7" s="1"/>
  <c r="M2311" i="7" a="1"/>
  <c r="M2311" i="7" s="1"/>
  <c r="M2310" i="7" a="1"/>
  <c r="M2310" i="7" s="1"/>
  <c r="M2309" i="7" a="1"/>
  <c r="M2309" i="7" s="1"/>
  <c r="M2308" i="7" a="1"/>
  <c r="M2308" i="7" s="1"/>
  <c r="M2307" i="7" a="1"/>
  <c r="M2307" i="7" s="1"/>
  <c r="M2306" i="7" a="1"/>
  <c r="M2306" i="7" s="1"/>
  <c r="M2305" i="7" a="1"/>
  <c r="M2305" i="7" s="1"/>
  <c r="M2304" i="7" a="1"/>
  <c r="M2304" i="7" s="1"/>
  <c r="M2303" i="7" a="1"/>
  <c r="M2303" i="7" s="1"/>
  <c r="M2302" i="7" a="1"/>
  <c r="M2302" i="7" s="1"/>
  <c r="M2301" i="7" a="1"/>
  <c r="M2301" i="7" s="1"/>
  <c r="M2300" i="7" a="1"/>
  <c r="M2300" i="7" s="1"/>
  <c r="M2299" i="7" a="1"/>
  <c r="M2299" i="7" s="1"/>
  <c r="M2298" i="7" a="1"/>
  <c r="M2298" i="7" s="1"/>
  <c r="M2297" i="7" a="1"/>
  <c r="M2297" i="7" s="1"/>
  <c r="M2296" i="7" a="1"/>
  <c r="M2296" i="7" s="1"/>
  <c r="M2295" i="7" a="1"/>
  <c r="M2295" i="7" s="1"/>
  <c r="M2294" i="7" a="1"/>
  <c r="M2294" i="7" s="1"/>
  <c r="M2293" i="7" a="1"/>
  <c r="M2293" i="7" s="1"/>
  <c r="M2292" i="7" a="1"/>
  <c r="M2292" i="7" s="1"/>
  <c r="M2291" i="7" a="1"/>
  <c r="M2291" i="7" s="1"/>
  <c r="M2290" i="7" a="1"/>
  <c r="M2290" i="7" s="1"/>
  <c r="M2289" i="7" a="1"/>
  <c r="M2289" i="7" s="1"/>
  <c r="M2288" i="7" a="1"/>
  <c r="M2288" i="7" s="1"/>
  <c r="M2287" i="7" a="1"/>
  <c r="M2287" i="7" s="1"/>
  <c r="M2286" i="7" a="1"/>
  <c r="M2286" i="7" s="1"/>
  <c r="M2285" i="7" a="1"/>
  <c r="M2285" i="7" s="1"/>
  <c r="M2284" i="7" a="1"/>
  <c r="M2284" i="7" s="1"/>
  <c r="M2283" i="7" a="1"/>
  <c r="M2283" i="7" s="1"/>
  <c r="M2282" i="7" a="1"/>
  <c r="M2282" i="7" s="1"/>
  <c r="M2281" i="7" a="1"/>
  <c r="M2281" i="7" s="1"/>
  <c r="M2280" i="7" a="1"/>
  <c r="M2280" i="7" s="1"/>
  <c r="M2279" i="7" a="1"/>
  <c r="M2279" i="7" s="1"/>
  <c r="M2278" i="7" a="1"/>
  <c r="M2278" i="7" s="1"/>
  <c r="M2277" i="7" a="1"/>
  <c r="M2277" i="7" s="1"/>
  <c r="M2276" i="7" a="1"/>
  <c r="M2276" i="7" s="1"/>
  <c r="M2275" i="7" a="1"/>
  <c r="M2275" i="7" s="1"/>
  <c r="M2274" i="7" a="1"/>
  <c r="M2274" i="7" s="1"/>
  <c r="M2273" i="7" a="1"/>
  <c r="M2273" i="7" s="1"/>
  <c r="M2272" i="7" a="1"/>
  <c r="M2272" i="7" s="1"/>
  <c r="M2271" i="7" a="1"/>
  <c r="M2271" i="7" s="1"/>
  <c r="M2270" i="7" a="1"/>
  <c r="M2270" i="7" s="1"/>
  <c r="M2269" i="7" a="1"/>
  <c r="M2269" i="7" s="1"/>
  <c r="M2268" i="7" a="1"/>
  <c r="M2268" i="7" s="1"/>
  <c r="M2267" i="7" a="1"/>
  <c r="M2267" i="7" s="1"/>
  <c r="M2266" i="7" a="1"/>
  <c r="M2266" i="7" s="1"/>
  <c r="M2265" i="7" a="1"/>
  <c r="M2265" i="7" s="1"/>
  <c r="M2264" i="7" a="1"/>
  <c r="M2264" i="7" s="1"/>
  <c r="M2263" i="7" a="1"/>
  <c r="M2263" i="7" s="1"/>
  <c r="M2262" i="7" a="1"/>
  <c r="M2262" i="7" s="1"/>
  <c r="M2261" i="7" a="1"/>
  <c r="M2261" i="7" s="1"/>
  <c r="M2260" i="7" a="1"/>
  <c r="M2260" i="7" s="1"/>
  <c r="M2259" i="7" a="1"/>
  <c r="M2259" i="7" s="1"/>
  <c r="M2258" i="7" a="1"/>
  <c r="M2258" i="7" s="1"/>
  <c r="M2257" i="7" a="1"/>
  <c r="M2257" i="7" s="1"/>
  <c r="M2256" i="7" a="1"/>
  <c r="M2256" i="7" s="1"/>
  <c r="M2255" i="7" a="1"/>
  <c r="M2255" i="7" s="1"/>
  <c r="M2254" i="7" a="1"/>
  <c r="M2254" i="7" s="1"/>
  <c r="M2253" i="7" a="1"/>
  <c r="M2253" i="7" s="1"/>
  <c r="M2252" i="7" a="1"/>
  <c r="M2252" i="7" s="1"/>
  <c r="M2251" i="7" a="1"/>
  <c r="M2251" i="7" s="1"/>
  <c r="M2250" i="7" a="1"/>
  <c r="M2250" i="7" s="1"/>
  <c r="M2249" i="7" a="1"/>
  <c r="M2249" i="7" s="1"/>
  <c r="M2248" i="7" a="1"/>
  <c r="M2248" i="7" s="1"/>
  <c r="M2247" i="7" a="1"/>
  <c r="M2247" i="7" s="1"/>
  <c r="M2246" i="7" a="1"/>
  <c r="M2246" i="7" s="1"/>
  <c r="M2245" i="7" a="1"/>
  <c r="M2245" i="7" s="1"/>
  <c r="M2244" i="7" a="1"/>
  <c r="M2244" i="7" s="1"/>
  <c r="M2243" i="7" a="1"/>
  <c r="M2243" i="7" s="1"/>
  <c r="M2242" i="7" a="1"/>
  <c r="M2242" i="7" s="1"/>
  <c r="M2241" i="7" a="1"/>
  <c r="M2241" i="7" s="1"/>
  <c r="M2240" i="7" a="1"/>
  <c r="M2240" i="7" s="1"/>
  <c r="M2239" i="7" a="1"/>
  <c r="M2239" i="7" s="1"/>
  <c r="M2238" i="7" a="1"/>
  <c r="M2238" i="7" s="1"/>
  <c r="M2237" i="7" a="1"/>
  <c r="M2237" i="7" s="1"/>
  <c r="M2236" i="7" a="1"/>
  <c r="M2236" i="7" s="1"/>
  <c r="M2235" i="7" a="1"/>
  <c r="M2235" i="7" s="1"/>
  <c r="M2234" i="7" a="1"/>
  <c r="M2234" i="7" s="1"/>
  <c r="M2233" i="7" a="1"/>
  <c r="M2233" i="7" s="1"/>
  <c r="M2232" i="7" a="1"/>
  <c r="M2232" i="7" s="1"/>
  <c r="M2231" i="7" a="1"/>
  <c r="M2231" i="7" s="1"/>
  <c r="M2230" i="7" a="1"/>
  <c r="M2230" i="7" s="1"/>
  <c r="M2229" i="7" a="1"/>
  <c r="M2229" i="7" s="1"/>
  <c r="M2228" i="7" a="1"/>
  <c r="M2228" i="7" s="1"/>
  <c r="M2227" i="7" a="1"/>
  <c r="M2227" i="7" s="1"/>
  <c r="M2226" i="7" a="1"/>
  <c r="M2226" i="7" s="1"/>
  <c r="M2225" i="7" a="1"/>
  <c r="M2225" i="7" s="1"/>
  <c r="M2224" i="7" a="1"/>
  <c r="M2224" i="7" s="1"/>
  <c r="M2223" i="7" a="1"/>
  <c r="M2223" i="7" s="1"/>
  <c r="M2222" i="7" a="1"/>
  <c r="M2222" i="7" s="1"/>
  <c r="M2221" i="7" a="1"/>
  <c r="M2221" i="7" s="1"/>
  <c r="M2220" i="7" a="1"/>
  <c r="M2220" i="7" s="1"/>
  <c r="M2219" i="7" a="1"/>
  <c r="M2219" i="7" s="1"/>
  <c r="M2218" i="7" a="1"/>
  <c r="M2218" i="7" s="1"/>
  <c r="M2217" i="7" a="1"/>
  <c r="M2217" i="7" s="1"/>
  <c r="M2216" i="7" a="1"/>
  <c r="M2216" i="7" s="1"/>
  <c r="M2215" i="7" a="1"/>
  <c r="M2215" i="7" s="1"/>
  <c r="M2214" i="7" a="1"/>
  <c r="M2214" i="7" s="1"/>
  <c r="M2213" i="7" a="1"/>
  <c r="M2213" i="7" s="1"/>
  <c r="M2212" i="7" a="1"/>
  <c r="M2212" i="7" s="1"/>
  <c r="M2211" i="7" a="1"/>
  <c r="M2211" i="7" s="1"/>
  <c r="M2210" i="7" a="1"/>
  <c r="M2210" i="7" s="1"/>
  <c r="M2209" i="7" a="1"/>
  <c r="M2209" i="7" s="1"/>
  <c r="M2208" i="7" a="1"/>
  <c r="M2208" i="7" s="1"/>
  <c r="M2207" i="7" a="1"/>
  <c r="M2207" i="7" s="1"/>
  <c r="M2206" i="7" a="1"/>
  <c r="M2206" i="7" s="1"/>
  <c r="M2205" i="7" a="1"/>
  <c r="M2205" i="7" s="1"/>
  <c r="M2204" i="7" a="1"/>
  <c r="M2204" i="7" s="1"/>
  <c r="M2203" i="7" a="1"/>
  <c r="M2203" i="7" s="1"/>
  <c r="M2202" i="7" a="1"/>
  <c r="M2202" i="7" s="1"/>
  <c r="M2201" i="7" a="1"/>
  <c r="M2201" i="7" s="1"/>
  <c r="M2200" i="7" a="1"/>
  <c r="M2200" i="7" s="1"/>
  <c r="M2199" i="7" a="1"/>
  <c r="M2199" i="7" s="1"/>
  <c r="M2198" i="7" a="1"/>
  <c r="M2198" i="7" s="1"/>
  <c r="M2197" i="7" a="1"/>
  <c r="M2197" i="7" s="1"/>
  <c r="M2196" i="7" a="1"/>
  <c r="M2196" i="7" s="1"/>
  <c r="M2195" i="7" a="1"/>
  <c r="M2195" i="7" s="1"/>
  <c r="M2194" i="7" a="1"/>
  <c r="M2194" i="7" s="1"/>
  <c r="M2193" i="7" a="1"/>
  <c r="M2193" i="7" s="1"/>
  <c r="M2192" i="7" a="1"/>
  <c r="M2192" i="7" s="1"/>
  <c r="M2191" i="7" a="1"/>
  <c r="M2191" i="7" s="1"/>
  <c r="M2190" i="7" a="1"/>
  <c r="M2190" i="7" s="1"/>
  <c r="M2189" i="7" a="1"/>
  <c r="M2189" i="7" s="1"/>
  <c r="M2188" i="7" a="1"/>
  <c r="M2188" i="7" s="1"/>
  <c r="M2187" i="7" a="1"/>
  <c r="M2187" i="7" s="1"/>
  <c r="M2186" i="7" a="1"/>
  <c r="M2186" i="7" s="1"/>
  <c r="M2185" i="7" a="1"/>
  <c r="M2185" i="7" s="1"/>
  <c r="M2184" i="7" a="1"/>
  <c r="M2184" i="7" s="1"/>
  <c r="M2183" i="7" a="1"/>
  <c r="M2183" i="7" s="1"/>
  <c r="M2182" i="7" a="1"/>
  <c r="M2182" i="7" s="1"/>
  <c r="M2181" i="7" a="1"/>
  <c r="M2181" i="7" s="1"/>
  <c r="M2180" i="7" a="1"/>
  <c r="M2180" i="7" s="1"/>
  <c r="M2179" i="7" a="1"/>
  <c r="M2179" i="7" s="1"/>
  <c r="M2178" i="7" a="1"/>
  <c r="M2178" i="7" s="1"/>
  <c r="M2177" i="7" a="1"/>
  <c r="M2177" i="7" s="1"/>
  <c r="M2176" i="7" a="1"/>
  <c r="M2176" i="7" s="1"/>
  <c r="M2175" i="7" a="1"/>
  <c r="M2175" i="7" s="1"/>
  <c r="M2174" i="7" a="1"/>
  <c r="M2174" i="7" s="1"/>
  <c r="M2173" i="7" a="1"/>
  <c r="M2173" i="7" s="1"/>
  <c r="M2172" i="7" a="1"/>
  <c r="M2172" i="7" s="1"/>
  <c r="M2171" i="7" a="1"/>
  <c r="M2171" i="7" s="1"/>
  <c r="M2170" i="7" a="1"/>
  <c r="M2170" i="7" s="1"/>
  <c r="M2169" i="7" a="1"/>
  <c r="M2169" i="7" s="1"/>
  <c r="M2168" i="7" a="1"/>
  <c r="M2168" i="7" s="1"/>
  <c r="M2167" i="7" a="1"/>
  <c r="M2167" i="7" s="1"/>
  <c r="M2166" i="7" a="1"/>
  <c r="M2166" i="7" s="1"/>
  <c r="M2165" i="7" a="1"/>
  <c r="M2165" i="7" s="1"/>
  <c r="M2164" i="7" a="1"/>
  <c r="M2164" i="7" s="1"/>
  <c r="M2163" i="7" a="1"/>
  <c r="M2163" i="7" s="1"/>
  <c r="M2162" i="7" a="1"/>
  <c r="M2162" i="7" s="1"/>
  <c r="M2161" i="7" a="1"/>
  <c r="M2161" i="7" s="1"/>
  <c r="M2160" i="7" a="1"/>
  <c r="M2160" i="7" s="1"/>
  <c r="M2159" i="7" a="1"/>
  <c r="M2159" i="7" s="1"/>
  <c r="M2158" i="7" a="1"/>
  <c r="M2158" i="7" s="1"/>
  <c r="M2157" i="7" a="1"/>
  <c r="M2157" i="7" s="1"/>
  <c r="M2156" i="7" a="1"/>
  <c r="M2156" i="7" s="1"/>
  <c r="M2155" i="7" a="1"/>
  <c r="M2155" i="7" s="1"/>
  <c r="M2154" i="7" a="1"/>
  <c r="M2154" i="7" s="1"/>
  <c r="M2153" i="7" a="1"/>
  <c r="M2153" i="7" s="1"/>
  <c r="M2152" i="7" a="1"/>
  <c r="M2152" i="7" s="1"/>
  <c r="M2151" i="7" a="1"/>
  <c r="M2151" i="7" s="1"/>
  <c r="M2150" i="7" a="1"/>
  <c r="M2150" i="7" s="1"/>
  <c r="M2149" i="7" a="1"/>
  <c r="M2149" i="7" s="1"/>
  <c r="M2148" i="7" a="1"/>
  <c r="M2148" i="7" s="1"/>
  <c r="M2147" i="7" a="1"/>
  <c r="M2147" i="7" s="1"/>
  <c r="M2146" i="7" a="1"/>
  <c r="M2146" i="7" s="1"/>
  <c r="M2145" i="7" a="1"/>
  <c r="M2145" i="7" s="1"/>
  <c r="M2144" i="7" a="1"/>
  <c r="M2144" i="7" s="1"/>
  <c r="M2143" i="7" a="1"/>
  <c r="M2143" i="7" s="1"/>
  <c r="M2142" i="7" a="1"/>
  <c r="M2142" i="7" s="1"/>
  <c r="M2141" i="7" a="1"/>
  <c r="M2141" i="7" s="1"/>
  <c r="M2140" i="7" a="1"/>
  <c r="M2140" i="7" s="1"/>
  <c r="M2139" i="7" a="1"/>
  <c r="M2139" i="7" s="1"/>
  <c r="M2138" i="7" a="1"/>
  <c r="M2138" i="7" s="1"/>
  <c r="M2137" i="7" a="1"/>
  <c r="M2137" i="7" s="1"/>
  <c r="M2136" i="7" a="1"/>
  <c r="M2136" i="7" s="1"/>
  <c r="M2135" i="7" a="1"/>
  <c r="M2135" i="7" s="1"/>
  <c r="M2134" i="7" a="1"/>
  <c r="M2134" i="7" s="1"/>
  <c r="M2133" i="7" a="1"/>
  <c r="M2133" i="7" s="1"/>
  <c r="M2132" i="7" a="1"/>
  <c r="M2132" i="7" s="1"/>
  <c r="M2131" i="7" a="1"/>
  <c r="M2131" i="7" s="1"/>
  <c r="M2130" i="7" a="1"/>
  <c r="M2130" i="7" s="1"/>
  <c r="M2129" i="7" a="1"/>
  <c r="M2129" i="7" s="1"/>
  <c r="M2128" i="7" a="1"/>
  <c r="M2128" i="7" s="1"/>
  <c r="M2127" i="7" a="1"/>
  <c r="M2127" i="7" s="1"/>
  <c r="M2126" i="7" a="1"/>
  <c r="M2126" i="7" s="1"/>
  <c r="M2125" i="7" a="1"/>
  <c r="M2125" i="7" s="1"/>
  <c r="M2124" i="7" a="1"/>
  <c r="M2124" i="7" s="1"/>
  <c r="M2123" i="7" a="1"/>
  <c r="M2123" i="7" s="1"/>
  <c r="M2122" i="7" a="1"/>
  <c r="M2122" i="7" s="1"/>
  <c r="M2121" i="7" a="1"/>
  <c r="M2121" i="7" s="1"/>
  <c r="M2120" i="7" a="1"/>
  <c r="M2120" i="7" s="1"/>
  <c r="M2119" i="7" a="1"/>
  <c r="M2119" i="7" s="1"/>
  <c r="M2118" i="7" a="1"/>
  <c r="M2118" i="7" s="1"/>
  <c r="M2117" i="7" a="1"/>
  <c r="M2117" i="7" s="1"/>
  <c r="M2116" i="7" a="1"/>
  <c r="M2116" i="7" s="1"/>
  <c r="M2115" i="7" a="1"/>
  <c r="M2115" i="7" s="1"/>
  <c r="M2114" i="7" a="1"/>
  <c r="M2114" i="7" s="1"/>
  <c r="M2113" i="7" a="1"/>
  <c r="M2113" i="7" s="1"/>
  <c r="M2112" i="7" a="1"/>
  <c r="M2112" i="7" s="1"/>
  <c r="M2111" i="7" a="1"/>
  <c r="M2111" i="7" s="1"/>
  <c r="M2110" i="7" a="1"/>
  <c r="M2110" i="7" s="1"/>
  <c r="M2109" i="7" a="1"/>
  <c r="M2109" i="7" s="1"/>
  <c r="M2108" i="7" a="1"/>
  <c r="M2108" i="7" s="1"/>
  <c r="M2107" i="7" a="1"/>
  <c r="M2107" i="7" s="1"/>
  <c r="M2106" i="7" a="1"/>
  <c r="M2106" i="7" s="1"/>
  <c r="M2105" i="7" a="1"/>
  <c r="M2105" i="7" s="1"/>
  <c r="M2104" i="7" a="1"/>
  <c r="M2104" i="7" s="1"/>
  <c r="M2103" i="7" a="1"/>
  <c r="M2103" i="7" s="1"/>
  <c r="M2102" i="7" a="1"/>
  <c r="M2102" i="7" s="1"/>
  <c r="M2101" i="7" a="1"/>
  <c r="M2101" i="7" s="1"/>
  <c r="M2100" i="7" a="1"/>
  <c r="M2100" i="7" s="1"/>
  <c r="M2099" i="7" a="1"/>
  <c r="M2099" i="7" s="1"/>
  <c r="M2098" i="7" a="1"/>
  <c r="M2098" i="7" s="1"/>
  <c r="M2097" i="7" a="1"/>
  <c r="M2097" i="7" s="1"/>
  <c r="M2096" i="7" a="1"/>
  <c r="M2096" i="7" s="1"/>
  <c r="M2095" i="7" a="1"/>
  <c r="M2095" i="7" s="1"/>
  <c r="M2094" i="7" a="1"/>
  <c r="M2094" i="7" s="1"/>
  <c r="M2093" i="7" a="1"/>
  <c r="M2093" i="7" s="1"/>
  <c r="M2092" i="7" a="1"/>
  <c r="M2092" i="7" s="1"/>
  <c r="M2091" i="7" a="1"/>
  <c r="M2091" i="7" s="1"/>
  <c r="M2090" i="7" a="1"/>
  <c r="M2090" i="7" s="1"/>
  <c r="M2089" i="7" a="1"/>
  <c r="M2089" i="7" s="1"/>
  <c r="M2088" i="7" a="1"/>
  <c r="M2088" i="7" s="1"/>
  <c r="M2087" i="7" a="1"/>
  <c r="M2087" i="7" s="1"/>
  <c r="M2086" i="7" a="1"/>
  <c r="M2086" i="7" s="1"/>
  <c r="M2085" i="7" a="1"/>
  <c r="M2085" i="7" s="1"/>
  <c r="M2084" i="7" a="1"/>
  <c r="M2084" i="7" s="1"/>
  <c r="M2083" i="7" a="1"/>
  <c r="M2083" i="7" s="1"/>
  <c r="M2082" i="7" a="1"/>
  <c r="M2082" i="7" s="1"/>
  <c r="M2081" i="7" a="1"/>
  <c r="M2081" i="7" s="1"/>
  <c r="M2080" i="7" a="1"/>
  <c r="M2080" i="7" s="1"/>
  <c r="M2079" i="7" a="1"/>
  <c r="M2079" i="7" s="1"/>
  <c r="M2078" i="7" a="1"/>
  <c r="M2078" i="7" s="1"/>
  <c r="M2077" i="7" a="1"/>
  <c r="M2077" i="7" s="1"/>
  <c r="M2076" i="7" a="1"/>
  <c r="M2076" i="7" s="1"/>
  <c r="M2075" i="7" a="1"/>
  <c r="M2075" i="7" s="1"/>
  <c r="M2074" i="7" a="1"/>
  <c r="M2074" i="7" s="1"/>
  <c r="M2073" i="7" a="1"/>
  <c r="M2073" i="7" s="1"/>
  <c r="M2072" i="7" a="1"/>
  <c r="M2072" i="7" s="1"/>
  <c r="M2071" i="7" a="1"/>
  <c r="M2071" i="7" s="1"/>
  <c r="M2070" i="7" a="1"/>
  <c r="M2070" i="7" s="1"/>
  <c r="M2069" i="7" a="1"/>
  <c r="M2069" i="7" s="1"/>
  <c r="M2068" i="7" a="1"/>
  <c r="M2068" i="7" s="1"/>
  <c r="M2067" i="7" a="1"/>
  <c r="M2067" i="7" s="1"/>
  <c r="M2066" i="7" a="1"/>
  <c r="M2066" i="7" s="1"/>
  <c r="M2065" i="7" a="1"/>
  <c r="M2065" i="7" s="1"/>
  <c r="M2064" i="7" a="1"/>
  <c r="M2064" i="7" s="1"/>
  <c r="M2063" i="7" a="1"/>
  <c r="M2063" i="7" s="1"/>
  <c r="M2062" i="7" a="1"/>
  <c r="M2062" i="7" s="1"/>
  <c r="M2061" i="7" a="1"/>
  <c r="M2061" i="7" s="1"/>
  <c r="M2060" i="7" a="1"/>
  <c r="M2060" i="7" s="1"/>
  <c r="M2059" i="7" a="1"/>
  <c r="M2059" i="7" s="1"/>
  <c r="M2058" i="7" a="1"/>
  <c r="M2058" i="7" s="1"/>
  <c r="M2057" i="7" a="1"/>
  <c r="M2057" i="7" s="1"/>
  <c r="M2056" i="7" a="1"/>
  <c r="M2056" i="7" s="1"/>
  <c r="M2055" i="7" a="1"/>
  <c r="M2055" i="7" s="1"/>
  <c r="M2054" i="7" a="1"/>
  <c r="M2054" i="7" s="1"/>
  <c r="M2053" i="7" a="1"/>
  <c r="M2053" i="7" s="1"/>
  <c r="M2052" i="7" a="1"/>
  <c r="M2052" i="7" s="1"/>
  <c r="M2051" i="7" a="1"/>
  <c r="M2051" i="7" s="1"/>
  <c r="M2050" i="7" a="1"/>
  <c r="M2050" i="7" s="1"/>
  <c r="M2049" i="7" a="1"/>
  <c r="M2049" i="7" s="1"/>
  <c r="M2048" i="7" a="1"/>
  <c r="M2048" i="7" s="1"/>
  <c r="M2047" i="7" a="1"/>
  <c r="M2047" i="7" s="1"/>
  <c r="M2046" i="7" a="1"/>
  <c r="M2046" i="7" s="1"/>
  <c r="M2045" i="7" a="1"/>
  <c r="M2045" i="7" s="1"/>
  <c r="M2044" i="7" a="1"/>
  <c r="M2044" i="7" s="1"/>
  <c r="M2043" i="7" a="1"/>
  <c r="M2043" i="7" s="1"/>
  <c r="M2042" i="7" a="1"/>
  <c r="M2042" i="7" s="1"/>
  <c r="M2041" i="7" a="1"/>
  <c r="M2041" i="7" s="1"/>
  <c r="M2040" i="7" a="1"/>
  <c r="M2040" i="7" s="1"/>
  <c r="M2039" i="7" a="1"/>
  <c r="M2039" i="7" s="1"/>
  <c r="M2038" i="7" a="1"/>
  <c r="M2038" i="7" s="1"/>
  <c r="M2037" i="7" a="1"/>
  <c r="M2037" i="7" s="1"/>
  <c r="M2036" i="7" a="1"/>
  <c r="M2036" i="7" s="1"/>
  <c r="M2035" i="7" a="1"/>
  <c r="M2035" i="7" s="1"/>
  <c r="M2034" i="7" a="1"/>
  <c r="M2034" i="7" s="1"/>
  <c r="M2033" i="7" a="1"/>
  <c r="M2033" i="7" s="1"/>
  <c r="M2032" i="7" a="1"/>
  <c r="M2032" i="7" s="1"/>
  <c r="M2031" i="7" a="1"/>
  <c r="M2031" i="7" s="1"/>
  <c r="M2030" i="7" a="1"/>
  <c r="M2030" i="7" s="1"/>
  <c r="M2029" i="7" a="1"/>
  <c r="M2029" i="7" s="1"/>
  <c r="M2028" i="7" a="1"/>
  <c r="M2028" i="7" s="1"/>
  <c r="M2027" i="7" a="1"/>
  <c r="M2027" i="7" s="1"/>
  <c r="M2026" i="7" a="1"/>
  <c r="M2026" i="7" s="1"/>
  <c r="M2025" i="7" a="1"/>
  <c r="M2025" i="7" s="1"/>
  <c r="M2024" i="7" a="1"/>
  <c r="M2024" i="7" s="1"/>
  <c r="M2023" i="7" a="1"/>
  <c r="M2023" i="7" s="1"/>
  <c r="M2022" i="7" a="1"/>
  <c r="M2022" i="7" s="1"/>
  <c r="M2021" i="7" a="1"/>
  <c r="M2021" i="7" s="1"/>
  <c r="M2020" i="7" a="1"/>
  <c r="M2020" i="7" s="1"/>
  <c r="M2019" i="7" a="1"/>
  <c r="M2019" i="7" s="1"/>
  <c r="M2018" i="7" a="1"/>
  <c r="M2018" i="7" s="1"/>
  <c r="M2017" i="7" a="1"/>
  <c r="M2017" i="7" s="1"/>
  <c r="M2016" i="7" a="1"/>
  <c r="M2016" i="7" s="1"/>
  <c r="M2015" i="7" a="1"/>
  <c r="M2015" i="7" s="1"/>
  <c r="M2014" i="7" a="1"/>
  <c r="M2014" i="7" s="1"/>
  <c r="M2013" i="7" a="1"/>
  <c r="M2013" i="7" s="1"/>
  <c r="M2012" i="7" a="1"/>
  <c r="M2012" i="7" s="1"/>
  <c r="M2011" i="7" a="1"/>
  <c r="M2011" i="7" s="1"/>
  <c r="M2010" i="7" a="1"/>
  <c r="M2010" i="7" s="1"/>
  <c r="M2009" i="7" a="1"/>
  <c r="M2009" i="7" s="1"/>
  <c r="M2008" i="7" a="1"/>
  <c r="M2008" i="7" s="1"/>
  <c r="M2007" i="7" a="1"/>
  <c r="M2007" i="7" s="1"/>
  <c r="M2006" i="7" a="1"/>
  <c r="M2006" i="7" s="1"/>
  <c r="M2005" i="7" a="1"/>
  <c r="M2005" i="7" s="1"/>
  <c r="M2004" i="7" a="1"/>
  <c r="M2004" i="7" s="1"/>
  <c r="M2003" i="7" a="1"/>
  <c r="M2003" i="7" s="1"/>
  <c r="M2002" i="7" a="1"/>
  <c r="M2002" i="7" s="1"/>
  <c r="M2001" i="7" a="1"/>
  <c r="M2001" i="7" s="1"/>
  <c r="M2000" i="7" a="1"/>
  <c r="M2000" i="7" s="1"/>
  <c r="M1999" i="7" a="1"/>
  <c r="M1999" i="7" s="1"/>
  <c r="M1998" i="7" a="1"/>
  <c r="M1998" i="7" s="1"/>
  <c r="M1997" i="7" a="1"/>
  <c r="M1997" i="7" s="1"/>
  <c r="M1996" i="7" a="1"/>
  <c r="M1996" i="7" s="1"/>
  <c r="M1995" i="7" a="1"/>
  <c r="M1995" i="7" s="1"/>
  <c r="M1994" i="7" a="1"/>
  <c r="M1994" i="7" s="1"/>
  <c r="M1993" i="7" a="1"/>
  <c r="M1993" i="7" s="1"/>
  <c r="M1992" i="7" a="1"/>
  <c r="M1992" i="7" s="1"/>
  <c r="M1991" i="7" a="1"/>
  <c r="M1991" i="7" s="1"/>
  <c r="M1990" i="7" a="1"/>
  <c r="M1990" i="7" s="1"/>
  <c r="M1989" i="7" a="1"/>
  <c r="M1989" i="7" s="1"/>
  <c r="M1988" i="7" a="1"/>
  <c r="M1988" i="7" s="1"/>
  <c r="M1987" i="7" a="1"/>
  <c r="M1987" i="7" s="1"/>
  <c r="M1986" i="7" a="1"/>
  <c r="M1986" i="7" s="1"/>
  <c r="M1985" i="7" a="1"/>
  <c r="M1985" i="7" s="1"/>
  <c r="M1984" i="7" a="1"/>
  <c r="M1984" i="7" s="1"/>
  <c r="M1983" i="7" a="1"/>
  <c r="M1983" i="7" s="1"/>
  <c r="M1982" i="7" a="1"/>
  <c r="M1982" i="7" s="1"/>
  <c r="M1981" i="7" a="1"/>
  <c r="M1981" i="7" s="1"/>
  <c r="M1980" i="7" a="1"/>
  <c r="M1980" i="7" s="1"/>
  <c r="M1979" i="7" a="1"/>
  <c r="M1979" i="7" s="1"/>
  <c r="M1978" i="7" a="1"/>
  <c r="M1978" i="7" s="1"/>
  <c r="M1977" i="7" a="1"/>
  <c r="M1977" i="7" s="1"/>
  <c r="M1976" i="7" a="1"/>
  <c r="M1976" i="7" s="1"/>
  <c r="M1975" i="7" a="1"/>
  <c r="M1975" i="7" s="1"/>
  <c r="M1974" i="7" a="1"/>
  <c r="M1974" i="7" s="1"/>
  <c r="M1973" i="7" a="1"/>
  <c r="M1973" i="7" s="1"/>
  <c r="M1972" i="7" a="1"/>
  <c r="M1972" i="7" s="1"/>
  <c r="M1971" i="7" a="1"/>
  <c r="M1971" i="7" s="1"/>
  <c r="M1970" i="7" a="1"/>
  <c r="M1970" i="7" s="1"/>
  <c r="M1969" i="7" a="1"/>
  <c r="M1969" i="7" s="1"/>
  <c r="M1968" i="7" a="1"/>
  <c r="M1968" i="7" s="1"/>
  <c r="M1967" i="7" a="1"/>
  <c r="M1967" i="7" s="1"/>
  <c r="M1966" i="7" a="1"/>
  <c r="M1966" i="7" s="1"/>
  <c r="M1965" i="7" a="1"/>
  <c r="M1965" i="7" s="1"/>
  <c r="M1964" i="7" a="1"/>
  <c r="M1964" i="7" s="1"/>
  <c r="M1963" i="7" a="1"/>
  <c r="M1963" i="7" s="1"/>
  <c r="M1962" i="7" a="1"/>
  <c r="M1962" i="7" s="1"/>
  <c r="M1961" i="7" a="1"/>
  <c r="M1961" i="7" s="1"/>
  <c r="M1960" i="7" a="1"/>
  <c r="M1960" i="7" s="1"/>
  <c r="M1959" i="7" a="1"/>
  <c r="M1959" i="7" s="1"/>
  <c r="M1958" i="7" a="1"/>
  <c r="M1958" i="7" s="1"/>
  <c r="M1957" i="7" a="1"/>
  <c r="M1957" i="7" s="1"/>
  <c r="M1956" i="7" a="1"/>
  <c r="M1956" i="7" s="1"/>
  <c r="M1955" i="7" a="1"/>
  <c r="M1955" i="7" s="1"/>
  <c r="M1954" i="7" a="1"/>
  <c r="M1954" i="7" s="1"/>
  <c r="M1953" i="7" a="1"/>
  <c r="M1953" i="7" s="1"/>
  <c r="M1952" i="7" a="1"/>
  <c r="M1952" i="7" s="1"/>
  <c r="M1951" i="7" a="1"/>
  <c r="M1951" i="7" s="1"/>
  <c r="M1950" i="7" a="1"/>
  <c r="M1950" i="7" s="1"/>
  <c r="M1949" i="7" a="1"/>
  <c r="M1949" i="7" s="1"/>
  <c r="M1948" i="7" a="1"/>
  <c r="M1948" i="7" s="1"/>
  <c r="M1947" i="7" a="1"/>
  <c r="M1947" i="7" s="1"/>
  <c r="M1946" i="7" a="1"/>
  <c r="M1946" i="7" s="1"/>
  <c r="M1945" i="7" a="1"/>
  <c r="M1945" i="7" s="1"/>
  <c r="M1944" i="7" a="1"/>
  <c r="M1944" i="7" s="1"/>
  <c r="M1943" i="7" a="1"/>
  <c r="M1943" i="7" s="1"/>
  <c r="M1942" i="7" a="1"/>
  <c r="M1942" i="7" s="1"/>
  <c r="M1941" i="7" a="1"/>
  <c r="M1941" i="7" s="1"/>
  <c r="M1940" i="7" a="1"/>
  <c r="M1940" i="7" s="1"/>
  <c r="M1939" i="7" a="1"/>
  <c r="M1939" i="7" s="1"/>
  <c r="M1938" i="7" a="1"/>
  <c r="M1938" i="7" s="1"/>
  <c r="M1937" i="7" a="1"/>
  <c r="M1937" i="7" s="1"/>
  <c r="M1936" i="7" a="1"/>
  <c r="M1936" i="7" s="1"/>
  <c r="M1935" i="7" a="1"/>
  <c r="M1935" i="7" s="1"/>
  <c r="M1934" i="7" a="1"/>
  <c r="M1934" i="7" s="1"/>
  <c r="M1933" i="7" a="1"/>
  <c r="M1933" i="7" s="1"/>
  <c r="M1932" i="7" a="1"/>
  <c r="M1932" i="7" s="1"/>
  <c r="M1931" i="7" a="1"/>
  <c r="M1931" i="7" s="1"/>
  <c r="M1930" i="7" a="1"/>
  <c r="M1930" i="7" s="1"/>
  <c r="M1929" i="7" a="1"/>
  <c r="M1929" i="7" s="1"/>
  <c r="M1928" i="7" a="1"/>
  <c r="M1928" i="7" s="1"/>
  <c r="M1927" i="7" a="1"/>
  <c r="M1927" i="7" s="1"/>
  <c r="M1926" i="7" a="1"/>
  <c r="M1926" i="7" s="1"/>
  <c r="M1925" i="7" a="1"/>
  <c r="M1925" i="7" s="1"/>
  <c r="M1924" i="7" a="1"/>
  <c r="M1924" i="7" s="1"/>
  <c r="M1923" i="7" a="1"/>
  <c r="M1923" i="7" s="1"/>
  <c r="M1922" i="7" a="1"/>
  <c r="M1922" i="7" s="1"/>
  <c r="M1921" i="7" a="1"/>
  <c r="M1921" i="7" s="1"/>
  <c r="M1920" i="7" a="1"/>
  <c r="M1920" i="7" s="1"/>
  <c r="M1919" i="7" a="1"/>
  <c r="M1919" i="7" s="1"/>
  <c r="M1918" i="7" a="1"/>
  <c r="M1918" i="7" s="1"/>
  <c r="M1917" i="7" a="1"/>
  <c r="M1917" i="7" s="1"/>
  <c r="M1916" i="7" a="1"/>
  <c r="M1916" i="7" s="1"/>
  <c r="M1915" i="7" a="1"/>
  <c r="M1915" i="7" s="1"/>
  <c r="M1914" i="7" a="1"/>
  <c r="M1914" i="7" s="1"/>
  <c r="M1913" i="7" a="1"/>
  <c r="M1913" i="7" s="1"/>
  <c r="M1912" i="7" a="1"/>
  <c r="M1912" i="7" s="1"/>
  <c r="M1911" i="7" a="1"/>
  <c r="M1911" i="7" s="1"/>
  <c r="M1910" i="7" a="1"/>
  <c r="M1910" i="7" s="1"/>
  <c r="M1909" i="7" a="1"/>
  <c r="M1909" i="7" s="1"/>
  <c r="M1908" i="7" a="1"/>
  <c r="M1908" i="7" s="1"/>
  <c r="M1907" i="7" a="1"/>
  <c r="M1907" i="7" s="1"/>
  <c r="M1906" i="7" a="1"/>
  <c r="M1906" i="7" s="1"/>
  <c r="M1905" i="7" a="1"/>
  <c r="M1905" i="7" s="1"/>
  <c r="M1904" i="7" a="1"/>
  <c r="M1904" i="7" s="1"/>
  <c r="M1903" i="7" a="1"/>
  <c r="M1903" i="7" s="1"/>
  <c r="M1902" i="7" a="1"/>
  <c r="M1902" i="7" s="1"/>
  <c r="M1901" i="7" a="1"/>
  <c r="M1901" i="7" s="1"/>
  <c r="M1900" i="7" a="1"/>
  <c r="M1900" i="7" s="1"/>
  <c r="M1899" i="7" a="1"/>
  <c r="M1899" i="7" s="1"/>
  <c r="M1898" i="7" a="1"/>
  <c r="M1898" i="7" s="1"/>
  <c r="M1897" i="7" a="1"/>
  <c r="M1897" i="7" s="1"/>
  <c r="M1896" i="7" a="1"/>
  <c r="M1896" i="7" s="1"/>
  <c r="M1895" i="7" a="1"/>
  <c r="M1895" i="7" s="1"/>
  <c r="M1894" i="7" a="1"/>
  <c r="M1894" i="7" s="1"/>
  <c r="M1893" i="7" a="1"/>
  <c r="M1893" i="7" s="1"/>
  <c r="M1892" i="7" a="1"/>
  <c r="M1892" i="7" s="1"/>
  <c r="M1891" i="7" a="1"/>
  <c r="M1891" i="7" s="1"/>
  <c r="M1890" i="7" a="1"/>
  <c r="M1890" i="7" s="1"/>
  <c r="M1889" i="7" a="1"/>
  <c r="M1889" i="7" s="1"/>
  <c r="M1888" i="7" a="1"/>
  <c r="M1888" i="7" s="1"/>
  <c r="M1887" i="7" a="1"/>
  <c r="M1887" i="7" s="1"/>
  <c r="M1886" i="7" a="1"/>
  <c r="M1886" i="7" s="1"/>
  <c r="M1885" i="7" a="1"/>
  <c r="M1885" i="7" s="1"/>
  <c r="M1884" i="7" a="1"/>
  <c r="M1884" i="7" s="1"/>
  <c r="M1883" i="7" a="1"/>
  <c r="M1883" i="7" s="1"/>
  <c r="M1882" i="7" a="1"/>
  <c r="M1882" i="7" s="1"/>
  <c r="M1881" i="7" a="1"/>
  <c r="M1881" i="7" s="1"/>
  <c r="M1880" i="7" a="1"/>
  <c r="M1880" i="7" s="1"/>
  <c r="M1879" i="7" a="1"/>
  <c r="M1879" i="7" s="1"/>
  <c r="M1878" i="7" a="1"/>
  <c r="M1878" i="7" s="1"/>
  <c r="M1877" i="7" a="1"/>
  <c r="M1877" i="7" s="1"/>
  <c r="M1876" i="7" a="1"/>
  <c r="M1876" i="7" s="1"/>
  <c r="M1875" i="7" a="1"/>
  <c r="M1875" i="7" s="1"/>
  <c r="M1874" i="7" a="1"/>
  <c r="M1874" i="7" s="1"/>
  <c r="M1873" i="7" a="1"/>
  <c r="M1873" i="7" s="1"/>
  <c r="M1872" i="7" a="1"/>
  <c r="M1872" i="7" s="1"/>
  <c r="M1871" i="7" a="1"/>
  <c r="M1871" i="7" s="1"/>
  <c r="M1870" i="7" a="1"/>
  <c r="M1870" i="7" s="1"/>
  <c r="M1869" i="7" a="1"/>
  <c r="M1869" i="7" s="1"/>
  <c r="M1868" i="7" a="1"/>
  <c r="M1868" i="7" s="1"/>
  <c r="M1867" i="7" a="1"/>
  <c r="M1867" i="7" s="1"/>
  <c r="M1866" i="7" a="1"/>
  <c r="M1866" i="7" s="1"/>
  <c r="M1865" i="7" a="1"/>
  <c r="M1865" i="7" s="1"/>
  <c r="M1864" i="7" a="1"/>
  <c r="M1864" i="7" s="1"/>
  <c r="M1863" i="7" a="1"/>
  <c r="M1863" i="7" s="1"/>
  <c r="M1862" i="7" a="1"/>
  <c r="M1862" i="7" s="1"/>
  <c r="M1861" i="7" a="1"/>
  <c r="M1861" i="7" s="1"/>
  <c r="M1860" i="7" a="1"/>
  <c r="M1860" i="7" s="1"/>
  <c r="M1859" i="7" a="1"/>
  <c r="M1859" i="7" s="1"/>
  <c r="M1858" i="7" a="1"/>
  <c r="M1858" i="7" s="1"/>
  <c r="M1857" i="7" a="1"/>
  <c r="M1857" i="7" s="1"/>
  <c r="M1856" i="7" a="1"/>
  <c r="M1856" i="7" s="1"/>
  <c r="M1855" i="7" a="1"/>
  <c r="M1855" i="7" s="1"/>
  <c r="M1854" i="7" a="1"/>
  <c r="M1854" i="7" s="1"/>
  <c r="M1853" i="7" a="1"/>
  <c r="M1853" i="7" s="1"/>
  <c r="M1852" i="7" a="1"/>
  <c r="M1852" i="7" s="1"/>
  <c r="M1851" i="7" a="1"/>
  <c r="M1851" i="7" s="1"/>
  <c r="M1850" i="7" a="1"/>
  <c r="M1850" i="7" s="1"/>
  <c r="M1849" i="7" a="1"/>
  <c r="M1849" i="7" s="1"/>
  <c r="M1848" i="7" a="1"/>
  <c r="M1848" i="7" s="1"/>
  <c r="M1847" i="7" a="1"/>
  <c r="M1847" i="7" s="1"/>
  <c r="M1846" i="7" a="1"/>
  <c r="M1846" i="7" s="1"/>
  <c r="M1845" i="7" a="1"/>
  <c r="M1845" i="7" s="1"/>
  <c r="M1844" i="7" a="1"/>
  <c r="M1844" i="7" s="1"/>
  <c r="M1843" i="7" a="1"/>
  <c r="M1843" i="7" s="1"/>
  <c r="M1842" i="7" a="1"/>
  <c r="M1842" i="7" s="1"/>
  <c r="M1841" i="7" a="1"/>
  <c r="M1841" i="7" s="1"/>
  <c r="M1840" i="7" a="1"/>
  <c r="M1840" i="7" s="1"/>
  <c r="M1839" i="7" a="1"/>
  <c r="M1839" i="7" s="1"/>
  <c r="M1838" i="7" a="1"/>
  <c r="M1838" i="7" s="1"/>
  <c r="M1837" i="7" a="1"/>
  <c r="M1837" i="7" s="1"/>
  <c r="M1836" i="7" a="1"/>
  <c r="M1836" i="7" s="1"/>
  <c r="M1835" i="7" a="1"/>
  <c r="M1835" i="7" s="1"/>
  <c r="M1834" i="7" a="1"/>
  <c r="M1834" i="7" s="1"/>
  <c r="M1833" i="7" a="1"/>
  <c r="M1833" i="7" s="1"/>
  <c r="M1832" i="7" a="1"/>
  <c r="M1832" i="7" s="1"/>
  <c r="M1831" i="7" a="1"/>
  <c r="M1831" i="7" s="1"/>
  <c r="M1830" i="7" a="1"/>
  <c r="M1830" i="7" s="1"/>
  <c r="M1829" i="7" a="1"/>
  <c r="M1829" i="7" s="1"/>
  <c r="M1828" i="7" a="1"/>
  <c r="M1828" i="7" s="1"/>
  <c r="M1827" i="7" a="1"/>
  <c r="M1827" i="7" s="1"/>
  <c r="M1826" i="7" a="1"/>
  <c r="M1826" i="7" s="1"/>
  <c r="M1825" i="7" a="1"/>
  <c r="M1825" i="7" s="1"/>
  <c r="M1824" i="7" a="1"/>
  <c r="M1824" i="7" s="1"/>
  <c r="M1823" i="7" a="1"/>
  <c r="M1823" i="7" s="1"/>
  <c r="M1822" i="7" a="1"/>
  <c r="M1822" i="7" s="1"/>
  <c r="M1821" i="7" a="1"/>
  <c r="M1821" i="7" s="1"/>
  <c r="M1820" i="7" a="1"/>
  <c r="M1820" i="7" s="1"/>
  <c r="M1819" i="7" a="1"/>
  <c r="M1819" i="7" s="1"/>
  <c r="M1818" i="7" a="1"/>
  <c r="M1818" i="7" s="1"/>
  <c r="M1817" i="7" a="1"/>
  <c r="M1817" i="7" s="1"/>
  <c r="M1816" i="7" a="1"/>
  <c r="M1816" i="7" s="1"/>
  <c r="M1815" i="7" a="1"/>
  <c r="M1815" i="7" s="1"/>
  <c r="M1814" i="7" a="1"/>
  <c r="M1814" i="7" s="1"/>
  <c r="M1813" i="7" a="1"/>
  <c r="M1813" i="7" s="1"/>
  <c r="M1812" i="7" a="1"/>
  <c r="M1812" i="7" s="1"/>
  <c r="M1811" i="7" a="1"/>
  <c r="M1811" i="7" s="1"/>
  <c r="M1810" i="7" a="1"/>
  <c r="M1810" i="7" s="1"/>
  <c r="M1809" i="7" a="1"/>
  <c r="M1809" i="7" s="1"/>
  <c r="M1808" i="7" a="1"/>
  <c r="M1808" i="7" s="1"/>
  <c r="M1807" i="7" a="1"/>
  <c r="M1807" i="7" s="1"/>
  <c r="M1806" i="7" a="1"/>
  <c r="M1806" i="7" s="1"/>
  <c r="M1805" i="7" a="1"/>
  <c r="M1805" i="7" s="1"/>
  <c r="M1804" i="7" a="1"/>
  <c r="M1804" i="7" s="1"/>
  <c r="M1803" i="7" a="1"/>
  <c r="M1803" i="7" s="1"/>
  <c r="M1802" i="7" a="1"/>
  <c r="M1802" i="7" s="1"/>
  <c r="M1801" i="7" a="1"/>
  <c r="M1801" i="7" s="1"/>
  <c r="M1800" i="7" a="1"/>
  <c r="M1800" i="7" s="1"/>
  <c r="M1799" i="7" a="1"/>
  <c r="M1799" i="7" s="1"/>
  <c r="M1798" i="7" a="1"/>
  <c r="M1798" i="7" s="1"/>
  <c r="M1797" i="7" a="1"/>
  <c r="M1797" i="7" s="1"/>
  <c r="M1796" i="7" a="1"/>
  <c r="M1796" i="7" s="1"/>
  <c r="M1795" i="7" a="1"/>
  <c r="M1795" i="7" s="1"/>
  <c r="M1794" i="7" a="1"/>
  <c r="M1794" i="7" s="1"/>
  <c r="M1793" i="7" a="1"/>
  <c r="M1793" i="7" s="1"/>
  <c r="M1792" i="7" a="1"/>
  <c r="M1792" i="7" s="1"/>
  <c r="M1791" i="7" a="1"/>
  <c r="M1791" i="7" s="1"/>
  <c r="M1790" i="7" a="1"/>
  <c r="M1790" i="7" s="1"/>
  <c r="M1789" i="7" a="1"/>
  <c r="M1789" i="7" s="1"/>
  <c r="M1788" i="7" a="1"/>
  <c r="M1788" i="7" s="1"/>
  <c r="M1787" i="7" a="1"/>
  <c r="M1787" i="7" s="1"/>
  <c r="M1786" i="7" a="1"/>
  <c r="M1786" i="7" s="1"/>
  <c r="M1785" i="7" a="1"/>
  <c r="M1785" i="7" s="1"/>
  <c r="M1784" i="7" a="1"/>
  <c r="M1784" i="7" s="1"/>
  <c r="M1783" i="7" a="1"/>
  <c r="M1783" i="7" s="1"/>
  <c r="M1782" i="7" a="1"/>
  <c r="M1782" i="7" s="1"/>
  <c r="M1781" i="7" a="1"/>
  <c r="M1781" i="7" s="1"/>
  <c r="M1780" i="7" a="1"/>
  <c r="M1780" i="7" s="1"/>
  <c r="M1779" i="7" a="1"/>
  <c r="M1779" i="7" s="1"/>
  <c r="M1778" i="7" a="1"/>
  <c r="M1778" i="7" s="1"/>
  <c r="M1777" i="7" a="1"/>
  <c r="M1777" i="7" s="1"/>
  <c r="M1776" i="7" a="1"/>
  <c r="M1776" i="7" s="1"/>
  <c r="M1775" i="7" a="1"/>
  <c r="M1775" i="7" s="1"/>
  <c r="M1774" i="7" a="1"/>
  <c r="M1774" i="7" s="1"/>
  <c r="M1773" i="7" a="1"/>
  <c r="M1773" i="7" s="1"/>
  <c r="M1772" i="7" a="1"/>
  <c r="M1772" i="7" s="1"/>
  <c r="M1771" i="7" a="1"/>
  <c r="M1771" i="7" s="1"/>
  <c r="M1770" i="7" a="1"/>
  <c r="M1770" i="7" s="1"/>
  <c r="M1769" i="7" a="1"/>
  <c r="M1769" i="7" s="1"/>
  <c r="M1768" i="7" a="1"/>
  <c r="M1768" i="7" s="1"/>
  <c r="M1767" i="7" a="1"/>
  <c r="M1767" i="7" s="1"/>
  <c r="M1766" i="7" a="1"/>
  <c r="M1766" i="7" s="1"/>
  <c r="M1765" i="7" a="1"/>
  <c r="M1765" i="7" s="1"/>
  <c r="M1764" i="7" a="1"/>
  <c r="M1764" i="7" s="1"/>
  <c r="M1763" i="7" a="1"/>
  <c r="M1763" i="7" s="1"/>
  <c r="M1762" i="7" a="1"/>
  <c r="M1762" i="7" s="1"/>
  <c r="M1761" i="7" a="1"/>
  <c r="M1761" i="7" s="1"/>
  <c r="M1760" i="7" a="1"/>
  <c r="M1760" i="7" s="1"/>
  <c r="M1759" i="7" a="1"/>
  <c r="M1759" i="7" s="1"/>
  <c r="M1758" i="7" a="1"/>
  <c r="M1758" i="7" s="1"/>
  <c r="M1757" i="7" a="1"/>
  <c r="M1757" i="7" s="1"/>
  <c r="M1756" i="7" a="1"/>
  <c r="M1756" i="7" s="1"/>
  <c r="M1755" i="7" a="1"/>
  <c r="M1755" i="7" s="1"/>
  <c r="M1754" i="7" a="1"/>
  <c r="M1754" i="7" s="1"/>
  <c r="M1753" i="7" a="1"/>
  <c r="M1753" i="7" s="1"/>
  <c r="M1752" i="7" a="1"/>
  <c r="M1752" i="7" s="1"/>
  <c r="M1751" i="7" a="1"/>
  <c r="M1751" i="7" s="1"/>
  <c r="M1750" i="7" a="1"/>
  <c r="M1750" i="7" s="1"/>
  <c r="M1749" i="7" a="1"/>
  <c r="M1749" i="7" s="1"/>
  <c r="M1748" i="7" a="1"/>
  <c r="M1748" i="7" s="1"/>
  <c r="M1747" i="7" a="1"/>
  <c r="M1747" i="7" s="1"/>
  <c r="M1746" i="7" a="1"/>
  <c r="M1746" i="7" s="1"/>
  <c r="M1745" i="7" a="1"/>
  <c r="M1745" i="7" s="1"/>
  <c r="M1744" i="7" a="1"/>
  <c r="M1744" i="7" s="1"/>
  <c r="M1743" i="7" a="1"/>
  <c r="M1743" i="7" s="1"/>
  <c r="M1742" i="7" a="1"/>
  <c r="M1742" i="7" s="1"/>
  <c r="M1741" i="7" a="1"/>
  <c r="M1741" i="7" s="1"/>
  <c r="M1740" i="7" a="1"/>
  <c r="M1740" i="7" s="1"/>
  <c r="M1739" i="7" a="1"/>
  <c r="M1739" i="7" s="1"/>
  <c r="M1738" i="7" a="1"/>
  <c r="M1738" i="7" s="1"/>
  <c r="M1737" i="7" a="1"/>
  <c r="M1737" i="7" s="1"/>
  <c r="M1736" i="7" a="1"/>
  <c r="M1736" i="7" s="1"/>
  <c r="M1735" i="7" a="1"/>
  <c r="M1735" i="7" s="1"/>
  <c r="M1734" i="7" a="1"/>
  <c r="M1734" i="7" s="1"/>
  <c r="M1733" i="7" a="1"/>
  <c r="M1733" i="7" s="1"/>
  <c r="M1732" i="7" a="1"/>
  <c r="M1732" i="7" s="1"/>
  <c r="M1731" i="7" a="1"/>
  <c r="M1731" i="7" s="1"/>
  <c r="M1730" i="7" a="1"/>
  <c r="M1730" i="7" s="1"/>
  <c r="M1729" i="7" a="1"/>
  <c r="M1729" i="7" s="1"/>
  <c r="M1728" i="7" a="1"/>
  <c r="M1728" i="7" s="1"/>
  <c r="M1727" i="7" a="1"/>
  <c r="M1727" i="7" s="1"/>
  <c r="M1726" i="7" a="1"/>
  <c r="M1726" i="7" s="1"/>
  <c r="M1725" i="7" a="1"/>
  <c r="M1725" i="7" s="1"/>
  <c r="M1724" i="7" a="1"/>
  <c r="M1724" i="7" s="1"/>
  <c r="M1723" i="7" a="1"/>
  <c r="M1723" i="7" s="1"/>
  <c r="M1722" i="7" a="1"/>
  <c r="M1722" i="7" s="1"/>
  <c r="M1721" i="7" a="1"/>
  <c r="M1721" i="7" s="1"/>
  <c r="M1720" i="7" a="1"/>
  <c r="M1720" i="7" s="1"/>
  <c r="M1719" i="7" a="1"/>
  <c r="M1719" i="7" s="1"/>
  <c r="M1718" i="7" a="1"/>
  <c r="M1718" i="7" s="1"/>
  <c r="M1717" i="7" a="1"/>
  <c r="M1717" i="7" s="1"/>
  <c r="M1716" i="7" a="1"/>
  <c r="M1716" i="7" s="1"/>
  <c r="M1715" i="7" a="1"/>
  <c r="M1715" i="7" s="1"/>
  <c r="M1714" i="7" a="1"/>
  <c r="M1714" i="7" s="1"/>
  <c r="M1713" i="7" a="1"/>
  <c r="M1713" i="7" s="1"/>
  <c r="M1712" i="7" a="1"/>
  <c r="M1712" i="7" s="1"/>
  <c r="M1711" i="7" a="1"/>
  <c r="M1711" i="7" s="1"/>
  <c r="M1710" i="7" a="1"/>
  <c r="M1710" i="7" s="1"/>
  <c r="M1709" i="7" a="1"/>
  <c r="M1709" i="7" s="1"/>
  <c r="M1708" i="7" a="1"/>
  <c r="M1708" i="7" s="1"/>
  <c r="M1707" i="7" a="1"/>
  <c r="M1707" i="7" s="1"/>
  <c r="M1706" i="7" a="1"/>
  <c r="M1706" i="7" s="1"/>
  <c r="M1705" i="7" a="1"/>
  <c r="M1705" i="7" s="1"/>
  <c r="M1704" i="7" a="1"/>
  <c r="M1704" i="7" s="1"/>
  <c r="M1703" i="7" a="1"/>
  <c r="M1703" i="7" s="1"/>
  <c r="M1702" i="7" a="1"/>
  <c r="M1702" i="7" s="1"/>
  <c r="M1701" i="7" a="1"/>
  <c r="M1701" i="7" s="1"/>
  <c r="M1700" i="7" a="1"/>
  <c r="M1700" i="7" s="1"/>
  <c r="M1699" i="7" a="1"/>
  <c r="M1699" i="7" s="1"/>
  <c r="M1698" i="7" a="1"/>
  <c r="M1698" i="7" s="1"/>
  <c r="M1697" i="7" a="1"/>
  <c r="M1697" i="7" s="1"/>
  <c r="M1696" i="7" a="1"/>
  <c r="M1696" i="7" s="1"/>
  <c r="M1695" i="7" a="1"/>
  <c r="M1695" i="7" s="1"/>
  <c r="M1694" i="7" a="1"/>
  <c r="M1694" i="7" s="1"/>
  <c r="M1693" i="7" a="1"/>
  <c r="M1693" i="7" s="1"/>
  <c r="M1692" i="7" a="1"/>
  <c r="M1692" i="7" s="1"/>
  <c r="M1691" i="7" a="1"/>
  <c r="M1691" i="7" s="1"/>
  <c r="M1690" i="7" a="1"/>
  <c r="M1690" i="7" s="1"/>
  <c r="M1689" i="7" a="1"/>
  <c r="M1689" i="7" s="1"/>
  <c r="M1688" i="7" a="1"/>
  <c r="M1688" i="7" s="1"/>
  <c r="M1687" i="7" a="1"/>
  <c r="M1687" i="7" s="1"/>
  <c r="M1686" i="7" a="1"/>
  <c r="M1686" i="7" s="1"/>
  <c r="M1685" i="7" a="1"/>
  <c r="M1685" i="7" s="1"/>
  <c r="M1684" i="7" a="1"/>
  <c r="M1684" i="7" s="1"/>
  <c r="M1683" i="7" a="1"/>
  <c r="M1683" i="7" s="1"/>
  <c r="M1682" i="7" a="1"/>
  <c r="M1682" i="7" s="1"/>
  <c r="M1681" i="7" a="1"/>
  <c r="M1681" i="7" s="1"/>
  <c r="M1680" i="7" a="1"/>
  <c r="M1680" i="7" s="1"/>
  <c r="M1679" i="7" a="1"/>
  <c r="M1679" i="7" s="1"/>
  <c r="M1678" i="7" a="1"/>
  <c r="M1678" i="7" s="1"/>
  <c r="M1677" i="7" a="1"/>
  <c r="M1677" i="7" s="1"/>
  <c r="M1676" i="7" a="1"/>
  <c r="M1676" i="7" s="1"/>
  <c r="M1675" i="7" a="1"/>
  <c r="M1675" i="7" s="1"/>
  <c r="M1674" i="7" a="1"/>
  <c r="M1674" i="7" s="1"/>
  <c r="M1673" i="7" a="1"/>
  <c r="M1673" i="7" s="1"/>
  <c r="M1672" i="7" a="1"/>
  <c r="M1672" i="7" s="1"/>
  <c r="M1671" i="7" a="1"/>
  <c r="M1671" i="7" s="1"/>
  <c r="M1670" i="7" a="1"/>
  <c r="M1670" i="7" s="1"/>
  <c r="M1669" i="7" a="1"/>
  <c r="M1669" i="7" s="1"/>
  <c r="M1668" i="7" a="1"/>
  <c r="M1668" i="7" s="1"/>
  <c r="M1667" i="7" a="1"/>
  <c r="M1667" i="7" s="1"/>
  <c r="M1666" i="7" a="1"/>
  <c r="M1666" i="7" s="1"/>
  <c r="M1665" i="7" a="1"/>
  <c r="M1665" i="7" s="1"/>
  <c r="M1664" i="7" a="1"/>
  <c r="M1664" i="7" s="1"/>
  <c r="M1663" i="7" a="1"/>
  <c r="M1663" i="7" s="1"/>
  <c r="M1662" i="7" a="1"/>
  <c r="M1662" i="7" s="1"/>
  <c r="M1661" i="7" a="1"/>
  <c r="M1661" i="7" s="1"/>
  <c r="M1660" i="7" a="1"/>
  <c r="M1660" i="7" s="1"/>
  <c r="M1659" i="7" a="1"/>
  <c r="M1659" i="7" s="1"/>
  <c r="M1658" i="7" a="1"/>
  <c r="M1658" i="7" s="1"/>
  <c r="M1657" i="7" a="1"/>
  <c r="M1657" i="7" s="1"/>
  <c r="M1656" i="7" a="1"/>
  <c r="M1656" i="7" s="1"/>
  <c r="M1655" i="7" a="1"/>
  <c r="M1655" i="7" s="1"/>
  <c r="M1654" i="7" a="1"/>
  <c r="M1654" i="7" s="1"/>
  <c r="M1653" i="7" a="1"/>
  <c r="M1653" i="7" s="1"/>
  <c r="M1652" i="7" a="1"/>
  <c r="M1652" i="7" s="1"/>
  <c r="M1651" i="7" a="1"/>
  <c r="M1651" i="7" s="1"/>
  <c r="M1650" i="7" a="1"/>
  <c r="M1650" i="7" s="1"/>
  <c r="M1649" i="7" a="1"/>
  <c r="M1649" i="7" s="1"/>
  <c r="M1648" i="7" a="1"/>
  <c r="M1648" i="7" s="1"/>
  <c r="M1647" i="7" a="1"/>
  <c r="M1647" i="7" s="1"/>
  <c r="M1646" i="7" a="1"/>
  <c r="M1646" i="7" s="1"/>
  <c r="M1645" i="7" a="1"/>
  <c r="M1645" i="7" s="1"/>
  <c r="M1644" i="7" a="1"/>
  <c r="M1644" i="7" s="1"/>
  <c r="M1643" i="7" a="1"/>
  <c r="M1643" i="7" s="1"/>
  <c r="M1642" i="7" a="1"/>
  <c r="M1642" i="7" s="1"/>
  <c r="M1641" i="7" a="1"/>
  <c r="M1641" i="7" s="1"/>
  <c r="M1640" i="7" a="1"/>
  <c r="M1640" i="7" s="1"/>
  <c r="M1639" i="7" a="1"/>
  <c r="M1639" i="7" s="1"/>
  <c r="M1638" i="7" a="1"/>
  <c r="M1638" i="7" s="1"/>
  <c r="M1637" i="7" a="1"/>
  <c r="M1637" i="7" s="1"/>
  <c r="M1636" i="7" a="1"/>
  <c r="M1636" i="7" s="1"/>
  <c r="M1635" i="7" a="1"/>
  <c r="M1635" i="7" s="1"/>
  <c r="M1634" i="7" a="1"/>
  <c r="M1634" i="7" s="1"/>
  <c r="M1633" i="7" a="1"/>
  <c r="M1633" i="7" s="1"/>
  <c r="M1632" i="7" a="1"/>
  <c r="M1632" i="7" s="1"/>
  <c r="M1631" i="7" a="1"/>
  <c r="M1631" i="7" s="1"/>
  <c r="M1630" i="7" a="1"/>
  <c r="M1630" i="7" s="1"/>
  <c r="M1629" i="7" a="1"/>
  <c r="M1629" i="7" s="1"/>
  <c r="M1628" i="7" a="1"/>
  <c r="M1628" i="7" s="1"/>
  <c r="M1627" i="7" a="1"/>
  <c r="M1627" i="7" s="1"/>
  <c r="M1626" i="7" a="1"/>
  <c r="M1626" i="7" s="1"/>
  <c r="M1625" i="7" a="1"/>
  <c r="M1625" i="7" s="1"/>
  <c r="M1624" i="7" a="1"/>
  <c r="M1624" i="7" s="1"/>
  <c r="M1623" i="7" a="1"/>
  <c r="M1623" i="7" s="1"/>
  <c r="M1622" i="7" a="1"/>
  <c r="M1622" i="7" s="1"/>
  <c r="M1621" i="7" a="1"/>
  <c r="M1621" i="7" s="1"/>
  <c r="M1620" i="7" a="1"/>
  <c r="M1620" i="7" s="1"/>
  <c r="M1619" i="7" a="1"/>
  <c r="M1619" i="7" s="1"/>
  <c r="M1618" i="7" a="1"/>
  <c r="M1618" i="7" s="1"/>
  <c r="M1617" i="7" a="1"/>
  <c r="M1617" i="7" s="1"/>
  <c r="M1616" i="7" a="1"/>
  <c r="M1616" i="7" s="1"/>
  <c r="M1615" i="7" a="1"/>
  <c r="M1615" i="7" s="1"/>
  <c r="M1614" i="7" a="1"/>
  <c r="M1614" i="7" s="1"/>
  <c r="M1613" i="7" a="1"/>
  <c r="M1613" i="7" s="1"/>
  <c r="M1612" i="7" a="1"/>
  <c r="M1612" i="7" s="1"/>
  <c r="M1611" i="7" a="1"/>
  <c r="M1611" i="7" s="1"/>
  <c r="M1610" i="7" a="1"/>
  <c r="M1610" i="7" s="1"/>
  <c r="M1609" i="7" a="1"/>
  <c r="M1609" i="7" s="1"/>
  <c r="M1608" i="7" a="1"/>
  <c r="M1608" i="7" s="1"/>
  <c r="M1607" i="7" a="1"/>
  <c r="M1607" i="7" s="1"/>
  <c r="M1606" i="7" a="1"/>
  <c r="M1606" i="7" s="1"/>
  <c r="M1605" i="7" a="1"/>
  <c r="M1605" i="7" s="1"/>
  <c r="M1604" i="7" a="1"/>
  <c r="M1604" i="7" s="1"/>
  <c r="M1603" i="7" a="1"/>
  <c r="M1603" i="7" s="1"/>
  <c r="M1602" i="7" a="1"/>
  <c r="M1602" i="7" s="1"/>
  <c r="M1601" i="7" a="1"/>
  <c r="M1601" i="7" s="1"/>
  <c r="M1600" i="7" a="1"/>
  <c r="M1600" i="7" s="1"/>
  <c r="M1599" i="7" a="1"/>
  <c r="M1599" i="7" s="1"/>
  <c r="M1598" i="7" a="1"/>
  <c r="M1598" i="7" s="1"/>
  <c r="M1597" i="7" a="1"/>
  <c r="M1597" i="7" s="1"/>
  <c r="M1596" i="7" a="1"/>
  <c r="M1596" i="7" s="1"/>
  <c r="M1595" i="7" a="1"/>
  <c r="M1595" i="7" s="1"/>
  <c r="M1594" i="7" a="1"/>
  <c r="M1594" i="7" s="1"/>
  <c r="M1593" i="7" a="1"/>
  <c r="M1593" i="7" s="1"/>
  <c r="M1592" i="7" a="1"/>
  <c r="M1592" i="7" s="1"/>
  <c r="M1591" i="7" a="1"/>
  <c r="M1591" i="7" s="1"/>
  <c r="M1590" i="7" a="1"/>
  <c r="M1590" i="7" s="1"/>
  <c r="M1589" i="7" a="1"/>
  <c r="M1589" i="7" s="1"/>
  <c r="M1588" i="7" a="1"/>
  <c r="M1588" i="7" s="1"/>
  <c r="M1587" i="7" a="1"/>
  <c r="M1587" i="7" s="1"/>
  <c r="M1586" i="7" a="1"/>
  <c r="M1586" i="7" s="1"/>
  <c r="M1585" i="7" a="1"/>
  <c r="M1585" i="7" s="1"/>
  <c r="M1584" i="7" a="1"/>
  <c r="M1584" i="7" s="1"/>
  <c r="M1583" i="7" a="1"/>
  <c r="M1583" i="7" s="1"/>
  <c r="M1582" i="7" a="1"/>
  <c r="M1582" i="7" s="1"/>
  <c r="M1581" i="7" a="1"/>
  <c r="M1581" i="7" s="1"/>
  <c r="M1580" i="7" a="1"/>
  <c r="M1580" i="7" s="1"/>
  <c r="M1579" i="7" a="1"/>
  <c r="M1579" i="7" s="1"/>
  <c r="M1578" i="7" a="1"/>
  <c r="M1578" i="7" s="1"/>
  <c r="M1577" i="7" a="1"/>
  <c r="M1577" i="7" s="1"/>
  <c r="M1576" i="7" a="1"/>
  <c r="M1576" i="7" s="1"/>
  <c r="M1575" i="7" a="1"/>
  <c r="M1575" i="7" s="1"/>
  <c r="M1574" i="7" a="1"/>
  <c r="M1574" i="7" s="1"/>
  <c r="M1573" i="7" a="1"/>
  <c r="M1573" i="7" s="1"/>
  <c r="M1572" i="7" a="1"/>
  <c r="M1572" i="7" s="1"/>
  <c r="M1571" i="7" a="1"/>
  <c r="M1571" i="7" s="1"/>
  <c r="M1570" i="7" a="1"/>
  <c r="M1570" i="7" s="1"/>
  <c r="M1569" i="7" a="1"/>
  <c r="M1569" i="7" s="1"/>
  <c r="M1568" i="7" a="1"/>
  <c r="M1568" i="7" s="1"/>
  <c r="M1567" i="7" a="1"/>
  <c r="M1567" i="7" s="1"/>
  <c r="M1566" i="7" a="1"/>
  <c r="M1566" i="7" s="1"/>
  <c r="M1565" i="7" a="1"/>
  <c r="M1565" i="7" s="1"/>
  <c r="M1564" i="7" a="1"/>
  <c r="M1564" i="7" s="1"/>
  <c r="M1563" i="7" a="1"/>
  <c r="M1563" i="7" s="1"/>
  <c r="M1562" i="7" a="1"/>
  <c r="M1562" i="7" s="1"/>
  <c r="M1561" i="7" a="1"/>
  <c r="M1561" i="7" s="1"/>
  <c r="M1560" i="7" a="1"/>
  <c r="M1560" i="7" s="1"/>
  <c r="M1559" i="7" a="1"/>
  <c r="M1559" i="7" s="1"/>
  <c r="M1558" i="7" a="1"/>
  <c r="M1558" i="7" s="1"/>
  <c r="M1557" i="7" a="1"/>
  <c r="M1557" i="7" s="1"/>
  <c r="M1556" i="7" a="1"/>
  <c r="M1556" i="7" s="1"/>
  <c r="M1555" i="7" a="1"/>
  <c r="M1555" i="7" s="1"/>
  <c r="M1554" i="7" a="1"/>
  <c r="M1554" i="7" s="1"/>
  <c r="M1553" i="7" a="1"/>
  <c r="M1553" i="7" s="1"/>
  <c r="M1552" i="7" a="1"/>
  <c r="M1552" i="7" s="1"/>
  <c r="M1551" i="7" a="1"/>
  <c r="M1551" i="7" s="1"/>
  <c r="M1550" i="7" a="1"/>
  <c r="M1550" i="7" s="1"/>
  <c r="M1549" i="7" a="1"/>
  <c r="M1549" i="7" s="1"/>
  <c r="M1548" i="7" a="1"/>
  <c r="M1548" i="7" s="1"/>
  <c r="M1547" i="7" a="1"/>
  <c r="M1547" i="7" s="1"/>
  <c r="M1546" i="7" a="1"/>
  <c r="M1546" i="7" s="1"/>
  <c r="M1545" i="7" a="1"/>
  <c r="M1545" i="7" s="1"/>
  <c r="M1544" i="7" a="1"/>
  <c r="M1544" i="7" s="1"/>
  <c r="M1543" i="7" a="1"/>
  <c r="M1543" i="7" s="1"/>
  <c r="M1542" i="7" a="1"/>
  <c r="M1542" i="7" s="1"/>
  <c r="M1541" i="7" a="1"/>
  <c r="M1541" i="7" s="1"/>
  <c r="M1540" i="7" a="1"/>
  <c r="M1540" i="7" s="1"/>
  <c r="M1539" i="7" a="1"/>
  <c r="M1539" i="7" s="1"/>
  <c r="M1538" i="7" a="1"/>
  <c r="M1538" i="7" s="1"/>
  <c r="M1537" i="7" a="1"/>
  <c r="M1537" i="7" s="1"/>
  <c r="M1536" i="7" a="1"/>
  <c r="M1536" i="7" s="1"/>
  <c r="M1535" i="7" a="1"/>
  <c r="M1535" i="7" s="1"/>
  <c r="M1534" i="7" a="1"/>
  <c r="M1534" i="7" s="1"/>
  <c r="M1533" i="7" a="1"/>
  <c r="M1533" i="7" s="1"/>
  <c r="M1532" i="7" a="1"/>
  <c r="M1532" i="7" s="1"/>
  <c r="M1531" i="7" a="1"/>
  <c r="M1531" i="7" s="1"/>
  <c r="M1530" i="7" a="1"/>
  <c r="M1530" i="7" s="1"/>
  <c r="M1529" i="7" a="1"/>
  <c r="M1529" i="7" s="1"/>
  <c r="M1528" i="7" a="1"/>
  <c r="M1528" i="7" s="1"/>
  <c r="M1527" i="7" a="1"/>
  <c r="M1527" i="7" s="1"/>
  <c r="M1526" i="7" a="1"/>
  <c r="M1526" i="7" s="1"/>
  <c r="M1525" i="7" a="1"/>
  <c r="M1525" i="7" s="1"/>
  <c r="M1524" i="7" a="1"/>
  <c r="M1524" i="7" s="1"/>
  <c r="M1523" i="7" a="1"/>
  <c r="M1523" i="7" s="1"/>
  <c r="M1522" i="7" a="1"/>
  <c r="M1522" i="7" s="1"/>
  <c r="M1521" i="7" a="1"/>
  <c r="M1521" i="7" s="1"/>
  <c r="M1520" i="7" a="1"/>
  <c r="M1520" i="7" s="1"/>
  <c r="M1519" i="7" a="1"/>
  <c r="M1519" i="7" s="1"/>
  <c r="M1518" i="7" a="1"/>
  <c r="M1518" i="7" s="1"/>
  <c r="M1517" i="7" a="1"/>
  <c r="M1517" i="7" s="1"/>
  <c r="M1516" i="7" a="1"/>
  <c r="M1516" i="7" s="1"/>
  <c r="M1515" i="7" a="1"/>
  <c r="M1515" i="7" s="1"/>
  <c r="M1514" i="7" a="1"/>
  <c r="M1514" i="7" s="1"/>
  <c r="M1513" i="7" a="1"/>
  <c r="M1513" i="7" s="1"/>
  <c r="M1512" i="7" a="1"/>
  <c r="M1512" i="7" s="1"/>
  <c r="M1511" i="7" a="1"/>
  <c r="M1511" i="7" s="1"/>
  <c r="M1510" i="7" a="1"/>
  <c r="M1510" i="7" s="1"/>
  <c r="M1509" i="7" a="1"/>
  <c r="M1509" i="7" s="1"/>
  <c r="M1508" i="7" a="1"/>
  <c r="M1508" i="7" s="1"/>
  <c r="M1507" i="7" a="1"/>
  <c r="M1507" i="7" s="1"/>
  <c r="M1506" i="7" a="1"/>
  <c r="M1506" i="7" s="1"/>
  <c r="M1505" i="7" a="1"/>
  <c r="M1505" i="7" s="1"/>
  <c r="M1504" i="7" a="1"/>
  <c r="M1504" i="7" s="1"/>
  <c r="M1503" i="7" a="1"/>
  <c r="M1503" i="7" s="1"/>
  <c r="M1502" i="7" a="1"/>
  <c r="M1502" i="7" s="1"/>
  <c r="M1501" i="7" a="1"/>
  <c r="M1501" i="7" s="1"/>
  <c r="M1500" i="7" a="1"/>
  <c r="M1500" i="7" s="1"/>
  <c r="M1499" i="7" a="1"/>
  <c r="M1499" i="7" s="1"/>
  <c r="M1498" i="7" a="1"/>
  <c r="M1498" i="7" s="1"/>
  <c r="M1497" i="7" a="1"/>
  <c r="M1497" i="7" s="1"/>
  <c r="M1496" i="7" a="1"/>
  <c r="M1496" i="7" s="1"/>
  <c r="M1495" i="7" a="1"/>
  <c r="M1495" i="7" s="1"/>
  <c r="M1494" i="7" a="1"/>
  <c r="M1494" i="7" s="1"/>
  <c r="M1493" i="7" a="1"/>
  <c r="M1493" i="7" s="1"/>
  <c r="M1492" i="7" a="1"/>
  <c r="M1492" i="7" s="1"/>
  <c r="M1491" i="7" a="1"/>
  <c r="M1491" i="7" s="1"/>
  <c r="M1490" i="7" a="1"/>
  <c r="M1490" i="7" s="1"/>
  <c r="M1489" i="7" a="1"/>
  <c r="M1489" i="7" s="1"/>
  <c r="M1488" i="7" a="1"/>
  <c r="M1488" i="7" s="1"/>
  <c r="M1487" i="7" a="1"/>
  <c r="M1487" i="7" s="1"/>
  <c r="M1486" i="7" a="1"/>
  <c r="M1486" i="7" s="1"/>
  <c r="M1485" i="7" a="1"/>
  <c r="M1485" i="7" s="1"/>
  <c r="M1484" i="7" a="1"/>
  <c r="M1484" i="7" s="1"/>
  <c r="M1483" i="7" a="1"/>
  <c r="M1483" i="7" s="1"/>
  <c r="M1482" i="7" a="1"/>
  <c r="M1482" i="7" s="1"/>
  <c r="M1481" i="7" a="1"/>
  <c r="M1481" i="7" s="1"/>
  <c r="M1480" i="7" a="1"/>
  <c r="M1480" i="7" s="1"/>
  <c r="M1479" i="7" a="1"/>
  <c r="M1479" i="7" s="1"/>
  <c r="M1478" i="7" a="1"/>
  <c r="M1478" i="7" s="1"/>
  <c r="M1477" i="7" a="1"/>
  <c r="M1477" i="7" s="1"/>
  <c r="M1476" i="7" a="1"/>
  <c r="M1476" i="7" s="1"/>
  <c r="M1475" i="7" a="1"/>
  <c r="M1475" i="7" s="1"/>
  <c r="M1474" i="7" a="1"/>
  <c r="M1474" i="7" s="1"/>
  <c r="M1473" i="7" a="1"/>
  <c r="M1473" i="7" s="1"/>
  <c r="M1472" i="7" a="1"/>
  <c r="M1472" i="7" s="1"/>
  <c r="M1471" i="7" a="1"/>
  <c r="M1471" i="7" s="1"/>
  <c r="M1470" i="7" a="1"/>
  <c r="M1470" i="7" s="1"/>
  <c r="M1469" i="7" a="1"/>
  <c r="M1469" i="7" s="1"/>
  <c r="M1468" i="7" a="1"/>
  <c r="M1468" i="7" s="1"/>
  <c r="M1467" i="7" a="1"/>
  <c r="M1467" i="7" s="1"/>
  <c r="M1466" i="7" a="1"/>
  <c r="M1466" i="7" s="1"/>
  <c r="M1465" i="7" a="1"/>
  <c r="M1465" i="7" s="1"/>
  <c r="M1464" i="7" a="1"/>
  <c r="M1464" i="7" s="1"/>
  <c r="M1463" i="7" a="1"/>
  <c r="M1463" i="7" s="1"/>
  <c r="M1462" i="7" a="1"/>
  <c r="M1462" i="7" s="1"/>
  <c r="M1461" i="7" a="1"/>
  <c r="M1461" i="7" s="1"/>
  <c r="M1460" i="7" a="1"/>
  <c r="M1460" i="7" s="1"/>
  <c r="M1459" i="7" a="1"/>
  <c r="M1459" i="7" s="1"/>
  <c r="M1458" i="7" a="1"/>
  <c r="M1458" i="7" s="1"/>
  <c r="M1457" i="7" a="1"/>
  <c r="M1457" i="7" s="1"/>
  <c r="M1456" i="7" a="1"/>
  <c r="M1456" i="7" s="1"/>
  <c r="M1455" i="7" a="1"/>
  <c r="M1455" i="7" s="1"/>
  <c r="M1454" i="7" a="1"/>
  <c r="M1454" i="7" s="1"/>
  <c r="M1453" i="7" a="1"/>
  <c r="M1453" i="7" s="1"/>
  <c r="M1452" i="7" a="1"/>
  <c r="M1452" i="7" s="1"/>
  <c r="M1451" i="7" a="1"/>
  <c r="M1451" i="7" s="1"/>
  <c r="M1450" i="7" a="1"/>
  <c r="M1450" i="7" s="1"/>
  <c r="M1449" i="7" a="1"/>
  <c r="M1449" i="7" s="1"/>
  <c r="M1448" i="7" a="1"/>
  <c r="M1448" i="7" s="1"/>
  <c r="M1447" i="7" a="1"/>
  <c r="M1447" i="7" s="1"/>
  <c r="M1446" i="7" a="1"/>
  <c r="M1446" i="7" s="1"/>
  <c r="M1445" i="7" a="1"/>
  <c r="M1445" i="7" s="1"/>
  <c r="M1444" i="7" a="1"/>
  <c r="M1444" i="7" s="1"/>
  <c r="M1443" i="7" a="1"/>
  <c r="M1443" i="7" s="1"/>
  <c r="M1442" i="7" a="1"/>
  <c r="M1442" i="7" s="1"/>
  <c r="M1441" i="7" a="1"/>
  <c r="M1441" i="7" s="1"/>
  <c r="M1440" i="7" a="1"/>
  <c r="M1440" i="7" s="1"/>
  <c r="M1439" i="7" a="1"/>
  <c r="M1439" i="7" s="1"/>
  <c r="M1438" i="7" a="1"/>
  <c r="M1438" i="7" s="1"/>
  <c r="M1437" i="7" a="1"/>
  <c r="M1437" i="7" s="1"/>
  <c r="M1436" i="7" a="1"/>
  <c r="M1436" i="7" s="1"/>
  <c r="M1435" i="7" a="1"/>
  <c r="M1435" i="7" s="1"/>
  <c r="M1434" i="7" a="1"/>
  <c r="M1434" i="7" s="1"/>
  <c r="M1433" i="7" a="1"/>
  <c r="M1433" i="7" s="1"/>
  <c r="M1432" i="7" a="1"/>
  <c r="M1432" i="7" s="1"/>
  <c r="M1431" i="7" a="1"/>
  <c r="M1431" i="7" s="1"/>
  <c r="M1430" i="7" a="1"/>
  <c r="M1430" i="7" s="1"/>
  <c r="M1429" i="7" a="1"/>
  <c r="M1429" i="7" s="1"/>
  <c r="M1428" i="7" a="1"/>
  <c r="M1428" i="7" s="1"/>
  <c r="M1427" i="7" a="1"/>
  <c r="M1427" i="7" s="1"/>
  <c r="M1426" i="7" a="1"/>
  <c r="M1426" i="7" s="1"/>
  <c r="M1425" i="7" a="1"/>
  <c r="M1425" i="7" s="1"/>
  <c r="M1424" i="7" a="1"/>
  <c r="M1424" i="7" s="1"/>
  <c r="M1423" i="7" a="1"/>
  <c r="M1423" i="7" s="1"/>
  <c r="M1422" i="7" a="1"/>
  <c r="M1422" i="7" s="1"/>
  <c r="M1421" i="7" a="1"/>
  <c r="M1421" i="7" s="1"/>
  <c r="M1420" i="7" a="1"/>
  <c r="M1420" i="7" s="1"/>
  <c r="M1419" i="7" a="1"/>
  <c r="M1419" i="7" s="1"/>
  <c r="M1418" i="7" a="1"/>
  <c r="M1418" i="7" s="1"/>
  <c r="M1417" i="7" a="1"/>
  <c r="M1417" i="7" s="1"/>
  <c r="M1416" i="7" a="1"/>
  <c r="M1416" i="7" s="1"/>
  <c r="M1415" i="7" a="1"/>
  <c r="M1415" i="7" s="1"/>
  <c r="M1414" i="7" a="1"/>
  <c r="M1414" i="7" s="1"/>
  <c r="M1413" i="7" a="1"/>
  <c r="M1413" i="7" s="1"/>
  <c r="M1412" i="7" a="1"/>
  <c r="M1412" i="7" s="1"/>
  <c r="M1411" i="7" a="1"/>
  <c r="M1411" i="7" s="1"/>
  <c r="M1410" i="7" a="1"/>
  <c r="M1410" i="7" s="1"/>
  <c r="M1409" i="7" a="1"/>
  <c r="M1409" i="7" s="1"/>
  <c r="M1408" i="7" a="1"/>
  <c r="M1408" i="7" s="1"/>
  <c r="M1407" i="7" a="1"/>
  <c r="M1407" i="7" s="1"/>
  <c r="M1406" i="7" a="1"/>
  <c r="M1406" i="7" s="1"/>
  <c r="M1405" i="7" a="1"/>
  <c r="M1405" i="7" s="1"/>
  <c r="M1404" i="7" a="1"/>
  <c r="M1404" i="7" s="1"/>
  <c r="M1403" i="7" a="1"/>
  <c r="M1403" i="7" s="1"/>
  <c r="M1402" i="7" a="1"/>
  <c r="M1402" i="7" s="1"/>
  <c r="M1401" i="7" a="1"/>
  <c r="M1401" i="7" s="1"/>
  <c r="M1400" i="7" a="1"/>
  <c r="M1400" i="7" s="1"/>
  <c r="M1399" i="7" a="1"/>
  <c r="M1399" i="7" s="1"/>
  <c r="M1398" i="7" a="1"/>
  <c r="M1398" i="7" s="1"/>
  <c r="M1397" i="7" a="1"/>
  <c r="M1397" i="7" s="1"/>
  <c r="M1396" i="7" a="1"/>
  <c r="M1396" i="7" s="1"/>
  <c r="M1395" i="7" a="1"/>
  <c r="M1395" i="7" s="1"/>
  <c r="M1394" i="7" a="1"/>
  <c r="M1394" i="7" s="1"/>
  <c r="M1393" i="7" a="1"/>
  <c r="M1393" i="7" s="1"/>
  <c r="M1392" i="7" a="1"/>
  <c r="M1392" i="7" s="1"/>
  <c r="M1391" i="7" a="1"/>
  <c r="M1391" i="7" s="1"/>
  <c r="M1390" i="7" a="1"/>
  <c r="M1390" i="7" s="1"/>
  <c r="M1389" i="7" a="1"/>
  <c r="M1389" i="7" s="1"/>
  <c r="M1388" i="7" a="1"/>
  <c r="M1388" i="7" s="1"/>
  <c r="M1387" i="7" a="1"/>
  <c r="M1387" i="7" s="1"/>
  <c r="M1386" i="7" a="1"/>
  <c r="M1386" i="7" s="1"/>
  <c r="M1385" i="7" a="1"/>
  <c r="M1385" i="7" s="1"/>
  <c r="M1384" i="7" a="1"/>
  <c r="M1384" i="7" s="1"/>
  <c r="M1383" i="7" a="1"/>
  <c r="M1383" i="7" s="1"/>
  <c r="M1382" i="7" a="1"/>
  <c r="M1382" i="7" s="1"/>
  <c r="M1381" i="7" a="1"/>
  <c r="M1381" i="7" s="1"/>
  <c r="M1380" i="7" a="1"/>
  <c r="M1380" i="7" s="1"/>
  <c r="M1379" i="7" a="1"/>
  <c r="M1379" i="7" s="1"/>
  <c r="M1378" i="7" a="1"/>
  <c r="M1378" i="7" s="1"/>
  <c r="M1377" i="7" a="1"/>
  <c r="M1377" i="7" s="1"/>
  <c r="M1376" i="7" a="1"/>
  <c r="M1376" i="7" s="1"/>
  <c r="M1375" i="7" a="1"/>
  <c r="M1375" i="7" s="1"/>
  <c r="M1374" i="7" a="1"/>
  <c r="M1374" i="7" s="1"/>
  <c r="M1373" i="7" a="1"/>
  <c r="M1373" i="7" s="1"/>
  <c r="M1372" i="7" a="1"/>
  <c r="M1372" i="7" s="1"/>
  <c r="M1371" i="7" a="1"/>
  <c r="M1371" i="7" s="1"/>
  <c r="M1370" i="7" a="1"/>
  <c r="M1370" i="7" s="1"/>
  <c r="M1369" i="7" a="1"/>
  <c r="M1369" i="7" s="1"/>
  <c r="M1368" i="7" a="1"/>
  <c r="M1368" i="7" s="1"/>
  <c r="M1367" i="7" a="1"/>
  <c r="M1367" i="7" s="1"/>
  <c r="M1366" i="7" a="1"/>
  <c r="M1366" i="7" s="1"/>
  <c r="M1365" i="7" a="1"/>
  <c r="M1365" i="7" s="1"/>
  <c r="M1364" i="7" a="1"/>
  <c r="M1364" i="7" s="1"/>
  <c r="M1363" i="7" a="1"/>
  <c r="M1363" i="7" s="1"/>
  <c r="M1362" i="7" a="1"/>
  <c r="M1362" i="7" s="1"/>
  <c r="M1361" i="7" a="1"/>
  <c r="M1361" i="7" s="1"/>
  <c r="M1360" i="7" a="1"/>
  <c r="M1360" i="7" s="1"/>
  <c r="M1359" i="7" a="1"/>
  <c r="M1359" i="7" s="1"/>
  <c r="M1358" i="7" a="1"/>
  <c r="M1358" i="7" s="1"/>
  <c r="M1357" i="7" a="1"/>
  <c r="M1357" i="7" s="1"/>
  <c r="M1356" i="7" a="1"/>
  <c r="M1356" i="7" s="1"/>
  <c r="M1355" i="7" a="1"/>
  <c r="M1355" i="7" s="1"/>
  <c r="M1354" i="7" a="1"/>
  <c r="M1354" i="7" s="1"/>
  <c r="M1353" i="7" a="1"/>
  <c r="M1353" i="7" s="1"/>
  <c r="M1352" i="7" a="1"/>
  <c r="M1352" i="7" s="1"/>
  <c r="M1351" i="7" a="1"/>
  <c r="M1351" i="7" s="1"/>
  <c r="M1350" i="7" a="1"/>
  <c r="M1350" i="7" s="1"/>
  <c r="M1349" i="7" a="1"/>
  <c r="M1349" i="7" s="1"/>
  <c r="M1348" i="7" a="1"/>
  <c r="M1348" i="7" s="1"/>
  <c r="M1347" i="7" a="1"/>
  <c r="M1347" i="7" s="1"/>
  <c r="M1346" i="7" a="1"/>
  <c r="M1346" i="7" s="1"/>
  <c r="M1345" i="7" a="1"/>
  <c r="M1345" i="7" s="1"/>
  <c r="M1344" i="7" a="1"/>
  <c r="M1344" i="7" s="1"/>
  <c r="M1343" i="7" a="1"/>
  <c r="M1343" i="7" s="1"/>
  <c r="M1342" i="7" a="1"/>
  <c r="M1342" i="7" s="1"/>
  <c r="M1341" i="7" a="1"/>
  <c r="M1341" i="7" s="1"/>
  <c r="M1340" i="7" a="1"/>
  <c r="M1340" i="7" s="1"/>
  <c r="M1339" i="7" a="1"/>
  <c r="M1339" i="7" s="1"/>
  <c r="M1338" i="7" a="1"/>
  <c r="M1338" i="7" s="1"/>
  <c r="M1337" i="7" a="1"/>
  <c r="M1337" i="7" s="1"/>
  <c r="M1336" i="7" a="1"/>
  <c r="M1336" i="7" s="1"/>
  <c r="M1335" i="7" a="1"/>
  <c r="M1335" i="7" s="1"/>
  <c r="M1334" i="7" a="1"/>
  <c r="M1334" i="7" s="1"/>
  <c r="M1333" i="7" a="1"/>
  <c r="M1333" i="7" s="1"/>
  <c r="M1332" i="7" a="1"/>
  <c r="M1332" i="7" s="1"/>
  <c r="M1331" i="7" a="1"/>
  <c r="M1331" i="7" s="1"/>
  <c r="M1330" i="7" a="1"/>
  <c r="M1330" i="7" s="1"/>
  <c r="M1329" i="7" a="1"/>
  <c r="M1329" i="7" s="1"/>
  <c r="M1328" i="7" a="1"/>
  <c r="M1328" i="7" s="1"/>
  <c r="M1327" i="7" a="1"/>
  <c r="M1327" i="7" s="1"/>
  <c r="M1326" i="7" a="1"/>
  <c r="M1326" i="7" s="1"/>
  <c r="M1325" i="7" a="1"/>
  <c r="M1325" i="7" s="1"/>
  <c r="M1324" i="7" a="1"/>
  <c r="M1324" i="7" s="1"/>
  <c r="M1323" i="7" a="1"/>
  <c r="M1323" i="7" s="1"/>
  <c r="M1322" i="7" a="1"/>
  <c r="M1322" i="7" s="1"/>
  <c r="M1321" i="7" a="1"/>
  <c r="M1321" i="7" s="1"/>
  <c r="M1320" i="7" a="1"/>
  <c r="M1320" i="7" s="1"/>
  <c r="M1319" i="7" a="1"/>
  <c r="M1319" i="7" s="1"/>
  <c r="M1318" i="7" a="1"/>
  <c r="M1318" i="7" s="1"/>
  <c r="M1317" i="7" a="1"/>
  <c r="M1317" i="7" s="1"/>
  <c r="M1316" i="7" a="1"/>
  <c r="M1316" i="7" s="1"/>
  <c r="M1315" i="7" a="1"/>
  <c r="M1315" i="7" s="1"/>
  <c r="M1314" i="7" a="1"/>
  <c r="M1314" i="7" s="1"/>
  <c r="M1313" i="7" a="1"/>
  <c r="M1313" i="7" s="1"/>
  <c r="M1312" i="7" a="1"/>
  <c r="M1312" i="7" s="1"/>
  <c r="M1311" i="7" a="1"/>
  <c r="M1311" i="7" s="1"/>
  <c r="M1310" i="7" a="1"/>
  <c r="M1310" i="7" s="1"/>
  <c r="M1309" i="7" a="1"/>
  <c r="M1309" i="7" s="1"/>
  <c r="M1308" i="7" a="1"/>
  <c r="M1308" i="7" s="1"/>
  <c r="M1307" i="7" a="1"/>
  <c r="M1307" i="7" s="1"/>
  <c r="M1306" i="7" a="1"/>
  <c r="M1306" i="7" s="1"/>
  <c r="M1305" i="7" a="1"/>
  <c r="M1305" i="7" s="1"/>
  <c r="M1304" i="7" a="1"/>
  <c r="M1304" i="7" s="1"/>
  <c r="M1303" i="7" a="1"/>
  <c r="M1303" i="7" s="1"/>
  <c r="M1302" i="7" a="1"/>
  <c r="M1302" i="7" s="1"/>
  <c r="M1301" i="7" a="1"/>
  <c r="M1301" i="7" s="1"/>
  <c r="M1300" i="7" a="1"/>
  <c r="M1300" i="7" s="1"/>
  <c r="M1299" i="7" a="1"/>
  <c r="M1299" i="7" s="1"/>
  <c r="M1298" i="7" a="1"/>
  <c r="M1298" i="7" s="1"/>
  <c r="M1297" i="7" a="1"/>
  <c r="M1297" i="7" s="1"/>
  <c r="M1296" i="7" a="1"/>
  <c r="M1296" i="7" s="1"/>
  <c r="M1295" i="7" a="1"/>
  <c r="M1295" i="7" s="1"/>
  <c r="M1294" i="7" a="1"/>
  <c r="M1294" i="7" s="1"/>
  <c r="M1293" i="7" a="1"/>
  <c r="M1293" i="7" s="1"/>
  <c r="M1292" i="7" a="1"/>
  <c r="M1292" i="7" s="1"/>
  <c r="M1291" i="7" a="1"/>
  <c r="M1291" i="7" s="1"/>
  <c r="M1290" i="7" a="1"/>
  <c r="M1290" i="7" s="1"/>
  <c r="M1289" i="7" a="1"/>
  <c r="M1289" i="7" s="1"/>
  <c r="M1288" i="7" a="1"/>
  <c r="M1288" i="7" s="1"/>
  <c r="M1287" i="7" a="1"/>
  <c r="M1287" i="7" s="1"/>
  <c r="M1286" i="7" a="1"/>
  <c r="M1286" i="7" s="1"/>
  <c r="M1285" i="7" a="1"/>
  <c r="M1285" i="7" s="1"/>
  <c r="M1284" i="7" a="1"/>
  <c r="M1284" i="7" s="1"/>
  <c r="M1283" i="7" a="1"/>
  <c r="M1283" i="7" s="1"/>
  <c r="M1282" i="7" a="1"/>
  <c r="M1282" i="7" s="1"/>
  <c r="M1281" i="7" a="1"/>
  <c r="M1281" i="7" s="1"/>
  <c r="M1280" i="7" a="1"/>
  <c r="M1280" i="7" s="1"/>
  <c r="M1279" i="7" a="1"/>
  <c r="M1279" i="7" s="1"/>
  <c r="M1278" i="7" a="1"/>
  <c r="M1278" i="7" s="1"/>
  <c r="M1277" i="7" a="1"/>
  <c r="M1277" i="7" s="1"/>
  <c r="M1276" i="7" a="1"/>
  <c r="M1276" i="7" s="1"/>
  <c r="M1275" i="7" a="1"/>
  <c r="M1275" i="7" s="1"/>
  <c r="M1274" i="7" a="1"/>
  <c r="M1274" i="7" s="1"/>
  <c r="M1273" i="7" a="1"/>
  <c r="M1273" i="7" s="1"/>
  <c r="M1272" i="7" a="1"/>
  <c r="M1272" i="7" s="1"/>
  <c r="M1271" i="7" a="1"/>
  <c r="M1271" i="7" s="1"/>
  <c r="M1270" i="7" a="1"/>
  <c r="M1270" i="7" s="1"/>
  <c r="M1269" i="7" a="1"/>
  <c r="M1269" i="7" s="1"/>
  <c r="M1268" i="7" a="1"/>
  <c r="M1268" i="7" s="1"/>
  <c r="M1267" i="7" a="1"/>
  <c r="M1267" i="7" s="1"/>
  <c r="M1266" i="7" a="1"/>
  <c r="M1266" i="7" s="1"/>
  <c r="M1265" i="7" a="1"/>
  <c r="M1265" i="7" s="1"/>
  <c r="M1264" i="7" a="1"/>
  <c r="M1264" i="7" s="1"/>
  <c r="M1263" i="7" a="1"/>
  <c r="M1263" i="7" s="1"/>
  <c r="M1262" i="7" a="1"/>
  <c r="M1262" i="7" s="1"/>
  <c r="M1261" i="7" a="1"/>
  <c r="M1261" i="7" s="1"/>
  <c r="M1260" i="7" a="1"/>
  <c r="M1260" i="7" s="1"/>
  <c r="M1259" i="7" a="1"/>
  <c r="M1259" i="7" s="1"/>
  <c r="M1258" i="7" a="1"/>
  <c r="M1258" i="7" s="1"/>
  <c r="M1257" i="7" a="1"/>
  <c r="M1257" i="7" s="1"/>
  <c r="M1256" i="7" a="1"/>
  <c r="M1256" i="7" s="1"/>
  <c r="M1255" i="7" a="1"/>
  <c r="M1255" i="7" s="1"/>
  <c r="M1254" i="7" a="1"/>
  <c r="M1254" i="7" s="1"/>
  <c r="M1253" i="7" a="1"/>
  <c r="M1253" i="7" s="1"/>
  <c r="M1252" i="7" a="1"/>
  <c r="M1252" i="7" s="1"/>
  <c r="M1251" i="7" a="1"/>
  <c r="M1251" i="7" s="1"/>
  <c r="M1250" i="7" a="1"/>
  <c r="M1250" i="7" s="1"/>
  <c r="M1249" i="7" a="1"/>
  <c r="M1249" i="7" s="1"/>
  <c r="M1248" i="7" a="1"/>
  <c r="M1248" i="7" s="1"/>
  <c r="M1247" i="7" a="1"/>
  <c r="M1247" i="7" s="1"/>
  <c r="M1246" i="7" a="1"/>
  <c r="M1246" i="7" s="1"/>
  <c r="M1245" i="7" a="1"/>
  <c r="M1245" i="7" s="1"/>
  <c r="M1244" i="7" a="1"/>
  <c r="M1244" i="7" s="1"/>
  <c r="M1243" i="7" a="1"/>
  <c r="M1243" i="7" s="1"/>
  <c r="M1242" i="7" a="1"/>
  <c r="M1242" i="7" s="1"/>
  <c r="M1241" i="7" a="1"/>
  <c r="M1241" i="7" s="1"/>
  <c r="M1240" i="7" a="1"/>
  <c r="M1240" i="7" s="1"/>
  <c r="M1239" i="7" a="1"/>
  <c r="M1239" i="7" s="1"/>
  <c r="M1238" i="7" a="1"/>
  <c r="M1238" i="7" s="1"/>
  <c r="M1237" i="7" a="1"/>
  <c r="M1237" i="7" s="1"/>
  <c r="M1236" i="7" a="1"/>
  <c r="M1236" i="7" s="1"/>
  <c r="M1235" i="7" a="1"/>
  <c r="M1235" i="7" s="1"/>
  <c r="M1234" i="7" a="1"/>
  <c r="M1234" i="7" s="1"/>
  <c r="M1233" i="7" a="1"/>
  <c r="M1233" i="7" s="1"/>
  <c r="M1232" i="7" a="1"/>
  <c r="M1232" i="7" s="1"/>
  <c r="M1231" i="7" a="1"/>
  <c r="M1231" i="7" s="1"/>
  <c r="M1230" i="7" a="1"/>
  <c r="M1230" i="7" s="1"/>
  <c r="M1229" i="7" a="1"/>
  <c r="M1229" i="7" s="1"/>
  <c r="M1228" i="7" a="1"/>
  <c r="M1228" i="7" s="1"/>
  <c r="M1227" i="7" a="1"/>
  <c r="M1227" i="7" s="1"/>
  <c r="M1226" i="7" a="1"/>
  <c r="M1226" i="7" s="1"/>
  <c r="M1225" i="7" a="1"/>
  <c r="M1225" i="7" s="1"/>
  <c r="M1224" i="7" a="1"/>
  <c r="M1224" i="7" s="1"/>
  <c r="M1223" i="7" a="1"/>
  <c r="M1223" i="7" s="1"/>
  <c r="M1222" i="7" a="1"/>
  <c r="M1222" i="7" s="1"/>
  <c r="M1221" i="7" a="1"/>
  <c r="M1221" i="7" s="1"/>
  <c r="M1220" i="7" a="1"/>
  <c r="M1220" i="7" s="1"/>
  <c r="M1219" i="7" a="1"/>
  <c r="M1219" i="7" s="1"/>
  <c r="M1218" i="7" a="1"/>
  <c r="M1218" i="7" s="1"/>
  <c r="M1217" i="7" a="1"/>
  <c r="M1217" i="7" s="1"/>
  <c r="M1216" i="7" a="1"/>
  <c r="M1216" i="7" s="1"/>
  <c r="M1215" i="7" a="1"/>
  <c r="M1215" i="7" s="1"/>
  <c r="M1214" i="7" a="1"/>
  <c r="M1214" i="7" s="1"/>
  <c r="M1213" i="7" a="1"/>
  <c r="M1213" i="7" s="1"/>
  <c r="M1212" i="7" a="1"/>
  <c r="M1212" i="7" s="1"/>
  <c r="M1211" i="7" a="1"/>
  <c r="M1211" i="7" s="1"/>
  <c r="M1210" i="7" a="1"/>
  <c r="M1210" i="7" s="1"/>
  <c r="M1209" i="7" a="1"/>
  <c r="M1209" i="7" s="1"/>
  <c r="M1208" i="7" a="1"/>
  <c r="M1208" i="7" s="1"/>
  <c r="M1207" i="7" a="1"/>
  <c r="M1207" i="7" s="1"/>
  <c r="M1206" i="7" a="1"/>
  <c r="M1206" i="7" s="1"/>
  <c r="M1205" i="7" a="1"/>
  <c r="M1205" i="7" s="1"/>
  <c r="M1204" i="7" a="1"/>
  <c r="M1204" i="7" s="1"/>
  <c r="M1203" i="7" a="1"/>
  <c r="M1203" i="7" s="1"/>
  <c r="M1202" i="7" a="1"/>
  <c r="M1202" i="7" s="1"/>
  <c r="M1201" i="7" a="1"/>
  <c r="M1201" i="7" s="1"/>
  <c r="M1200" i="7" a="1"/>
  <c r="M1200" i="7" s="1"/>
  <c r="M1199" i="7" a="1"/>
  <c r="M1199" i="7" s="1"/>
  <c r="M1198" i="7" a="1"/>
  <c r="M1198" i="7" s="1"/>
  <c r="M1197" i="7" a="1"/>
  <c r="M1197" i="7" s="1"/>
  <c r="M1196" i="7" a="1"/>
  <c r="M1196" i="7" s="1"/>
  <c r="M1195" i="7" a="1"/>
  <c r="M1195" i="7" s="1"/>
  <c r="M1194" i="7" a="1"/>
  <c r="M1194" i="7" s="1"/>
  <c r="M1193" i="7" a="1"/>
  <c r="M1193" i="7" s="1"/>
  <c r="M1192" i="7" a="1"/>
  <c r="M1192" i="7" s="1"/>
  <c r="M1191" i="7" a="1"/>
  <c r="M1191" i="7" s="1"/>
  <c r="M1190" i="7" a="1"/>
  <c r="M1190" i="7" s="1"/>
  <c r="M1189" i="7" a="1"/>
  <c r="M1189" i="7" s="1"/>
  <c r="M1188" i="7" a="1"/>
  <c r="M1188" i="7" s="1"/>
  <c r="M1187" i="7" a="1"/>
  <c r="M1187" i="7" s="1"/>
  <c r="M1186" i="7" a="1"/>
  <c r="M1186" i="7" s="1"/>
  <c r="M1185" i="7" a="1"/>
  <c r="M1185" i="7" s="1"/>
  <c r="M1184" i="7" a="1"/>
  <c r="M1184" i="7" s="1"/>
  <c r="M1183" i="7" a="1"/>
  <c r="M1183" i="7" s="1"/>
  <c r="M1182" i="7" a="1"/>
  <c r="M1182" i="7" s="1"/>
  <c r="M1181" i="7" a="1"/>
  <c r="M1181" i="7" s="1"/>
  <c r="M1180" i="7" a="1"/>
  <c r="M1180" i="7" s="1"/>
  <c r="M1179" i="7" a="1"/>
  <c r="M1179" i="7" s="1"/>
  <c r="M1178" i="7" a="1"/>
  <c r="M1178" i="7" s="1"/>
  <c r="M1177" i="7" a="1"/>
  <c r="M1177" i="7" s="1"/>
  <c r="M1176" i="7" a="1"/>
  <c r="M1176" i="7" s="1"/>
  <c r="M1175" i="7" a="1"/>
  <c r="M1175" i="7" s="1"/>
  <c r="M1174" i="7" a="1"/>
  <c r="M1174" i="7" s="1"/>
  <c r="M1173" i="7" a="1"/>
  <c r="M1173" i="7" s="1"/>
  <c r="M1172" i="7" a="1"/>
  <c r="M1172" i="7" s="1"/>
  <c r="M1171" i="7" a="1"/>
  <c r="M1171" i="7" s="1"/>
  <c r="M1170" i="7" a="1"/>
  <c r="M1170" i="7" s="1"/>
  <c r="M1169" i="7" a="1"/>
  <c r="M1169" i="7" s="1"/>
  <c r="M1168" i="7" a="1"/>
  <c r="M1168" i="7" s="1"/>
  <c r="M1167" i="7" a="1"/>
  <c r="M1167" i="7" s="1"/>
  <c r="M1166" i="7" a="1"/>
  <c r="M1166" i="7" s="1"/>
  <c r="M1165" i="7" a="1"/>
  <c r="M1165" i="7" s="1"/>
  <c r="M1164" i="7" a="1"/>
  <c r="M1164" i="7" s="1"/>
  <c r="M1163" i="7" a="1"/>
  <c r="M1163" i="7" s="1"/>
  <c r="M1162" i="7" a="1"/>
  <c r="M1162" i="7" s="1"/>
  <c r="M1161" i="7" a="1"/>
  <c r="M1161" i="7" s="1"/>
  <c r="M1160" i="7" a="1"/>
  <c r="M1160" i="7" s="1"/>
  <c r="M1159" i="7" a="1"/>
  <c r="M1159" i="7" s="1"/>
  <c r="M1158" i="7" a="1"/>
  <c r="M1158" i="7" s="1"/>
  <c r="M1157" i="7" a="1"/>
  <c r="M1157" i="7" s="1"/>
  <c r="M1156" i="7" a="1"/>
  <c r="M1156" i="7" s="1"/>
  <c r="M1155" i="7" a="1"/>
  <c r="M1155" i="7" s="1"/>
  <c r="M1154" i="7" a="1"/>
  <c r="M1154" i="7" s="1"/>
  <c r="M1153" i="7" a="1"/>
  <c r="M1153" i="7" s="1"/>
  <c r="M1152" i="7" a="1"/>
  <c r="M1152" i="7" s="1"/>
  <c r="M1151" i="7" a="1"/>
  <c r="M1151" i="7" s="1"/>
  <c r="M1150" i="7" a="1"/>
  <c r="M1150" i="7" s="1"/>
  <c r="M1149" i="7" a="1"/>
  <c r="M1149" i="7" s="1"/>
  <c r="M1148" i="7" a="1"/>
  <c r="M1148" i="7" s="1"/>
  <c r="M1147" i="7" a="1"/>
  <c r="M1147" i="7" s="1"/>
  <c r="M1146" i="7" a="1"/>
  <c r="M1146" i="7" s="1"/>
  <c r="M1145" i="7" a="1"/>
  <c r="M1145" i="7" s="1"/>
  <c r="M1144" i="7" a="1"/>
  <c r="M1144" i="7" s="1"/>
  <c r="M1143" i="7" a="1"/>
  <c r="M1143" i="7" s="1"/>
  <c r="M1142" i="7" a="1"/>
  <c r="M1142" i="7" s="1"/>
  <c r="M1141" i="7" a="1"/>
  <c r="M1141" i="7" s="1"/>
  <c r="M1140" i="7" a="1"/>
  <c r="M1140" i="7" s="1"/>
  <c r="M1139" i="7" a="1"/>
  <c r="M1139" i="7" s="1"/>
  <c r="M1138" i="7" a="1"/>
  <c r="M1138" i="7" s="1"/>
  <c r="M1137" i="7" a="1"/>
  <c r="M1137" i="7" s="1"/>
  <c r="M1136" i="7" a="1"/>
  <c r="M1136" i="7" s="1"/>
  <c r="M1135" i="7" a="1"/>
  <c r="M1135" i="7" s="1"/>
  <c r="M1134" i="7" a="1"/>
  <c r="M1134" i="7" s="1"/>
  <c r="M1133" i="7" a="1"/>
  <c r="M1133" i="7" s="1"/>
  <c r="M1132" i="7" a="1"/>
  <c r="M1132" i="7" s="1"/>
  <c r="M1131" i="7" a="1"/>
  <c r="M1131" i="7" s="1"/>
  <c r="M1130" i="7" a="1"/>
  <c r="M1130" i="7" s="1"/>
  <c r="M1129" i="7" a="1"/>
  <c r="M1129" i="7" s="1"/>
  <c r="M1128" i="7" a="1"/>
  <c r="M1128" i="7" s="1"/>
  <c r="M1127" i="7" a="1"/>
  <c r="M1127" i="7" s="1"/>
  <c r="M1126" i="7" a="1"/>
  <c r="M1126" i="7" s="1"/>
  <c r="M1125" i="7" a="1"/>
  <c r="M1125" i="7" s="1"/>
  <c r="M1124" i="7" a="1"/>
  <c r="M1124" i="7" s="1"/>
  <c r="M1123" i="7" a="1"/>
  <c r="M1123" i="7" s="1"/>
  <c r="M1122" i="7" a="1"/>
  <c r="M1122" i="7" s="1"/>
  <c r="M1121" i="7" a="1"/>
  <c r="M1121" i="7" s="1"/>
  <c r="M1120" i="7" a="1"/>
  <c r="M1120" i="7" s="1"/>
  <c r="M1119" i="7" a="1"/>
  <c r="M1119" i="7" s="1"/>
  <c r="M1118" i="7" a="1"/>
  <c r="M1118" i="7" s="1"/>
  <c r="M1117" i="7" a="1"/>
  <c r="M1117" i="7" s="1"/>
  <c r="M1116" i="7" a="1"/>
  <c r="M1116" i="7" s="1"/>
  <c r="M1115" i="7" a="1"/>
  <c r="M1115" i="7" s="1"/>
  <c r="M1114" i="7" a="1"/>
  <c r="M1114" i="7" s="1"/>
  <c r="M1113" i="7" a="1"/>
  <c r="M1113" i="7" s="1"/>
  <c r="M1112" i="7" a="1"/>
  <c r="M1112" i="7" s="1"/>
  <c r="M1111" i="7" a="1"/>
  <c r="M1111" i="7" s="1"/>
  <c r="M1110" i="7" a="1"/>
  <c r="M1110" i="7" s="1"/>
  <c r="M1109" i="7" a="1"/>
  <c r="M1109" i="7" s="1"/>
  <c r="M1108" i="7" a="1"/>
  <c r="M1108" i="7" s="1"/>
  <c r="M1107" i="7" a="1"/>
  <c r="M1107" i="7" s="1"/>
  <c r="M1106" i="7" a="1"/>
  <c r="M1106" i="7" s="1"/>
  <c r="M1105" i="7" a="1"/>
  <c r="M1105" i="7" s="1"/>
  <c r="M1104" i="7" a="1"/>
  <c r="M1104" i="7" s="1"/>
  <c r="M1103" i="7" a="1"/>
  <c r="M1103" i="7" s="1"/>
  <c r="M1102" i="7" a="1"/>
  <c r="M1102" i="7" s="1"/>
  <c r="M1101" i="7" a="1"/>
  <c r="M1101" i="7" s="1"/>
  <c r="M1100" i="7" a="1"/>
  <c r="M1100" i="7" s="1"/>
  <c r="M1099" i="7" a="1"/>
  <c r="M1099" i="7" s="1"/>
  <c r="M1098" i="7" a="1"/>
  <c r="M1098" i="7" s="1"/>
  <c r="M1097" i="7" a="1"/>
  <c r="M1097" i="7" s="1"/>
  <c r="M1096" i="7" a="1"/>
  <c r="M1096" i="7" s="1"/>
  <c r="M1095" i="7" a="1"/>
  <c r="M1095" i="7" s="1"/>
  <c r="M1094" i="7" a="1"/>
  <c r="M1094" i="7" s="1"/>
  <c r="M1093" i="7" a="1"/>
  <c r="M1093" i="7" s="1"/>
  <c r="M1092" i="7" a="1"/>
  <c r="M1092" i="7" s="1"/>
  <c r="M1091" i="7" a="1"/>
  <c r="M1091" i="7" s="1"/>
  <c r="M1090" i="7" a="1"/>
  <c r="M1090" i="7" s="1"/>
  <c r="M1089" i="7" a="1"/>
  <c r="M1089" i="7" s="1"/>
  <c r="M1088" i="7" a="1"/>
  <c r="M1088" i="7" s="1"/>
  <c r="M1087" i="7" a="1"/>
  <c r="M1087" i="7" s="1"/>
  <c r="M1086" i="7" a="1"/>
  <c r="M1086" i="7" s="1"/>
  <c r="M1085" i="7" a="1"/>
  <c r="M1085" i="7" s="1"/>
  <c r="M1084" i="7" a="1"/>
  <c r="M1084" i="7" s="1"/>
  <c r="M1083" i="7" a="1"/>
  <c r="M1083" i="7" s="1"/>
  <c r="M1082" i="7" a="1"/>
  <c r="M1082" i="7" s="1"/>
  <c r="M1081" i="7" a="1"/>
  <c r="M1081" i="7" s="1"/>
  <c r="M1080" i="7" a="1"/>
  <c r="M1080" i="7" s="1"/>
  <c r="M1079" i="7" a="1"/>
  <c r="M1079" i="7" s="1"/>
  <c r="M1078" i="7" a="1"/>
  <c r="M1078" i="7" s="1"/>
  <c r="M1077" i="7" a="1"/>
  <c r="M1077" i="7" s="1"/>
  <c r="M1076" i="7" a="1"/>
  <c r="M1076" i="7" s="1"/>
  <c r="M1075" i="7" a="1"/>
  <c r="M1075" i="7" s="1"/>
  <c r="M1074" i="7" a="1"/>
  <c r="M1074" i="7" s="1"/>
  <c r="M1073" i="7" a="1"/>
  <c r="M1073" i="7" s="1"/>
  <c r="M1072" i="7" a="1"/>
  <c r="M1072" i="7" s="1"/>
  <c r="M1071" i="7" a="1"/>
  <c r="M1071" i="7" s="1"/>
  <c r="M1070" i="7" a="1"/>
  <c r="M1070" i="7" s="1"/>
  <c r="M1069" i="7" a="1"/>
  <c r="M1069" i="7" s="1"/>
  <c r="M1068" i="7" a="1"/>
  <c r="M1068" i="7" s="1"/>
  <c r="M1067" i="7" a="1"/>
  <c r="M1067" i="7" s="1"/>
  <c r="M1066" i="7" a="1"/>
  <c r="M1066" i="7" s="1"/>
  <c r="M1065" i="7" a="1"/>
  <c r="M1065" i="7" s="1"/>
  <c r="M1064" i="7" a="1"/>
  <c r="M1064" i="7" s="1"/>
  <c r="M1063" i="7" a="1"/>
  <c r="M1063" i="7" s="1"/>
  <c r="M1062" i="7" a="1"/>
  <c r="M1062" i="7" s="1"/>
  <c r="M1061" i="7" a="1"/>
  <c r="M1061" i="7" s="1"/>
  <c r="M1060" i="7" a="1"/>
  <c r="M1060" i="7" s="1"/>
  <c r="M1059" i="7" a="1"/>
  <c r="M1059" i="7" s="1"/>
  <c r="M1058" i="7" a="1"/>
  <c r="M1058" i="7" s="1"/>
  <c r="M1057" i="7" a="1"/>
  <c r="M1057" i="7" s="1"/>
  <c r="M1056" i="7" a="1"/>
  <c r="M1056" i="7" s="1"/>
  <c r="M1055" i="7" a="1"/>
  <c r="M1055" i="7" s="1"/>
  <c r="M1054" i="7" a="1"/>
  <c r="M1054" i="7" s="1"/>
  <c r="M1053" i="7" a="1"/>
  <c r="M1053" i="7" s="1"/>
  <c r="M1052" i="7" a="1"/>
  <c r="M1052" i="7" s="1"/>
  <c r="M1051" i="7" a="1"/>
  <c r="M1051" i="7" s="1"/>
  <c r="M1050" i="7" a="1"/>
  <c r="M1050" i="7" s="1"/>
  <c r="M1049" i="7" a="1"/>
  <c r="M1049" i="7" s="1"/>
  <c r="M1048" i="7" a="1"/>
  <c r="M1048" i="7" s="1"/>
  <c r="M1047" i="7" a="1"/>
  <c r="M1047" i="7" s="1"/>
  <c r="M1046" i="7" a="1"/>
  <c r="M1046" i="7" s="1"/>
  <c r="M1045" i="7" a="1"/>
  <c r="M1045" i="7" s="1"/>
  <c r="M1044" i="7" a="1"/>
  <c r="M1044" i="7" s="1"/>
  <c r="M1043" i="7" a="1"/>
  <c r="M1043" i="7" s="1"/>
  <c r="M1042" i="7" a="1"/>
  <c r="M1042" i="7" s="1"/>
  <c r="M1041" i="7" a="1"/>
  <c r="M1041" i="7" s="1"/>
  <c r="M1040" i="7" a="1"/>
  <c r="M1040" i="7" s="1"/>
  <c r="M1039" i="7" a="1"/>
  <c r="M1039" i="7" s="1"/>
  <c r="M1038" i="7" a="1"/>
  <c r="M1038" i="7" s="1"/>
  <c r="M1037" i="7" a="1"/>
  <c r="M1037" i="7" s="1"/>
  <c r="M1036" i="7" a="1"/>
  <c r="M1036" i="7" s="1"/>
  <c r="M1035" i="7" a="1"/>
  <c r="M1035" i="7" s="1"/>
  <c r="M1034" i="7" a="1"/>
  <c r="M1034" i="7" s="1"/>
  <c r="M1033" i="7" a="1"/>
  <c r="M1033" i="7" s="1"/>
  <c r="M1032" i="7" a="1"/>
  <c r="M1032" i="7" s="1"/>
  <c r="M1031" i="7" a="1"/>
  <c r="M1031" i="7" s="1"/>
  <c r="M1030" i="7" a="1"/>
  <c r="M1030" i="7" s="1"/>
  <c r="M1029" i="7" a="1"/>
  <c r="M1029" i="7" s="1"/>
  <c r="M1028" i="7" a="1"/>
  <c r="M1028" i="7" s="1"/>
  <c r="M1027" i="7" a="1"/>
  <c r="M1027" i="7" s="1"/>
  <c r="M1026" i="7" a="1"/>
  <c r="M1026" i="7" s="1"/>
  <c r="M1025" i="7" a="1"/>
  <c r="M1025" i="7" s="1"/>
  <c r="M1024" i="7" a="1"/>
  <c r="M1024" i="7" s="1"/>
  <c r="M1023" i="7" a="1"/>
  <c r="M1023" i="7" s="1"/>
  <c r="M1022" i="7" a="1"/>
  <c r="M1022" i="7" s="1"/>
  <c r="M1021" i="7" a="1"/>
  <c r="M1021" i="7" s="1"/>
  <c r="M1020" i="7" a="1"/>
  <c r="M1020" i="7" s="1"/>
  <c r="M1019" i="7" a="1"/>
  <c r="M1019" i="7" s="1"/>
  <c r="M1018" i="7" a="1"/>
  <c r="M1018" i="7" s="1"/>
  <c r="M1017" i="7" a="1"/>
  <c r="M1017" i="7" s="1"/>
  <c r="M1016" i="7" a="1"/>
  <c r="M1016" i="7" s="1"/>
  <c r="M1015" i="7" a="1"/>
  <c r="M1015" i="7" s="1"/>
  <c r="M1014" i="7" a="1"/>
  <c r="M1014" i="7" s="1"/>
  <c r="M1013" i="7" a="1"/>
  <c r="M1013" i="7" s="1"/>
  <c r="M1012" i="7" a="1"/>
  <c r="M1012" i="7" s="1"/>
  <c r="M1011" i="7" a="1"/>
  <c r="M1011" i="7" s="1"/>
  <c r="M1010" i="7" a="1"/>
  <c r="M1010" i="7" s="1"/>
  <c r="M1009" i="7" a="1"/>
  <c r="M1009" i="7" s="1"/>
  <c r="M1008" i="7" a="1"/>
  <c r="M1008" i="7" s="1"/>
  <c r="M1007" i="7" a="1"/>
  <c r="M1007" i="7" s="1"/>
  <c r="M1006" i="7" a="1"/>
  <c r="M1006" i="7" s="1"/>
  <c r="M1005" i="7" a="1"/>
  <c r="M1005" i="7" s="1"/>
  <c r="M1004" i="7" a="1"/>
  <c r="M1004" i="7" s="1"/>
  <c r="M1003" i="7" a="1"/>
  <c r="M1003" i="7" s="1"/>
  <c r="M1002" i="7" a="1"/>
  <c r="M1002" i="7" s="1"/>
  <c r="M1001" i="7" a="1"/>
  <c r="M1001" i="7" s="1"/>
  <c r="M1000" i="7" a="1"/>
  <c r="M1000" i="7" s="1"/>
  <c r="M999" i="7" a="1"/>
  <c r="M999" i="7" s="1"/>
  <c r="M998" i="7" a="1"/>
  <c r="M998" i="7" s="1"/>
  <c r="M997" i="7" a="1"/>
  <c r="M997" i="7" s="1"/>
  <c r="M996" i="7" a="1"/>
  <c r="M996" i="7" s="1"/>
  <c r="M995" i="7" a="1"/>
  <c r="M995" i="7" s="1"/>
  <c r="M994" i="7" a="1"/>
  <c r="M994" i="7" s="1"/>
  <c r="M993" i="7" a="1"/>
  <c r="M993" i="7" s="1"/>
  <c r="M992" i="7" a="1"/>
  <c r="M992" i="7" s="1"/>
  <c r="M991" i="7" a="1"/>
  <c r="M991" i="7" s="1"/>
  <c r="M990" i="7" a="1"/>
  <c r="M990" i="7" s="1"/>
  <c r="M989" i="7" a="1"/>
  <c r="M989" i="7" s="1"/>
  <c r="M988" i="7" a="1"/>
  <c r="M988" i="7" s="1"/>
  <c r="M987" i="7" a="1"/>
  <c r="M987" i="7" s="1"/>
  <c r="M986" i="7" a="1"/>
  <c r="M986" i="7" s="1"/>
  <c r="M985" i="7" a="1"/>
  <c r="M985" i="7" s="1"/>
  <c r="M984" i="7" a="1"/>
  <c r="M984" i="7" s="1"/>
  <c r="M983" i="7" a="1"/>
  <c r="M983" i="7" s="1"/>
  <c r="M982" i="7" a="1"/>
  <c r="M982" i="7" s="1"/>
  <c r="M981" i="7" a="1"/>
  <c r="M981" i="7" s="1"/>
  <c r="M980" i="7" a="1"/>
  <c r="M980" i="7" s="1"/>
  <c r="M979" i="7" a="1"/>
  <c r="M979" i="7" s="1"/>
  <c r="M978" i="7" a="1"/>
  <c r="M978" i="7" s="1"/>
  <c r="M977" i="7" a="1"/>
  <c r="M977" i="7" s="1"/>
  <c r="M976" i="7" a="1"/>
  <c r="M976" i="7" s="1"/>
  <c r="M975" i="7" a="1"/>
  <c r="M975" i="7" s="1"/>
  <c r="M974" i="7" a="1"/>
  <c r="M974" i="7" s="1"/>
  <c r="M973" i="7" a="1"/>
  <c r="M973" i="7" s="1"/>
  <c r="M972" i="7" a="1"/>
  <c r="M972" i="7" s="1"/>
  <c r="M971" i="7" a="1"/>
  <c r="M971" i="7" s="1"/>
  <c r="M970" i="7" a="1"/>
  <c r="M970" i="7" s="1"/>
  <c r="M969" i="7" a="1"/>
  <c r="M969" i="7" s="1"/>
  <c r="M968" i="7" a="1"/>
  <c r="M968" i="7" s="1"/>
  <c r="M967" i="7" a="1"/>
  <c r="M967" i="7" s="1"/>
  <c r="M966" i="7" a="1"/>
  <c r="M966" i="7" s="1"/>
  <c r="M965" i="7" a="1"/>
  <c r="M965" i="7" s="1"/>
  <c r="M964" i="7" a="1"/>
  <c r="M964" i="7" s="1"/>
  <c r="M963" i="7" a="1"/>
  <c r="M963" i="7" s="1"/>
  <c r="M962" i="7" a="1"/>
  <c r="M962" i="7" s="1"/>
  <c r="M961" i="7" a="1"/>
  <c r="M961" i="7" s="1"/>
  <c r="M960" i="7" a="1"/>
  <c r="M960" i="7" s="1"/>
  <c r="M959" i="7" a="1"/>
  <c r="M959" i="7" s="1"/>
  <c r="M958" i="7" a="1"/>
  <c r="M958" i="7" s="1"/>
  <c r="M957" i="7" a="1"/>
  <c r="M957" i="7" s="1"/>
  <c r="M956" i="7" a="1"/>
  <c r="M956" i="7" s="1"/>
  <c r="M955" i="7" a="1"/>
  <c r="M955" i="7" s="1"/>
  <c r="M954" i="7" a="1"/>
  <c r="M954" i="7" s="1"/>
  <c r="M953" i="7" a="1"/>
  <c r="M953" i="7" s="1"/>
  <c r="M952" i="7" a="1"/>
  <c r="M952" i="7" s="1"/>
  <c r="M951" i="7" a="1"/>
  <c r="M951" i="7" s="1"/>
  <c r="M950" i="7" a="1"/>
  <c r="M950" i="7" s="1"/>
  <c r="M949" i="7" a="1"/>
  <c r="M949" i="7" s="1"/>
  <c r="M948" i="7" a="1"/>
  <c r="M948" i="7" s="1"/>
  <c r="M947" i="7" a="1"/>
  <c r="M947" i="7" s="1"/>
  <c r="M946" i="7" a="1"/>
  <c r="M946" i="7" s="1"/>
  <c r="M945" i="7" a="1"/>
  <c r="M945" i="7" s="1"/>
  <c r="M944" i="7" a="1"/>
  <c r="M944" i="7" s="1"/>
  <c r="M943" i="7" a="1"/>
  <c r="M943" i="7" s="1"/>
  <c r="M942" i="7" a="1"/>
  <c r="M942" i="7" s="1"/>
  <c r="M941" i="7" a="1"/>
  <c r="M941" i="7" s="1"/>
  <c r="M940" i="7" a="1"/>
  <c r="M940" i="7" s="1"/>
  <c r="M939" i="7" a="1"/>
  <c r="M939" i="7" s="1"/>
  <c r="M938" i="7" a="1"/>
  <c r="M938" i="7" s="1"/>
  <c r="M937" i="7" a="1"/>
  <c r="M937" i="7" s="1"/>
  <c r="M936" i="7" a="1"/>
  <c r="M936" i="7" s="1"/>
  <c r="M935" i="7" a="1"/>
  <c r="M935" i="7" s="1"/>
  <c r="M934" i="7" a="1"/>
  <c r="M934" i="7" s="1"/>
  <c r="M933" i="7" a="1"/>
  <c r="M933" i="7" s="1"/>
  <c r="M932" i="7" a="1"/>
  <c r="M932" i="7" s="1"/>
  <c r="M931" i="7" a="1"/>
  <c r="M931" i="7" s="1"/>
  <c r="M930" i="7" a="1"/>
  <c r="M930" i="7" s="1"/>
  <c r="M929" i="7" a="1"/>
  <c r="M929" i="7" s="1"/>
  <c r="M928" i="7" a="1"/>
  <c r="M928" i="7" s="1"/>
  <c r="M927" i="7" a="1"/>
  <c r="M927" i="7" s="1"/>
  <c r="M926" i="7" a="1"/>
  <c r="M926" i="7" s="1"/>
  <c r="M925" i="7" a="1"/>
  <c r="M925" i="7" s="1"/>
  <c r="M924" i="7" a="1"/>
  <c r="M924" i="7" s="1"/>
  <c r="M923" i="7" a="1"/>
  <c r="M923" i="7" s="1"/>
  <c r="M922" i="7" a="1"/>
  <c r="M922" i="7" s="1"/>
  <c r="M921" i="7" a="1"/>
  <c r="M921" i="7" s="1"/>
  <c r="M920" i="7" a="1"/>
  <c r="M920" i="7" s="1"/>
  <c r="M919" i="7" a="1"/>
  <c r="M919" i="7" s="1"/>
  <c r="M918" i="7" a="1"/>
  <c r="M918" i="7" s="1"/>
  <c r="M917" i="7" a="1"/>
  <c r="M917" i="7" s="1"/>
  <c r="M916" i="7" a="1"/>
  <c r="M916" i="7" s="1"/>
  <c r="M915" i="7" a="1"/>
  <c r="M915" i="7" s="1"/>
  <c r="M914" i="7" a="1"/>
  <c r="M914" i="7" s="1"/>
  <c r="M913" i="7" a="1"/>
  <c r="M913" i="7" s="1"/>
  <c r="M912" i="7" a="1"/>
  <c r="M912" i="7" s="1"/>
  <c r="M911" i="7" a="1"/>
  <c r="M911" i="7" s="1"/>
  <c r="M910" i="7" a="1"/>
  <c r="M910" i="7" s="1"/>
  <c r="M909" i="7" a="1"/>
  <c r="M909" i="7" s="1"/>
  <c r="M908" i="7" a="1"/>
  <c r="M908" i="7" s="1"/>
  <c r="M907" i="7" a="1"/>
  <c r="M907" i="7" s="1"/>
  <c r="M906" i="7" a="1"/>
  <c r="M906" i="7" s="1"/>
  <c r="M905" i="7" a="1"/>
  <c r="M905" i="7" s="1"/>
  <c r="M904" i="7" a="1"/>
  <c r="M904" i="7" s="1"/>
  <c r="M903" i="7" a="1"/>
  <c r="M903" i="7" s="1"/>
  <c r="M902" i="7" a="1"/>
  <c r="M902" i="7" s="1"/>
  <c r="M901" i="7" a="1"/>
  <c r="M901" i="7" s="1"/>
  <c r="M900" i="7" a="1"/>
  <c r="M900" i="7" s="1"/>
  <c r="M899" i="7" a="1"/>
  <c r="M899" i="7" s="1"/>
  <c r="M898" i="7" a="1"/>
  <c r="M898" i="7" s="1"/>
  <c r="M897" i="7" a="1"/>
  <c r="M897" i="7" s="1"/>
  <c r="M896" i="7" a="1"/>
  <c r="M896" i="7" s="1"/>
  <c r="M895" i="7" a="1"/>
  <c r="M895" i="7" s="1"/>
  <c r="M894" i="7" a="1"/>
  <c r="M894" i="7" s="1"/>
  <c r="M893" i="7" a="1"/>
  <c r="M893" i="7" s="1"/>
  <c r="M892" i="7" a="1"/>
  <c r="M892" i="7" s="1"/>
  <c r="M891" i="7" a="1"/>
  <c r="M891" i="7" s="1"/>
  <c r="M890" i="7" a="1"/>
  <c r="M890" i="7" s="1"/>
  <c r="M889" i="7" a="1"/>
  <c r="M889" i="7" s="1"/>
  <c r="M888" i="7" a="1"/>
  <c r="M888" i="7" s="1"/>
  <c r="M887" i="7" a="1"/>
  <c r="M887" i="7" s="1"/>
  <c r="M886" i="7" a="1"/>
  <c r="M886" i="7" s="1"/>
  <c r="M885" i="7" a="1"/>
  <c r="M885" i="7" s="1"/>
  <c r="M884" i="7" a="1"/>
  <c r="M884" i="7" s="1"/>
  <c r="M883" i="7" a="1"/>
  <c r="M883" i="7" s="1"/>
  <c r="M882" i="7" a="1"/>
  <c r="M882" i="7" s="1"/>
  <c r="M881" i="7" a="1"/>
  <c r="M881" i="7" s="1"/>
  <c r="M880" i="7" a="1"/>
  <c r="M880" i="7" s="1"/>
  <c r="M879" i="7" a="1"/>
  <c r="M879" i="7" s="1"/>
  <c r="M878" i="7" a="1"/>
  <c r="M878" i="7" s="1"/>
  <c r="M877" i="7" a="1"/>
  <c r="M877" i="7" s="1"/>
  <c r="M876" i="7" a="1"/>
  <c r="M876" i="7" s="1"/>
  <c r="M875" i="7" a="1"/>
  <c r="M875" i="7" s="1"/>
  <c r="M874" i="7" a="1"/>
  <c r="M874" i="7" s="1"/>
  <c r="M873" i="7" a="1"/>
  <c r="M873" i="7" s="1"/>
  <c r="M872" i="7" a="1"/>
  <c r="M872" i="7" s="1"/>
  <c r="M871" i="7" a="1"/>
  <c r="M871" i="7" s="1"/>
  <c r="M870" i="7" a="1"/>
  <c r="M870" i="7" s="1"/>
  <c r="M869" i="7" a="1"/>
  <c r="M869" i="7" s="1"/>
  <c r="M868" i="7" a="1"/>
  <c r="M868" i="7" s="1"/>
  <c r="M867" i="7" a="1"/>
  <c r="M867" i="7" s="1"/>
  <c r="M866" i="7" a="1"/>
  <c r="M866" i="7" s="1"/>
  <c r="M865" i="7" a="1"/>
  <c r="M865" i="7" s="1"/>
  <c r="M864" i="7" a="1"/>
  <c r="M864" i="7" s="1"/>
  <c r="M863" i="7" a="1"/>
  <c r="M863" i="7" s="1"/>
  <c r="M862" i="7" a="1"/>
  <c r="M862" i="7" s="1"/>
  <c r="M861" i="7" a="1"/>
  <c r="M861" i="7" s="1"/>
  <c r="M860" i="7" a="1"/>
  <c r="M860" i="7" s="1"/>
  <c r="M859" i="7" a="1"/>
  <c r="M859" i="7" s="1"/>
  <c r="M858" i="7" a="1"/>
  <c r="M858" i="7" s="1"/>
  <c r="M857" i="7" a="1"/>
  <c r="M857" i="7" s="1"/>
  <c r="M856" i="7" a="1"/>
  <c r="M856" i="7" s="1"/>
  <c r="M855" i="7" a="1"/>
  <c r="M855" i="7" s="1"/>
  <c r="M854" i="7" a="1"/>
  <c r="M854" i="7" s="1"/>
  <c r="M853" i="7" a="1"/>
  <c r="M853" i="7" s="1"/>
  <c r="M852" i="7" a="1"/>
  <c r="M852" i="7" s="1"/>
  <c r="M851" i="7" a="1"/>
  <c r="M851" i="7" s="1"/>
  <c r="M850" i="7" a="1"/>
  <c r="M850" i="7" s="1"/>
  <c r="M849" i="7" a="1"/>
  <c r="M849" i="7" s="1"/>
  <c r="M848" i="7" a="1"/>
  <c r="M848" i="7" s="1"/>
  <c r="M847" i="7" a="1"/>
  <c r="M847" i="7" s="1"/>
  <c r="M846" i="7" a="1"/>
  <c r="M846" i="7" s="1"/>
  <c r="M845" i="7" a="1"/>
  <c r="M845" i="7" s="1"/>
  <c r="M844" i="7" a="1"/>
  <c r="M844" i="7" s="1"/>
  <c r="M843" i="7" a="1"/>
  <c r="M843" i="7" s="1"/>
  <c r="M842" i="7" a="1"/>
  <c r="M842" i="7" s="1"/>
  <c r="M841" i="7" a="1"/>
  <c r="M841" i="7" s="1"/>
  <c r="M840" i="7" a="1"/>
  <c r="M840" i="7" s="1"/>
  <c r="M839" i="7" a="1"/>
  <c r="M839" i="7" s="1"/>
  <c r="M838" i="7" a="1"/>
  <c r="M838" i="7" s="1"/>
  <c r="M837" i="7" a="1"/>
  <c r="M837" i="7" s="1"/>
  <c r="M836" i="7" a="1"/>
  <c r="M836" i="7" s="1"/>
  <c r="M835" i="7" a="1"/>
  <c r="M835" i="7" s="1"/>
  <c r="M834" i="7" a="1"/>
  <c r="M834" i="7" s="1"/>
  <c r="M833" i="7" a="1"/>
  <c r="M833" i="7" s="1"/>
  <c r="M832" i="7" a="1"/>
  <c r="M832" i="7" s="1"/>
  <c r="M831" i="7" a="1"/>
  <c r="M831" i="7" s="1"/>
  <c r="M830" i="7" a="1"/>
  <c r="M830" i="7" s="1"/>
  <c r="M829" i="7" a="1"/>
  <c r="M829" i="7" s="1"/>
  <c r="M828" i="7" a="1"/>
  <c r="M828" i="7" s="1"/>
  <c r="M827" i="7" a="1"/>
  <c r="M827" i="7" s="1"/>
  <c r="M826" i="7" a="1"/>
  <c r="M826" i="7" s="1"/>
  <c r="M825" i="7" a="1"/>
  <c r="M825" i="7" s="1"/>
  <c r="M824" i="7" a="1"/>
  <c r="M824" i="7" s="1"/>
  <c r="M823" i="7" a="1"/>
  <c r="M823" i="7" s="1"/>
  <c r="M822" i="7" a="1"/>
  <c r="M822" i="7" s="1"/>
  <c r="M821" i="7" a="1"/>
  <c r="M821" i="7" s="1"/>
  <c r="M820" i="7" a="1"/>
  <c r="M820" i="7" s="1"/>
  <c r="M819" i="7" a="1"/>
  <c r="M819" i="7" s="1"/>
  <c r="M818" i="7" a="1"/>
  <c r="M818" i="7" s="1"/>
  <c r="M817" i="7" a="1"/>
  <c r="M817" i="7" s="1"/>
  <c r="M816" i="7" a="1"/>
  <c r="M816" i="7" s="1"/>
  <c r="M815" i="7" a="1"/>
  <c r="M815" i="7" s="1"/>
  <c r="M814" i="7" a="1"/>
  <c r="M814" i="7" s="1"/>
  <c r="M813" i="7" a="1"/>
  <c r="M813" i="7" s="1"/>
  <c r="M812" i="7" a="1"/>
  <c r="M812" i="7" s="1"/>
  <c r="M811" i="7" a="1"/>
  <c r="M811" i="7" s="1"/>
  <c r="M810" i="7" a="1"/>
  <c r="M810" i="7" s="1"/>
  <c r="M809" i="7" a="1"/>
  <c r="M809" i="7" s="1"/>
  <c r="M808" i="7" a="1"/>
  <c r="M808" i="7" s="1"/>
  <c r="M807" i="7" a="1"/>
  <c r="M807" i="7" s="1"/>
  <c r="M806" i="7" a="1"/>
  <c r="M806" i="7" s="1"/>
  <c r="M805" i="7" a="1"/>
  <c r="M805" i="7" s="1"/>
  <c r="M804" i="7" a="1"/>
  <c r="M804" i="7" s="1"/>
  <c r="M803" i="7" a="1"/>
  <c r="M803" i="7" s="1"/>
  <c r="M802" i="7" a="1"/>
  <c r="M802" i="7" s="1"/>
  <c r="M801" i="7" a="1"/>
  <c r="M801" i="7" s="1"/>
  <c r="M800" i="7" a="1"/>
  <c r="M800" i="7" s="1"/>
  <c r="M799" i="7" a="1"/>
  <c r="M799" i="7" s="1"/>
  <c r="M798" i="7" a="1"/>
  <c r="M798" i="7" s="1"/>
  <c r="M797" i="7" a="1"/>
  <c r="M797" i="7" s="1"/>
  <c r="M796" i="7" a="1"/>
  <c r="M796" i="7" s="1"/>
  <c r="M795" i="7" a="1"/>
  <c r="M795" i="7" s="1"/>
  <c r="M794" i="7" a="1"/>
  <c r="M794" i="7" s="1"/>
  <c r="M793" i="7" a="1"/>
  <c r="M793" i="7" s="1"/>
  <c r="M792" i="7" a="1"/>
  <c r="M792" i="7" s="1"/>
  <c r="M791" i="7" a="1"/>
  <c r="M791" i="7" s="1"/>
  <c r="M790" i="7" a="1"/>
  <c r="M790" i="7" s="1"/>
  <c r="M789" i="7" a="1"/>
  <c r="M789" i="7" s="1"/>
  <c r="M788" i="7" a="1"/>
  <c r="M788" i="7" s="1"/>
  <c r="M787" i="7" a="1"/>
  <c r="M787" i="7" s="1"/>
  <c r="M786" i="7" a="1"/>
  <c r="M786" i="7" s="1"/>
  <c r="M785" i="7" a="1"/>
  <c r="M785" i="7" s="1"/>
  <c r="M784" i="7" a="1"/>
  <c r="M784" i="7" s="1"/>
  <c r="M783" i="7" a="1"/>
  <c r="M783" i="7" s="1"/>
  <c r="M782" i="7" a="1"/>
  <c r="M782" i="7" s="1"/>
  <c r="M781" i="7" a="1"/>
  <c r="M781" i="7" s="1"/>
  <c r="M780" i="7" a="1"/>
  <c r="M780" i="7" s="1"/>
  <c r="M779" i="7" a="1"/>
  <c r="M779" i="7" s="1"/>
  <c r="M778" i="7" a="1"/>
  <c r="M778" i="7" s="1"/>
  <c r="M777" i="7" a="1"/>
  <c r="M777" i="7" s="1"/>
  <c r="M776" i="7" a="1"/>
  <c r="M776" i="7" s="1"/>
  <c r="M775" i="7" a="1"/>
  <c r="M775" i="7" s="1"/>
  <c r="M774" i="7" a="1"/>
  <c r="M774" i="7" s="1"/>
  <c r="M773" i="7" a="1"/>
  <c r="M773" i="7" s="1"/>
  <c r="M772" i="7" a="1"/>
  <c r="M772" i="7" s="1"/>
  <c r="M771" i="7" a="1"/>
  <c r="M771" i="7" s="1"/>
  <c r="M770" i="7" a="1"/>
  <c r="M770" i="7" s="1"/>
  <c r="M769" i="7" a="1"/>
  <c r="M769" i="7" s="1"/>
  <c r="M768" i="7" a="1"/>
  <c r="M768" i="7" s="1"/>
  <c r="M767" i="7" a="1"/>
  <c r="M767" i="7" s="1"/>
  <c r="M766" i="7" a="1"/>
  <c r="M766" i="7" s="1"/>
  <c r="M765" i="7" a="1"/>
  <c r="M765" i="7" s="1"/>
  <c r="M764" i="7" a="1"/>
  <c r="M764" i="7" s="1"/>
  <c r="M763" i="7" a="1"/>
  <c r="M763" i="7" s="1"/>
  <c r="M762" i="7" a="1"/>
  <c r="M762" i="7" s="1"/>
  <c r="M761" i="7" a="1"/>
  <c r="M761" i="7" s="1"/>
  <c r="M760" i="7" a="1"/>
  <c r="M760" i="7" s="1"/>
  <c r="M759" i="7" a="1"/>
  <c r="M759" i="7" s="1"/>
  <c r="M758" i="7" a="1"/>
  <c r="M758" i="7" s="1"/>
  <c r="M757" i="7" a="1"/>
  <c r="M757" i="7" s="1"/>
  <c r="M756" i="7" a="1"/>
  <c r="M756" i="7" s="1"/>
  <c r="M755" i="7" a="1"/>
  <c r="M755" i="7" s="1"/>
  <c r="M754" i="7" a="1"/>
  <c r="M754" i="7" s="1"/>
  <c r="M753" i="7" a="1"/>
  <c r="M753" i="7" s="1"/>
  <c r="M752" i="7" a="1"/>
  <c r="M752" i="7" s="1"/>
  <c r="M751" i="7" a="1"/>
  <c r="M751" i="7" s="1"/>
  <c r="M750" i="7" a="1"/>
  <c r="M750" i="7" s="1"/>
  <c r="M749" i="7" a="1"/>
  <c r="M749" i="7" s="1"/>
  <c r="M748" i="7" a="1"/>
  <c r="M748" i="7" s="1"/>
  <c r="M747" i="7" a="1"/>
  <c r="M747" i="7" s="1"/>
  <c r="M746" i="7" a="1"/>
  <c r="M746" i="7" s="1"/>
  <c r="M745" i="7" a="1"/>
  <c r="M745" i="7" s="1"/>
  <c r="M744" i="7" a="1"/>
  <c r="M744" i="7" s="1"/>
  <c r="M743" i="7" a="1"/>
  <c r="M743" i="7" s="1"/>
  <c r="M742" i="7" a="1"/>
  <c r="M742" i="7" s="1"/>
  <c r="M741" i="7" a="1"/>
  <c r="M741" i="7" s="1"/>
  <c r="M740" i="7" a="1"/>
  <c r="M740" i="7" s="1"/>
  <c r="M739" i="7" a="1"/>
  <c r="M739" i="7" s="1"/>
  <c r="M738" i="7" a="1"/>
  <c r="M738" i="7" s="1"/>
  <c r="M737" i="7" a="1"/>
  <c r="M737" i="7" s="1"/>
  <c r="M736" i="7" a="1"/>
  <c r="M736" i="7" s="1"/>
  <c r="M735" i="7" a="1"/>
  <c r="M735" i="7" s="1"/>
  <c r="M734" i="7" a="1"/>
  <c r="M734" i="7" s="1"/>
  <c r="M733" i="7" a="1"/>
  <c r="M733" i="7" s="1"/>
  <c r="M732" i="7" a="1"/>
  <c r="M732" i="7" s="1"/>
  <c r="M731" i="7" a="1"/>
  <c r="M731" i="7" s="1"/>
  <c r="M730" i="7" a="1"/>
  <c r="M730" i="7" s="1"/>
  <c r="M729" i="7" a="1"/>
  <c r="M729" i="7" s="1"/>
  <c r="M728" i="7" a="1"/>
  <c r="M728" i="7" s="1"/>
  <c r="M727" i="7" a="1"/>
  <c r="M727" i="7" s="1"/>
  <c r="M726" i="7" a="1"/>
  <c r="M726" i="7" s="1"/>
  <c r="M725" i="7" a="1"/>
  <c r="M725" i="7" s="1"/>
  <c r="M724" i="7" a="1"/>
  <c r="M724" i="7" s="1"/>
  <c r="M723" i="7" a="1"/>
  <c r="M723" i="7" s="1"/>
  <c r="M722" i="7" a="1"/>
  <c r="M722" i="7" s="1"/>
  <c r="M721" i="7" a="1"/>
  <c r="M721" i="7" s="1"/>
  <c r="M720" i="7" a="1"/>
  <c r="M720" i="7" s="1"/>
  <c r="M719" i="7" a="1"/>
  <c r="M719" i="7" s="1"/>
  <c r="M718" i="7" a="1"/>
  <c r="M718" i="7" s="1"/>
  <c r="M717" i="7" a="1"/>
  <c r="M717" i="7" s="1"/>
  <c r="M716" i="7" a="1"/>
  <c r="M716" i="7" s="1"/>
  <c r="M715" i="7" a="1"/>
  <c r="M715" i="7" s="1"/>
  <c r="M714" i="7" a="1"/>
  <c r="M714" i="7" s="1"/>
  <c r="M713" i="7" a="1"/>
  <c r="M713" i="7" s="1"/>
  <c r="M712" i="7" a="1"/>
  <c r="M712" i="7" s="1"/>
  <c r="M711" i="7" a="1"/>
  <c r="M711" i="7" s="1"/>
  <c r="M710" i="7" a="1"/>
  <c r="M710" i="7" s="1"/>
  <c r="M709" i="7" a="1"/>
  <c r="M709" i="7" s="1"/>
  <c r="M708" i="7" a="1"/>
  <c r="M708" i="7" s="1"/>
  <c r="M707" i="7" a="1"/>
  <c r="M707" i="7" s="1"/>
  <c r="M706" i="7" a="1"/>
  <c r="M706" i="7" s="1"/>
  <c r="M705" i="7" a="1"/>
  <c r="M705" i="7" s="1"/>
  <c r="M704" i="7" a="1"/>
  <c r="M704" i="7" s="1"/>
  <c r="M703" i="7" a="1"/>
  <c r="M703" i="7" s="1"/>
  <c r="M702" i="7" a="1"/>
  <c r="M702" i="7" s="1"/>
  <c r="M701" i="7" a="1"/>
  <c r="M701" i="7" s="1"/>
  <c r="M700" i="7" a="1"/>
  <c r="M700" i="7" s="1"/>
  <c r="M699" i="7" a="1"/>
  <c r="M699" i="7" s="1"/>
  <c r="M698" i="7" a="1"/>
  <c r="M698" i="7" s="1"/>
  <c r="M697" i="7" a="1"/>
  <c r="M697" i="7" s="1"/>
  <c r="M696" i="7" a="1"/>
  <c r="M696" i="7" s="1"/>
  <c r="M695" i="7" a="1"/>
  <c r="M695" i="7" s="1"/>
  <c r="M694" i="7" a="1"/>
  <c r="M694" i="7" s="1"/>
  <c r="M693" i="7" a="1"/>
  <c r="M693" i="7" s="1"/>
  <c r="M692" i="7" a="1"/>
  <c r="M692" i="7" s="1"/>
  <c r="M691" i="7" a="1"/>
  <c r="M691" i="7" s="1"/>
  <c r="M690" i="7" a="1"/>
  <c r="M690" i="7" s="1"/>
  <c r="M689" i="7" a="1"/>
  <c r="M689" i="7" s="1"/>
  <c r="M688" i="7" a="1"/>
  <c r="M688" i="7" s="1"/>
  <c r="M687" i="7" a="1"/>
  <c r="M687" i="7" s="1"/>
  <c r="M686" i="7" a="1"/>
  <c r="M686" i="7" s="1"/>
  <c r="M685" i="7" a="1"/>
  <c r="M685" i="7" s="1"/>
  <c r="M684" i="7" a="1"/>
  <c r="M684" i="7" s="1"/>
  <c r="M683" i="7" a="1"/>
  <c r="M683" i="7" s="1"/>
  <c r="M682" i="7" a="1"/>
  <c r="M682" i="7" s="1"/>
  <c r="M681" i="7" a="1"/>
  <c r="M681" i="7" s="1"/>
  <c r="M680" i="7" a="1"/>
  <c r="M680" i="7" s="1"/>
  <c r="M679" i="7" a="1"/>
  <c r="M679" i="7" s="1"/>
  <c r="M678" i="7" a="1"/>
  <c r="M678" i="7" s="1"/>
  <c r="M677" i="7" a="1"/>
  <c r="M677" i="7" s="1"/>
  <c r="M676" i="7" a="1"/>
  <c r="M676" i="7" s="1"/>
  <c r="M675" i="7" a="1"/>
  <c r="M675" i="7" s="1"/>
  <c r="M674" i="7" a="1"/>
  <c r="M674" i="7" s="1"/>
  <c r="M673" i="7" a="1"/>
  <c r="M673" i="7" s="1"/>
  <c r="M672" i="7" a="1"/>
  <c r="M672" i="7" s="1"/>
  <c r="M671" i="7" a="1"/>
  <c r="M671" i="7" s="1"/>
  <c r="M670" i="7" a="1"/>
  <c r="M670" i="7" s="1"/>
  <c r="M669" i="7" a="1"/>
  <c r="M669" i="7" s="1"/>
  <c r="M668" i="7" a="1"/>
  <c r="M668" i="7" s="1"/>
  <c r="M667" i="7" a="1"/>
  <c r="M667" i="7" s="1"/>
  <c r="M666" i="7" a="1"/>
  <c r="M666" i="7" s="1"/>
  <c r="M665" i="7" a="1"/>
  <c r="M665" i="7" s="1"/>
  <c r="M664" i="7" a="1"/>
  <c r="M664" i="7" s="1"/>
  <c r="M663" i="7" a="1"/>
  <c r="M663" i="7" s="1"/>
  <c r="M662" i="7" a="1"/>
  <c r="M662" i="7" s="1"/>
  <c r="M661" i="7" a="1"/>
  <c r="M661" i="7" s="1"/>
  <c r="M660" i="7" a="1"/>
  <c r="M660" i="7" s="1"/>
  <c r="M659" i="7" a="1"/>
  <c r="M659" i="7" s="1"/>
  <c r="M658" i="7" a="1"/>
  <c r="M658" i="7" s="1"/>
  <c r="M657" i="7" a="1"/>
  <c r="M657" i="7" s="1"/>
  <c r="M656" i="7" a="1"/>
  <c r="M656" i="7" s="1"/>
  <c r="M655" i="7" a="1"/>
  <c r="M655" i="7" s="1"/>
  <c r="M654" i="7" a="1"/>
  <c r="M654" i="7" s="1"/>
  <c r="M653" i="7" a="1"/>
  <c r="M653" i="7" s="1"/>
  <c r="M652" i="7" a="1"/>
  <c r="M652" i="7" s="1"/>
  <c r="M651" i="7" a="1"/>
  <c r="M651" i="7" s="1"/>
  <c r="M650" i="7" a="1"/>
  <c r="M650" i="7" s="1"/>
  <c r="M649" i="7" a="1"/>
  <c r="M649" i="7" s="1"/>
  <c r="M648" i="7" a="1"/>
  <c r="M648" i="7" s="1"/>
  <c r="M647" i="7" a="1"/>
  <c r="M647" i="7" s="1"/>
  <c r="M646" i="7" a="1"/>
  <c r="M646" i="7" s="1"/>
  <c r="M645" i="7" a="1"/>
  <c r="M645" i="7" s="1"/>
  <c r="M644" i="7" a="1"/>
  <c r="M644" i="7" s="1"/>
  <c r="M643" i="7" a="1"/>
  <c r="M643" i="7" s="1"/>
  <c r="M642" i="7" a="1"/>
  <c r="M642" i="7" s="1"/>
  <c r="M641" i="7" a="1"/>
  <c r="M641" i="7" s="1"/>
  <c r="M640" i="7" a="1"/>
  <c r="M640" i="7" s="1"/>
  <c r="M639" i="7" a="1"/>
  <c r="M639" i="7" s="1"/>
  <c r="M638" i="7" a="1"/>
  <c r="M638" i="7" s="1"/>
  <c r="M637" i="7" a="1"/>
  <c r="M637" i="7" s="1"/>
  <c r="M636" i="7" a="1"/>
  <c r="M636" i="7" s="1"/>
  <c r="M635" i="7" a="1"/>
  <c r="M635" i="7" s="1"/>
  <c r="M634" i="7" a="1"/>
  <c r="M634" i="7" s="1"/>
  <c r="M633" i="7" a="1"/>
  <c r="M633" i="7" s="1"/>
  <c r="M632" i="7" a="1"/>
  <c r="M632" i="7" s="1"/>
  <c r="M631" i="7" a="1"/>
  <c r="M631" i="7" s="1"/>
  <c r="M630" i="7" a="1"/>
  <c r="M630" i="7" s="1"/>
  <c r="M629" i="7" a="1"/>
  <c r="M629" i="7" s="1"/>
  <c r="M628" i="7" a="1"/>
  <c r="M628" i="7" s="1"/>
  <c r="M627" i="7" a="1"/>
  <c r="M627" i="7" s="1"/>
  <c r="M626" i="7" a="1"/>
  <c r="M626" i="7" s="1"/>
  <c r="M625" i="7" a="1"/>
  <c r="M625" i="7" s="1"/>
  <c r="M624" i="7" a="1"/>
  <c r="M624" i="7" s="1"/>
  <c r="M623" i="7" a="1"/>
  <c r="M623" i="7" s="1"/>
  <c r="M622" i="7" a="1"/>
  <c r="M622" i="7" s="1"/>
  <c r="M621" i="7" a="1"/>
  <c r="M621" i="7" s="1"/>
  <c r="M620" i="7" a="1"/>
  <c r="M620" i="7" s="1"/>
  <c r="M619" i="7" a="1"/>
  <c r="M619" i="7" s="1"/>
  <c r="M618" i="7" a="1"/>
  <c r="M618" i="7" s="1"/>
  <c r="M617" i="7" a="1"/>
  <c r="M617" i="7" s="1"/>
  <c r="M616" i="7" a="1"/>
  <c r="M616" i="7" s="1"/>
  <c r="M615" i="7" a="1"/>
  <c r="M615" i="7" s="1"/>
  <c r="M614" i="7" a="1"/>
  <c r="M614" i="7" s="1"/>
  <c r="M613" i="7" a="1"/>
  <c r="M613" i="7" s="1"/>
  <c r="M612" i="7" a="1"/>
  <c r="M612" i="7" s="1"/>
  <c r="M611" i="7" a="1"/>
  <c r="M611" i="7" s="1"/>
  <c r="M610" i="7" a="1"/>
  <c r="M610" i="7" s="1"/>
  <c r="M609" i="7" a="1"/>
  <c r="M609" i="7" s="1"/>
  <c r="M608" i="7" a="1"/>
  <c r="M608" i="7" s="1"/>
  <c r="M607" i="7" a="1"/>
  <c r="M607" i="7" s="1"/>
  <c r="M606" i="7" a="1"/>
  <c r="M606" i="7" s="1"/>
  <c r="M605" i="7" a="1"/>
  <c r="M605" i="7" s="1"/>
  <c r="M604" i="7" a="1"/>
  <c r="M604" i="7" s="1"/>
  <c r="M603" i="7" a="1"/>
  <c r="M603" i="7" s="1"/>
  <c r="M602" i="7" a="1"/>
  <c r="M602" i="7" s="1"/>
  <c r="M601" i="7" a="1"/>
  <c r="M601" i="7" s="1"/>
  <c r="M600" i="7" a="1"/>
  <c r="M600" i="7" s="1"/>
  <c r="M599" i="7" a="1"/>
  <c r="M599" i="7" s="1"/>
  <c r="M598" i="7" a="1"/>
  <c r="M598" i="7" s="1"/>
  <c r="M597" i="7" a="1"/>
  <c r="M597" i="7" s="1"/>
  <c r="M596" i="7" a="1"/>
  <c r="M596" i="7" s="1"/>
  <c r="M595" i="7" a="1"/>
  <c r="M595" i="7" s="1"/>
  <c r="M594" i="7" a="1"/>
  <c r="M594" i="7" s="1"/>
  <c r="M593" i="7" a="1"/>
  <c r="M593" i="7" s="1"/>
  <c r="M592" i="7" a="1"/>
  <c r="M592" i="7" s="1"/>
  <c r="M591" i="7" a="1"/>
  <c r="M591" i="7" s="1"/>
  <c r="M590" i="7" a="1"/>
  <c r="M590" i="7" s="1"/>
  <c r="M589" i="7" a="1"/>
  <c r="M589" i="7" s="1"/>
  <c r="M588" i="7" a="1"/>
  <c r="M588" i="7" s="1"/>
  <c r="M587" i="7" a="1"/>
  <c r="M587" i="7" s="1"/>
  <c r="M586" i="7" a="1"/>
  <c r="M586" i="7" s="1"/>
  <c r="M585" i="7" a="1"/>
  <c r="M585" i="7" s="1"/>
  <c r="M584" i="7" a="1"/>
  <c r="M584" i="7" s="1"/>
  <c r="M583" i="7" a="1"/>
  <c r="M583" i="7" s="1"/>
  <c r="M582" i="7" a="1"/>
  <c r="M582" i="7" s="1"/>
  <c r="M581" i="7" a="1"/>
  <c r="M581" i="7" s="1"/>
  <c r="M580" i="7" a="1"/>
  <c r="M580" i="7" s="1"/>
  <c r="M579" i="7" a="1"/>
  <c r="M579" i="7" s="1"/>
  <c r="M578" i="7" a="1"/>
  <c r="M578" i="7" s="1"/>
  <c r="M577" i="7" a="1"/>
  <c r="M577" i="7" s="1"/>
  <c r="M576" i="7" a="1"/>
  <c r="M576" i="7" s="1"/>
  <c r="M575" i="7" a="1"/>
  <c r="M575" i="7" s="1"/>
  <c r="M574" i="7" a="1"/>
  <c r="M574" i="7" s="1"/>
  <c r="M573" i="7" a="1"/>
  <c r="M573" i="7" s="1"/>
  <c r="M572" i="7" a="1"/>
  <c r="M572" i="7" s="1"/>
  <c r="M571" i="7" a="1"/>
  <c r="M571" i="7" s="1"/>
  <c r="M570" i="7" a="1"/>
  <c r="M570" i="7" s="1"/>
  <c r="M569" i="7" a="1"/>
  <c r="M569" i="7" s="1"/>
  <c r="M568" i="7" a="1"/>
  <c r="M568" i="7" s="1"/>
  <c r="M567" i="7" a="1"/>
  <c r="M567" i="7" s="1"/>
  <c r="M566" i="7" a="1"/>
  <c r="M566" i="7" s="1"/>
  <c r="M565" i="7" a="1"/>
  <c r="M565" i="7" s="1"/>
  <c r="M564" i="7" a="1"/>
  <c r="M564" i="7" s="1"/>
  <c r="M563" i="7" a="1"/>
  <c r="M563" i="7" s="1"/>
  <c r="M562" i="7" a="1"/>
  <c r="M562" i="7" s="1"/>
  <c r="M561" i="7" a="1"/>
  <c r="M561" i="7" s="1"/>
  <c r="M560" i="7" a="1"/>
  <c r="M560" i="7" s="1"/>
  <c r="M559" i="7" a="1"/>
  <c r="M559" i="7" s="1"/>
  <c r="M558" i="7" a="1"/>
  <c r="M558" i="7" s="1"/>
  <c r="M557" i="7" a="1"/>
  <c r="M557" i="7" s="1"/>
  <c r="M556" i="7" a="1"/>
  <c r="M556" i="7" s="1"/>
  <c r="M555" i="7" a="1"/>
  <c r="M555" i="7" s="1"/>
  <c r="M554" i="7" a="1"/>
  <c r="M554" i="7" s="1"/>
  <c r="M553" i="7" a="1"/>
  <c r="M553" i="7" s="1"/>
  <c r="M552" i="7" a="1"/>
  <c r="M552" i="7" s="1"/>
  <c r="M551" i="7" a="1"/>
  <c r="M551" i="7" s="1"/>
  <c r="M550" i="7" a="1"/>
  <c r="M550" i="7" s="1"/>
  <c r="M549" i="7" a="1"/>
  <c r="M549" i="7" s="1"/>
  <c r="M548" i="7" a="1"/>
  <c r="M548" i="7" s="1"/>
  <c r="M547" i="7" a="1"/>
  <c r="M547" i="7" s="1"/>
  <c r="M546" i="7" a="1"/>
  <c r="M546" i="7" s="1"/>
  <c r="M545" i="7" a="1"/>
  <c r="M545" i="7" s="1"/>
  <c r="M544" i="7" a="1"/>
  <c r="M544" i="7" s="1"/>
  <c r="M543" i="7" a="1"/>
  <c r="M543" i="7" s="1"/>
  <c r="M542" i="7" a="1"/>
  <c r="M542" i="7" s="1"/>
  <c r="M541" i="7" a="1"/>
  <c r="M541" i="7" s="1"/>
  <c r="M540" i="7" a="1"/>
  <c r="M540" i="7" s="1"/>
  <c r="M539" i="7" a="1"/>
  <c r="M539" i="7" s="1"/>
  <c r="M538" i="7" a="1"/>
  <c r="M538" i="7" s="1"/>
  <c r="M537" i="7" a="1"/>
  <c r="M537" i="7" s="1"/>
  <c r="M536" i="7" a="1"/>
  <c r="M536" i="7" s="1"/>
  <c r="M535" i="7" a="1"/>
  <c r="M535" i="7" s="1"/>
  <c r="M534" i="7" a="1"/>
  <c r="M534" i="7" s="1"/>
  <c r="M533" i="7" a="1"/>
  <c r="M533" i="7" s="1"/>
  <c r="M532" i="7" a="1"/>
  <c r="M532" i="7" s="1"/>
  <c r="M531" i="7" a="1"/>
  <c r="M531" i="7" s="1"/>
  <c r="M530" i="7" a="1"/>
  <c r="M530" i="7" s="1"/>
  <c r="M529" i="7" a="1"/>
  <c r="M529" i="7" s="1"/>
  <c r="M528" i="7" a="1"/>
  <c r="M528" i="7" s="1"/>
  <c r="M527" i="7" a="1"/>
  <c r="M527" i="7" s="1"/>
  <c r="M526" i="7" a="1"/>
  <c r="M526" i="7" s="1"/>
  <c r="M525" i="7" a="1"/>
  <c r="M525" i="7" s="1"/>
  <c r="M524" i="7" a="1"/>
  <c r="M524" i="7" s="1"/>
  <c r="M523" i="7" a="1"/>
  <c r="M523" i="7" s="1"/>
  <c r="M522" i="7" a="1"/>
  <c r="M522" i="7" s="1"/>
  <c r="M521" i="7" a="1"/>
  <c r="M521" i="7" s="1"/>
  <c r="M520" i="7" a="1"/>
  <c r="M520" i="7" s="1"/>
  <c r="M519" i="7" a="1"/>
  <c r="M519" i="7" s="1"/>
  <c r="M518" i="7" a="1"/>
  <c r="M518" i="7" s="1"/>
  <c r="M517" i="7" a="1"/>
  <c r="M517" i="7" s="1"/>
  <c r="M516" i="7" a="1"/>
  <c r="M516" i="7" s="1"/>
  <c r="M515" i="7" a="1"/>
  <c r="M515" i="7" s="1"/>
  <c r="M514" i="7" a="1"/>
  <c r="M514" i="7" s="1"/>
  <c r="M513" i="7" a="1"/>
  <c r="M513" i="7" s="1"/>
  <c r="M512" i="7" a="1"/>
  <c r="M512" i="7" s="1"/>
  <c r="M511" i="7" a="1"/>
  <c r="M511" i="7" s="1"/>
  <c r="M510" i="7" a="1"/>
  <c r="M510" i="7" s="1"/>
  <c r="M509" i="7" a="1"/>
  <c r="M509" i="7" s="1"/>
  <c r="M508" i="7" a="1"/>
  <c r="M508" i="7" s="1"/>
  <c r="M507" i="7" a="1"/>
  <c r="M507" i="7" s="1"/>
  <c r="M506" i="7" a="1"/>
  <c r="M506" i="7" s="1"/>
  <c r="M505" i="7" a="1"/>
  <c r="M505" i="7" s="1"/>
  <c r="M504" i="7" a="1"/>
  <c r="M504" i="7" s="1"/>
  <c r="M503" i="7" a="1"/>
  <c r="M503" i="7" s="1"/>
  <c r="M502" i="7" a="1"/>
  <c r="M502" i="7" s="1"/>
  <c r="M501" i="7" a="1"/>
  <c r="M501" i="7" s="1"/>
  <c r="M500" i="7" a="1"/>
  <c r="M500" i="7" s="1"/>
  <c r="M499" i="7" a="1"/>
  <c r="M499" i="7" s="1"/>
  <c r="M498" i="7" a="1"/>
  <c r="M498" i="7" s="1"/>
  <c r="M497" i="7" a="1"/>
  <c r="M497" i="7" s="1"/>
  <c r="M496" i="7" a="1"/>
  <c r="M496" i="7" s="1"/>
  <c r="M495" i="7" a="1"/>
  <c r="M495" i="7" s="1"/>
  <c r="M494" i="7" a="1"/>
  <c r="M494" i="7" s="1"/>
  <c r="M493" i="7" a="1"/>
  <c r="M493" i="7" s="1"/>
  <c r="M492" i="7" a="1"/>
  <c r="M492" i="7" s="1"/>
  <c r="M491" i="7" a="1"/>
  <c r="M491" i="7" s="1"/>
  <c r="M490" i="7" a="1"/>
  <c r="M490" i="7" s="1"/>
  <c r="M489" i="7" a="1"/>
  <c r="M489" i="7" s="1"/>
  <c r="M488" i="7" a="1"/>
  <c r="M488" i="7" s="1"/>
  <c r="M487" i="7" a="1"/>
  <c r="M487" i="7" s="1"/>
  <c r="M486" i="7" a="1"/>
  <c r="M486" i="7" s="1"/>
  <c r="M485" i="7" a="1"/>
  <c r="M485" i="7" s="1"/>
  <c r="M484" i="7" a="1"/>
  <c r="M484" i="7" s="1"/>
  <c r="M483" i="7" a="1"/>
  <c r="M483" i="7" s="1"/>
  <c r="M482" i="7" a="1"/>
  <c r="M482" i="7" s="1"/>
  <c r="M481" i="7" a="1"/>
  <c r="M481" i="7" s="1"/>
  <c r="M480" i="7" a="1"/>
  <c r="M480" i="7" s="1"/>
  <c r="M479" i="7" a="1"/>
  <c r="M479" i="7" s="1"/>
  <c r="M478" i="7" a="1"/>
  <c r="M478" i="7" s="1"/>
  <c r="M477" i="7" a="1"/>
  <c r="M477" i="7" s="1"/>
  <c r="M476" i="7" a="1"/>
  <c r="M476" i="7" s="1"/>
  <c r="M475" i="7" a="1"/>
  <c r="M475" i="7" s="1"/>
  <c r="M474" i="7" a="1"/>
  <c r="M474" i="7" s="1"/>
  <c r="M473" i="7" a="1"/>
  <c r="M473" i="7" s="1"/>
  <c r="M472" i="7" a="1"/>
  <c r="M472" i="7" s="1"/>
  <c r="M471" i="7" a="1"/>
  <c r="M471" i="7" s="1"/>
  <c r="M470" i="7" a="1"/>
  <c r="M470" i="7" s="1"/>
  <c r="M469" i="7" a="1"/>
  <c r="M469" i="7" s="1"/>
  <c r="M468" i="7" a="1"/>
  <c r="M468" i="7" s="1"/>
  <c r="M467" i="7" a="1"/>
  <c r="M467" i="7" s="1"/>
  <c r="M466" i="7" a="1"/>
  <c r="M466" i="7" s="1"/>
  <c r="M465" i="7" a="1"/>
  <c r="M465" i="7" s="1"/>
  <c r="M464" i="7" a="1"/>
  <c r="M464" i="7" s="1"/>
  <c r="M463" i="7" a="1"/>
  <c r="M463" i="7" s="1"/>
  <c r="M462" i="7" a="1"/>
  <c r="M462" i="7" s="1"/>
  <c r="M461" i="7" a="1"/>
  <c r="M461" i="7" s="1"/>
  <c r="M460" i="7" a="1"/>
  <c r="M460" i="7" s="1"/>
  <c r="M459" i="7" a="1"/>
  <c r="M459" i="7" s="1"/>
  <c r="M458" i="7" a="1"/>
  <c r="M458" i="7" s="1"/>
  <c r="M457" i="7" a="1"/>
  <c r="M457" i="7" s="1"/>
  <c r="M456" i="7" a="1"/>
  <c r="M456" i="7" s="1"/>
  <c r="M455" i="7" a="1"/>
  <c r="M455" i="7" s="1"/>
  <c r="M454" i="7" a="1"/>
  <c r="M454" i="7" s="1"/>
  <c r="M453" i="7" a="1"/>
  <c r="M453" i="7" s="1"/>
  <c r="M452" i="7" a="1"/>
  <c r="M452" i="7" s="1"/>
  <c r="M451" i="7" a="1"/>
  <c r="M451" i="7" s="1"/>
  <c r="M450" i="7" a="1"/>
  <c r="M450" i="7" s="1"/>
  <c r="M449" i="7" a="1"/>
  <c r="M449" i="7" s="1"/>
  <c r="M448" i="7" a="1"/>
  <c r="M448" i="7" s="1"/>
  <c r="M447" i="7" a="1"/>
  <c r="M447" i="7" s="1"/>
  <c r="M446" i="7" a="1"/>
  <c r="M446" i="7" s="1"/>
  <c r="M445" i="7" a="1"/>
  <c r="M445" i="7" s="1"/>
  <c r="M444" i="7" a="1"/>
  <c r="M444" i="7" s="1"/>
  <c r="M443" i="7" a="1"/>
  <c r="M443" i="7" s="1"/>
  <c r="M442" i="7" a="1"/>
  <c r="M442" i="7" s="1"/>
  <c r="M441" i="7" a="1"/>
  <c r="M441" i="7" s="1"/>
  <c r="M440" i="7" a="1"/>
  <c r="M440" i="7" s="1"/>
  <c r="M439" i="7" a="1"/>
  <c r="M439" i="7" s="1"/>
  <c r="M438" i="7" a="1"/>
  <c r="M438" i="7" s="1"/>
  <c r="M437" i="7" a="1"/>
  <c r="M437" i="7" s="1"/>
  <c r="M436" i="7" a="1"/>
  <c r="M436" i="7" s="1"/>
  <c r="M435" i="7" a="1"/>
  <c r="M435" i="7" s="1"/>
  <c r="M434" i="7" a="1"/>
  <c r="M434" i="7" s="1"/>
  <c r="M433" i="7" a="1"/>
  <c r="M433" i="7" s="1"/>
  <c r="M432" i="7" a="1"/>
  <c r="M432" i="7" s="1"/>
  <c r="M431" i="7" a="1"/>
  <c r="M431" i="7" s="1"/>
  <c r="M430" i="7" a="1"/>
  <c r="M430" i="7" s="1"/>
  <c r="M429" i="7" a="1"/>
  <c r="M429" i="7" s="1"/>
  <c r="M428" i="7" a="1"/>
  <c r="M428" i="7" s="1"/>
  <c r="M427" i="7" a="1"/>
  <c r="M427" i="7" s="1"/>
  <c r="M426" i="7" a="1"/>
  <c r="M426" i="7" s="1"/>
  <c r="M425" i="7" a="1"/>
  <c r="M425" i="7" s="1"/>
  <c r="M424" i="7" a="1"/>
  <c r="M424" i="7" s="1"/>
  <c r="M423" i="7" a="1"/>
  <c r="M423" i="7" s="1"/>
  <c r="M422" i="7" a="1"/>
  <c r="M422" i="7" s="1"/>
  <c r="M421" i="7" a="1"/>
  <c r="M421" i="7" s="1"/>
  <c r="M420" i="7" a="1"/>
  <c r="M420" i="7" s="1"/>
  <c r="M419" i="7" a="1"/>
  <c r="M419" i="7" s="1"/>
  <c r="M418" i="7" a="1"/>
  <c r="M418" i="7" s="1"/>
  <c r="M417" i="7" a="1"/>
  <c r="M417" i="7" s="1"/>
  <c r="M416" i="7" a="1"/>
  <c r="M416" i="7" s="1"/>
  <c r="M415" i="7" a="1"/>
  <c r="M415" i="7" s="1"/>
  <c r="M414" i="7" a="1"/>
  <c r="M414" i="7" s="1"/>
  <c r="M413" i="7" a="1"/>
  <c r="M413" i="7" s="1"/>
  <c r="M412" i="7" a="1"/>
  <c r="M412" i="7" s="1"/>
  <c r="M411" i="7" a="1"/>
  <c r="M411" i="7" s="1"/>
  <c r="M410" i="7" a="1"/>
  <c r="M410" i="7" s="1"/>
  <c r="M409" i="7" a="1"/>
  <c r="M409" i="7" s="1"/>
  <c r="M408" i="7" a="1"/>
  <c r="M408" i="7" s="1"/>
  <c r="M407" i="7" a="1"/>
  <c r="M407" i="7" s="1"/>
  <c r="M406" i="7" a="1"/>
  <c r="M406" i="7" s="1"/>
  <c r="M405" i="7" a="1"/>
  <c r="M405" i="7" s="1"/>
  <c r="M404" i="7" a="1"/>
  <c r="M404" i="7" s="1"/>
  <c r="M403" i="7" a="1"/>
  <c r="M403" i="7" s="1"/>
  <c r="M402" i="7" a="1"/>
  <c r="M402" i="7" s="1"/>
  <c r="M401" i="7" a="1"/>
  <c r="M401" i="7" s="1"/>
  <c r="M400" i="7" a="1"/>
  <c r="M400" i="7" s="1"/>
  <c r="M399" i="7" a="1"/>
  <c r="M399" i="7" s="1"/>
  <c r="M398" i="7" a="1"/>
  <c r="M398" i="7" s="1"/>
  <c r="M397" i="7" a="1"/>
  <c r="M397" i="7" s="1"/>
  <c r="M396" i="7" a="1"/>
  <c r="M396" i="7" s="1"/>
  <c r="M395" i="7" a="1"/>
  <c r="M395" i="7" s="1"/>
  <c r="M394" i="7" a="1"/>
  <c r="M394" i="7" s="1"/>
  <c r="M393" i="7" a="1"/>
  <c r="M393" i="7" s="1"/>
  <c r="M392" i="7" a="1"/>
  <c r="M392" i="7" s="1"/>
  <c r="M391" i="7" a="1"/>
  <c r="M391" i="7" s="1"/>
  <c r="M390" i="7" a="1"/>
  <c r="M390" i="7" s="1"/>
  <c r="M389" i="7" a="1"/>
  <c r="M389" i="7" s="1"/>
  <c r="M388" i="7" a="1"/>
  <c r="M388" i="7" s="1"/>
  <c r="M387" i="7" a="1"/>
  <c r="M387" i="7" s="1"/>
  <c r="M386" i="7" a="1"/>
  <c r="M386" i="7" s="1"/>
  <c r="M385" i="7" a="1"/>
  <c r="M385" i="7" s="1"/>
  <c r="M384" i="7" a="1"/>
  <c r="M384" i="7" s="1"/>
  <c r="M383" i="7" a="1"/>
  <c r="M383" i="7" s="1"/>
  <c r="M382" i="7" a="1"/>
  <c r="M382" i="7" s="1"/>
  <c r="M381" i="7" a="1"/>
  <c r="M381" i="7" s="1"/>
  <c r="M380" i="7" a="1"/>
  <c r="M380" i="7" s="1"/>
  <c r="M379" i="7" a="1"/>
  <c r="M379" i="7" s="1"/>
  <c r="M378" i="7" a="1"/>
  <c r="M378" i="7" s="1"/>
  <c r="M377" i="7" a="1"/>
  <c r="M377" i="7" s="1"/>
  <c r="M376" i="7" a="1"/>
  <c r="M376" i="7" s="1"/>
  <c r="M375" i="7" a="1"/>
  <c r="M375" i="7" s="1"/>
  <c r="M374" i="7" a="1"/>
  <c r="M374" i="7" s="1"/>
  <c r="M373" i="7" a="1"/>
  <c r="M373" i="7" s="1"/>
  <c r="M372" i="7" a="1"/>
  <c r="M372" i="7" s="1"/>
  <c r="M371" i="7" a="1"/>
  <c r="M371" i="7" s="1"/>
  <c r="M370" i="7" a="1"/>
  <c r="M370" i="7" s="1"/>
  <c r="M369" i="7" a="1"/>
  <c r="M369" i="7" s="1"/>
  <c r="M368" i="7" a="1"/>
  <c r="M368" i="7" s="1"/>
  <c r="M367" i="7" a="1"/>
  <c r="M367" i="7" s="1"/>
  <c r="M366" i="7" a="1"/>
  <c r="M366" i="7" s="1"/>
  <c r="M365" i="7" a="1"/>
  <c r="M365" i="7" s="1"/>
  <c r="M364" i="7" a="1"/>
  <c r="M364" i="7" s="1"/>
  <c r="M363" i="7" a="1"/>
  <c r="M363" i="7" s="1"/>
  <c r="M362" i="7" a="1"/>
  <c r="M362" i="7" s="1"/>
  <c r="M361" i="7" a="1"/>
  <c r="M361" i="7" s="1"/>
  <c r="M360" i="7" a="1"/>
  <c r="M360" i="7" s="1"/>
  <c r="M359" i="7" a="1"/>
  <c r="M359" i="7" s="1"/>
  <c r="M358" i="7" a="1"/>
  <c r="M358" i="7" s="1"/>
  <c r="M357" i="7" a="1"/>
  <c r="M357" i="7" s="1"/>
  <c r="M356" i="7" a="1"/>
  <c r="M356" i="7" s="1"/>
  <c r="M355" i="7" a="1"/>
  <c r="M355" i="7" s="1"/>
  <c r="M354" i="7" a="1"/>
  <c r="M354" i="7" s="1"/>
  <c r="M353" i="7" a="1"/>
  <c r="M353" i="7" s="1"/>
  <c r="M352" i="7" a="1"/>
  <c r="M352" i="7" s="1"/>
  <c r="M351" i="7" a="1"/>
  <c r="M351" i="7" s="1"/>
  <c r="M350" i="7" a="1"/>
  <c r="M350" i="7" s="1"/>
  <c r="M349" i="7" a="1"/>
  <c r="M349" i="7" s="1"/>
  <c r="M348" i="7" a="1"/>
  <c r="M348" i="7" s="1"/>
  <c r="M347" i="7" a="1"/>
  <c r="M347" i="7" s="1"/>
  <c r="M346" i="7" a="1"/>
  <c r="M346" i="7" s="1"/>
  <c r="M345" i="7" a="1"/>
  <c r="M345" i="7" s="1"/>
  <c r="M344" i="7" a="1"/>
  <c r="M344" i="7" s="1"/>
  <c r="M343" i="7" a="1"/>
  <c r="M343" i="7" s="1"/>
  <c r="M342" i="7" a="1"/>
  <c r="M342" i="7" s="1"/>
  <c r="M341" i="7" a="1"/>
  <c r="M341" i="7" s="1"/>
  <c r="M340" i="7" a="1"/>
  <c r="M340" i="7" s="1"/>
  <c r="M339" i="7" a="1"/>
  <c r="M339" i="7" s="1"/>
  <c r="M338" i="7" a="1"/>
  <c r="M338" i="7" s="1"/>
  <c r="M337" i="7" a="1"/>
  <c r="M337" i="7" s="1"/>
  <c r="M336" i="7" a="1"/>
  <c r="M336" i="7" s="1"/>
  <c r="M335" i="7" a="1"/>
  <c r="M335" i="7" s="1"/>
  <c r="M334" i="7" a="1"/>
  <c r="M334" i="7" s="1"/>
  <c r="M333" i="7" a="1"/>
  <c r="M333" i="7" s="1"/>
  <c r="M332" i="7" a="1"/>
  <c r="M332" i="7" s="1"/>
  <c r="M331" i="7" a="1"/>
  <c r="M331" i="7" s="1"/>
  <c r="M330" i="7" a="1"/>
  <c r="M330" i="7" s="1"/>
  <c r="M329" i="7" a="1"/>
  <c r="M329" i="7" s="1"/>
  <c r="M328" i="7" a="1"/>
  <c r="M328" i="7" s="1"/>
  <c r="M327" i="7" a="1"/>
  <c r="M327" i="7" s="1"/>
  <c r="M326" i="7" a="1"/>
  <c r="M326" i="7" s="1"/>
  <c r="M325" i="7" a="1"/>
  <c r="M325" i="7" s="1"/>
  <c r="M324" i="7" a="1"/>
  <c r="M324" i="7" s="1"/>
  <c r="M323" i="7" a="1"/>
  <c r="M323" i="7" s="1"/>
  <c r="M322" i="7" a="1"/>
  <c r="M322" i="7" s="1"/>
  <c r="M321" i="7" a="1"/>
  <c r="M321" i="7" s="1"/>
  <c r="M320" i="7" a="1"/>
  <c r="M320" i="7" s="1"/>
  <c r="M319" i="7" a="1"/>
  <c r="M319" i="7" s="1"/>
  <c r="M318" i="7" a="1"/>
  <c r="M318" i="7" s="1"/>
  <c r="M317" i="7" a="1"/>
  <c r="M317" i="7" s="1"/>
  <c r="M316" i="7" a="1"/>
  <c r="M316" i="7" s="1"/>
  <c r="M315" i="7" a="1"/>
  <c r="M315" i="7" s="1"/>
  <c r="M314" i="7" a="1"/>
  <c r="M314" i="7" s="1"/>
  <c r="M313" i="7" a="1"/>
  <c r="M313" i="7" s="1"/>
  <c r="M312" i="7" a="1"/>
  <c r="M312" i="7" s="1"/>
  <c r="M311" i="7" a="1"/>
  <c r="M311" i="7" s="1"/>
  <c r="M310" i="7" a="1"/>
  <c r="M310" i="7" s="1"/>
  <c r="M309" i="7" a="1"/>
  <c r="M309" i="7" s="1"/>
  <c r="M308" i="7" a="1"/>
  <c r="M308" i="7" s="1"/>
  <c r="M307" i="7" a="1"/>
  <c r="M307" i="7" s="1"/>
  <c r="M306" i="7" a="1"/>
  <c r="M306" i="7" s="1"/>
  <c r="M305" i="7" a="1"/>
  <c r="M305" i="7" s="1"/>
  <c r="M304" i="7" a="1"/>
  <c r="M304" i="7" s="1"/>
  <c r="M303" i="7" a="1"/>
  <c r="M303" i="7" s="1"/>
  <c r="M302" i="7" a="1"/>
  <c r="M302" i="7" s="1"/>
  <c r="M301" i="7" a="1"/>
  <c r="M301" i="7" s="1"/>
  <c r="M300" i="7" a="1"/>
  <c r="M300" i="7" s="1"/>
  <c r="M299" i="7" a="1"/>
  <c r="M299" i="7" s="1"/>
  <c r="M298" i="7" a="1"/>
  <c r="M298" i="7" s="1"/>
  <c r="M297" i="7" a="1"/>
  <c r="M297" i="7" s="1"/>
  <c r="M296" i="7" a="1"/>
  <c r="M296" i="7" s="1"/>
  <c r="M295" i="7" a="1"/>
  <c r="M295" i="7" s="1"/>
  <c r="M294" i="7" a="1"/>
  <c r="M294" i="7" s="1"/>
  <c r="M293" i="7" a="1"/>
  <c r="M293" i="7" s="1"/>
  <c r="M292" i="7" a="1"/>
  <c r="M292" i="7" s="1"/>
  <c r="M291" i="7" a="1"/>
  <c r="M291" i="7" s="1"/>
  <c r="M290" i="7" a="1"/>
  <c r="M290" i="7" s="1"/>
  <c r="M289" i="7" a="1"/>
  <c r="M289" i="7" s="1"/>
  <c r="M288" i="7" a="1"/>
  <c r="M288" i="7" s="1"/>
  <c r="M287" i="7" a="1"/>
  <c r="M287" i="7" s="1"/>
  <c r="M286" i="7" a="1"/>
  <c r="M286" i="7" s="1"/>
  <c r="M285" i="7" a="1"/>
  <c r="M285" i="7" s="1"/>
  <c r="M284" i="7" a="1"/>
  <c r="M284" i="7" s="1"/>
  <c r="M283" i="7" a="1"/>
  <c r="M283" i="7" s="1"/>
  <c r="M282" i="7" a="1"/>
  <c r="M282" i="7" s="1"/>
  <c r="M281" i="7" a="1"/>
  <c r="M281" i="7" s="1"/>
  <c r="M280" i="7" a="1"/>
  <c r="M280" i="7" s="1"/>
  <c r="M279" i="7" a="1"/>
  <c r="M279" i="7" s="1"/>
  <c r="M278" i="7" a="1"/>
  <c r="M278" i="7" s="1"/>
  <c r="M277" i="7" a="1"/>
  <c r="M277" i="7" s="1"/>
  <c r="M276" i="7" a="1"/>
  <c r="M276" i="7" s="1"/>
  <c r="M275" i="7" a="1"/>
  <c r="M275" i="7" s="1"/>
  <c r="M274" i="7" a="1"/>
  <c r="M274" i="7" s="1"/>
  <c r="M273" i="7" a="1"/>
  <c r="M273" i="7" s="1"/>
  <c r="M272" i="7" a="1"/>
  <c r="M272" i="7" s="1"/>
  <c r="M271" i="7" a="1"/>
  <c r="M271" i="7" s="1"/>
  <c r="M270" i="7" a="1"/>
  <c r="M270" i="7" s="1"/>
  <c r="M269" i="7" a="1"/>
  <c r="M269" i="7" s="1"/>
  <c r="M268" i="7" a="1"/>
  <c r="M268" i="7" s="1"/>
  <c r="M267" i="7" a="1"/>
  <c r="M267" i="7" s="1"/>
  <c r="M266" i="7" a="1"/>
  <c r="M266" i="7" s="1"/>
  <c r="M265" i="7" a="1"/>
  <c r="M265" i="7" s="1"/>
  <c r="M264" i="7" a="1"/>
  <c r="M264" i="7" s="1"/>
  <c r="M263" i="7" a="1"/>
  <c r="M263" i="7" s="1"/>
  <c r="M262" i="7" a="1"/>
  <c r="M262" i="7" s="1"/>
  <c r="M261" i="7" a="1"/>
  <c r="M261" i="7" s="1"/>
  <c r="M260" i="7" a="1"/>
  <c r="M260" i="7" s="1"/>
  <c r="M259" i="7" a="1"/>
  <c r="M259" i="7" s="1"/>
  <c r="M258" i="7" a="1"/>
  <c r="M258" i="7" s="1"/>
  <c r="M257" i="7" a="1"/>
  <c r="M257" i="7" s="1"/>
  <c r="M256" i="7" a="1"/>
  <c r="M256" i="7" s="1"/>
  <c r="M255" i="7" a="1"/>
  <c r="M255" i="7" s="1"/>
  <c r="M254" i="7" a="1"/>
  <c r="M254" i="7" s="1"/>
  <c r="M253" i="7" a="1"/>
  <c r="M253" i="7" s="1"/>
  <c r="M252" i="7" a="1"/>
  <c r="M252" i="7" s="1"/>
  <c r="M251" i="7" a="1"/>
  <c r="M251" i="7" s="1"/>
  <c r="M250" i="7" a="1"/>
  <c r="M250" i="7" s="1"/>
  <c r="M249" i="7" a="1"/>
  <c r="M249" i="7" s="1"/>
  <c r="M248" i="7" a="1"/>
  <c r="M248" i="7" s="1"/>
  <c r="M247" i="7" a="1"/>
  <c r="M247" i="7" s="1"/>
  <c r="M246" i="7" a="1"/>
  <c r="M246" i="7" s="1"/>
  <c r="M245" i="7" a="1"/>
  <c r="M245" i="7" s="1"/>
  <c r="M244" i="7" a="1"/>
  <c r="M244" i="7" s="1"/>
  <c r="M243" i="7" a="1"/>
  <c r="M243" i="7" s="1"/>
  <c r="M242" i="7" a="1"/>
  <c r="M242" i="7" s="1"/>
  <c r="M241" i="7" a="1"/>
  <c r="M241" i="7" s="1"/>
  <c r="M240" i="7" a="1"/>
  <c r="M240" i="7" s="1"/>
  <c r="M239" i="7" a="1"/>
  <c r="M239" i="7" s="1"/>
  <c r="M238" i="7" a="1"/>
  <c r="M238" i="7" s="1"/>
  <c r="M237" i="7" a="1"/>
  <c r="M237" i="7" s="1"/>
  <c r="M236" i="7" a="1"/>
  <c r="M236" i="7" s="1"/>
  <c r="M235" i="7" a="1"/>
  <c r="M235" i="7" s="1"/>
  <c r="M234" i="7" a="1"/>
  <c r="M234" i="7" s="1"/>
  <c r="M233" i="7" a="1"/>
  <c r="M233" i="7" s="1"/>
  <c r="M232" i="7" a="1"/>
  <c r="M232" i="7" s="1"/>
  <c r="M231" i="7" a="1"/>
  <c r="M231" i="7" s="1"/>
  <c r="M230" i="7" a="1"/>
  <c r="M230" i="7" s="1"/>
  <c r="M229" i="7" a="1"/>
  <c r="M229" i="7" s="1"/>
  <c r="M228" i="7" a="1"/>
  <c r="M228" i="7" s="1"/>
  <c r="M227" i="7" a="1"/>
  <c r="M227" i="7" s="1"/>
  <c r="M226" i="7" a="1"/>
  <c r="M226" i="7" s="1"/>
  <c r="M225" i="7" a="1"/>
  <c r="M225" i="7" s="1"/>
  <c r="M224" i="7" a="1"/>
  <c r="M224" i="7" s="1"/>
  <c r="M223" i="7" a="1"/>
  <c r="M223" i="7" s="1"/>
  <c r="M222" i="7" a="1"/>
  <c r="M222" i="7" s="1"/>
  <c r="M221" i="7" a="1"/>
  <c r="M221" i="7" s="1"/>
  <c r="M220" i="7" a="1"/>
  <c r="M220" i="7" s="1"/>
  <c r="M219" i="7" a="1"/>
  <c r="M219" i="7" s="1"/>
  <c r="M218" i="7" a="1"/>
  <c r="M218" i="7" s="1"/>
  <c r="M217" i="7" a="1"/>
  <c r="M217" i="7" s="1"/>
  <c r="M216" i="7" a="1"/>
  <c r="M216" i="7" s="1"/>
  <c r="M215" i="7" a="1"/>
  <c r="M215" i="7" s="1"/>
  <c r="M214" i="7" a="1"/>
  <c r="M214" i="7" s="1"/>
  <c r="M213" i="7" a="1"/>
  <c r="M213" i="7" s="1"/>
  <c r="M212" i="7" a="1"/>
  <c r="M212" i="7" s="1"/>
  <c r="M211" i="7" a="1"/>
  <c r="M211" i="7" s="1"/>
  <c r="M210" i="7" a="1"/>
  <c r="M210" i="7" s="1"/>
  <c r="M209" i="7" a="1"/>
  <c r="M209" i="7" s="1"/>
  <c r="M208" i="7" a="1"/>
  <c r="M208" i="7" s="1"/>
  <c r="M207" i="7" a="1"/>
  <c r="M207" i="7" s="1"/>
  <c r="M206" i="7" a="1"/>
  <c r="M206" i="7" s="1"/>
  <c r="M205" i="7" a="1"/>
  <c r="M205" i="7" s="1"/>
  <c r="M204" i="7" a="1"/>
  <c r="M204" i="7" s="1"/>
  <c r="M203" i="7" a="1"/>
  <c r="M203" i="7" s="1"/>
  <c r="M202" i="7" a="1"/>
  <c r="M202" i="7" s="1"/>
  <c r="M201" i="7" a="1"/>
  <c r="M201" i="7" s="1"/>
  <c r="M200" i="7" a="1"/>
  <c r="M200" i="7" s="1"/>
  <c r="M199" i="7" a="1"/>
  <c r="M199" i="7" s="1"/>
  <c r="M198" i="7" a="1"/>
  <c r="M198" i="7" s="1"/>
  <c r="M197" i="7" a="1"/>
  <c r="M197" i="7" s="1"/>
  <c r="M196" i="7" a="1"/>
  <c r="M196" i="7" s="1"/>
  <c r="M195" i="7" a="1"/>
  <c r="M195" i="7" s="1"/>
  <c r="M194" i="7" a="1"/>
  <c r="M194" i="7" s="1"/>
  <c r="M193" i="7" a="1"/>
  <c r="M193" i="7" s="1"/>
  <c r="M192" i="7" a="1"/>
  <c r="M192" i="7" s="1"/>
  <c r="M191" i="7" a="1"/>
  <c r="M191" i="7" s="1"/>
  <c r="M190" i="7" a="1"/>
  <c r="M190" i="7" s="1"/>
  <c r="M189" i="7" a="1"/>
  <c r="M189" i="7" s="1"/>
  <c r="M188" i="7" a="1"/>
  <c r="M188" i="7" s="1"/>
  <c r="M187" i="7" a="1"/>
  <c r="M187" i="7" s="1"/>
  <c r="M186" i="7" a="1"/>
  <c r="M186" i="7" s="1"/>
  <c r="M185" i="7" a="1"/>
  <c r="M185" i="7" s="1"/>
  <c r="M184" i="7" a="1"/>
  <c r="M184" i="7" s="1"/>
  <c r="M183" i="7" a="1"/>
  <c r="M183" i="7" s="1"/>
  <c r="M182" i="7" a="1"/>
  <c r="M182" i="7" s="1"/>
  <c r="M181" i="7" a="1"/>
  <c r="M181" i="7" s="1"/>
  <c r="M180" i="7" a="1"/>
  <c r="M180" i="7" s="1"/>
  <c r="M179" i="7" a="1"/>
  <c r="M179" i="7" s="1"/>
  <c r="M178" i="7" a="1"/>
  <c r="M178" i="7" s="1"/>
  <c r="M177" i="7" a="1"/>
  <c r="M177" i="7" s="1"/>
  <c r="M176" i="7" a="1"/>
  <c r="M176" i="7" s="1"/>
  <c r="M175" i="7" a="1"/>
  <c r="M175" i="7" s="1"/>
  <c r="M174" i="7" a="1"/>
  <c r="M174" i="7" s="1"/>
  <c r="M173" i="7" a="1"/>
  <c r="M173" i="7" s="1"/>
  <c r="M172" i="7" a="1"/>
  <c r="M172" i="7" s="1"/>
  <c r="M171" i="7" a="1"/>
  <c r="M171" i="7" s="1"/>
  <c r="M170" i="7" a="1"/>
  <c r="M170" i="7" s="1"/>
  <c r="M169" i="7" a="1"/>
  <c r="M169" i="7" s="1"/>
  <c r="M168" i="7" a="1"/>
  <c r="M168" i="7" s="1"/>
  <c r="M167" i="7" a="1"/>
  <c r="M167" i="7" s="1"/>
  <c r="M166" i="7" a="1"/>
  <c r="M166" i="7" s="1"/>
  <c r="M165" i="7" a="1"/>
  <c r="M165" i="7" s="1"/>
  <c r="M164" i="7" a="1"/>
  <c r="M164" i="7" s="1"/>
  <c r="M163" i="7" a="1"/>
  <c r="M163" i="7" s="1"/>
  <c r="M162" i="7" a="1"/>
  <c r="M162" i="7" s="1"/>
  <c r="M161" i="7" a="1"/>
  <c r="M161" i="7" s="1"/>
  <c r="M160" i="7" a="1"/>
  <c r="M160" i="7" s="1"/>
  <c r="M159" i="7" a="1"/>
  <c r="M159" i="7" s="1"/>
  <c r="M158" i="7" a="1"/>
  <c r="M158" i="7" s="1"/>
  <c r="M157" i="7" a="1"/>
  <c r="M157" i="7" s="1"/>
  <c r="M156" i="7" a="1"/>
  <c r="M156" i="7" s="1"/>
  <c r="M155" i="7" a="1"/>
  <c r="M155" i="7" s="1"/>
  <c r="M154" i="7" a="1"/>
  <c r="M154" i="7" s="1"/>
  <c r="M153" i="7" a="1"/>
  <c r="M153" i="7" s="1"/>
  <c r="M152" i="7" a="1"/>
  <c r="M152" i="7" s="1"/>
  <c r="M151" i="7" a="1"/>
  <c r="M151" i="7" s="1"/>
  <c r="M150" i="7" a="1"/>
  <c r="M150" i="7" s="1"/>
  <c r="M149" i="7" a="1"/>
  <c r="M149" i="7" s="1"/>
  <c r="M148" i="7" a="1"/>
  <c r="M148" i="7" s="1"/>
  <c r="M147" i="7" a="1"/>
  <c r="M147" i="7" s="1"/>
  <c r="M146" i="7" a="1"/>
  <c r="M146" i="7" s="1"/>
  <c r="M145" i="7" a="1"/>
  <c r="M145" i="7" s="1"/>
  <c r="M144" i="7" a="1"/>
  <c r="M144" i="7" s="1"/>
  <c r="M143" i="7" a="1"/>
  <c r="M143" i="7" s="1"/>
  <c r="M142" i="7" a="1"/>
  <c r="M142" i="7" s="1"/>
  <c r="M141" i="7" a="1"/>
  <c r="M141" i="7" s="1"/>
  <c r="M140" i="7" a="1"/>
  <c r="M140" i="7" s="1"/>
  <c r="M139" i="7" a="1"/>
  <c r="M139" i="7" s="1"/>
  <c r="M138" i="7" a="1"/>
  <c r="M138" i="7" s="1"/>
  <c r="M137" i="7" a="1"/>
  <c r="M137" i="7" s="1"/>
  <c r="M136" i="7" a="1"/>
  <c r="M136" i="7" s="1"/>
  <c r="M135" i="7" a="1"/>
  <c r="M135" i="7" s="1"/>
  <c r="M134" i="7" a="1"/>
  <c r="M134" i="7" s="1"/>
  <c r="M133" i="7" a="1"/>
  <c r="M133" i="7" s="1"/>
  <c r="M132" i="7" a="1"/>
  <c r="M132" i="7" s="1"/>
  <c r="M131" i="7" a="1"/>
  <c r="M131" i="7" s="1"/>
  <c r="M130" i="7" a="1"/>
  <c r="M130" i="7" s="1"/>
  <c r="M129" i="7" a="1"/>
  <c r="M129" i="7" s="1"/>
  <c r="M128" i="7" a="1"/>
  <c r="M128" i="7" s="1"/>
  <c r="M127" i="7" a="1"/>
  <c r="M127" i="7" s="1"/>
  <c r="M126" i="7" a="1"/>
  <c r="M126" i="7" s="1"/>
  <c r="M125" i="7" a="1"/>
  <c r="M125" i="7" s="1"/>
  <c r="M124" i="7" a="1"/>
  <c r="M124" i="7" s="1"/>
  <c r="M123" i="7" a="1"/>
  <c r="M123" i="7" s="1"/>
  <c r="M122" i="7" a="1"/>
  <c r="M122" i="7" s="1"/>
  <c r="M121" i="7" a="1"/>
  <c r="M121" i="7" s="1"/>
  <c r="M120" i="7" a="1"/>
  <c r="M120" i="7" s="1"/>
  <c r="M119" i="7" a="1"/>
  <c r="M119" i="7" s="1"/>
  <c r="M118" i="7" a="1"/>
  <c r="M118" i="7" s="1"/>
  <c r="M117" i="7" a="1"/>
  <c r="M117" i="7" s="1"/>
  <c r="M116" i="7" a="1"/>
  <c r="M116" i="7" s="1"/>
  <c r="M115" i="7" a="1"/>
  <c r="M115" i="7" s="1"/>
  <c r="M114" i="7" a="1"/>
  <c r="M114" i="7" s="1"/>
  <c r="M113" i="7" a="1"/>
  <c r="M113" i="7" s="1"/>
  <c r="M112" i="7" a="1"/>
  <c r="M112" i="7" s="1"/>
  <c r="M111" i="7" a="1"/>
  <c r="M111" i="7" s="1"/>
  <c r="M110" i="7" a="1"/>
  <c r="M110" i="7" s="1"/>
  <c r="M109" i="7" a="1"/>
  <c r="M109" i="7" s="1"/>
  <c r="M108" i="7" a="1"/>
  <c r="M108" i="7" s="1"/>
  <c r="M107" i="7" a="1"/>
  <c r="M107" i="7" s="1"/>
  <c r="M106" i="7" a="1"/>
  <c r="M106" i="7" s="1"/>
  <c r="M105" i="7" a="1"/>
  <c r="M105" i="7" s="1"/>
  <c r="M104" i="7" a="1"/>
  <c r="M104" i="7" s="1"/>
  <c r="M103" i="7" a="1"/>
  <c r="M103" i="7" s="1"/>
  <c r="M102" i="7" a="1"/>
  <c r="M102" i="7" s="1"/>
  <c r="M101" i="7" a="1"/>
  <c r="M101" i="7" s="1"/>
  <c r="M100" i="7" a="1"/>
  <c r="M100" i="7" s="1"/>
  <c r="M99" i="7" a="1"/>
  <c r="M99" i="7" s="1"/>
  <c r="M98" i="7" a="1"/>
  <c r="M98" i="7" s="1"/>
  <c r="M97" i="7" a="1"/>
  <c r="M97" i="7" s="1"/>
  <c r="M96" i="7" a="1"/>
  <c r="M96" i="7" s="1"/>
  <c r="M95" i="7" a="1"/>
  <c r="M95" i="7" s="1"/>
  <c r="M94" i="7" a="1"/>
  <c r="M94" i="7" s="1"/>
  <c r="M93" i="7" a="1"/>
  <c r="M93" i="7" s="1"/>
  <c r="M92" i="7" a="1"/>
  <c r="M92" i="7" s="1"/>
  <c r="M91" i="7" a="1"/>
  <c r="M91" i="7" s="1"/>
  <c r="M90" i="7" a="1"/>
  <c r="M90" i="7" s="1"/>
  <c r="M89" i="7" a="1"/>
  <c r="M89" i="7" s="1"/>
  <c r="M88" i="7" a="1"/>
  <c r="M88" i="7" s="1"/>
  <c r="M87" i="7" a="1"/>
  <c r="M87" i="7" s="1"/>
  <c r="M86" i="7" a="1"/>
  <c r="M86" i="7" s="1"/>
  <c r="M85" i="7" a="1"/>
  <c r="M85" i="7" s="1"/>
  <c r="M84" i="7" a="1"/>
  <c r="M84" i="7" s="1"/>
  <c r="M83" i="7" a="1"/>
  <c r="M83" i="7" s="1"/>
  <c r="M82" i="7" a="1"/>
  <c r="M82" i="7" s="1"/>
  <c r="M81" i="7" a="1"/>
  <c r="M81" i="7" s="1"/>
  <c r="M80" i="7" a="1"/>
  <c r="M80" i="7" s="1"/>
  <c r="M79" i="7" a="1"/>
  <c r="M79" i="7" s="1"/>
  <c r="M78" i="7" a="1"/>
  <c r="M78" i="7" s="1"/>
  <c r="M77" i="7" a="1"/>
  <c r="M77" i="7" s="1"/>
  <c r="M76" i="7" a="1"/>
  <c r="M76" i="7" s="1"/>
  <c r="M75" i="7" a="1"/>
  <c r="M75" i="7" s="1"/>
  <c r="M74" i="7" a="1"/>
  <c r="M74" i="7" s="1"/>
  <c r="M73" i="7" a="1"/>
  <c r="M73" i="7" s="1"/>
  <c r="M72" i="7" a="1"/>
  <c r="M72" i="7" s="1"/>
  <c r="M71" i="7" a="1"/>
  <c r="M71" i="7" s="1"/>
  <c r="M70" i="7" a="1"/>
  <c r="M70" i="7" s="1"/>
  <c r="M69" i="7" a="1"/>
  <c r="M69" i="7" s="1"/>
  <c r="M68" i="7" a="1"/>
  <c r="M68" i="7" s="1"/>
  <c r="M67" i="7" a="1"/>
  <c r="M67" i="7" s="1"/>
  <c r="M66" i="7" a="1"/>
  <c r="M66" i="7" s="1"/>
  <c r="M65" i="7" a="1"/>
  <c r="M65" i="7" s="1"/>
  <c r="M64" i="7" a="1"/>
  <c r="M64" i="7" s="1"/>
  <c r="M63" i="7" a="1"/>
  <c r="M63" i="7" s="1"/>
  <c r="M62" i="7" a="1"/>
  <c r="M62" i="7" s="1"/>
  <c r="M61" i="7" a="1"/>
  <c r="M61" i="7" s="1"/>
  <c r="M60" i="7" a="1"/>
  <c r="M60" i="7" s="1"/>
  <c r="M59" i="7" a="1"/>
  <c r="M59" i="7" s="1"/>
  <c r="M58" i="7" a="1"/>
  <c r="M58" i="7" s="1"/>
  <c r="M57" i="7" a="1"/>
  <c r="M57" i="7" s="1"/>
  <c r="M56" i="7" a="1"/>
  <c r="M56" i="7" s="1"/>
  <c r="M55" i="7" a="1"/>
  <c r="M55" i="7" s="1"/>
  <c r="M54" i="7" a="1"/>
  <c r="M54" i="7" s="1"/>
  <c r="M53" i="7" a="1"/>
  <c r="M53" i="7" s="1"/>
  <c r="M52" i="7" a="1"/>
  <c r="M52" i="7" s="1"/>
  <c r="M51" i="7" a="1"/>
  <c r="M51" i="7" s="1"/>
  <c r="M50" i="7" a="1"/>
  <c r="M50" i="7" s="1"/>
  <c r="M49" i="7" a="1"/>
  <c r="M49" i="7" s="1"/>
  <c r="M48" i="7" a="1"/>
  <c r="M48" i="7" s="1"/>
  <c r="M47" i="7" a="1"/>
  <c r="M47" i="7" s="1"/>
  <c r="M46" i="7" a="1"/>
  <c r="M46" i="7" s="1"/>
  <c r="M45" i="7" a="1"/>
  <c r="M45" i="7" s="1"/>
  <c r="M44" i="7" a="1"/>
  <c r="M44" i="7" s="1"/>
  <c r="M43" i="7" a="1"/>
  <c r="M43" i="7" s="1"/>
  <c r="M42" i="7" a="1"/>
  <c r="M42" i="7" s="1"/>
  <c r="M41" i="7" a="1"/>
  <c r="M41" i="7" s="1"/>
  <c r="M40" i="7" a="1"/>
  <c r="M40" i="7" s="1"/>
  <c r="M39" i="7" a="1"/>
  <c r="M39" i="7" s="1"/>
  <c r="M38" i="7" a="1"/>
  <c r="M38" i="7" s="1"/>
  <c r="M37" i="7" a="1"/>
  <c r="M37" i="7" s="1"/>
  <c r="M36" i="7" a="1"/>
  <c r="M36" i="7" s="1"/>
  <c r="M35" i="7" a="1"/>
  <c r="M35" i="7" s="1"/>
  <c r="M34" i="7" a="1"/>
  <c r="M34" i="7" s="1"/>
  <c r="M33" i="7" a="1"/>
  <c r="M33" i="7" s="1"/>
  <c r="M32" i="7" a="1"/>
  <c r="M32" i="7" s="1"/>
  <c r="M31" i="7" a="1"/>
  <c r="M31" i="7" s="1"/>
  <c r="M30" i="7" a="1"/>
  <c r="M30" i="7" s="1"/>
  <c r="M29" i="7" a="1"/>
  <c r="M29" i="7" s="1"/>
  <c r="M28" i="7" a="1"/>
  <c r="M28" i="7" s="1"/>
  <c r="M27" i="7" a="1"/>
  <c r="M27" i="7" s="1"/>
  <c r="M26" i="7" a="1"/>
  <c r="M26" i="7" s="1"/>
  <c r="M25" i="7" a="1"/>
  <c r="M25" i="7" s="1"/>
  <c r="M24" i="7" a="1"/>
  <c r="M24" i="7" s="1"/>
  <c r="M23" i="7" a="1"/>
  <c r="M23" i="7" s="1"/>
  <c r="M22" i="7" a="1"/>
  <c r="M22" i="7" s="1"/>
  <c r="M21" i="7" a="1"/>
  <c r="M21" i="7" s="1"/>
  <c r="M20" i="7" a="1"/>
  <c r="M20" i="7" s="1"/>
  <c r="M19" i="7" a="1"/>
  <c r="M19" i="7" s="1"/>
  <c r="M18" i="7" a="1"/>
  <c r="M18" i="7" s="1"/>
  <c r="M17" i="7" a="1"/>
  <c r="M17" i="7" s="1"/>
  <c r="M16" i="7" a="1"/>
  <c r="M16" i="7" s="1"/>
  <c r="M15" i="7" a="1"/>
  <c r="M15" i="7" s="1"/>
  <c r="M14" i="7" a="1"/>
  <c r="M14" i="7" s="1"/>
  <c r="M13" i="7" a="1"/>
  <c r="M13" i="7" s="1"/>
  <c r="M12" i="7" a="1"/>
  <c r="M12" i="7" s="1"/>
  <c r="M11" i="7" a="1"/>
  <c r="M11" i="7" s="1"/>
  <c r="M3" i="7" a="1"/>
  <c r="M3" i="7" s="1"/>
  <c r="M4" i="7" a="1"/>
  <c r="M4" i="7" s="1"/>
  <c r="M5" i="7" a="1"/>
  <c r="M5" i="7" s="1"/>
  <c r="M6" i="7" a="1"/>
  <c r="M6" i="7" s="1"/>
  <c r="M7" i="7" a="1"/>
  <c r="M7" i="7" s="1"/>
  <c r="M8" i="7" a="1"/>
  <c r="M8" i="7" s="1"/>
  <c r="M9" i="7" a="1"/>
  <c r="M9" i="7" s="1"/>
  <c r="M10" i="7" a="1"/>
  <c r="M10" i="7" s="1"/>
  <c r="M2" i="7" a="1"/>
  <c r="M2"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<sst xmlns="http://schemas.openxmlformats.org/spreadsheetml/2006/main" count="30479" uniqueCount="5973">
  <si>
    <t>Customer ID</t>
  </si>
  <si>
    <t>Hospital tier</t>
  </si>
  <si>
    <t>City tier</t>
  </si>
  <si>
    <t>State ID</t>
  </si>
  <si>
    <t>Id2335</t>
  </si>
  <si>
    <t>tier - 2</t>
  </si>
  <si>
    <t>tier - 3</t>
  </si>
  <si>
    <t>R1013</t>
  </si>
  <si>
    <t>Id2334</t>
  </si>
  <si>
    <t>tier - 1</t>
  </si>
  <si>
    <t>Id2333</t>
  </si>
  <si>
    <t>Id2332</t>
  </si>
  <si>
    <t>Id2331</t>
  </si>
  <si>
    <t>Id2330</t>
  </si>
  <si>
    <t>R1012</t>
  </si>
  <si>
    <t>Id2329</t>
  </si>
  <si>
    <t>Id2328</t>
  </si>
  <si>
    <t>Id2327</t>
  </si>
  <si>
    <t>Id2326</t>
  </si>
  <si>
    <t>Id2325</t>
  </si>
  <si>
    <t>Id2324</t>
  </si>
  <si>
    <t>?</t>
  </si>
  <si>
    <t>Id2323</t>
  </si>
  <si>
    <t>Id2322</t>
  </si>
  <si>
    <t>Id2321</t>
  </si>
  <si>
    <t>Id2320</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</si>
  <si>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</si>
  <si>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</si>
  <si>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</si>
  <si>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</si>
  <si>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</si>
  <si>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</si>
  <si>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</si>
  <si>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</si>
  <si>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</si>
  <si>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</si>
  <si>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</si>
  <si>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</si>
  <si>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</si>
  <si>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</si>
  <si>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</si>
  <si>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</si>
  <si>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</si>
  <si>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</si>
  <si>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</si>
  <si>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</si>
  <si>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</si>
  <si>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</si>
  <si>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</si>
  <si>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</si>
  <si>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</si>
  <si>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</si>
  <si>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</si>
  <si>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</si>
  <si>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</si>
  <si>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</si>
  <si>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</si>
  <si>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</si>
  <si>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</si>
  <si>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</si>
  <si>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</si>
  <si>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</si>
  <si>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</si>
  <si>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</si>
  <si>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</si>
  <si>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</si>
  <si>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</si>
  <si>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</si>
  <si>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</si>
  <si>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</si>
  <si>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</si>
  <si>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</si>
  <si>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</si>
  <si>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</si>
  <si>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</si>
  <si>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</si>
  <si>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</si>
  <si>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</si>
  <si>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</si>
  <si>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</si>
  <si>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</si>
  <si>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</si>
  <si>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</si>
  <si>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</si>
  <si>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</si>
  <si>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</si>
  <si>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</si>
  <si>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</si>
  <si>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</si>
  <si>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</si>
  <si>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</si>
  <si>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</si>
  <si>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</si>
  <si>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</si>
  <si>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</si>
  <si>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</si>
  <si>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</si>
  <si>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</si>
  <si>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</si>
  <si>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</si>
  <si>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</si>
  <si>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</si>
  <si>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</si>
  <si>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</si>
  <si>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</si>
  <si>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</si>
  <si>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</si>
  <si>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</si>
  <si>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</si>
  <si>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</si>
  <si>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</si>
  <si>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</si>
  <si>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</si>
  <si>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</si>
  <si>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</si>
  <si>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</si>
  <si>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</si>
  <si>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</si>
  <si>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</si>
  <si>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</si>
  <si>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</si>
  <si>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</si>
  <si>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</si>
  <si>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</si>
  <si>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</si>
  <si>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</si>
  <si>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</si>
  <si>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</si>
  <si>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</si>
  <si>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</si>
  <si>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</si>
  <si>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</si>
  <si>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</si>
  <si>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</si>
  <si>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</si>
  <si>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</si>
  <si>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</si>
  <si>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</si>
  <si>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</si>
  <si>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</si>
  <si>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</si>
  <si>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</si>
  <si>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</si>
  <si>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</si>
  <si>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</si>
  <si>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</si>
  <si>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</si>
  <si>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</si>
  <si>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</si>
  <si>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</si>
  <si>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</si>
  <si>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</si>
  <si>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</si>
  <si>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</si>
  <si>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</si>
  <si>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</si>
  <si>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</si>
  <si>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</si>
  <si>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</si>
  <si>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</si>
  <si>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</si>
  <si>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</si>
  <si>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</si>
  <si>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</si>
  <si>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</si>
  <si>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</si>
  <si>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</si>
  <si>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</si>
  <si>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</si>
  <si>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</si>
  <si>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</si>
  <si>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</si>
  <si>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</si>
  <si>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</si>
  <si>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</si>
  <si>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</si>
  <si>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</si>
  <si>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</si>
  <si>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</si>
  <si>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</si>
  <si>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</si>
  <si>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</si>
  <si>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</si>
  <si>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</si>
  <si>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</si>
  <si>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</si>
  <si>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</si>
  <si>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</si>
  <si>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</si>
  <si>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</si>
  <si>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</si>
  <si>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</si>
  <si>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</si>
  <si>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</si>
  <si>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</si>
  <si>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</si>
  <si>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</si>
  <si>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</si>
  <si>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</si>
  <si>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</si>
  <si>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</si>
  <si>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</si>
  <si>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</si>
  <si>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</si>
  <si>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</si>
  <si>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</si>
  <si>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</si>
  <si>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</si>
  <si>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</si>
  <si>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</si>
  <si>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</si>
  <si>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</si>
  <si>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</si>
  <si>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</si>
  <si>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</si>
  <si>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</si>
  <si>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</si>
  <si>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</si>
  <si>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</si>
  <si>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</si>
  <si>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</si>
  <si>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</si>
  <si>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</si>
  <si>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</si>
  <si>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</si>
  <si>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</si>
  <si>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</si>
  <si>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</si>
  <si>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</si>
  <si>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</si>
  <si>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</si>
  <si>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</si>
  <si>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</si>
  <si>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</si>
  <si>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</si>
  <si>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</si>
  <si>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</si>
  <si>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</si>
  <si>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</si>
  <si>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</si>
  <si>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</si>
  <si>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</si>
  <si>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</si>
  <si>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</si>
  <si>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</si>
  <si>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</si>
  <si>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</si>
  <si>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</si>
  <si>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</si>
  <si>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</si>
  <si>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</si>
  <si>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</si>
  <si>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</si>
  <si>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</si>
  <si>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</si>
  <si>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</si>
  <si>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</si>
  <si>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</si>
  <si>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</si>
  <si>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</si>
  <si>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</si>
  <si>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</si>
  <si>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</si>
  <si>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</si>
  <si>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</si>
  <si>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</si>
  <si>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</si>
  <si>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</si>
  <si>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</si>
  <si>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</si>
  <si>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</si>
  <si>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</si>
  <si>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</si>
  <si>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</si>
  <si>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</si>
  <si>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</si>
  <si>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</si>
  <si>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</si>
  <si>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</si>
  <si>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</si>
  <si>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</si>
  <si>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</si>
  <si>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</si>
  <si>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</si>
  <si>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</si>
  <si>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</si>
  <si>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</si>
  <si>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</si>
  <si>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</si>
  <si>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</si>
  <si>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</si>
  <si>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</si>
  <si>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</si>
  <si>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</si>
  <si>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</si>
  <si>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</si>
  <si>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</si>
  <si>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</si>
  <si>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</si>
  <si>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</si>
  <si>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</si>
  <si>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</si>
  <si>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</si>
  <si>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</si>
  <si>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</si>
  <si>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</si>
  <si>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</si>
  <si>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</si>
  <si>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</si>
  <si>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</si>
  <si>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</si>
  <si>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</si>
  <si>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</si>
  <si>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</si>
  <si>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</si>
  <si>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</si>
  <si>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</si>
  <si>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</si>
  <si>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</si>
  <si>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</si>
  <si>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</si>
  <si>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</si>
  <si>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</si>
  <si>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</si>
  <si>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</si>
  <si>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</si>
  <si>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</si>
  <si>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</si>
  <si>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</si>
  <si>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</si>
  <si>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</si>
  <si>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</si>
  <si>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</si>
  <si>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</si>
  <si>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</si>
  <si>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</si>
  <si>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</si>
  <si>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</si>
  <si>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</si>
  <si>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</si>
  <si>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</si>
  <si>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</si>
  <si>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</si>
  <si>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</si>
  <si>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</si>
  <si>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</si>
  <si>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</si>
  <si>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</si>
  <si>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</si>
  <si>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</si>
  <si>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</si>
  <si>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</si>
  <si>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</si>
  <si>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</si>
  <si>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</si>
  <si>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</si>
  <si>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</si>
  <si>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</si>
  <si>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</si>
  <si>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</si>
  <si>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</si>
  <si>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</si>
  <si>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</si>
  <si>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</si>
  <si>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</si>
  <si>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</si>
  <si>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</si>
  <si>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</si>
  <si>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</si>
  <si>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</si>
  <si>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</si>
  <si>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</si>
  <si>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</si>
  <si>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</si>
  <si>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</si>
  <si>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</si>
  <si>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</si>
  <si>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</si>
  <si>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</si>
  <si>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</si>
  <si>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</si>
  <si>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</si>
  <si>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</si>
  <si>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</si>
  <si>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</si>
  <si>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</si>
  <si>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</si>
  <si>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</si>
  <si>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</si>
  <si>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</si>
  <si>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</si>
  <si>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</si>
  <si>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</si>
  <si>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</si>
  <si>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</si>
  <si>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</si>
  <si>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</si>
  <si>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</si>
  <si>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</si>
  <si>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</si>
  <si>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</si>
  <si>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</si>
  <si>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</si>
  <si>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</si>
  <si>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</si>
  <si>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</si>
  <si>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</si>
  <si>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</si>
  <si>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</si>
  <si>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</si>
  <si>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</si>
  <si>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</si>
  <si>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</si>
  <si>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</si>
  <si>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</si>
  <si>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</si>
  <si>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</si>
  <si>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</si>
  <si>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</si>
  <si>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</si>
  <si>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</si>
  <si>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</si>
  <si>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</si>
  <si>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</si>
  <si>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</si>
  <si>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</si>
  <si>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</si>
  <si>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</si>
  <si>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</si>
  <si>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</si>
  <si>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</si>
  <si>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</si>
  <si>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</si>
  <si>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</si>
  <si>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</si>
  <si>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</si>
  <si>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</si>
  <si>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</si>
  <si>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</si>
  <si>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</si>
  <si>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</si>
  <si>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</si>
  <si>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</si>
  <si>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</si>
  <si>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</si>
  <si>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</si>
  <si>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</si>
  <si>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</si>
  <si>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</si>
  <si>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</si>
  <si>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</si>
  <si>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</si>
  <si>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</si>
  <si>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</si>
  <si>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</si>
  <si>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</si>
  <si>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</si>
  <si>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</si>
  <si>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</si>
  <si>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</si>
  <si>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</si>
  <si>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</si>
  <si>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</si>
  <si>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</si>
  <si>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</si>
  <si>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</si>
  <si>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</si>
  <si>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</si>
  <si>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</si>
  <si>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</si>
  <si>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</si>
  <si>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</si>
  <si>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</si>
  <si>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</si>
  <si>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</si>
  <si>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</si>
  <si>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</si>
  <si>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</si>
  <si>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</si>
  <si>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</si>
  <si>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</si>
  <si>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</si>
  <si>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</si>
  <si>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</si>
  <si>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</si>
  <si>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</si>
  <si>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</si>
  <si>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</si>
  <si>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</si>
  <si>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</si>
  <si>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</si>
  <si>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</si>
  <si>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</si>
  <si>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</si>
  <si>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</si>
  <si>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</si>
  <si>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</si>
  <si>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</si>
  <si>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</si>
  <si>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</si>
  <si>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</si>
  <si>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</si>
  <si>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</si>
  <si>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</si>
  <si>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</si>
  <si>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</si>
  <si>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</si>
  <si>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</si>
  <si>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</si>
  <si>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</si>
  <si>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</si>
  <si>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</si>
  <si>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</si>
  <si>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</si>
  <si>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</si>
  <si>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</si>
  <si>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</si>
  <si>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</si>
  <si>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</si>
  <si>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</si>
  <si>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</si>
  <si>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</si>
  <si>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</si>
  <si>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</si>
  <si>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</si>
  <si>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</si>
  <si>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</si>
  <si>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</si>
  <si>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</si>
  <si>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</si>
  <si>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</si>
  <si>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</si>
  <si>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</si>
  <si>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</si>
  <si>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</si>
  <si>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</si>
  <si>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</si>
  <si>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</si>
  <si>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</si>
  <si>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</si>
  <si>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</si>
  <si>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</si>
  <si>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</si>
  <si>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</si>
  <si>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</si>
  <si>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</si>
  <si>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</si>
  <si>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</si>
  <si>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</si>
  <si>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</si>
  <si>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</si>
  <si>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</si>
  <si>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</si>
  <si>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</si>
  <si>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</si>
  <si>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</si>
  <si>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</si>
  <si>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</si>
  <si>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</si>
  <si>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</si>
  <si>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</si>
  <si>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</si>
  <si>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</si>
  <si>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</si>
  <si>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</si>
  <si>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</si>
  <si>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</si>
  <si>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</si>
  <si>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</si>
  <si>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</si>
  <si>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</si>
  <si>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</si>
  <si>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</si>
  <si>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</si>
  <si>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</si>
  <si>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</si>
  <si>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</si>
  <si>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</si>
  <si>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</si>
  <si>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</si>
  <si>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</si>
  <si>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</si>
  <si>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</si>
  <si>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</si>
  <si>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</si>
  <si>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</si>
  <si>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</si>
  <si>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</si>
  <si>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</si>
  <si>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</si>
  <si>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</si>
  <si>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</si>
  <si>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</si>
  <si>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</si>
  <si>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</si>
  <si>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</si>
  <si>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</si>
  <si>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</si>
  <si>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</si>
  <si>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</si>
  <si>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</si>
  <si>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</si>
  <si>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</si>
  <si>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</si>
  <si>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</si>
  <si>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</si>
  <si>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</si>
  <si>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</si>
  <si>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</si>
  <si>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</si>
  <si>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</si>
  <si>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</si>
  <si>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</si>
  <si>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</si>
  <si>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</si>
  <si>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</si>
  <si>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</si>
  <si>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</si>
  <si>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</si>
  <si>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</si>
  <si>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</si>
  <si>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</si>
  <si>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</si>
  <si>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</si>
  <si>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</si>
  <si>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</si>
  <si>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</si>
  <si>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</si>
  <si>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</si>
  <si>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</si>
  <si>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</si>
  <si>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</si>
  <si>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</si>
  <si>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</si>
  <si>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</si>
  <si>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</si>
  <si>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</si>
  <si>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</si>
  <si>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</si>
  <si>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</si>
  <si>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</si>
  <si>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</si>
  <si>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</si>
  <si>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</si>
  <si>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</si>
  <si>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</si>
  <si>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</si>
  <si>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</si>
  <si>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</si>
  <si>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</si>
  <si>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</si>
  <si>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</si>
  <si>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</si>
  <si>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</si>
  <si>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</si>
  <si>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</si>
  <si>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</si>
  <si>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</si>
  <si>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</si>
  <si>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</si>
  <si>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</si>
  <si>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</si>
  <si>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</si>
  <si>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</si>
  <si>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</si>
  <si>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</si>
  <si>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</si>
  <si>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</si>
  <si>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</si>
  <si>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</si>
  <si>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</si>
  <si>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</si>
  <si>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</si>
  <si>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</si>
  <si>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</si>
  <si>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</si>
  <si>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</si>
  <si>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</si>
  <si>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</si>
  <si>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</si>
  <si>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</si>
  <si>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</si>
  <si>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</si>
  <si>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</si>
  <si>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</si>
  <si>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</si>
  <si>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</si>
  <si>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</si>
  <si>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</si>
  <si>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</si>
  <si>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</si>
  <si>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</si>
  <si>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</si>
  <si>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</si>
  <si>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</si>
  <si>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</si>
  <si>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</si>
  <si>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</si>
  <si>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</si>
  <si>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</si>
  <si>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</si>
  <si>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</si>
  <si>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</si>
  <si>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</si>
  <si>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</si>
  <si>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</si>
  <si>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</si>
  <si>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</si>
  <si>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</si>
  <si>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</si>
  <si>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</si>
  <si>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</si>
  <si>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</si>
  <si>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</si>
  <si>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</si>
  <si>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</si>
  <si>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</si>
  <si>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</si>
  <si>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</si>
  <si>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</si>
  <si>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</si>
  <si>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</si>
  <si>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</si>
  <si>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</si>
  <si>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</si>
  <si>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</si>
  <si>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</si>
  <si>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</si>
  <si>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</si>
  <si>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</si>
  <si>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</si>
  <si>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</si>
  <si>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</si>
  <si>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</si>
  <si>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</si>
  <si>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</si>
  <si>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</si>
  <si>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</si>
  <si>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</si>
  <si>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</si>
  <si>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</si>
  <si>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</si>
  <si>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</si>
  <si>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</si>
  <si>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</si>
  <si>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</si>
  <si>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</si>
  <si>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</si>
  <si>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</si>
  <si>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</si>
  <si>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</si>
  <si>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</si>
  <si>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</si>
  <si>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</si>
  <si>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</si>
  <si>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</si>
  <si>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</si>
  <si>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</si>
  <si>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</si>
  <si>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</si>
  <si>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</si>
  <si>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</si>
  <si>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</si>
  <si>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</si>
  <si>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</si>
  <si>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</si>
  <si>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</si>
  <si>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</si>
  <si>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</si>
  <si>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</si>
  <si>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</si>
  <si>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</si>
  <si>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</si>
  <si>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</si>
  <si>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</si>
  <si>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</si>
  <si>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</si>
  <si>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</si>
  <si>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</si>
  <si>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</si>
  <si>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</si>
  <si>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</si>
  <si>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</si>
  <si>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</si>
  <si>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</si>
  <si>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</si>
  <si>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</si>
  <si>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</si>
  <si>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</si>
  <si>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</si>
  <si>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</si>
  <si>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</si>
  <si>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</si>
  <si>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</si>
  <si>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</si>
  <si>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</si>
  <si>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</si>
  <si>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</si>
  <si>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</si>
  <si>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</si>
  <si>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</si>
  <si>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</si>
  <si>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</si>
  <si>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</si>
  <si>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</si>
  <si>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</si>
  <si>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</si>
  <si>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</si>
  <si>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</si>
  <si>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</si>
  <si>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</si>
  <si>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</si>
  <si>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</si>
  <si>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</si>
  <si>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</si>
  <si>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</si>
  <si>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</si>
  <si>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</si>
  <si>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</si>
  <si>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</si>
  <si>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</si>
  <si>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</si>
  <si>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</si>
  <si>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</si>
  <si>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</si>
  <si>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</si>
  <si>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</si>
  <si>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</si>
  <si>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</si>
  <si>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</si>
  <si>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</si>
  <si>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</si>
  <si>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</si>
  <si>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</si>
  <si>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</si>
  <si>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</si>
  <si>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</si>
  <si>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</si>
  <si>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</si>
  <si>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</si>
  <si>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</si>
  <si>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</si>
  <si>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</si>
  <si>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</si>
  <si>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</si>
  <si>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</si>
  <si>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</si>
  <si>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</si>
  <si>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</si>
  <si>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</si>
  <si>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</si>
  <si>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</si>
  <si>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</si>
  <si>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</si>
  <si>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</si>
  <si>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</si>
  <si>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</si>
  <si>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</si>
  <si>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</si>
  <si>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</si>
  <si>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</si>
  <si>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</si>
  <si>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</si>
  <si>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</si>
  <si>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</si>
  <si>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</si>
  <si>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</si>
  <si>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</si>
  <si>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</si>
  <si>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</si>
  <si>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</si>
  <si>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</si>
  <si>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</si>
  <si>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</si>
  <si>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</si>
  <si>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</si>
  <si>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</si>
  <si>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</si>
  <si>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</si>
  <si>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</si>
  <si>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</si>
  <si>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</si>
  <si>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</si>
  <si>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</si>
  <si>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</si>
  <si>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</si>
  <si>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</si>
  <si>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</si>
  <si>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</si>
  <si>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</si>
  <si>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</si>
  <si>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</si>
  <si>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</si>
  <si>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</si>
  <si>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</si>
  <si>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</si>
  <si>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</si>
  <si>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</si>
  <si>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</si>
  <si>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</si>
  <si>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</si>
  <si>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</si>
  <si>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</si>
  <si>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</si>
  <si>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</si>
  <si>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</si>
  <si>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</si>
  <si>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</si>
  <si>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</si>
  <si>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</si>
  <si>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</si>
  <si>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</si>
  <si>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</si>
  <si>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</si>
  <si>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</si>
  <si>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</si>
  <si>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</si>
  <si>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</si>
  <si>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</si>
  <si>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</si>
  <si>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</si>
  <si>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</si>
  <si>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</si>
  <si>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</si>
  <si>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</si>
  <si>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</si>
  <si>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</si>
  <si>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</si>
  <si>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</si>
  <si>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</si>
  <si>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</si>
  <si>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</si>
  <si>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</si>
  <si>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</si>
  <si>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</si>
  <si>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</si>
  <si>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</si>
  <si>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</si>
  <si>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</si>
  <si>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</si>
  <si>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</si>
  <si>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</si>
  <si>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</si>
  <si>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</si>
  <si>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</si>
  <si>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</si>
  <si>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</si>
  <si>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</si>
  <si>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</si>
  <si>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</si>
  <si>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</si>
  <si>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</si>
  <si>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</si>
  <si>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</si>
  <si>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</si>
  <si>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</si>
  <si>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</si>
  <si>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</si>
  <si>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</si>
  <si>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</si>
  <si>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</si>
  <si>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</si>
  <si>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</si>
  <si>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</si>
  <si>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</si>
  <si>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</si>
  <si>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</si>
  <si>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</si>
  <si>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</si>
  <si>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</si>
  <si>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</si>
  <si>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</si>
  <si>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</si>
  <si>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</si>
  <si>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</si>
  <si>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</si>
  <si>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</si>
  <si>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</si>
  <si>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</si>
  <si>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</si>
  <si>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</si>
  <si>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</si>
  <si>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</si>
  <si>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</si>
  <si>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</si>
  <si>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</si>
  <si>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</si>
  <si>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</si>
  <si>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</si>
  <si>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</si>
  <si>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</si>
  <si>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</si>
  <si>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</si>
  <si>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</si>
  <si>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</si>
  <si>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</si>
  <si>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</si>
  <si>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</si>
  <si>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</si>
  <si>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</si>
  <si>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</si>
  <si>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</si>
  <si>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</si>
  <si>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</si>
  <si>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</si>
  <si>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</si>
  <si>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</si>
  <si>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</si>
  <si>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</si>
  <si>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</si>
  <si>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</si>
  <si>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</si>
  <si>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</si>
  <si>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</si>
  <si>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</si>
  <si>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</si>
  <si>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</si>
  <si>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</si>
  <si>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</si>
  <si>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</si>
  <si>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</si>
  <si>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</si>
  <si>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</si>
  <si>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</si>
  <si>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</si>
  <si>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</si>
  <si>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</si>
  <si>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</si>
  <si>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</si>
  <si>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</si>
  <si>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</si>
  <si>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</si>
  <si>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</si>
  <si>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</si>
  <si>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</si>
  <si>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</si>
  <si>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</si>
  <si>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</si>
  <si>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</si>
  <si>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</si>
  <si>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</si>
  <si>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</si>
  <si>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</si>
  <si>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</si>
  <si>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</si>
  <si>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</si>
  <si>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</si>
  <si>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</si>
  <si>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</si>
  <si>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</si>
  <si>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</si>
  <si>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</si>
  <si>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</si>
  <si>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</si>
  <si>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</si>
  <si>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</si>
  <si>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</si>
  <si>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</si>
  <si>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</si>
  <si>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</si>
  <si>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</si>
  <si>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</si>
  <si>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</si>
  <si>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</si>
  <si>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</si>
  <si>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</si>
  <si>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</si>
  <si>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</si>
  <si>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</si>
  <si>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</si>
  <si>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</si>
  <si>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</si>
  <si>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</si>
  <si>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</si>
  <si>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</si>
  <si>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</si>
  <si>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</si>
  <si>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</si>
  <si>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</si>
  <si>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</si>
  <si>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</si>
  <si>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</si>
  <si>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</si>
  <si>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</si>
  <si>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</si>
  <si>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</si>
  <si>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</si>
  <si>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</si>
  <si>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</si>
  <si>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</si>
  <si>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</si>
  <si>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</si>
  <si>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</si>
  <si>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</si>
  <si>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</si>
  <si>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</si>
  <si>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</si>
  <si>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</si>
  <si>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</si>
  <si>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</si>
  <si>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</si>
  <si>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</si>
  <si>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</si>
  <si>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</si>
  <si>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</si>
  <si>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</si>
  <si>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</si>
  <si>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</si>
  <si>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</si>
  <si>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</si>
  <si>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</si>
  <si>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</si>
  <si>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</si>
  <si>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</si>
  <si>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</si>
  <si>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</si>
  <si>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</si>
  <si>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</si>
  <si>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</si>
  <si>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</si>
  <si>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</si>
  <si>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</si>
  <si>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</si>
  <si>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</si>
  <si>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</si>
  <si>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</si>
  <si>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</si>
  <si>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</si>
  <si>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</si>
  <si>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</si>
  <si>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</si>
  <si>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</si>
  <si>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</si>
  <si>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</si>
  <si>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</si>
  <si>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</si>
  <si>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</si>
  <si>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</si>
  <si>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</si>
  <si>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</si>
  <si>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</si>
  <si>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</si>
  <si>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</si>
  <si>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</si>
  <si>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</si>
  <si>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</si>
  <si>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</si>
  <si>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</si>
  <si>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</si>
  <si>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</si>
  <si>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</si>
  <si>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</si>
  <si>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</si>
  <si>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</si>
  <si>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</si>
  <si>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</si>
  <si>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</si>
  <si>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</si>
  <si>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</si>
  <si>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</si>
  <si>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</si>
  <si>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</si>
  <si>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</si>
  <si>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</si>
  <si>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</si>
  <si>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</si>
  <si>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</si>
  <si>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</si>
  <si>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</si>
  <si>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</si>
  <si>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</si>
  <si>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</si>
  <si>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</si>
  <si>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</si>
  <si>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</si>
  <si>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</si>
  <si>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</si>
  <si>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</si>
  <si>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</si>
  <si>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</si>
  <si>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</si>
  <si>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</si>
  <si>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</si>
  <si>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</si>
  <si>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</si>
  <si>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</si>
  <si>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</si>
  <si>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</si>
  <si>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</si>
  <si>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</si>
  <si>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</si>
  <si>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</si>
  <si>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</si>
  <si>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</si>
  <si>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</si>
  <si>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</si>
  <si>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</si>
  <si>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</si>
  <si>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</si>
  <si>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</si>
  <si>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</si>
  <si>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</si>
  <si>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</si>
  <si>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</si>
  <si>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</si>
  <si>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</si>
  <si>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</si>
  <si>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</si>
  <si>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</si>
  <si>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</si>
  <si>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</si>
  <si>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</si>
  <si>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</si>
  <si>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</si>
  <si>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</si>
  <si>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</si>
  <si>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</si>
  <si>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</si>
  <si>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</si>
  <si>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</si>
  <si>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</si>
  <si>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</si>
  <si>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</si>
  <si>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</si>
  <si>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</si>
  <si>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</si>
  <si>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</si>
  <si>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</si>
  <si>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</si>
  <si>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</si>
  <si>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</si>
  <si>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</si>
  <si>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</si>
  <si>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</si>
  <si>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</si>
  <si>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</si>
  <si>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</si>
  <si>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</si>
  <si>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</si>
  <si>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</si>
  <si>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</si>
  <si>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</si>
  <si>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</si>
  <si>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</si>
  <si>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</si>
  <si>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</si>
  <si>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</si>
  <si>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</si>
  <si>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</si>
  <si>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</si>
  <si>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</si>
  <si>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</si>
  <si>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</si>
  <si>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</si>
  <si>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</si>
  <si>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</si>
  <si>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</si>
  <si>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</si>
  <si>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</si>
  <si>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</si>
  <si>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</si>
  <si>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</si>
  <si>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</si>
  <si>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</si>
  <si>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</si>
  <si>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</si>
  <si>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</si>
  <si>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</si>
  <si>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</si>
  <si>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</si>
  <si>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</si>
  <si>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</si>
  <si>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</si>
  <si>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</si>
  <si>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</si>
  <si>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</si>
  <si>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</si>
  <si>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</si>
  <si>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</si>
  <si>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</si>
  <si>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</si>
  <si>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</si>
  <si>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</si>
  <si>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</si>
  <si>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</si>
  <si>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</si>
  <si>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</si>
  <si>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</si>
  <si>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</si>
  <si>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</si>
  <si>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</si>
  <si>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</si>
  <si>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</si>
  <si>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</si>
  <si>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</si>
  <si>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</si>
  <si>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</si>
  <si>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</si>
  <si>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</si>
  <si>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</si>
  <si>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</si>
  <si>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</si>
  <si>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</si>
  <si>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</si>
  <si>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</si>
  <si>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</si>
  <si>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</si>
  <si>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</si>
  <si>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</si>
  <si>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</si>
  <si>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</si>
  <si>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</si>
  <si>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</si>
  <si>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</si>
  <si>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</si>
  <si>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</si>
  <si>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</si>
  <si>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</si>
  <si>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</si>
  <si>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</si>
  <si>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</si>
  <si>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</si>
  <si>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</si>
  <si>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</si>
  <si>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</si>
  <si>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</si>
  <si>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</si>
  <si>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</si>
  <si>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</si>
  <si>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</si>
  <si>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</si>
  <si>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</si>
  <si>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</si>
  <si>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</si>
  <si>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</si>
  <si>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</si>
  <si>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</si>
  <si>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</si>
  <si>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</si>
  <si>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</si>
  <si>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</si>
  <si>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</si>
  <si>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</si>
  <si>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</si>
  <si>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</si>
  <si>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</si>
  <si>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</si>
  <si>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</si>
  <si>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</si>
  <si>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</si>
  <si>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</si>
  <si>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</si>
  <si>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</si>
  <si>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</si>
  <si>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</si>
  <si>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</si>
  <si>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</si>
  <si>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</si>
  <si>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</si>
  <si>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</si>
  <si>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</si>
  <si>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</si>
  <si>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</si>
  <si>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</si>
  <si>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</si>
  <si>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</si>
  <si>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</si>
  <si>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</si>
  <si>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</si>
  <si>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</si>
  <si>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</si>
  <si>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</si>
  <si>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</si>
  <si>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</si>
  <si>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</si>
  <si>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</si>
  <si>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</si>
  <si>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</si>
  <si>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</si>
  <si>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</si>
  <si>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</si>
  <si>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</si>
  <si>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</si>
  <si>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</si>
  <si>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</si>
  <si>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</si>
  <si>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</si>
  <si>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</si>
  <si>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</si>
  <si>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</si>
  <si>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</si>
  <si>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</si>
  <si>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</si>
  <si>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</si>
  <si>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</si>
  <si>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</si>
  <si>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</si>
  <si>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</si>
  <si>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</si>
  <si>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</si>
  <si>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</si>
  <si>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</si>
  <si>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</si>
  <si>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</si>
  <si>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</si>
  <si>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</si>
  <si>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</si>
  <si>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</si>
  <si>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</si>
  <si>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</si>
  <si>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</si>
  <si>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</si>
  <si>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</si>
  <si>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</si>
  <si>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</si>
  <si>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</si>
  <si>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</si>
  <si>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</si>
  <si>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</si>
  <si>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</si>
  <si>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</si>
  <si>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</si>
  <si>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</si>
  <si>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</si>
  <si>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</si>
  <si>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</si>
  <si>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</si>
  <si>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</si>
  <si>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</si>
  <si>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</si>
  <si>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</si>
  <si>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</si>
  <si>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</si>
  <si>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</si>
  <si>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</si>
  <si>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</si>
  <si>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</si>
  <si>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</si>
  <si>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</si>
  <si>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</si>
  <si>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</si>
  <si>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</si>
  <si>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</si>
  <si>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</si>
  <si>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</si>
  <si>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</si>
  <si>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</si>
  <si>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</si>
  <si>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</si>
  <si>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</si>
  <si>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</si>
  <si>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</si>
  <si>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</si>
  <si>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</si>
  <si>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</si>
  <si>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</si>
  <si>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</si>
  <si>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</si>
  <si>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</si>
  <si>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</si>
  <si>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</si>
  <si>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</si>
  <si>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</si>
  <si>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</si>
  <si>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</si>
  <si>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</si>
  <si>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</si>
  <si>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</si>
  <si>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</si>
  <si>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</si>
  <si>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</si>
  <si>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</si>
  <si>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</si>
  <si>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</si>
  <si>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</si>
  <si>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</si>
  <si>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</si>
  <si>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</si>
  <si>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</si>
  <si>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</si>
  <si>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</si>
  <si>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</si>
  <si>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</si>
  <si>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</si>
  <si>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</si>
  <si>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</si>
  <si>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</si>
  <si>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</si>
  <si>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</si>
  <si>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</si>
  <si>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</si>
  <si>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</si>
  <si>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</si>
  <si>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</si>
  <si>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</si>
  <si>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</si>
  <si>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</si>
  <si>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</si>
  <si>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</si>
  <si>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</si>
  <si>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</si>
  <si>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</si>
  <si>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</si>
  <si>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</si>
  <si>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</si>
  <si>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</si>
  <si>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</si>
  <si>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</si>
  <si>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</si>
  <si>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</si>
  <si>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</si>
  <si>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</si>
  <si>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</si>
  <si>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</si>
  <si>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</si>
  <si>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</si>
  <si>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</si>
  <si>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</si>
  <si>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</si>
  <si>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</si>
  <si>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</si>
  <si>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</si>
  <si>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</si>
  <si>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</si>
  <si>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</si>
  <si>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</si>
  <si>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</si>
  <si>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</si>
  <si>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</si>
  <si>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</si>
  <si>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</si>
  <si>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</si>
  <si>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</si>
  <si>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</si>
  <si>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</si>
  <si>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</si>
  <si>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</si>
  <si>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</si>
  <si>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</si>
  <si>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</si>
  <si>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</si>
  <si>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</si>
  <si>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</si>
  <si>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</si>
  <si>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</si>
  <si>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</si>
  <si>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</si>
  <si>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</si>
  <si>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</si>
  <si>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</si>
  <si>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</si>
  <si>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</si>
  <si>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</si>
  <si>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</si>
  <si>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</si>
  <si>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</si>
  <si>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</si>
  <si>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</si>
  <si>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</si>
  <si>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</si>
  <si>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</si>
  <si>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</si>
  <si>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</si>
  <si>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</si>
  <si>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</si>
  <si>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</si>
  <si>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</si>
  <si>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</si>
  <si>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</si>
  <si>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</si>
  <si>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</si>
  <si>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</si>
  <si>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</si>
  <si>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</si>
  <si>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</si>
  <si>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</si>
  <si>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</si>
  <si>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</si>
  <si>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</si>
  <si>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</si>
  <si>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</si>
  <si>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</si>
  <si>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</si>
  <si>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</si>
  <si>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</si>
  <si>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</si>
  <si>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</si>
  <si>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</si>
  <si>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</si>
  <si>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</si>
  <si>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</si>
  <si>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</si>
  <si>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</si>
  <si>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</si>
  <si>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</si>
  <si>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</si>
  <si>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</si>
  <si>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</si>
  <si>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</si>
  <si>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</si>
  <si>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</si>
  <si>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</si>
  <si>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</si>
  <si>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</si>
  <si>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</si>
  <si>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</si>
  <si>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</si>
  <si>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</si>
  <si>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</si>
  <si>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</si>
  <si>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</si>
  <si>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</si>
  <si>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</si>
  <si>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</si>
  <si>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</si>
  <si>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</si>
  <si>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</si>
  <si>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</si>
  <si>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</si>
  <si>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</si>
  <si>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</si>
  <si>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</si>
  <si>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</si>
  <si>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</si>
  <si>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</si>
  <si>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</si>
  <si>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</si>
  <si>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</si>
  <si>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</si>
  <si>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</si>
  <si>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</si>
  <si>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</si>
  <si>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</si>
  <si>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</si>
  <si>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</si>
  <si>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</si>
  <si>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</si>
  <si>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</si>
  <si>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</si>
  <si>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</si>
  <si>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</si>
  <si>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</si>
  <si>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</si>
  <si>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</si>
  <si>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</si>
  <si>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</si>
  <si>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</si>
  <si>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</si>
  <si>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</si>
  <si>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</si>
  <si>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</si>
  <si>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</si>
  <si>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</si>
  <si>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</si>
  <si>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</si>
  <si>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</si>
  <si>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</si>
  <si>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</si>
  <si>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</si>
  <si>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</si>
  <si>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</si>
  <si>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</si>
  <si>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</si>
  <si>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</si>
  <si>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</si>
  <si>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</si>
  <si>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</si>
  <si>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</si>
  <si>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</si>
  <si>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</si>
  <si>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</si>
  <si>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</si>
  <si>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</si>
  <si>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</si>
  <si>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</si>
  <si>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</si>
  <si>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</si>
  <si>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</si>
  <si>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</si>
  <si>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</si>
  <si>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</si>
  <si>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</si>
  <si>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</si>
  <si>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</si>
  <si>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</si>
  <si>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</si>
  <si>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</si>
  <si>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</si>
  <si>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</si>
  <si>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</si>
  <si>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</si>
  <si>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</si>
  <si>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</si>
  <si>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</si>
  <si>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</si>
  <si>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</si>
  <si>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</si>
  <si>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</si>
  <si>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</si>
  <si>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</si>
  <si>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</si>
  <si>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</si>
  <si>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</si>
  <si>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</si>
  <si>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</si>
  <si>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</si>
  <si>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</si>
  <si>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</si>
  <si>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</si>
  <si>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</si>
  <si>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</si>
  <si>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</si>
  <si>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</si>
  <si>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</si>
  <si>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</si>
  <si>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</si>
  <si>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</si>
  <si>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</si>
  <si>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</si>
  <si>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</si>
  <si>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</si>
  <si>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</si>
  <si>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</si>
  <si>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</si>
  <si>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</si>
  <si>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</si>
  <si>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</si>
  <si>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</si>
  <si>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</si>
  <si>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</si>
  <si>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</si>
  <si>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</si>
  <si>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</si>
  <si>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</si>
  <si>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</si>
  <si>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</si>
  <si>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</si>
  <si>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</si>
  <si>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</si>
  <si>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</si>
  <si>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</si>
  <si>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</si>
  <si>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</si>
  <si>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</si>
  <si>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</si>
  <si>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</si>
  <si>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</si>
  <si>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</si>
  <si>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</si>
  <si>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</si>
  <si>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</si>
  <si>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</si>
  <si>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</si>
  <si>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</si>
  <si>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</si>
  <si>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</si>
  <si>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</si>
  <si>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</si>
  <si>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</si>
  <si>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</si>
  <si>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</si>
  <si>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</si>
  <si>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</si>
  <si>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</si>
  <si>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</si>
  <si>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</si>
  <si>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</si>
  <si>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</si>
  <si>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</si>
  <si>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</si>
  <si>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</si>
  <si>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</si>
  <si>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</si>
  <si>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</si>
  <si>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</si>
  <si>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</si>
  <si>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</si>
  <si>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</si>
  <si>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</si>
  <si>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</si>
  <si>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</si>
  <si>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</si>
  <si>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</si>
  <si>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</si>
  <si>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</si>
  <si>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</si>
  <si>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</si>
  <si>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</si>
  <si>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</si>
  <si>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</si>
  <si>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</si>
  <si>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</si>
  <si>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</si>
  <si>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</si>
  <si>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</si>
  <si>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</si>
  <si>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</si>
  <si>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</si>
  <si>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</si>
  <si>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</si>
  <si>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</si>
  <si>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</si>
  <si>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</si>
  <si>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</si>
  <si>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</si>
  <si>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</si>
  <si>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</si>
  <si>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</si>
  <si>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</si>
  <si>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</si>
  <si>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</si>
  <si>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</si>
  <si>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</si>
  <si>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</si>
  <si>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</si>
  <si>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</si>
  <si>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</si>
  <si>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</si>
  <si>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</si>
  <si>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</si>
  <si>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</si>
  <si>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</si>
  <si>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</si>
  <si>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</si>
  <si>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</si>
  <si>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</si>
  <si>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</si>
  <si>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</si>
  <si>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</si>
  <si>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</si>
  <si>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</si>
  <si>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</si>
  <si>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</si>
  <si>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</si>
  <si>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</si>
  <si>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</si>
  <si>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</si>
  <si>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</si>
  <si>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</si>
  <si>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</si>
  <si>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</si>
  <si>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</si>
  <si>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</si>
  <si>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</si>
  <si>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</si>
  <si>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</si>
  <si>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</si>
  <si>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</si>
  <si>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</si>
  <si>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</si>
  <si>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</si>
  <si>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</si>
  <si>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</si>
  <si>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</si>
  <si>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</si>
  <si>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</si>
  <si>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</si>
  <si>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</si>
  <si>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</si>
  <si>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</si>
  <si>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</si>
  <si>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</si>
  <si>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</si>
  <si>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</si>
  <si>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</si>
  <si>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</si>
  <si>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</si>
  <si>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</si>
  <si>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</si>
  <si>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</si>
  <si>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</si>
  <si>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</si>
  <si>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</si>
  <si>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</si>
  <si>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</si>
  <si>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</si>
  <si>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</si>
  <si>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</si>
  <si>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</si>
  <si>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</si>
  <si>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</si>
  <si>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</si>
  <si>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</si>
  <si>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</si>
  <si>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</si>
  <si>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</si>
  <si>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</si>
  <si>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</si>
  <si>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</si>
  <si>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</si>
  <si>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</si>
  <si>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</si>
  <si>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</si>
  <si>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</si>
  <si>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</si>
  <si>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</si>
  <si>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</si>
  <si>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</si>
  <si>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</si>
  <si>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</si>
  <si>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</si>
  <si>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</si>
  <si>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</si>
  <si>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</si>
  <si>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</si>
  <si>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</si>
  <si>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</si>
  <si>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</si>
  <si>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</si>
  <si>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</si>
  <si>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</si>
  <si>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</si>
  <si>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</si>
  <si>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</si>
  <si>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</si>
  <si>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</si>
  <si>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</si>
  <si>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</si>
  <si>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</si>
  <si>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</si>
  <si>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</si>
  <si>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</si>
  <si>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</si>
  <si>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</si>
  <si>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</si>
  <si>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</si>
  <si>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</si>
  <si>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</si>
  <si>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</si>
  <si>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</si>
  <si>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</si>
  <si>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</si>
  <si>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</si>
  <si>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</si>
  <si>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</si>
  <si>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</si>
  <si>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</si>
  <si>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</si>
  <si>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</si>
  <si>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</si>
  <si>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</si>
  <si>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</si>
  <si>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</si>
  <si>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</si>
  <si>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</si>
  <si>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</si>
  <si>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</si>
  <si>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</si>
  <si>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</si>
  <si>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</si>
  <si>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</si>
  <si>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</si>
  <si>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</si>
  <si>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</si>
  <si>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</si>
  <si>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</si>
  <si>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</si>
  <si>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</si>
  <si>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</si>
  <si>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</si>
  <si>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</si>
  <si>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</si>
  <si>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</si>
  <si>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</si>
  <si>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</si>
  <si>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</si>
  <si>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</si>
  <si>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</si>
  <si>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</si>
  <si>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</si>
  <si>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</si>
  <si>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</si>
  <si>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</si>
  <si>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</si>
  <si>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</si>
  <si>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</si>
  <si>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</si>
  <si>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</si>
  <si>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</si>
  <si>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</si>
  <si>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</si>
  <si>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</si>
  <si>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</si>
  <si>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</si>
  <si>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</si>
  <si>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</si>
  <si>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</si>
  <si>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</si>
  <si>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</si>
  <si>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</si>
  <si>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</si>
  <si>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</si>
  <si>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</si>
  <si>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</si>
  <si>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</si>
  <si>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</si>
  <si>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</si>
  <si>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</si>
  <si>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</si>
  <si>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</si>
  <si>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</si>
  <si>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</si>
  <si>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</si>
  <si>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</si>
  <si>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</si>
  <si>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</si>
  <si>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</si>
  <si>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</si>
  <si>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</si>
  <si>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</si>
  <si>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</si>
  <si>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</si>
  <si>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</si>
  <si>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</si>
  <si>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</si>
  <si>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</si>
  <si>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</si>
  <si>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</si>
  <si>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</si>
  <si>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</si>
  <si>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</si>
  <si>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</si>
  <si>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</si>
  <si>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</si>
  <si>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</si>
  <si>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</si>
  <si>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</si>
  <si>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</si>
  <si>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</si>
  <si>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</si>
  <si>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</si>
  <si>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</si>
  <si>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</si>
  <si>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</si>
  <si>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</si>
  <si>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</si>
  <si>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</si>
  <si>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</si>
  <si>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</si>
  <si>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</si>
  <si>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</si>
  <si>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</si>
  <si>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</si>
  <si>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</si>
  <si>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</si>
  <si>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</si>
  <si>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</si>
  <si>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</si>
  <si>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</si>
  <si>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</si>
  <si>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</si>
  <si>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</si>
  <si>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</si>
  <si>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</si>
  <si>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</si>
  <si>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</si>
  <si>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</si>
  <si>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</si>
  <si>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</si>
  <si>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</si>
  <si>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</si>
  <si>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</si>
  <si>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</si>
  <si>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</si>
  <si>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</si>
  <si>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</si>
  <si>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</si>
  <si>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</si>
  <si>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</si>
  <si>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</si>
  <si>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</si>
  <si>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</si>
  <si>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</si>
  <si>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</si>
  <si>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</si>
  <si>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</si>
  <si>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</si>
  <si>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</si>
  <si>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</si>
  <si>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</si>
  <si>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</si>
  <si>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</si>
  <si>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</si>
  <si>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</si>
  <si>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</si>
  <si>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</si>
  <si>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</si>
  <si>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</si>
  <si>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</si>
  <si>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</si>
  <si>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</si>
  <si>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</si>
  <si>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</si>
  <si>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</si>
  <si>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</si>
  <si>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</si>
  <si>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</si>
  <si>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</si>
  <si>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</si>
  <si>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</si>
  <si>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</si>
  <si>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</si>
  <si>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</si>
  <si>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</si>
  <si>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</si>
  <si>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</si>
  <si>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</si>
  <si>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</si>
  <si>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</si>
  <si>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</si>
  <si>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</si>
  <si>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</si>
  <si>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</si>
  <si>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</si>
  <si>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</si>
  <si>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</si>
  <si>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</si>
  <si>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</si>
  <si>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</si>
  <si>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</si>
  <si>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</si>
  <si>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</si>
  <si>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</si>
  <si>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</si>
  <si>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</si>
  <si>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</si>
  <si>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</si>
  <si>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</si>
  <si>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</si>
  <si>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</si>
  <si>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</si>
  <si>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</si>
  <si>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</si>
  <si>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</si>
  <si>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</si>
  <si>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</si>
  <si>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</si>
  <si>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</si>
  <si>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</si>
  <si>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</si>
  <si>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</si>
  <si>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</si>
  <si>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</si>
  <si>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</si>
  <si>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</si>
  <si>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</si>
  <si>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</si>
  <si>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</si>
  <si>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</si>
  <si>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</si>
  <si>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</si>
  <si>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</si>
  <si>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</si>
  <si>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</si>
  <si>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</si>
  <si>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</si>
  <si>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</si>
  <si>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</si>
  <si>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</si>
  <si>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</si>
  <si>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</si>
  <si>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</si>
  <si>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</si>
  <si>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</si>
  <si>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</si>
  <si>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</si>
  <si>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</si>
  <si>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</si>
  <si>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</si>
  <si>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</si>
  <si>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</si>
  <si>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</si>
  <si>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</si>
  <si>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</si>
  <si>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</si>
  <si>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</si>
  <si>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</si>
  <si>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</si>
  <si>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</si>
  <si>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</si>
  <si>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</si>
  <si>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</si>
  <si>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</si>
  <si>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</si>
  <si>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</si>
  <si>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</si>
  <si>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</si>
  <si>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</si>
  <si>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</si>
  <si>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</si>
  <si>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</si>
  <si>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</si>
  <si>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</si>
  <si>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</si>
  <si>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</si>
  <si>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</si>
  <si>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</si>
  <si>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</si>
  <si>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</si>
  <si>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</si>
  <si>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</si>
  <si>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</si>
  <si>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</si>
  <si>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</si>
  <si>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</si>
  <si>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</si>
  <si>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</si>
  <si>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</si>
  <si>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</si>
  <si>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</si>
  <si>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</si>
  <si>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</si>
  <si>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</si>
  <si>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</si>
  <si>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</si>
  <si>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</si>
  <si>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</si>
  <si>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</si>
  <si>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</si>
  <si>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</si>
  <si>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</si>
  <si>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</si>
  <si>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</si>
  <si>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</si>
  <si>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</si>
  <si>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</si>
  <si>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</si>
  <si>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</si>
  <si>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</si>
  <si>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</si>
  <si>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</si>
  <si>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</si>
  <si>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</si>
  <si>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</si>
  <si>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</si>
  <si>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</si>
  <si>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</si>
  <si>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</si>
  <si>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</si>
  <si>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</si>
  <si>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</si>
  <si>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</si>
  <si>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</si>
  <si>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</si>
  <si>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</si>
  <si>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</si>
  <si>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</si>
  <si>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</si>
  <si>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</si>
  <si>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</si>
  <si>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</si>
  <si>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</si>
  <si>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</si>
  <si>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</si>
  <si>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</si>
  <si>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</si>
  <si>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</si>
  <si>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</si>
  <si>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</si>
  <si>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</si>
  <si>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</si>
  <si>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</si>
  <si>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</si>
  <si>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</si>
  <si>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</si>
  <si>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</si>
  <si>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</si>
  <si>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</si>
  <si>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</si>
  <si>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</si>
  <si>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</si>
  <si>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</si>
  <si>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</si>
  <si>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</si>
  <si>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</si>
  <si>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</si>
  <si>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</si>
  <si>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</si>
  <si>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</si>
  <si>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</si>
  <si>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</si>
  <si>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</si>
  <si>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</si>
  <si>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</si>
  <si>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</si>
  <si>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</si>
  <si>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</si>
  <si>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</si>
  <si>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</si>
  <si>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</si>
  <si>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</si>
  <si>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</si>
  <si>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</si>
  <si>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</si>
  <si>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</si>
  <si>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</si>
  <si>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</si>
  <si>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</si>
  <si>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</si>
  <si>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</si>
  <si>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</si>
  <si>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</si>
  <si>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</si>
  <si>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</si>
  <si>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</si>
  <si>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</si>
  <si>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</si>
  <si>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</si>
  <si>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</si>
  <si>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</si>
  <si>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</si>
  <si>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</si>
  <si>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</si>
  <si>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</si>
  <si>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</si>
  <si>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</si>
  <si>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</si>
  <si>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</si>
  <si>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</si>
  <si>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</si>
  <si>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</si>
  <si>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</si>
  <si>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</si>
  <si>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</si>
  <si>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</si>
  <si>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</si>
  <si>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</si>
  <si>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</si>
  <si>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</si>
  <si>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</si>
  <si>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</si>
  <si>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</si>
  <si>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</si>
  <si>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</si>
  <si>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</si>
  <si>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</si>
  <si>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</si>
  <si>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</si>
  <si>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</si>
  <si>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</si>
  <si>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</si>
  <si>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</si>
  <si>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</si>
  <si>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</si>
  <si>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</si>
  <si>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</si>
  <si>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</si>
  <si>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</si>
  <si>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</si>
  <si>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</si>
  <si>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</si>
  <si>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</si>
  <si>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</si>
  <si>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</si>
  <si>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</si>
  <si>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</si>
  <si>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</si>
  <si>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</si>
  <si>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</si>
  <si>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</si>
  <si>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</si>
  <si>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</si>
  <si>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</si>
  <si>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</si>
  <si>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</si>
  <si>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</si>
  <si>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No</t>
  </si>
  <si>
    <t>yes</t>
  </si>
  <si>
    <t>Yes</t>
  </si>
  <si>
    <t>Children</t>
  </si>
  <si>
    <t>Charges</t>
  </si>
  <si>
    <t>Kelly</t>
  </si>
  <si>
    <t>Matthew</t>
  </si>
  <si>
    <t>Phil</t>
  </si>
  <si>
    <t>Kelsey</t>
  </si>
  <si>
    <t>Kristyn</t>
  </si>
  <si>
    <t>Scott</t>
  </si>
  <si>
    <t>Stephen</t>
  </si>
  <si>
    <t>Patrick</t>
  </si>
  <si>
    <t>Brooke</t>
  </si>
  <si>
    <t>Andrea</t>
  </si>
  <si>
    <t>David</t>
  </si>
  <si>
    <t>Wade</t>
  </si>
  <si>
    <t>Franklin</t>
  </si>
  <si>
    <t>Philippe</t>
  </si>
  <si>
    <t>Jennifer</t>
  </si>
  <si>
    <t>Christina</t>
  </si>
  <si>
    <t>John</t>
  </si>
  <si>
    <t>Myles</t>
  </si>
  <si>
    <t>Nicole</t>
  </si>
  <si>
    <t>Eric</t>
  </si>
  <si>
    <t>Adam</t>
  </si>
  <si>
    <t>Zach</t>
  </si>
  <si>
    <t>Stephanie</t>
  </si>
  <si>
    <t>Natalie</t>
  </si>
  <si>
    <t>Brendan</t>
  </si>
  <si>
    <t>Courtney</t>
  </si>
  <si>
    <t>Julien</t>
  </si>
  <si>
    <t>Ryan</t>
  </si>
  <si>
    <t>Anna</t>
  </si>
  <si>
    <t>Samantha</t>
  </si>
  <si>
    <t>Robert</t>
  </si>
  <si>
    <t>James</t>
  </si>
  <si>
    <t>Roseann</t>
  </si>
  <si>
    <t>Spencer</t>
  </si>
  <si>
    <t>Thomas</t>
  </si>
  <si>
    <t>Melissa</t>
  </si>
  <si>
    <t>Flavio</t>
  </si>
  <si>
    <t>Anthony</t>
  </si>
  <si>
    <t>Alex</t>
  </si>
  <si>
    <t>Andrew</t>
  </si>
  <si>
    <t>Inna</t>
  </si>
  <si>
    <t>Ari</t>
  </si>
  <si>
    <t>Lindsey</t>
  </si>
  <si>
    <t>Kenny</t>
  </si>
  <si>
    <t>Louise</t>
  </si>
  <si>
    <t>Cameron</t>
  </si>
  <si>
    <t>Katie</t>
  </si>
  <si>
    <t>Casey</t>
  </si>
  <si>
    <t>Megan</t>
  </si>
  <si>
    <t>Daniel</t>
  </si>
  <si>
    <t>Steven</t>
  </si>
  <si>
    <t>Freeman</t>
  </si>
  <si>
    <t>Jeff</t>
  </si>
  <si>
    <t>Maurya</t>
  </si>
  <si>
    <t>Bethany</t>
  </si>
  <si>
    <t>Yves</t>
  </si>
  <si>
    <t>Danielle</t>
  </si>
  <si>
    <t>Julia</t>
  </si>
  <si>
    <t>Joshua</t>
  </si>
  <si>
    <t>Kate</t>
  </si>
  <si>
    <t>Kevin</t>
  </si>
  <si>
    <t>Philip</t>
  </si>
  <si>
    <t>Brett</t>
  </si>
  <si>
    <t>Rebecca</t>
  </si>
  <si>
    <t>Kelley</t>
  </si>
  <si>
    <t>Hope</t>
  </si>
  <si>
    <t>Nicholas</t>
  </si>
  <si>
    <t>Pamela</t>
  </si>
  <si>
    <t>Jessica</t>
  </si>
  <si>
    <t>Brian</t>
  </si>
  <si>
    <t>Sari</t>
  </si>
  <si>
    <t>Ricardo</t>
  </si>
  <si>
    <t>Gedion</t>
  </si>
  <si>
    <t>Mark</t>
  </si>
  <si>
    <t>Emily</t>
  </si>
  <si>
    <t>Amanda</t>
  </si>
  <si>
    <t>Knox</t>
  </si>
  <si>
    <t>Yianna</t>
  </si>
  <si>
    <t>Roberta</t>
  </si>
  <si>
    <t>Benjamin</t>
  </si>
  <si>
    <t>Craig</t>
  </si>
  <si>
    <t>Ann</t>
  </si>
  <si>
    <t>Jamie</t>
  </si>
  <si>
    <t>Charlie</t>
  </si>
  <si>
    <t>Meb</t>
  </si>
  <si>
    <t>Meredith</t>
  </si>
  <si>
    <t>Doug</t>
  </si>
  <si>
    <t>Elizabeth</t>
  </si>
  <si>
    <t>Dane</t>
  </si>
  <si>
    <t>Jonas</t>
  </si>
  <si>
    <t>George</t>
  </si>
  <si>
    <t>Sara</t>
  </si>
  <si>
    <t>Nick</t>
  </si>
  <si>
    <t>Timothy</t>
  </si>
  <si>
    <t>Steph</t>
  </si>
  <si>
    <t>Kristine</t>
  </si>
  <si>
    <t>Taylor</t>
  </si>
  <si>
    <t>William</t>
  </si>
  <si>
    <t>Sage</t>
  </si>
  <si>
    <t>Cole</t>
  </si>
  <si>
    <t>Jesse</t>
  </si>
  <si>
    <t>Michael</t>
  </si>
  <si>
    <t>Rami</t>
  </si>
  <si>
    <t>Denis</t>
  </si>
  <si>
    <t>Bonnie</t>
  </si>
  <si>
    <t>Paul</t>
  </si>
  <si>
    <t>Samuel</t>
  </si>
  <si>
    <t>Syndy</t>
  </si>
  <si>
    <t>Aleksandra</t>
  </si>
  <si>
    <t>Richard</t>
  </si>
  <si>
    <t>Akira</t>
  </si>
  <si>
    <t>Ben</t>
  </si>
  <si>
    <t>Jana</t>
  </si>
  <si>
    <t>Jay</t>
  </si>
  <si>
    <t>Marie-Helene</t>
  </si>
  <si>
    <t>Gardner</t>
  </si>
  <si>
    <t>Bobby</t>
  </si>
  <si>
    <t>Lina</t>
  </si>
  <si>
    <t>Zebulon</t>
  </si>
  <si>
    <t>Greg</t>
  </si>
  <si>
    <t>Manuela</t>
  </si>
  <si>
    <t>Tyler</t>
  </si>
  <si>
    <t>Jeffrey</t>
  </si>
  <si>
    <t>Amy</t>
  </si>
  <si>
    <t>Sarah</t>
  </si>
  <si>
    <t>Lara</t>
  </si>
  <si>
    <t>Sebastien</t>
  </si>
  <si>
    <t>Padraig</t>
  </si>
  <si>
    <t>Heather</t>
  </si>
  <si>
    <t>Garcia</t>
  </si>
  <si>
    <t>Jack</t>
  </si>
  <si>
    <t>Felix</t>
  </si>
  <si>
    <t>Christopher</t>
  </si>
  <si>
    <t>Jill</t>
  </si>
  <si>
    <t>Alejandro</t>
  </si>
  <si>
    <t>Ian</t>
  </si>
  <si>
    <t>Hector</t>
  </si>
  <si>
    <t>Matt</t>
  </si>
  <si>
    <t>Grace</t>
  </si>
  <si>
    <t>Jaime</t>
  </si>
  <si>
    <t>Calesse</t>
  </si>
  <si>
    <t>Sergey</t>
  </si>
  <si>
    <t>Lawrence</t>
  </si>
  <si>
    <t>Gavin</t>
  </si>
  <si>
    <t>Rick</t>
  </si>
  <si>
    <t>Erik</t>
  </si>
  <si>
    <t>Chris</t>
  </si>
  <si>
    <t>Jeremy</t>
  </si>
  <si>
    <t>Allison</t>
  </si>
  <si>
    <t>Anders</t>
  </si>
  <si>
    <t>Sean</t>
  </si>
  <si>
    <t>Susannah</t>
  </si>
  <si>
    <t>Randy</t>
  </si>
  <si>
    <t>Leslie</t>
  </si>
  <si>
    <t>Peter</t>
  </si>
  <si>
    <t>Douglas</t>
  </si>
  <si>
    <t>Dan</t>
  </si>
  <si>
    <t>Ashley</t>
  </si>
  <si>
    <t>Kylie</t>
  </si>
  <si>
    <t>Carrie</t>
  </si>
  <si>
    <t>Alan</t>
  </si>
  <si>
    <t>Nate</t>
  </si>
  <si>
    <t>Jason</t>
  </si>
  <si>
    <t>Luke</t>
  </si>
  <si>
    <t>Simon</t>
  </si>
  <si>
    <t>Ainsley</t>
  </si>
  <si>
    <t>Erin</t>
  </si>
  <si>
    <t>Adrienne</t>
  </si>
  <si>
    <t>Yutaka</t>
  </si>
  <si>
    <t>Nathaniel</t>
  </si>
  <si>
    <t>Joan</t>
  </si>
  <si>
    <t>Bradley</t>
  </si>
  <si>
    <t>Nancy</t>
  </si>
  <si>
    <t>Lee</t>
  </si>
  <si>
    <t>Rod</t>
  </si>
  <si>
    <t>Joey</t>
  </si>
  <si>
    <t>Hillary</t>
  </si>
  <si>
    <t>Nicolas</t>
  </si>
  <si>
    <t>Marcel</t>
  </si>
  <si>
    <t>Evan</t>
  </si>
  <si>
    <t>Krisana</t>
  </si>
  <si>
    <t>Kyle</t>
  </si>
  <si>
    <t>Martin</t>
  </si>
  <si>
    <t>Stacey</t>
  </si>
  <si>
    <t>Christine</t>
  </si>
  <si>
    <t>Michele</t>
  </si>
  <si>
    <t>Nikki</t>
  </si>
  <si>
    <t>Bryan</t>
  </si>
  <si>
    <t>Aliaksandr</t>
  </si>
  <si>
    <t>Janice</t>
  </si>
  <si>
    <t>Marie-France</t>
  </si>
  <si>
    <t>Yu</t>
  </si>
  <si>
    <t>Caleb</t>
  </si>
  <si>
    <t>Angela</t>
  </si>
  <si>
    <t>Emma</t>
  </si>
  <si>
    <t>Nathan</t>
  </si>
  <si>
    <t>Kathryn</t>
  </si>
  <si>
    <t>Kimberly</t>
  </si>
  <si>
    <t>Cynthia</t>
  </si>
  <si>
    <t>Bruce</t>
  </si>
  <si>
    <t>Gabriela</t>
  </si>
  <si>
    <t>Sharon</t>
  </si>
  <si>
    <t>Colin</t>
  </si>
  <si>
    <t>Rachael</t>
  </si>
  <si>
    <t>Maricela</t>
  </si>
  <si>
    <t>Marie</t>
  </si>
  <si>
    <t>Frank</t>
  </si>
  <si>
    <t>Jeffry</t>
  </si>
  <si>
    <t>Mike</t>
  </si>
  <si>
    <t>Pierre-Michel</t>
  </si>
  <si>
    <t>Morgan</t>
  </si>
  <si>
    <t>Caroline</t>
  </si>
  <si>
    <t>Berenice</t>
  </si>
  <si>
    <t>Kenneth</t>
  </si>
  <si>
    <t>Zachary</t>
  </si>
  <si>
    <t>Alyssa</t>
  </si>
  <si>
    <t>Dante</t>
  </si>
  <si>
    <t>Michelle</t>
  </si>
  <si>
    <t>Edward</t>
  </si>
  <si>
    <t>Kacee</t>
  </si>
  <si>
    <t>Dave</t>
  </si>
  <si>
    <t>Maryanna</t>
  </si>
  <si>
    <t>Deanna</t>
  </si>
  <si>
    <t>Gregory</t>
  </si>
  <si>
    <t>Elliot</t>
  </si>
  <si>
    <t>Corey</t>
  </si>
  <si>
    <t>Raven</t>
  </si>
  <si>
    <t>Jordan</t>
  </si>
  <si>
    <t>Nils</t>
  </si>
  <si>
    <t>Tracy</t>
  </si>
  <si>
    <t>Jenny</t>
  </si>
  <si>
    <t>Fabienne</t>
  </si>
  <si>
    <t>Temima</t>
  </si>
  <si>
    <t>Victoria</t>
  </si>
  <si>
    <t>Phoebe</t>
  </si>
  <si>
    <t>Christian</t>
  </si>
  <si>
    <t>Nichole</t>
  </si>
  <si>
    <t>Denise</t>
  </si>
  <si>
    <t>Johnson</t>
  </si>
  <si>
    <t>Katherine</t>
  </si>
  <si>
    <t>Lynda</t>
  </si>
  <si>
    <t>Massimiliano</t>
  </si>
  <si>
    <t>Lauren</t>
  </si>
  <si>
    <t>Xiao</t>
  </si>
  <si>
    <t>Wilson</t>
  </si>
  <si>
    <t>Shizhong</t>
  </si>
  <si>
    <t>Marie-Claire</t>
  </si>
  <si>
    <t>Todd</t>
  </si>
  <si>
    <t>Carolyn</t>
  </si>
  <si>
    <t>Jean</t>
  </si>
  <si>
    <t>Jim</t>
  </si>
  <si>
    <t>Rachel</t>
  </si>
  <si>
    <t>Corina</t>
  </si>
  <si>
    <t>Guannan</t>
  </si>
  <si>
    <t>Don</t>
  </si>
  <si>
    <t>Jatin</t>
  </si>
  <si>
    <t>Blake</t>
  </si>
  <si>
    <t>Damon</t>
  </si>
  <si>
    <t>Malcolm</t>
  </si>
  <si>
    <t>Helen</t>
  </si>
  <si>
    <t>Tara</t>
  </si>
  <si>
    <t>Kristin</t>
  </si>
  <si>
    <t>Lisa</t>
  </si>
  <si>
    <t>Louis</t>
  </si>
  <si>
    <t>Karen</t>
  </si>
  <si>
    <t>Mathieu</t>
  </si>
  <si>
    <t>Kara</t>
  </si>
  <si>
    <t>Amber</t>
  </si>
  <si>
    <t>Brady</t>
  </si>
  <si>
    <t>Kameko</t>
  </si>
  <si>
    <t>Sabine</t>
  </si>
  <si>
    <t>Joseph</t>
  </si>
  <si>
    <t>Laura</t>
  </si>
  <si>
    <t>Cathryn</t>
  </si>
  <si>
    <t>Shauna</t>
  </si>
  <si>
    <t>Terence</t>
  </si>
  <si>
    <t>Marisol</t>
  </si>
  <si>
    <t>Lindsay</t>
  </si>
  <si>
    <t>Teiko</t>
  </si>
  <si>
    <t>Johannah</t>
  </si>
  <si>
    <t>Lizette</t>
  </si>
  <si>
    <t>Jeb</t>
  </si>
  <si>
    <t>Oz</t>
  </si>
  <si>
    <t>Haley</t>
  </si>
  <si>
    <t>Beth</t>
  </si>
  <si>
    <t>Yoshinori</t>
  </si>
  <si>
    <t>Junyong</t>
  </si>
  <si>
    <t>Kristen</t>
  </si>
  <si>
    <t>Maria</t>
  </si>
  <si>
    <t>Jonathan</t>
  </si>
  <si>
    <t>Alison</t>
  </si>
  <si>
    <t>Lacey</t>
  </si>
  <si>
    <t>Laurette</t>
  </si>
  <si>
    <t>Mary</t>
  </si>
  <si>
    <t>Brent</t>
  </si>
  <si>
    <t>Kamilla</t>
  </si>
  <si>
    <t>Gianfilippo</t>
  </si>
  <si>
    <t>Aubri</t>
  </si>
  <si>
    <t>Justin</t>
  </si>
  <si>
    <t>Erika</t>
  </si>
  <si>
    <t>Devin</t>
  </si>
  <si>
    <t>Kristina</t>
  </si>
  <si>
    <t>Brad</t>
  </si>
  <si>
    <t>Simo</t>
  </si>
  <si>
    <t>Maya</t>
  </si>
  <si>
    <t>Hilda</t>
  </si>
  <si>
    <t>Sandra</t>
  </si>
  <si>
    <t>Takuo</t>
  </si>
  <si>
    <t>Benoit</t>
  </si>
  <si>
    <t>Monica</t>
  </si>
  <si>
    <t>Della</t>
  </si>
  <si>
    <t>Tasos</t>
  </si>
  <si>
    <t>Lukasz</t>
  </si>
  <si>
    <t>Meta</t>
  </si>
  <si>
    <t>Angelica</t>
  </si>
  <si>
    <t>Kathleen</t>
  </si>
  <si>
    <t>Gabriel</t>
  </si>
  <si>
    <t>Neil</t>
  </si>
  <si>
    <t>Ariel</t>
  </si>
  <si>
    <t>Hiruni</t>
  </si>
  <si>
    <t>Kristi</t>
  </si>
  <si>
    <t>Jocelyn</t>
  </si>
  <si>
    <t>Daphne</t>
  </si>
  <si>
    <t>Carolina</t>
  </si>
  <si>
    <t>Marc-Olivier</t>
  </si>
  <si>
    <t>Karine</t>
  </si>
  <si>
    <t>Mason</t>
  </si>
  <si>
    <t>Adriana</t>
  </si>
  <si>
    <t>Tiffany</t>
  </si>
  <si>
    <t>Alexander</t>
  </si>
  <si>
    <t>Rich</t>
  </si>
  <si>
    <t>Hiroki</t>
  </si>
  <si>
    <t>Sally</t>
  </si>
  <si>
    <t>Meaghan</t>
  </si>
  <si>
    <t>Rina</t>
  </si>
  <si>
    <t>Albert</t>
  </si>
  <si>
    <t>Conrad</t>
  </si>
  <si>
    <t>Josh</t>
  </si>
  <si>
    <t>Maxime</t>
  </si>
  <si>
    <t>Armando</t>
  </si>
  <si>
    <t>Stanley</t>
  </si>
  <si>
    <t>Dana</t>
  </si>
  <si>
    <t>Tanya</t>
  </si>
  <si>
    <t>Cary</t>
  </si>
  <si>
    <t>Polly</t>
  </si>
  <si>
    <t>Nuta</t>
  </si>
  <si>
    <t>Margie</t>
  </si>
  <si>
    <t>Heidi</t>
  </si>
  <si>
    <t>Filip</t>
  </si>
  <si>
    <t>Madeleine</t>
  </si>
  <si>
    <t>Tennille</t>
  </si>
  <si>
    <t>Shalane</t>
  </si>
  <si>
    <t>Melanie</t>
  </si>
  <si>
    <t>Pena</t>
  </si>
  <si>
    <t>Ruth</t>
  </si>
  <si>
    <t>Taralyn</t>
  </si>
  <si>
    <t>Ning</t>
  </si>
  <si>
    <t>Brittney</t>
  </si>
  <si>
    <t>Sheila</t>
  </si>
  <si>
    <t>Koji</t>
  </si>
  <si>
    <t>Colleen</t>
  </si>
  <si>
    <t>Kulwinder</t>
  </si>
  <si>
    <t>Ilana</t>
  </si>
  <si>
    <t>Karl</t>
  </si>
  <si>
    <t>Will</t>
  </si>
  <si>
    <t>Tom</t>
  </si>
  <si>
    <t>Nobuyori</t>
  </si>
  <si>
    <t>Andy</t>
  </si>
  <si>
    <t>Marcus</t>
  </si>
  <si>
    <t>Geoff</t>
  </si>
  <si>
    <t>Kelli</t>
  </si>
  <si>
    <t>Wendy</t>
  </si>
  <si>
    <t>Mayumi</t>
  </si>
  <si>
    <t>Vanessa</t>
  </si>
  <si>
    <t>Fred</t>
  </si>
  <si>
    <t>Chad</t>
  </si>
  <si>
    <t>Orla</t>
  </si>
  <si>
    <t>Julie</t>
  </si>
  <si>
    <t>Megumi</t>
  </si>
  <si>
    <t>Skylar</t>
  </si>
  <si>
    <t>Tamara</t>
  </si>
  <si>
    <t>Suzanne</t>
  </si>
  <si>
    <t>Rhonda</t>
  </si>
  <si>
    <t>Miles</t>
  </si>
  <si>
    <t>Lucille</t>
  </si>
  <si>
    <t>April</t>
  </si>
  <si>
    <t>Emilie</t>
  </si>
  <si>
    <t>Leah</t>
  </si>
  <si>
    <t>Floris</t>
  </si>
  <si>
    <t>Marc</t>
  </si>
  <si>
    <t>Aditi</t>
  </si>
  <si>
    <t>Marianne</t>
  </si>
  <si>
    <t>Carla</t>
  </si>
  <si>
    <t>Oksana</t>
  </si>
  <si>
    <t>Steve</t>
  </si>
  <si>
    <t>Dale</t>
  </si>
  <si>
    <t>Ulrike</t>
  </si>
  <si>
    <t>Chandler</t>
  </si>
  <si>
    <t>Natty</t>
  </si>
  <si>
    <t>Cassandra</t>
  </si>
  <si>
    <t>Meghan</t>
  </si>
  <si>
    <t>Brandon</t>
  </si>
  <si>
    <t>Bettina</t>
  </si>
  <si>
    <t>Holli</t>
  </si>
  <si>
    <t>Graham</t>
  </si>
  <si>
    <t>Garrett</t>
  </si>
  <si>
    <t>Deanne</t>
  </si>
  <si>
    <t>Tracie</t>
  </si>
  <si>
    <t>Peiweng</t>
  </si>
  <si>
    <t>Theresa</t>
  </si>
  <si>
    <t>Krista</t>
  </si>
  <si>
    <t>Jenessa</t>
  </si>
  <si>
    <t>Dorian</t>
  </si>
  <si>
    <t>Aberu</t>
  </si>
  <si>
    <t>Billy</t>
  </si>
  <si>
    <t>Tim</t>
  </si>
  <si>
    <t>Natasha</t>
  </si>
  <si>
    <t>Mckendree</t>
  </si>
  <si>
    <t>Shure</t>
  </si>
  <si>
    <t>Brenda</t>
  </si>
  <si>
    <t>Kathya</t>
  </si>
  <si>
    <t>Wesley</t>
  </si>
  <si>
    <t>Alexandra</t>
  </si>
  <si>
    <t>Gillian</t>
  </si>
  <si>
    <t>Gal</t>
  </si>
  <si>
    <t>Anton</t>
  </si>
  <si>
    <t>Florian</t>
  </si>
  <si>
    <t>Claire</t>
  </si>
  <si>
    <t>Lynn</t>
  </si>
  <si>
    <t>Candice</t>
  </si>
  <si>
    <t>Bert</t>
  </si>
  <si>
    <t>Yoko</t>
  </si>
  <si>
    <t>Paige</t>
  </si>
  <si>
    <t>Mohammad</t>
  </si>
  <si>
    <t>Gisele</t>
  </si>
  <si>
    <t>Mallory</t>
  </si>
  <si>
    <t>Ariell</t>
  </si>
  <si>
    <t>Francesca</t>
  </si>
  <si>
    <t>Toshiyuki</t>
  </si>
  <si>
    <t>Julee</t>
  </si>
  <si>
    <t>Ciaran</t>
  </si>
  <si>
    <t>Makie</t>
  </si>
  <si>
    <t>Tatiana</t>
  </si>
  <si>
    <t>Maxwell</t>
  </si>
  <si>
    <t>Pascale</t>
  </si>
  <si>
    <t>Becca</t>
  </si>
  <si>
    <t>Grant</t>
  </si>
  <si>
    <t>Sophia</t>
  </si>
  <si>
    <t>Ethan</t>
  </si>
  <si>
    <t>Audrey</t>
  </si>
  <si>
    <t>Jacob</t>
  </si>
  <si>
    <t>Evans</t>
  </si>
  <si>
    <t>Sylvain</t>
  </si>
  <si>
    <t>Veronica</t>
  </si>
  <si>
    <t>Warren</t>
  </si>
  <si>
    <t>Mathias</t>
  </si>
  <si>
    <t>Kurt</t>
  </si>
  <si>
    <t>Alice</t>
  </si>
  <si>
    <t>Jon</t>
  </si>
  <si>
    <t>Fasil</t>
  </si>
  <si>
    <t>Katharina</t>
  </si>
  <si>
    <t>Carl</t>
  </si>
  <si>
    <t>Braulio</t>
  </si>
  <si>
    <t>Anne-Marie</t>
  </si>
  <si>
    <t>Yuki</t>
  </si>
  <si>
    <t>Rafer</t>
  </si>
  <si>
    <t>Mahesh</t>
  </si>
  <si>
    <t>Roxanne</t>
  </si>
  <si>
    <t>Israel</t>
  </si>
  <si>
    <t>Samalya</t>
  </si>
  <si>
    <t>Alicia</t>
  </si>
  <si>
    <t>Guomin</t>
  </si>
  <si>
    <t>Eddie</t>
  </si>
  <si>
    <t>Annie</t>
  </si>
  <si>
    <t>Hunter</t>
  </si>
  <si>
    <t>Rodney</t>
  </si>
  <si>
    <t>Maximilian</t>
  </si>
  <si>
    <t>Eirik</t>
  </si>
  <si>
    <t>Rik</t>
  </si>
  <si>
    <t>Yannick</t>
  </si>
  <si>
    <t>Thibaud</t>
  </si>
  <si>
    <t>Gretchen</t>
  </si>
  <si>
    <t>Martina</t>
  </si>
  <si>
    <t>Saeger</t>
  </si>
  <si>
    <t>Buzunesh</t>
  </si>
  <si>
    <t>Mirte</t>
  </si>
  <si>
    <t>Kerry</t>
  </si>
  <si>
    <t>Gina</t>
  </si>
  <si>
    <t>Dino</t>
  </si>
  <si>
    <t>Jan</t>
  </si>
  <si>
    <t>Krysta</t>
  </si>
  <si>
    <t>Natascia</t>
  </si>
  <si>
    <t>Angie</t>
  </si>
  <si>
    <t>Sabina</t>
  </si>
  <si>
    <t>Jackie</t>
  </si>
  <si>
    <t>Cindy</t>
  </si>
  <si>
    <t>Gennaro</t>
  </si>
  <si>
    <t>Terry</t>
  </si>
  <si>
    <t>Keara</t>
  </si>
  <si>
    <t>Katena</t>
  </si>
  <si>
    <t>Jan-Patrick</t>
  </si>
  <si>
    <t>Travis</t>
  </si>
  <si>
    <t>Ricky</t>
  </si>
  <si>
    <t>Ulrich</t>
  </si>
  <si>
    <t>Hannah</t>
  </si>
  <si>
    <t>Robyn</t>
  </si>
  <si>
    <t>Eoghan</t>
  </si>
  <si>
    <t>Kassie</t>
  </si>
  <si>
    <t>Ruben</t>
  </si>
  <si>
    <t>Jenni</t>
  </si>
  <si>
    <t>Laurie</t>
  </si>
  <si>
    <t>Shelby</t>
  </si>
  <si>
    <t>Leticia</t>
  </si>
  <si>
    <t>Katharine</t>
  </si>
  <si>
    <t>Desiree</t>
  </si>
  <si>
    <t>Ketil</t>
  </si>
  <si>
    <t>Christi</t>
  </si>
  <si>
    <t>Eve</t>
  </si>
  <si>
    <t>Adrian</t>
  </si>
  <si>
    <t>Robin</t>
  </si>
  <si>
    <t>Emilee</t>
  </si>
  <si>
    <t>Kieran</t>
  </si>
  <si>
    <t>Chip</t>
  </si>
  <si>
    <t>Leigh</t>
  </si>
  <si>
    <t>Yosuke</t>
  </si>
  <si>
    <t>Jodi</t>
  </si>
  <si>
    <t>Susan</t>
  </si>
  <si>
    <t>Yoshie</t>
  </si>
  <si>
    <t>Jake</t>
  </si>
  <si>
    <t>Ezra</t>
  </si>
  <si>
    <t>Fanny</t>
  </si>
  <si>
    <t>Knight</t>
  </si>
  <si>
    <t>Catherine</t>
  </si>
  <si>
    <t>Marina</t>
  </si>
  <si>
    <t>Aoife</t>
  </si>
  <si>
    <t>Barry</t>
  </si>
  <si>
    <t>Maciej</t>
  </si>
  <si>
    <t>Cathi</t>
  </si>
  <si>
    <t>Liang</t>
  </si>
  <si>
    <t>Lexy</t>
  </si>
  <si>
    <t>Rochelle</t>
  </si>
  <si>
    <t>Paula</t>
  </si>
  <si>
    <t>Arthur</t>
  </si>
  <si>
    <t>Sachiko</t>
  </si>
  <si>
    <t>Chatham</t>
  </si>
  <si>
    <t>Derek</t>
  </si>
  <si>
    <t>Lyazid</t>
  </si>
  <si>
    <t>Bo</t>
  </si>
  <si>
    <t>Allie</t>
  </si>
  <si>
    <t>Trasi</t>
  </si>
  <si>
    <t>Fernando</t>
  </si>
  <si>
    <t>Ieva</t>
  </si>
  <si>
    <t>Kris</t>
  </si>
  <si>
    <t>Fan</t>
  </si>
  <si>
    <t>Chaiwat</t>
  </si>
  <si>
    <t>Kerri</t>
  </si>
  <si>
    <t>Annika</t>
  </si>
  <si>
    <t>Guillaume</t>
  </si>
  <si>
    <t>Kaylee</t>
  </si>
  <si>
    <t>Linda</t>
  </si>
  <si>
    <t>Jacqueline</t>
  </si>
  <si>
    <t>Yefeng</t>
  </si>
  <si>
    <t>Ken</t>
  </si>
  <si>
    <t>Federica</t>
  </si>
  <si>
    <t>Randall</t>
  </si>
  <si>
    <t>Azelie</t>
  </si>
  <si>
    <t>Kim</t>
  </si>
  <si>
    <t>Dariusz</t>
  </si>
  <si>
    <t>Holly</t>
  </si>
  <si>
    <t>Trent</t>
  </si>
  <si>
    <t>Sawomir</t>
  </si>
  <si>
    <t>Micah</t>
  </si>
  <si>
    <t>Flo</t>
  </si>
  <si>
    <t>Anabel</t>
  </si>
  <si>
    <t>Marcia</t>
  </si>
  <si>
    <t>Isabelle</t>
  </si>
  <si>
    <t>Pilar</t>
  </si>
  <si>
    <t>Christie</t>
  </si>
  <si>
    <t>Masahiro</t>
  </si>
  <si>
    <t>Joyce</t>
  </si>
  <si>
    <t>Shalaleh</t>
  </si>
  <si>
    <t>Zuzana</t>
  </si>
  <si>
    <t>Youngseong</t>
  </si>
  <si>
    <t>Janez</t>
  </si>
  <si>
    <t>Deniz</t>
  </si>
  <si>
    <t>Alfredo</t>
  </si>
  <si>
    <t>Troy</t>
  </si>
  <si>
    <t>Jennefer</t>
  </si>
  <si>
    <t>Esther</t>
  </si>
  <si>
    <t>Rob</t>
  </si>
  <si>
    <t>Virginie</t>
  </si>
  <si>
    <t>Zachariah</t>
  </si>
  <si>
    <t>Breno</t>
  </si>
  <si>
    <t>Takaya</t>
  </si>
  <si>
    <t>Bart</t>
  </si>
  <si>
    <t>Bird</t>
  </si>
  <si>
    <t>Yuri</t>
  </si>
  <si>
    <t>Debbie</t>
  </si>
  <si>
    <t>Janne</t>
  </si>
  <si>
    <t>Callie</t>
  </si>
  <si>
    <t>Turner</t>
  </si>
  <si>
    <t>Roger</t>
  </si>
  <si>
    <t>Terri</t>
  </si>
  <si>
    <t>Dorota</t>
  </si>
  <si>
    <t>Bryant</t>
  </si>
  <si>
    <t>Eduardo</t>
  </si>
  <si>
    <t>Christin</t>
  </si>
  <si>
    <t>Donna</t>
  </si>
  <si>
    <t>Joe</t>
  </si>
  <si>
    <t>Kayleigh</t>
  </si>
  <si>
    <t>Bernard</t>
  </si>
  <si>
    <t>Bryn</t>
  </si>
  <si>
    <t>Shelley</t>
  </si>
  <si>
    <t>Jekaterina</t>
  </si>
  <si>
    <t>Pauline</t>
  </si>
  <si>
    <t>Mare</t>
  </si>
  <si>
    <t>Murray</t>
  </si>
  <si>
    <t>Seth</t>
  </si>
  <si>
    <t>Brock</t>
  </si>
  <si>
    <t>Missy</t>
  </si>
  <si>
    <t>Alfons</t>
  </si>
  <si>
    <t>Lilia</t>
  </si>
  <si>
    <t>Danny</t>
  </si>
  <si>
    <t>Satomi</t>
  </si>
  <si>
    <t>Manuel</t>
  </si>
  <si>
    <t>Chloe</t>
  </si>
  <si>
    <t>Cailtlin</t>
  </si>
  <si>
    <t>Chuy</t>
  </si>
  <si>
    <t>Aya</t>
  </si>
  <si>
    <t>Ping</t>
  </si>
  <si>
    <t>Emmett</t>
  </si>
  <si>
    <t>Chrissy</t>
  </si>
  <si>
    <t>Halle</t>
  </si>
  <si>
    <t>Dina</t>
  </si>
  <si>
    <t>Caitrin</t>
  </si>
  <si>
    <t>Alix</t>
  </si>
  <si>
    <t>Kakushin</t>
  </si>
  <si>
    <t>Valur</t>
  </si>
  <si>
    <t>Lissa</t>
  </si>
  <si>
    <t>Alyson</t>
  </si>
  <si>
    <t>Therese</t>
  </si>
  <si>
    <t>Beau</t>
  </si>
  <si>
    <t>Deborah</t>
  </si>
  <si>
    <t>Amany</t>
  </si>
  <si>
    <t>Kipling</t>
  </si>
  <si>
    <t>Duncan</t>
  </si>
  <si>
    <t>Danilo</t>
  </si>
  <si>
    <t>Mikko</t>
  </si>
  <si>
    <t>Christy</t>
  </si>
  <si>
    <t>Jingjing</t>
  </si>
  <si>
    <t>Frankline</t>
  </si>
  <si>
    <t>Natalia</t>
  </si>
  <si>
    <t>Marny</t>
  </si>
  <si>
    <t>Bernat</t>
  </si>
  <si>
    <t>Hicham</t>
  </si>
  <si>
    <t>Elisabetta</t>
  </si>
  <si>
    <t>Rosalie</t>
  </si>
  <si>
    <t>Vitaliy</t>
  </si>
  <si>
    <t>Kiyokatsu</t>
  </si>
  <si>
    <t>Rhea</t>
  </si>
  <si>
    <t>Hallie</t>
  </si>
  <si>
    <t>Ji</t>
  </si>
  <si>
    <t>Mona</t>
  </si>
  <si>
    <t>Dominique</t>
  </si>
  <si>
    <t>Lorraine</t>
  </si>
  <si>
    <t>Marshall</t>
  </si>
  <si>
    <t>Lavar</t>
  </si>
  <si>
    <t>Tammy</t>
  </si>
  <si>
    <t>Lena</t>
  </si>
  <si>
    <t>Valentina</t>
  </si>
  <si>
    <t>Dj</t>
  </si>
  <si>
    <t>Tadese</t>
  </si>
  <si>
    <t>Dathan</t>
  </si>
  <si>
    <t>Kiersten</t>
  </si>
  <si>
    <t>Lelisa</t>
  </si>
  <si>
    <t>Connor</t>
  </si>
  <si>
    <t>Elleree</t>
  </si>
  <si>
    <t>Dani</t>
  </si>
  <si>
    <t>Pat</t>
  </si>
  <si>
    <t>Maaikel</t>
  </si>
  <si>
    <t>Lyndsy</t>
  </si>
  <si>
    <t>Sonja</t>
  </si>
  <si>
    <t>Cliff</t>
  </si>
  <si>
    <t>Blue</t>
  </si>
  <si>
    <t>Jerome</t>
  </si>
  <si>
    <t>Henry</t>
  </si>
  <si>
    <t>Ali</t>
  </si>
  <si>
    <t>Pierre</t>
  </si>
  <si>
    <t>Lusapho</t>
  </si>
  <si>
    <t>Roman</t>
  </si>
  <si>
    <t>Flannery</t>
  </si>
  <si>
    <t>Lindy</t>
  </si>
  <si>
    <t>Sebastian</t>
  </si>
  <si>
    <t>Katy</t>
  </si>
  <si>
    <t>Hawks</t>
  </si>
  <si>
    <t>Lehner</t>
  </si>
  <si>
    <t>Lu</t>
  </si>
  <si>
    <t>Osborne</t>
  </si>
  <si>
    <t>Kadala</t>
  </si>
  <si>
    <t>Baker</t>
  </si>
  <si>
    <t>Macpherson</t>
  </si>
  <si>
    <t>Hallman</t>
  </si>
  <si>
    <t>Moran</t>
  </si>
  <si>
    <t>Benner</t>
  </si>
  <si>
    <t>Franz</t>
  </si>
  <si>
    <t>Foster</t>
  </si>
  <si>
    <t>Tenorio</t>
  </si>
  <si>
    <t>Rios</t>
  </si>
  <si>
    <t>Viau-Dupuis</t>
  </si>
  <si>
    <t>Cronin</t>
  </si>
  <si>
    <t>Noordstar</t>
  </si>
  <si>
    <t>Boudalia</t>
  </si>
  <si>
    <t>Flor</t>
  </si>
  <si>
    <t>Fennon</t>
  </si>
  <si>
    <t>Hribar</t>
  </si>
  <si>
    <t>Tassello</t>
  </si>
  <si>
    <t>Mauricette</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</si>
  <si>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</si>
  <si>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</si>
  <si>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</si>
  <si>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</si>
  <si>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</si>
  <si>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</si>
  <si>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</si>
  <si>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</si>
  <si>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</si>
  <si>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</si>
  <si>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</si>
  <si>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</si>
  <si>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</si>
  <si>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</si>
  <si>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</si>
  <si>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</si>
  <si>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</si>
  <si>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</si>
  <si>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</si>
  <si>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</si>
  <si>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</si>
  <si>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</si>
  <si>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</si>
  <si>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</si>
  <si>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</si>
  <si>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</si>
  <si>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</si>
  <si>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</si>
  <si>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</si>
  <si>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</si>
  <si>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</si>
  <si>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</si>
  <si>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</si>
  <si>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</si>
  <si>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</si>
  <si>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</si>
  <si>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</si>
  <si>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</si>
  <si>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</si>
  <si>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</si>
  <si>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</si>
  <si>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Mutz</t>
  </si>
  <si>
    <t>Rangel</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</si>
  <si>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</si>
  <si>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</si>
  <si>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</si>
  <si>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</si>
  <si>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</si>
  <si>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</si>
  <si>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</si>
  <si>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</si>
  <si>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</si>
  <si>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</si>
  <si>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</si>
  <si>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</si>
  <si>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</si>
  <si>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</si>
  <si>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</si>
  <si>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</si>
  <si>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</si>
  <si>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</si>
  <si>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</si>
  <si>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</si>
  <si>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</si>
  <si>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</si>
  <si>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</si>
  <si>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</si>
  <si>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</si>
  <si>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</si>
  <si>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</si>
  <si>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</si>
  <si>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</si>
  <si>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</si>
  <si>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</si>
  <si>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</si>
  <si>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</si>
  <si>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</si>
  <si>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</si>
  <si>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</si>
  <si>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</si>
  <si>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</si>
  <si>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</si>
  <si>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</si>
  <si>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</si>
  <si>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</si>
  <si>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</si>
  <si>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</si>
  <si>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</si>
  <si>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</si>
  <si>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</si>
  <si>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</si>
  <si>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</si>
  <si>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</si>
  <si>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</si>
  <si>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</si>
  <si>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</si>
  <si>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</si>
  <si>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</si>
  <si>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</si>
  <si>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</si>
  <si>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</si>
  <si>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</si>
  <si>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</si>
  <si>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</si>
  <si>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</si>
  <si>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</si>
  <si>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</si>
  <si>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</si>
  <si>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</si>
  <si>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</si>
  <si>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</si>
  <si>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</si>
  <si>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</si>
  <si>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</si>
  <si>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</si>
  <si>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</si>
  <si>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</si>
  <si>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</si>
  <si>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</si>
  <si>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</si>
  <si>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</si>
  <si>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</si>
  <si>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</si>
  <si>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</si>
  <si>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</si>
  <si>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</si>
  <si>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</si>
  <si>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</si>
  <si>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</si>
  <si>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</si>
  <si>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</si>
  <si>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</si>
  <si>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</si>
  <si>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</si>
  <si>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</si>
  <si>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</si>
  <si>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</si>
  <si>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</si>
  <si>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</si>
  <si>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</si>
  <si>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</si>
  <si>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</si>
  <si>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</si>
  <si>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</si>
  <si>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</si>
  <si>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</si>
  <si>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</si>
  <si>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</si>
  <si>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</si>
  <si>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</si>
  <si>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</si>
  <si>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</si>
  <si>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</si>
  <si>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</si>
  <si>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</si>
  <si>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</si>
  <si>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Boyd</t>
  </si>
  <si>
    <t>Roulier</t>
  </si>
  <si>
    <t>Mullins</t>
  </si>
  <si>
    <t>Hofmann</t>
  </si>
  <si>
    <t>Klecker</t>
  </si>
  <si>
    <t>Cancre</t>
  </si>
  <si>
    <t>Denucci</t>
  </si>
  <si>
    <t>Saldana</t>
  </si>
  <si>
    <t>Weinberg</t>
  </si>
  <si>
    <t>Walsh</t>
  </si>
  <si>
    <t>Pasten</t>
  </si>
  <si>
    <t>LaBelle</t>
  </si>
  <si>
    <t>Guzman</t>
  </si>
  <si>
    <t>Turnbull</t>
  </si>
  <si>
    <t>Aguero</t>
  </si>
  <si>
    <t>Woodward</t>
  </si>
  <si>
    <t>McElroy</t>
  </si>
  <si>
    <t>Lopez</t>
  </si>
  <si>
    <t>Cardosi</t>
  </si>
  <si>
    <t>Looney</t>
  </si>
  <si>
    <t>Zyryanov</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</si>
  <si>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</si>
  <si>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</si>
  <si>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</si>
  <si>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</si>
  <si>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</si>
  <si>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</si>
  <si>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</si>
  <si>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</si>
  <si>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</si>
  <si>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</si>
  <si>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</si>
  <si>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</si>
  <si>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</si>
  <si>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</si>
  <si>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</si>
  <si>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</si>
  <si>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</si>
  <si>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</si>
  <si>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</si>
  <si>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</si>
  <si>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</si>
  <si>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</si>
  <si>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</si>
  <si>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</si>
  <si>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</si>
  <si>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</si>
  <si>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</si>
  <si>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</si>
  <si>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</si>
  <si>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</si>
  <si>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</si>
  <si>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</si>
  <si>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</si>
  <si>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</si>
  <si>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</si>
  <si>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</si>
  <si>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</si>
  <si>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</si>
  <si>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</si>
  <si>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</si>
  <si>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</si>
  <si>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</si>
  <si>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</si>
  <si>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</si>
  <si>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</si>
  <si>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</si>
  <si>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</si>
  <si>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</si>
  <si>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</si>
  <si>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</si>
  <si>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</si>
  <si>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</si>
  <si>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</si>
  <si>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</si>
  <si>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</si>
  <si>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</si>
  <si>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</si>
  <si>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</si>
  <si>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</si>
  <si>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</si>
  <si>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</si>
  <si>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</si>
  <si>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</si>
  <si>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</si>
  <si>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</si>
  <si>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</si>
  <si>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</si>
  <si>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</si>
  <si>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</si>
  <si>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</si>
  <si>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</si>
  <si>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</si>
  <si>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</si>
  <si>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</si>
  <si>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</si>
  <si>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</si>
  <si>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</si>
  <si>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</si>
  <si>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</si>
  <si>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</si>
  <si>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Rindahl</t>
  </si>
  <si>
    <t>Clark</t>
  </si>
  <si>
    <t>Irish</t>
  </si>
  <si>
    <t>Dewitt</t>
  </si>
  <si>
    <t>Hickman</t>
  </si>
  <si>
    <t>Gonzalez</t>
  </si>
  <si>
    <t>Difani</t>
  </si>
  <si>
    <t>Widmann</t>
  </si>
  <si>
    <t>Tunney</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</si>
  <si>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</si>
  <si>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</si>
  <si>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</si>
  <si>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</si>
  <si>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</si>
  <si>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</si>
  <si>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</si>
  <si>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</si>
  <si>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</si>
  <si>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</si>
  <si>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</si>
  <si>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</si>
  <si>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</si>
  <si>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</si>
  <si>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</si>
  <si>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</si>
  <si>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</si>
  <si>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</si>
  <si>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</si>
  <si>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Jarosik</t>
  </si>
  <si>
    <t>Heinzen</t>
  </si>
  <si>
    <t>Thacker</t>
  </si>
  <si>
    <t>Jeseritz</t>
  </si>
  <si>
    <t>Hohman</t>
  </si>
  <si>
    <t>Hill</t>
  </si>
  <si>
    <t>Kuepfer</t>
  </si>
  <si>
    <t>Kaczmarek</t>
  </si>
  <si>
    <t>Pitt</t>
  </si>
  <si>
    <t>Lorton</t>
  </si>
  <si>
    <t>Castaneda</t>
  </si>
  <si>
    <t>Cherop</t>
  </si>
  <si>
    <t>Howell</t>
  </si>
  <si>
    <t>Palmer</t>
  </si>
  <si>
    <t>Olson</t>
  </si>
  <si>
    <t>Waldron</t>
  </si>
  <si>
    <t>Stack</t>
  </si>
  <si>
    <t>Daniels</t>
  </si>
  <si>
    <t>Pepp</t>
  </si>
  <si>
    <t>Buechler</t>
  </si>
  <si>
    <t>Buenting</t>
  </si>
  <si>
    <t>Arcand</t>
  </si>
  <si>
    <t>Kesack</t>
  </si>
  <si>
    <t>Post</t>
  </si>
  <si>
    <t>Dunne</t>
  </si>
  <si>
    <t>Kilel</t>
  </si>
  <si>
    <t>Nicholson</t>
  </si>
  <si>
    <t>Susmann</t>
  </si>
  <si>
    <t>Harsh</t>
  </si>
  <si>
    <t>Pocasangre</t>
  </si>
  <si>
    <t>Riegel</t>
  </si>
  <si>
    <t>Monson</t>
  </si>
  <si>
    <t>Klubben</t>
  </si>
  <si>
    <t>Mascaro</t>
  </si>
  <si>
    <t>Norvell</t>
  </si>
  <si>
    <t>Ornelas</t>
  </si>
  <si>
    <t>Fitzpatrick</t>
  </si>
  <si>
    <t>Bloomquist</t>
  </si>
  <si>
    <t>Wick</t>
  </si>
  <si>
    <t>Zappala</t>
  </si>
  <si>
    <t>Earle</t>
  </si>
  <si>
    <t>Majewski</t>
  </si>
  <si>
    <t>Apfelbaum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</si>
  <si>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</si>
  <si>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</si>
  <si>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</si>
  <si>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</si>
  <si>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</si>
  <si>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</si>
  <si>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</si>
  <si>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</si>
  <si>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</si>
  <si>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</si>
  <si>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</si>
  <si>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</si>
  <si>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</si>
  <si>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</si>
  <si>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</si>
  <si>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</si>
  <si>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</si>
  <si>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</si>
  <si>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</si>
  <si>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</si>
  <si>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</si>
  <si>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</si>
  <si>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</si>
  <si>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</si>
  <si>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</si>
  <si>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</si>
  <si>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</si>
  <si>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</si>
  <si>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</si>
  <si>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</si>
  <si>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</si>
  <si>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</si>
  <si>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</si>
  <si>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</si>
  <si>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</si>
  <si>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</si>
  <si>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</si>
  <si>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</si>
  <si>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</si>
  <si>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</si>
  <si>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</si>
  <si>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Eley</t>
  </si>
  <si>
    <t>Sedicum</t>
  </si>
  <si>
    <t>Markle</t>
  </si>
  <si>
    <t>Kunz</t>
  </si>
  <si>
    <t>Wimert</t>
  </si>
  <si>
    <t>Peterson</t>
  </si>
  <si>
    <t>Mercier</t>
  </si>
  <si>
    <t>Sekaquaptewa</t>
  </si>
  <si>
    <t>Frash</t>
  </si>
  <si>
    <t>Bukowski</t>
  </si>
  <si>
    <t>Sandahl</t>
  </si>
  <si>
    <t>Speight</t>
  </si>
  <si>
    <t>Nielsen</t>
  </si>
  <si>
    <t>Zirdok</t>
  </si>
  <si>
    <t>Crudale</t>
  </si>
  <si>
    <t>Koopmans</t>
  </si>
  <si>
    <t>Milani</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</si>
  <si>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</si>
  <si>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</si>
  <si>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</si>
  <si>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</si>
  <si>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</si>
  <si>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</si>
  <si>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</si>
  <si>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</si>
  <si>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</si>
  <si>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</si>
  <si>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</si>
  <si>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</si>
  <si>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</si>
  <si>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</si>
  <si>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</si>
  <si>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</si>
  <si>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</si>
  <si>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</si>
  <si>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</si>
  <si>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</si>
  <si>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</si>
  <si>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</si>
  <si>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</si>
  <si>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</si>
  <si>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</si>
  <si>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</si>
  <si>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</si>
  <si>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</si>
  <si>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</si>
  <si>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</si>
  <si>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</si>
  <si>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</si>
  <si>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</si>
  <si>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Marion</t>
  </si>
  <si>
    <t>Raffetto</t>
  </si>
  <si>
    <t>Oehlke</t>
  </si>
  <si>
    <t>Sudol</t>
  </si>
  <si>
    <t>Dolge</t>
  </si>
  <si>
    <t>Marlier</t>
  </si>
  <si>
    <t>Girard</t>
  </si>
  <si>
    <t>Hubbard</t>
  </si>
  <si>
    <t>Koester</t>
  </si>
  <si>
    <t>Matthews</t>
  </si>
  <si>
    <t>Rubinich</t>
  </si>
  <si>
    <t>Alban</t>
  </si>
  <si>
    <t>Corcoran</t>
  </si>
  <si>
    <t>Sargent</t>
  </si>
  <si>
    <t>Watson</t>
  </si>
  <si>
    <t>Esponda</t>
  </si>
  <si>
    <t>Krall</t>
  </si>
  <si>
    <t>Poskin</t>
  </si>
  <si>
    <t>Halfmann</t>
  </si>
  <si>
    <t>Klapper</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</si>
  <si>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</si>
  <si>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</si>
  <si>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</si>
  <si>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</si>
  <si>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</si>
  <si>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</si>
  <si>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</si>
  <si>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</si>
  <si>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</si>
  <si>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</si>
  <si>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</si>
  <si>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</si>
  <si>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</si>
  <si>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</si>
  <si>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</si>
  <si>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</si>
  <si>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</si>
  <si>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</si>
  <si>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</si>
  <si>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</si>
  <si>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</si>
  <si>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</si>
  <si>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</si>
  <si>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</si>
  <si>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</si>
  <si>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</si>
  <si>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</si>
  <si>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</si>
  <si>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</si>
  <si>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</si>
  <si>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</si>
  <si>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</si>
  <si>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</si>
  <si>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</si>
  <si>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</si>
  <si>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</si>
  <si>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</si>
  <si>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</si>
  <si>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</si>
  <si>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</si>
  <si>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</si>
  <si>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</si>
  <si>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</si>
  <si>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</si>
  <si>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</si>
  <si>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</si>
  <si>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</si>
  <si>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</si>
  <si>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</si>
  <si>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</si>
  <si>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</si>
  <si>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</si>
  <si>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</si>
  <si>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</si>
  <si>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</si>
  <si>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</si>
  <si>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</si>
  <si>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</si>
  <si>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</si>
  <si>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</si>
  <si>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</si>
  <si>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</si>
  <si>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</si>
  <si>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</si>
  <si>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</si>
  <si>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Rotich</t>
  </si>
  <si>
    <t>Fetzer</t>
  </si>
  <si>
    <t>Mattis</t>
  </si>
  <si>
    <t>Balinsky</t>
  </si>
  <si>
    <t>Reilly</t>
  </si>
  <si>
    <t>Petry</t>
  </si>
  <si>
    <t>Laleman</t>
  </si>
  <si>
    <t>Colby</t>
  </si>
  <si>
    <t>Wathke</t>
  </si>
  <si>
    <t>Daly</t>
  </si>
  <si>
    <t>Dillon</t>
  </si>
  <si>
    <t>Pontes</t>
  </si>
  <si>
    <t>Spies</t>
  </si>
  <si>
    <t>Greig</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</si>
  <si>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</si>
  <si>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</si>
  <si>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</si>
  <si>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</si>
  <si>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</si>
  <si>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</si>
  <si>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</si>
  <si>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</si>
  <si>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</si>
  <si>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</si>
  <si>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</si>
  <si>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</si>
  <si>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</si>
  <si>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</si>
  <si>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</si>
  <si>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</si>
  <si>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</si>
  <si>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</si>
  <si>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</si>
  <si>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</si>
  <si>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</si>
  <si>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</si>
  <si>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</si>
  <si>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</si>
  <si>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</si>
  <si>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</si>
  <si>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</si>
  <si>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</si>
  <si>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</si>
  <si>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</si>
  <si>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</si>
  <si>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</si>
  <si>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</si>
  <si>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</si>
  <si>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</si>
  <si>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</si>
  <si>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</si>
  <si>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</si>
  <si>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</si>
  <si>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</si>
  <si>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</si>
  <si>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</si>
  <si>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</si>
  <si>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</si>
  <si>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</si>
  <si>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</si>
  <si>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</si>
  <si>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Ackerman</t>
  </si>
  <si>
    <t>Valdez</t>
  </si>
  <si>
    <t>Michaud</t>
  </si>
  <si>
    <t>Gunnink</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</si>
  <si>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</si>
  <si>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</si>
  <si>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</si>
  <si>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</si>
  <si>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</si>
  <si>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</si>
  <si>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</si>
  <si>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</si>
  <si>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</si>
  <si>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</si>
  <si>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</si>
  <si>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</si>
  <si>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</si>
  <si>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</si>
  <si>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</si>
  <si>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</si>
  <si>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</si>
  <si>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Thomason</t>
  </si>
  <si>
    <t>Hancox</t>
  </si>
  <si>
    <t>Canarecci</t>
  </si>
  <si>
    <t>Toupin</t>
  </si>
  <si>
    <t>Mulley</t>
  </si>
  <si>
    <t>Parry</t>
  </si>
  <si>
    <t>Thompson</t>
  </si>
  <si>
    <t>Nelson</t>
  </si>
  <si>
    <t>Forte</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</si>
  <si>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</si>
  <si>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</si>
  <si>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</si>
  <si>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</si>
  <si>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</si>
  <si>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</si>
  <si>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</si>
  <si>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</si>
  <si>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</si>
  <si>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</si>
  <si>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</si>
  <si>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</si>
  <si>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</si>
  <si>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</si>
  <si>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</si>
  <si>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</si>
  <si>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</si>
  <si>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</si>
  <si>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Boyce</t>
  </si>
  <si>
    <t>Lin</t>
  </si>
  <si>
    <t>Nalven</t>
  </si>
  <si>
    <t>Bourgeois</t>
  </si>
  <si>
    <t>Orloff</t>
  </si>
  <si>
    <t>Ramirez</t>
  </si>
  <si>
    <t>Fouquet</t>
  </si>
  <si>
    <t>McPhillips</t>
  </si>
  <si>
    <t>Burgin</t>
  </si>
  <si>
    <t>Roberts</t>
  </si>
  <si>
    <t>Nemec</t>
  </si>
  <si>
    <t>Appman</t>
  </si>
  <si>
    <t>Glotzbach</t>
  </si>
  <si>
    <t>Tenforde</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</si>
  <si>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</si>
  <si>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</si>
  <si>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</si>
  <si>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</si>
  <si>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</si>
  <si>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</si>
  <si>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</si>
  <si>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</si>
  <si>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</si>
  <si>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</si>
  <si>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</si>
  <si>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</si>
  <si>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</si>
  <si>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</si>
  <si>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</si>
  <si>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</si>
  <si>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</si>
  <si>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</si>
  <si>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</si>
  <si>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</si>
  <si>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</si>
  <si>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</si>
  <si>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</si>
  <si>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</si>
  <si>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</si>
  <si>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</si>
  <si>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</si>
  <si>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</si>
  <si>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</si>
  <si>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</si>
  <si>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</si>
  <si>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</si>
  <si>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</si>
  <si>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</si>
  <si>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</si>
  <si>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</si>
  <si>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</si>
  <si>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</si>
  <si>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</si>
  <si>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</si>
  <si>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</si>
  <si>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Wallace</t>
  </si>
  <si>
    <t>Tillman</t>
  </si>
  <si>
    <t>McSween</t>
  </si>
  <si>
    <t>Schubert</t>
  </si>
  <si>
    <t>Lalanne</t>
  </si>
  <si>
    <t>Arellano</t>
  </si>
  <si>
    <t>Charette</t>
  </si>
  <si>
    <t>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</si>
  <si>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</si>
  <si>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</si>
  <si>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</si>
  <si>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</si>
  <si>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</si>
  <si>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</si>
  <si>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</si>
  <si>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</si>
  <si>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</si>
  <si>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</si>
  <si>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</si>
  <si>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</si>
  <si>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</si>
  <si>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</si>
  <si>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</si>
  <si>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</si>
  <si>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</si>
  <si>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</si>
  <si>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</si>
  <si>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</si>
  <si>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</si>
  <si>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</si>
  <si>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</si>
  <si>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</si>
  <si>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</si>
  <si>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</si>
  <si>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</si>
  <si>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</si>
  <si>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</si>
  <si>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</si>
  <si>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</si>
  <si>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</si>
  <si>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</si>
  <si>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</si>
  <si>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</si>
  <si>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</si>
  <si>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</si>
  <si>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</si>
  <si>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</si>
  <si>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</si>
  <si>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</si>
  <si>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</si>
  <si>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Pittaway</t>
  </si>
  <si>
    <t>Bill</t>
  </si>
  <si>
    <t>Antrim</t>
  </si>
  <si>
    <t>Doolittle-Crider</t>
  </si>
  <si>
    <t>Ruhlman</t>
  </si>
  <si>
    <t>Uchiyama</t>
  </si>
  <si>
    <t>Desota</t>
  </si>
  <si>
    <t>Edmonds</t>
  </si>
  <si>
    <t>Otto</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</si>
  <si>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</si>
  <si>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</si>
  <si>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</si>
  <si>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</si>
  <si>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</si>
  <si>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</si>
  <si>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</si>
  <si>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</si>
  <si>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</si>
  <si>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</si>
  <si>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</si>
  <si>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</si>
  <si>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</si>
  <si>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</si>
  <si>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</si>
  <si>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</si>
  <si>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</si>
  <si>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</si>
  <si>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</si>
  <si>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</si>
  <si>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</si>
  <si>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</si>
  <si>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</si>
  <si>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</si>
  <si>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</si>
  <si>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</si>
  <si>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</si>
  <si>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</si>
  <si>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Triedman</t>
  </si>
  <si>
    <t>Lovuolo</t>
  </si>
  <si>
    <t>Chung</t>
  </si>
  <si>
    <t>Newsom</t>
  </si>
  <si>
    <t>Harrington</t>
  </si>
  <si>
    <t>Hoffman</t>
  </si>
  <si>
    <t>Feehley</t>
  </si>
  <si>
    <t>Ashworth</t>
  </si>
  <si>
    <t>Hansen</t>
  </si>
  <si>
    <t>Czyz</t>
  </si>
  <si>
    <t>Bauder</t>
  </si>
  <si>
    <t>Mendoza</t>
  </si>
  <si>
    <t>Glass</t>
  </si>
  <si>
    <t>Butcher</t>
  </si>
  <si>
    <t>Traiser</t>
  </si>
  <si>
    <t>Mudy-Mader</t>
  </si>
  <si>
    <t>Woo</t>
  </si>
  <si>
    <t>Sheppard</t>
  </si>
  <si>
    <t>Doran</t>
  </si>
  <si>
    <t>Labrosse</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</si>
  <si>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</si>
  <si>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</si>
  <si>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</si>
  <si>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</si>
  <si>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</si>
  <si>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</si>
  <si>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</si>
  <si>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</si>
  <si>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</si>
  <si>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</si>
  <si>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</si>
  <si>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</si>
  <si>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</si>
  <si>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</si>
  <si>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</si>
  <si>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</si>
  <si>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</si>
  <si>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</si>
  <si>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</si>
  <si>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</si>
  <si>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</si>
  <si>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</si>
  <si>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</si>
  <si>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</si>
  <si>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</si>
  <si>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</si>
  <si>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</si>
  <si>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</si>
  <si>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</si>
  <si>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</si>
  <si>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</si>
  <si>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</si>
  <si>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</si>
  <si>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</si>
  <si>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</si>
  <si>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</si>
  <si>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</si>
  <si>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</si>
  <si>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</si>
  <si>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</si>
  <si>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</si>
  <si>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</si>
  <si>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</si>
  <si>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</si>
  <si>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</si>
  <si>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</si>
  <si>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</si>
  <si>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</si>
  <si>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</si>
  <si>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</si>
  <si>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</si>
  <si>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</si>
  <si>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</si>
  <si>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</si>
  <si>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</si>
  <si>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</si>
  <si>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</si>
  <si>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</si>
  <si>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</si>
  <si>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</si>
  <si>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</si>
  <si>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</si>
  <si>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</si>
  <si>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</si>
  <si>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</si>
  <si>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</si>
  <si>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</si>
  <si>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</si>
  <si>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</si>
  <si>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</si>
  <si>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</si>
  <si>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</si>
  <si>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</si>
  <si>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</si>
  <si>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</si>
  <si>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</si>
  <si>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</si>
  <si>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</si>
  <si>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</si>
  <si>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</si>
  <si>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</si>
  <si>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</si>
  <si>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</si>
  <si>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</si>
  <si>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</si>
  <si>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</si>
  <si>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</si>
  <si>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</si>
  <si>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</si>
  <si>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</si>
  <si>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</si>
  <si>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</si>
  <si>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</si>
  <si>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</si>
  <si>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</si>
  <si>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</si>
  <si>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</si>
  <si>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</si>
  <si>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</si>
  <si>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</si>
  <si>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</si>
  <si>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</si>
  <si>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</si>
  <si>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</si>
  <si>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</si>
  <si>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</si>
  <si>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</si>
  <si>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</si>
  <si>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</si>
  <si>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</si>
  <si>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</si>
  <si>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</si>
  <si>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</si>
  <si>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</si>
  <si>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</si>
  <si>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</si>
  <si>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</si>
  <si>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</si>
  <si>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</si>
  <si>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</si>
  <si>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</si>
  <si>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</si>
  <si>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</si>
  <si>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</si>
  <si>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</si>
  <si>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</si>
  <si>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</si>
  <si>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</si>
  <si>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</si>
  <si>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</si>
  <si>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</si>
  <si>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</si>
  <si>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</si>
  <si>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</si>
  <si>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</si>
  <si>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</si>
  <si>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</si>
  <si>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</si>
  <si>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</si>
  <si>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</si>
  <si>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</si>
  <si>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</si>
  <si>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</si>
  <si>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</si>
  <si>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</si>
  <si>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</si>
  <si>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</si>
  <si>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</si>
  <si>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</si>
  <si>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</si>
  <si>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</si>
  <si>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</si>
  <si>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</si>
  <si>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</si>
  <si>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</si>
  <si>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</si>
  <si>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</si>
  <si>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</si>
  <si>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</si>
  <si>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</si>
  <si>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</si>
  <si>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</si>
  <si>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</si>
  <si>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</si>
  <si>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</si>
  <si>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</si>
  <si>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</si>
  <si>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</si>
  <si>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</si>
  <si>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</si>
  <si>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</si>
  <si>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</si>
  <si>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</si>
  <si>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</si>
  <si>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</si>
  <si>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</si>
  <si>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</si>
  <si>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</si>
  <si>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</si>
  <si>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</si>
  <si>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</si>
  <si>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</si>
  <si>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</si>
  <si>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</si>
  <si>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</si>
  <si>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</si>
  <si>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</si>
  <si>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</si>
  <si>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</si>
  <si>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</si>
  <si>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</si>
  <si>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</si>
  <si>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</si>
  <si>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</si>
  <si>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</si>
  <si>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</si>
  <si>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</si>
  <si>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</si>
  <si>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</si>
  <si>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</si>
  <si>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</si>
  <si>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</si>
  <si>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</si>
  <si>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</si>
  <si>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</si>
  <si>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</si>
  <si>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</si>
  <si>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</si>
  <si>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</si>
  <si>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</si>
  <si>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</si>
  <si>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</si>
  <si>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</si>
  <si>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</si>
  <si>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</si>
  <si>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</si>
  <si>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</si>
  <si>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</si>
  <si>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</si>
  <si>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</si>
  <si>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</si>
  <si>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</si>
  <si>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</si>
  <si>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</si>
  <si>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</si>
  <si>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</si>
  <si>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</si>
  <si>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</si>
  <si>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</si>
  <si>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</si>
  <si>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</si>
  <si>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</si>
  <si>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</si>
  <si>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</si>
  <si>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</si>
  <si>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</si>
  <si>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</si>
  <si>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</si>
  <si>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</si>
  <si>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</si>
  <si>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</si>
  <si>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</si>
  <si>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</si>
  <si>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Samland</t>
  </si>
  <si>
    <t>Shapiro</t>
  </si>
  <si>
    <t>Snitzer</t>
  </si>
  <si>
    <t>Watters</t>
  </si>
  <si>
    <t>Steele-Belkin</t>
  </si>
  <si>
    <t>Christensen</t>
  </si>
  <si>
    <t>Hodge</t>
  </si>
  <si>
    <t>Rusterholz</t>
  </si>
  <si>
    <t>Lafrance</t>
  </si>
  <si>
    <t>Hallis</t>
  </si>
  <si>
    <t>Salowitz</t>
  </si>
  <si>
    <t>Langerak</t>
  </si>
  <si>
    <t>Bonilla</t>
  </si>
  <si>
    <t>Ciabattoni</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</si>
  <si>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</si>
  <si>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</si>
  <si>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</si>
  <si>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</si>
  <si>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</si>
  <si>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</si>
  <si>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</si>
  <si>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</si>
  <si>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</si>
  <si>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</si>
  <si>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</si>
  <si>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</si>
  <si>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</si>
  <si>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</si>
  <si>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</si>
  <si>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</si>
  <si>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</si>
  <si>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</si>
  <si>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</si>
  <si>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</si>
  <si>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</si>
  <si>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Dacko</t>
  </si>
  <si>
    <t>Glassey</t>
  </si>
  <si>
    <t>Frechette</t>
  </si>
  <si>
    <t>Benitez</t>
  </si>
  <si>
    <t>Gauthier</t>
  </si>
  <si>
    <t>Fazioli</t>
  </si>
  <si>
    <t>Dannenhauer</t>
  </si>
  <si>
    <t>McComb</t>
  </si>
  <si>
    <t>Sambasivam</t>
  </si>
  <si>
    <t>Maina</t>
  </si>
  <si>
    <t>Keshian</t>
  </si>
  <si>
    <t>Maas</t>
  </si>
  <si>
    <t>Sinasac</t>
  </si>
  <si>
    <t>Ruffo</t>
  </si>
  <si>
    <t>Long</t>
  </si>
  <si>
    <t>Rohde</t>
  </si>
  <si>
    <t>Bonzi</t>
  </si>
  <si>
    <t>Moore</t>
  </si>
  <si>
    <t>McGrane</t>
  </si>
  <si>
    <t>Stepnowski</t>
  </si>
  <si>
    <t>Merkle</t>
  </si>
  <si>
    <t>Vigneron</t>
  </si>
  <si>
    <t>Mucci</t>
  </si>
  <si>
    <t>MacDonald</t>
  </si>
  <si>
    <t>Deng</t>
  </si>
  <si>
    <t>Strickland</t>
  </si>
  <si>
    <t>Cheney</t>
  </si>
  <si>
    <t>Godoy</t>
  </si>
  <si>
    <t>Rider</t>
  </si>
  <si>
    <t>Walters</t>
  </si>
  <si>
    <t>Leboeuf</t>
  </si>
  <si>
    <t>Scheibel</t>
  </si>
  <si>
    <t>Ritter</t>
  </si>
  <si>
    <t>Pretot</t>
  </si>
  <si>
    <t>Willsey</t>
  </si>
  <si>
    <t>Roach</t>
  </si>
  <si>
    <t>Jacobsen</t>
  </si>
  <si>
    <t>O'Hora</t>
  </si>
  <si>
    <t>Amato</t>
  </si>
  <si>
    <t>Wegner</t>
  </si>
  <si>
    <t>Bokun</t>
  </si>
  <si>
    <t>Overpeck</t>
  </si>
  <si>
    <t>Levine</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</si>
  <si>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</si>
  <si>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</si>
  <si>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</si>
  <si>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</si>
  <si>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</si>
  <si>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</si>
  <si>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</si>
  <si>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</si>
  <si>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</si>
  <si>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</si>
  <si>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</si>
  <si>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</si>
  <si>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</si>
  <si>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</si>
  <si>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</si>
  <si>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</si>
  <si>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</si>
  <si>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</si>
  <si>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</si>
  <si>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</si>
  <si>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</si>
  <si>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</si>
  <si>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</si>
  <si>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</si>
  <si>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</si>
  <si>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</si>
  <si>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</si>
  <si>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</si>
  <si>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</si>
  <si>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</si>
  <si>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</si>
  <si>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</si>
  <si>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</si>
  <si>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</si>
  <si>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</si>
  <si>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</si>
  <si>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</si>
  <si>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</si>
  <si>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</si>
  <si>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</si>
  <si>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</si>
  <si>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</si>
  <si>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</si>
  <si>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</si>
  <si>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</si>
  <si>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</si>
  <si>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</si>
  <si>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</si>
  <si>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</si>
  <si>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</si>
  <si>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</si>
  <si>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</si>
  <si>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</si>
  <si>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</si>
  <si>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</si>
  <si>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</si>
  <si>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</si>
  <si>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</si>
  <si>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</si>
  <si>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</si>
  <si>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</si>
  <si>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</si>
  <si>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</si>
  <si>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</si>
  <si>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</si>
  <si>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</si>
  <si>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</si>
  <si>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Krueger</t>
  </si>
  <si>
    <t>Babler</t>
  </si>
  <si>
    <t>Brezenski</t>
  </si>
  <si>
    <t>Marschner</t>
  </si>
  <si>
    <t>Montez</t>
  </si>
  <si>
    <t>Hurt</t>
  </si>
  <si>
    <t>Garey</t>
  </si>
  <si>
    <t>Reddy</t>
  </si>
  <si>
    <t>Mueller</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</si>
  <si>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</si>
  <si>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</si>
  <si>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</si>
  <si>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</si>
  <si>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</si>
  <si>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</si>
  <si>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</si>
  <si>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</si>
  <si>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</si>
  <si>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</si>
  <si>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</si>
  <si>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</si>
  <si>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</si>
  <si>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</si>
  <si>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</si>
  <si>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</si>
  <si>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</si>
  <si>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</si>
  <si>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</si>
  <si>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</si>
  <si>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</si>
  <si>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</si>
  <si>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</si>
  <si>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</si>
  <si>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</si>
  <si>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</si>
  <si>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</si>
  <si>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</si>
  <si>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</si>
  <si>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</si>
  <si>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</si>
  <si>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</si>
  <si>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</si>
  <si>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</si>
  <si>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</si>
  <si>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</si>
  <si>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</si>
  <si>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</si>
  <si>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</si>
  <si>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</si>
  <si>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</si>
  <si>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</si>
  <si>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</si>
  <si>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</si>
  <si>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</si>
  <si>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</si>
  <si>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</si>
  <si>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</si>
  <si>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</si>
  <si>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Tecklenburg</t>
  </si>
  <si>
    <t>Schenck</t>
  </si>
  <si>
    <t>Blendell</t>
  </si>
  <si>
    <t>Parodi</t>
  </si>
  <si>
    <t>Linden</t>
  </si>
  <si>
    <t>Horning</t>
  </si>
  <si>
    <t>Goode</t>
  </si>
  <si>
    <t>Doden</t>
  </si>
  <si>
    <t>Groff</t>
  </si>
  <si>
    <t>Kuehler</t>
  </si>
  <si>
    <t>Gibby</t>
  </si>
  <si>
    <t>Busa</t>
  </si>
  <si>
    <t>Moyo</t>
  </si>
  <si>
    <t>Ash</t>
  </si>
  <si>
    <t>Dever</t>
  </si>
  <si>
    <t>Horvath</t>
  </si>
  <si>
    <t>Danner</t>
  </si>
  <si>
    <t>Weiss</t>
  </si>
  <si>
    <t>D'Andrea</t>
  </si>
  <si>
    <t>Olesky</t>
  </si>
  <si>
    <t>Whitcraft</t>
  </si>
  <si>
    <t>Salazar</t>
  </si>
  <si>
    <t>Pond</t>
  </si>
  <si>
    <t>Egan</t>
  </si>
  <si>
    <t>Bersani</t>
  </si>
  <si>
    <t>Creech</t>
  </si>
  <si>
    <t>Sudres</t>
  </si>
  <si>
    <t>Couture</t>
  </si>
  <si>
    <t>Patronick</t>
  </si>
  <si>
    <t>Depasquale</t>
  </si>
  <si>
    <t>Lavergne</t>
  </si>
  <si>
    <t>Kawakami</t>
  </si>
  <si>
    <t>Gonsalves</t>
  </si>
  <si>
    <t>Aure</t>
  </si>
  <si>
    <t>Mattingly</t>
  </si>
  <si>
    <t>Stelpflug</t>
  </si>
  <si>
    <t>Condon</t>
  </si>
  <si>
    <t>Magato</t>
  </si>
  <si>
    <t>Dombrowski</t>
  </si>
  <si>
    <t>Ohara</t>
  </si>
  <si>
    <t>Keno</t>
  </si>
  <si>
    <t>Lorch</t>
  </si>
  <si>
    <t>Sullivan</t>
  </si>
  <si>
    <t>Cave</t>
  </si>
  <si>
    <t>Gudenkauf</t>
  </si>
  <si>
    <t>Holley</t>
  </si>
  <si>
    <t>Kemble</t>
  </si>
  <si>
    <t>Bentley</t>
  </si>
  <si>
    <t>Bellucci</t>
  </si>
  <si>
    <t>Collins</t>
  </si>
  <si>
    <t>Gillman</t>
  </si>
  <si>
    <t>West</t>
  </si>
  <si>
    <t>Chida</t>
  </si>
  <si>
    <t>Reisenauer</t>
  </si>
  <si>
    <t>Rosenberg-Wohl</t>
  </si>
  <si>
    <t>Theriault</t>
  </si>
  <si>
    <t>Demko</t>
  </si>
  <si>
    <t>Battaglia</t>
  </si>
  <si>
    <t>Follo</t>
  </si>
  <si>
    <t>Barana</t>
  </si>
  <si>
    <t>Lysaght</t>
  </si>
  <si>
    <t>Chalmers</t>
  </si>
  <si>
    <t>MacPherson</t>
  </si>
  <si>
    <t>Delfidio</t>
  </si>
  <si>
    <t>Cummings</t>
  </si>
  <si>
    <t>Schroegel</t>
  </si>
  <si>
    <t>Doyon</t>
  </si>
  <si>
    <t>Sankey</t>
  </si>
  <si>
    <t>Stilgenbauer</t>
  </si>
  <si>
    <t>Jaskiewicz</t>
  </si>
  <si>
    <t>Deppen</t>
  </si>
  <si>
    <t>Hine</t>
  </si>
  <si>
    <t>Mathews</t>
  </si>
  <si>
    <t>Yabu</t>
  </si>
  <si>
    <t>Strang</t>
  </si>
  <si>
    <t>Shanley</t>
  </si>
  <si>
    <t>Keehan</t>
  </si>
  <si>
    <t>Mahaney</t>
  </si>
  <si>
    <t>Nolan</t>
  </si>
  <si>
    <t>Sobrino</t>
  </si>
  <si>
    <t>Mayer</t>
  </si>
  <si>
    <t>Becker</t>
  </si>
  <si>
    <t>Platt</t>
  </si>
  <si>
    <t>Brodeur</t>
  </si>
  <si>
    <t>Jubinski</t>
  </si>
  <si>
    <t>Wall</t>
  </si>
  <si>
    <t>McKay</t>
  </si>
  <si>
    <t>Oh</t>
  </si>
  <si>
    <t>Kessell</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</si>
  <si>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</si>
  <si>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</si>
  <si>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</si>
  <si>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</si>
  <si>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</si>
  <si>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</si>
  <si>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</si>
  <si>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</si>
  <si>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</si>
  <si>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</si>
  <si>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</si>
  <si>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</si>
  <si>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</si>
  <si>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</si>
  <si>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</si>
  <si>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</si>
  <si>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</si>
  <si>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</si>
  <si>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</si>
  <si>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</si>
  <si>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</si>
  <si>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</si>
  <si>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</si>
  <si>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</si>
  <si>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</si>
  <si>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</si>
  <si>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</si>
  <si>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</si>
  <si>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</si>
  <si>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</si>
  <si>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</si>
  <si>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</si>
  <si>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</si>
  <si>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</si>
  <si>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</si>
  <si>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</si>
  <si>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</si>
  <si>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</si>
  <si>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</si>
  <si>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</si>
  <si>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</si>
  <si>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</si>
  <si>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</si>
  <si>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</si>
  <si>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</si>
  <si>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</si>
  <si>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</si>
  <si>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</si>
  <si>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</si>
  <si>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</si>
  <si>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</si>
  <si>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</si>
  <si>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</si>
  <si>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</si>
  <si>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</si>
  <si>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</si>
  <si>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</si>
  <si>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</si>
  <si>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</si>
  <si>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</si>
  <si>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</si>
  <si>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</si>
  <si>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</si>
  <si>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</si>
  <si>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</si>
  <si>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</si>
  <si>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</si>
  <si>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</si>
  <si>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</si>
  <si>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</si>
  <si>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</si>
  <si>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</si>
  <si>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</si>
  <si>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</si>
  <si>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</si>
  <si>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</si>
  <si>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</si>
  <si>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</si>
  <si>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</si>
  <si>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</si>
  <si>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</si>
  <si>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</si>
  <si>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</si>
  <si>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</si>
  <si>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</si>
  <si>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</si>
  <si>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</si>
  <si>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</si>
  <si>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</si>
  <si>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</si>
  <si>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</si>
  <si>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</si>
  <si>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</si>
  <si>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</si>
  <si>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</si>
  <si>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</si>
  <si>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</si>
  <si>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</si>
  <si>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</si>
  <si>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</si>
  <si>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</si>
  <si>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</si>
  <si>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</si>
  <si>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</si>
  <si>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</si>
  <si>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</si>
  <si>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</si>
  <si>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</si>
  <si>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</si>
  <si>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Bartus</t>
  </si>
  <si>
    <t>Stevens</t>
  </si>
  <si>
    <t>Fayter</t>
  </si>
  <si>
    <t>Parise</t>
  </si>
  <si>
    <t>Gryniewicz</t>
  </si>
  <si>
    <t>Panora</t>
  </si>
  <si>
    <t>Lambe</t>
  </si>
  <si>
    <t>Casto</t>
  </si>
  <si>
    <t>Martelli</t>
  </si>
  <si>
    <t>Naskret</t>
  </si>
  <si>
    <t>Maloney</t>
  </si>
  <si>
    <t>Amherst</t>
  </si>
  <si>
    <t>Johansen</t>
  </si>
  <si>
    <t>Kaufmann</t>
  </si>
  <si>
    <t>Barnes-Zurkinden</t>
  </si>
  <si>
    <t>Wolter</t>
  </si>
  <si>
    <t>Pearson</t>
  </si>
  <si>
    <t>Leon</t>
  </si>
  <si>
    <t>Marriott</t>
  </si>
  <si>
    <t>Wilkins</t>
  </si>
  <si>
    <t>Saiter</t>
  </si>
  <si>
    <t>Winrow</t>
  </si>
  <si>
    <t>Gries</t>
  </si>
  <si>
    <t>Strohschein</t>
  </si>
  <si>
    <t>Coogan</t>
  </si>
  <si>
    <t>Gagnon</t>
  </si>
  <si>
    <t>Fox</t>
  </si>
  <si>
    <t>Traver</t>
  </si>
  <si>
    <t>Quick</t>
  </si>
  <si>
    <t>Theriot</t>
  </si>
  <si>
    <t>Michalis</t>
  </si>
  <si>
    <t>Palma</t>
  </si>
  <si>
    <t>Takaoka</t>
  </si>
  <si>
    <t>Sherman</t>
  </si>
  <si>
    <t>Andre</t>
  </si>
  <si>
    <t>Switt</t>
  </si>
  <si>
    <t>Whitbeck</t>
  </si>
  <si>
    <t>Auer</t>
  </si>
  <si>
    <t>Attar</t>
  </si>
  <si>
    <t>Misuraca</t>
  </si>
  <si>
    <t>Spannaus</t>
  </si>
  <si>
    <t>Tarbiat</t>
  </si>
  <si>
    <t>Pulkkinen</t>
  </si>
  <si>
    <t>Trnovcova</t>
  </si>
  <si>
    <t>Hetrick</t>
  </si>
  <si>
    <t>Stern</t>
  </si>
  <si>
    <t>Newman</t>
  </si>
  <si>
    <t>Mone</t>
  </si>
  <si>
    <t>Powers</t>
  </si>
  <si>
    <t>Ulery</t>
  </si>
  <si>
    <t>Cho</t>
  </si>
  <si>
    <t>Reumann</t>
  </si>
  <si>
    <t>Cooper</t>
  </si>
  <si>
    <t>Cichon</t>
  </si>
  <si>
    <t>Maroevic</t>
  </si>
  <si>
    <t>Schulz</t>
  </si>
  <si>
    <t>Capriolo</t>
  </si>
  <si>
    <t>Borleis</t>
  </si>
  <si>
    <t>Karakoyunlu</t>
  </si>
  <si>
    <t>Desrosiers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</si>
  <si>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</si>
  <si>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</si>
  <si>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</si>
  <si>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</si>
  <si>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</si>
  <si>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</si>
  <si>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</si>
  <si>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</si>
  <si>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</si>
  <si>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</si>
  <si>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</si>
  <si>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</si>
  <si>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</si>
  <si>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</si>
  <si>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</si>
  <si>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</si>
  <si>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</si>
  <si>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</si>
  <si>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</si>
  <si>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</si>
  <si>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</si>
  <si>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</si>
  <si>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</si>
  <si>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</si>
  <si>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</si>
  <si>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</si>
  <si>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</si>
  <si>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</si>
  <si>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</si>
  <si>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</si>
  <si>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</si>
  <si>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</si>
  <si>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</si>
  <si>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</si>
  <si>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</si>
  <si>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</si>
  <si>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</si>
  <si>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</si>
  <si>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</si>
  <si>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</si>
  <si>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</si>
  <si>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</si>
  <si>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</si>
  <si>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</si>
  <si>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</si>
  <si>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</si>
  <si>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</si>
  <si>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</si>
  <si>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</si>
  <si>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</si>
  <si>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</si>
  <si>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</si>
  <si>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Zamore</t>
  </si>
  <si>
    <t>Donaghy</t>
  </si>
  <si>
    <t>Fiorini</t>
  </si>
  <si>
    <t>Watkins</t>
  </si>
  <si>
    <t>Cassel</t>
  </si>
  <si>
    <t>O'Sullivan</t>
  </si>
  <si>
    <t>Chepkirui</t>
  </si>
  <si>
    <t>Gurney</t>
  </si>
  <si>
    <t>Francis</t>
  </si>
  <si>
    <t>Gruca</t>
  </si>
  <si>
    <t>Denton</t>
  </si>
  <si>
    <t>Trout</t>
  </si>
  <si>
    <t>Gilbert</t>
  </si>
  <si>
    <t>Chong</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</si>
  <si>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</si>
  <si>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</si>
  <si>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</si>
  <si>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</si>
  <si>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</si>
  <si>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</si>
  <si>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</si>
  <si>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</si>
  <si>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</si>
  <si>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</si>
  <si>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</si>
  <si>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</si>
  <si>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</si>
  <si>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</si>
  <si>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</si>
  <si>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</si>
  <si>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</si>
  <si>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</si>
  <si>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</si>
  <si>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</si>
  <si>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</si>
  <si>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</si>
  <si>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</si>
  <si>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</si>
  <si>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</si>
  <si>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</si>
  <si>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</si>
  <si>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</si>
  <si>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</si>
  <si>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</si>
  <si>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McCutcheon</t>
  </si>
  <si>
    <t>Geoghegan</t>
  </si>
  <si>
    <t>McGinn</t>
  </si>
  <si>
    <t>Quinteros</t>
  </si>
  <si>
    <t>Loenser</t>
  </si>
  <si>
    <t>Furrer</t>
  </si>
  <si>
    <t>Konigs</t>
  </si>
  <si>
    <t>Tesdahl</t>
  </si>
  <si>
    <t>Engel</t>
  </si>
  <si>
    <t>Kuck</t>
  </si>
  <si>
    <t>Neuschel</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</si>
  <si>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</si>
  <si>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</si>
  <si>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</si>
  <si>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</si>
  <si>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</si>
  <si>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</si>
  <si>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</si>
  <si>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</si>
  <si>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</si>
  <si>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</si>
  <si>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</si>
  <si>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</si>
  <si>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</si>
  <si>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</si>
  <si>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</si>
  <si>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</si>
  <si>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</si>
  <si>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</si>
  <si>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</si>
  <si>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</si>
  <si>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</si>
  <si>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</si>
  <si>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</si>
  <si>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</si>
  <si>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</si>
  <si>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</si>
  <si>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</si>
  <si>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</si>
  <si>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</si>
  <si>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</si>
  <si>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</si>
  <si>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</si>
  <si>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</si>
  <si>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</si>
  <si>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</si>
  <si>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</si>
  <si>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</si>
  <si>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</si>
  <si>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</si>
  <si>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</si>
  <si>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</si>
  <si>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</si>
  <si>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</si>
  <si>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</si>
  <si>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</si>
  <si>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</si>
  <si>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</si>
  <si>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</si>
  <si>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</si>
  <si>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</si>
  <si>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</si>
  <si>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</si>
  <si>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</si>
  <si>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</si>
  <si>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</si>
  <si>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</si>
  <si>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</si>
  <si>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</si>
  <si>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</si>
  <si>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</si>
  <si>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</si>
  <si>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</si>
  <si>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</si>
  <si>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</si>
  <si>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</si>
  <si>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</si>
  <si>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</si>
  <si>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</si>
  <si>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</si>
  <si>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</si>
  <si>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</si>
  <si>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</si>
  <si>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</si>
  <si>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</si>
  <si>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</si>
  <si>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</si>
  <si>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</si>
  <si>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</si>
  <si>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</si>
  <si>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</si>
  <si>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</si>
  <si>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</si>
  <si>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</si>
  <si>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</si>
  <si>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</si>
  <si>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</si>
  <si>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</si>
  <si>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</si>
  <si>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</si>
  <si>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</si>
  <si>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</si>
  <si>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</si>
  <si>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</si>
  <si>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</si>
  <si>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</si>
  <si>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</si>
  <si>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</si>
  <si>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</si>
  <si>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</si>
  <si>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</si>
  <si>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</si>
  <si>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</si>
  <si>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</si>
  <si>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</si>
  <si>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</si>
  <si>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</si>
  <si>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</si>
  <si>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</si>
  <si>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</si>
  <si>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</si>
  <si>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</si>
  <si>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</si>
  <si>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</si>
  <si>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</si>
  <si>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</si>
  <si>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</si>
  <si>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</si>
  <si>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Strickler</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</si>
  <si>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</si>
  <si>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</si>
  <si>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</si>
  <si>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</si>
  <si>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</si>
  <si>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</si>
  <si>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</si>
  <si>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</si>
  <si>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</si>
  <si>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</si>
  <si>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</si>
  <si>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</si>
  <si>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</si>
  <si>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</si>
  <si>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</si>
  <si>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</si>
  <si>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</si>
  <si>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</si>
  <si>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</si>
  <si>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</si>
  <si>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</si>
  <si>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</si>
  <si>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</si>
  <si>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</si>
  <si>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</si>
  <si>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</si>
  <si>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</si>
  <si>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</si>
  <si>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</si>
  <si>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</si>
  <si>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</si>
  <si>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</si>
  <si>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</si>
  <si>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</si>
  <si>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</si>
  <si>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</si>
  <si>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</si>
  <si>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</si>
  <si>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</si>
  <si>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</si>
  <si>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</si>
  <si>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</si>
  <si>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</si>
  <si>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</si>
  <si>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</si>
  <si>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</si>
  <si>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</si>
  <si>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</si>
  <si>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</si>
  <si>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</si>
  <si>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</si>
  <si>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</si>
  <si>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</si>
  <si>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</si>
  <si>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</si>
  <si>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</si>
  <si>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</si>
  <si>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</si>
  <si>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</si>
  <si>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</si>
  <si>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</si>
  <si>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</si>
  <si>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</si>
  <si>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</si>
  <si>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</si>
  <si>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</si>
  <si>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</si>
  <si>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</si>
  <si>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</si>
  <si>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</si>
  <si>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</si>
  <si>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</si>
  <si>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</si>
  <si>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</si>
  <si>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</si>
  <si>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</si>
  <si>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</si>
  <si>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</si>
  <si>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</si>
  <si>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Petrulak</t>
  </si>
  <si>
    <t>Zablocki</t>
  </si>
  <si>
    <t>Babay</t>
  </si>
  <si>
    <t>Moody</t>
  </si>
  <si>
    <t>Swierzbinski</t>
  </si>
  <si>
    <t>Schwartz</t>
  </si>
  <si>
    <t>Sanseverino</t>
  </si>
  <si>
    <t>Lawder</t>
  </si>
  <si>
    <t>Hoerner</t>
  </si>
  <si>
    <t>Beaulne</t>
  </si>
  <si>
    <t>Lunz</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</si>
  <si>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</si>
  <si>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</si>
  <si>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</si>
  <si>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</si>
  <si>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</si>
  <si>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</si>
  <si>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</si>
  <si>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</si>
  <si>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</si>
  <si>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</si>
  <si>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</si>
  <si>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</si>
  <si>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</si>
  <si>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</si>
  <si>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</si>
  <si>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</si>
  <si>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</si>
  <si>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</si>
  <si>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</si>
  <si>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</si>
  <si>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</si>
  <si>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</si>
  <si>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</si>
  <si>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</si>
  <si>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</si>
  <si>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</si>
  <si>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</si>
  <si>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</si>
  <si>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</si>
  <si>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</si>
  <si>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</si>
  <si>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</si>
  <si>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</si>
  <si>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</si>
  <si>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</si>
  <si>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</si>
  <si>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</si>
  <si>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</si>
  <si>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</si>
  <si>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</si>
  <si>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</si>
  <si>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</si>
  <si>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</si>
  <si>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</si>
  <si>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</si>
  <si>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Talhelm</t>
  </si>
  <si>
    <t>Treece</t>
  </si>
  <si>
    <t>Beisel</t>
  </si>
  <si>
    <t>Enke</t>
  </si>
  <si>
    <t>Ferrell</t>
  </si>
  <si>
    <t>Gates</t>
  </si>
  <si>
    <t>Jeffers</t>
  </si>
  <si>
    <t>Sulhanek</t>
  </si>
  <si>
    <t>Caron</t>
  </si>
  <si>
    <t>Fullarton</t>
  </si>
  <si>
    <t>Lindgren</t>
  </si>
  <si>
    <t>Akiha</t>
  </si>
  <si>
    <t>Sweny</t>
  </si>
  <si>
    <t>Tobin</t>
  </si>
  <si>
    <t>Keys</t>
  </si>
  <si>
    <t>Wilbur</t>
  </si>
  <si>
    <t>Ditota</t>
  </si>
  <si>
    <t>Horbol</t>
  </si>
  <si>
    <t>Murakami</t>
  </si>
  <si>
    <t>Petermann</t>
  </si>
  <si>
    <t>Danielson</t>
  </si>
  <si>
    <t>Street</t>
  </si>
  <si>
    <t>Buss</t>
  </si>
  <si>
    <t>Duffy</t>
  </si>
  <si>
    <t>Avery</t>
  </si>
  <si>
    <t>Bohinski</t>
  </si>
  <si>
    <t>Kohls</t>
  </si>
  <si>
    <t>Brietzke</t>
  </si>
  <si>
    <t>Albano</t>
  </si>
  <si>
    <t>Rosendahl</t>
  </si>
  <si>
    <t>German</t>
  </si>
  <si>
    <t>Fierro Vargas</t>
  </si>
  <si>
    <t>Title</t>
  </si>
  <si>
    <t>First Name</t>
  </si>
  <si>
    <t>Matthew D</t>
  </si>
  <si>
    <t>Russell B</t>
  </si>
  <si>
    <t>Patrick R</t>
  </si>
  <si>
    <t>Aaron K</t>
  </si>
  <si>
    <t>Evan P</t>
  </si>
  <si>
    <t>Susan E</t>
  </si>
  <si>
    <t>Meghan K</t>
  </si>
  <si>
    <t>Theodore A</t>
  </si>
  <si>
    <t>Candice M</t>
  </si>
  <si>
    <t>John T</t>
  </si>
  <si>
    <t>Sarah E</t>
  </si>
  <si>
    <t>Matthew S</t>
  </si>
  <si>
    <t>Evelyn L</t>
  </si>
  <si>
    <t>Justin K</t>
  </si>
  <si>
    <t>Jacob J</t>
  </si>
  <si>
    <t>Alan F</t>
  </si>
  <si>
    <t>Erin C</t>
  </si>
  <si>
    <t>Mario Jr</t>
  </si>
  <si>
    <t>Alvaro Sr</t>
  </si>
  <si>
    <t>Abby L</t>
  </si>
  <si>
    <t>Rachel A</t>
  </si>
  <si>
    <t>Julia R</t>
  </si>
  <si>
    <t>Sandra K</t>
  </si>
  <si>
    <t>Christi A</t>
  </si>
  <si>
    <t>Elizabeth S</t>
  </si>
  <si>
    <t>Jeffrey M</t>
  </si>
  <si>
    <t>Ryan C</t>
  </si>
  <si>
    <t>Martha L</t>
  </si>
  <si>
    <t>Eric S</t>
  </si>
  <si>
    <t>Katherine A</t>
  </si>
  <si>
    <t>William R</t>
  </si>
  <si>
    <t>Christopher S</t>
  </si>
  <si>
    <t>Daniel C</t>
  </si>
  <si>
    <t>Amy K</t>
  </si>
  <si>
    <t>Alexandra S</t>
  </si>
  <si>
    <t>Gregory S</t>
  </si>
  <si>
    <t>Rebecca M</t>
  </si>
  <si>
    <t>Elizabeth A</t>
  </si>
  <si>
    <t>Matthew T</t>
  </si>
  <si>
    <t>Tiffany A</t>
  </si>
  <si>
    <t>Jennifer E</t>
  </si>
  <si>
    <t>Trent A</t>
  </si>
  <si>
    <t>Jennifer A</t>
  </si>
  <si>
    <t>Brandon J</t>
  </si>
  <si>
    <t>Andrea K</t>
  </si>
  <si>
    <t>Deborah L</t>
  </si>
  <si>
    <t>Patrick H</t>
  </si>
  <si>
    <t>Eric N</t>
  </si>
  <si>
    <t>Anthony G</t>
  </si>
  <si>
    <t>Dustin G</t>
  </si>
  <si>
    <t>Kirby W</t>
  </si>
  <si>
    <t>Kevin J</t>
  </si>
  <si>
    <t>Vajin L</t>
  </si>
  <si>
    <t>Shawn C</t>
  </si>
  <si>
    <t>Erik C</t>
  </si>
  <si>
    <t>Chris C</t>
  </si>
  <si>
    <t>Timothy P</t>
  </si>
  <si>
    <t>Last Name</t>
  </si>
  <si>
    <t>De Simone</t>
  </si>
  <si>
    <t>Van Hout</t>
  </si>
  <si>
    <t>Navarro Castro</t>
  </si>
  <si>
    <t>Garcia Garcia</t>
  </si>
  <si>
    <t>San Juan</t>
  </si>
  <si>
    <t>Sanchez Y Torres</t>
  </si>
  <si>
    <t>Martinez Lopez</t>
  </si>
  <si>
    <t>Van Es</t>
  </si>
  <si>
    <t>Mason Cox</t>
  </si>
  <si>
    <t>Corona Iturriaga</t>
  </si>
  <si>
    <t>Stanley Torres</t>
  </si>
  <si>
    <t>Pena Reyes</t>
  </si>
  <si>
    <t>Imbalzano Zegar</t>
  </si>
  <si>
    <t>Van Vugt</t>
  </si>
  <si>
    <t>Vallejo Sarmiento</t>
  </si>
  <si>
    <t>Evans Marke</t>
  </si>
  <si>
    <t>Herra Arroyo</t>
  </si>
  <si>
    <t>Escanero Palmer</t>
  </si>
  <si>
    <t>Van De Kamp</t>
  </si>
  <si>
    <t>De Mata</t>
  </si>
  <si>
    <t>Barrera Munoz</t>
  </si>
  <si>
    <t>Do Prado</t>
  </si>
  <si>
    <t>Sanchez Antognini</t>
  </si>
  <si>
    <t>Cifuentes Fetiva</t>
  </si>
  <si>
    <t>Mancebo Garcia</t>
  </si>
  <si>
    <t>Knight Pech</t>
  </si>
  <si>
    <t>Hidalgo Zambrano</t>
  </si>
  <si>
    <t>De Jesus</t>
  </si>
  <si>
    <t>Tjong Clemons</t>
  </si>
  <si>
    <t>Shabot Marcos</t>
  </si>
  <si>
    <t>Van Nielen</t>
  </si>
  <si>
    <t>Rojas Alvarez</t>
  </si>
  <si>
    <t>Rosales Ramirez</t>
  </si>
  <si>
    <t>Von Rock</t>
  </si>
  <si>
    <t>De Hueck</t>
  </si>
  <si>
    <t>Van Meter</t>
  </si>
  <si>
    <t>Ruiz Herrero</t>
  </si>
  <si>
    <t>Bin Alias</t>
  </si>
  <si>
    <t>Ruiz-Tagle Barros</t>
  </si>
  <si>
    <t>Graves - Rostro</t>
  </si>
  <si>
    <t>Riveros Gonzalez</t>
  </si>
  <si>
    <t>Madelyn C</t>
  </si>
  <si>
    <t>Jefferson D</t>
  </si>
  <si>
    <t>Ryan M</t>
  </si>
  <si>
    <t>Eric W</t>
  </si>
  <si>
    <t>Brianna L</t>
  </si>
  <si>
    <t>Melissa L</t>
  </si>
  <si>
    <t>Andrew B</t>
  </si>
  <si>
    <t>Dara E</t>
  </si>
  <si>
    <t>Samantha C</t>
  </si>
  <si>
    <t>Bethany A</t>
  </si>
  <si>
    <t>Stephen II</t>
  </si>
  <si>
    <t>Brett A</t>
  </si>
  <si>
    <t>Abigail K</t>
  </si>
  <si>
    <t>Ron N</t>
  </si>
  <si>
    <t>Emily J</t>
  </si>
  <si>
    <t>Jamie P</t>
  </si>
  <si>
    <t>Matthew P</t>
  </si>
  <si>
    <t>George E</t>
  </si>
  <si>
    <t>Sara S</t>
  </si>
  <si>
    <t>Becky L</t>
  </si>
  <si>
    <t>Taylor B</t>
  </si>
  <si>
    <t>Valeria R</t>
  </si>
  <si>
    <t>Michael P</t>
  </si>
  <si>
    <t>Brian E</t>
  </si>
  <si>
    <t>Aaron T</t>
  </si>
  <si>
    <t>Bret R</t>
  </si>
  <si>
    <t>Gardner L</t>
  </si>
  <si>
    <t>Jennifer L</t>
  </si>
  <si>
    <t>Matthew F</t>
  </si>
  <si>
    <t>Andrew P</t>
  </si>
  <si>
    <t>Sean Henry</t>
  </si>
  <si>
    <t>Mr</t>
  </si>
  <si>
    <t>Ms</t>
  </si>
  <si>
    <t>Jack R</t>
  </si>
  <si>
    <t>Christopher C</t>
  </si>
  <si>
    <t>Elizabeth H</t>
  </si>
  <si>
    <t>Kate L</t>
  </si>
  <si>
    <t>Timothy V</t>
  </si>
  <si>
    <t>Andrew S</t>
  </si>
  <si>
    <t>Rick E</t>
  </si>
  <si>
    <t>Anthony S</t>
  </si>
  <si>
    <t>Kiley D</t>
  </si>
  <si>
    <t>Allison H</t>
  </si>
  <si>
    <t>Anders J</t>
  </si>
  <si>
    <t>Peter W</t>
  </si>
  <si>
    <t>Les J</t>
  </si>
  <si>
    <t>Melissa Y</t>
  </si>
  <si>
    <t>Zach S</t>
  </si>
  <si>
    <t>Luke M</t>
  </si>
  <si>
    <t>Jacy D</t>
  </si>
  <si>
    <t>Tyler M</t>
  </si>
  <si>
    <t>Christopher A</t>
  </si>
  <si>
    <t>Nancy M</t>
  </si>
  <si>
    <t>Rod W</t>
  </si>
  <si>
    <t>Eric J</t>
  </si>
  <si>
    <t>Ashley N</t>
  </si>
  <si>
    <t>Evan D</t>
  </si>
  <si>
    <t>Jason W</t>
  </si>
  <si>
    <t>Bryan L</t>
  </si>
  <si>
    <t>Timothy F</t>
  </si>
  <si>
    <t>Sheera K</t>
  </si>
  <si>
    <t>Alan R</t>
  </si>
  <si>
    <t>Caleb N</t>
  </si>
  <si>
    <t>Angela R</t>
  </si>
  <si>
    <t>Keith J</t>
  </si>
  <si>
    <t>Nathan A</t>
  </si>
  <si>
    <t>Cheryl A</t>
  </si>
  <si>
    <t>Kimberly A</t>
  </si>
  <si>
    <t>Jason A</t>
  </si>
  <si>
    <t>Joni L</t>
  </si>
  <si>
    <t>Austin W</t>
  </si>
  <si>
    <t>Kenneth A</t>
  </si>
  <si>
    <t>Tenielle M</t>
  </si>
  <si>
    <t>Nora P</t>
  </si>
  <si>
    <t>Joel D</t>
  </si>
  <si>
    <t>Anne Elise</t>
  </si>
  <si>
    <t>Christopher R</t>
  </si>
  <si>
    <t>Kendra A</t>
  </si>
  <si>
    <t>Tracy M</t>
  </si>
  <si>
    <t>Taryn L</t>
  </si>
  <si>
    <t>Nicholas D</t>
  </si>
  <si>
    <t>Denise M</t>
  </si>
  <si>
    <t>Johnson K</t>
  </si>
  <si>
    <t>Harper L</t>
  </si>
  <si>
    <t>Marissa D</t>
  </si>
  <si>
    <t>Jean Luc</t>
  </si>
  <si>
    <t>Tara R</t>
  </si>
  <si>
    <t>Carly E</t>
  </si>
  <si>
    <t>Valerie A</t>
  </si>
  <si>
    <t>Freya R</t>
  </si>
  <si>
    <t>Amber R</t>
  </si>
  <si>
    <t>Sean K</t>
  </si>
  <si>
    <t>Jeremy A</t>
  </si>
  <si>
    <t>Karolyn A</t>
  </si>
  <si>
    <t>Ashley E</t>
  </si>
  <si>
    <t>Brett W</t>
  </si>
  <si>
    <t>Dylan J</t>
  </si>
  <si>
    <t>Ryan A</t>
  </si>
  <si>
    <t>Mike G</t>
  </si>
  <si>
    <t>Angela M</t>
  </si>
  <si>
    <t>Eric D</t>
  </si>
  <si>
    <t>Haley L</t>
  </si>
  <si>
    <t>Beth A</t>
  </si>
  <si>
    <t>Jason R</t>
  </si>
  <si>
    <t>Benjamina C</t>
  </si>
  <si>
    <t>Alison B</t>
  </si>
  <si>
    <t>Alexis N</t>
  </si>
  <si>
    <t>Shanda L</t>
  </si>
  <si>
    <t>Kati A</t>
  </si>
  <si>
    <t>Kelly J</t>
  </si>
  <si>
    <t>Greer D</t>
  </si>
  <si>
    <t>Eugene M</t>
  </si>
  <si>
    <t>Erin D</t>
  </si>
  <si>
    <t>Tracy L</t>
  </si>
  <si>
    <t>Megan C</t>
  </si>
  <si>
    <t>Louise A</t>
  </si>
  <si>
    <t>Jessica L</t>
  </si>
  <si>
    <t>Kristina K</t>
  </si>
  <si>
    <t>Margaret O</t>
  </si>
  <si>
    <t>Christopher J</t>
  </si>
  <si>
    <t>Scott M</t>
  </si>
  <si>
    <t>Zachary T</t>
  </si>
  <si>
    <t>Sandra H</t>
  </si>
  <si>
    <t>Monica K</t>
  </si>
  <si>
    <t>Kevin L</t>
  </si>
  <si>
    <t>Rachel E</t>
  </si>
  <si>
    <t>Jeff T</t>
  </si>
  <si>
    <t>Neil D</t>
  </si>
  <si>
    <t>Ariel E</t>
  </si>
  <si>
    <t>Christopher P</t>
  </si>
  <si>
    <t>Daniel M</t>
  </si>
  <si>
    <t>Margaret E</t>
  </si>
  <si>
    <t>Kimberly D</t>
  </si>
  <si>
    <t>Russell J</t>
  </si>
  <si>
    <t>Miranda J</t>
  </si>
  <si>
    <t>Rich M</t>
  </si>
  <si>
    <t>Aaron C</t>
  </si>
  <si>
    <t>Maria M</t>
  </si>
  <si>
    <t>Daven W</t>
  </si>
  <si>
    <t>Candace N</t>
  </si>
  <si>
    <t>Meaghan J</t>
  </si>
  <si>
    <t>Shannon L</t>
  </si>
  <si>
    <t>Amy B</t>
  </si>
  <si>
    <t>A Danielle</t>
  </si>
  <si>
    <t>Conrad F</t>
  </si>
  <si>
    <t>Adam S</t>
  </si>
  <si>
    <t>Emily S</t>
  </si>
  <si>
    <t>Kelly R</t>
  </si>
  <si>
    <t>Cary J</t>
  </si>
  <si>
    <t>Jill M</t>
  </si>
  <si>
    <t>Kathryn E</t>
  </si>
  <si>
    <t>Diego J</t>
  </si>
  <si>
    <t>Lauren E</t>
  </si>
  <si>
    <t>Jeremy J</t>
  </si>
  <si>
    <t>Justin E</t>
  </si>
  <si>
    <t>Una M</t>
  </si>
  <si>
    <t>James A</t>
  </si>
  <si>
    <t>Colleen M</t>
  </si>
  <si>
    <t>Bradley D</t>
  </si>
  <si>
    <t>Amy M</t>
  </si>
  <si>
    <t>Marcos S</t>
  </si>
  <si>
    <t>Marcus B</t>
  </si>
  <si>
    <t>Maggie M</t>
  </si>
  <si>
    <t>Ashley K</t>
  </si>
  <si>
    <t>Matthew J</t>
  </si>
  <si>
    <t>Antonia G</t>
  </si>
  <si>
    <t>Casondra L</t>
  </si>
  <si>
    <t>Laura F</t>
  </si>
  <si>
    <t>Katie J</t>
  </si>
  <si>
    <t>Natali N</t>
  </si>
  <si>
    <t>C Fred</t>
  </si>
  <si>
    <t>Keila L</t>
  </si>
  <si>
    <t>Zanae E</t>
  </si>
  <si>
    <t>Matthew R</t>
  </si>
  <si>
    <t>Shaista S</t>
  </si>
  <si>
    <t>Amanda L</t>
  </si>
  <si>
    <t>Taylor J</t>
  </si>
  <si>
    <t>Andrew R</t>
  </si>
  <si>
    <t>Joseph W</t>
  </si>
  <si>
    <t>Aharon N</t>
  </si>
  <si>
    <t>Laura A</t>
  </si>
  <si>
    <t>Lisa M</t>
  </si>
  <si>
    <t>Robert S</t>
  </si>
  <si>
    <t>Nicholas T</t>
  </si>
  <si>
    <t>Antony G</t>
  </si>
  <si>
    <t>Rosemary C</t>
  </si>
  <si>
    <t>Meghan E</t>
  </si>
  <si>
    <t>Lisa B</t>
  </si>
  <si>
    <t>Allison M</t>
  </si>
  <si>
    <t>Philip J</t>
  </si>
  <si>
    <t>Laura D</t>
  </si>
  <si>
    <t>Rachelle M</t>
  </si>
  <si>
    <t>Brandon F</t>
  </si>
  <si>
    <t>Danielle N</t>
  </si>
  <si>
    <t>Heather C</t>
  </si>
  <si>
    <t>Thomas J</t>
  </si>
  <si>
    <t>Annabelle M</t>
  </si>
  <si>
    <t>Daniel J</t>
  </si>
  <si>
    <t>Stephanie A</t>
  </si>
  <si>
    <t>Anna E</t>
  </si>
  <si>
    <t>Valery L</t>
  </si>
  <si>
    <t>Jessica M</t>
  </si>
  <si>
    <t>Joshua P</t>
  </si>
  <si>
    <t>Joseph M</t>
  </si>
  <si>
    <t>Rebecca J</t>
  </si>
  <si>
    <t>Jamie T</t>
  </si>
  <si>
    <t>Karen L</t>
  </si>
  <si>
    <t>Jennifer D</t>
  </si>
  <si>
    <t>Daniel P</t>
  </si>
  <si>
    <t>Paul A</t>
  </si>
  <si>
    <t>Milah B</t>
  </si>
  <si>
    <t>Stephanie D</t>
  </si>
  <si>
    <t>Kelli M</t>
  </si>
  <si>
    <t>Sheridan H</t>
  </si>
  <si>
    <t>Laura J</t>
  </si>
  <si>
    <t>Myra L</t>
  </si>
  <si>
    <t>Rachelle L</t>
  </si>
  <si>
    <t>Gregory A</t>
  </si>
  <si>
    <t>Carma S</t>
  </si>
  <si>
    <t>Emily E</t>
  </si>
  <si>
    <t>David W</t>
  </si>
  <si>
    <t>Andrew W</t>
  </si>
  <si>
    <t>Mark G</t>
  </si>
  <si>
    <t>Kristin M</t>
  </si>
  <si>
    <t>Jamie A</t>
  </si>
  <si>
    <t>Mark S</t>
  </si>
  <si>
    <t>Rachelle R</t>
  </si>
  <si>
    <t>Brenda J</t>
  </si>
  <si>
    <t>Kaitlin M</t>
  </si>
  <si>
    <t>Deirdre A</t>
  </si>
  <si>
    <t>Alex F</t>
  </si>
  <si>
    <t>Johannes Fiskerstand</t>
  </si>
  <si>
    <t>Jon M</t>
  </si>
  <si>
    <t>Doron P</t>
  </si>
  <si>
    <t>Katie C</t>
  </si>
  <si>
    <t>Melissa K</t>
  </si>
  <si>
    <t>Juan Carlos</t>
  </si>
  <si>
    <t>John III</t>
  </si>
  <si>
    <t>Sarah M</t>
  </si>
  <si>
    <t>Kristin C</t>
  </si>
  <si>
    <t>Rachel M</t>
  </si>
  <si>
    <t>Claire M</t>
  </si>
  <si>
    <t>Katherine E</t>
  </si>
  <si>
    <t>Thomas S</t>
  </si>
  <si>
    <t>Martha Patricia</t>
  </si>
  <si>
    <t>Eddie C</t>
  </si>
  <si>
    <t>Maxime M</t>
  </si>
  <si>
    <t>Mark D</t>
  </si>
  <si>
    <t>Justin M</t>
  </si>
  <si>
    <t>Jana L</t>
  </si>
  <si>
    <t>Torrey C III</t>
  </si>
  <si>
    <t>Lana J</t>
  </si>
  <si>
    <t>Rebecca E</t>
  </si>
  <si>
    <t>Amy T</t>
  </si>
  <si>
    <t>Katarina D</t>
  </si>
  <si>
    <t>Anne Hunter</t>
  </si>
  <si>
    <t>Carl R</t>
  </si>
  <si>
    <t>Daniel G</t>
  </si>
  <si>
    <t>Sean R</t>
  </si>
  <si>
    <t>Dustin J</t>
  </si>
  <si>
    <t>Jonathan P</t>
  </si>
  <si>
    <t>Mark A</t>
  </si>
  <si>
    <t>Stan J</t>
  </si>
  <si>
    <t>Kelly C</t>
  </si>
  <si>
    <t>James V</t>
  </si>
  <si>
    <t>Amy C</t>
  </si>
  <si>
    <t>Victoria U</t>
  </si>
  <si>
    <t>Amelia B</t>
  </si>
  <si>
    <t>Jackie J</t>
  </si>
  <si>
    <t>Patrick J</t>
  </si>
  <si>
    <t>Jesse J</t>
  </si>
  <si>
    <t>Lindsey M</t>
  </si>
  <si>
    <t>Charlie A</t>
  </si>
  <si>
    <t>Lauren C</t>
  </si>
  <si>
    <t>Erik R</t>
  </si>
  <si>
    <t>Thomas A</t>
  </si>
  <si>
    <t>Kerry L</t>
  </si>
  <si>
    <t>Justin P</t>
  </si>
  <si>
    <t>Joseph P</t>
  </si>
  <si>
    <t>Gina M</t>
  </si>
  <si>
    <t>Jessica R</t>
  </si>
  <si>
    <t>Kelly A</t>
  </si>
  <si>
    <t>Brooke E</t>
  </si>
  <si>
    <t>Pamela W</t>
  </si>
  <si>
    <t>Lindsay M</t>
  </si>
  <si>
    <t>Estuardo F</t>
  </si>
  <si>
    <t>Jacob W√¶ver</t>
  </si>
  <si>
    <t>Laurie A</t>
  </si>
  <si>
    <t>Nelly S</t>
  </si>
  <si>
    <t>Meredith S</t>
  </si>
  <si>
    <t>Heather L</t>
  </si>
  <si>
    <t>Adam C</t>
  </si>
  <si>
    <t>Steven J</t>
  </si>
  <si>
    <t>Shaun R</t>
  </si>
  <si>
    <t>Shawn E</t>
  </si>
  <si>
    <t>Johann A</t>
  </si>
  <si>
    <t>Kyle K</t>
  </si>
  <si>
    <t>Byron A</t>
  </si>
  <si>
    <t>Carine A</t>
  </si>
  <si>
    <t>Justin R</t>
  </si>
  <si>
    <t>Stephen M</t>
  </si>
  <si>
    <t>Annemarie A</t>
  </si>
  <si>
    <t>Ashley R</t>
  </si>
  <si>
    <t>Leslie A</t>
  </si>
  <si>
    <t>Millicent M</t>
  </si>
  <si>
    <t>Kimberly K</t>
  </si>
  <si>
    <t>Justin C</t>
  </si>
  <si>
    <t>Traci A</t>
  </si>
  <si>
    <t>Logan M</t>
  </si>
  <si>
    <t>Misti C</t>
  </si>
  <si>
    <t>Angela J</t>
  </si>
  <si>
    <t>Tyler C</t>
  </si>
  <si>
    <t>Lauren A</t>
  </si>
  <si>
    <t>Catherine A</t>
  </si>
  <si>
    <t>Yann Kai</t>
  </si>
  <si>
    <t>Michael D</t>
  </si>
  <si>
    <t>Ross P</t>
  </si>
  <si>
    <t>Alex M</t>
  </si>
  <si>
    <t>Samuel L</t>
  </si>
  <si>
    <t>Maria Isabel</t>
  </si>
  <si>
    <t>Sunny S</t>
  </si>
  <si>
    <t>Marisa A</t>
  </si>
  <si>
    <t>Amy L</t>
  </si>
  <si>
    <t>Jenna M</t>
  </si>
  <si>
    <t>Kara Lynne</t>
  </si>
  <si>
    <t>Alexander G</t>
  </si>
  <si>
    <t>Alden W</t>
  </si>
  <si>
    <t>Suzanne M</t>
  </si>
  <si>
    <t>Nicholas G</t>
  </si>
  <si>
    <t>Vasilis S</t>
  </si>
  <si>
    <t>Kelly K</t>
  </si>
  <si>
    <t>Robert B</t>
  </si>
  <si>
    <t>Benjamin M</t>
  </si>
  <si>
    <t>Bob R</t>
  </si>
  <si>
    <t>Owen R</t>
  </si>
  <si>
    <t>Annie E</t>
  </si>
  <si>
    <t>Pamela L</t>
  </si>
  <si>
    <t>Holly J</t>
  </si>
  <si>
    <t>Tricity M</t>
  </si>
  <si>
    <t>Sarah A</t>
  </si>
  <si>
    <t>Austen G</t>
  </si>
  <si>
    <t>Richard J</t>
  </si>
  <si>
    <t>John P</t>
  </si>
  <si>
    <t>Kelli N</t>
  </si>
  <si>
    <t>Grant A</t>
  </si>
  <si>
    <t>Jonathan C</t>
  </si>
  <si>
    <t>Kyle M</t>
  </si>
  <si>
    <t>Angela H</t>
  </si>
  <si>
    <t>Britt K</t>
  </si>
  <si>
    <t>Michaela L</t>
  </si>
  <si>
    <t>Matthew M</t>
  </si>
  <si>
    <t>Douglas W</t>
  </si>
  <si>
    <t>Sean P</t>
  </si>
  <si>
    <t>Hugo M</t>
  </si>
  <si>
    <t>Austin D</t>
  </si>
  <si>
    <t>Allison A</t>
  </si>
  <si>
    <t>Patricia A</t>
  </si>
  <si>
    <t>Thomas IV</t>
  </si>
  <si>
    <t>Bradley E</t>
  </si>
  <si>
    <t>Ruby J</t>
  </si>
  <si>
    <t>Yemane Adhane</t>
  </si>
  <si>
    <t>Daniell L</t>
  </si>
  <si>
    <t>Elizabeth L</t>
  </si>
  <si>
    <t>Dougie J</t>
  </si>
  <si>
    <t>Jeremiah H</t>
  </si>
  <si>
    <t>Tammara C</t>
  </si>
  <si>
    <t>Tiffany K</t>
  </si>
  <si>
    <t>Christine E</t>
  </si>
  <si>
    <t>Jeff H</t>
  </si>
  <si>
    <t>Aleah K</t>
  </si>
  <si>
    <t>Amanda R</t>
  </si>
  <si>
    <t>Russell M</t>
  </si>
  <si>
    <t>Brock J</t>
  </si>
  <si>
    <t>Lauren M</t>
  </si>
  <si>
    <t>Peter T II</t>
  </si>
  <si>
    <t>Kyle S</t>
  </si>
  <si>
    <t>Dustin L</t>
  </si>
  <si>
    <t>Laurie B</t>
  </si>
  <si>
    <t>Carolyn R</t>
  </si>
  <si>
    <t>Holly A</t>
  </si>
  <si>
    <t>Christopher W</t>
  </si>
  <si>
    <t>Tatyana K</t>
  </si>
  <si>
    <t>Rasim M</t>
  </si>
  <si>
    <t>Adriana S</t>
  </si>
  <si>
    <t>Kristen M</t>
  </si>
  <si>
    <t>Michael J</t>
  </si>
  <si>
    <t>Erica J</t>
  </si>
  <si>
    <t>Chance B</t>
  </si>
  <si>
    <t>Kelsey M</t>
  </si>
  <si>
    <t>Ashley M</t>
  </si>
  <si>
    <t>Emily G</t>
  </si>
  <si>
    <t>Jeremy M</t>
  </si>
  <si>
    <t>Benjamin L</t>
  </si>
  <si>
    <t>Rob G</t>
  </si>
  <si>
    <t>Stefanie A</t>
  </si>
  <si>
    <t>Nicole F</t>
  </si>
  <si>
    <t>Krista L</t>
  </si>
  <si>
    <t>Julia M</t>
  </si>
  <si>
    <t>Mary Beth</t>
  </si>
  <si>
    <t>Paige P</t>
  </si>
  <si>
    <t>Carissa A</t>
  </si>
  <si>
    <t>Carlos I</t>
  </si>
  <si>
    <t>Sarah S</t>
  </si>
  <si>
    <t>Nathan J</t>
  </si>
  <si>
    <t>Paul J</t>
  </si>
  <si>
    <t>Geraint H</t>
  </si>
  <si>
    <t>Zachary A</t>
  </si>
  <si>
    <t>Grace H</t>
  </si>
  <si>
    <t>Ian T</t>
  </si>
  <si>
    <t>Aaron R</t>
  </si>
  <si>
    <t>J A</t>
  </si>
  <si>
    <t>Mary Evan</t>
  </si>
  <si>
    <t>Angielyn M</t>
  </si>
  <si>
    <t>Smoker</t>
  </si>
  <si>
    <t>Weight Status</t>
  </si>
  <si>
    <t>Diabetes Status</t>
  </si>
  <si>
    <t>Date Of Birth</t>
  </si>
  <si>
    <t>Age</t>
  </si>
  <si>
    <t>Row Labels</t>
  </si>
  <si>
    <t>Grand Total</t>
  </si>
  <si>
    <t>Normal Weight</t>
  </si>
  <si>
    <t>Obesity</t>
  </si>
  <si>
    <t>Overweight</t>
  </si>
  <si>
    <t>Underweight</t>
  </si>
  <si>
    <t>Column Labels</t>
  </si>
  <si>
    <t>Count of Customer ID</t>
  </si>
  <si>
    <t>Cancer History</t>
  </si>
  <si>
    <t>NumberofMajorSurgeries</t>
  </si>
  <si>
    <t>Paola Andrea</t>
  </si>
  <si>
    <t>Mohd Syahidan</t>
  </si>
  <si>
    <t>Brooke N</t>
  </si>
  <si>
    <t>Leilani M</t>
  </si>
  <si>
    <t>Christina M</t>
  </si>
  <si>
    <t>Said Sr</t>
  </si>
  <si>
    <t>Eric A</t>
  </si>
  <si>
    <t>Emiliano I</t>
  </si>
  <si>
    <t>Stephanie W</t>
  </si>
  <si>
    <t>Nicole J</t>
  </si>
  <si>
    <t>Brendan D</t>
  </si>
  <si>
    <t>Sydney L</t>
  </si>
  <si>
    <t>Anna H</t>
  </si>
  <si>
    <t>James R</t>
  </si>
  <si>
    <t>Anthony J</t>
  </si>
  <si>
    <t>Katie T</t>
  </si>
  <si>
    <t>Bryson C</t>
  </si>
  <si>
    <t>Steven M</t>
  </si>
  <si>
    <t>Jenna L</t>
  </si>
  <si>
    <t>Elenilton V Sr</t>
  </si>
  <si>
    <t xml:space="preserve">  Danielle</t>
  </si>
  <si>
    <t>Gwen M</t>
  </si>
  <si>
    <t>Elyse M</t>
  </si>
  <si>
    <t xml:space="preserve">  Pamela J</t>
  </si>
  <si>
    <t>Robert M</t>
  </si>
  <si>
    <t xml:space="preserve">  Mark</t>
  </si>
  <si>
    <t>Gamini P</t>
  </si>
  <si>
    <t>Benjamin P</t>
  </si>
  <si>
    <t>Aaqib L</t>
  </si>
  <si>
    <t>Craig A</t>
  </si>
  <si>
    <t>Elizabeth J</t>
  </si>
  <si>
    <t xml:space="preserve">  Guillermo Sr</t>
  </si>
  <si>
    <t>Steph K</t>
  </si>
  <si>
    <t>Kristine B</t>
  </si>
  <si>
    <t>Tammi J</t>
  </si>
  <si>
    <t>Steeve T Sr</t>
  </si>
  <si>
    <t>Jay T</t>
  </si>
  <si>
    <t>Kelsey A</t>
  </si>
  <si>
    <t xml:space="preserve">  Bronwen L</t>
  </si>
  <si>
    <t>Abby W</t>
  </si>
  <si>
    <t>Ryan J</t>
  </si>
  <si>
    <t>George M V</t>
  </si>
  <si>
    <t xml:space="preserve">  Jorge</t>
  </si>
  <si>
    <t>Ian E</t>
  </si>
  <si>
    <t>Hector Sr</t>
  </si>
  <si>
    <t>Gavin M</t>
  </si>
  <si>
    <t>Andrea H</t>
  </si>
  <si>
    <t>Marian M</t>
  </si>
  <si>
    <t>Brian M</t>
  </si>
  <si>
    <t>Brittany L</t>
  </si>
  <si>
    <t>Cassie J</t>
  </si>
  <si>
    <t>Dan M</t>
  </si>
  <si>
    <t>Eric L</t>
  </si>
  <si>
    <t>Stephanie M</t>
  </si>
  <si>
    <t>Jesse G</t>
  </si>
  <si>
    <t>Megan A</t>
  </si>
  <si>
    <t>Simon G</t>
  </si>
  <si>
    <t>Ainsley E</t>
  </si>
  <si>
    <t>Erica A</t>
  </si>
  <si>
    <t>Shawn P</t>
  </si>
  <si>
    <t>Kevin D</t>
  </si>
  <si>
    <t>Kacy L</t>
  </si>
  <si>
    <t>Benjamin H</t>
  </si>
  <si>
    <t>Xaviour J</t>
  </si>
  <si>
    <t>Michael T</t>
  </si>
  <si>
    <t>Erik T</t>
  </si>
  <si>
    <t>Hillary L</t>
  </si>
  <si>
    <t>Martin A</t>
  </si>
  <si>
    <t>Sarah C</t>
  </si>
  <si>
    <t>Jeanie M</t>
  </si>
  <si>
    <t>Jason M</t>
  </si>
  <si>
    <t>Timothy G</t>
  </si>
  <si>
    <t>Erik F</t>
  </si>
  <si>
    <t>Chelsey C</t>
  </si>
  <si>
    <t>Devon A</t>
  </si>
  <si>
    <t>Brian L</t>
  </si>
  <si>
    <t>Morgan M</t>
  </si>
  <si>
    <t>Drew T</t>
  </si>
  <si>
    <t xml:space="preserve">  Miguel</t>
  </si>
  <si>
    <t>Hadley T</t>
  </si>
  <si>
    <t>Alyssa K</t>
  </si>
  <si>
    <t>Sara E</t>
  </si>
  <si>
    <t>Andrew D</t>
  </si>
  <si>
    <t>Summer B</t>
  </si>
  <si>
    <t>Jessica H</t>
  </si>
  <si>
    <t>Elizabeth M</t>
  </si>
  <si>
    <t xml:space="preserve">  Sarah E</t>
  </si>
  <si>
    <t>Christopher D</t>
  </si>
  <si>
    <t>Patrick D</t>
  </si>
  <si>
    <t>Anthony D</t>
  </si>
  <si>
    <t>Caitlin O</t>
  </si>
  <si>
    <t>Dustin M</t>
  </si>
  <si>
    <t>Serena M</t>
  </si>
  <si>
    <t>Victoria M</t>
  </si>
  <si>
    <t>Jonathon S</t>
  </si>
  <si>
    <t>Joshua D</t>
  </si>
  <si>
    <t>Peter R</t>
  </si>
  <si>
    <t>Linnea C</t>
  </si>
  <si>
    <t>Massimiliano A</t>
  </si>
  <si>
    <t>James M</t>
  </si>
  <si>
    <t>Michele V</t>
  </si>
  <si>
    <t>Todd J</t>
  </si>
  <si>
    <t>Rachel L</t>
  </si>
  <si>
    <t>Gavin V</t>
  </si>
  <si>
    <t>J P II</t>
  </si>
  <si>
    <t>Blake K</t>
  </si>
  <si>
    <t>Brian T</t>
  </si>
  <si>
    <t>Malcolm J</t>
  </si>
  <si>
    <t>Margaret B</t>
  </si>
  <si>
    <t>Brian R</t>
  </si>
  <si>
    <t>Dawn M</t>
  </si>
  <si>
    <t xml:space="preserve">  Chris</t>
  </si>
  <si>
    <t>Kam S</t>
  </si>
  <si>
    <t>Bradley A</t>
  </si>
  <si>
    <t>Anita L</t>
  </si>
  <si>
    <t>Laura E</t>
  </si>
  <si>
    <t>Dan R</t>
  </si>
  <si>
    <t>Brooke M</t>
  </si>
  <si>
    <t>Andres Sr</t>
  </si>
  <si>
    <t>Amy R</t>
  </si>
  <si>
    <t>Simonezitrone Sr</t>
  </si>
  <si>
    <t>Erin M</t>
  </si>
  <si>
    <t>Bobby E</t>
  </si>
  <si>
    <t>Marie E</t>
  </si>
  <si>
    <t>Kayla B</t>
  </si>
  <si>
    <t>Adrienne G</t>
  </si>
  <si>
    <t>Kristen A</t>
  </si>
  <si>
    <t>Maria I</t>
  </si>
  <si>
    <t>Wayne I</t>
  </si>
  <si>
    <t>Greg D</t>
  </si>
  <si>
    <t>Steven L</t>
  </si>
  <si>
    <t>Mark W</t>
  </si>
  <si>
    <t>Erika M</t>
  </si>
  <si>
    <t>Devin C</t>
  </si>
  <si>
    <t>Craig R</t>
  </si>
  <si>
    <t>Mario Sr</t>
  </si>
  <si>
    <t>Meghann R</t>
  </si>
  <si>
    <t>Caitlin E</t>
  </si>
  <si>
    <t>Samantha A</t>
  </si>
  <si>
    <t>Bethany N</t>
  </si>
  <si>
    <t>Jessica A</t>
  </si>
  <si>
    <t>Matthew A</t>
  </si>
  <si>
    <t>Gabriel D</t>
  </si>
  <si>
    <t>Katherine L</t>
  </si>
  <si>
    <t>Molly K</t>
  </si>
  <si>
    <t>Reina H</t>
  </si>
  <si>
    <t>Meredith L</t>
  </si>
  <si>
    <t>Mario J</t>
  </si>
  <si>
    <t>Jenny K</t>
  </si>
  <si>
    <t xml:space="preserve">  Cheryl</t>
  </si>
  <si>
    <t xml:space="preserve">  Roberto</t>
  </si>
  <si>
    <t>Rebecca B</t>
  </si>
  <si>
    <t>s  Brianne</t>
  </si>
  <si>
    <t>Bruno F</t>
  </si>
  <si>
    <t>Kristin P</t>
  </si>
  <si>
    <t>Laura P</t>
  </si>
  <si>
    <t>William D Jr</t>
  </si>
  <si>
    <t xml:space="preserve">  Dana</t>
  </si>
  <si>
    <t>Bruce A Jr</t>
  </si>
  <si>
    <t>Michael E</t>
  </si>
  <si>
    <t>Mark H</t>
  </si>
  <si>
    <t>Jessie M</t>
  </si>
  <si>
    <t>Caroline S</t>
  </si>
  <si>
    <t>Enrique M Sr</t>
  </si>
  <si>
    <t>Rosemary E</t>
  </si>
  <si>
    <t>Jennifer R</t>
  </si>
  <si>
    <t>Alison R</t>
  </si>
  <si>
    <t>Jessica N</t>
  </si>
  <si>
    <t xml:space="preserve">  Ruth Angelica</t>
  </si>
  <si>
    <t xml:space="preserve">  Joel</t>
  </si>
  <si>
    <t>Pamela J</t>
  </si>
  <si>
    <t>Deedra G</t>
  </si>
  <si>
    <t>Ann M</t>
  </si>
  <si>
    <t>Apryl J</t>
  </si>
  <si>
    <t>Matthew W</t>
  </si>
  <si>
    <t>Wayne A</t>
  </si>
  <si>
    <t>Thomas K</t>
  </si>
  <si>
    <t>Chris J</t>
  </si>
  <si>
    <t>Kate A</t>
  </si>
  <si>
    <t>Michelle L</t>
  </si>
  <si>
    <t>Ryan K</t>
  </si>
  <si>
    <t>Amelia F</t>
  </si>
  <si>
    <t xml:space="preserve">  Amy L</t>
  </si>
  <si>
    <t>Andee W</t>
  </si>
  <si>
    <t>Patrick Sr</t>
  </si>
  <si>
    <t>Kelly M</t>
  </si>
  <si>
    <t>Jason L</t>
  </si>
  <si>
    <t>Benjamin J</t>
  </si>
  <si>
    <t>s  Emily</t>
  </si>
  <si>
    <t>Julie A</t>
  </si>
  <si>
    <t xml:space="preserve">  Renee</t>
  </si>
  <si>
    <t>Nellie A</t>
  </si>
  <si>
    <t>Aimee J</t>
  </si>
  <si>
    <t>Kristin A</t>
  </si>
  <si>
    <t xml:space="preserve">  Bronwyn</t>
  </si>
  <si>
    <t>Kimberly M</t>
  </si>
  <si>
    <t>Joshua E</t>
  </si>
  <si>
    <t>Francisco J Sr</t>
  </si>
  <si>
    <t>Miles J</t>
  </si>
  <si>
    <t xml:space="preserve">  Justyna I</t>
  </si>
  <si>
    <t>Jessica E</t>
  </si>
  <si>
    <t>Caitlin B</t>
  </si>
  <si>
    <t>Leah L</t>
  </si>
  <si>
    <t>Wayne L</t>
  </si>
  <si>
    <t>Lawrence D</t>
  </si>
  <si>
    <t>Chia J</t>
  </si>
  <si>
    <t>Leah A</t>
  </si>
  <si>
    <t>Maria A</t>
  </si>
  <si>
    <t>Steve Jr</t>
  </si>
  <si>
    <t>Brittany A</t>
  </si>
  <si>
    <t>Katlyn A</t>
  </si>
  <si>
    <t>Morgan B</t>
  </si>
  <si>
    <t>Silvana M</t>
  </si>
  <si>
    <t>Carrie A</t>
  </si>
  <si>
    <t>Gerardo Sr</t>
  </si>
  <si>
    <t>Jane R</t>
  </si>
  <si>
    <t>Jillian A</t>
  </si>
  <si>
    <t>Megan E</t>
  </si>
  <si>
    <t>Shannon J</t>
  </si>
  <si>
    <t>Daniel T</t>
  </si>
  <si>
    <t>Jasmine P</t>
  </si>
  <si>
    <t>Tristan D</t>
  </si>
  <si>
    <t>Theresa M</t>
  </si>
  <si>
    <t>Courtney M</t>
  </si>
  <si>
    <t>Jose A</t>
  </si>
  <si>
    <t>Jonathon M</t>
  </si>
  <si>
    <t>Amanda N</t>
  </si>
  <si>
    <t>Teresa P</t>
  </si>
  <si>
    <t>Tania K</t>
  </si>
  <si>
    <t>Joanna G</t>
  </si>
  <si>
    <t>Stefanie F</t>
  </si>
  <si>
    <t>Liza J</t>
  </si>
  <si>
    <t>Ian M</t>
  </si>
  <si>
    <t>Claudia L</t>
  </si>
  <si>
    <t>Billy Jr</t>
  </si>
  <si>
    <t xml:space="preserve">  Emma M</t>
  </si>
  <si>
    <t>Bridget K</t>
  </si>
  <si>
    <t>Abby A</t>
  </si>
  <si>
    <t>Stephen J</t>
  </si>
  <si>
    <t>Jamie L</t>
  </si>
  <si>
    <t>Austin T</t>
  </si>
  <si>
    <t>Brenn E</t>
  </si>
  <si>
    <t>William H III</t>
  </si>
  <si>
    <t xml:space="preserve">  Yazmin</t>
  </si>
  <si>
    <t>Lynn M</t>
  </si>
  <si>
    <t>Devon R</t>
  </si>
  <si>
    <t xml:space="preserve">  Elena</t>
  </si>
  <si>
    <t>Lisa K</t>
  </si>
  <si>
    <t>Annette M</t>
  </si>
  <si>
    <t>Tess A</t>
  </si>
  <si>
    <t>William G</t>
  </si>
  <si>
    <t>Sara M</t>
  </si>
  <si>
    <t>Scott A</t>
  </si>
  <si>
    <t>Brian A</t>
  </si>
  <si>
    <t>Kaitlin R</t>
  </si>
  <si>
    <t>Melissa M</t>
  </si>
  <si>
    <t>Eleanor F</t>
  </si>
  <si>
    <t>Robert G</t>
  </si>
  <si>
    <t>Thomas C</t>
  </si>
  <si>
    <t>Mallory D</t>
  </si>
  <si>
    <t>Thomas B</t>
  </si>
  <si>
    <t>Lucie J</t>
  </si>
  <si>
    <t>Tom L</t>
  </si>
  <si>
    <t>Christopher M</t>
  </si>
  <si>
    <t>Jose Antonio Sr</t>
  </si>
  <si>
    <t>Dan T</t>
  </si>
  <si>
    <t>Liisa A</t>
  </si>
  <si>
    <t>Nicole R</t>
  </si>
  <si>
    <t>Sam L</t>
  </si>
  <si>
    <t>Haley R</t>
  </si>
  <si>
    <t>Kasey E</t>
  </si>
  <si>
    <t>Mary-Lynn B</t>
  </si>
  <si>
    <t>Jeffrey A</t>
  </si>
  <si>
    <t xml:space="preserve">  Nicole</t>
  </si>
  <si>
    <t xml:space="preserve">  Daniel S</t>
  </si>
  <si>
    <t>Marc C</t>
  </si>
  <si>
    <t xml:space="preserve">  Gabriela</t>
  </si>
  <si>
    <t xml:space="preserve">  Dara</t>
  </si>
  <si>
    <t>s  Daniela</t>
  </si>
  <si>
    <t xml:space="preserve">  Lisa J</t>
  </si>
  <si>
    <t>Kelsey J</t>
  </si>
  <si>
    <t>Stephen A</t>
  </si>
  <si>
    <t xml:space="preserve">  Kara H</t>
  </si>
  <si>
    <t>Casey M</t>
  </si>
  <si>
    <t>Samuel K</t>
  </si>
  <si>
    <t>Erynn J</t>
  </si>
  <si>
    <t>Kamp,   Fritz</t>
  </si>
  <si>
    <t>Maria S</t>
  </si>
  <si>
    <t>Sarah K</t>
  </si>
  <si>
    <t xml:space="preserve">  Javier</t>
  </si>
  <si>
    <t>Jennifer V</t>
  </si>
  <si>
    <t>Michael W</t>
  </si>
  <si>
    <t>Svetlana V</t>
  </si>
  <si>
    <t>Katie M</t>
  </si>
  <si>
    <t>Annie J</t>
  </si>
  <si>
    <t>Bj</t>
  </si>
  <si>
    <t>Neil K</t>
  </si>
  <si>
    <t>Sara A</t>
  </si>
  <si>
    <t>Gretchen K</t>
  </si>
  <si>
    <t>Daniel V</t>
  </si>
  <si>
    <t>Kerry A</t>
  </si>
  <si>
    <t xml:space="preserve">  Jan</t>
  </si>
  <si>
    <t>Jonathan E</t>
  </si>
  <si>
    <t>Cindy G</t>
  </si>
  <si>
    <t>Bean K</t>
  </si>
  <si>
    <t>Marguerite K</t>
  </si>
  <si>
    <t>Colleen L</t>
  </si>
  <si>
    <t xml:space="preserve">  Jean-Marc</t>
  </si>
  <si>
    <t>Hannah E</t>
  </si>
  <si>
    <t>Shantel C</t>
  </si>
  <si>
    <t>Jessica F</t>
  </si>
  <si>
    <t>Katelyn E</t>
  </si>
  <si>
    <t xml:space="preserve">  Ruben Dario</t>
  </si>
  <si>
    <t>Samuel H</t>
  </si>
  <si>
    <t>Sharon E</t>
  </si>
  <si>
    <t>Brooke S</t>
  </si>
  <si>
    <t>Kaye A</t>
  </si>
  <si>
    <t>John S</t>
  </si>
  <si>
    <t>Peter B</t>
  </si>
  <si>
    <t>Jessica P</t>
  </si>
  <si>
    <t>Arturo H</t>
  </si>
  <si>
    <t xml:space="preserve">  Edivaldo B Sr</t>
  </si>
  <si>
    <t>Robin M</t>
  </si>
  <si>
    <t>Michael A</t>
  </si>
  <si>
    <t>Lindsay A</t>
  </si>
  <si>
    <t>Ayako N</t>
  </si>
  <si>
    <t xml:space="preserve">  Mauricio J Sr</t>
  </si>
  <si>
    <t>Zeke M</t>
  </si>
  <si>
    <t xml:space="preserve">  Miguel Angel Sr</t>
  </si>
  <si>
    <t>Tristan P</t>
  </si>
  <si>
    <t xml:space="preserve">  Jacob</t>
  </si>
  <si>
    <t>Jonathan D</t>
  </si>
  <si>
    <t>Adrian R</t>
  </si>
  <si>
    <t>Cameron M</t>
  </si>
  <si>
    <t>Claudia A</t>
  </si>
  <si>
    <t>Nicole M</t>
  </si>
  <si>
    <t>Jackie K</t>
  </si>
  <si>
    <t>Mason D</t>
  </si>
  <si>
    <t xml:space="preserve">  Arturo</t>
  </si>
  <si>
    <t>Alison L</t>
  </si>
  <si>
    <t>Karen A</t>
  </si>
  <si>
    <t>Thomas R Jr</t>
  </si>
  <si>
    <t>Ari L</t>
  </si>
  <si>
    <t xml:space="preserve">  Heather</t>
  </si>
  <si>
    <t>Peter W Sr</t>
  </si>
  <si>
    <t>Janel N</t>
  </si>
  <si>
    <t>Zachary R</t>
  </si>
  <si>
    <t xml:space="preserve">  Alejandro Sr</t>
  </si>
  <si>
    <t>Nicholas R</t>
  </si>
  <si>
    <t>Barry P</t>
  </si>
  <si>
    <t>Jerry D</t>
  </si>
  <si>
    <t>Spencer A</t>
  </si>
  <si>
    <t>Madeline E</t>
  </si>
  <si>
    <t>Arthur M</t>
  </si>
  <si>
    <t>Joseph R</t>
  </si>
  <si>
    <t>Kalvin J</t>
  </si>
  <si>
    <t>Barbara G</t>
  </si>
  <si>
    <t>Lindsey A</t>
  </si>
  <si>
    <t>Leif S</t>
  </si>
  <si>
    <t>Drew L</t>
  </si>
  <si>
    <t>Heidi Z</t>
  </si>
  <si>
    <t xml:space="preserve">  Sabine</t>
  </si>
  <si>
    <t>Colleen C</t>
  </si>
  <si>
    <t>Nicholas C</t>
  </si>
  <si>
    <t>Patricio Sr</t>
  </si>
  <si>
    <t>Eric R</t>
  </si>
  <si>
    <t>Stephanie J</t>
  </si>
  <si>
    <t xml:space="preserve">  Travis G</t>
  </si>
  <si>
    <t>Emma L</t>
  </si>
  <si>
    <t>Noel K</t>
  </si>
  <si>
    <t>Monica M</t>
  </si>
  <si>
    <t>Katarina K</t>
  </si>
  <si>
    <t>Stacey L</t>
  </si>
  <si>
    <t>James C</t>
  </si>
  <si>
    <t xml:space="preserve">  Jose Guadalupe P Sr</t>
  </si>
  <si>
    <t>Tracy A</t>
  </si>
  <si>
    <t>Kelly H</t>
  </si>
  <si>
    <t>Tory J</t>
  </si>
  <si>
    <t>Robert J</t>
  </si>
  <si>
    <t>Sarah P</t>
  </si>
  <si>
    <t>Jacqueline N</t>
  </si>
  <si>
    <t>Samantha R</t>
  </si>
  <si>
    <t>Rachael M</t>
  </si>
  <si>
    <t>David A</t>
  </si>
  <si>
    <t>Logan B</t>
  </si>
  <si>
    <t>Stephanie L</t>
  </si>
  <si>
    <t>Joyce R</t>
  </si>
  <si>
    <t>Nadine A</t>
  </si>
  <si>
    <t>Peter J Jr</t>
  </si>
  <si>
    <t>Brandon S</t>
  </si>
  <si>
    <t>John I Jr</t>
  </si>
  <si>
    <t>Tracey L</t>
  </si>
  <si>
    <t>Daniel J Jr</t>
  </si>
  <si>
    <t xml:space="preserve">  Brittany</t>
  </si>
  <si>
    <t>Becky G</t>
  </si>
  <si>
    <t>Robert A</t>
  </si>
  <si>
    <t>Jesse A</t>
  </si>
  <si>
    <t>Patrick M</t>
  </si>
  <si>
    <t>Stephanie C</t>
  </si>
  <si>
    <t>Mary K</t>
  </si>
  <si>
    <t>Samuel M</t>
  </si>
  <si>
    <t>Tom J</t>
  </si>
  <si>
    <t>Ashley J</t>
  </si>
  <si>
    <t>Turner J</t>
  </si>
  <si>
    <t>Katherine H</t>
  </si>
  <si>
    <t>Alison W</t>
  </si>
  <si>
    <t>Jose Norberto Sr</t>
  </si>
  <si>
    <t>Laura M</t>
  </si>
  <si>
    <t>Melissa D</t>
  </si>
  <si>
    <t>Dan C Jr</t>
  </si>
  <si>
    <t>Wesley C</t>
  </si>
  <si>
    <t>Margaret P</t>
  </si>
  <si>
    <t>David M</t>
  </si>
  <si>
    <t>Lorcan A</t>
  </si>
  <si>
    <t>Paul M</t>
  </si>
  <si>
    <t>Brenda M</t>
  </si>
  <si>
    <t>Murray W</t>
  </si>
  <si>
    <t>Meghan P</t>
  </si>
  <si>
    <t>Stephen F</t>
  </si>
  <si>
    <t>Apolo U</t>
  </si>
  <si>
    <t>Leah C</t>
  </si>
  <si>
    <t>Kindsey P</t>
  </si>
  <si>
    <t>Thomas G</t>
  </si>
  <si>
    <t>Alexander J</t>
  </si>
  <si>
    <t>Rachel B</t>
  </si>
  <si>
    <t xml:space="preserve">  Liza</t>
  </si>
  <si>
    <t>Lindsay E</t>
  </si>
  <si>
    <t>Kathleen M</t>
  </si>
  <si>
    <t>s  Cynthia</t>
  </si>
  <si>
    <t>Christopher L</t>
  </si>
  <si>
    <t>Norman H</t>
  </si>
  <si>
    <t>Tara D</t>
  </si>
  <si>
    <t>Amanda C</t>
  </si>
  <si>
    <t>Nicholas E</t>
  </si>
  <si>
    <t>Chuck W Jr</t>
  </si>
  <si>
    <t>Louis C</t>
  </si>
  <si>
    <t>Ildiko M</t>
  </si>
  <si>
    <t>Melinda E</t>
  </si>
  <si>
    <t>Paula C</t>
  </si>
  <si>
    <t>Kirsten N</t>
  </si>
  <si>
    <t>Laura T</t>
  </si>
  <si>
    <t>Megan L</t>
  </si>
  <si>
    <t>Caroline F</t>
  </si>
  <si>
    <t>Julia J</t>
  </si>
  <si>
    <t>Trevor N</t>
  </si>
  <si>
    <t>Allison R</t>
  </si>
  <si>
    <t>Janae N</t>
  </si>
  <si>
    <t>Benjamin W</t>
  </si>
  <si>
    <t>Shamus M</t>
  </si>
  <si>
    <t>Kristin R</t>
  </si>
  <si>
    <t>Hilary K</t>
  </si>
  <si>
    <t>Shauna R</t>
  </si>
  <si>
    <t>Lindsay J</t>
  </si>
  <si>
    <t>Danya A</t>
  </si>
  <si>
    <t>Jesus Sr</t>
  </si>
  <si>
    <t>Catherine C</t>
  </si>
  <si>
    <t>Charlie T</t>
  </si>
  <si>
    <t>Russell N</t>
  </si>
  <si>
    <t>Scott R</t>
  </si>
  <si>
    <t>Jose Francisco Sr</t>
  </si>
  <si>
    <t>Edward J</t>
  </si>
  <si>
    <t>Patrick A</t>
  </si>
  <si>
    <t>Brian W</t>
  </si>
  <si>
    <t>Ellen L</t>
  </si>
  <si>
    <t xml:space="preserve">  Abigail R</t>
  </si>
  <si>
    <t>Caitie J</t>
  </si>
  <si>
    <t>Caitlin H</t>
  </si>
  <si>
    <t>Harald E</t>
  </si>
  <si>
    <t>Siobhan A</t>
  </si>
  <si>
    <t>Andrea J</t>
  </si>
  <si>
    <t>John K Jr</t>
  </si>
  <si>
    <t>Nina Wavik Sr</t>
  </si>
  <si>
    <t>Kathryn M</t>
  </si>
  <si>
    <t>Mark P</t>
  </si>
  <si>
    <t>Barros,   Jose Tomas</t>
  </si>
  <si>
    <t>Juan D Sr</t>
  </si>
  <si>
    <t xml:space="preserve">Mr  </t>
  </si>
  <si>
    <t>Mrs</t>
  </si>
  <si>
    <t xml:space="preserve">NumberofMajorSurgeries </t>
  </si>
  <si>
    <t>DateofBirth</t>
  </si>
  <si>
    <t>Sum of NumberofMajorSurgeries</t>
  </si>
  <si>
    <t>Average of HBA1C</t>
  </si>
  <si>
    <t>Normal</t>
  </si>
  <si>
    <t>Average of Charges</t>
  </si>
  <si>
    <t>Sum of 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</si>
</sst>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quot;₹&quot;\ #,##0"/>
  </numFmts>
  <fonts count="7" x14ac:knownFonts="1">
    <font>
      <sz val="11"/>
      <color theme="1"/>
      <name val="Rockwell"/>
      <family val="2"/>
      <scheme val="minor"/>
    </font>
    <font>
      <sz val="12"/>
      <color theme="1"/>
      <name val="Rockwell"/>
      <family val="2"/>
      <scheme val="minor"/>
    </font>
    <font>
      <b/>
      <sz val="12"/>
      <color theme="0"/>
      <name val="Rockwell"/>
      <family val="2"/>
      <scheme val="minor"/>
    </font>
    <font>
      <sz val="12"/>
      <color theme="0"/>
      <name val="Rockwell"/>
      <family val="2"/>
      <scheme val="minor"/>
    </font>
    <font>
      <b/>
      <sz val="11.5"/>
      <color theme="0"/>
      <name val="Rockwell"/>
      <family val="2"/>
      <scheme val="minor"/>
    </font>
    <font>
      <sz val="14"/>
      <color theme="1"/>
      <name val="Rockwell"/>
      <family val="2"/>
      <scheme val="minor"/>
    </font>
    <font>
      <sz val="14"/>
      <color theme="1"/>
      <name val="Calibri"/>
      <family val="2"/>
    </font>
  </fonts>
  <fills count="3">
    <fill>
      <patternFill patternType="none"/>
    </fill>
    <fill>
      <patternFill patternType="gray125"/>
    </fill>
    <fill>
      <patternFill patternType="solid">
        <fgColor theme="8"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78">
    <xf numFmtId="0" fontId="0" fillId="0" borderId="0" xfId="0"/>
    <xf numFmtId="0" fontId="0" fillId="0" borderId="0" xfId="0" applyAlignment="1">
      <alignment horizontal="center" vertical="center"/>
    </xf>
    <xf numFmtId="0" fontId="1" fillId="0" borderId="1" xfId="1" applyBorder="1"/>
    <xf numFmtId="0" fontId="0" fillId="0" borderId="1" xfId="0" applyBorder="1"/>
    <xf numFmtId="0" fontId="1" fillId="0" borderId="2" xfId="1" applyBorder="1"/>
    <xf numFmtId="0" fontId="0" fillId="0" borderId="1" xfId="0" applyBorder="1" applyAlignment="1">
      <alignment horizontal="left"/>
    </xf>
    <xf numFmtId="14" fontId="0" fillId="0" borderId="1" xfId="0" applyNumberFormat="1" applyBorder="1"/>
    <xf numFmtId="14" fontId="0" fillId="0" borderId="0" xfId="0" applyNumberFormat="1"/>
    <xf numFmtId="2" fontId="0" fillId="0" borderId="0" xfId="0" applyNumberFormat="1"/>
    <xf numFmtId="1" fontId="0" fillId="0" borderId="1" xfId="0" applyNumberFormat="1" applyBorder="1"/>
    <xf numFmtId="165" fontId="0" fillId="0" borderId="1" xfId="0" applyNumberFormat="1" applyBorder="1"/>
    <xf numFmtId="165" fontId="0" fillId="0" borderId="0" xfId="0" applyNumberFormat="1"/>
    <xf numFmtId="0" fontId="1" fillId="0" borderId="3" xfId="1" applyBorder="1"/>
    <xf numFmtId="0" fontId="1" fillId="0" borderId="7" xfId="1" applyBorder="1"/>
    <xf numFmtId="0" fontId="1" fillId="0" borderId="8" xfId="1" applyBorder="1"/>
    <xf numFmtId="0" fontId="1" fillId="0" borderId="9" xfId="1" applyBorder="1"/>
    <xf numFmtId="0" fontId="0" fillId="0" borderId="9" xfId="0" applyBorder="1"/>
    <xf numFmtId="0" fontId="0" fillId="0" borderId="7" xfId="0" applyBorder="1"/>
    <xf numFmtId="0" fontId="0" fillId="0" borderId="3"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0" fillId="0" borderId="3" xfId="0" applyBorder="1"/>
    <xf numFmtId="0" fontId="0" fillId="0" borderId="2" xfId="0" applyBorder="1"/>
    <xf numFmtId="14" fontId="0" fillId="0" borderId="8" xfId="0" applyNumberFormat="1" applyBorder="1"/>
    <xf numFmtId="1" fontId="0" fillId="0" borderId="8" xfId="0" applyNumberFormat="1" applyBorder="1"/>
    <xf numFmtId="0" fontId="0" fillId="0" borderId="8" xfId="0" applyBorder="1"/>
    <xf numFmtId="165" fontId="0" fillId="0" borderId="8" xfId="0" applyNumberFormat="1" applyBorder="1"/>
    <xf numFmtId="0" fontId="0" fillId="0" borderId="1" xfId="0" applyBorder="1" applyAlignment="1">
      <alignment horizontal="left" vertical="top"/>
    </xf>
    <xf numFmtId="14" fontId="0" fillId="0" borderId="1" xfId="0" applyNumberFormat="1" applyBorder="1" applyAlignment="1">
      <alignment horizontal="left" vertical="top"/>
    </xf>
    <xf numFmtId="0" fontId="0" fillId="0" borderId="0" xfId="0" applyAlignment="1">
      <alignment horizontal="left" vertical="top"/>
    </xf>
    <xf numFmtId="164" fontId="0" fillId="0" borderId="0" xfId="0" applyNumberFormat="1" applyAlignment="1">
      <alignment horizontal="left" vertical="top"/>
    </xf>
    <xf numFmtId="14" fontId="0" fillId="0" borderId="0" xfId="0" applyNumberFormat="1" applyAlignment="1">
      <alignment horizontal="left" vertical="top"/>
    </xf>
    <xf numFmtId="165" fontId="0" fillId="0" borderId="1" xfId="0" applyNumberFormat="1" applyBorder="1" applyAlignment="1">
      <alignment horizontal="right" vertical="top"/>
    </xf>
    <xf numFmtId="0" fontId="0" fillId="0" borderId="1" xfId="0" applyBorder="1" applyAlignment="1">
      <alignment horizontal="right" vertical="top"/>
    </xf>
    <xf numFmtId="165" fontId="0" fillId="0" borderId="0" xfId="0" applyNumberFormat="1" applyAlignment="1">
      <alignment horizontal="right" vertical="top"/>
    </xf>
    <xf numFmtId="0" fontId="0" fillId="0" borderId="0" xfId="0" applyAlignment="1">
      <alignment horizontal="right" vertical="top"/>
    </xf>
    <xf numFmtId="0" fontId="4" fillId="0" borderId="0" xfId="0" applyFont="1" applyAlignment="1">
      <alignment horizontal="center" vertical="top"/>
    </xf>
    <xf numFmtId="164" fontId="0" fillId="0" borderId="3" xfId="0" applyNumberFormat="1" applyBorder="1" applyAlignment="1">
      <alignment horizontal="left" vertical="top"/>
    </xf>
    <xf numFmtId="0" fontId="0" fillId="0" borderId="2" xfId="0" applyBorder="1" applyAlignment="1">
      <alignment horizontal="right" vertical="top"/>
    </xf>
    <xf numFmtId="164" fontId="0" fillId="0" borderId="7" xfId="0" applyNumberFormat="1" applyBorder="1" applyAlignment="1">
      <alignment horizontal="left" vertical="top"/>
    </xf>
    <xf numFmtId="0" fontId="0" fillId="0" borderId="8" xfId="0" applyBorder="1" applyAlignment="1">
      <alignment horizontal="left" vertical="top"/>
    </xf>
    <xf numFmtId="14" fontId="0" fillId="0" borderId="8" xfId="0" applyNumberFormat="1" applyBorder="1" applyAlignment="1">
      <alignment horizontal="left" vertical="top"/>
    </xf>
    <xf numFmtId="165" fontId="0" fillId="0" borderId="8" xfId="0" applyNumberFormat="1" applyBorder="1" applyAlignment="1">
      <alignment horizontal="right" vertical="top"/>
    </xf>
    <xf numFmtId="0" fontId="0" fillId="0" borderId="8" xfId="0" applyBorder="1" applyAlignment="1">
      <alignment horizontal="right" vertical="top"/>
    </xf>
    <xf numFmtId="0" fontId="0" fillId="0" borderId="9" xfId="0" applyBorder="1" applyAlignment="1">
      <alignment horizontal="right" vertical="top"/>
    </xf>
    <xf numFmtId="0" fontId="2" fillId="2" borderId="4" xfId="0" applyFont="1" applyFill="1" applyBorder="1" applyAlignment="1">
      <alignment horizontal="center" vertical="center"/>
    </xf>
    <xf numFmtId="14" fontId="2" fillId="2" borderId="5" xfId="0" applyNumberFormat="1" applyFont="1" applyFill="1" applyBorder="1" applyAlignment="1">
      <alignment horizontal="center" vertical="center"/>
    </xf>
    <xf numFmtId="2" fontId="2" fillId="2" borderId="5" xfId="0" applyNumberFormat="1" applyFont="1" applyFill="1" applyBorder="1" applyAlignment="1">
      <alignment horizontal="center" vertical="center"/>
    </xf>
    <xf numFmtId="0" fontId="2" fillId="2" borderId="5" xfId="0" applyFont="1" applyFill="1" applyBorder="1" applyAlignment="1">
      <alignment horizontal="center" vertical="center"/>
    </xf>
    <xf numFmtId="165" fontId="2" fillId="2" borderId="5" xfId="0" applyNumberFormat="1" applyFont="1" applyFill="1" applyBorder="1" applyAlignment="1">
      <alignment horizontal="center" vertical="center"/>
    </xf>
    <xf numFmtId="0" fontId="2" fillId="2" borderId="6" xfId="0" applyFont="1" applyFill="1" applyBorder="1" applyAlignment="1">
      <alignment horizontal="center" vertical="center"/>
    </xf>
    <xf numFmtId="0" fontId="3" fillId="0" borderId="0" xfId="0" applyFont="1" applyAlignment="1">
      <alignment horizontal="center"/>
    </xf>
    <xf numFmtId="0" fontId="4" fillId="2" borderId="4" xfId="0" applyFont="1" applyFill="1" applyBorder="1" applyAlignment="1">
      <alignment horizontal="center" vertical="top"/>
    </xf>
    <xf numFmtId="0" fontId="4" fillId="2" borderId="5" xfId="0" applyFont="1" applyFill="1" applyBorder="1" applyAlignment="1">
      <alignment horizontal="center" vertical="top"/>
    </xf>
    <xf numFmtId="14" fontId="4" fillId="2" borderId="5" xfId="0" applyNumberFormat="1" applyFont="1" applyFill="1" applyBorder="1" applyAlignment="1">
      <alignment horizontal="center" vertical="top"/>
    </xf>
    <xf numFmtId="165" fontId="4" fillId="2" borderId="5" xfId="0" applyNumberFormat="1" applyFont="1" applyFill="1" applyBorder="1" applyAlignment="1">
      <alignment horizontal="center" vertical="top"/>
    </xf>
    <xf numFmtId="0" fontId="4" fillId="2" borderId="6" xfId="0" applyFont="1" applyFill="1" applyBorder="1" applyAlignment="1">
      <alignment horizontal="center" vertical="top"/>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164" fontId="2" fillId="2" borderId="4" xfId="0" applyNumberFormat="1" applyFont="1" applyFill="1" applyBorder="1" applyAlignment="1">
      <alignment horizontal="center" vertical="center"/>
    </xf>
    <xf numFmtId="0" fontId="2" fillId="2" borderId="6" xfId="1" applyFont="1" applyFill="1" applyBorder="1" applyAlignment="1">
      <alignment horizontal="center" vertical="center"/>
    </xf>
    <xf numFmtId="0" fontId="1" fillId="0" borderId="1" xfId="0" applyFont="1" applyBorder="1" applyAlignment="1">
      <alignment horizontal="left" vertical="top"/>
    </xf>
    <xf numFmtId="0" fontId="6" fillId="0" borderId="1" xfId="0" pivotButton="1" applyFont="1" applyBorder="1"/>
    <xf numFmtId="0" fontId="6" fillId="0" borderId="1" xfId="0" applyFont="1" applyBorder="1"/>
    <xf numFmtId="0" fontId="6" fillId="0" borderId="1" xfId="0" applyFont="1" applyBorder="1" applyAlignment="1">
      <alignment horizontal="left"/>
    </xf>
    <xf numFmtId="0" fontId="6" fillId="0" borderId="1" xfId="0" applyNumberFormat="1" applyFont="1" applyBorder="1"/>
    <xf numFmtId="0" fontId="5" fillId="0" borderId="1" xfId="0" pivotButton="1" applyFont="1" applyBorder="1" applyAlignment="1">
      <alignment horizontal="left" vertical="top"/>
    </xf>
    <xf numFmtId="0" fontId="5" fillId="0" borderId="1" xfId="0" applyFont="1" applyBorder="1" applyAlignment="1">
      <alignment horizontal="left" vertical="top"/>
    </xf>
    <xf numFmtId="0" fontId="5" fillId="0" borderId="0" xfId="0" pivotButton="1" applyFont="1"/>
    <xf numFmtId="0" fontId="5" fillId="0" borderId="0" xfId="0" applyFont="1"/>
    <xf numFmtId="0" fontId="5" fillId="0" borderId="0" xfId="0" applyFont="1" applyAlignment="1">
      <alignment horizontal="left"/>
    </xf>
    <xf numFmtId="165" fontId="5" fillId="0" borderId="0" xfId="0" applyNumberFormat="1" applyFont="1"/>
    <xf numFmtId="0" fontId="5" fillId="0" borderId="1" xfId="0" pivotButton="1" applyFont="1" applyBorder="1" applyAlignment="1">
      <alignment horizontal="center" vertical="center"/>
    </xf>
    <xf numFmtId="0" fontId="5" fillId="0" borderId="1" xfId="0" applyFont="1" applyBorder="1" applyAlignment="1">
      <alignment horizontal="center" vertical="center"/>
    </xf>
    <xf numFmtId="165" fontId="5" fillId="0" borderId="1" xfId="0" applyNumberFormat="1" applyFont="1" applyBorder="1" applyAlignment="1">
      <alignment horizontal="center" vertical="center"/>
    </xf>
  </cellXfs>
  <cellStyles count="2">
    <cellStyle name="Normal" xfId="0" builtinId="0"/>
    <cellStyle name="Normal 2" xfId="1" xr:uid="{00000000-0005-0000-0000-000001000000}"/>
  </cellStyles>
  <dxfs count="129">
    <dxf>
      <alignment vertical="center"/>
    </dxf>
    <dxf>
      <alignment horizontal="center"/>
    </dxf>
    <dxf>
      <font>
        <sz val="14"/>
      </font>
    </dxf>
    <dxf>
      <font>
        <sz val="14"/>
      </font>
    </dxf>
    <dxf>
      <font>
        <sz val="14"/>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4"/>
      </font>
    </dxf>
    <dxf>
      <font>
        <sz val="14"/>
      </font>
    </dxf>
    <dxf>
      <font>
        <sz val="14"/>
      </font>
    </dxf>
    <dxf>
      <font>
        <sz val="14"/>
      </font>
    </dxf>
    <dxf>
      <font>
        <sz val="14"/>
      </font>
    </dxf>
    <dxf>
      <font>
        <sz val="14"/>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right" vertical="top" textRotation="0" wrapText="0" indent="0" justifyLastLine="0" shrinkToFit="0" readingOrder="0"/>
      <border diagonalUp="0" diagonalDown="0">
        <left style="thin">
          <color indexed="64"/>
        </left>
        <right/>
        <top style="thin">
          <color indexed="64"/>
        </top>
        <bottom style="thin">
          <color indexed="64"/>
        </bottom>
        <vertical/>
        <horizontal/>
      </border>
    </dxf>
    <dxf>
      <numFmt numFmtId="165" formatCode="&quot;₹&quot;\ #,##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mmm\,\ yyyy"/>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righ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5"/>
        <color theme="0"/>
        <name val="Rockwell"/>
        <family val="2"/>
        <scheme val="minor"/>
      </font>
      <fill>
        <patternFill patternType="solid">
          <fgColor indexed="64"/>
          <bgColor theme="8" tint="-0.249977111117893"/>
        </patternFill>
      </fill>
      <alignment horizontal="center" vertical="top"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5" formatCode="&quot;₹&quot;\ #,##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 formatCode="0"/>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Rockwell"/>
        <family val="2"/>
        <scheme val="minor"/>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0"/>
        <name val="Rockwell"/>
        <family val="2"/>
        <scheme val="minor"/>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Rockwell"/>
        <family val="2"/>
        <scheme val="minor"/>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Cancer history by Smoker Status</a:t>
            </a:r>
          </a:p>
        </c:rich>
      </c:tx>
      <c:layout>
        <c:manualLayout>
          <c:xMode val="edge"/>
          <c:yMode val="edge"/>
          <c:x val="0.30806944444444445"/>
          <c:y val="5.4442866569822189E-2"/>
        </c:manualLayout>
      </c:layout>
      <c:overlay val="0"/>
      <c:spPr>
        <a:noFill/>
        <a:ln>
          <a:noFill/>
        </a:ln>
        <a:effectLst/>
      </c:spPr>
      <c:txPr>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s>
    <c:plotArea>
      <c:layout/>
      <c:doughnutChart>
        <c:varyColors val="1"/>
        <c:ser>
          <c:idx val="0"/>
          <c:order val="0"/>
          <c:tx>
            <c:v>Series1</c:v>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F5FF-4D26-8C97-5C0EF3B61CED}"/>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F5FF-4D26-8C97-5C0EF3B61CED}"/>
              </c:ext>
            </c:extLst>
          </c:dPt>
          <c:dLbls>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1538</c:v>
              </c:pt>
              <c:pt idx="1">
                <c:v>307</c:v>
              </c:pt>
            </c:numLit>
          </c:val>
          <c:extLst>
            <c:ext xmlns:c16="http://schemas.microsoft.com/office/drawing/2014/chart" uri="{C3380CC4-5D6E-409C-BE32-E72D297353CC}">
              <c16:uniqueId val="{00000004-F5FF-4D26-8C97-5C0EF3B61CED}"/>
            </c:ext>
          </c:extLst>
        </c:ser>
        <c:ser>
          <c:idx val="1"/>
          <c:order val="1"/>
          <c:tx>
            <c:v>Series2</c:v>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6-F5FF-4D26-8C97-5C0EF3B61CED}"/>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8-F5FF-4D26-8C97-5C0EF3B61CED}"/>
              </c:ext>
            </c:extLst>
          </c:dPt>
          <c:dLbls>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404</c:v>
              </c:pt>
              <c:pt idx="1">
                <c:v>84</c:v>
              </c:pt>
            </c:numLit>
          </c:val>
          <c:extLst>
            <c:ext xmlns:c16="http://schemas.microsoft.com/office/drawing/2014/chart" uri="{C3380CC4-5D6E-409C-BE32-E72D297353CC}">
              <c16:uniqueId val="{00000009-F5FF-4D26-8C97-5C0EF3B61CE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2.xlsx]PivotTables &amp; Charts!PivotTable6</c:name>
    <c:fmtId val="10"/>
  </c:pivotSource>
  <c:chart>
    <c:title>
      <c:tx>
        <c:rich>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Major Surgeries and Transplant History</a:t>
            </a:r>
            <a:endParaRPr lang="en-US"/>
          </a:p>
        </c:rich>
      </c:tx>
      <c:layout>
        <c:manualLayout>
          <c:xMode val="edge"/>
          <c:yMode val="edge"/>
          <c:x val="0.21098580773207787"/>
          <c:y val="5.7720284413925134E-2"/>
        </c:manualLayout>
      </c:layout>
      <c:overlay val="0"/>
      <c:spPr>
        <a:noFill/>
        <a:ln>
          <a:noFill/>
        </a:ln>
        <a:effectLst/>
      </c:spPr>
      <c:txPr>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 &amp; Charts'!$T$6</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1D8E-49EB-A209-6CE3A1BE1CBA}"/>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1D8E-49EB-A209-6CE3A1BE1CBA}"/>
              </c:ext>
            </c:extLst>
          </c:dPt>
          <c:cat>
            <c:strRef>
              <c:f>'PivotTables &amp; Charts'!$S$7:$S$9</c:f>
              <c:strCache>
                <c:ptCount val="2"/>
                <c:pt idx="0">
                  <c:v>No</c:v>
                </c:pt>
                <c:pt idx="1">
                  <c:v>yes</c:v>
                </c:pt>
              </c:strCache>
            </c:strRef>
          </c:cat>
          <c:val>
            <c:numRef>
              <c:f>'PivotTables &amp; Charts'!$T$7:$T$9</c:f>
              <c:numCache>
                <c:formatCode>General</c:formatCode>
                <c:ptCount val="2"/>
                <c:pt idx="0">
                  <c:v>1417</c:v>
                </c:pt>
                <c:pt idx="1">
                  <c:v>162</c:v>
                </c:pt>
              </c:numCache>
            </c:numRef>
          </c:val>
          <c:extLst>
            <c:ext xmlns:c16="http://schemas.microsoft.com/office/drawing/2014/chart" uri="{C3380CC4-5D6E-409C-BE32-E72D297353CC}">
              <c16:uniqueId val="{00000000-B581-4437-953D-A9A2DF28D2C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2.xlsx]PivotTables &amp; Charts!PivotTable2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u="sng">
                <a:latin typeface="Times New Roman" panose="02020603050405020304" pitchFamily="18" charset="0"/>
                <a:cs typeface="Times New Roman" panose="02020603050405020304" pitchFamily="18" charset="0"/>
              </a:rPr>
              <a:t>HBA1C</a:t>
            </a:r>
            <a:r>
              <a:rPr lang="en-US" u="sng" baseline="0">
                <a:latin typeface="Times New Roman" panose="02020603050405020304" pitchFamily="18" charset="0"/>
                <a:cs typeface="Times New Roman" panose="02020603050405020304" pitchFamily="18" charset="0"/>
              </a:rPr>
              <a:t> and Transaplant History</a:t>
            </a:r>
            <a:endParaRPr lang="en-US" u="sng">
              <a:latin typeface="Times New Roman" panose="02020603050405020304" pitchFamily="18" charset="0"/>
              <a:cs typeface="Times New Roman" panose="02020603050405020304" pitchFamily="18" charset="0"/>
            </a:endParaRPr>
          </a:p>
        </c:rich>
      </c:tx>
      <c:layout>
        <c:manualLayout>
          <c:xMode val="edge"/>
          <c:yMode val="edge"/>
          <c:x val="0.22951844672494404"/>
          <c:y val="2.87860335293192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 &amp; Charts'!$Y$6</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Pt>
          <c:cat>
            <c:strRef>
              <c:f>'PivotTables &amp; Charts'!$X$7:$X$9</c:f>
              <c:strCache>
                <c:ptCount val="2"/>
                <c:pt idx="0">
                  <c:v>No</c:v>
                </c:pt>
                <c:pt idx="1">
                  <c:v>yes</c:v>
                </c:pt>
              </c:strCache>
            </c:strRef>
          </c:cat>
          <c:val>
            <c:numRef>
              <c:f>'PivotTables &amp; Charts'!$Y$7:$Y$9</c:f>
              <c:numCache>
                <c:formatCode>General</c:formatCode>
                <c:ptCount val="2"/>
                <c:pt idx="0">
                  <c:v>6.6704427202190848</c:v>
                </c:pt>
                <c:pt idx="1">
                  <c:v>5.1876388888888894</c:v>
                </c:pt>
              </c:numCache>
            </c:numRef>
          </c:val>
          <c:extLst>
            <c:ext xmlns:c16="http://schemas.microsoft.com/office/drawing/2014/chart" uri="{C3380CC4-5D6E-409C-BE32-E72D297353CC}">
              <c16:uniqueId val="{00000000-39BE-4494-866E-CBAE27C7234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2.xlsx]Column Bar Chart Analyses!PivotTable2</c:name>
    <c:fmtId val="1"/>
  </c:pivotSource>
  <c:chart>
    <c:title>
      <c:tx>
        <c:rich>
          <a:bodyPr rot="0" spcFirstLastPara="1" vertOverflow="ellipsis" vert="horz" wrap="square" anchor="ctr" anchorCtr="1"/>
          <a:lstStyle/>
          <a:p>
            <a:pPr>
              <a:defRPr sz="16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u="sng"/>
              <a:t>Healthcare Charges by Weight and Diabetes Status</a:t>
            </a:r>
          </a:p>
        </c:rich>
      </c:tx>
      <c:layout>
        <c:manualLayout>
          <c:xMode val="edge"/>
          <c:yMode val="edge"/>
          <c:x val="0.19981813843517493"/>
          <c:y val="1.6441667020619222E-2"/>
        </c:manualLayout>
      </c:layout>
      <c:overlay val="0"/>
      <c:spPr>
        <a:noFill/>
        <a:ln>
          <a:noFill/>
        </a:ln>
        <a:effectLst/>
      </c:spPr>
      <c:txPr>
        <a:bodyPr rot="0" spcFirstLastPara="1" vertOverflow="ellipsis" vert="horz" wrap="square" anchor="ctr" anchorCtr="1"/>
        <a:lstStyle/>
        <a:p>
          <a:pPr>
            <a:defRPr sz="16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9946855816578"/>
          <c:y val="0.13389682579916778"/>
          <c:w val="0.64648124769527771"/>
          <c:h val="0.67914155316207514"/>
        </c:manualLayout>
      </c:layout>
      <c:barChart>
        <c:barDir val="col"/>
        <c:grouping val="clustered"/>
        <c:varyColors val="0"/>
        <c:ser>
          <c:idx val="0"/>
          <c:order val="0"/>
          <c:tx>
            <c:strRef>
              <c:f>'Column Bar Chart Analyses'!$C$6:$C$7</c:f>
              <c:strCache>
                <c:ptCount val="1"/>
                <c:pt idx="0">
                  <c:v>Normal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Analyses'!$B$8:$B$12</c:f>
              <c:strCache>
                <c:ptCount val="4"/>
                <c:pt idx="0">
                  <c:v>Normal Weight</c:v>
                </c:pt>
                <c:pt idx="1">
                  <c:v>Obesity</c:v>
                </c:pt>
                <c:pt idx="2">
                  <c:v>Overweight</c:v>
                </c:pt>
                <c:pt idx="3">
                  <c:v>Underweight</c:v>
                </c:pt>
              </c:strCache>
            </c:strRef>
          </c:cat>
          <c:val>
            <c:numRef>
              <c:f>'Column Bar Chart Analyses'!$C$8:$C$12</c:f>
              <c:numCache>
                <c:formatCode>"₹"\ #,##0</c:formatCode>
                <c:ptCount val="4"/>
                <c:pt idx="0">
                  <c:v>2028253.86</c:v>
                </c:pt>
                <c:pt idx="1">
                  <c:v>9974109.7199999876</c:v>
                </c:pt>
                <c:pt idx="2">
                  <c:v>2902718.5499999993</c:v>
                </c:pt>
                <c:pt idx="3">
                  <c:v>625847.2000000003</c:v>
                </c:pt>
              </c:numCache>
            </c:numRef>
          </c:val>
          <c:extLst>
            <c:ext xmlns:c16="http://schemas.microsoft.com/office/drawing/2014/chart" uri="{C3380CC4-5D6E-409C-BE32-E72D297353CC}">
              <c16:uniqueId val="{00000000-8964-4781-BF77-92847FED2FD4}"/>
            </c:ext>
          </c:extLst>
        </c:ser>
        <c:dLbls>
          <c:showLegendKey val="0"/>
          <c:showVal val="0"/>
          <c:showCatName val="0"/>
          <c:showSerName val="0"/>
          <c:showPercent val="0"/>
          <c:showBubbleSize val="0"/>
        </c:dLbls>
        <c:gapWidth val="100"/>
        <c:overlap val="-24"/>
        <c:axId val="293530064"/>
        <c:axId val="293539184"/>
      </c:barChart>
      <c:catAx>
        <c:axId val="29353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293539184"/>
        <c:crosses val="autoZero"/>
        <c:auto val="1"/>
        <c:lblAlgn val="ctr"/>
        <c:lblOffset val="100"/>
        <c:noMultiLvlLbl val="0"/>
      </c:catAx>
      <c:valAx>
        <c:axId val="293539184"/>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29353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2.xlsx]Column Bar Chart Analyses!PivotTable3</c:name>
    <c:fmtId val="30"/>
  </c:pivotSource>
  <c:chart>
    <c:title>
      <c:tx>
        <c:rich>
          <a:bodyPr rot="0" spcFirstLastPara="1" vertOverflow="ellipsis" vert="horz" wrap="square" anchor="ctr" anchorCtr="1"/>
          <a:lstStyle/>
          <a:p>
            <a:pPr>
              <a:defRPr sz="16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80" b="1" i="0" u="sng" strike="noStrike" baseline="0">
                <a:effectLst>
                  <a:outerShdw blurRad="50800" dist="38100" dir="5400000" algn="t" rotWithShape="0">
                    <a:prstClr val="black">
                      <a:alpha val="40000"/>
                    </a:prstClr>
                  </a:outerShdw>
                </a:effectLst>
              </a:rPr>
              <a:t>Average charges per hospital tier across states</a:t>
            </a:r>
            <a:endParaRPr lang="en-IN" u="sng"/>
          </a:p>
        </c:rich>
      </c:tx>
      <c:overlay val="0"/>
      <c:spPr>
        <a:noFill/>
        <a:ln>
          <a:noFill/>
        </a:ln>
        <a:effectLst/>
      </c:spPr>
      <c:txPr>
        <a:bodyPr rot="0" spcFirstLastPara="1" vertOverflow="ellipsis" vert="horz" wrap="square" anchor="ctr" anchorCtr="1"/>
        <a:lstStyle/>
        <a:p>
          <a:pPr>
            <a:defRPr sz="16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w="9525">
              <a:solidFill>
                <a:schemeClr val="accent3"/>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'Column Bar Chart Analyses'!$M$5:$M$6</c:f>
              <c:strCache>
                <c:ptCount val="1"/>
                <c:pt idx="0">
                  <c:v>tier - 1</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Analyses'!$L$7:$L$23</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'Column Bar Chart Analyses'!$M$7:$M$23</c:f>
              <c:numCache>
                <c:formatCode>"₹"\ #,##0</c:formatCode>
                <c:ptCount val="16"/>
                <c:pt idx="0">
                  <c:v>32839.891111111087</c:v>
                </c:pt>
                <c:pt idx="1">
                  <c:v>25800.402343749989</c:v>
                </c:pt>
                <c:pt idx="2">
                  <c:v>30931.008656716407</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numCache>
            </c:numRef>
          </c:val>
          <c:extLst>
            <c:ext xmlns:c16="http://schemas.microsoft.com/office/drawing/2014/chart" uri="{C3380CC4-5D6E-409C-BE32-E72D297353CC}">
              <c16:uniqueId val="{00000000-66C3-4B62-B6F5-944D06DF22EB}"/>
            </c:ext>
          </c:extLst>
        </c:ser>
        <c:ser>
          <c:idx val="1"/>
          <c:order val="1"/>
          <c:tx>
            <c:strRef>
              <c:f>'Column Bar Chart Analyses'!$N$5:$N$6</c:f>
              <c:strCache>
                <c:ptCount val="1"/>
                <c:pt idx="0">
                  <c:v>tier - 2</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Analyses'!$L$7:$L$23</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'Column Bar Chart Analyses'!$N$7:$N$23</c:f>
              <c:numCache>
                <c:formatCode>"₹"\ #,##0</c:formatCode>
                <c:ptCount val="16"/>
                <c:pt idx="0">
                  <c:v>18997.280691823889</c:v>
                </c:pt>
                <c:pt idx="1">
                  <c:v>10346.514615384622</c:v>
                </c:pt>
                <c:pt idx="2">
                  <c:v>8459.9776737967968</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4-66C3-4B62-B6F5-944D06DF22EB}"/>
            </c:ext>
          </c:extLst>
        </c:ser>
        <c:ser>
          <c:idx val="2"/>
          <c:order val="2"/>
          <c:tx>
            <c:strRef>
              <c:f>'Column Bar Chart Analyses'!$O$5:$O$6</c:f>
              <c:strCache>
                <c:ptCount val="1"/>
                <c:pt idx="0">
                  <c:v>tier - 3</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Analyses'!$L$7:$L$23</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'Column Bar Chart Analyses'!$O$7:$O$23</c:f>
              <c:numCache>
                <c:formatCode>"₹"\ #,##0</c:formatCode>
                <c:ptCount val="16"/>
                <c:pt idx="0">
                  <c:v>9250.3617857142908</c:v>
                </c:pt>
                <c:pt idx="1">
                  <c:v>10179.941965317917</c:v>
                </c:pt>
                <c:pt idx="2">
                  <c:v>6821.3120348837219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5-66C3-4B62-B6F5-944D06DF22EB}"/>
            </c:ext>
          </c:extLst>
        </c:ser>
        <c:dLbls>
          <c:dLblPos val="ctr"/>
          <c:showLegendKey val="0"/>
          <c:showVal val="0"/>
          <c:showCatName val="0"/>
          <c:showSerName val="0"/>
          <c:showPercent val="0"/>
          <c:showBubbleSize val="0"/>
        </c:dLbls>
        <c:gapWidth val="150"/>
        <c:overlap val="100"/>
        <c:axId val="167755248"/>
        <c:axId val="167744208"/>
      </c:barChart>
      <c:catAx>
        <c:axId val="167755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67744208"/>
        <c:crosses val="autoZero"/>
        <c:auto val="1"/>
        <c:lblAlgn val="ctr"/>
        <c:lblOffset val="100"/>
        <c:noMultiLvlLbl val="0"/>
      </c:catAx>
      <c:valAx>
        <c:axId val="16774420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6775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sng" strike="noStrike" baseline="0">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Correlation Between Age and HbA1C</a:t>
            </a:r>
            <a:endParaRPr lang="en-US" u="sng">
              <a:latin typeface="Times New Roman" panose="02020603050405020304" pitchFamily="18" charset="0"/>
              <a:cs typeface="Times New Roman" panose="02020603050405020304" pitchFamily="18" charset="0"/>
            </a:endParaRPr>
          </a:p>
        </c:rich>
      </c:tx>
      <c:layout>
        <c:manualLayout>
          <c:xMode val="edge"/>
          <c:yMode val="edge"/>
          <c:x val="0.2330046758707683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Healthcare!$E$1</c:f>
              <c:strCache>
                <c:ptCount val="1"/>
                <c:pt idx="0">
                  <c:v>Age</c:v>
                </c:pt>
              </c:strCache>
            </c:strRef>
          </c:tx>
          <c:spPr>
            <a:ln w="25400" cap="rnd">
              <a:no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cap="rnd">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trendline>
            <c:spPr>
              <a:ln w="19050" cap="rnd">
                <a:solidFill>
                  <a:schemeClr val="accent1"/>
                </a:solidFill>
                <a:prstDash val="sysDash"/>
              </a:ln>
              <a:effectLst/>
            </c:spPr>
            <c:trendlineType val="linear"/>
            <c:dispRSqr val="0"/>
            <c:dispEq val="0"/>
          </c:trendline>
          <c:xVal>
            <c:numRef>
              <c:f>Healthcare!$C$2:$C$2344</c:f>
              <c:numCache>
                <c:formatCode>General</c:formatCode>
                <c:ptCount val="2343"/>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xVal>
          <c:yVal>
            <c:numRef>
              <c:f>Healthcare!$E$2:$E$2344</c:f>
              <c:numCache>
                <c:formatCode>General</c:formatCode>
                <c:ptCount val="2343"/>
                <c:pt idx="0">
                  <c:v>18</c:v>
                </c:pt>
                <c:pt idx="1">
                  <c:v>46</c:v>
                </c:pt>
                <c:pt idx="2">
                  <c:v>52</c:v>
                </c:pt>
                <c:pt idx="3">
                  <c:v>32</c:v>
                </c:pt>
                <c:pt idx="4">
                  <c:v>34</c:v>
                </c:pt>
                <c:pt idx="5">
                  <c:v>61</c:v>
                </c:pt>
                <c:pt idx="6">
                  <c:v>28</c:v>
                </c:pt>
                <c:pt idx="7">
                  <c:v>65</c:v>
                </c:pt>
                <c:pt idx="8">
                  <c:v>59</c:v>
                </c:pt>
                <c:pt idx="9">
                  <c:v>44</c:v>
                </c:pt>
                <c:pt idx="10">
                  <c:v>64</c:v>
                </c:pt>
                <c:pt idx="11">
                  <c:v>57</c:v>
                </c:pt>
                <c:pt idx="12">
                  <c:v>60</c:v>
                </c:pt>
                <c:pt idx="13">
                  <c:v>54</c:v>
                </c:pt>
                <c:pt idx="14">
                  <c:v>61</c:v>
                </c:pt>
                <c:pt idx="15">
                  <c:v>60</c:v>
                </c:pt>
                <c:pt idx="16">
                  <c:v>64</c:v>
                </c:pt>
                <c:pt idx="17">
                  <c:v>60</c:v>
                </c:pt>
                <c:pt idx="18">
                  <c:v>58</c:v>
                </c:pt>
                <c:pt idx="19">
                  <c:v>51</c:v>
                </c:pt>
                <c:pt idx="20">
                  <c:v>62</c:v>
                </c:pt>
                <c:pt idx="21">
                  <c:v>63</c:v>
                </c:pt>
                <c:pt idx="22">
                  <c:v>64</c:v>
                </c:pt>
                <c:pt idx="23">
                  <c:v>52</c:v>
                </c:pt>
                <c:pt idx="24">
                  <c:v>64</c:v>
                </c:pt>
                <c:pt idx="25">
                  <c:v>64</c:v>
                </c:pt>
                <c:pt idx="26">
                  <c:v>62</c:v>
                </c:pt>
                <c:pt idx="27">
                  <c:v>54</c:v>
                </c:pt>
                <c:pt idx="28">
                  <c:v>61</c:v>
                </c:pt>
                <c:pt idx="29">
                  <c:v>51</c:v>
                </c:pt>
                <c:pt idx="30">
                  <c:v>44</c:v>
                </c:pt>
                <c:pt idx="31">
                  <c:v>46</c:v>
                </c:pt>
                <c:pt idx="32">
                  <c:v>60</c:v>
                </c:pt>
                <c:pt idx="33">
                  <c:v>37</c:v>
                </c:pt>
                <c:pt idx="34">
                  <c:v>43</c:v>
                </c:pt>
                <c:pt idx="35">
                  <c:v>62</c:v>
                </c:pt>
                <c:pt idx="36">
                  <c:v>48</c:v>
                </c:pt>
                <c:pt idx="37">
                  <c:v>60</c:v>
                </c:pt>
                <c:pt idx="38">
                  <c:v>51</c:v>
                </c:pt>
                <c:pt idx="39">
                  <c:v>29</c:v>
                </c:pt>
                <c:pt idx="40">
                  <c:v>23</c:v>
                </c:pt>
                <c:pt idx="41">
                  <c:v>55</c:v>
                </c:pt>
                <c:pt idx="42">
                  <c:v>51</c:v>
                </c:pt>
                <c:pt idx="43">
                  <c:v>54</c:v>
                </c:pt>
                <c:pt idx="44">
                  <c:v>48</c:v>
                </c:pt>
                <c:pt idx="45">
                  <c:v>35</c:v>
                </c:pt>
                <c:pt idx="46">
                  <c:v>56</c:v>
                </c:pt>
                <c:pt idx="47">
                  <c:v>42</c:v>
                </c:pt>
                <c:pt idx="48">
                  <c:v>57</c:v>
                </c:pt>
                <c:pt idx="49">
                  <c:v>56</c:v>
                </c:pt>
                <c:pt idx="50">
                  <c:v>36</c:v>
                </c:pt>
                <c:pt idx="51">
                  <c:v>57</c:v>
                </c:pt>
                <c:pt idx="52">
                  <c:v>53</c:v>
                </c:pt>
                <c:pt idx="53">
                  <c:v>57</c:v>
                </c:pt>
                <c:pt idx="54">
                  <c:v>44</c:v>
                </c:pt>
                <c:pt idx="55">
                  <c:v>47</c:v>
                </c:pt>
                <c:pt idx="56">
                  <c:v>50</c:v>
                </c:pt>
                <c:pt idx="57">
                  <c:v>57</c:v>
                </c:pt>
                <c:pt idx="58">
                  <c:v>45</c:v>
                </c:pt>
                <c:pt idx="59">
                  <c:v>51</c:v>
                </c:pt>
                <c:pt idx="60">
                  <c:v>43</c:v>
                </c:pt>
                <c:pt idx="61">
                  <c:v>56</c:v>
                </c:pt>
                <c:pt idx="62">
                  <c:v>55</c:v>
                </c:pt>
                <c:pt idx="63">
                  <c:v>56</c:v>
                </c:pt>
                <c:pt idx="64">
                  <c:v>47</c:v>
                </c:pt>
                <c:pt idx="65">
                  <c:v>49</c:v>
                </c:pt>
                <c:pt idx="66">
                  <c:v>44</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31</c:v>
                </c:pt>
                <c:pt idx="91">
                  <c:v>24</c:v>
                </c:pt>
                <c:pt idx="92">
                  <c:v>51</c:v>
                </c:pt>
                <c:pt idx="93">
                  <c:v>46</c:v>
                </c:pt>
                <c:pt idx="94">
                  <c:v>52</c:v>
                </c:pt>
                <c:pt idx="95">
                  <c:v>48</c:v>
                </c:pt>
                <c:pt idx="96">
                  <c:v>37</c:v>
                </c:pt>
                <c:pt idx="97">
                  <c:v>56</c:v>
                </c:pt>
                <c:pt idx="98">
                  <c:v>60</c:v>
                </c:pt>
                <c:pt idx="99">
                  <c:v>46</c:v>
                </c:pt>
                <c:pt idx="100">
                  <c:v>41</c:v>
                </c:pt>
                <c:pt idx="101">
                  <c:v>42</c:v>
                </c:pt>
                <c:pt idx="102">
                  <c:v>43</c:v>
                </c:pt>
                <c:pt idx="103">
                  <c:v>37</c:v>
                </c:pt>
                <c:pt idx="104">
                  <c:v>39</c:v>
                </c:pt>
                <c:pt idx="105">
                  <c:v>56</c:v>
                </c:pt>
                <c:pt idx="106">
                  <c:v>44</c:v>
                </c:pt>
                <c:pt idx="107">
                  <c:v>40</c:v>
                </c:pt>
                <c:pt idx="108">
                  <c:v>35</c:v>
                </c:pt>
                <c:pt idx="109">
                  <c:v>47</c:v>
                </c:pt>
                <c:pt idx="110">
                  <c:v>37</c:v>
                </c:pt>
                <c:pt idx="111">
                  <c:v>40</c:v>
                </c:pt>
                <c:pt idx="112">
                  <c:v>38</c:v>
                </c:pt>
                <c:pt idx="113">
                  <c:v>36</c:v>
                </c:pt>
                <c:pt idx="114">
                  <c:v>49</c:v>
                </c:pt>
                <c:pt idx="115">
                  <c:v>45</c:v>
                </c:pt>
                <c:pt idx="116">
                  <c:v>20</c:v>
                </c:pt>
                <c:pt idx="117">
                  <c:v>54</c:v>
                </c:pt>
                <c:pt idx="118">
                  <c:v>45</c:v>
                </c:pt>
                <c:pt idx="119">
                  <c:v>27</c:v>
                </c:pt>
                <c:pt idx="120">
                  <c:v>42</c:v>
                </c:pt>
                <c:pt idx="121">
                  <c:v>45</c:v>
                </c:pt>
                <c:pt idx="122">
                  <c:v>57</c:v>
                </c:pt>
                <c:pt idx="123">
                  <c:v>45</c:v>
                </c:pt>
                <c:pt idx="124">
                  <c:v>40</c:v>
                </c:pt>
                <c:pt idx="125">
                  <c:v>30</c:v>
                </c:pt>
                <c:pt idx="126">
                  <c:v>61</c:v>
                </c:pt>
                <c:pt idx="127">
                  <c:v>41</c:v>
                </c:pt>
                <c:pt idx="128">
                  <c:v>37</c:v>
                </c:pt>
                <c:pt idx="129">
                  <c:v>44</c:v>
                </c:pt>
                <c:pt idx="130">
                  <c:v>42</c:v>
                </c:pt>
                <c:pt idx="131">
                  <c:v>46</c:v>
                </c:pt>
                <c:pt idx="132">
                  <c:v>36</c:v>
                </c:pt>
                <c:pt idx="133">
                  <c:v>56</c:v>
                </c:pt>
                <c:pt idx="134">
                  <c:v>59</c:v>
                </c:pt>
                <c:pt idx="135">
                  <c:v>43</c:v>
                </c:pt>
                <c:pt idx="136">
                  <c:v>18</c:v>
                </c:pt>
                <c:pt idx="137">
                  <c:v>31</c:v>
                </c:pt>
                <c:pt idx="138">
                  <c:v>47</c:v>
                </c:pt>
                <c:pt idx="139">
                  <c:v>31</c:v>
                </c:pt>
                <c:pt idx="140">
                  <c:v>37</c:v>
                </c:pt>
                <c:pt idx="141">
                  <c:v>33</c:v>
                </c:pt>
                <c:pt idx="142">
                  <c:v>23</c:v>
                </c:pt>
                <c:pt idx="143">
                  <c:v>37</c:v>
                </c:pt>
                <c:pt idx="144">
                  <c:v>51</c:v>
                </c:pt>
                <c:pt idx="145">
                  <c:v>52</c:v>
                </c:pt>
                <c:pt idx="146">
                  <c:v>20</c:v>
                </c:pt>
                <c:pt idx="147">
                  <c:v>43</c:v>
                </c:pt>
                <c:pt idx="148">
                  <c:v>33</c:v>
                </c:pt>
                <c:pt idx="149">
                  <c:v>42</c:v>
                </c:pt>
                <c:pt idx="150">
                  <c:v>59</c:v>
                </c:pt>
                <c:pt idx="151">
                  <c:v>33</c:v>
                </c:pt>
                <c:pt idx="152">
                  <c:v>50</c:v>
                </c:pt>
                <c:pt idx="153">
                  <c:v>25</c:v>
                </c:pt>
                <c:pt idx="154">
                  <c:v>43</c:v>
                </c:pt>
                <c:pt idx="155">
                  <c:v>40</c:v>
                </c:pt>
                <c:pt idx="156">
                  <c:v>36</c:v>
                </c:pt>
                <c:pt idx="157">
                  <c:v>46</c:v>
                </c:pt>
                <c:pt idx="158">
                  <c:v>34</c:v>
                </c:pt>
                <c:pt idx="159">
                  <c:v>52</c:v>
                </c:pt>
                <c:pt idx="160">
                  <c:v>41</c:v>
                </c:pt>
                <c:pt idx="161">
                  <c:v>32</c:v>
                </c:pt>
                <c:pt idx="162">
                  <c:v>22</c:v>
                </c:pt>
                <c:pt idx="163">
                  <c:v>20</c:v>
                </c:pt>
                <c:pt idx="164">
                  <c:v>44</c:v>
                </c:pt>
                <c:pt idx="165">
                  <c:v>53</c:v>
                </c:pt>
                <c:pt idx="166">
                  <c:v>47</c:v>
                </c:pt>
                <c:pt idx="167">
                  <c:v>37</c:v>
                </c:pt>
                <c:pt idx="168">
                  <c:v>32</c:v>
                </c:pt>
                <c:pt idx="169">
                  <c:v>22</c:v>
                </c:pt>
                <c:pt idx="170">
                  <c:v>27</c:v>
                </c:pt>
                <c:pt idx="171">
                  <c:v>34</c:v>
                </c:pt>
                <c:pt idx="172">
                  <c:v>34</c:v>
                </c:pt>
                <c:pt idx="173">
                  <c:v>31</c:v>
                </c:pt>
                <c:pt idx="174">
                  <c:v>30</c:v>
                </c:pt>
                <c:pt idx="175">
                  <c:v>30</c:v>
                </c:pt>
                <c:pt idx="176">
                  <c:v>45</c:v>
                </c:pt>
                <c:pt idx="177">
                  <c:v>54</c:v>
                </c:pt>
                <c:pt idx="178">
                  <c:v>32</c:v>
                </c:pt>
                <c:pt idx="179">
                  <c:v>60</c:v>
                </c:pt>
                <c:pt idx="180">
                  <c:v>20</c:v>
                </c:pt>
                <c:pt idx="181">
                  <c:v>50</c:v>
                </c:pt>
                <c:pt idx="182">
                  <c:v>31</c:v>
                </c:pt>
                <c:pt idx="183">
                  <c:v>57</c:v>
                </c:pt>
                <c:pt idx="184">
                  <c:v>53</c:v>
                </c:pt>
                <c:pt idx="185">
                  <c:v>62</c:v>
                </c:pt>
                <c:pt idx="186">
                  <c:v>30</c:v>
                </c:pt>
                <c:pt idx="187">
                  <c:v>49</c:v>
                </c:pt>
                <c:pt idx="188">
                  <c:v>60</c:v>
                </c:pt>
                <c:pt idx="189">
                  <c:v>19</c:v>
                </c:pt>
                <c:pt idx="190">
                  <c:v>48</c:v>
                </c:pt>
                <c:pt idx="191">
                  <c:v>55</c:v>
                </c:pt>
                <c:pt idx="192">
                  <c:v>31</c:v>
                </c:pt>
                <c:pt idx="193">
                  <c:v>18</c:v>
                </c:pt>
                <c:pt idx="194">
                  <c:v>19</c:v>
                </c:pt>
                <c:pt idx="195">
                  <c:v>29</c:v>
                </c:pt>
                <c:pt idx="196">
                  <c:v>23</c:v>
                </c:pt>
                <c:pt idx="197">
                  <c:v>48</c:v>
                </c:pt>
                <c:pt idx="198">
                  <c:v>18</c:v>
                </c:pt>
                <c:pt idx="199">
                  <c:v>26</c:v>
                </c:pt>
                <c:pt idx="200">
                  <c:v>43</c:v>
                </c:pt>
                <c:pt idx="201">
                  <c:v>26</c:v>
                </c:pt>
                <c:pt idx="202">
                  <c:v>60</c:v>
                </c:pt>
                <c:pt idx="203">
                  <c:v>23</c:v>
                </c:pt>
                <c:pt idx="204">
                  <c:v>41</c:v>
                </c:pt>
                <c:pt idx="205">
                  <c:v>31</c:v>
                </c:pt>
                <c:pt idx="206">
                  <c:v>46</c:v>
                </c:pt>
                <c:pt idx="207">
                  <c:v>49</c:v>
                </c:pt>
                <c:pt idx="208">
                  <c:v>44</c:v>
                </c:pt>
                <c:pt idx="209">
                  <c:v>22</c:v>
                </c:pt>
                <c:pt idx="210">
                  <c:v>22</c:v>
                </c:pt>
                <c:pt idx="211">
                  <c:v>51</c:v>
                </c:pt>
                <c:pt idx="212">
                  <c:v>58</c:v>
                </c:pt>
                <c:pt idx="213">
                  <c:v>49</c:v>
                </c:pt>
                <c:pt idx="214">
                  <c:v>30</c:v>
                </c:pt>
                <c:pt idx="215">
                  <c:v>49</c:v>
                </c:pt>
                <c:pt idx="216">
                  <c:v>34</c:v>
                </c:pt>
                <c:pt idx="217">
                  <c:v>51</c:v>
                </c:pt>
                <c:pt idx="218">
                  <c:v>34</c:v>
                </c:pt>
                <c:pt idx="219">
                  <c:v>26</c:v>
                </c:pt>
                <c:pt idx="220">
                  <c:v>55</c:v>
                </c:pt>
                <c:pt idx="221">
                  <c:v>24</c:v>
                </c:pt>
                <c:pt idx="222">
                  <c:v>46</c:v>
                </c:pt>
                <c:pt idx="223">
                  <c:v>47</c:v>
                </c:pt>
                <c:pt idx="224">
                  <c:v>41</c:v>
                </c:pt>
                <c:pt idx="225">
                  <c:v>25</c:v>
                </c:pt>
                <c:pt idx="226">
                  <c:v>24</c:v>
                </c:pt>
                <c:pt idx="227">
                  <c:v>55</c:v>
                </c:pt>
                <c:pt idx="228">
                  <c:v>40</c:v>
                </c:pt>
                <c:pt idx="229">
                  <c:v>27</c:v>
                </c:pt>
                <c:pt idx="230">
                  <c:v>19</c:v>
                </c:pt>
                <c:pt idx="231">
                  <c:v>27</c:v>
                </c:pt>
                <c:pt idx="232">
                  <c:v>20</c:v>
                </c:pt>
                <c:pt idx="233">
                  <c:v>29</c:v>
                </c:pt>
                <c:pt idx="234">
                  <c:v>18</c:v>
                </c:pt>
                <c:pt idx="235">
                  <c:v>46</c:v>
                </c:pt>
                <c:pt idx="236">
                  <c:v>25</c:v>
                </c:pt>
                <c:pt idx="237">
                  <c:v>32</c:v>
                </c:pt>
                <c:pt idx="238">
                  <c:v>19</c:v>
                </c:pt>
                <c:pt idx="239">
                  <c:v>38</c:v>
                </c:pt>
                <c:pt idx="240">
                  <c:v>39</c:v>
                </c:pt>
                <c:pt idx="241">
                  <c:v>36</c:v>
                </c:pt>
                <c:pt idx="242">
                  <c:v>27</c:v>
                </c:pt>
                <c:pt idx="243">
                  <c:v>25</c:v>
                </c:pt>
                <c:pt idx="244">
                  <c:v>61</c:v>
                </c:pt>
                <c:pt idx="245">
                  <c:v>48</c:v>
                </c:pt>
                <c:pt idx="246">
                  <c:v>51</c:v>
                </c:pt>
                <c:pt idx="247">
                  <c:v>23</c:v>
                </c:pt>
                <c:pt idx="248">
                  <c:v>20</c:v>
                </c:pt>
                <c:pt idx="249">
                  <c:v>51</c:v>
                </c:pt>
                <c:pt idx="250">
                  <c:v>28</c:v>
                </c:pt>
                <c:pt idx="251">
                  <c:v>22</c:v>
                </c:pt>
                <c:pt idx="252">
                  <c:v>25</c:v>
                </c:pt>
                <c:pt idx="253">
                  <c:v>22</c:v>
                </c:pt>
                <c:pt idx="254">
                  <c:v>60</c:v>
                </c:pt>
                <c:pt idx="255">
                  <c:v>19</c:v>
                </c:pt>
                <c:pt idx="256">
                  <c:v>18</c:v>
                </c:pt>
                <c:pt idx="257">
                  <c:v>29</c:v>
                </c:pt>
                <c:pt idx="258">
                  <c:v>19</c:v>
                </c:pt>
                <c:pt idx="259">
                  <c:v>39</c:v>
                </c:pt>
                <c:pt idx="260">
                  <c:v>20</c:v>
                </c:pt>
                <c:pt idx="261">
                  <c:v>53</c:v>
                </c:pt>
                <c:pt idx="262">
                  <c:v>37</c:v>
                </c:pt>
                <c:pt idx="263">
                  <c:v>50</c:v>
                </c:pt>
                <c:pt idx="264">
                  <c:v>19</c:v>
                </c:pt>
                <c:pt idx="265">
                  <c:v>32</c:v>
                </c:pt>
                <c:pt idx="266">
                  <c:v>38</c:v>
                </c:pt>
                <c:pt idx="267">
                  <c:v>53</c:v>
                </c:pt>
                <c:pt idx="268">
                  <c:v>61</c:v>
                </c:pt>
                <c:pt idx="269">
                  <c:v>29</c:v>
                </c:pt>
                <c:pt idx="270">
                  <c:v>56</c:v>
                </c:pt>
                <c:pt idx="271">
                  <c:v>28</c:v>
                </c:pt>
                <c:pt idx="272">
                  <c:v>51</c:v>
                </c:pt>
                <c:pt idx="273">
                  <c:v>41</c:v>
                </c:pt>
                <c:pt idx="274">
                  <c:v>27</c:v>
                </c:pt>
                <c:pt idx="275">
                  <c:v>42</c:v>
                </c:pt>
                <c:pt idx="276">
                  <c:v>50</c:v>
                </c:pt>
                <c:pt idx="277">
                  <c:v>48</c:v>
                </c:pt>
                <c:pt idx="278">
                  <c:v>33</c:v>
                </c:pt>
                <c:pt idx="279">
                  <c:v>32</c:v>
                </c:pt>
                <c:pt idx="280">
                  <c:v>54</c:v>
                </c:pt>
                <c:pt idx="281">
                  <c:v>33</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55</c:v>
                </c:pt>
                <c:pt idx="302">
                  <c:v>23</c:v>
                </c:pt>
                <c:pt idx="303">
                  <c:v>18</c:v>
                </c:pt>
                <c:pt idx="304">
                  <c:v>61</c:v>
                </c:pt>
                <c:pt idx="305">
                  <c:v>34</c:v>
                </c:pt>
                <c:pt idx="306">
                  <c:v>39</c:v>
                </c:pt>
                <c:pt idx="307">
                  <c:v>23</c:v>
                </c:pt>
                <c:pt idx="308">
                  <c:v>52</c:v>
                </c:pt>
                <c:pt idx="309">
                  <c:v>36</c:v>
                </c:pt>
                <c:pt idx="310">
                  <c:v>39</c:v>
                </c:pt>
                <c:pt idx="311">
                  <c:v>24</c:v>
                </c:pt>
                <c:pt idx="312">
                  <c:v>46</c:v>
                </c:pt>
                <c:pt idx="313">
                  <c:v>54</c:v>
                </c:pt>
                <c:pt idx="314">
                  <c:v>19</c:v>
                </c:pt>
                <c:pt idx="315">
                  <c:v>51</c:v>
                </c:pt>
                <c:pt idx="316">
                  <c:v>60</c:v>
                </c:pt>
                <c:pt idx="317">
                  <c:v>59</c:v>
                </c:pt>
                <c:pt idx="318">
                  <c:v>64</c:v>
                </c:pt>
                <c:pt idx="319">
                  <c:v>51</c:v>
                </c:pt>
                <c:pt idx="320">
                  <c:v>43</c:v>
                </c:pt>
                <c:pt idx="321">
                  <c:v>56</c:v>
                </c:pt>
                <c:pt idx="322">
                  <c:v>42</c:v>
                </c:pt>
                <c:pt idx="323">
                  <c:v>31</c:v>
                </c:pt>
                <c:pt idx="324">
                  <c:v>47</c:v>
                </c:pt>
                <c:pt idx="325">
                  <c:v>34</c:v>
                </c:pt>
                <c:pt idx="326">
                  <c:v>47</c:v>
                </c:pt>
                <c:pt idx="327">
                  <c:v>33</c:v>
                </c:pt>
                <c:pt idx="328">
                  <c:v>40</c:v>
                </c:pt>
                <c:pt idx="329">
                  <c:v>41</c:v>
                </c:pt>
                <c:pt idx="330">
                  <c:v>25</c:v>
                </c:pt>
                <c:pt idx="331">
                  <c:v>49</c:v>
                </c:pt>
                <c:pt idx="332">
                  <c:v>30</c:v>
                </c:pt>
                <c:pt idx="333">
                  <c:v>47</c:v>
                </c:pt>
                <c:pt idx="334">
                  <c:v>63</c:v>
                </c:pt>
                <c:pt idx="335">
                  <c:v>36</c:v>
                </c:pt>
                <c:pt idx="336">
                  <c:v>37</c:v>
                </c:pt>
                <c:pt idx="337">
                  <c:v>65</c:v>
                </c:pt>
                <c:pt idx="338">
                  <c:v>45</c:v>
                </c:pt>
                <c:pt idx="339">
                  <c:v>54</c:v>
                </c:pt>
                <c:pt idx="340">
                  <c:v>46</c:v>
                </c:pt>
                <c:pt idx="341">
                  <c:v>61</c:v>
                </c:pt>
                <c:pt idx="342">
                  <c:v>44</c:v>
                </c:pt>
                <c:pt idx="343">
                  <c:v>43</c:v>
                </c:pt>
                <c:pt idx="344">
                  <c:v>31</c:v>
                </c:pt>
                <c:pt idx="345">
                  <c:v>19</c:v>
                </c:pt>
                <c:pt idx="346">
                  <c:v>63</c:v>
                </c:pt>
                <c:pt idx="347">
                  <c:v>61</c:v>
                </c:pt>
                <c:pt idx="348">
                  <c:v>62</c:v>
                </c:pt>
                <c:pt idx="349">
                  <c:v>32</c:v>
                </c:pt>
                <c:pt idx="350">
                  <c:v>37</c:v>
                </c:pt>
                <c:pt idx="351">
                  <c:v>40</c:v>
                </c:pt>
                <c:pt idx="352">
                  <c:v>48</c:v>
                </c:pt>
                <c:pt idx="353">
                  <c:v>45</c:v>
                </c:pt>
                <c:pt idx="354">
                  <c:v>32</c:v>
                </c:pt>
                <c:pt idx="355">
                  <c:v>59</c:v>
                </c:pt>
                <c:pt idx="356">
                  <c:v>23</c:v>
                </c:pt>
                <c:pt idx="357">
                  <c:v>62</c:v>
                </c:pt>
                <c:pt idx="358">
                  <c:v>37</c:v>
                </c:pt>
                <c:pt idx="359">
                  <c:v>23</c:v>
                </c:pt>
                <c:pt idx="360">
                  <c:v>62</c:v>
                </c:pt>
                <c:pt idx="361">
                  <c:v>32</c:v>
                </c:pt>
                <c:pt idx="362">
                  <c:v>33</c:v>
                </c:pt>
                <c:pt idx="363">
                  <c:v>37</c:v>
                </c:pt>
                <c:pt idx="364">
                  <c:v>63</c:v>
                </c:pt>
                <c:pt idx="365">
                  <c:v>20</c:v>
                </c:pt>
                <c:pt idx="366">
                  <c:v>31</c:v>
                </c:pt>
                <c:pt idx="367">
                  <c:v>25</c:v>
                </c:pt>
                <c:pt idx="368">
                  <c:v>25</c:v>
                </c:pt>
                <c:pt idx="369">
                  <c:v>31</c:v>
                </c:pt>
                <c:pt idx="370">
                  <c:v>37</c:v>
                </c:pt>
                <c:pt idx="371">
                  <c:v>39</c:v>
                </c:pt>
                <c:pt idx="372">
                  <c:v>57</c:v>
                </c:pt>
                <c:pt idx="373">
                  <c:v>41</c:v>
                </c:pt>
                <c:pt idx="374">
                  <c:v>37</c:v>
                </c:pt>
                <c:pt idx="375">
                  <c:v>34</c:v>
                </c:pt>
                <c:pt idx="376">
                  <c:v>53</c:v>
                </c:pt>
                <c:pt idx="377">
                  <c:v>55</c:v>
                </c:pt>
                <c:pt idx="378">
                  <c:v>23</c:v>
                </c:pt>
                <c:pt idx="379">
                  <c:v>57</c:v>
                </c:pt>
                <c:pt idx="380">
                  <c:v>52</c:v>
                </c:pt>
                <c:pt idx="381">
                  <c:v>32</c:v>
                </c:pt>
                <c:pt idx="382">
                  <c:v>29</c:v>
                </c:pt>
                <c:pt idx="383">
                  <c:v>65</c:v>
                </c:pt>
                <c:pt idx="384">
                  <c:v>63</c:v>
                </c:pt>
                <c:pt idx="385">
                  <c:v>22</c:v>
                </c:pt>
                <c:pt idx="386">
                  <c:v>21</c:v>
                </c:pt>
                <c:pt idx="387">
                  <c:v>64</c:v>
                </c:pt>
                <c:pt idx="388">
                  <c:v>31</c:v>
                </c:pt>
                <c:pt idx="389">
                  <c:v>35</c:v>
                </c:pt>
                <c:pt idx="390">
                  <c:v>18</c:v>
                </c:pt>
                <c:pt idx="391">
                  <c:v>52</c:v>
                </c:pt>
                <c:pt idx="392">
                  <c:v>48</c:v>
                </c:pt>
                <c:pt idx="393">
                  <c:v>18</c:v>
                </c:pt>
                <c:pt idx="394">
                  <c:v>48</c:v>
                </c:pt>
                <c:pt idx="395">
                  <c:v>50</c:v>
                </c:pt>
                <c:pt idx="396">
                  <c:v>20</c:v>
                </c:pt>
                <c:pt idx="397">
                  <c:v>57</c:v>
                </c:pt>
                <c:pt idx="398">
                  <c:v>22</c:v>
                </c:pt>
                <c:pt idx="399">
                  <c:v>22</c:v>
                </c:pt>
                <c:pt idx="400">
                  <c:v>52</c:v>
                </c:pt>
                <c:pt idx="401">
                  <c:v>59</c:v>
                </c:pt>
                <c:pt idx="402">
                  <c:v>51</c:v>
                </c:pt>
                <c:pt idx="403">
                  <c:v>22</c:v>
                </c:pt>
                <c:pt idx="404">
                  <c:v>54</c:v>
                </c:pt>
                <c:pt idx="405">
                  <c:v>54</c:v>
                </c:pt>
                <c:pt idx="406">
                  <c:v>50</c:v>
                </c:pt>
                <c:pt idx="407">
                  <c:v>47</c:v>
                </c:pt>
                <c:pt idx="408">
                  <c:v>24</c:v>
                </c:pt>
                <c:pt idx="409">
                  <c:v>25</c:v>
                </c:pt>
                <c:pt idx="410">
                  <c:v>27</c:v>
                </c:pt>
                <c:pt idx="411">
                  <c:v>47</c:v>
                </c:pt>
                <c:pt idx="412">
                  <c:v>36</c:v>
                </c:pt>
                <c:pt idx="413">
                  <c:v>54</c:v>
                </c:pt>
                <c:pt idx="414">
                  <c:v>52</c:v>
                </c:pt>
                <c:pt idx="415">
                  <c:v>28</c:v>
                </c:pt>
                <c:pt idx="416">
                  <c:v>28</c:v>
                </c:pt>
                <c:pt idx="417">
                  <c:v>30</c:v>
                </c:pt>
                <c:pt idx="418">
                  <c:v>26</c:v>
                </c:pt>
                <c:pt idx="419">
                  <c:v>53</c:v>
                </c:pt>
                <c:pt idx="420">
                  <c:v>46</c:v>
                </c:pt>
                <c:pt idx="421">
                  <c:v>48</c:v>
                </c:pt>
                <c:pt idx="422">
                  <c:v>50</c:v>
                </c:pt>
                <c:pt idx="423">
                  <c:v>61</c:v>
                </c:pt>
                <c:pt idx="424">
                  <c:v>55</c:v>
                </c:pt>
                <c:pt idx="425">
                  <c:v>52</c:v>
                </c:pt>
                <c:pt idx="426">
                  <c:v>23</c:v>
                </c:pt>
                <c:pt idx="427">
                  <c:v>19</c:v>
                </c:pt>
                <c:pt idx="428">
                  <c:v>58</c:v>
                </c:pt>
                <c:pt idx="429">
                  <c:v>48</c:v>
                </c:pt>
                <c:pt idx="430">
                  <c:v>50</c:v>
                </c:pt>
                <c:pt idx="431">
                  <c:v>19</c:v>
                </c:pt>
                <c:pt idx="432">
                  <c:v>52</c:v>
                </c:pt>
                <c:pt idx="433">
                  <c:v>52</c:v>
                </c:pt>
                <c:pt idx="434">
                  <c:v>50</c:v>
                </c:pt>
                <c:pt idx="435">
                  <c:v>49</c:v>
                </c:pt>
                <c:pt idx="436">
                  <c:v>39</c:v>
                </c:pt>
                <c:pt idx="437">
                  <c:v>47</c:v>
                </c:pt>
                <c:pt idx="438">
                  <c:v>49</c:v>
                </c:pt>
                <c:pt idx="439">
                  <c:v>28</c:v>
                </c:pt>
                <c:pt idx="440">
                  <c:v>53</c:v>
                </c:pt>
                <c:pt idx="441">
                  <c:v>25</c:v>
                </c:pt>
                <c:pt idx="442">
                  <c:v>19</c:v>
                </c:pt>
                <c:pt idx="443">
                  <c:v>47</c:v>
                </c:pt>
                <c:pt idx="444">
                  <c:v>52</c:v>
                </c:pt>
                <c:pt idx="445">
                  <c:v>20</c:v>
                </c:pt>
                <c:pt idx="446">
                  <c:v>43</c:v>
                </c:pt>
                <c:pt idx="447">
                  <c:v>39</c:v>
                </c:pt>
                <c:pt idx="448">
                  <c:v>56</c:v>
                </c:pt>
                <c:pt idx="449">
                  <c:v>23</c:v>
                </c:pt>
                <c:pt idx="450">
                  <c:v>40</c:v>
                </c:pt>
                <c:pt idx="451">
                  <c:v>52</c:v>
                </c:pt>
                <c:pt idx="452">
                  <c:v>57</c:v>
                </c:pt>
                <c:pt idx="453">
                  <c:v>42</c:v>
                </c:pt>
                <c:pt idx="454">
                  <c:v>21</c:v>
                </c:pt>
                <c:pt idx="455">
                  <c:v>33</c:v>
                </c:pt>
                <c:pt idx="456">
                  <c:v>47</c:v>
                </c:pt>
                <c:pt idx="457">
                  <c:v>19</c:v>
                </c:pt>
                <c:pt idx="458">
                  <c:v>43</c:v>
                </c:pt>
                <c:pt idx="459">
                  <c:v>59</c:v>
                </c:pt>
                <c:pt idx="460">
                  <c:v>43</c:v>
                </c:pt>
                <c:pt idx="461">
                  <c:v>43</c:v>
                </c:pt>
                <c:pt idx="462">
                  <c:v>47</c:v>
                </c:pt>
                <c:pt idx="463">
                  <c:v>60</c:v>
                </c:pt>
                <c:pt idx="464">
                  <c:v>39</c:v>
                </c:pt>
                <c:pt idx="465">
                  <c:v>24</c:v>
                </c:pt>
                <c:pt idx="466">
                  <c:v>32</c:v>
                </c:pt>
                <c:pt idx="467">
                  <c:v>42</c:v>
                </c:pt>
                <c:pt idx="468">
                  <c:v>19</c:v>
                </c:pt>
                <c:pt idx="469">
                  <c:v>42</c:v>
                </c:pt>
                <c:pt idx="470">
                  <c:v>48</c:v>
                </c:pt>
                <c:pt idx="471">
                  <c:v>48</c:v>
                </c:pt>
                <c:pt idx="472">
                  <c:v>53</c:v>
                </c:pt>
                <c:pt idx="473">
                  <c:v>45</c:v>
                </c:pt>
                <c:pt idx="474">
                  <c:v>40</c:v>
                </c:pt>
                <c:pt idx="475">
                  <c:v>58</c:v>
                </c:pt>
                <c:pt idx="476">
                  <c:v>47</c:v>
                </c:pt>
                <c:pt idx="477">
                  <c:v>55</c:v>
                </c:pt>
                <c:pt idx="478">
                  <c:v>37</c:v>
                </c:pt>
                <c:pt idx="479">
                  <c:v>30</c:v>
                </c:pt>
                <c:pt idx="480">
                  <c:v>58</c:v>
                </c:pt>
                <c:pt idx="481">
                  <c:v>55</c:v>
                </c:pt>
                <c:pt idx="482">
                  <c:v>57</c:v>
                </c:pt>
                <c:pt idx="483">
                  <c:v>53</c:v>
                </c:pt>
                <c:pt idx="484">
                  <c:v>60</c:v>
                </c:pt>
                <c:pt idx="485">
                  <c:v>38</c:v>
                </c:pt>
                <c:pt idx="486">
                  <c:v>61</c:v>
                </c:pt>
                <c:pt idx="487">
                  <c:v>37</c:v>
                </c:pt>
                <c:pt idx="488">
                  <c:v>29</c:v>
                </c:pt>
                <c:pt idx="489">
                  <c:v>56</c:v>
                </c:pt>
                <c:pt idx="490">
                  <c:v>35</c:v>
                </c:pt>
                <c:pt idx="491">
                  <c:v>29</c:v>
                </c:pt>
                <c:pt idx="492">
                  <c:v>21</c:v>
                </c:pt>
                <c:pt idx="493">
                  <c:v>39</c:v>
                </c:pt>
                <c:pt idx="494">
                  <c:v>35</c:v>
                </c:pt>
                <c:pt idx="495">
                  <c:v>56</c:v>
                </c:pt>
                <c:pt idx="496">
                  <c:v>42</c:v>
                </c:pt>
                <c:pt idx="497">
                  <c:v>25</c:v>
                </c:pt>
                <c:pt idx="498">
                  <c:v>43</c:v>
                </c:pt>
                <c:pt idx="499">
                  <c:v>51</c:v>
                </c:pt>
                <c:pt idx="500">
                  <c:v>32</c:v>
                </c:pt>
                <c:pt idx="501">
                  <c:v>28</c:v>
                </c:pt>
                <c:pt idx="502">
                  <c:v>44</c:v>
                </c:pt>
                <c:pt idx="503">
                  <c:v>60</c:v>
                </c:pt>
                <c:pt idx="504">
                  <c:v>37</c:v>
                </c:pt>
                <c:pt idx="505">
                  <c:v>30</c:v>
                </c:pt>
                <c:pt idx="506">
                  <c:v>42</c:v>
                </c:pt>
                <c:pt idx="507">
                  <c:v>35</c:v>
                </c:pt>
                <c:pt idx="508">
                  <c:v>40</c:v>
                </c:pt>
                <c:pt idx="509">
                  <c:v>29</c:v>
                </c:pt>
                <c:pt idx="510">
                  <c:v>36</c:v>
                </c:pt>
                <c:pt idx="511">
                  <c:v>31</c:v>
                </c:pt>
                <c:pt idx="512">
                  <c:v>56</c:v>
                </c:pt>
                <c:pt idx="513">
                  <c:v>56</c:v>
                </c:pt>
                <c:pt idx="514">
                  <c:v>37</c:v>
                </c:pt>
                <c:pt idx="515">
                  <c:v>31</c:v>
                </c:pt>
                <c:pt idx="516">
                  <c:v>44</c:v>
                </c:pt>
                <c:pt idx="517">
                  <c:v>29</c:v>
                </c:pt>
                <c:pt idx="518">
                  <c:v>34</c:v>
                </c:pt>
                <c:pt idx="519">
                  <c:v>39</c:v>
                </c:pt>
                <c:pt idx="520">
                  <c:v>34</c:v>
                </c:pt>
                <c:pt idx="521">
                  <c:v>30</c:v>
                </c:pt>
                <c:pt idx="522">
                  <c:v>25</c:v>
                </c:pt>
                <c:pt idx="523">
                  <c:v>59</c:v>
                </c:pt>
                <c:pt idx="524">
                  <c:v>54</c:v>
                </c:pt>
                <c:pt idx="525">
                  <c:v>27</c:v>
                </c:pt>
                <c:pt idx="526">
                  <c:v>59</c:v>
                </c:pt>
                <c:pt idx="527">
                  <c:v>20</c:v>
                </c:pt>
                <c:pt idx="528">
                  <c:v>60</c:v>
                </c:pt>
                <c:pt idx="529">
                  <c:v>43</c:v>
                </c:pt>
                <c:pt idx="530">
                  <c:v>27</c:v>
                </c:pt>
                <c:pt idx="531">
                  <c:v>43</c:v>
                </c:pt>
                <c:pt idx="532">
                  <c:v>30</c:v>
                </c:pt>
                <c:pt idx="533">
                  <c:v>55</c:v>
                </c:pt>
                <c:pt idx="534">
                  <c:v>52</c:v>
                </c:pt>
                <c:pt idx="535">
                  <c:v>24</c:v>
                </c:pt>
                <c:pt idx="536">
                  <c:v>36</c:v>
                </c:pt>
                <c:pt idx="537">
                  <c:v>58</c:v>
                </c:pt>
                <c:pt idx="538">
                  <c:v>23</c:v>
                </c:pt>
                <c:pt idx="539">
                  <c:v>28</c:v>
                </c:pt>
                <c:pt idx="540">
                  <c:v>30</c:v>
                </c:pt>
                <c:pt idx="541">
                  <c:v>28</c:v>
                </c:pt>
                <c:pt idx="542">
                  <c:v>18</c:v>
                </c:pt>
                <c:pt idx="543">
                  <c:v>26</c:v>
                </c:pt>
                <c:pt idx="544">
                  <c:v>60</c:v>
                </c:pt>
                <c:pt idx="545">
                  <c:v>30</c:v>
                </c:pt>
                <c:pt idx="546">
                  <c:v>23</c:v>
                </c:pt>
                <c:pt idx="547">
                  <c:v>57</c:v>
                </c:pt>
                <c:pt idx="548">
                  <c:v>48</c:v>
                </c:pt>
                <c:pt idx="549">
                  <c:v>21</c:v>
                </c:pt>
                <c:pt idx="550">
                  <c:v>45</c:v>
                </c:pt>
                <c:pt idx="551">
                  <c:v>33</c:v>
                </c:pt>
                <c:pt idx="552">
                  <c:v>43</c:v>
                </c:pt>
                <c:pt idx="553">
                  <c:v>25</c:v>
                </c:pt>
                <c:pt idx="554">
                  <c:v>46</c:v>
                </c:pt>
                <c:pt idx="555">
                  <c:v>59</c:v>
                </c:pt>
                <c:pt idx="556">
                  <c:v>43</c:v>
                </c:pt>
                <c:pt idx="557">
                  <c:v>57</c:v>
                </c:pt>
                <c:pt idx="558">
                  <c:v>20</c:v>
                </c:pt>
                <c:pt idx="559">
                  <c:v>29</c:v>
                </c:pt>
                <c:pt idx="560">
                  <c:v>32</c:v>
                </c:pt>
                <c:pt idx="561">
                  <c:v>53</c:v>
                </c:pt>
                <c:pt idx="562">
                  <c:v>20</c:v>
                </c:pt>
                <c:pt idx="563">
                  <c:v>59</c:v>
                </c:pt>
                <c:pt idx="564">
                  <c:v>55</c:v>
                </c:pt>
                <c:pt idx="565">
                  <c:v>58</c:v>
                </c:pt>
                <c:pt idx="566">
                  <c:v>32</c:v>
                </c:pt>
                <c:pt idx="567">
                  <c:v>52</c:v>
                </c:pt>
                <c:pt idx="568">
                  <c:v>19</c:v>
                </c:pt>
                <c:pt idx="569">
                  <c:v>30</c:v>
                </c:pt>
                <c:pt idx="570">
                  <c:v>19</c:v>
                </c:pt>
                <c:pt idx="571">
                  <c:v>60</c:v>
                </c:pt>
                <c:pt idx="572">
                  <c:v>47</c:v>
                </c:pt>
                <c:pt idx="573">
                  <c:v>40</c:v>
                </c:pt>
                <c:pt idx="574">
                  <c:v>18</c:v>
                </c:pt>
                <c:pt idx="575">
                  <c:v>59</c:v>
                </c:pt>
                <c:pt idx="576">
                  <c:v>57</c:v>
                </c:pt>
                <c:pt idx="577">
                  <c:v>25</c:v>
                </c:pt>
                <c:pt idx="578">
                  <c:v>21</c:v>
                </c:pt>
                <c:pt idx="579">
                  <c:v>19</c:v>
                </c:pt>
                <c:pt idx="580">
                  <c:v>27</c:v>
                </c:pt>
                <c:pt idx="581">
                  <c:v>51</c:v>
                </c:pt>
                <c:pt idx="582">
                  <c:v>43</c:v>
                </c:pt>
                <c:pt idx="583">
                  <c:v>45</c:v>
                </c:pt>
                <c:pt idx="584">
                  <c:v>54</c:v>
                </c:pt>
                <c:pt idx="585">
                  <c:v>19</c:v>
                </c:pt>
                <c:pt idx="586">
                  <c:v>48</c:v>
                </c:pt>
                <c:pt idx="587">
                  <c:v>27</c:v>
                </c:pt>
                <c:pt idx="588">
                  <c:v>61</c:v>
                </c:pt>
                <c:pt idx="589">
                  <c:v>33</c:v>
                </c:pt>
                <c:pt idx="590">
                  <c:v>48</c:v>
                </c:pt>
                <c:pt idx="591">
                  <c:v>29</c:v>
                </c:pt>
                <c:pt idx="592">
                  <c:v>45</c:v>
                </c:pt>
                <c:pt idx="593">
                  <c:v>48</c:v>
                </c:pt>
                <c:pt idx="594">
                  <c:v>53</c:v>
                </c:pt>
                <c:pt idx="595">
                  <c:v>60</c:v>
                </c:pt>
                <c:pt idx="596">
                  <c:v>22</c:v>
                </c:pt>
                <c:pt idx="597">
                  <c:v>27</c:v>
                </c:pt>
                <c:pt idx="598">
                  <c:v>64</c:v>
                </c:pt>
                <c:pt idx="599">
                  <c:v>19</c:v>
                </c:pt>
                <c:pt idx="600">
                  <c:v>27</c:v>
                </c:pt>
                <c:pt idx="601">
                  <c:v>57</c:v>
                </c:pt>
                <c:pt idx="602">
                  <c:v>53</c:v>
                </c:pt>
                <c:pt idx="603">
                  <c:v>19</c:v>
                </c:pt>
                <c:pt idx="604">
                  <c:v>51</c:v>
                </c:pt>
                <c:pt idx="605">
                  <c:v>20</c:v>
                </c:pt>
                <c:pt idx="606">
                  <c:v>34</c:v>
                </c:pt>
                <c:pt idx="607">
                  <c:v>34</c:v>
                </c:pt>
                <c:pt idx="608">
                  <c:v>48</c:v>
                </c:pt>
                <c:pt idx="609">
                  <c:v>41</c:v>
                </c:pt>
                <c:pt idx="610">
                  <c:v>29</c:v>
                </c:pt>
                <c:pt idx="611">
                  <c:v>35</c:v>
                </c:pt>
                <c:pt idx="612">
                  <c:v>29</c:v>
                </c:pt>
                <c:pt idx="613">
                  <c:v>37</c:v>
                </c:pt>
                <c:pt idx="614">
                  <c:v>65</c:v>
                </c:pt>
                <c:pt idx="615">
                  <c:v>64</c:v>
                </c:pt>
                <c:pt idx="616">
                  <c:v>44</c:v>
                </c:pt>
                <c:pt idx="617">
                  <c:v>34</c:v>
                </c:pt>
                <c:pt idx="618">
                  <c:v>42</c:v>
                </c:pt>
                <c:pt idx="619">
                  <c:v>41</c:v>
                </c:pt>
                <c:pt idx="620">
                  <c:v>42</c:v>
                </c:pt>
                <c:pt idx="621">
                  <c:v>60</c:v>
                </c:pt>
                <c:pt idx="622">
                  <c:v>40</c:v>
                </c:pt>
                <c:pt idx="623">
                  <c:v>39</c:v>
                </c:pt>
                <c:pt idx="624">
                  <c:v>25</c:v>
                </c:pt>
                <c:pt idx="625">
                  <c:v>48</c:v>
                </c:pt>
                <c:pt idx="626">
                  <c:v>46</c:v>
                </c:pt>
                <c:pt idx="627">
                  <c:v>50</c:v>
                </c:pt>
                <c:pt idx="628">
                  <c:v>34</c:v>
                </c:pt>
                <c:pt idx="629">
                  <c:v>63</c:v>
                </c:pt>
                <c:pt idx="630">
                  <c:v>57</c:v>
                </c:pt>
                <c:pt idx="631">
                  <c:v>49</c:v>
                </c:pt>
                <c:pt idx="632">
                  <c:v>63</c:v>
                </c:pt>
                <c:pt idx="633">
                  <c:v>49</c:v>
                </c:pt>
                <c:pt idx="634">
                  <c:v>19</c:v>
                </c:pt>
                <c:pt idx="635">
                  <c:v>47</c:v>
                </c:pt>
                <c:pt idx="636">
                  <c:v>32</c:v>
                </c:pt>
                <c:pt idx="637">
                  <c:v>58</c:v>
                </c:pt>
                <c:pt idx="638">
                  <c:v>60</c:v>
                </c:pt>
                <c:pt idx="639">
                  <c:v>55</c:v>
                </c:pt>
                <c:pt idx="640">
                  <c:v>34</c:v>
                </c:pt>
                <c:pt idx="641">
                  <c:v>22</c:v>
                </c:pt>
                <c:pt idx="642">
                  <c:v>59</c:v>
                </c:pt>
                <c:pt idx="643">
                  <c:v>53</c:v>
                </c:pt>
                <c:pt idx="644">
                  <c:v>63</c:v>
                </c:pt>
                <c:pt idx="645">
                  <c:v>44</c:v>
                </c:pt>
                <c:pt idx="646">
                  <c:v>61</c:v>
                </c:pt>
                <c:pt idx="647">
                  <c:v>63</c:v>
                </c:pt>
                <c:pt idx="648">
                  <c:v>64</c:v>
                </c:pt>
                <c:pt idx="649">
                  <c:v>60</c:v>
                </c:pt>
                <c:pt idx="650">
                  <c:v>51</c:v>
                </c:pt>
                <c:pt idx="651">
                  <c:v>44</c:v>
                </c:pt>
                <c:pt idx="652">
                  <c:v>50</c:v>
                </c:pt>
                <c:pt idx="653">
                  <c:v>47</c:v>
                </c:pt>
                <c:pt idx="654">
                  <c:v>55</c:v>
                </c:pt>
                <c:pt idx="655">
                  <c:v>51</c:v>
                </c:pt>
                <c:pt idx="656">
                  <c:v>52</c:v>
                </c:pt>
                <c:pt idx="657">
                  <c:v>43</c:v>
                </c:pt>
                <c:pt idx="658">
                  <c:v>62</c:v>
                </c:pt>
                <c:pt idx="659">
                  <c:v>28</c:v>
                </c:pt>
                <c:pt idx="660">
                  <c:v>65</c:v>
                </c:pt>
                <c:pt idx="661">
                  <c:v>60</c:v>
                </c:pt>
                <c:pt idx="662">
                  <c:v>54</c:v>
                </c:pt>
                <c:pt idx="663">
                  <c:v>42</c:v>
                </c:pt>
                <c:pt idx="664">
                  <c:v>64</c:v>
                </c:pt>
                <c:pt idx="665">
                  <c:v>52</c:v>
                </c:pt>
                <c:pt idx="666">
                  <c:v>42</c:v>
                </c:pt>
                <c:pt idx="667">
                  <c:v>43</c:v>
                </c:pt>
                <c:pt idx="668">
                  <c:v>47</c:v>
                </c:pt>
                <c:pt idx="669">
                  <c:v>58</c:v>
                </c:pt>
                <c:pt idx="670">
                  <c:v>61</c:v>
                </c:pt>
                <c:pt idx="671">
                  <c:v>20</c:v>
                </c:pt>
                <c:pt idx="672">
                  <c:v>40</c:v>
                </c:pt>
                <c:pt idx="673">
                  <c:v>65</c:v>
                </c:pt>
                <c:pt idx="674">
                  <c:v>53</c:v>
                </c:pt>
                <c:pt idx="675">
                  <c:v>41</c:v>
                </c:pt>
                <c:pt idx="676">
                  <c:v>55</c:v>
                </c:pt>
                <c:pt idx="677">
                  <c:v>31</c:v>
                </c:pt>
                <c:pt idx="678">
                  <c:v>57</c:v>
                </c:pt>
                <c:pt idx="679">
                  <c:v>56</c:v>
                </c:pt>
                <c:pt idx="680">
                  <c:v>59</c:v>
                </c:pt>
                <c:pt idx="681">
                  <c:v>60</c:v>
                </c:pt>
                <c:pt idx="682">
                  <c:v>24</c:v>
                </c:pt>
                <c:pt idx="683">
                  <c:v>34</c:v>
                </c:pt>
                <c:pt idx="684">
                  <c:v>34</c:v>
                </c:pt>
                <c:pt idx="685">
                  <c:v>43</c:v>
                </c:pt>
                <c:pt idx="686">
                  <c:v>63</c:v>
                </c:pt>
                <c:pt idx="687">
                  <c:v>46</c:v>
                </c:pt>
                <c:pt idx="688">
                  <c:v>26</c:v>
                </c:pt>
                <c:pt idx="689">
                  <c:v>64</c:v>
                </c:pt>
                <c:pt idx="690">
                  <c:v>64</c:v>
                </c:pt>
                <c:pt idx="691">
                  <c:v>55</c:v>
                </c:pt>
                <c:pt idx="692">
                  <c:v>55</c:v>
                </c:pt>
                <c:pt idx="693">
                  <c:v>23</c:v>
                </c:pt>
                <c:pt idx="694">
                  <c:v>64</c:v>
                </c:pt>
                <c:pt idx="695">
                  <c:v>65</c:v>
                </c:pt>
                <c:pt idx="696">
                  <c:v>64</c:v>
                </c:pt>
                <c:pt idx="697">
                  <c:v>58</c:v>
                </c:pt>
                <c:pt idx="698">
                  <c:v>60</c:v>
                </c:pt>
                <c:pt idx="699">
                  <c:v>34</c:v>
                </c:pt>
                <c:pt idx="700">
                  <c:v>55</c:v>
                </c:pt>
                <c:pt idx="701">
                  <c:v>63</c:v>
                </c:pt>
                <c:pt idx="702">
                  <c:v>53</c:v>
                </c:pt>
                <c:pt idx="703">
                  <c:v>65</c:v>
                </c:pt>
                <c:pt idx="704">
                  <c:v>64</c:v>
                </c:pt>
                <c:pt idx="705">
                  <c:v>54</c:v>
                </c:pt>
                <c:pt idx="706">
                  <c:v>18</c:v>
                </c:pt>
                <c:pt idx="707">
                  <c:v>51</c:v>
                </c:pt>
                <c:pt idx="708">
                  <c:v>48</c:v>
                </c:pt>
                <c:pt idx="709">
                  <c:v>63</c:v>
                </c:pt>
                <c:pt idx="710">
                  <c:v>63</c:v>
                </c:pt>
                <c:pt idx="711">
                  <c:v>61</c:v>
                </c:pt>
                <c:pt idx="712">
                  <c:v>64</c:v>
                </c:pt>
                <c:pt idx="713">
                  <c:v>39</c:v>
                </c:pt>
                <c:pt idx="714">
                  <c:v>54</c:v>
                </c:pt>
                <c:pt idx="715">
                  <c:v>39</c:v>
                </c:pt>
                <c:pt idx="716">
                  <c:v>19</c:v>
                </c:pt>
                <c:pt idx="717">
                  <c:v>62</c:v>
                </c:pt>
                <c:pt idx="718">
                  <c:v>46</c:v>
                </c:pt>
                <c:pt idx="719">
                  <c:v>31</c:v>
                </c:pt>
                <c:pt idx="720">
                  <c:v>62</c:v>
                </c:pt>
                <c:pt idx="721">
                  <c:v>60</c:v>
                </c:pt>
                <c:pt idx="722">
                  <c:v>60</c:v>
                </c:pt>
                <c:pt idx="723">
                  <c:v>59</c:v>
                </c:pt>
                <c:pt idx="724">
                  <c:v>63</c:v>
                </c:pt>
                <c:pt idx="725">
                  <c:v>33</c:v>
                </c:pt>
                <c:pt idx="726">
                  <c:v>63</c:v>
                </c:pt>
                <c:pt idx="727">
                  <c:v>63</c:v>
                </c:pt>
                <c:pt idx="728">
                  <c:v>61</c:v>
                </c:pt>
                <c:pt idx="729">
                  <c:v>64</c:v>
                </c:pt>
                <c:pt idx="730">
                  <c:v>63</c:v>
                </c:pt>
                <c:pt idx="731">
                  <c:v>37</c:v>
                </c:pt>
                <c:pt idx="732">
                  <c:v>63</c:v>
                </c:pt>
                <c:pt idx="733">
                  <c:v>44</c:v>
                </c:pt>
                <c:pt idx="734">
                  <c:v>63</c:v>
                </c:pt>
                <c:pt idx="735">
                  <c:v>20</c:v>
                </c:pt>
                <c:pt idx="736">
                  <c:v>64</c:v>
                </c:pt>
                <c:pt idx="737">
                  <c:v>64</c:v>
                </c:pt>
                <c:pt idx="738">
                  <c:v>36</c:v>
                </c:pt>
                <c:pt idx="739">
                  <c:v>56</c:v>
                </c:pt>
                <c:pt idx="740">
                  <c:v>64</c:v>
                </c:pt>
                <c:pt idx="741">
                  <c:v>19</c:v>
                </c:pt>
                <c:pt idx="742">
                  <c:v>53</c:v>
                </c:pt>
                <c:pt idx="743">
                  <c:v>37</c:v>
                </c:pt>
                <c:pt idx="744">
                  <c:v>42</c:v>
                </c:pt>
                <c:pt idx="745">
                  <c:v>36</c:v>
                </c:pt>
                <c:pt idx="746">
                  <c:v>37</c:v>
                </c:pt>
                <c:pt idx="747">
                  <c:v>60</c:v>
                </c:pt>
                <c:pt idx="748">
                  <c:v>39</c:v>
                </c:pt>
                <c:pt idx="749">
                  <c:v>61</c:v>
                </c:pt>
                <c:pt idx="750">
                  <c:v>54</c:v>
                </c:pt>
                <c:pt idx="751">
                  <c:v>61</c:v>
                </c:pt>
                <c:pt idx="752">
                  <c:v>58</c:v>
                </c:pt>
                <c:pt idx="753">
                  <c:v>30</c:v>
                </c:pt>
                <c:pt idx="754">
                  <c:v>55</c:v>
                </c:pt>
                <c:pt idx="755">
                  <c:v>63</c:v>
                </c:pt>
                <c:pt idx="756">
                  <c:v>59</c:v>
                </c:pt>
                <c:pt idx="757">
                  <c:v>32</c:v>
                </c:pt>
                <c:pt idx="758">
                  <c:v>47</c:v>
                </c:pt>
                <c:pt idx="759">
                  <c:v>63</c:v>
                </c:pt>
                <c:pt idx="760">
                  <c:v>63</c:v>
                </c:pt>
                <c:pt idx="761">
                  <c:v>37</c:v>
                </c:pt>
                <c:pt idx="762">
                  <c:v>62</c:v>
                </c:pt>
                <c:pt idx="763">
                  <c:v>63</c:v>
                </c:pt>
                <c:pt idx="764">
                  <c:v>62</c:v>
                </c:pt>
                <c:pt idx="765">
                  <c:v>48</c:v>
                </c:pt>
                <c:pt idx="766">
                  <c:v>56</c:v>
                </c:pt>
                <c:pt idx="767">
                  <c:v>61</c:v>
                </c:pt>
                <c:pt idx="768">
                  <c:v>29</c:v>
                </c:pt>
                <c:pt idx="769">
                  <c:v>62</c:v>
                </c:pt>
                <c:pt idx="770">
                  <c:v>30</c:v>
                </c:pt>
                <c:pt idx="771">
                  <c:v>63</c:v>
                </c:pt>
                <c:pt idx="772">
                  <c:v>63</c:v>
                </c:pt>
                <c:pt idx="773">
                  <c:v>63</c:v>
                </c:pt>
                <c:pt idx="774">
                  <c:v>39</c:v>
                </c:pt>
                <c:pt idx="775">
                  <c:v>43</c:v>
                </c:pt>
                <c:pt idx="776">
                  <c:v>58</c:v>
                </c:pt>
                <c:pt idx="777">
                  <c:v>32</c:v>
                </c:pt>
                <c:pt idx="778">
                  <c:v>62</c:v>
                </c:pt>
                <c:pt idx="779">
                  <c:v>46</c:v>
                </c:pt>
                <c:pt idx="780">
                  <c:v>29</c:v>
                </c:pt>
                <c:pt idx="781">
                  <c:v>60</c:v>
                </c:pt>
                <c:pt idx="782">
                  <c:v>60</c:v>
                </c:pt>
                <c:pt idx="783">
                  <c:v>57</c:v>
                </c:pt>
                <c:pt idx="784">
                  <c:v>60</c:v>
                </c:pt>
                <c:pt idx="785">
                  <c:v>40</c:v>
                </c:pt>
                <c:pt idx="786">
                  <c:v>61</c:v>
                </c:pt>
                <c:pt idx="787">
                  <c:v>61</c:v>
                </c:pt>
                <c:pt idx="788">
                  <c:v>61</c:v>
                </c:pt>
                <c:pt idx="789">
                  <c:v>61</c:v>
                </c:pt>
                <c:pt idx="790">
                  <c:v>23</c:v>
                </c:pt>
                <c:pt idx="791">
                  <c:v>59</c:v>
                </c:pt>
                <c:pt idx="792">
                  <c:v>30</c:v>
                </c:pt>
                <c:pt idx="793">
                  <c:v>61</c:v>
                </c:pt>
                <c:pt idx="794">
                  <c:v>51</c:v>
                </c:pt>
                <c:pt idx="795">
                  <c:v>45</c:v>
                </c:pt>
                <c:pt idx="796">
                  <c:v>61</c:v>
                </c:pt>
                <c:pt idx="797">
                  <c:v>37</c:v>
                </c:pt>
                <c:pt idx="798">
                  <c:v>56</c:v>
                </c:pt>
                <c:pt idx="799">
                  <c:v>53</c:v>
                </c:pt>
                <c:pt idx="800">
                  <c:v>61</c:v>
                </c:pt>
                <c:pt idx="801">
                  <c:v>57</c:v>
                </c:pt>
                <c:pt idx="802">
                  <c:v>58</c:v>
                </c:pt>
                <c:pt idx="803">
                  <c:v>61</c:v>
                </c:pt>
                <c:pt idx="804">
                  <c:v>50</c:v>
                </c:pt>
                <c:pt idx="805">
                  <c:v>53</c:v>
                </c:pt>
                <c:pt idx="806">
                  <c:v>61</c:v>
                </c:pt>
                <c:pt idx="807">
                  <c:v>41</c:v>
                </c:pt>
                <c:pt idx="808">
                  <c:v>43</c:v>
                </c:pt>
                <c:pt idx="809">
                  <c:v>62</c:v>
                </c:pt>
                <c:pt idx="810">
                  <c:v>62</c:v>
                </c:pt>
                <c:pt idx="811">
                  <c:v>63</c:v>
                </c:pt>
                <c:pt idx="812">
                  <c:v>62</c:v>
                </c:pt>
                <c:pt idx="813">
                  <c:v>61</c:v>
                </c:pt>
                <c:pt idx="814">
                  <c:v>56</c:v>
                </c:pt>
                <c:pt idx="815">
                  <c:v>59</c:v>
                </c:pt>
                <c:pt idx="816">
                  <c:v>59</c:v>
                </c:pt>
                <c:pt idx="817">
                  <c:v>59</c:v>
                </c:pt>
                <c:pt idx="818">
                  <c:v>19</c:v>
                </c:pt>
                <c:pt idx="819">
                  <c:v>38</c:v>
                </c:pt>
                <c:pt idx="820">
                  <c:v>59</c:v>
                </c:pt>
                <c:pt idx="821">
                  <c:v>49</c:v>
                </c:pt>
                <c:pt idx="822">
                  <c:v>29</c:v>
                </c:pt>
                <c:pt idx="823">
                  <c:v>18</c:v>
                </c:pt>
                <c:pt idx="824">
                  <c:v>55</c:v>
                </c:pt>
                <c:pt idx="825">
                  <c:v>60</c:v>
                </c:pt>
                <c:pt idx="826">
                  <c:v>45</c:v>
                </c:pt>
                <c:pt idx="827">
                  <c:v>39</c:v>
                </c:pt>
                <c:pt idx="828">
                  <c:v>59</c:v>
                </c:pt>
                <c:pt idx="829">
                  <c:v>50</c:v>
                </c:pt>
                <c:pt idx="830">
                  <c:v>47</c:v>
                </c:pt>
                <c:pt idx="831">
                  <c:v>60</c:v>
                </c:pt>
                <c:pt idx="832">
                  <c:v>60</c:v>
                </c:pt>
                <c:pt idx="833">
                  <c:v>35</c:v>
                </c:pt>
                <c:pt idx="834">
                  <c:v>53</c:v>
                </c:pt>
                <c:pt idx="835">
                  <c:v>58</c:v>
                </c:pt>
                <c:pt idx="836">
                  <c:v>31</c:v>
                </c:pt>
                <c:pt idx="837">
                  <c:v>48</c:v>
                </c:pt>
                <c:pt idx="838">
                  <c:v>60</c:v>
                </c:pt>
                <c:pt idx="839">
                  <c:v>57</c:v>
                </c:pt>
                <c:pt idx="840">
                  <c:v>61</c:v>
                </c:pt>
                <c:pt idx="841">
                  <c:v>56</c:v>
                </c:pt>
                <c:pt idx="842">
                  <c:v>50</c:v>
                </c:pt>
                <c:pt idx="843">
                  <c:v>61</c:v>
                </c:pt>
                <c:pt idx="844">
                  <c:v>60</c:v>
                </c:pt>
                <c:pt idx="845">
                  <c:v>57</c:v>
                </c:pt>
                <c:pt idx="846">
                  <c:v>52</c:v>
                </c:pt>
                <c:pt idx="847">
                  <c:v>59</c:v>
                </c:pt>
                <c:pt idx="848">
                  <c:v>24</c:v>
                </c:pt>
                <c:pt idx="849">
                  <c:v>34</c:v>
                </c:pt>
                <c:pt idx="850">
                  <c:v>53</c:v>
                </c:pt>
                <c:pt idx="851">
                  <c:v>53</c:v>
                </c:pt>
                <c:pt idx="852">
                  <c:v>61</c:v>
                </c:pt>
                <c:pt idx="853">
                  <c:v>61</c:v>
                </c:pt>
                <c:pt idx="854">
                  <c:v>60</c:v>
                </c:pt>
                <c:pt idx="855">
                  <c:v>57</c:v>
                </c:pt>
                <c:pt idx="856">
                  <c:v>54</c:v>
                </c:pt>
                <c:pt idx="857">
                  <c:v>55</c:v>
                </c:pt>
                <c:pt idx="858">
                  <c:v>54</c:v>
                </c:pt>
                <c:pt idx="859">
                  <c:v>54</c:v>
                </c:pt>
                <c:pt idx="860">
                  <c:v>27</c:v>
                </c:pt>
                <c:pt idx="861">
                  <c:v>59</c:v>
                </c:pt>
                <c:pt idx="862">
                  <c:v>44</c:v>
                </c:pt>
                <c:pt idx="863">
                  <c:v>50</c:v>
                </c:pt>
                <c:pt idx="864">
                  <c:v>33</c:v>
                </c:pt>
                <c:pt idx="865">
                  <c:v>60</c:v>
                </c:pt>
                <c:pt idx="866">
                  <c:v>56</c:v>
                </c:pt>
                <c:pt idx="867">
                  <c:v>59</c:v>
                </c:pt>
                <c:pt idx="868">
                  <c:v>60</c:v>
                </c:pt>
                <c:pt idx="869">
                  <c:v>59</c:v>
                </c:pt>
                <c:pt idx="870">
                  <c:v>59</c:v>
                </c:pt>
                <c:pt idx="871">
                  <c:v>32</c:v>
                </c:pt>
                <c:pt idx="872">
                  <c:v>56</c:v>
                </c:pt>
                <c:pt idx="873">
                  <c:v>55</c:v>
                </c:pt>
                <c:pt idx="874">
                  <c:v>55</c:v>
                </c:pt>
                <c:pt idx="875">
                  <c:v>56</c:v>
                </c:pt>
                <c:pt idx="876">
                  <c:v>36</c:v>
                </c:pt>
                <c:pt idx="877">
                  <c:v>33</c:v>
                </c:pt>
                <c:pt idx="878">
                  <c:v>49</c:v>
                </c:pt>
                <c:pt idx="879">
                  <c:v>60</c:v>
                </c:pt>
                <c:pt idx="880">
                  <c:v>57</c:v>
                </c:pt>
                <c:pt idx="881">
                  <c:v>58</c:v>
                </c:pt>
                <c:pt idx="882">
                  <c:v>60</c:v>
                </c:pt>
                <c:pt idx="883">
                  <c:v>59</c:v>
                </c:pt>
                <c:pt idx="884">
                  <c:v>59</c:v>
                </c:pt>
                <c:pt idx="885">
                  <c:v>59</c:v>
                </c:pt>
                <c:pt idx="886">
                  <c:v>45</c:v>
                </c:pt>
                <c:pt idx="887">
                  <c:v>31</c:v>
                </c:pt>
                <c:pt idx="888">
                  <c:v>35</c:v>
                </c:pt>
                <c:pt idx="889">
                  <c:v>60</c:v>
                </c:pt>
                <c:pt idx="890">
                  <c:v>60</c:v>
                </c:pt>
                <c:pt idx="891">
                  <c:v>48</c:v>
                </c:pt>
                <c:pt idx="892">
                  <c:v>31</c:v>
                </c:pt>
                <c:pt idx="893">
                  <c:v>60</c:v>
                </c:pt>
                <c:pt idx="894">
                  <c:v>60</c:v>
                </c:pt>
                <c:pt idx="895">
                  <c:v>54</c:v>
                </c:pt>
                <c:pt idx="896">
                  <c:v>54</c:v>
                </c:pt>
                <c:pt idx="897">
                  <c:v>55</c:v>
                </c:pt>
                <c:pt idx="898">
                  <c:v>38</c:v>
                </c:pt>
                <c:pt idx="899">
                  <c:v>36</c:v>
                </c:pt>
                <c:pt idx="900">
                  <c:v>56</c:v>
                </c:pt>
                <c:pt idx="901">
                  <c:v>43</c:v>
                </c:pt>
                <c:pt idx="902">
                  <c:v>57</c:v>
                </c:pt>
                <c:pt idx="903">
                  <c:v>58</c:v>
                </c:pt>
                <c:pt idx="904">
                  <c:v>40</c:v>
                </c:pt>
                <c:pt idx="905">
                  <c:v>29</c:v>
                </c:pt>
                <c:pt idx="906">
                  <c:v>40</c:v>
                </c:pt>
                <c:pt idx="907">
                  <c:v>55</c:v>
                </c:pt>
                <c:pt idx="908">
                  <c:v>58</c:v>
                </c:pt>
                <c:pt idx="909">
                  <c:v>57</c:v>
                </c:pt>
                <c:pt idx="910">
                  <c:v>58</c:v>
                </c:pt>
                <c:pt idx="911">
                  <c:v>31</c:v>
                </c:pt>
                <c:pt idx="912">
                  <c:v>59</c:v>
                </c:pt>
                <c:pt idx="913">
                  <c:v>58</c:v>
                </c:pt>
                <c:pt idx="914">
                  <c:v>58</c:v>
                </c:pt>
                <c:pt idx="915">
                  <c:v>19</c:v>
                </c:pt>
                <c:pt idx="916">
                  <c:v>55</c:v>
                </c:pt>
                <c:pt idx="917">
                  <c:v>56</c:v>
                </c:pt>
                <c:pt idx="918">
                  <c:v>55</c:v>
                </c:pt>
                <c:pt idx="919">
                  <c:v>49</c:v>
                </c:pt>
                <c:pt idx="920">
                  <c:v>58</c:v>
                </c:pt>
                <c:pt idx="921">
                  <c:v>59</c:v>
                </c:pt>
                <c:pt idx="922">
                  <c:v>57</c:v>
                </c:pt>
                <c:pt idx="923">
                  <c:v>59</c:v>
                </c:pt>
                <c:pt idx="924">
                  <c:v>57</c:v>
                </c:pt>
                <c:pt idx="925">
                  <c:v>58</c:v>
                </c:pt>
                <c:pt idx="926">
                  <c:v>59</c:v>
                </c:pt>
                <c:pt idx="927">
                  <c:v>57</c:v>
                </c:pt>
                <c:pt idx="928">
                  <c:v>40</c:v>
                </c:pt>
                <c:pt idx="929">
                  <c:v>57</c:v>
                </c:pt>
                <c:pt idx="930">
                  <c:v>43</c:v>
                </c:pt>
                <c:pt idx="931">
                  <c:v>58</c:v>
                </c:pt>
                <c:pt idx="932">
                  <c:v>60</c:v>
                </c:pt>
                <c:pt idx="933">
                  <c:v>53</c:v>
                </c:pt>
                <c:pt idx="934">
                  <c:v>34</c:v>
                </c:pt>
                <c:pt idx="935">
                  <c:v>58</c:v>
                </c:pt>
                <c:pt idx="936">
                  <c:v>38</c:v>
                </c:pt>
                <c:pt idx="937">
                  <c:v>53</c:v>
                </c:pt>
                <c:pt idx="938">
                  <c:v>40</c:v>
                </c:pt>
                <c:pt idx="939">
                  <c:v>52</c:v>
                </c:pt>
                <c:pt idx="940">
                  <c:v>56</c:v>
                </c:pt>
                <c:pt idx="941">
                  <c:v>56</c:v>
                </c:pt>
                <c:pt idx="942">
                  <c:v>57</c:v>
                </c:pt>
                <c:pt idx="943">
                  <c:v>29</c:v>
                </c:pt>
                <c:pt idx="944">
                  <c:v>56</c:v>
                </c:pt>
                <c:pt idx="945">
                  <c:v>37</c:v>
                </c:pt>
                <c:pt idx="946">
                  <c:v>59</c:v>
                </c:pt>
                <c:pt idx="947">
                  <c:v>57</c:v>
                </c:pt>
                <c:pt idx="948">
                  <c:v>57</c:v>
                </c:pt>
                <c:pt idx="949">
                  <c:v>57</c:v>
                </c:pt>
                <c:pt idx="950">
                  <c:v>50</c:v>
                </c:pt>
                <c:pt idx="951">
                  <c:v>51</c:v>
                </c:pt>
                <c:pt idx="952">
                  <c:v>54</c:v>
                </c:pt>
                <c:pt idx="953">
                  <c:v>57</c:v>
                </c:pt>
                <c:pt idx="954">
                  <c:v>53</c:v>
                </c:pt>
                <c:pt idx="955">
                  <c:v>35</c:v>
                </c:pt>
                <c:pt idx="956">
                  <c:v>51</c:v>
                </c:pt>
                <c:pt idx="957">
                  <c:v>55</c:v>
                </c:pt>
                <c:pt idx="958">
                  <c:v>33</c:v>
                </c:pt>
                <c:pt idx="959">
                  <c:v>53</c:v>
                </c:pt>
                <c:pt idx="960">
                  <c:v>40</c:v>
                </c:pt>
                <c:pt idx="961">
                  <c:v>52</c:v>
                </c:pt>
                <c:pt idx="962">
                  <c:v>18</c:v>
                </c:pt>
                <c:pt idx="963">
                  <c:v>56</c:v>
                </c:pt>
                <c:pt idx="964">
                  <c:v>58</c:v>
                </c:pt>
                <c:pt idx="965">
                  <c:v>57</c:v>
                </c:pt>
                <c:pt idx="966">
                  <c:v>51</c:v>
                </c:pt>
                <c:pt idx="967">
                  <c:v>43</c:v>
                </c:pt>
                <c:pt idx="968">
                  <c:v>38</c:v>
                </c:pt>
                <c:pt idx="969">
                  <c:v>39</c:v>
                </c:pt>
                <c:pt idx="970">
                  <c:v>52</c:v>
                </c:pt>
                <c:pt idx="971">
                  <c:v>52</c:v>
                </c:pt>
                <c:pt idx="972">
                  <c:v>55</c:v>
                </c:pt>
                <c:pt idx="973">
                  <c:v>26</c:v>
                </c:pt>
                <c:pt idx="974">
                  <c:v>59</c:v>
                </c:pt>
                <c:pt idx="975">
                  <c:v>50</c:v>
                </c:pt>
                <c:pt idx="976">
                  <c:v>44</c:v>
                </c:pt>
                <c:pt idx="977">
                  <c:v>58</c:v>
                </c:pt>
                <c:pt idx="978">
                  <c:v>59</c:v>
                </c:pt>
                <c:pt idx="979">
                  <c:v>59</c:v>
                </c:pt>
                <c:pt idx="980">
                  <c:v>57</c:v>
                </c:pt>
                <c:pt idx="981">
                  <c:v>57</c:v>
                </c:pt>
                <c:pt idx="982">
                  <c:v>59</c:v>
                </c:pt>
                <c:pt idx="983">
                  <c:v>54</c:v>
                </c:pt>
                <c:pt idx="984">
                  <c:v>33</c:v>
                </c:pt>
                <c:pt idx="985">
                  <c:v>20</c:v>
                </c:pt>
                <c:pt idx="986">
                  <c:v>60</c:v>
                </c:pt>
                <c:pt idx="987">
                  <c:v>27</c:v>
                </c:pt>
                <c:pt idx="988">
                  <c:v>59</c:v>
                </c:pt>
                <c:pt idx="989">
                  <c:v>54</c:v>
                </c:pt>
                <c:pt idx="990">
                  <c:v>50</c:v>
                </c:pt>
                <c:pt idx="991">
                  <c:v>34</c:v>
                </c:pt>
                <c:pt idx="992">
                  <c:v>53</c:v>
                </c:pt>
                <c:pt idx="993">
                  <c:v>56</c:v>
                </c:pt>
                <c:pt idx="994">
                  <c:v>18</c:v>
                </c:pt>
                <c:pt idx="995">
                  <c:v>51</c:v>
                </c:pt>
                <c:pt idx="996">
                  <c:v>53</c:v>
                </c:pt>
                <c:pt idx="997">
                  <c:v>41</c:v>
                </c:pt>
                <c:pt idx="998">
                  <c:v>53</c:v>
                </c:pt>
                <c:pt idx="999">
                  <c:v>33</c:v>
                </c:pt>
                <c:pt idx="1000">
                  <c:v>53</c:v>
                </c:pt>
                <c:pt idx="1001">
                  <c:v>47</c:v>
                </c:pt>
                <c:pt idx="1002">
                  <c:v>53</c:v>
                </c:pt>
                <c:pt idx="1003">
                  <c:v>50</c:v>
                </c:pt>
                <c:pt idx="1004">
                  <c:v>57</c:v>
                </c:pt>
                <c:pt idx="1005">
                  <c:v>54</c:v>
                </c:pt>
                <c:pt idx="1006">
                  <c:v>53</c:v>
                </c:pt>
                <c:pt idx="1007">
                  <c:v>42</c:v>
                </c:pt>
                <c:pt idx="1008">
                  <c:v>57</c:v>
                </c:pt>
                <c:pt idx="1009">
                  <c:v>56</c:v>
                </c:pt>
                <c:pt idx="1010">
                  <c:v>50</c:v>
                </c:pt>
                <c:pt idx="1011">
                  <c:v>55</c:v>
                </c:pt>
                <c:pt idx="1012">
                  <c:v>56</c:v>
                </c:pt>
                <c:pt idx="1013">
                  <c:v>56</c:v>
                </c:pt>
                <c:pt idx="1014">
                  <c:v>51</c:v>
                </c:pt>
                <c:pt idx="1015">
                  <c:v>22</c:v>
                </c:pt>
                <c:pt idx="1016">
                  <c:v>21</c:v>
                </c:pt>
                <c:pt idx="1017">
                  <c:v>48</c:v>
                </c:pt>
                <c:pt idx="1018">
                  <c:v>33</c:v>
                </c:pt>
                <c:pt idx="1019">
                  <c:v>48</c:v>
                </c:pt>
                <c:pt idx="1020">
                  <c:v>27</c:v>
                </c:pt>
                <c:pt idx="1021">
                  <c:v>32</c:v>
                </c:pt>
                <c:pt idx="1022">
                  <c:v>48</c:v>
                </c:pt>
                <c:pt idx="1023">
                  <c:v>54</c:v>
                </c:pt>
                <c:pt idx="1024">
                  <c:v>22</c:v>
                </c:pt>
                <c:pt idx="1025">
                  <c:v>57</c:v>
                </c:pt>
                <c:pt idx="1026">
                  <c:v>49</c:v>
                </c:pt>
                <c:pt idx="1027">
                  <c:v>57</c:v>
                </c:pt>
                <c:pt idx="1028">
                  <c:v>58</c:v>
                </c:pt>
                <c:pt idx="1029">
                  <c:v>53</c:v>
                </c:pt>
                <c:pt idx="1030">
                  <c:v>57</c:v>
                </c:pt>
                <c:pt idx="1031">
                  <c:v>53</c:v>
                </c:pt>
                <c:pt idx="1032">
                  <c:v>54</c:v>
                </c:pt>
                <c:pt idx="1033">
                  <c:v>54</c:v>
                </c:pt>
                <c:pt idx="1034">
                  <c:v>28</c:v>
                </c:pt>
                <c:pt idx="1035">
                  <c:v>51</c:v>
                </c:pt>
                <c:pt idx="1036">
                  <c:v>55</c:v>
                </c:pt>
                <c:pt idx="1037">
                  <c:v>55</c:v>
                </c:pt>
                <c:pt idx="1038">
                  <c:v>52</c:v>
                </c:pt>
                <c:pt idx="1039">
                  <c:v>52</c:v>
                </c:pt>
                <c:pt idx="1040">
                  <c:v>55</c:v>
                </c:pt>
                <c:pt idx="1041">
                  <c:v>23</c:v>
                </c:pt>
                <c:pt idx="1042">
                  <c:v>55</c:v>
                </c:pt>
                <c:pt idx="1043">
                  <c:v>33</c:v>
                </c:pt>
                <c:pt idx="1044">
                  <c:v>36</c:v>
                </c:pt>
                <c:pt idx="1045">
                  <c:v>48</c:v>
                </c:pt>
                <c:pt idx="1046">
                  <c:v>31</c:v>
                </c:pt>
                <c:pt idx="1047">
                  <c:v>55</c:v>
                </c:pt>
                <c:pt idx="1048">
                  <c:v>56</c:v>
                </c:pt>
                <c:pt idx="1049">
                  <c:v>50</c:v>
                </c:pt>
                <c:pt idx="1050">
                  <c:v>46</c:v>
                </c:pt>
                <c:pt idx="1051">
                  <c:v>46</c:v>
                </c:pt>
                <c:pt idx="1052">
                  <c:v>60</c:v>
                </c:pt>
                <c:pt idx="1053">
                  <c:v>46</c:v>
                </c:pt>
                <c:pt idx="1054">
                  <c:v>58</c:v>
                </c:pt>
                <c:pt idx="1055">
                  <c:v>33</c:v>
                </c:pt>
                <c:pt idx="1056">
                  <c:v>31</c:v>
                </c:pt>
                <c:pt idx="1057">
                  <c:v>58</c:v>
                </c:pt>
                <c:pt idx="1058">
                  <c:v>57</c:v>
                </c:pt>
                <c:pt idx="1059">
                  <c:v>56</c:v>
                </c:pt>
                <c:pt idx="1060">
                  <c:v>57</c:v>
                </c:pt>
                <c:pt idx="1061">
                  <c:v>50</c:v>
                </c:pt>
                <c:pt idx="1062">
                  <c:v>55</c:v>
                </c:pt>
                <c:pt idx="1063">
                  <c:v>56</c:v>
                </c:pt>
                <c:pt idx="1064">
                  <c:v>53</c:v>
                </c:pt>
                <c:pt idx="1065">
                  <c:v>56</c:v>
                </c:pt>
                <c:pt idx="1066">
                  <c:v>54</c:v>
                </c:pt>
                <c:pt idx="1067">
                  <c:v>52</c:v>
                </c:pt>
                <c:pt idx="1068">
                  <c:v>51</c:v>
                </c:pt>
                <c:pt idx="1069">
                  <c:v>45</c:v>
                </c:pt>
                <c:pt idx="1070">
                  <c:v>50</c:v>
                </c:pt>
                <c:pt idx="1071">
                  <c:v>44</c:v>
                </c:pt>
                <c:pt idx="1072">
                  <c:v>36</c:v>
                </c:pt>
                <c:pt idx="1073">
                  <c:v>53</c:v>
                </c:pt>
                <c:pt idx="1074">
                  <c:v>59</c:v>
                </c:pt>
                <c:pt idx="1075">
                  <c:v>47</c:v>
                </c:pt>
                <c:pt idx="1076">
                  <c:v>58</c:v>
                </c:pt>
                <c:pt idx="1077">
                  <c:v>54</c:v>
                </c:pt>
                <c:pt idx="1078">
                  <c:v>54</c:v>
                </c:pt>
                <c:pt idx="1079">
                  <c:v>54</c:v>
                </c:pt>
                <c:pt idx="1080">
                  <c:v>54</c:v>
                </c:pt>
                <c:pt idx="1081">
                  <c:v>43</c:v>
                </c:pt>
                <c:pt idx="1082">
                  <c:v>49</c:v>
                </c:pt>
                <c:pt idx="1083">
                  <c:v>42</c:v>
                </c:pt>
                <c:pt idx="1084">
                  <c:v>48</c:v>
                </c:pt>
                <c:pt idx="1085">
                  <c:v>54</c:v>
                </c:pt>
                <c:pt idx="1086">
                  <c:v>49</c:v>
                </c:pt>
                <c:pt idx="1087">
                  <c:v>49</c:v>
                </c:pt>
                <c:pt idx="1088">
                  <c:v>51</c:v>
                </c:pt>
                <c:pt idx="1089">
                  <c:v>54</c:v>
                </c:pt>
                <c:pt idx="1090">
                  <c:v>48</c:v>
                </c:pt>
                <c:pt idx="1091">
                  <c:v>49</c:v>
                </c:pt>
                <c:pt idx="1092">
                  <c:v>55</c:v>
                </c:pt>
                <c:pt idx="1093">
                  <c:v>41</c:v>
                </c:pt>
                <c:pt idx="1094">
                  <c:v>52</c:v>
                </c:pt>
                <c:pt idx="1095">
                  <c:v>31</c:v>
                </c:pt>
                <c:pt idx="1096">
                  <c:v>31</c:v>
                </c:pt>
                <c:pt idx="1097">
                  <c:v>61</c:v>
                </c:pt>
                <c:pt idx="1098">
                  <c:v>59</c:v>
                </c:pt>
                <c:pt idx="1099">
                  <c:v>34</c:v>
                </c:pt>
                <c:pt idx="1100">
                  <c:v>53</c:v>
                </c:pt>
                <c:pt idx="1101">
                  <c:v>49</c:v>
                </c:pt>
                <c:pt idx="1102">
                  <c:v>49</c:v>
                </c:pt>
                <c:pt idx="1103">
                  <c:v>47</c:v>
                </c:pt>
                <c:pt idx="1104">
                  <c:v>54</c:v>
                </c:pt>
                <c:pt idx="1105">
                  <c:v>56</c:v>
                </c:pt>
                <c:pt idx="1106">
                  <c:v>55</c:v>
                </c:pt>
                <c:pt idx="1107">
                  <c:v>52</c:v>
                </c:pt>
                <c:pt idx="1108">
                  <c:v>37</c:v>
                </c:pt>
                <c:pt idx="1109">
                  <c:v>51</c:v>
                </c:pt>
                <c:pt idx="1110">
                  <c:v>49</c:v>
                </c:pt>
                <c:pt idx="1111">
                  <c:v>42</c:v>
                </c:pt>
                <c:pt idx="1112">
                  <c:v>48</c:v>
                </c:pt>
                <c:pt idx="1113">
                  <c:v>25</c:v>
                </c:pt>
                <c:pt idx="1114">
                  <c:v>50</c:v>
                </c:pt>
                <c:pt idx="1115">
                  <c:v>48</c:v>
                </c:pt>
                <c:pt idx="1116">
                  <c:v>50</c:v>
                </c:pt>
                <c:pt idx="1117">
                  <c:v>50</c:v>
                </c:pt>
                <c:pt idx="1118">
                  <c:v>46</c:v>
                </c:pt>
                <c:pt idx="1119">
                  <c:v>54</c:v>
                </c:pt>
                <c:pt idx="1120">
                  <c:v>53</c:v>
                </c:pt>
                <c:pt idx="1121">
                  <c:v>53</c:v>
                </c:pt>
                <c:pt idx="1122">
                  <c:v>48</c:v>
                </c:pt>
                <c:pt idx="1123">
                  <c:v>43</c:v>
                </c:pt>
                <c:pt idx="1124">
                  <c:v>35</c:v>
                </c:pt>
                <c:pt idx="1125">
                  <c:v>52</c:v>
                </c:pt>
                <c:pt idx="1126">
                  <c:v>51</c:v>
                </c:pt>
                <c:pt idx="1127">
                  <c:v>51</c:v>
                </c:pt>
                <c:pt idx="1128">
                  <c:v>58</c:v>
                </c:pt>
                <c:pt idx="1129">
                  <c:v>39</c:v>
                </c:pt>
                <c:pt idx="1130">
                  <c:v>37</c:v>
                </c:pt>
                <c:pt idx="1131">
                  <c:v>50</c:v>
                </c:pt>
                <c:pt idx="1132">
                  <c:v>60</c:v>
                </c:pt>
                <c:pt idx="1133">
                  <c:v>27</c:v>
                </c:pt>
                <c:pt idx="1134">
                  <c:v>56</c:v>
                </c:pt>
                <c:pt idx="1135">
                  <c:v>51</c:v>
                </c:pt>
                <c:pt idx="1136">
                  <c:v>51</c:v>
                </c:pt>
                <c:pt idx="1137">
                  <c:v>52</c:v>
                </c:pt>
                <c:pt idx="1138">
                  <c:v>51</c:v>
                </c:pt>
                <c:pt idx="1139">
                  <c:v>25</c:v>
                </c:pt>
                <c:pt idx="1140">
                  <c:v>53</c:v>
                </c:pt>
                <c:pt idx="1141">
                  <c:v>51</c:v>
                </c:pt>
                <c:pt idx="1142">
                  <c:v>53</c:v>
                </c:pt>
                <c:pt idx="1143">
                  <c:v>52</c:v>
                </c:pt>
                <c:pt idx="1144">
                  <c:v>51</c:v>
                </c:pt>
                <c:pt idx="1145">
                  <c:v>54</c:v>
                </c:pt>
                <c:pt idx="1146">
                  <c:v>30</c:v>
                </c:pt>
                <c:pt idx="1147">
                  <c:v>50</c:v>
                </c:pt>
                <c:pt idx="1148">
                  <c:v>51</c:v>
                </c:pt>
                <c:pt idx="1149">
                  <c:v>49</c:v>
                </c:pt>
                <c:pt idx="1150">
                  <c:v>46</c:v>
                </c:pt>
                <c:pt idx="1151">
                  <c:v>26</c:v>
                </c:pt>
                <c:pt idx="1152">
                  <c:v>50</c:v>
                </c:pt>
                <c:pt idx="1153">
                  <c:v>57</c:v>
                </c:pt>
                <c:pt idx="1154">
                  <c:v>22</c:v>
                </c:pt>
                <c:pt idx="1155">
                  <c:v>53</c:v>
                </c:pt>
                <c:pt idx="1156">
                  <c:v>52</c:v>
                </c:pt>
                <c:pt idx="1157">
                  <c:v>52</c:v>
                </c:pt>
                <c:pt idx="1158">
                  <c:v>48</c:v>
                </c:pt>
                <c:pt idx="1159">
                  <c:v>51</c:v>
                </c:pt>
                <c:pt idx="1160">
                  <c:v>45</c:v>
                </c:pt>
                <c:pt idx="1161">
                  <c:v>58</c:v>
                </c:pt>
                <c:pt idx="1162">
                  <c:v>56</c:v>
                </c:pt>
                <c:pt idx="1163">
                  <c:v>41</c:v>
                </c:pt>
                <c:pt idx="1164">
                  <c:v>49</c:v>
                </c:pt>
                <c:pt idx="1165">
                  <c:v>52</c:v>
                </c:pt>
                <c:pt idx="1166">
                  <c:v>52</c:v>
                </c:pt>
                <c:pt idx="1167">
                  <c:v>55</c:v>
                </c:pt>
                <c:pt idx="1168">
                  <c:v>50</c:v>
                </c:pt>
                <c:pt idx="1169">
                  <c:v>43</c:v>
                </c:pt>
                <c:pt idx="1170">
                  <c:v>25</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48</c:v>
                </c:pt>
                <c:pt idx="1184">
                  <c:v>49</c:v>
                </c:pt>
                <c:pt idx="1185">
                  <c:v>51</c:v>
                </c:pt>
                <c:pt idx="1186">
                  <c:v>30</c:v>
                </c:pt>
                <c:pt idx="1187">
                  <c:v>53</c:v>
                </c:pt>
                <c:pt idx="1188">
                  <c:v>46</c:v>
                </c:pt>
                <c:pt idx="1189">
                  <c:v>54</c:v>
                </c:pt>
                <c:pt idx="1190">
                  <c:v>44</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35</c:v>
                </c:pt>
                <c:pt idx="1204">
                  <c:v>26</c:v>
                </c:pt>
                <c:pt idx="1205">
                  <c:v>35</c:v>
                </c:pt>
                <c:pt idx="1206">
                  <c:v>45</c:v>
                </c:pt>
                <c:pt idx="1207">
                  <c:v>60</c:v>
                </c:pt>
                <c:pt idx="1208">
                  <c:v>49</c:v>
                </c:pt>
                <c:pt idx="1209">
                  <c:v>46</c:v>
                </c:pt>
                <c:pt idx="1210">
                  <c:v>49</c:v>
                </c:pt>
                <c:pt idx="1211">
                  <c:v>49</c:v>
                </c:pt>
                <c:pt idx="1212">
                  <c:v>53</c:v>
                </c:pt>
                <c:pt idx="1213">
                  <c:v>52</c:v>
                </c:pt>
                <c:pt idx="1214">
                  <c:v>49</c:v>
                </c:pt>
                <c:pt idx="1215">
                  <c:v>52</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49</c:v>
                </c:pt>
                <c:pt idx="1238">
                  <c:v>48</c:v>
                </c:pt>
                <c:pt idx="1239">
                  <c:v>40</c:v>
                </c:pt>
                <c:pt idx="1240">
                  <c:v>48</c:v>
                </c:pt>
                <c:pt idx="1241">
                  <c:v>30</c:v>
                </c:pt>
                <c:pt idx="1242">
                  <c:v>46</c:v>
                </c:pt>
                <c:pt idx="1243">
                  <c:v>51</c:v>
                </c:pt>
                <c:pt idx="1244">
                  <c:v>48</c:v>
                </c:pt>
                <c:pt idx="1245">
                  <c:v>55</c:v>
                </c:pt>
                <c:pt idx="1246">
                  <c:v>25</c:v>
                </c:pt>
                <c:pt idx="1247">
                  <c:v>44</c:v>
                </c:pt>
                <c:pt idx="1248">
                  <c:v>49</c:v>
                </c:pt>
                <c:pt idx="1249">
                  <c:v>49</c:v>
                </c:pt>
                <c:pt idx="1250">
                  <c:v>50</c:v>
                </c:pt>
                <c:pt idx="1251">
                  <c:v>50</c:v>
                </c:pt>
                <c:pt idx="1252">
                  <c:v>47</c:v>
                </c:pt>
                <c:pt idx="1253">
                  <c:v>34</c:v>
                </c:pt>
                <c:pt idx="1254">
                  <c:v>46</c:v>
                </c:pt>
                <c:pt idx="1255">
                  <c:v>47</c:v>
                </c:pt>
                <c:pt idx="1256">
                  <c:v>21</c:v>
                </c:pt>
                <c:pt idx="1257">
                  <c:v>57</c:v>
                </c:pt>
                <c:pt idx="1258">
                  <c:v>52</c:v>
                </c:pt>
                <c:pt idx="1259">
                  <c:v>51</c:v>
                </c:pt>
                <c:pt idx="1260">
                  <c:v>48</c:v>
                </c:pt>
                <c:pt idx="1261">
                  <c:v>53</c:v>
                </c:pt>
                <c:pt idx="1262">
                  <c:v>23</c:v>
                </c:pt>
                <c:pt idx="1263">
                  <c:v>47</c:v>
                </c:pt>
                <c:pt idx="1264">
                  <c:v>50</c:v>
                </c:pt>
                <c:pt idx="1265">
                  <c:v>42</c:v>
                </c:pt>
                <c:pt idx="1266">
                  <c:v>49</c:v>
                </c:pt>
                <c:pt idx="1267">
                  <c:v>48</c:v>
                </c:pt>
                <c:pt idx="1268">
                  <c:v>53</c:v>
                </c:pt>
                <c:pt idx="1269">
                  <c:v>57</c:v>
                </c:pt>
                <c:pt idx="1270">
                  <c:v>48</c:v>
                </c:pt>
                <c:pt idx="1271">
                  <c:v>45</c:v>
                </c:pt>
                <c:pt idx="1272">
                  <c:v>44</c:v>
                </c:pt>
                <c:pt idx="1273">
                  <c:v>45</c:v>
                </c:pt>
                <c:pt idx="1274">
                  <c:v>45</c:v>
                </c:pt>
                <c:pt idx="1275">
                  <c:v>45</c:v>
                </c:pt>
                <c:pt idx="1276">
                  <c:v>50</c:v>
                </c:pt>
                <c:pt idx="1277">
                  <c:v>40</c:v>
                </c:pt>
                <c:pt idx="1278">
                  <c:v>39</c:v>
                </c:pt>
                <c:pt idx="1279">
                  <c:v>35</c:v>
                </c:pt>
                <c:pt idx="1280">
                  <c:v>40</c:v>
                </c:pt>
                <c:pt idx="1281">
                  <c:v>47</c:v>
                </c:pt>
                <c:pt idx="1282">
                  <c:v>34</c:v>
                </c:pt>
                <c:pt idx="1283">
                  <c:v>47</c:v>
                </c:pt>
                <c:pt idx="1284">
                  <c:v>48</c:v>
                </c:pt>
                <c:pt idx="1285">
                  <c:v>18</c:v>
                </c:pt>
                <c:pt idx="1286">
                  <c:v>47</c:v>
                </c:pt>
                <c:pt idx="1287">
                  <c:v>41</c:v>
                </c:pt>
                <c:pt idx="1288">
                  <c:v>18</c:v>
                </c:pt>
                <c:pt idx="1289">
                  <c:v>46</c:v>
                </c:pt>
                <c:pt idx="1290">
                  <c:v>43</c:v>
                </c:pt>
                <c:pt idx="1291">
                  <c:v>45</c:v>
                </c:pt>
                <c:pt idx="1292">
                  <c:v>46</c:v>
                </c:pt>
                <c:pt idx="1293">
                  <c:v>45</c:v>
                </c:pt>
                <c:pt idx="1294">
                  <c:v>29</c:v>
                </c:pt>
                <c:pt idx="1295">
                  <c:v>30</c:v>
                </c:pt>
                <c:pt idx="1296">
                  <c:v>50</c:v>
                </c:pt>
                <c:pt idx="1297">
                  <c:v>39</c:v>
                </c:pt>
                <c:pt idx="1298">
                  <c:v>57</c:v>
                </c:pt>
                <c:pt idx="1299">
                  <c:v>50</c:v>
                </c:pt>
                <c:pt idx="1300">
                  <c:v>50</c:v>
                </c:pt>
                <c:pt idx="1301">
                  <c:v>59</c:v>
                </c:pt>
                <c:pt idx="1302">
                  <c:v>47</c:v>
                </c:pt>
                <c:pt idx="1303">
                  <c:v>45</c:v>
                </c:pt>
                <c:pt idx="1304">
                  <c:v>44</c:v>
                </c:pt>
                <c:pt idx="1305">
                  <c:v>51</c:v>
                </c:pt>
                <c:pt idx="1306">
                  <c:v>51</c:v>
                </c:pt>
                <c:pt idx="1307">
                  <c:v>59</c:v>
                </c:pt>
                <c:pt idx="1308">
                  <c:v>47</c:v>
                </c:pt>
                <c:pt idx="1309">
                  <c:v>47</c:v>
                </c:pt>
                <c:pt idx="1310">
                  <c:v>47</c:v>
                </c:pt>
                <c:pt idx="1311">
                  <c:v>47</c:v>
                </c:pt>
                <c:pt idx="1312">
                  <c:v>30</c:v>
                </c:pt>
                <c:pt idx="1313">
                  <c:v>43</c:v>
                </c:pt>
                <c:pt idx="1314">
                  <c:v>45</c:v>
                </c:pt>
                <c:pt idx="1315">
                  <c:v>49</c:v>
                </c:pt>
                <c:pt idx="1316">
                  <c:v>48</c:v>
                </c:pt>
                <c:pt idx="1317">
                  <c:v>48</c:v>
                </c:pt>
                <c:pt idx="1318">
                  <c:v>22</c:v>
                </c:pt>
                <c:pt idx="1319">
                  <c:v>49</c:v>
                </c:pt>
                <c:pt idx="1320">
                  <c:v>58</c:v>
                </c:pt>
                <c:pt idx="1321">
                  <c:v>40</c:v>
                </c:pt>
                <c:pt idx="1322">
                  <c:v>46</c:v>
                </c:pt>
                <c:pt idx="1323">
                  <c:v>47</c:v>
                </c:pt>
                <c:pt idx="1324">
                  <c:v>46</c:v>
                </c:pt>
                <c:pt idx="1325">
                  <c:v>45</c:v>
                </c:pt>
                <c:pt idx="1326">
                  <c:v>44</c:v>
                </c:pt>
                <c:pt idx="1327">
                  <c:v>60</c:v>
                </c:pt>
                <c:pt idx="1328">
                  <c:v>25</c:v>
                </c:pt>
                <c:pt idx="1329">
                  <c:v>40</c:v>
                </c:pt>
                <c:pt idx="1330">
                  <c:v>59</c:v>
                </c:pt>
                <c:pt idx="1331">
                  <c:v>41</c:v>
                </c:pt>
                <c:pt idx="1332">
                  <c:v>33</c:v>
                </c:pt>
                <c:pt idx="1333">
                  <c:v>49</c:v>
                </c:pt>
                <c:pt idx="1334">
                  <c:v>49</c:v>
                </c:pt>
                <c:pt idx="1335">
                  <c:v>49</c:v>
                </c:pt>
                <c:pt idx="1336">
                  <c:v>44</c:v>
                </c:pt>
                <c:pt idx="1337">
                  <c:v>49</c:v>
                </c:pt>
                <c:pt idx="1338">
                  <c:v>56</c:v>
                </c:pt>
                <c:pt idx="1339">
                  <c:v>47</c:v>
                </c:pt>
                <c:pt idx="1340">
                  <c:v>28</c:v>
                </c:pt>
                <c:pt idx="1341">
                  <c:v>21</c:v>
                </c:pt>
                <c:pt idx="1342">
                  <c:v>29</c:v>
                </c:pt>
                <c:pt idx="1343">
                  <c:v>57</c:v>
                </c:pt>
                <c:pt idx="1344">
                  <c:v>47</c:v>
                </c:pt>
                <c:pt idx="1345">
                  <c:v>57</c:v>
                </c:pt>
                <c:pt idx="1346">
                  <c:v>48</c:v>
                </c:pt>
                <c:pt idx="1347">
                  <c:v>52</c:v>
                </c:pt>
                <c:pt idx="1348">
                  <c:v>40</c:v>
                </c:pt>
                <c:pt idx="1349">
                  <c:v>37</c:v>
                </c:pt>
                <c:pt idx="1350">
                  <c:v>19</c:v>
                </c:pt>
                <c:pt idx="1351">
                  <c:v>45</c:v>
                </c:pt>
                <c:pt idx="1352">
                  <c:v>46</c:v>
                </c:pt>
                <c:pt idx="1353">
                  <c:v>45</c:v>
                </c:pt>
                <c:pt idx="1354">
                  <c:v>33</c:v>
                </c:pt>
                <c:pt idx="1355">
                  <c:v>42</c:v>
                </c:pt>
                <c:pt idx="1356">
                  <c:v>27</c:v>
                </c:pt>
                <c:pt idx="1357">
                  <c:v>60</c:v>
                </c:pt>
                <c:pt idx="1358">
                  <c:v>39</c:v>
                </c:pt>
                <c:pt idx="1359">
                  <c:v>39</c:v>
                </c:pt>
                <c:pt idx="1360">
                  <c:v>50</c:v>
                </c:pt>
                <c:pt idx="1361">
                  <c:v>47</c:v>
                </c:pt>
                <c:pt idx="1362">
                  <c:v>53</c:v>
                </c:pt>
                <c:pt idx="1363">
                  <c:v>41</c:v>
                </c:pt>
                <c:pt idx="1364">
                  <c:v>57</c:v>
                </c:pt>
                <c:pt idx="1365">
                  <c:v>35</c:v>
                </c:pt>
                <c:pt idx="1366">
                  <c:v>46</c:v>
                </c:pt>
                <c:pt idx="1367">
                  <c:v>60</c:v>
                </c:pt>
                <c:pt idx="1368">
                  <c:v>28</c:v>
                </c:pt>
                <c:pt idx="1369">
                  <c:v>21</c:v>
                </c:pt>
                <c:pt idx="1370">
                  <c:v>33</c:v>
                </c:pt>
                <c:pt idx="1371">
                  <c:v>31</c:v>
                </c:pt>
                <c:pt idx="1372">
                  <c:v>48</c:v>
                </c:pt>
                <c:pt idx="1373">
                  <c:v>25</c:v>
                </c:pt>
                <c:pt idx="1374">
                  <c:v>23</c:v>
                </c:pt>
                <c:pt idx="1375">
                  <c:v>48</c:v>
                </c:pt>
                <c:pt idx="1376">
                  <c:v>25</c:v>
                </c:pt>
                <c:pt idx="1377">
                  <c:v>42</c:v>
                </c:pt>
                <c:pt idx="1378">
                  <c:v>46</c:v>
                </c:pt>
                <c:pt idx="1379">
                  <c:v>44</c:v>
                </c:pt>
                <c:pt idx="1380">
                  <c:v>58</c:v>
                </c:pt>
                <c:pt idx="1381">
                  <c:v>45</c:v>
                </c:pt>
                <c:pt idx="1382">
                  <c:v>44</c:v>
                </c:pt>
                <c:pt idx="1383">
                  <c:v>42</c:v>
                </c:pt>
                <c:pt idx="1384">
                  <c:v>44</c:v>
                </c:pt>
                <c:pt idx="1385">
                  <c:v>44</c:v>
                </c:pt>
                <c:pt idx="1386">
                  <c:v>36</c:v>
                </c:pt>
                <c:pt idx="1387">
                  <c:v>40</c:v>
                </c:pt>
                <c:pt idx="1388">
                  <c:v>41</c:v>
                </c:pt>
                <c:pt idx="1389">
                  <c:v>51</c:v>
                </c:pt>
                <c:pt idx="1390">
                  <c:v>27</c:v>
                </c:pt>
                <c:pt idx="1391">
                  <c:v>26</c:v>
                </c:pt>
                <c:pt idx="1392">
                  <c:v>46</c:v>
                </c:pt>
                <c:pt idx="1393">
                  <c:v>57</c:v>
                </c:pt>
                <c:pt idx="1394">
                  <c:v>24</c:v>
                </c:pt>
                <c:pt idx="1395">
                  <c:v>29</c:v>
                </c:pt>
                <c:pt idx="1396">
                  <c:v>42</c:v>
                </c:pt>
                <c:pt idx="1397">
                  <c:v>24</c:v>
                </c:pt>
                <c:pt idx="1398">
                  <c:v>43</c:v>
                </c:pt>
                <c:pt idx="1399">
                  <c:v>43</c:v>
                </c:pt>
                <c:pt idx="1400">
                  <c:v>21</c:v>
                </c:pt>
                <c:pt idx="1401">
                  <c:v>44</c:v>
                </c:pt>
                <c:pt idx="1402">
                  <c:v>44</c:v>
                </c:pt>
                <c:pt idx="1403">
                  <c:v>44</c:v>
                </c:pt>
                <c:pt idx="1404">
                  <c:v>44</c:v>
                </c:pt>
                <c:pt idx="1405">
                  <c:v>26</c:v>
                </c:pt>
                <c:pt idx="1406">
                  <c:v>55</c:v>
                </c:pt>
                <c:pt idx="1407">
                  <c:v>25</c:v>
                </c:pt>
                <c:pt idx="1408">
                  <c:v>56</c:v>
                </c:pt>
                <c:pt idx="1409">
                  <c:v>28</c:v>
                </c:pt>
                <c:pt idx="1410">
                  <c:v>34</c:v>
                </c:pt>
                <c:pt idx="1411">
                  <c:v>38</c:v>
                </c:pt>
                <c:pt idx="1412">
                  <c:v>44</c:v>
                </c:pt>
                <c:pt idx="1413">
                  <c:v>46</c:v>
                </c:pt>
                <c:pt idx="1414">
                  <c:v>44</c:v>
                </c:pt>
                <c:pt idx="1415">
                  <c:v>40</c:v>
                </c:pt>
                <c:pt idx="1416">
                  <c:v>25</c:v>
                </c:pt>
                <c:pt idx="1417">
                  <c:v>34</c:v>
                </c:pt>
                <c:pt idx="1418">
                  <c:v>27</c:v>
                </c:pt>
                <c:pt idx="1419">
                  <c:v>56</c:v>
                </c:pt>
                <c:pt idx="1420">
                  <c:v>22</c:v>
                </c:pt>
                <c:pt idx="1421">
                  <c:v>45</c:v>
                </c:pt>
                <c:pt idx="1422">
                  <c:v>45</c:v>
                </c:pt>
                <c:pt idx="1423">
                  <c:v>43</c:v>
                </c:pt>
                <c:pt idx="1424">
                  <c:v>43</c:v>
                </c:pt>
                <c:pt idx="1425">
                  <c:v>45</c:v>
                </c:pt>
                <c:pt idx="1426">
                  <c:v>44</c:v>
                </c:pt>
                <c:pt idx="1427">
                  <c:v>44</c:v>
                </c:pt>
                <c:pt idx="1428">
                  <c:v>39</c:v>
                </c:pt>
                <c:pt idx="1429">
                  <c:v>57</c:v>
                </c:pt>
                <c:pt idx="1430">
                  <c:v>30</c:v>
                </c:pt>
                <c:pt idx="1431">
                  <c:v>41</c:v>
                </c:pt>
                <c:pt idx="1432">
                  <c:v>57</c:v>
                </c:pt>
                <c:pt idx="1433">
                  <c:v>42</c:v>
                </c:pt>
                <c:pt idx="1434">
                  <c:v>40</c:v>
                </c:pt>
                <c:pt idx="1435">
                  <c:v>29</c:v>
                </c:pt>
                <c:pt idx="1436">
                  <c:v>45</c:v>
                </c:pt>
                <c:pt idx="1437">
                  <c:v>44</c:v>
                </c:pt>
                <c:pt idx="1438">
                  <c:v>45</c:v>
                </c:pt>
                <c:pt idx="1439">
                  <c:v>37</c:v>
                </c:pt>
                <c:pt idx="1440">
                  <c:v>43</c:v>
                </c:pt>
                <c:pt idx="1441">
                  <c:v>39</c:v>
                </c:pt>
                <c:pt idx="1442">
                  <c:v>44</c:v>
                </c:pt>
                <c:pt idx="1443">
                  <c:v>18</c:v>
                </c:pt>
                <c:pt idx="1444">
                  <c:v>58</c:v>
                </c:pt>
                <c:pt idx="1445">
                  <c:v>50</c:v>
                </c:pt>
                <c:pt idx="1446">
                  <c:v>58</c:v>
                </c:pt>
                <c:pt idx="1447">
                  <c:v>58</c:v>
                </c:pt>
                <c:pt idx="1448">
                  <c:v>56</c:v>
                </c:pt>
                <c:pt idx="1449">
                  <c:v>37</c:v>
                </c:pt>
                <c:pt idx="1450">
                  <c:v>46</c:v>
                </c:pt>
                <c:pt idx="1451">
                  <c:v>42</c:v>
                </c:pt>
                <c:pt idx="1452">
                  <c:v>49</c:v>
                </c:pt>
                <c:pt idx="1453">
                  <c:v>42</c:v>
                </c:pt>
                <c:pt idx="1454">
                  <c:v>41</c:v>
                </c:pt>
                <c:pt idx="1455">
                  <c:v>41</c:v>
                </c:pt>
                <c:pt idx="1456">
                  <c:v>36</c:v>
                </c:pt>
                <c:pt idx="1457">
                  <c:v>37</c:v>
                </c:pt>
                <c:pt idx="1458">
                  <c:v>45</c:v>
                </c:pt>
                <c:pt idx="1459">
                  <c:v>32</c:v>
                </c:pt>
                <c:pt idx="1460">
                  <c:v>39</c:v>
                </c:pt>
                <c:pt idx="1461">
                  <c:v>39</c:v>
                </c:pt>
                <c:pt idx="1462">
                  <c:v>40</c:v>
                </c:pt>
                <c:pt idx="1463">
                  <c:v>54</c:v>
                </c:pt>
                <c:pt idx="1464">
                  <c:v>48</c:v>
                </c:pt>
                <c:pt idx="1465">
                  <c:v>40</c:v>
                </c:pt>
                <c:pt idx="1466">
                  <c:v>42</c:v>
                </c:pt>
                <c:pt idx="1467">
                  <c:v>42</c:v>
                </c:pt>
                <c:pt idx="1468">
                  <c:v>43</c:v>
                </c:pt>
                <c:pt idx="1469">
                  <c:v>42</c:v>
                </c:pt>
                <c:pt idx="1470">
                  <c:v>44</c:v>
                </c:pt>
                <c:pt idx="1471">
                  <c:v>39</c:v>
                </c:pt>
                <c:pt idx="1472">
                  <c:v>45</c:v>
                </c:pt>
                <c:pt idx="1473">
                  <c:v>47</c:v>
                </c:pt>
                <c:pt idx="1474">
                  <c:v>38</c:v>
                </c:pt>
                <c:pt idx="1475">
                  <c:v>23</c:v>
                </c:pt>
                <c:pt idx="1476">
                  <c:v>39</c:v>
                </c:pt>
                <c:pt idx="1477">
                  <c:v>30</c:v>
                </c:pt>
                <c:pt idx="1478">
                  <c:v>55</c:v>
                </c:pt>
                <c:pt idx="1479">
                  <c:v>35</c:v>
                </c:pt>
                <c:pt idx="1480">
                  <c:v>31</c:v>
                </c:pt>
                <c:pt idx="1481">
                  <c:v>40</c:v>
                </c:pt>
                <c:pt idx="1482">
                  <c:v>45</c:v>
                </c:pt>
                <c:pt idx="1483">
                  <c:v>43</c:v>
                </c:pt>
                <c:pt idx="1484">
                  <c:v>43</c:v>
                </c:pt>
                <c:pt idx="1485">
                  <c:v>42</c:v>
                </c:pt>
                <c:pt idx="1486">
                  <c:v>43</c:v>
                </c:pt>
                <c:pt idx="1487">
                  <c:v>27</c:v>
                </c:pt>
                <c:pt idx="1488">
                  <c:v>45</c:v>
                </c:pt>
                <c:pt idx="1489">
                  <c:v>54</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42</c:v>
                </c:pt>
                <c:pt idx="1504">
                  <c:v>53</c:v>
                </c:pt>
                <c:pt idx="1505">
                  <c:v>45</c:v>
                </c:pt>
                <c:pt idx="1506">
                  <c:v>42</c:v>
                </c:pt>
                <c:pt idx="1507">
                  <c:v>43</c:v>
                </c:pt>
                <c:pt idx="1508">
                  <c:v>46</c:v>
                </c:pt>
                <c:pt idx="1509">
                  <c:v>22</c:v>
                </c:pt>
                <c:pt idx="1510">
                  <c:v>44</c:v>
                </c:pt>
                <c:pt idx="1511">
                  <c:v>29</c:v>
                </c:pt>
                <c:pt idx="1512">
                  <c:v>47</c:v>
                </c:pt>
                <c:pt idx="1513">
                  <c:v>32</c:v>
                </c:pt>
                <c:pt idx="1514">
                  <c:v>37</c:v>
                </c:pt>
                <c:pt idx="1515">
                  <c:v>42</c:v>
                </c:pt>
                <c:pt idx="1516">
                  <c:v>41</c:v>
                </c:pt>
                <c:pt idx="1517">
                  <c:v>41</c:v>
                </c:pt>
                <c:pt idx="1518">
                  <c:v>41</c:v>
                </c:pt>
                <c:pt idx="1519">
                  <c:v>34</c:v>
                </c:pt>
                <c:pt idx="1520">
                  <c:v>56</c:v>
                </c:pt>
                <c:pt idx="1521">
                  <c:v>53</c:v>
                </c:pt>
                <c:pt idx="1522">
                  <c:v>37</c:v>
                </c:pt>
                <c:pt idx="1523">
                  <c:v>36</c:v>
                </c:pt>
                <c:pt idx="1524">
                  <c:v>55</c:v>
                </c:pt>
                <c:pt idx="1525">
                  <c:v>44</c:v>
                </c:pt>
                <c:pt idx="1526">
                  <c:v>29</c:v>
                </c:pt>
                <c:pt idx="1527">
                  <c:v>40</c:v>
                </c:pt>
                <c:pt idx="1528">
                  <c:v>51</c:v>
                </c:pt>
                <c:pt idx="1529">
                  <c:v>55</c:v>
                </c:pt>
                <c:pt idx="1530">
                  <c:v>38</c:v>
                </c:pt>
                <c:pt idx="1531">
                  <c:v>33</c:v>
                </c:pt>
                <c:pt idx="1532">
                  <c:v>41</c:v>
                </c:pt>
                <c:pt idx="1533">
                  <c:v>40</c:v>
                </c:pt>
                <c:pt idx="1534">
                  <c:v>33</c:v>
                </c:pt>
                <c:pt idx="1535">
                  <c:v>39</c:v>
                </c:pt>
                <c:pt idx="1536">
                  <c:v>52</c:v>
                </c:pt>
                <c:pt idx="1537">
                  <c:v>38</c:v>
                </c:pt>
                <c:pt idx="1538">
                  <c:v>33</c:v>
                </c:pt>
                <c:pt idx="1539">
                  <c:v>19</c:v>
                </c:pt>
                <c:pt idx="1540">
                  <c:v>49</c:v>
                </c:pt>
                <c:pt idx="1541">
                  <c:v>40</c:v>
                </c:pt>
                <c:pt idx="1542">
                  <c:v>40</c:v>
                </c:pt>
                <c:pt idx="1543">
                  <c:v>40</c:v>
                </c:pt>
                <c:pt idx="1544">
                  <c:v>40</c:v>
                </c:pt>
                <c:pt idx="1545">
                  <c:v>38</c:v>
                </c:pt>
                <c:pt idx="1546">
                  <c:v>42</c:v>
                </c:pt>
                <c:pt idx="1547">
                  <c:v>38</c:v>
                </c:pt>
                <c:pt idx="1548">
                  <c:v>54</c:v>
                </c:pt>
                <c:pt idx="1549">
                  <c:v>34</c:v>
                </c:pt>
                <c:pt idx="1550">
                  <c:v>36</c:v>
                </c:pt>
                <c:pt idx="1551">
                  <c:v>53</c:v>
                </c:pt>
                <c:pt idx="1552">
                  <c:v>40</c:v>
                </c:pt>
                <c:pt idx="1553">
                  <c:v>40</c:v>
                </c:pt>
                <c:pt idx="1554">
                  <c:v>46</c:v>
                </c:pt>
                <c:pt idx="1555">
                  <c:v>29</c:v>
                </c:pt>
                <c:pt idx="1556">
                  <c:v>40</c:v>
                </c:pt>
                <c:pt idx="1557">
                  <c:v>40</c:v>
                </c:pt>
                <c:pt idx="1558">
                  <c:v>52</c:v>
                </c:pt>
                <c:pt idx="1559">
                  <c:v>43</c:v>
                </c:pt>
                <c:pt idx="1560">
                  <c:v>42</c:v>
                </c:pt>
                <c:pt idx="1561">
                  <c:v>38</c:v>
                </c:pt>
                <c:pt idx="1562">
                  <c:v>38</c:v>
                </c:pt>
                <c:pt idx="1563">
                  <c:v>38</c:v>
                </c:pt>
                <c:pt idx="1564">
                  <c:v>48</c:v>
                </c:pt>
                <c:pt idx="1565">
                  <c:v>46</c:v>
                </c:pt>
                <c:pt idx="1566">
                  <c:v>35</c:v>
                </c:pt>
                <c:pt idx="1567">
                  <c:v>51</c:v>
                </c:pt>
                <c:pt idx="1568">
                  <c:v>52</c:v>
                </c:pt>
                <c:pt idx="1569">
                  <c:v>37</c:v>
                </c:pt>
                <c:pt idx="1570">
                  <c:v>35</c:v>
                </c:pt>
                <c:pt idx="1571">
                  <c:v>40</c:v>
                </c:pt>
                <c:pt idx="1572">
                  <c:v>25</c:v>
                </c:pt>
                <c:pt idx="1573">
                  <c:v>41</c:v>
                </c:pt>
                <c:pt idx="1574">
                  <c:v>46</c:v>
                </c:pt>
                <c:pt idx="1575">
                  <c:v>38</c:v>
                </c:pt>
                <c:pt idx="1576">
                  <c:v>52</c:v>
                </c:pt>
                <c:pt idx="1577">
                  <c:v>27</c:v>
                </c:pt>
                <c:pt idx="1578">
                  <c:v>34</c:v>
                </c:pt>
                <c:pt idx="1579">
                  <c:v>42</c:v>
                </c:pt>
                <c:pt idx="1580">
                  <c:v>39</c:v>
                </c:pt>
                <c:pt idx="1581">
                  <c:v>39</c:v>
                </c:pt>
                <c:pt idx="1582">
                  <c:v>36</c:v>
                </c:pt>
                <c:pt idx="1583">
                  <c:v>32</c:v>
                </c:pt>
                <c:pt idx="1584">
                  <c:v>37</c:v>
                </c:pt>
                <c:pt idx="1585">
                  <c:v>37</c:v>
                </c:pt>
                <c:pt idx="1586">
                  <c:v>19</c:v>
                </c:pt>
                <c:pt idx="1587">
                  <c:v>53</c:v>
                </c:pt>
                <c:pt idx="1588">
                  <c:v>48</c:v>
                </c:pt>
                <c:pt idx="1589">
                  <c:v>27</c:v>
                </c:pt>
                <c:pt idx="1590">
                  <c:v>41</c:v>
                </c:pt>
                <c:pt idx="1591">
                  <c:v>41</c:v>
                </c:pt>
                <c:pt idx="1592">
                  <c:v>29</c:v>
                </c:pt>
                <c:pt idx="1593">
                  <c:v>42</c:v>
                </c:pt>
                <c:pt idx="1594">
                  <c:v>38</c:v>
                </c:pt>
                <c:pt idx="1595">
                  <c:v>27</c:v>
                </c:pt>
                <c:pt idx="1596">
                  <c:v>52</c:v>
                </c:pt>
                <c:pt idx="1597">
                  <c:v>50</c:v>
                </c:pt>
                <c:pt idx="1598">
                  <c:v>50</c:v>
                </c:pt>
                <c:pt idx="1599">
                  <c:v>43</c:v>
                </c:pt>
                <c:pt idx="1600">
                  <c:v>39</c:v>
                </c:pt>
                <c:pt idx="1601">
                  <c:v>44</c:v>
                </c:pt>
                <c:pt idx="1602">
                  <c:v>51</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32</c:v>
                </c:pt>
                <c:pt idx="1624">
                  <c:v>38</c:v>
                </c:pt>
                <c:pt idx="1625">
                  <c:v>27</c:v>
                </c:pt>
                <c:pt idx="1626">
                  <c:v>53</c:v>
                </c:pt>
                <c:pt idx="1627">
                  <c:v>39</c:v>
                </c:pt>
                <c:pt idx="1628">
                  <c:v>38</c:v>
                </c:pt>
                <c:pt idx="1629">
                  <c:v>43</c:v>
                </c:pt>
                <c:pt idx="1630">
                  <c:v>38</c:v>
                </c:pt>
                <c:pt idx="1631">
                  <c:v>28</c:v>
                </c:pt>
                <c:pt idx="1632">
                  <c:v>27</c:v>
                </c:pt>
                <c:pt idx="1633">
                  <c:v>33</c:v>
                </c:pt>
                <c:pt idx="1634">
                  <c:v>42</c:v>
                </c:pt>
                <c:pt idx="1635">
                  <c:v>48</c:v>
                </c:pt>
                <c:pt idx="1636">
                  <c:v>35</c:v>
                </c:pt>
                <c:pt idx="1637">
                  <c:v>48</c:v>
                </c:pt>
                <c:pt idx="1638">
                  <c:v>42</c:v>
                </c:pt>
                <c:pt idx="1639">
                  <c:v>53</c:v>
                </c:pt>
                <c:pt idx="1640">
                  <c:v>38</c:v>
                </c:pt>
                <c:pt idx="1641">
                  <c:v>38</c:v>
                </c:pt>
                <c:pt idx="1642">
                  <c:v>34</c:v>
                </c:pt>
                <c:pt idx="1643">
                  <c:v>43</c:v>
                </c:pt>
                <c:pt idx="1644">
                  <c:v>43</c:v>
                </c:pt>
                <c:pt idx="1645">
                  <c:v>19</c:v>
                </c:pt>
                <c:pt idx="1646">
                  <c:v>19</c:v>
                </c:pt>
                <c:pt idx="1647">
                  <c:v>36</c:v>
                </c:pt>
                <c:pt idx="1648">
                  <c:v>29</c:v>
                </c:pt>
                <c:pt idx="1649">
                  <c:v>29</c:v>
                </c:pt>
                <c:pt idx="1650">
                  <c:v>36</c:v>
                </c:pt>
                <c:pt idx="1651">
                  <c:v>40</c:v>
                </c:pt>
                <c:pt idx="1652">
                  <c:v>41</c:v>
                </c:pt>
                <c:pt idx="1653">
                  <c:v>29</c:v>
                </c:pt>
                <c:pt idx="1654">
                  <c:v>38</c:v>
                </c:pt>
                <c:pt idx="1655">
                  <c:v>38</c:v>
                </c:pt>
                <c:pt idx="1656">
                  <c:v>35</c:v>
                </c:pt>
                <c:pt idx="1657">
                  <c:v>27</c:v>
                </c:pt>
                <c:pt idx="1658">
                  <c:v>36</c:v>
                </c:pt>
                <c:pt idx="1659">
                  <c:v>51</c:v>
                </c:pt>
                <c:pt idx="1660">
                  <c:v>21</c:v>
                </c:pt>
                <c:pt idx="1661">
                  <c:v>50</c:v>
                </c:pt>
                <c:pt idx="1662">
                  <c:v>42</c:v>
                </c:pt>
                <c:pt idx="1663">
                  <c:v>18</c:v>
                </c:pt>
                <c:pt idx="1664">
                  <c:v>39</c:v>
                </c:pt>
                <c:pt idx="1665">
                  <c:v>30</c:v>
                </c:pt>
                <c:pt idx="1666">
                  <c:v>50</c:v>
                </c:pt>
                <c:pt idx="1667">
                  <c:v>35</c:v>
                </c:pt>
                <c:pt idx="1668">
                  <c:v>51</c:v>
                </c:pt>
                <c:pt idx="1669">
                  <c:v>41</c:v>
                </c:pt>
                <c:pt idx="1670">
                  <c:v>29</c:v>
                </c:pt>
                <c:pt idx="1671">
                  <c:v>42</c:v>
                </c:pt>
                <c:pt idx="1672">
                  <c:v>49</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35</c:v>
                </c:pt>
                <c:pt idx="1691">
                  <c:v>38</c:v>
                </c:pt>
                <c:pt idx="1692">
                  <c:v>38</c:v>
                </c:pt>
                <c:pt idx="1693">
                  <c:v>36</c:v>
                </c:pt>
                <c:pt idx="1694">
                  <c:v>37</c:v>
                </c:pt>
                <c:pt idx="1695">
                  <c:v>36</c:v>
                </c:pt>
                <c:pt idx="1696">
                  <c:v>49</c:v>
                </c:pt>
                <c:pt idx="1697">
                  <c:v>36</c:v>
                </c:pt>
                <c:pt idx="1698">
                  <c:v>40</c:v>
                </c:pt>
                <c:pt idx="1699">
                  <c:v>45</c:v>
                </c:pt>
                <c:pt idx="1700">
                  <c:v>30</c:v>
                </c:pt>
                <c:pt idx="1701">
                  <c:v>32</c:v>
                </c:pt>
                <c:pt idx="1702">
                  <c:v>40</c:v>
                </c:pt>
                <c:pt idx="1703">
                  <c:v>47</c:v>
                </c:pt>
                <c:pt idx="1704">
                  <c:v>37</c:v>
                </c:pt>
                <c:pt idx="1705">
                  <c:v>39</c:v>
                </c:pt>
                <c:pt idx="1706">
                  <c:v>38</c:v>
                </c:pt>
                <c:pt idx="1707">
                  <c:v>33</c:v>
                </c:pt>
                <c:pt idx="1708">
                  <c:v>34</c:v>
                </c:pt>
                <c:pt idx="1709">
                  <c:v>39</c:v>
                </c:pt>
                <c:pt idx="1710">
                  <c:v>37</c:v>
                </c:pt>
                <c:pt idx="1711">
                  <c:v>33</c:v>
                </c:pt>
                <c:pt idx="1712">
                  <c:v>37</c:v>
                </c:pt>
                <c:pt idx="1713">
                  <c:v>28</c:v>
                </c:pt>
                <c:pt idx="1714">
                  <c:v>33</c:v>
                </c:pt>
                <c:pt idx="1715">
                  <c:v>50</c:v>
                </c:pt>
                <c:pt idx="1716">
                  <c:v>31</c:v>
                </c:pt>
                <c:pt idx="1717">
                  <c:v>31</c:v>
                </c:pt>
                <c:pt idx="1718">
                  <c:v>48</c:v>
                </c:pt>
                <c:pt idx="1719">
                  <c:v>28</c:v>
                </c:pt>
                <c:pt idx="1720">
                  <c:v>22</c:v>
                </c:pt>
                <c:pt idx="1721">
                  <c:v>18</c:v>
                </c:pt>
                <c:pt idx="1722">
                  <c:v>48</c:v>
                </c:pt>
                <c:pt idx="1723">
                  <c:v>35</c:v>
                </c:pt>
                <c:pt idx="1724">
                  <c:v>36</c:v>
                </c:pt>
                <c:pt idx="1725">
                  <c:v>36</c:v>
                </c:pt>
                <c:pt idx="1726">
                  <c:v>36</c:v>
                </c:pt>
                <c:pt idx="1727">
                  <c:v>34</c:v>
                </c:pt>
                <c:pt idx="1728">
                  <c:v>33</c:v>
                </c:pt>
                <c:pt idx="1729">
                  <c:v>33</c:v>
                </c:pt>
                <c:pt idx="1730">
                  <c:v>35</c:v>
                </c:pt>
                <c:pt idx="1731">
                  <c:v>36</c:v>
                </c:pt>
                <c:pt idx="1732">
                  <c:v>35</c:v>
                </c:pt>
                <c:pt idx="1733">
                  <c:v>36</c:v>
                </c:pt>
                <c:pt idx="1734">
                  <c:v>28</c:v>
                </c:pt>
                <c:pt idx="1735">
                  <c:v>23</c:v>
                </c:pt>
                <c:pt idx="1736">
                  <c:v>30</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24</c:v>
                </c:pt>
                <c:pt idx="1751">
                  <c:v>26</c:v>
                </c:pt>
                <c:pt idx="1752">
                  <c:v>44</c:v>
                </c:pt>
                <c:pt idx="1753">
                  <c:v>30</c:v>
                </c:pt>
                <c:pt idx="1754">
                  <c:v>42</c:v>
                </c:pt>
                <c:pt idx="1755">
                  <c:v>26</c:v>
                </c:pt>
                <c:pt idx="1756">
                  <c:v>21</c:v>
                </c:pt>
                <c:pt idx="1757">
                  <c:v>25</c:v>
                </c:pt>
                <c:pt idx="1758">
                  <c:v>37</c:v>
                </c:pt>
                <c:pt idx="1759">
                  <c:v>31</c:v>
                </c:pt>
                <c:pt idx="1760">
                  <c:v>37</c:v>
                </c:pt>
                <c:pt idx="1761">
                  <c:v>34</c:v>
                </c:pt>
                <c:pt idx="1762">
                  <c:v>35</c:v>
                </c:pt>
                <c:pt idx="1763">
                  <c:v>46</c:v>
                </c:pt>
                <c:pt idx="1764">
                  <c:v>34</c:v>
                </c:pt>
                <c:pt idx="1765">
                  <c:v>21</c:v>
                </c:pt>
                <c:pt idx="1766">
                  <c:v>35</c:v>
                </c:pt>
                <c:pt idx="1767">
                  <c:v>49</c:v>
                </c:pt>
                <c:pt idx="1768">
                  <c:v>31</c:v>
                </c:pt>
                <c:pt idx="1769">
                  <c:v>49</c:v>
                </c:pt>
                <c:pt idx="1770">
                  <c:v>31</c:v>
                </c:pt>
                <c:pt idx="1771">
                  <c:v>31</c:v>
                </c:pt>
                <c:pt idx="1772">
                  <c:v>29</c:v>
                </c:pt>
                <c:pt idx="1773">
                  <c:v>20</c:v>
                </c:pt>
                <c:pt idx="1774">
                  <c:v>41</c:v>
                </c:pt>
                <c:pt idx="1775">
                  <c:v>30</c:v>
                </c:pt>
                <c:pt idx="1776">
                  <c:v>34</c:v>
                </c:pt>
                <c:pt idx="1777">
                  <c:v>32</c:v>
                </c:pt>
                <c:pt idx="1778">
                  <c:v>34</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21</c:v>
                </c:pt>
                <c:pt idx="1792">
                  <c:v>27</c:v>
                </c:pt>
                <c:pt idx="1793">
                  <c:v>42</c:v>
                </c:pt>
                <c:pt idx="1794">
                  <c:v>44</c:v>
                </c:pt>
                <c:pt idx="1795">
                  <c:v>33</c:v>
                </c:pt>
                <c:pt idx="1796">
                  <c:v>36</c:v>
                </c:pt>
                <c:pt idx="1797">
                  <c:v>33</c:v>
                </c:pt>
                <c:pt idx="1798">
                  <c:v>34</c:v>
                </c:pt>
                <c:pt idx="1799">
                  <c:v>35</c:v>
                </c:pt>
                <c:pt idx="1800">
                  <c:v>30</c:v>
                </c:pt>
                <c:pt idx="1801">
                  <c:v>35</c:v>
                </c:pt>
                <c:pt idx="1802">
                  <c:v>35</c:v>
                </c:pt>
                <c:pt idx="1803">
                  <c:v>36</c:v>
                </c:pt>
                <c:pt idx="1804">
                  <c:v>18</c:v>
                </c:pt>
                <c:pt idx="1805">
                  <c:v>31</c:v>
                </c:pt>
                <c:pt idx="1806">
                  <c:v>36</c:v>
                </c:pt>
                <c:pt idx="1807">
                  <c:v>43</c:v>
                </c:pt>
                <c:pt idx="1808">
                  <c:v>28</c:v>
                </c:pt>
                <c:pt idx="1809">
                  <c:v>30</c:v>
                </c:pt>
                <c:pt idx="1810">
                  <c:v>30</c:v>
                </c:pt>
                <c:pt idx="1811">
                  <c:v>41</c:v>
                </c:pt>
                <c:pt idx="1812">
                  <c:v>45</c:v>
                </c:pt>
                <c:pt idx="1813">
                  <c:v>20</c:v>
                </c:pt>
                <c:pt idx="1814">
                  <c:v>32</c:v>
                </c:pt>
                <c:pt idx="1815">
                  <c:v>19</c:v>
                </c:pt>
                <c:pt idx="1816">
                  <c:v>43</c:v>
                </c:pt>
                <c:pt idx="1817">
                  <c:v>33</c:v>
                </c:pt>
                <c:pt idx="1818">
                  <c:v>32</c:v>
                </c:pt>
                <c:pt idx="1819">
                  <c:v>33</c:v>
                </c:pt>
                <c:pt idx="1820">
                  <c:v>26</c:v>
                </c:pt>
                <c:pt idx="1821">
                  <c:v>38</c:v>
                </c:pt>
                <c:pt idx="1822">
                  <c:v>25</c:v>
                </c:pt>
                <c:pt idx="1823">
                  <c:v>23</c:v>
                </c:pt>
                <c:pt idx="1824">
                  <c:v>33</c:v>
                </c:pt>
                <c:pt idx="1825">
                  <c:v>26</c:v>
                </c:pt>
                <c:pt idx="1826">
                  <c:v>32</c:v>
                </c:pt>
                <c:pt idx="1827">
                  <c:v>18</c:v>
                </c:pt>
                <c:pt idx="1828">
                  <c:v>32</c:v>
                </c:pt>
                <c:pt idx="1829">
                  <c:v>35</c:v>
                </c:pt>
                <c:pt idx="1830">
                  <c:v>30</c:v>
                </c:pt>
                <c:pt idx="1831">
                  <c:v>30</c:v>
                </c:pt>
                <c:pt idx="1832">
                  <c:v>34</c:v>
                </c:pt>
                <c:pt idx="1833">
                  <c:v>35</c:v>
                </c:pt>
                <c:pt idx="1834">
                  <c:v>19</c:v>
                </c:pt>
                <c:pt idx="1835">
                  <c:v>43</c:v>
                </c:pt>
                <c:pt idx="1836">
                  <c:v>40</c:v>
                </c:pt>
                <c:pt idx="1837">
                  <c:v>25</c:v>
                </c:pt>
                <c:pt idx="1838">
                  <c:v>35</c:v>
                </c:pt>
                <c:pt idx="1839">
                  <c:v>31</c:v>
                </c:pt>
                <c:pt idx="1840">
                  <c:v>19</c:v>
                </c:pt>
                <c:pt idx="1841">
                  <c:v>23</c:v>
                </c:pt>
                <c:pt idx="1842">
                  <c:v>32</c:v>
                </c:pt>
                <c:pt idx="1843">
                  <c:v>33</c:v>
                </c:pt>
                <c:pt idx="1844">
                  <c:v>32</c:v>
                </c:pt>
                <c:pt idx="1845">
                  <c:v>29</c:v>
                </c:pt>
                <c:pt idx="1846">
                  <c:v>31</c:v>
                </c:pt>
                <c:pt idx="1847">
                  <c:v>28</c:v>
                </c:pt>
                <c:pt idx="1848">
                  <c:v>28</c:v>
                </c:pt>
                <c:pt idx="1849">
                  <c:v>29</c:v>
                </c:pt>
                <c:pt idx="1850">
                  <c:v>29</c:v>
                </c:pt>
                <c:pt idx="1851">
                  <c:v>28</c:v>
                </c:pt>
                <c:pt idx="1852">
                  <c:v>30</c:v>
                </c:pt>
                <c:pt idx="1853">
                  <c:v>34</c:v>
                </c:pt>
                <c:pt idx="1854">
                  <c:v>37</c:v>
                </c:pt>
                <c:pt idx="1855">
                  <c:v>36</c:v>
                </c:pt>
                <c:pt idx="1856">
                  <c:v>35</c:v>
                </c:pt>
                <c:pt idx="1857">
                  <c:v>41</c:v>
                </c:pt>
                <c:pt idx="1858">
                  <c:v>25</c:v>
                </c:pt>
                <c:pt idx="1859">
                  <c:v>32</c:v>
                </c:pt>
                <c:pt idx="1860">
                  <c:v>31</c:v>
                </c:pt>
                <c:pt idx="1861">
                  <c:v>28</c:v>
                </c:pt>
                <c:pt idx="1862">
                  <c:v>32</c:v>
                </c:pt>
                <c:pt idx="1863">
                  <c:v>28</c:v>
                </c:pt>
                <c:pt idx="1864">
                  <c:v>28</c:v>
                </c:pt>
                <c:pt idx="1865">
                  <c:v>34</c:v>
                </c:pt>
                <c:pt idx="1866">
                  <c:v>22</c:v>
                </c:pt>
                <c:pt idx="1867">
                  <c:v>20</c:v>
                </c:pt>
                <c:pt idx="1868">
                  <c:v>31</c:v>
                </c:pt>
                <c:pt idx="1869">
                  <c:v>39</c:v>
                </c:pt>
                <c:pt idx="1870">
                  <c:v>27</c:v>
                </c:pt>
                <c:pt idx="1871">
                  <c:v>41</c:v>
                </c:pt>
                <c:pt idx="1872">
                  <c:v>31</c:v>
                </c:pt>
                <c:pt idx="1873">
                  <c:v>31</c:v>
                </c:pt>
                <c:pt idx="1874">
                  <c:v>31</c:v>
                </c:pt>
                <c:pt idx="1875">
                  <c:v>24</c:v>
                </c:pt>
                <c:pt idx="1876">
                  <c:v>25</c:v>
                </c:pt>
                <c:pt idx="1877">
                  <c:v>27</c:v>
                </c:pt>
                <c:pt idx="1878">
                  <c:v>34</c:v>
                </c:pt>
                <c:pt idx="1879">
                  <c:v>38</c:v>
                </c:pt>
                <c:pt idx="1880">
                  <c:v>24</c:v>
                </c:pt>
                <c:pt idx="1881">
                  <c:v>31</c:v>
                </c:pt>
                <c:pt idx="1882">
                  <c:v>31</c:v>
                </c:pt>
                <c:pt idx="1883">
                  <c:v>31</c:v>
                </c:pt>
                <c:pt idx="1884">
                  <c:v>32</c:v>
                </c:pt>
                <c:pt idx="1885">
                  <c:v>28</c:v>
                </c:pt>
                <c:pt idx="1886">
                  <c:v>32</c:v>
                </c:pt>
                <c:pt idx="1887">
                  <c:v>32</c:v>
                </c:pt>
                <c:pt idx="1888">
                  <c:v>20</c:v>
                </c:pt>
                <c:pt idx="1889">
                  <c:v>39</c:v>
                </c:pt>
                <c:pt idx="1890">
                  <c:v>27</c:v>
                </c:pt>
                <c:pt idx="1891">
                  <c:v>29</c:v>
                </c:pt>
                <c:pt idx="1892">
                  <c:v>34</c:v>
                </c:pt>
                <c:pt idx="1893">
                  <c:v>29</c:v>
                </c:pt>
                <c:pt idx="1894">
                  <c:v>39</c:v>
                </c:pt>
                <c:pt idx="1895">
                  <c:v>39</c:v>
                </c:pt>
                <c:pt idx="1896">
                  <c:v>30</c:v>
                </c:pt>
                <c:pt idx="1897">
                  <c:v>22</c:v>
                </c:pt>
                <c:pt idx="1898">
                  <c:v>34</c:v>
                </c:pt>
                <c:pt idx="1899">
                  <c:v>32</c:v>
                </c:pt>
                <c:pt idx="1900">
                  <c:v>32</c:v>
                </c:pt>
                <c:pt idx="1901">
                  <c:v>26</c:v>
                </c:pt>
                <c:pt idx="1902">
                  <c:v>26</c:v>
                </c:pt>
                <c:pt idx="1903">
                  <c:v>33</c:v>
                </c:pt>
                <c:pt idx="1904">
                  <c:v>28</c:v>
                </c:pt>
                <c:pt idx="1905">
                  <c:v>24</c:v>
                </c:pt>
                <c:pt idx="1906">
                  <c:v>29</c:v>
                </c:pt>
                <c:pt idx="1907">
                  <c:v>29</c:v>
                </c:pt>
                <c:pt idx="1908">
                  <c:v>34</c:v>
                </c:pt>
                <c:pt idx="1909">
                  <c:v>21</c:v>
                </c:pt>
                <c:pt idx="1910">
                  <c:v>23</c:v>
                </c:pt>
                <c:pt idx="1911">
                  <c:v>38</c:v>
                </c:pt>
                <c:pt idx="1912">
                  <c:v>25</c:v>
                </c:pt>
                <c:pt idx="1913">
                  <c:v>41</c:v>
                </c:pt>
                <c:pt idx="1914">
                  <c:v>29</c:v>
                </c:pt>
                <c:pt idx="1915">
                  <c:v>19</c:v>
                </c:pt>
                <c:pt idx="1916">
                  <c:v>26</c:v>
                </c:pt>
                <c:pt idx="1917">
                  <c:v>32</c:v>
                </c:pt>
                <c:pt idx="1918">
                  <c:v>33</c:v>
                </c:pt>
                <c:pt idx="1919">
                  <c:v>21</c:v>
                </c:pt>
                <c:pt idx="1920">
                  <c:v>22</c:v>
                </c:pt>
                <c:pt idx="1921">
                  <c:v>31</c:v>
                </c:pt>
                <c:pt idx="1922">
                  <c:v>28</c:v>
                </c:pt>
                <c:pt idx="1923">
                  <c:v>41</c:v>
                </c:pt>
                <c:pt idx="1924">
                  <c:v>24</c:v>
                </c:pt>
                <c:pt idx="1925">
                  <c:v>34</c:v>
                </c:pt>
                <c:pt idx="1926">
                  <c:v>41</c:v>
                </c:pt>
                <c:pt idx="1927">
                  <c:v>35</c:v>
                </c:pt>
                <c:pt idx="1928">
                  <c:v>28</c:v>
                </c:pt>
                <c:pt idx="1929">
                  <c:v>31</c:v>
                </c:pt>
                <c:pt idx="1930">
                  <c:v>31</c:v>
                </c:pt>
                <c:pt idx="1931">
                  <c:v>31</c:v>
                </c:pt>
                <c:pt idx="1932">
                  <c:v>36</c:v>
                </c:pt>
                <c:pt idx="1933">
                  <c:v>30</c:v>
                </c:pt>
                <c:pt idx="1934">
                  <c:v>28</c:v>
                </c:pt>
                <c:pt idx="1935">
                  <c:v>36</c:v>
                </c:pt>
                <c:pt idx="1936">
                  <c:v>18</c:v>
                </c:pt>
                <c:pt idx="1937">
                  <c:v>33</c:v>
                </c:pt>
                <c:pt idx="1938">
                  <c:v>34</c:v>
                </c:pt>
                <c:pt idx="1939">
                  <c:v>27</c:v>
                </c:pt>
                <c:pt idx="1940">
                  <c:v>41</c:v>
                </c:pt>
                <c:pt idx="1941">
                  <c:v>20</c:v>
                </c:pt>
                <c:pt idx="1942">
                  <c:v>39</c:v>
                </c:pt>
                <c:pt idx="1943">
                  <c:v>30</c:v>
                </c:pt>
                <c:pt idx="1944">
                  <c:v>32</c:v>
                </c:pt>
                <c:pt idx="1945">
                  <c:v>30</c:v>
                </c:pt>
                <c:pt idx="1946">
                  <c:v>38</c:v>
                </c:pt>
                <c:pt idx="1947">
                  <c:v>32</c:v>
                </c:pt>
                <c:pt idx="1948">
                  <c:v>34</c:v>
                </c:pt>
                <c:pt idx="1949">
                  <c:v>23</c:v>
                </c:pt>
                <c:pt idx="1950">
                  <c:v>25</c:v>
                </c:pt>
                <c:pt idx="1951">
                  <c:v>24</c:v>
                </c:pt>
                <c:pt idx="1952">
                  <c:v>36</c:v>
                </c:pt>
                <c:pt idx="1953">
                  <c:v>21</c:v>
                </c:pt>
                <c:pt idx="1954">
                  <c:v>27</c:v>
                </c:pt>
                <c:pt idx="1955">
                  <c:v>34</c:v>
                </c:pt>
                <c:pt idx="1956">
                  <c:v>41</c:v>
                </c:pt>
                <c:pt idx="1957">
                  <c:v>28</c:v>
                </c:pt>
                <c:pt idx="1958">
                  <c:v>27</c:v>
                </c:pt>
                <c:pt idx="1959">
                  <c:v>28</c:v>
                </c:pt>
                <c:pt idx="1960">
                  <c:v>30</c:v>
                </c:pt>
                <c:pt idx="1961">
                  <c:v>34</c:v>
                </c:pt>
                <c:pt idx="1962">
                  <c:v>19</c:v>
                </c:pt>
                <c:pt idx="1963">
                  <c:v>24</c:v>
                </c:pt>
                <c:pt idx="1964">
                  <c:v>23</c:v>
                </c:pt>
                <c:pt idx="1965">
                  <c:v>26</c:v>
                </c:pt>
                <c:pt idx="1966">
                  <c:v>26</c:v>
                </c:pt>
                <c:pt idx="1967">
                  <c:v>19</c:v>
                </c:pt>
                <c:pt idx="1968">
                  <c:v>29</c:v>
                </c:pt>
                <c:pt idx="1969">
                  <c:v>20</c:v>
                </c:pt>
                <c:pt idx="1970">
                  <c:v>35</c:v>
                </c:pt>
                <c:pt idx="1971">
                  <c:v>23</c:v>
                </c:pt>
                <c:pt idx="1972">
                  <c:v>36</c:v>
                </c:pt>
                <c:pt idx="1973">
                  <c:v>21</c:v>
                </c:pt>
                <c:pt idx="1974">
                  <c:v>26</c:v>
                </c:pt>
                <c:pt idx="1975">
                  <c:v>19</c:v>
                </c:pt>
                <c:pt idx="1976">
                  <c:v>26</c:v>
                </c:pt>
                <c:pt idx="1977">
                  <c:v>26</c:v>
                </c:pt>
                <c:pt idx="1978">
                  <c:v>26</c:v>
                </c:pt>
                <c:pt idx="1979">
                  <c:v>26</c:v>
                </c:pt>
                <c:pt idx="1980">
                  <c:v>29</c:v>
                </c:pt>
                <c:pt idx="1981">
                  <c:v>28</c:v>
                </c:pt>
                <c:pt idx="1982">
                  <c:v>29</c:v>
                </c:pt>
                <c:pt idx="1983">
                  <c:v>31</c:v>
                </c:pt>
                <c:pt idx="1984">
                  <c:v>26</c:v>
                </c:pt>
                <c:pt idx="1985">
                  <c:v>19</c:v>
                </c:pt>
                <c:pt idx="1986">
                  <c:v>19</c:v>
                </c:pt>
                <c:pt idx="1987">
                  <c:v>26</c:v>
                </c:pt>
                <c:pt idx="1988">
                  <c:v>20</c:v>
                </c:pt>
                <c:pt idx="1989">
                  <c:v>21</c:v>
                </c:pt>
                <c:pt idx="1990">
                  <c:v>29</c:v>
                </c:pt>
                <c:pt idx="1991">
                  <c:v>28</c:v>
                </c:pt>
                <c:pt idx="1992">
                  <c:v>31</c:v>
                </c:pt>
                <c:pt idx="1993">
                  <c:v>25</c:v>
                </c:pt>
                <c:pt idx="1994">
                  <c:v>26</c:v>
                </c:pt>
                <c:pt idx="1995">
                  <c:v>26</c:v>
                </c:pt>
                <c:pt idx="1996">
                  <c:v>25</c:v>
                </c:pt>
                <c:pt idx="1997">
                  <c:v>26</c:v>
                </c:pt>
                <c:pt idx="1998">
                  <c:v>26</c:v>
                </c:pt>
                <c:pt idx="1999">
                  <c:v>21</c:v>
                </c:pt>
                <c:pt idx="2000">
                  <c:v>22</c:v>
                </c:pt>
                <c:pt idx="2001">
                  <c:v>27</c:v>
                </c:pt>
                <c:pt idx="2002">
                  <c:v>26</c:v>
                </c:pt>
                <c:pt idx="2003">
                  <c:v>29</c:v>
                </c:pt>
                <c:pt idx="2004">
                  <c:v>28</c:v>
                </c:pt>
                <c:pt idx="2005">
                  <c:v>21</c:v>
                </c:pt>
                <c:pt idx="2006">
                  <c:v>29</c:v>
                </c:pt>
                <c:pt idx="2007">
                  <c:v>29</c:v>
                </c:pt>
                <c:pt idx="2008">
                  <c:v>24</c:v>
                </c:pt>
                <c:pt idx="2009">
                  <c:v>36</c:v>
                </c:pt>
                <c:pt idx="2010">
                  <c:v>21</c:v>
                </c:pt>
                <c:pt idx="2011">
                  <c:v>27</c:v>
                </c:pt>
                <c:pt idx="2012">
                  <c:v>33</c:v>
                </c:pt>
                <c:pt idx="2013">
                  <c:v>28</c:v>
                </c:pt>
                <c:pt idx="2014">
                  <c:v>21</c:v>
                </c:pt>
                <c:pt idx="2015">
                  <c:v>25</c:v>
                </c:pt>
                <c:pt idx="2016">
                  <c:v>24</c:v>
                </c:pt>
                <c:pt idx="2017">
                  <c:v>24</c:v>
                </c:pt>
                <c:pt idx="2018">
                  <c:v>25</c:v>
                </c:pt>
                <c:pt idx="2019">
                  <c:v>34</c:v>
                </c:pt>
                <c:pt idx="2020">
                  <c:v>20</c:v>
                </c:pt>
                <c:pt idx="2021">
                  <c:v>31</c:v>
                </c:pt>
                <c:pt idx="2022">
                  <c:v>36</c:v>
                </c:pt>
                <c:pt idx="2023">
                  <c:v>27</c:v>
                </c:pt>
                <c:pt idx="2024">
                  <c:v>20</c:v>
                </c:pt>
                <c:pt idx="2025">
                  <c:v>27</c:v>
                </c:pt>
                <c:pt idx="2026">
                  <c:v>20</c:v>
                </c:pt>
                <c:pt idx="2027">
                  <c:v>27</c:v>
                </c:pt>
                <c:pt idx="2028">
                  <c:v>26</c:v>
                </c:pt>
                <c:pt idx="2029">
                  <c:v>23</c:v>
                </c:pt>
                <c:pt idx="2030">
                  <c:v>23</c:v>
                </c:pt>
                <c:pt idx="2031">
                  <c:v>27</c:v>
                </c:pt>
                <c:pt idx="2032">
                  <c:v>29</c:v>
                </c:pt>
                <c:pt idx="2033">
                  <c:v>29</c:v>
                </c:pt>
                <c:pt idx="2034">
                  <c:v>24</c:v>
                </c:pt>
                <c:pt idx="2035">
                  <c:v>25</c:v>
                </c:pt>
                <c:pt idx="2036">
                  <c:v>24</c:v>
                </c:pt>
                <c:pt idx="2037">
                  <c:v>22</c:v>
                </c:pt>
                <c:pt idx="2038">
                  <c:v>19</c:v>
                </c:pt>
                <c:pt idx="2039">
                  <c:v>19</c:v>
                </c:pt>
                <c:pt idx="2040">
                  <c:v>23</c:v>
                </c:pt>
                <c:pt idx="2041">
                  <c:v>23</c:v>
                </c:pt>
                <c:pt idx="2042">
                  <c:v>18</c:v>
                </c:pt>
                <c:pt idx="2043">
                  <c:v>25</c:v>
                </c:pt>
                <c:pt idx="2044">
                  <c:v>22</c:v>
                </c:pt>
                <c:pt idx="2045">
                  <c:v>22</c:v>
                </c:pt>
                <c:pt idx="2046">
                  <c:v>22</c:v>
                </c:pt>
                <c:pt idx="2047">
                  <c:v>19</c:v>
                </c:pt>
                <c:pt idx="2048">
                  <c:v>25</c:v>
                </c:pt>
                <c:pt idx="2049">
                  <c:v>34</c:v>
                </c:pt>
                <c:pt idx="2050">
                  <c:v>25</c:v>
                </c:pt>
                <c:pt idx="2051">
                  <c:v>20</c:v>
                </c:pt>
                <c:pt idx="2052">
                  <c:v>19</c:v>
                </c:pt>
                <c:pt idx="2053">
                  <c:v>19</c:v>
                </c:pt>
                <c:pt idx="2054">
                  <c:v>20</c:v>
                </c:pt>
                <c:pt idx="2055">
                  <c:v>27</c:v>
                </c:pt>
                <c:pt idx="2056">
                  <c:v>24</c:v>
                </c:pt>
                <c:pt idx="2057">
                  <c:v>28</c:v>
                </c:pt>
                <c:pt idx="2058">
                  <c:v>28</c:v>
                </c:pt>
                <c:pt idx="2059">
                  <c:v>27</c:v>
                </c:pt>
                <c:pt idx="2060">
                  <c:v>22</c:v>
                </c:pt>
                <c:pt idx="2061">
                  <c:v>23</c:v>
                </c:pt>
                <c:pt idx="2062">
                  <c:v>25</c:v>
                </c:pt>
                <c:pt idx="2063">
                  <c:v>21</c:v>
                </c:pt>
                <c:pt idx="2064">
                  <c:v>22</c:v>
                </c:pt>
                <c:pt idx="2065">
                  <c:v>21</c:v>
                </c:pt>
                <c:pt idx="2066">
                  <c:v>21</c:v>
                </c:pt>
                <c:pt idx="2067">
                  <c:v>20</c:v>
                </c:pt>
                <c:pt idx="2068">
                  <c:v>31</c:v>
                </c:pt>
                <c:pt idx="2069">
                  <c:v>32</c:v>
                </c:pt>
                <c:pt idx="2070">
                  <c:v>26</c:v>
                </c:pt>
                <c:pt idx="2071">
                  <c:v>22</c:v>
                </c:pt>
                <c:pt idx="2072">
                  <c:v>25</c:v>
                </c:pt>
                <c:pt idx="2073">
                  <c:v>32</c:v>
                </c:pt>
                <c:pt idx="2074">
                  <c:v>18</c:v>
                </c:pt>
                <c:pt idx="2075">
                  <c:v>27</c:v>
                </c:pt>
                <c:pt idx="2076">
                  <c:v>28</c:v>
                </c:pt>
                <c:pt idx="2077">
                  <c:v>27</c:v>
                </c:pt>
                <c:pt idx="2078">
                  <c:v>27</c:v>
                </c:pt>
                <c:pt idx="2079">
                  <c:v>25</c:v>
                </c:pt>
                <c:pt idx="2080">
                  <c:v>25</c:v>
                </c:pt>
                <c:pt idx="2081">
                  <c:v>24</c:v>
                </c:pt>
                <c:pt idx="2082">
                  <c:v>21</c:v>
                </c:pt>
                <c:pt idx="2083">
                  <c:v>24</c:v>
                </c:pt>
                <c:pt idx="2084">
                  <c:v>21</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32</c:v>
                </c:pt>
                <c:pt idx="2099">
                  <c:v>20</c:v>
                </c:pt>
                <c:pt idx="2100">
                  <c:v>21</c:v>
                </c:pt>
                <c:pt idx="2101">
                  <c:v>22</c:v>
                </c:pt>
                <c:pt idx="2102">
                  <c:v>23</c:v>
                </c:pt>
                <c:pt idx="2103">
                  <c:v>19</c:v>
                </c:pt>
                <c:pt idx="2104">
                  <c:v>18</c:v>
                </c:pt>
                <c:pt idx="2105">
                  <c:v>18</c:v>
                </c:pt>
                <c:pt idx="2106">
                  <c:v>19</c:v>
                </c:pt>
                <c:pt idx="2107">
                  <c:v>28</c:v>
                </c:pt>
                <c:pt idx="2108">
                  <c:v>19</c:v>
                </c:pt>
                <c:pt idx="2109">
                  <c:v>18</c:v>
                </c:pt>
                <c:pt idx="2110">
                  <c:v>18</c:v>
                </c:pt>
                <c:pt idx="2111">
                  <c:v>18</c:v>
                </c:pt>
                <c:pt idx="2112">
                  <c:v>18</c:v>
                </c:pt>
                <c:pt idx="2113">
                  <c:v>19</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34</c:v>
                </c:pt>
                <c:pt idx="2134">
                  <c:v>21</c:v>
                </c:pt>
                <c:pt idx="2135">
                  <c:v>22</c:v>
                </c:pt>
                <c:pt idx="2136">
                  <c:v>21</c:v>
                </c:pt>
                <c:pt idx="2137">
                  <c:v>19</c:v>
                </c:pt>
                <c:pt idx="2138">
                  <c:v>23</c:v>
                </c:pt>
                <c:pt idx="2139">
                  <c:v>22</c:v>
                </c:pt>
                <c:pt idx="2140">
                  <c:v>22</c:v>
                </c:pt>
                <c:pt idx="2141">
                  <c:v>21</c:v>
                </c:pt>
                <c:pt idx="2142">
                  <c:v>22</c:v>
                </c:pt>
                <c:pt idx="2143">
                  <c:v>21</c:v>
                </c:pt>
                <c:pt idx="2144">
                  <c:v>24</c:v>
                </c:pt>
                <c:pt idx="2145">
                  <c:v>20</c:v>
                </c:pt>
                <c:pt idx="2146">
                  <c:v>24</c:v>
                </c:pt>
                <c:pt idx="2147">
                  <c:v>21</c:v>
                </c:pt>
                <c:pt idx="2148">
                  <c:v>24</c:v>
                </c:pt>
                <c:pt idx="2149">
                  <c:v>24</c:v>
                </c:pt>
                <c:pt idx="2150">
                  <c:v>24</c:v>
                </c:pt>
                <c:pt idx="2151">
                  <c:v>21</c:v>
                </c:pt>
                <c:pt idx="2152">
                  <c:v>20</c:v>
                </c:pt>
                <c:pt idx="2153">
                  <c:v>21</c:v>
                </c:pt>
                <c:pt idx="2154">
                  <c:v>22</c:v>
                </c:pt>
                <c:pt idx="2155">
                  <c:v>28</c:v>
                </c:pt>
                <c:pt idx="2156">
                  <c:v>21</c:v>
                </c:pt>
                <c:pt idx="2157">
                  <c:v>20</c:v>
                </c:pt>
                <c:pt idx="2158">
                  <c:v>20</c:v>
                </c:pt>
                <c:pt idx="2159">
                  <c:v>20</c:v>
                </c:pt>
                <c:pt idx="2160">
                  <c:v>20</c:v>
                </c:pt>
                <c:pt idx="2161">
                  <c:v>27</c:v>
                </c:pt>
                <c:pt idx="2162">
                  <c:v>18</c:v>
                </c:pt>
                <c:pt idx="2163">
                  <c:v>28</c:v>
                </c:pt>
                <c:pt idx="2164">
                  <c:v>20</c:v>
                </c:pt>
                <c:pt idx="2165">
                  <c:v>23</c:v>
                </c:pt>
                <c:pt idx="2166">
                  <c:v>20</c:v>
                </c:pt>
                <c:pt idx="2167">
                  <c:v>19</c:v>
                </c:pt>
                <c:pt idx="2168">
                  <c:v>23</c:v>
                </c:pt>
                <c:pt idx="2169">
                  <c:v>23</c:v>
                </c:pt>
                <c:pt idx="2170">
                  <c:v>18</c:v>
                </c:pt>
                <c:pt idx="2171">
                  <c:v>23</c:v>
                </c:pt>
                <c:pt idx="2172">
                  <c:v>20</c:v>
                </c:pt>
                <c:pt idx="2173">
                  <c:v>19</c:v>
                </c:pt>
                <c:pt idx="2174">
                  <c:v>24</c:v>
                </c:pt>
                <c:pt idx="2175">
                  <c:v>19</c:v>
                </c:pt>
                <c:pt idx="2176">
                  <c:v>20</c:v>
                </c:pt>
                <c:pt idx="2177">
                  <c:v>20</c:v>
                </c:pt>
                <c:pt idx="2178">
                  <c:v>19</c:v>
                </c:pt>
                <c:pt idx="2179">
                  <c:v>19</c:v>
                </c:pt>
                <c:pt idx="2180">
                  <c:v>19</c:v>
                </c:pt>
                <c:pt idx="2181">
                  <c:v>19</c:v>
                </c:pt>
                <c:pt idx="2182">
                  <c:v>18</c:v>
                </c:pt>
                <c:pt idx="2183">
                  <c:v>18</c:v>
                </c:pt>
                <c:pt idx="2184">
                  <c:v>18</c:v>
                </c:pt>
                <c:pt idx="2185">
                  <c:v>19</c:v>
                </c:pt>
                <c:pt idx="2186">
                  <c:v>18</c:v>
                </c:pt>
                <c:pt idx="2187">
                  <c:v>18</c:v>
                </c:pt>
                <c:pt idx="2188">
                  <c:v>18</c:v>
                </c:pt>
                <c:pt idx="2189">
                  <c:v>18</c:v>
                </c:pt>
                <c:pt idx="2190">
                  <c:v>18</c:v>
                </c:pt>
                <c:pt idx="2191">
                  <c:v>18</c:v>
                </c:pt>
                <c:pt idx="2192">
                  <c:v>18</c:v>
                </c:pt>
                <c:pt idx="2193">
                  <c:v>18</c:v>
                </c:pt>
                <c:pt idx="2194">
                  <c:v>18</c:v>
                </c:pt>
                <c:pt idx="2195">
                  <c:v>22</c:v>
                </c:pt>
                <c:pt idx="2196">
                  <c:v>23</c:v>
                </c:pt>
                <c:pt idx="2197">
                  <c:v>22</c:v>
                </c:pt>
                <c:pt idx="2198">
                  <c:v>19</c:v>
                </c:pt>
                <c:pt idx="2199">
                  <c:v>19</c:v>
                </c:pt>
                <c:pt idx="2200">
                  <c:v>19</c:v>
                </c:pt>
                <c:pt idx="2201">
                  <c:v>19</c:v>
                </c:pt>
                <c:pt idx="2202">
                  <c:v>19</c:v>
                </c:pt>
                <c:pt idx="2203">
                  <c:v>18</c:v>
                </c:pt>
                <c:pt idx="2204">
                  <c:v>18</c:v>
                </c:pt>
                <c:pt idx="2205">
                  <c:v>19</c:v>
                </c:pt>
                <c:pt idx="2206">
                  <c:v>19</c:v>
                </c:pt>
                <c:pt idx="2207">
                  <c:v>19</c:v>
                </c:pt>
                <c:pt idx="2208">
                  <c:v>18</c:v>
                </c:pt>
                <c:pt idx="2209">
                  <c:v>18</c:v>
                </c:pt>
                <c:pt idx="2210">
                  <c:v>20</c:v>
                </c:pt>
                <c:pt idx="2211">
                  <c:v>19</c:v>
                </c:pt>
                <c:pt idx="2212">
                  <c:v>19</c:v>
                </c:pt>
                <c:pt idx="2213">
                  <c:v>19</c:v>
                </c:pt>
                <c:pt idx="2214">
                  <c:v>18</c:v>
                </c:pt>
                <c:pt idx="2215">
                  <c:v>19</c:v>
                </c:pt>
                <c:pt idx="2216">
                  <c:v>28</c:v>
                </c:pt>
                <c:pt idx="2217">
                  <c:v>19</c:v>
                </c:pt>
                <c:pt idx="2218">
                  <c:v>18</c:v>
                </c:pt>
                <c:pt idx="2219">
                  <c:v>30</c:v>
                </c:pt>
                <c:pt idx="2220">
                  <c:v>21</c:v>
                </c:pt>
                <c:pt idx="2221">
                  <c:v>22</c:v>
                </c:pt>
                <c:pt idx="2222">
                  <c:v>22</c:v>
                </c:pt>
                <c:pt idx="2223">
                  <c:v>21</c:v>
                </c:pt>
                <c:pt idx="2224">
                  <c:v>25</c:v>
                </c:pt>
                <c:pt idx="2225">
                  <c:v>27</c:v>
                </c:pt>
                <c:pt idx="2226">
                  <c:v>26</c:v>
                </c:pt>
                <c:pt idx="2227">
                  <c:v>24</c:v>
                </c:pt>
                <c:pt idx="2228">
                  <c:v>20</c:v>
                </c:pt>
                <c:pt idx="2229">
                  <c:v>26</c:v>
                </c:pt>
                <c:pt idx="2230">
                  <c:v>22</c:v>
                </c:pt>
                <c:pt idx="2231">
                  <c:v>25</c:v>
                </c:pt>
                <c:pt idx="2232">
                  <c:v>21</c:v>
                </c:pt>
                <c:pt idx="2233">
                  <c:v>27</c:v>
                </c:pt>
                <c:pt idx="2234">
                  <c:v>25</c:v>
                </c:pt>
                <c:pt idx="2235">
                  <c:v>24</c:v>
                </c:pt>
                <c:pt idx="2236">
                  <c:v>20</c:v>
                </c:pt>
                <c:pt idx="2237">
                  <c:v>20</c:v>
                </c:pt>
                <c:pt idx="2238">
                  <c:v>24</c:v>
                </c:pt>
                <c:pt idx="2239">
                  <c:v>20</c:v>
                </c:pt>
                <c:pt idx="2240">
                  <c:v>24</c:v>
                </c:pt>
                <c:pt idx="2241">
                  <c:v>25</c:v>
                </c:pt>
                <c:pt idx="2242">
                  <c:v>28</c:v>
                </c:pt>
                <c:pt idx="2243">
                  <c:v>25</c:v>
                </c:pt>
                <c:pt idx="2244">
                  <c:v>23</c:v>
                </c:pt>
                <c:pt idx="2245">
                  <c:v>20</c:v>
                </c:pt>
                <c:pt idx="2246">
                  <c:v>23</c:v>
                </c:pt>
                <c:pt idx="2247">
                  <c:v>20</c:v>
                </c:pt>
                <c:pt idx="2248">
                  <c:v>21</c:v>
                </c:pt>
                <c:pt idx="2249">
                  <c:v>25</c:v>
                </c:pt>
                <c:pt idx="2250">
                  <c:v>23</c:v>
                </c:pt>
                <c:pt idx="2251">
                  <c:v>19</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20</c:v>
                </c:pt>
                <c:pt idx="2265">
                  <c:v>21</c:v>
                </c:pt>
                <c:pt idx="2266">
                  <c:v>24</c:v>
                </c:pt>
                <c:pt idx="2267">
                  <c:v>20</c:v>
                </c:pt>
                <c:pt idx="2268">
                  <c:v>25</c:v>
                </c:pt>
                <c:pt idx="2269">
                  <c:v>18</c:v>
                </c:pt>
                <c:pt idx="2270">
                  <c:v>19</c:v>
                </c:pt>
                <c:pt idx="2271">
                  <c:v>26</c:v>
                </c:pt>
                <c:pt idx="2272">
                  <c:v>19</c:v>
                </c:pt>
                <c:pt idx="2273">
                  <c:v>30</c:v>
                </c:pt>
                <c:pt idx="2274">
                  <c:v>24</c:v>
                </c:pt>
                <c:pt idx="2275">
                  <c:v>20</c:v>
                </c:pt>
                <c:pt idx="2276">
                  <c:v>26</c:v>
                </c:pt>
                <c:pt idx="2277">
                  <c:v>26</c:v>
                </c:pt>
                <c:pt idx="2278">
                  <c:v>21</c:v>
                </c:pt>
                <c:pt idx="2279">
                  <c:v>21</c:v>
                </c:pt>
                <c:pt idx="2280">
                  <c:v>18</c:v>
                </c:pt>
                <c:pt idx="2281">
                  <c:v>29</c:v>
                </c:pt>
                <c:pt idx="2282">
                  <c:v>19</c:v>
                </c:pt>
                <c:pt idx="2283">
                  <c:v>20</c:v>
                </c:pt>
                <c:pt idx="2284">
                  <c:v>19</c:v>
                </c:pt>
                <c:pt idx="2285">
                  <c:v>20</c:v>
                </c:pt>
                <c:pt idx="2286">
                  <c:v>18</c:v>
                </c:pt>
                <c:pt idx="2287">
                  <c:v>21</c:v>
                </c:pt>
                <c:pt idx="2288">
                  <c:v>18</c:v>
                </c:pt>
                <c:pt idx="2289">
                  <c:v>18</c:v>
                </c:pt>
                <c:pt idx="2290">
                  <c:v>20</c:v>
                </c:pt>
                <c:pt idx="2291">
                  <c:v>18</c:v>
                </c:pt>
                <c:pt idx="2292">
                  <c:v>19</c:v>
                </c:pt>
                <c:pt idx="2293">
                  <c:v>18</c:v>
                </c:pt>
                <c:pt idx="2294">
                  <c:v>21</c:v>
                </c:pt>
                <c:pt idx="2295">
                  <c:v>19</c:v>
                </c:pt>
                <c:pt idx="2296">
                  <c:v>18</c:v>
                </c:pt>
                <c:pt idx="2297">
                  <c:v>20</c:v>
                </c:pt>
                <c:pt idx="2298">
                  <c:v>24</c:v>
                </c:pt>
                <c:pt idx="2299">
                  <c:v>25</c:v>
                </c:pt>
                <c:pt idx="2300">
                  <c:v>18</c:v>
                </c:pt>
                <c:pt idx="2301">
                  <c:v>29</c:v>
                </c:pt>
                <c:pt idx="2302">
                  <c:v>28</c:v>
                </c:pt>
                <c:pt idx="2303">
                  <c:v>21</c:v>
                </c:pt>
                <c:pt idx="2304">
                  <c:v>21</c:v>
                </c:pt>
                <c:pt idx="2305">
                  <c:v>28</c:v>
                </c:pt>
                <c:pt idx="2306">
                  <c:v>27</c:v>
                </c:pt>
                <c:pt idx="2307">
                  <c:v>24</c:v>
                </c:pt>
                <c:pt idx="2308">
                  <c:v>22</c:v>
                </c:pt>
                <c:pt idx="2309">
                  <c:v>28</c:v>
                </c:pt>
                <c:pt idx="2310">
                  <c:v>21</c:v>
                </c:pt>
                <c:pt idx="2311">
                  <c:v>27</c:v>
                </c:pt>
                <c:pt idx="2312">
                  <c:v>28</c:v>
                </c:pt>
                <c:pt idx="2313">
                  <c:v>29</c:v>
                </c:pt>
                <c:pt idx="2314">
                  <c:v>22</c:v>
                </c:pt>
                <c:pt idx="2315">
                  <c:v>18</c:v>
                </c:pt>
                <c:pt idx="2316">
                  <c:v>27</c:v>
                </c:pt>
                <c:pt idx="2317">
                  <c:v>26</c:v>
                </c:pt>
                <c:pt idx="2318">
                  <c:v>30</c:v>
                </c:pt>
                <c:pt idx="2319">
                  <c:v>26</c:v>
                </c:pt>
                <c:pt idx="2320">
                  <c:v>29</c:v>
                </c:pt>
                <c:pt idx="2321">
                  <c:v>20</c:v>
                </c:pt>
                <c:pt idx="2322">
                  <c:v>23</c:v>
                </c:pt>
                <c:pt idx="2323">
                  <c:v>23</c:v>
                </c:pt>
                <c:pt idx="2324">
                  <c:v>21</c:v>
                </c:pt>
                <c:pt idx="2325">
                  <c:v>25</c:v>
                </c:pt>
                <c:pt idx="2326">
                  <c:v>20</c:v>
                </c:pt>
                <c:pt idx="2327">
                  <c:v>28</c:v>
                </c:pt>
                <c:pt idx="2328">
                  <c:v>30</c:v>
                </c:pt>
                <c:pt idx="2329">
                  <c:v>21</c:v>
                </c:pt>
                <c:pt idx="2330">
                  <c:v>25</c:v>
                </c:pt>
                <c:pt idx="2331">
                  <c:v>30</c:v>
                </c:pt>
                <c:pt idx="2332">
                  <c:v>30</c:v>
                </c:pt>
                <c:pt idx="2333">
                  <c:v>30</c:v>
                </c:pt>
                <c:pt idx="2334">
                  <c:v>31</c:v>
                </c:pt>
              </c:numCache>
            </c:numRef>
          </c:yVal>
          <c:smooth val="0"/>
          <c:extLst>
            <c:ext xmlns:c16="http://schemas.microsoft.com/office/drawing/2014/chart" uri="{C3380CC4-5D6E-409C-BE32-E72D297353CC}">
              <c16:uniqueId val="{00000000-0FDA-4CA9-B5CA-8F718251C580}"/>
            </c:ext>
          </c:extLst>
        </c:ser>
        <c:dLbls>
          <c:showLegendKey val="0"/>
          <c:showVal val="0"/>
          <c:showCatName val="0"/>
          <c:showSerName val="0"/>
          <c:showPercent val="0"/>
          <c:showBubbleSize val="0"/>
        </c:dLbls>
        <c:axId val="270047072"/>
        <c:axId val="270063872"/>
      </c:scatterChart>
      <c:valAx>
        <c:axId val="2700470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0063872"/>
        <c:crosses val="autoZero"/>
        <c:crossBetween val="midCat"/>
      </c:valAx>
      <c:valAx>
        <c:axId val="270063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00470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sng" strike="noStrike" baseline="0">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Relationship Between Age and Healthcare Charges</a:t>
            </a:r>
            <a:endParaRPr lang="en-US" u="sng">
              <a:latin typeface="Times New Roman" panose="02020603050405020304" pitchFamily="18" charset="0"/>
              <a:cs typeface="Times New Roman" panose="02020603050405020304" pitchFamily="18" charset="0"/>
            </a:endParaRPr>
          </a:p>
        </c:rich>
      </c:tx>
      <c:layout>
        <c:manualLayout>
          <c:xMode val="edge"/>
          <c:yMode val="edge"/>
          <c:x val="0.16273316193646412"/>
          <c:y val="3.388992570657293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Healthcare!$E$1</c:f>
              <c:strCache>
                <c:ptCount val="1"/>
                <c:pt idx="0">
                  <c:v>Age</c:v>
                </c:pt>
              </c:strCache>
            </c:strRef>
          </c:tx>
          <c:spPr>
            <a:ln w="25400" cap="rnd">
              <a:no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cap="rnd">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trendline>
            <c:spPr>
              <a:ln w="19050" cap="rnd">
                <a:solidFill>
                  <a:schemeClr val="accent1"/>
                </a:solidFill>
                <a:prstDash val="sysDash"/>
              </a:ln>
              <a:effectLst/>
            </c:spPr>
            <c:trendlineType val="linear"/>
            <c:dispRSqr val="0"/>
            <c:dispEq val="0"/>
          </c:trendline>
          <c:xVal>
            <c:numRef>
              <c:f>Healthcare!$D$2:$D$2344</c:f>
              <c:numCache>
                <c:formatCode>"₹"\ #,##0</c:formatCode>
                <c:ptCount val="2343"/>
                <c:pt idx="0">
                  <c:v>1137.01</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6203.9</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xVal>
          <c:yVal>
            <c:numRef>
              <c:f>Healthcare!$E$2:$E$2344</c:f>
              <c:numCache>
                <c:formatCode>General</c:formatCode>
                <c:ptCount val="2343"/>
                <c:pt idx="0">
                  <c:v>18</c:v>
                </c:pt>
                <c:pt idx="1">
                  <c:v>46</c:v>
                </c:pt>
                <c:pt idx="2">
                  <c:v>52</c:v>
                </c:pt>
                <c:pt idx="3">
                  <c:v>32</c:v>
                </c:pt>
                <c:pt idx="4">
                  <c:v>34</c:v>
                </c:pt>
                <c:pt idx="5">
                  <c:v>61</c:v>
                </c:pt>
                <c:pt idx="6">
                  <c:v>28</c:v>
                </c:pt>
                <c:pt idx="7">
                  <c:v>65</c:v>
                </c:pt>
                <c:pt idx="8">
                  <c:v>59</c:v>
                </c:pt>
                <c:pt idx="9">
                  <c:v>44</c:v>
                </c:pt>
                <c:pt idx="10">
                  <c:v>64</c:v>
                </c:pt>
                <c:pt idx="11">
                  <c:v>57</c:v>
                </c:pt>
                <c:pt idx="12">
                  <c:v>60</c:v>
                </c:pt>
                <c:pt idx="13">
                  <c:v>54</c:v>
                </c:pt>
                <c:pt idx="14">
                  <c:v>61</c:v>
                </c:pt>
                <c:pt idx="15">
                  <c:v>60</c:v>
                </c:pt>
                <c:pt idx="16">
                  <c:v>64</c:v>
                </c:pt>
                <c:pt idx="17">
                  <c:v>60</c:v>
                </c:pt>
                <c:pt idx="18">
                  <c:v>58</c:v>
                </c:pt>
                <c:pt idx="19">
                  <c:v>51</c:v>
                </c:pt>
                <c:pt idx="20">
                  <c:v>62</c:v>
                </c:pt>
                <c:pt idx="21">
                  <c:v>63</c:v>
                </c:pt>
                <c:pt idx="22">
                  <c:v>64</c:v>
                </c:pt>
                <c:pt idx="23">
                  <c:v>52</c:v>
                </c:pt>
                <c:pt idx="24">
                  <c:v>64</c:v>
                </c:pt>
                <c:pt idx="25">
                  <c:v>64</c:v>
                </c:pt>
                <c:pt idx="26">
                  <c:v>62</c:v>
                </c:pt>
                <c:pt idx="27">
                  <c:v>54</c:v>
                </c:pt>
                <c:pt idx="28">
                  <c:v>61</c:v>
                </c:pt>
                <c:pt idx="29">
                  <c:v>51</c:v>
                </c:pt>
                <c:pt idx="30">
                  <c:v>44</c:v>
                </c:pt>
                <c:pt idx="31">
                  <c:v>46</c:v>
                </c:pt>
                <c:pt idx="32">
                  <c:v>60</c:v>
                </c:pt>
                <c:pt idx="33">
                  <c:v>37</c:v>
                </c:pt>
                <c:pt idx="34">
                  <c:v>43</c:v>
                </c:pt>
                <c:pt idx="35">
                  <c:v>62</c:v>
                </c:pt>
                <c:pt idx="36">
                  <c:v>48</c:v>
                </c:pt>
                <c:pt idx="37">
                  <c:v>60</c:v>
                </c:pt>
                <c:pt idx="38">
                  <c:v>51</c:v>
                </c:pt>
                <c:pt idx="39">
                  <c:v>29</c:v>
                </c:pt>
                <c:pt idx="40">
                  <c:v>23</c:v>
                </c:pt>
                <c:pt idx="41">
                  <c:v>55</c:v>
                </c:pt>
                <c:pt idx="42">
                  <c:v>51</c:v>
                </c:pt>
                <c:pt idx="43">
                  <c:v>54</c:v>
                </c:pt>
                <c:pt idx="44">
                  <c:v>48</c:v>
                </c:pt>
                <c:pt idx="45">
                  <c:v>35</c:v>
                </c:pt>
                <c:pt idx="46">
                  <c:v>56</c:v>
                </c:pt>
                <c:pt idx="47">
                  <c:v>42</c:v>
                </c:pt>
                <c:pt idx="48">
                  <c:v>57</c:v>
                </c:pt>
                <c:pt idx="49">
                  <c:v>56</c:v>
                </c:pt>
                <c:pt idx="50">
                  <c:v>36</c:v>
                </c:pt>
                <c:pt idx="51">
                  <c:v>57</c:v>
                </c:pt>
                <c:pt idx="52">
                  <c:v>53</c:v>
                </c:pt>
                <c:pt idx="53">
                  <c:v>57</c:v>
                </c:pt>
                <c:pt idx="54">
                  <c:v>44</c:v>
                </c:pt>
                <c:pt idx="55">
                  <c:v>47</c:v>
                </c:pt>
                <c:pt idx="56">
                  <c:v>50</c:v>
                </c:pt>
                <c:pt idx="57">
                  <c:v>57</c:v>
                </c:pt>
                <c:pt idx="58">
                  <c:v>45</c:v>
                </c:pt>
                <c:pt idx="59">
                  <c:v>51</c:v>
                </c:pt>
                <c:pt idx="60">
                  <c:v>43</c:v>
                </c:pt>
                <c:pt idx="61">
                  <c:v>56</c:v>
                </c:pt>
                <c:pt idx="62">
                  <c:v>55</c:v>
                </c:pt>
                <c:pt idx="63">
                  <c:v>56</c:v>
                </c:pt>
                <c:pt idx="64">
                  <c:v>47</c:v>
                </c:pt>
                <c:pt idx="65">
                  <c:v>49</c:v>
                </c:pt>
                <c:pt idx="66">
                  <c:v>44</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31</c:v>
                </c:pt>
                <c:pt idx="91">
                  <c:v>24</c:v>
                </c:pt>
                <c:pt idx="92">
                  <c:v>51</c:v>
                </c:pt>
                <c:pt idx="93">
                  <c:v>46</c:v>
                </c:pt>
                <c:pt idx="94">
                  <c:v>52</c:v>
                </c:pt>
                <c:pt idx="95">
                  <c:v>48</c:v>
                </c:pt>
                <c:pt idx="96">
                  <c:v>37</c:v>
                </c:pt>
                <c:pt idx="97">
                  <c:v>56</c:v>
                </c:pt>
                <c:pt idx="98">
                  <c:v>60</c:v>
                </c:pt>
                <c:pt idx="99">
                  <c:v>46</c:v>
                </c:pt>
                <c:pt idx="100">
                  <c:v>41</c:v>
                </c:pt>
                <c:pt idx="101">
                  <c:v>42</c:v>
                </c:pt>
                <c:pt idx="102">
                  <c:v>43</c:v>
                </c:pt>
                <c:pt idx="103">
                  <c:v>37</c:v>
                </c:pt>
                <c:pt idx="104">
                  <c:v>39</c:v>
                </c:pt>
                <c:pt idx="105">
                  <c:v>56</c:v>
                </c:pt>
                <c:pt idx="106">
                  <c:v>44</c:v>
                </c:pt>
                <c:pt idx="107">
                  <c:v>40</c:v>
                </c:pt>
                <c:pt idx="108">
                  <c:v>35</c:v>
                </c:pt>
                <c:pt idx="109">
                  <c:v>47</c:v>
                </c:pt>
                <c:pt idx="110">
                  <c:v>37</c:v>
                </c:pt>
                <c:pt idx="111">
                  <c:v>40</c:v>
                </c:pt>
                <c:pt idx="112">
                  <c:v>38</c:v>
                </c:pt>
                <c:pt idx="113">
                  <c:v>36</c:v>
                </c:pt>
                <c:pt idx="114">
                  <c:v>49</c:v>
                </c:pt>
                <c:pt idx="115">
                  <c:v>45</c:v>
                </c:pt>
                <c:pt idx="116">
                  <c:v>20</c:v>
                </c:pt>
                <c:pt idx="117">
                  <c:v>54</c:v>
                </c:pt>
                <c:pt idx="118">
                  <c:v>45</c:v>
                </c:pt>
                <c:pt idx="119">
                  <c:v>27</c:v>
                </c:pt>
                <c:pt idx="120">
                  <c:v>42</c:v>
                </c:pt>
                <c:pt idx="121">
                  <c:v>45</c:v>
                </c:pt>
                <c:pt idx="122">
                  <c:v>57</c:v>
                </c:pt>
                <c:pt idx="123">
                  <c:v>45</c:v>
                </c:pt>
                <c:pt idx="124">
                  <c:v>40</c:v>
                </c:pt>
                <c:pt idx="125">
                  <c:v>30</c:v>
                </c:pt>
                <c:pt idx="126">
                  <c:v>61</c:v>
                </c:pt>
                <c:pt idx="127">
                  <c:v>41</c:v>
                </c:pt>
                <c:pt idx="128">
                  <c:v>37</c:v>
                </c:pt>
                <c:pt idx="129">
                  <c:v>44</c:v>
                </c:pt>
                <c:pt idx="130">
                  <c:v>42</c:v>
                </c:pt>
                <c:pt idx="131">
                  <c:v>46</c:v>
                </c:pt>
                <c:pt idx="132">
                  <c:v>36</c:v>
                </c:pt>
                <c:pt idx="133">
                  <c:v>56</c:v>
                </c:pt>
                <c:pt idx="134">
                  <c:v>59</c:v>
                </c:pt>
                <c:pt idx="135">
                  <c:v>43</c:v>
                </c:pt>
                <c:pt idx="136">
                  <c:v>18</c:v>
                </c:pt>
                <c:pt idx="137">
                  <c:v>31</c:v>
                </c:pt>
                <c:pt idx="138">
                  <c:v>47</c:v>
                </c:pt>
                <c:pt idx="139">
                  <c:v>31</c:v>
                </c:pt>
                <c:pt idx="140">
                  <c:v>37</c:v>
                </c:pt>
                <c:pt idx="141">
                  <c:v>33</c:v>
                </c:pt>
                <c:pt idx="142">
                  <c:v>23</c:v>
                </c:pt>
                <c:pt idx="143">
                  <c:v>37</c:v>
                </c:pt>
                <c:pt idx="144">
                  <c:v>51</c:v>
                </c:pt>
                <c:pt idx="145">
                  <c:v>52</c:v>
                </c:pt>
                <c:pt idx="146">
                  <c:v>20</c:v>
                </c:pt>
                <c:pt idx="147">
                  <c:v>43</c:v>
                </c:pt>
                <c:pt idx="148">
                  <c:v>33</c:v>
                </c:pt>
                <c:pt idx="149">
                  <c:v>42</c:v>
                </c:pt>
                <c:pt idx="150">
                  <c:v>59</c:v>
                </c:pt>
                <c:pt idx="151">
                  <c:v>33</c:v>
                </c:pt>
                <c:pt idx="152">
                  <c:v>50</c:v>
                </c:pt>
                <c:pt idx="153">
                  <c:v>25</c:v>
                </c:pt>
                <c:pt idx="154">
                  <c:v>43</c:v>
                </c:pt>
                <c:pt idx="155">
                  <c:v>40</c:v>
                </c:pt>
                <c:pt idx="156">
                  <c:v>36</c:v>
                </c:pt>
                <c:pt idx="157">
                  <c:v>46</c:v>
                </c:pt>
                <c:pt idx="158">
                  <c:v>34</c:v>
                </c:pt>
                <c:pt idx="159">
                  <c:v>52</c:v>
                </c:pt>
                <c:pt idx="160">
                  <c:v>41</c:v>
                </c:pt>
                <c:pt idx="161">
                  <c:v>32</c:v>
                </c:pt>
                <c:pt idx="162">
                  <c:v>22</c:v>
                </c:pt>
                <c:pt idx="163">
                  <c:v>20</c:v>
                </c:pt>
                <c:pt idx="164">
                  <c:v>44</c:v>
                </c:pt>
                <c:pt idx="165">
                  <c:v>53</c:v>
                </c:pt>
                <c:pt idx="166">
                  <c:v>47</c:v>
                </c:pt>
                <c:pt idx="167">
                  <c:v>37</c:v>
                </c:pt>
                <c:pt idx="168">
                  <c:v>32</c:v>
                </c:pt>
                <c:pt idx="169">
                  <c:v>22</c:v>
                </c:pt>
                <c:pt idx="170">
                  <c:v>27</c:v>
                </c:pt>
                <c:pt idx="171">
                  <c:v>34</c:v>
                </c:pt>
                <c:pt idx="172">
                  <c:v>34</c:v>
                </c:pt>
                <c:pt idx="173">
                  <c:v>31</c:v>
                </c:pt>
                <c:pt idx="174">
                  <c:v>30</c:v>
                </c:pt>
                <c:pt idx="175">
                  <c:v>30</c:v>
                </c:pt>
                <c:pt idx="176">
                  <c:v>45</c:v>
                </c:pt>
                <c:pt idx="177">
                  <c:v>54</c:v>
                </c:pt>
                <c:pt idx="178">
                  <c:v>32</c:v>
                </c:pt>
                <c:pt idx="179">
                  <c:v>60</c:v>
                </c:pt>
                <c:pt idx="180">
                  <c:v>20</c:v>
                </c:pt>
                <c:pt idx="181">
                  <c:v>50</c:v>
                </c:pt>
                <c:pt idx="182">
                  <c:v>31</c:v>
                </c:pt>
                <c:pt idx="183">
                  <c:v>57</c:v>
                </c:pt>
                <c:pt idx="184">
                  <c:v>53</c:v>
                </c:pt>
                <c:pt idx="185">
                  <c:v>62</c:v>
                </c:pt>
                <c:pt idx="186">
                  <c:v>30</c:v>
                </c:pt>
                <c:pt idx="187">
                  <c:v>49</c:v>
                </c:pt>
                <c:pt idx="188">
                  <c:v>60</c:v>
                </c:pt>
                <c:pt idx="189">
                  <c:v>19</c:v>
                </c:pt>
                <c:pt idx="190">
                  <c:v>48</c:v>
                </c:pt>
                <c:pt idx="191">
                  <c:v>55</c:v>
                </c:pt>
                <c:pt idx="192">
                  <c:v>31</c:v>
                </c:pt>
                <c:pt idx="193">
                  <c:v>18</c:v>
                </c:pt>
                <c:pt idx="194">
                  <c:v>19</c:v>
                </c:pt>
                <c:pt idx="195">
                  <c:v>29</c:v>
                </c:pt>
                <c:pt idx="196">
                  <c:v>23</c:v>
                </c:pt>
                <c:pt idx="197">
                  <c:v>48</c:v>
                </c:pt>
                <c:pt idx="198">
                  <c:v>18</c:v>
                </c:pt>
                <c:pt idx="199">
                  <c:v>26</c:v>
                </c:pt>
                <c:pt idx="200">
                  <c:v>43</c:v>
                </c:pt>
                <c:pt idx="201">
                  <c:v>26</c:v>
                </c:pt>
                <c:pt idx="202">
                  <c:v>60</c:v>
                </c:pt>
                <c:pt idx="203">
                  <c:v>23</c:v>
                </c:pt>
                <c:pt idx="204">
                  <c:v>41</c:v>
                </c:pt>
                <c:pt idx="205">
                  <c:v>31</c:v>
                </c:pt>
                <c:pt idx="206">
                  <c:v>46</c:v>
                </c:pt>
                <c:pt idx="207">
                  <c:v>49</c:v>
                </c:pt>
                <c:pt idx="208">
                  <c:v>44</c:v>
                </c:pt>
                <c:pt idx="209">
                  <c:v>22</c:v>
                </c:pt>
                <c:pt idx="210">
                  <c:v>22</c:v>
                </c:pt>
                <c:pt idx="211">
                  <c:v>51</c:v>
                </c:pt>
                <c:pt idx="212">
                  <c:v>58</c:v>
                </c:pt>
                <c:pt idx="213">
                  <c:v>49</c:v>
                </c:pt>
                <c:pt idx="214">
                  <c:v>30</c:v>
                </c:pt>
                <c:pt idx="215">
                  <c:v>49</c:v>
                </c:pt>
                <c:pt idx="216">
                  <c:v>34</c:v>
                </c:pt>
                <c:pt idx="217">
                  <c:v>51</c:v>
                </c:pt>
                <c:pt idx="218">
                  <c:v>34</c:v>
                </c:pt>
                <c:pt idx="219">
                  <c:v>26</c:v>
                </c:pt>
                <c:pt idx="220">
                  <c:v>55</c:v>
                </c:pt>
                <c:pt idx="221">
                  <c:v>24</c:v>
                </c:pt>
                <c:pt idx="222">
                  <c:v>46</c:v>
                </c:pt>
                <c:pt idx="223">
                  <c:v>47</c:v>
                </c:pt>
                <c:pt idx="224">
                  <c:v>41</c:v>
                </c:pt>
                <c:pt idx="225">
                  <c:v>25</c:v>
                </c:pt>
                <c:pt idx="226">
                  <c:v>24</c:v>
                </c:pt>
                <c:pt idx="227">
                  <c:v>55</c:v>
                </c:pt>
                <c:pt idx="228">
                  <c:v>40</c:v>
                </c:pt>
                <c:pt idx="229">
                  <c:v>27</c:v>
                </c:pt>
                <c:pt idx="230">
                  <c:v>19</c:v>
                </c:pt>
                <c:pt idx="231">
                  <c:v>27</c:v>
                </c:pt>
                <c:pt idx="232">
                  <c:v>20</c:v>
                </c:pt>
                <c:pt idx="233">
                  <c:v>29</c:v>
                </c:pt>
                <c:pt idx="234">
                  <c:v>18</c:v>
                </c:pt>
                <c:pt idx="235">
                  <c:v>46</c:v>
                </c:pt>
                <c:pt idx="236">
                  <c:v>25</c:v>
                </c:pt>
                <c:pt idx="237">
                  <c:v>32</c:v>
                </c:pt>
                <c:pt idx="238">
                  <c:v>19</c:v>
                </c:pt>
                <c:pt idx="239">
                  <c:v>38</c:v>
                </c:pt>
                <c:pt idx="240">
                  <c:v>39</c:v>
                </c:pt>
                <c:pt idx="241">
                  <c:v>36</c:v>
                </c:pt>
                <c:pt idx="242">
                  <c:v>27</c:v>
                </c:pt>
                <c:pt idx="243">
                  <c:v>25</c:v>
                </c:pt>
                <c:pt idx="244">
                  <c:v>61</c:v>
                </c:pt>
                <c:pt idx="245">
                  <c:v>48</c:v>
                </c:pt>
                <c:pt idx="246">
                  <c:v>51</c:v>
                </c:pt>
                <c:pt idx="247">
                  <c:v>23</c:v>
                </c:pt>
                <c:pt idx="248">
                  <c:v>20</c:v>
                </c:pt>
                <c:pt idx="249">
                  <c:v>51</c:v>
                </c:pt>
                <c:pt idx="250">
                  <c:v>28</c:v>
                </c:pt>
                <c:pt idx="251">
                  <c:v>22</c:v>
                </c:pt>
                <c:pt idx="252">
                  <c:v>25</c:v>
                </c:pt>
                <c:pt idx="253">
                  <c:v>22</c:v>
                </c:pt>
                <c:pt idx="254">
                  <c:v>60</c:v>
                </c:pt>
                <c:pt idx="255">
                  <c:v>19</c:v>
                </c:pt>
                <c:pt idx="256">
                  <c:v>18</c:v>
                </c:pt>
                <c:pt idx="257">
                  <c:v>29</c:v>
                </c:pt>
                <c:pt idx="258">
                  <c:v>19</c:v>
                </c:pt>
                <c:pt idx="259">
                  <c:v>39</c:v>
                </c:pt>
                <c:pt idx="260">
                  <c:v>20</c:v>
                </c:pt>
                <c:pt idx="261">
                  <c:v>53</c:v>
                </c:pt>
                <c:pt idx="262">
                  <c:v>37</c:v>
                </c:pt>
                <c:pt idx="263">
                  <c:v>50</c:v>
                </c:pt>
                <c:pt idx="264">
                  <c:v>19</c:v>
                </c:pt>
                <c:pt idx="265">
                  <c:v>32</c:v>
                </c:pt>
                <c:pt idx="266">
                  <c:v>38</c:v>
                </c:pt>
                <c:pt idx="267">
                  <c:v>53</c:v>
                </c:pt>
                <c:pt idx="268">
                  <c:v>61</c:v>
                </c:pt>
                <c:pt idx="269">
                  <c:v>29</c:v>
                </c:pt>
                <c:pt idx="270">
                  <c:v>56</c:v>
                </c:pt>
                <c:pt idx="271">
                  <c:v>28</c:v>
                </c:pt>
                <c:pt idx="272">
                  <c:v>51</c:v>
                </c:pt>
                <c:pt idx="273">
                  <c:v>41</c:v>
                </c:pt>
                <c:pt idx="274">
                  <c:v>27</c:v>
                </c:pt>
                <c:pt idx="275">
                  <c:v>42</c:v>
                </c:pt>
                <c:pt idx="276">
                  <c:v>50</c:v>
                </c:pt>
                <c:pt idx="277">
                  <c:v>48</c:v>
                </c:pt>
                <c:pt idx="278">
                  <c:v>33</c:v>
                </c:pt>
                <c:pt idx="279">
                  <c:v>32</c:v>
                </c:pt>
                <c:pt idx="280">
                  <c:v>54</c:v>
                </c:pt>
                <c:pt idx="281">
                  <c:v>33</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55</c:v>
                </c:pt>
                <c:pt idx="302">
                  <c:v>23</c:v>
                </c:pt>
                <c:pt idx="303">
                  <c:v>18</c:v>
                </c:pt>
                <c:pt idx="304">
                  <c:v>61</c:v>
                </c:pt>
                <c:pt idx="305">
                  <c:v>34</c:v>
                </c:pt>
                <c:pt idx="306">
                  <c:v>39</c:v>
                </c:pt>
                <c:pt idx="307">
                  <c:v>23</c:v>
                </c:pt>
                <c:pt idx="308">
                  <c:v>52</c:v>
                </c:pt>
                <c:pt idx="309">
                  <c:v>36</c:v>
                </c:pt>
                <c:pt idx="310">
                  <c:v>39</c:v>
                </c:pt>
                <c:pt idx="311">
                  <c:v>24</c:v>
                </c:pt>
                <c:pt idx="312">
                  <c:v>46</c:v>
                </c:pt>
                <c:pt idx="313">
                  <c:v>54</c:v>
                </c:pt>
                <c:pt idx="314">
                  <c:v>19</c:v>
                </c:pt>
                <c:pt idx="315">
                  <c:v>51</c:v>
                </c:pt>
                <c:pt idx="316">
                  <c:v>60</c:v>
                </c:pt>
                <c:pt idx="317">
                  <c:v>59</c:v>
                </c:pt>
                <c:pt idx="318">
                  <c:v>64</c:v>
                </c:pt>
                <c:pt idx="319">
                  <c:v>51</c:v>
                </c:pt>
                <c:pt idx="320">
                  <c:v>43</c:v>
                </c:pt>
                <c:pt idx="321">
                  <c:v>56</c:v>
                </c:pt>
                <c:pt idx="322">
                  <c:v>42</c:v>
                </c:pt>
                <c:pt idx="323">
                  <c:v>31</c:v>
                </c:pt>
                <c:pt idx="324">
                  <c:v>47</c:v>
                </c:pt>
                <c:pt idx="325">
                  <c:v>34</c:v>
                </c:pt>
                <c:pt idx="326">
                  <c:v>47</c:v>
                </c:pt>
                <c:pt idx="327">
                  <c:v>33</c:v>
                </c:pt>
                <c:pt idx="328">
                  <c:v>40</c:v>
                </c:pt>
                <c:pt idx="329">
                  <c:v>41</c:v>
                </c:pt>
                <c:pt idx="330">
                  <c:v>25</c:v>
                </c:pt>
                <c:pt idx="331">
                  <c:v>49</c:v>
                </c:pt>
                <c:pt idx="332">
                  <c:v>30</c:v>
                </c:pt>
                <c:pt idx="333">
                  <c:v>47</c:v>
                </c:pt>
                <c:pt idx="334">
                  <c:v>63</c:v>
                </c:pt>
                <c:pt idx="335">
                  <c:v>36</c:v>
                </c:pt>
                <c:pt idx="336">
                  <c:v>37</c:v>
                </c:pt>
                <c:pt idx="337">
                  <c:v>65</c:v>
                </c:pt>
                <c:pt idx="338">
                  <c:v>45</c:v>
                </c:pt>
                <c:pt idx="339">
                  <c:v>54</c:v>
                </c:pt>
                <c:pt idx="340">
                  <c:v>46</c:v>
                </c:pt>
                <c:pt idx="341">
                  <c:v>61</c:v>
                </c:pt>
                <c:pt idx="342">
                  <c:v>44</c:v>
                </c:pt>
                <c:pt idx="343">
                  <c:v>43</c:v>
                </c:pt>
                <c:pt idx="344">
                  <c:v>31</c:v>
                </c:pt>
                <c:pt idx="345">
                  <c:v>19</c:v>
                </c:pt>
                <c:pt idx="346">
                  <c:v>63</c:v>
                </c:pt>
                <c:pt idx="347">
                  <c:v>61</c:v>
                </c:pt>
                <c:pt idx="348">
                  <c:v>62</c:v>
                </c:pt>
                <c:pt idx="349">
                  <c:v>32</c:v>
                </c:pt>
                <c:pt idx="350">
                  <c:v>37</c:v>
                </c:pt>
                <c:pt idx="351">
                  <c:v>40</c:v>
                </c:pt>
                <c:pt idx="352">
                  <c:v>48</c:v>
                </c:pt>
                <c:pt idx="353">
                  <c:v>45</c:v>
                </c:pt>
                <c:pt idx="354">
                  <c:v>32</c:v>
                </c:pt>
                <c:pt idx="355">
                  <c:v>59</c:v>
                </c:pt>
                <c:pt idx="356">
                  <c:v>23</c:v>
                </c:pt>
                <c:pt idx="357">
                  <c:v>62</c:v>
                </c:pt>
                <c:pt idx="358">
                  <c:v>37</c:v>
                </c:pt>
                <c:pt idx="359">
                  <c:v>23</c:v>
                </c:pt>
                <c:pt idx="360">
                  <c:v>62</c:v>
                </c:pt>
                <c:pt idx="361">
                  <c:v>32</c:v>
                </c:pt>
                <c:pt idx="362">
                  <c:v>33</c:v>
                </c:pt>
                <c:pt idx="363">
                  <c:v>37</c:v>
                </c:pt>
                <c:pt idx="364">
                  <c:v>63</c:v>
                </c:pt>
                <c:pt idx="365">
                  <c:v>20</c:v>
                </c:pt>
                <c:pt idx="366">
                  <c:v>31</c:v>
                </c:pt>
                <c:pt idx="367">
                  <c:v>25</c:v>
                </c:pt>
                <c:pt idx="368">
                  <c:v>25</c:v>
                </c:pt>
                <c:pt idx="369">
                  <c:v>31</c:v>
                </c:pt>
                <c:pt idx="370">
                  <c:v>37</c:v>
                </c:pt>
                <c:pt idx="371">
                  <c:v>39</c:v>
                </c:pt>
                <c:pt idx="372">
                  <c:v>57</c:v>
                </c:pt>
                <c:pt idx="373">
                  <c:v>41</c:v>
                </c:pt>
                <c:pt idx="374">
                  <c:v>37</c:v>
                </c:pt>
                <c:pt idx="375">
                  <c:v>34</c:v>
                </c:pt>
                <c:pt idx="376">
                  <c:v>53</c:v>
                </c:pt>
                <c:pt idx="377">
                  <c:v>55</c:v>
                </c:pt>
                <c:pt idx="378">
                  <c:v>23</c:v>
                </c:pt>
                <c:pt idx="379">
                  <c:v>57</c:v>
                </c:pt>
                <c:pt idx="380">
                  <c:v>52</c:v>
                </c:pt>
                <c:pt idx="381">
                  <c:v>32</c:v>
                </c:pt>
                <c:pt idx="382">
                  <c:v>29</c:v>
                </c:pt>
                <c:pt idx="383">
                  <c:v>65</c:v>
                </c:pt>
                <c:pt idx="384">
                  <c:v>63</c:v>
                </c:pt>
                <c:pt idx="385">
                  <c:v>22</c:v>
                </c:pt>
                <c:pt idx="386">
                  <c:v>21</c:v>
                </c:pt>
                <c:pt idx="387">
                  <c:v>64</c:v>
                </c:pt>
                <c:pt idx="388">
                  <c:v>31</c:v>
                </c:pt>
                <c:pt idx="389">
                  <c:v>35</c:v>
                </c:pt>
                <c:pt idx="390">
                  <c:v>18</c:v>
                </c:pt>
                <c:pt idx="391">
                  <c:v>52</c:v>
                </c:pt>
                <c:pt idx="392">
                  <c:v>48</c:v>
                </c:pt>
                <c:pt idx="393">
                  <c:v>18</c:v>
                </c:pt>
                <c:pt idx="394">
                  <c:v>48</c:v>
                </c:pt>
                <c:pt idx="395">
                  <c:v>50</c:v>
                </c:pt>
                <c:pt idx="396">
                  <c:v>20</c:v>
                </c:pt>
                <c:pt idx="397">
                  <c:v>57</c:v>
                </c:pt>
                <c:pt idx="398">
                  <c:v>22</c:v>
                </c:pt>
                <c:pt idx="399">
                  <c:v>22</c:v>
                </c:pt>
                <c:pt idx="400">
                  <c:v>52</c:v>
                </c:pt>
                <c:pt idx="401">
                  <c:v>59</c:v>
                </c:pt>
                <c:pt idx="402">
                  <c:v>51</c:v>
                </c:pt>
                <c:pt idx="403">
                  <c:v>22</c:v>
                </c:pt>
                <c:pt idx="404">
                  <c:v>54</c:v>
                </c:pt>
                <c:pt idx="405">
                  <c:v>54</c:v>
                </c:pt>
                <c:pt idx="406">
                  <c:v>50</c:v>
                </c:pt>
                <c:pt idx="407">
                  <c:v>47</c:v>
                </c:pt>
                <c:pt idx="408">
                  <c:v>24</c:v>
                </c:pt>
                <c:pt idx="409">
                  <c:v>25</c:v>
                </c:pt>
                <c:pt idx="410">
                  <c:v>27</c:v>
                </c:pt>
                <c:pt idx="411">
                  <c:v>47</c:v>
                </c:pt>
                <c:pt idx="412">
                  <c:v>36</c:v>
                </c:pt>
                <c:pt idx="413">
                  <c:v>54</c:v>
                </c:pt>
                <c:pt idx="414">
                  <c:v>52</c:v>
                </c:pt>
                <c:pt idx="415">
                  <c:v>28</c:v>
                </c:pt>
                <c:pt idx="416">
                  <c:v>28</c:v>
                </c:pt>
                <c:pt idx="417">
                  <c:v>30</c:v>
                </c:pt>
                <c:pt idx="418">
                  <c:v>26</c:v>
                </c:pt>
                <c:pt idx="419">
                  <c:v>53</c:v>
                </c:pt>
                <c:pt idx="420">
                  <c:v>46</c:v>
                </c:pt>
                <c:pt idx="421">
                  <c:v>48</c:v>
                </c:pt>
                <c:pt idx="422">
                  <c:v>50</c:v>
                </c:pt>
                <c:pt idx="423">
                  <c:v>61</c:v>
                </c:pt>
                <c:pt idx="424">
                  <c:v>55</c:v>
                </c:pt>
                <c:pt idx="425">
                  <c:v>52</c:v>
                </c:pt>
                <c:pt idx="426">
                  <c:v>23</c:v>
                </c:pt>
                <c:pt idx="427">
                  <c:v>19</c:v>
                </c:pt>
                <c:pt idx="428">
                  <c:v>58</c:v>
                </c:pt>
                <c:pt idx="429">
                  <c:v>48</c:v>
                </c:pt>
                <c:pt idx="430">
                  <c:v>50</c:v>
                </c:pt>
                <c:pt idx="431">
                  <c:v>19</c:v>
                </c:pt>
                <c:pt idx="432">
                  <c:v>52</c:v>
                </c:pt>
                <c:pt idx="433">
                  <c:v>52</c:v>
                </c:pt>
                <c:pt idx="434">
                  <c:v>50</c:v>
                </c:pt>
                <c:pt idx="435">
                  <c:v>49</c:v>
                </c:pt>
                <c:pt idx="436">
                  <c:v>39</c:v>
                </c:pt>
                <c:pt idx="437">
                  <c:v>47</c:v>
                </c:pt>
                <c:pt idx="438">
                  <c:v>49</c:v>
                </c:pt>
                <c:pt idx="439">
                  <c:v>28</c:v>
                </c:pt>
                <c:pt idx="440">
                  <c:v>53</c:v>
                </c:pt>
                <c:pt idx="441">
                  <c:v>25</c:v>
                </c:pt>
                <c:pt idx="442">
                  <c:v>19</c:v>
                </c:pt>
                <c:pt idx="443">
                  <c:v>47</c:v>
                </c:pt>
                <c:pt idx="444">
                  <c:v>52</c:v>
                </c:pt>
                <c:pt idx="445">
                  <c:v>20</c:v>
                </c:pt>
                <c:pt idx="446">
                  <c:v>43</c:v>
                </c:pt>
                <c:pt idx="447">
                  <c:v>39</c:v>
                </c:pt>
                <c:pt idx="448">
                  <c:v>56</c:v>
                </c:pt>
                <c:pt idx="449">
                  <c:v>23</c:v>
                </c:pt>
                <c:pt idx="450">
                  <c:v>40</c:v>
                </c:pt>
                <c:pt idx="451">
                  <c:v>52</c:v>
                </c:pt>
                <c:pt idx="452">
                  <c:v>57</c:v>
                </c:pt>
                <c:pt idx="453">
                  <c:v>42</c:v>
                </c:pt>
                <c:pt idx="454">
                  <c:v>21</c:v>
                </c:pt>
                <c:pt idx="455">
                  <c:v>33</c:v>
                </c:pt>
                <c:pt idx="456">
                  <c:v>47</c:v>
                </c:pt>
                <c:pt idx="457">
                  <c:v>19</c:v>
                </c:pt>
                <c:pt idx="458">
                  <c:v>43</c:v>
                </c:pt>
                <c:pt idx="459">
                  <c:v>59</c:v>
                </c:pt>
                <c:pt idx="460">
                  <c:v>43</c:v>
                </c:pt>
                <c:pt idx="461">
                  <c:v>43</c:v>
                </c:pt>
                <c:pt idx="462">
                  <c:v>47</c:v>
                </c:pt>
                <c:pt idx="463">
                  <c:v>60</c:v>
                </c:pt>
                <c:pt idx="464">
                  <c:v>39</c:v>
                </c:pt>
                <c:pt idx="465">
                  <c:v>24</c:v>
                </c:pt>
                <c:pt idx="466">
                  <c:v>32</c:v>
                </c:pt>
                <c:pt idx="467">
                  <c:v>42</c:v>
                </c:pt>
                <c:pt idx="468">
                  <c:v>19</c:v>
                </c:pt>
                <c:pt idx="469">
                  <c:v>42</c:v>
                </c:pt>
                <c:pt idx="470">
                  <c:v>48</c:v>
                </c:pt>
                <c:pt idx="471">
                  <c:v>48</c:v>
                </c:pt>
                <c:pt idx="472">
                  <c:v>53</c:v>
                </c:pt>
                <c:pt idx="473">
                  <c:v>45</c:v>
                </c:pt>
                <c:pt idx="474">
                  <c:v>40</c:v>
                </c:pt>
                <c:pt idx="475">
                  <c:v>58</c:v>
                </c:pt>
                <c:pt idx="476">
                  <c:v>47</c:v>
                </c:pt>
                <c:pt idx="477">
                  <c:v>55</c:v>
                </c:pt>
                <c:pt idx="478">
                  <c:v>37</c:v>
                </c:pt>
                <c:pt idx="479">
                  <c:v>30</c:v>
                </c:pt>
                <c:pt idx="480">
                  <c:v>58</c:v>
                </c:pt>
                <c:pt idx="481">
                  <c:v>55</c:v>
                </c:pt>
                <c:pt idx="482">
                  <c:v>57</c:v>
                </c:pt>
                <c:pt idx="483">
                  <c:v>53</c:v>
                </c:pt>
                <c:pt idx="484">
                  <c:v>60</c:v>
                </c:pt>
                <c:pt idx="485">
                  <c:v>38</c:v>
                </c:pt>
                <c:pt idx="486">
                  <c:v>61</c:v>
                </c:pt>
                <c:pt idx="487">
                  <c:v>37</c:v>
                </c:pt>
                <c:pt idx="488">
                  <c:v>29</c:v>
                </c:pt>
                <c:pt idx="489">
                  <c:v>56</c:v>
                </c:pt>
                <c:pt idx="490">
                  <c:v>35</c:v>
                </c:pt>
                <c:pt idx="491">
                  <c:v>29</c:v>
                </c:pt>
                <c:pt idx="492">
                  <c:v>21</c:v>
                </c:pt>
                <c:pt idx="493">
                  <c:v>39</c:v>
                </c:pt>
                <c:pt idx="494">
                  <c:v>35</c:v>
                </c:pt>
                <c:pt idx="495">
                  <c:v>56</c:v>
                </c:pt>
                <c:pt idx="496">
                  <c:v>42</c:v>
                </c:pt>
                <c:pt idx="497">
                  <c:v>25</c:v>
                </c:pt>
                <c:pt idx="498">
                  <c:v>43</c:v>
                </c:pt>
                <c:pt idx="499">
                  <c:v>51</c:v>
                </c:pt>
                <c:pt idx="500">
                  <c:v>32</c:v>
                </c:pt>
                <c:pt idx="501">
                  <c:v>28</c:v>
                </c:pt>
                <c:pt idx="502">
                  <c:v>44</c:v>
                </c:pt>
                <c:pt idx="503">
                  <c:v>60</c:v>
                </c:pt>
                <c:pt idx="504">
                  <c:v>37</c:v>
                </c:pt>
                <c:pt idx="505">
                  <c:v>30</c:v>
                </c:pt>
                <c:pt idx="506">
                  <c:v>42</c:v>
                </c:pt>
                <c:pt idx="507">
                  <c:v>35</c:v>
                </c:pt>
                <c:pt idx="508">
                  <c:v>40</c:v>
                </c:pt>
                <c:pt idx="509">
                  <c:v>29</c:v>
                </c:pt>
                <c:pt idx="510">
                  <c:v>36</c:v>
                </c:pt>
                <c:pt idx="511">
                  <c:v>31</c:v>
                </c:pt>
                <c:pt idx="512">
                  <c:v>56</c:v>
                </c:pt>
                <c:pt idx="513">
                  <c:v>56</c:v>
                </c:pt>
                <c:pt idx="514">
                  <c:v>37</c:v>
                </c:pt>
                <c:pt idx="515">
                  <c:v>31</c:v>
                </c:pt>
                <c:pt idx="516">
                  <c:v>44</c:v>
                </c:pt>
                <c:pt idx="517">
                  <c:v>29</c:v>
                </c:pt>
                <c:pt idx="518">
                  <c:v>34</c:v>
                </c:pt>
                <c:pt idx="519">
                  <c:v>39</c:v>
                </c:pt>
                <c:pt idx="520">
                  <c:v>34</c:v>
                </c:pt>
                <c:pt idx="521">
                  <c:v>30</c:v>
                </c:pt>
                <c:pt idx="522">
                  <c:v>25</c:v>
                </c:pt>
                <c:pt idx="523">
                  <c:v>59</c:v>
                </c:pt>
                <c:pt idx="524">
                  <c:v>54</c:v>
                </c:pt>
                <c:pt idx="525">
                  <c:v>27</c:v>
                </c:pt>
                <c:pt idx="526">
                  <c:v>59</c:v>
                </c:pt>
                <c:pt idx="527">
                  <c:v>20</c:v>
                </c:pt>
                <c:pt idx="528">
                  <c:v>60</c:v>
                </c:pt>
                <c:pt idx="529">
                  <c:v>43</c:v>
                </c:pt>
                <c:pt idx="530">
                  <c:v>27</c:v>
                </c:pt>
                <c:pt idx="531">
                  <c:v>43</c:v>
                </c:pt>
                <c:pt idx="532">
                  <c:v>30</c:v>
                </c:pt>
                <c:pt idx="533">
                  <c:v>55</c:v>
                </c:pt>
                <c:pt idx="534">
                  <c:v>52</c:v>
                </c:pt>
                <c:pt idx="535">
                  <c:v>24</c:v>
                </c:pt>
                <c:pt idx="536">
                  <c:v>36</c:v>
                </c:pt>
                <c:pt idx="537">
                  <c:v>58</c:v>
                </c:pt>
                <c:pt idx="538">
                  <c:v>23</c:v>
                </c:pt>
                <c:pt idx="539">
                  <c:v>28</c:v>
                </c:pt>
                <c:pt idx="540">
                  <c:v>30</c:v>
                </c:pt>
                <c:pt idx="541">
                  <c:v>28</c:v>
                </c:pt>
                <c:pt idx="542">
                  <c:v>18</c:v>
                </c:pt>
                <c:pt idx="543">
                  <c:v>26</c:v>
                </c:pt>
                <c:pt idx="544">
                  <c:v>60</c:v>
                </c:pt>
                <c:pt idx="545">
                  <c:v>30</c:v>
                </c:pt>
                <c:pt idx="546">
                  <c:v>23</c:v>
                </c:pt>
                <c:pt idx="547">
                  <c:v>57</c:v>
                </c:pt>
                <c:pt idx="548">
                  <c:v>48</c:v>
                </c:pt>
                <c:pt idx="549">
                  <c:v>21</c:v>
                </c:pt>
                <c:pt idx="550">
                  <c:v>45</c:v>
                </c:pt>
                <c:pt idx="551">
                  <c:v>33</c:v>
                </c:pt>
                <c:pt idx="552">
                  <c:v>43</c:v>
                </c:pt>
                <c:pt idx="553">
                  <c:v>25</c:v>
                </c:pt>
                <c:pt idx="554">
                  <c:v>46</c:v>
                </c:pt>
                <c:pt idx="555">
                  <c:v>59</c:v>
                </c:pt>
                <c:pt idx="556">
                  <c:v>43</c:v>
                </c:pt>
                <c:pt idx="557">
                  <c:v>57</c:v>
                </c:pt>
                <c:pt idx="558">
                  <c:v>20</c:v>
                </c:pt>
                <c:pt idx="559">
                  <c:v>29</c:v>
                </c:pt>
                <c:pt idx="560">
                  <c:v>32</c:v>
                </c:pt>
                <c:pt idx="561">
                  <c:v>53</c:v>
                </c:pt>
                <c:pt idx="562">
                  <c:v>20</c:v>
                </c:pt>
                <c:pt idx="563">
                  <c:v>59</c:v>
                </c:pt>
                <c:pt idx="564">
                  <c:v>55</c:v>
                </c:pt>
                <c:pt idx="565">
                  <c:v>58</c:v>
                </c:pt>
                <c:pt idx="566">
                  <c:v>32</c:v>
                </c:pt>
                <c:pt idx="567">
                  <c:v>52</c:v>
                </c:pt>
                <c:pt idx="568">
                  <c:v>19</c:v>
                </c:pt>
                <c:pt idx="569">
                  <c:v>30</c:v>
                </c:pt>
                <c:pt idx="570">
                  <c:v>19</c:v>
                </c:pt>
                <c:pt idx="571">
                  <c:v>60</c:v>
                </c:pt>
                <c:pt idx="572">
                  <c:v>47</c:v>
                </c:pt>
                <c:pt idx="573">
                  <c:v>40</c:v>
                </c:pt>
                <c:pt idx="574">
                  <c:v>18</c:v>
                </c:pt>
                <c:pt idx="575">
                  <c:v>59</c:v>
                </c:pt>
                <c:pt idx="576">
                  <c:v>57</c:v>
                </c:pt>
                <c:pt idx="577">
                  <c:v>25</c:v>
                </c:pt>
                <c:pt idx="578">
                  <c:v>21</c:v>
                </c:pt>
                <c:pt idx="579">
                  <c:v>19</c:v>
                </c:pt>
                <c:pt idx="580">
                  <c:v>27</c:v>
                </c:pt>
                <c:pt idx="581">
                  <c:v>51</c:v>
                </c:pt>
                <c:pt idx="582">
                  <c:v>43</c:v>
                </c:pt>
                <c:pt idx="583">
                  <c:v>45</c:v>
                </c:pt>
                <c:pt idx="584">
                  <c:v>54</c:v>
                </c:pt>
                <c:pt idx="585">
                  <c:v>19</c:v>
                </c:pt>
                <c:pt idx="586">
                  <c:v>48</c:v>
                </c:pt>
                <c:pt idx="587">
                  <c:v>27</c:v>
                </c:pt>
                <c:pt idx="588">
                  <c:v>61</c:v>
                </c:pt>
                <c:pt idx="589">
                  <c:v>33</c:v>
                </c:pt>
                <c:pt idx="590">
                  <c:v>48</c:v>
                </c:pt>
                <c:pt idx="591">
                  <c:v>29</c:v>
                </c:pt>
                <c:pt idx="592">
                  <c:v>45</c:v>
                </c:pt>
                <c:pt idx="593">
                  <c:v>48</c:v>
                </c:pt>
                <c:pt idx="594">
                  <c:v>53</c:v>
                </c:pt>
                <c:pt idx="595">
                  <c:v>60</c:v>
                </c:pt>
                <c:pt idx="596">
                  <c:v>22</c:v>
                </c:pt>
                <c:pt idx="597">
                  <c:v>27</c:v>
                </c:pt>
                <c:pt idx="598">
                  <c:v>64</c:v>
                </c:pt>
                <c:pt idx="599">
                  <c:v>19</c:v>
                </c:pt>
                <c:pt idx="600">
                  <c:v>27</c:v>
                </c:pt>
                <c:pt idx="601">
                  <c:v>57</c:v>
                </c:pt>
                <c:pt idx="602">
                  <c:v>53</c:v>
                </c:pt>
                <c:pt idx="603">
                  <c:v>19</c:v>
                </c:pt>
                <c:pt idx="604">
                  <c:v>51</c:v>
                </c:pt>
                <c:pt idx="605">
                  <c:v>20</c:v>
                </c:pt>
                <c:pt idx="606">
                  <c:v>34</c:v>
                </c:pt>
                <c:pt idx="607">
                  <c:v>34</c:v>
                </c:pt>
                <c:pt idx="608">
                  <c:v>48</c:v>
                </c:pt>
                <c:pt idx="609">
                  <c:v>41</c:v>
                </c:pt>
                <c:pt idx="610">
                  <c:v>29</c:v>
                </c:pt>
                <c:pt idx="611">
                  <c:v>35</c:v>
                </c:pt>
                <c:pt idx="612">
                  <c:v>29</c:v>
                </c:pt>
                <c:pt idx="613">
                  <c:v>37</c:v>
                </c:pt>
                <c:pt idx="614">
                  <c:v>65</c:v>
                </c:pt>
                <c:pt idx="615">
                  <c:v>64</c:v>
                </c:pt>
                <c:pt idx="616">
                  <c:v>44</c:v>
                </c:pt>
                <c:pt idx="617">
                  <c:v>34</c:v>
                </c:pt>
                <c:pt idx="618">
                  <c:v>42</c:v>
                </c:pt>
                <c:pt idx="619">
                  <c:v>41</c:v>
                </c:pt>
                <c:pt idx="620">
                  <c:v>42</c:v>
                </c:pt>
                <c:pt idx="621">
                  <c:v>60</c:v>
                </c:pt>
                <c:pt idx="622">
                  <c:v>40</c:v>
                </c:pt>
                <c:pt idx="623">
                  <c:v>39</c:v>
                </c:pt>
                <c:pt idx="624">
                  <c:v>25</c:v>
                </c:pt>
                <c:pt idx="625">
                  <c:v>48</c:v>
                </c:pt>
                <c:pt idx="626">
                  <c:v>46</c:v>
                </c:pt>
                <c:pt idx="627">
                  <c:v>50</c:v>
                </c:pt>
                <c:pt idx="628">
                  <c:v>34</c:v>
                </c:pt>
                <c:pt idx="629">
                  <c:v>63</c:v>
                </c:pt>
                <c:pt idx="630">
                  <c:v>57</c:v>
                </c:pt>
                <c:pt idx="631">
                  <c:v>49</c:v>
                </c:pt>
                <c:pt idx="632">
                  <c:v>63</c:v>
                </c:pt>
                <c:pt idx="633">
                  <c:v>49</c:v>
                </c:pt>
                <c:pt idx="634">
                  <c:v>19</c:v>
                </c:pt>
                <c:pt idx="635">
                  <c:v>47</c:v>
                </c:pt>
                <c:pt idx="636">
                  <c:v>32</c:v>
                </c:pt>
                <c:pt idx="637">
                  <c:v>58</c:v>
                </c:pt>
                <c:pt idx="638">
                  <c:v>60</c:v>
                </c:pt>
                <c:pt idx="639">
                  <c:v>55</c:v>
                </c:pt>
                <c:pt idx="640">
                  <c:v>34</c:v>
                </c:pt>
                <c:pt idx="641">
                  <c:v>22</c:v>
                </c:pt>
                <c:pt idx="642">
                  <c:v>59</c:v>
                </c:pt>
                <c:pt idx="643">
                  <c:v>53</c:v>
                </c:pt>
                <c:pt idx="644">
                  <c:v>63</c:v>
                </c:pt>
                <c:pt idx="645">
                  <c:v>44</c:v>
                </c:pt>
                <c:pt idx="646">
                  <c:v>61</c:v>
                </c:pt>
                <c:pt idx="647">
                  <c:v>63</c:v>
                </c:pt>
                <c:pt idx="648">
                  <c:v>64</c:v>
                </c:pt>
                <c:pt idx="649">
                  <c:v>60</c:v>
                </c:pt>
                <c:pt idx="650">
                  <c:v>51</c:v>
                </c:pt>
                <c:pt idx="651">
                  <c:v>44</c:v>
                </c:pt>
                <c:pt idx="652">
                  <c:v>50</c:v>
                </c:pt>
                <c:pt idx="653">
                  <c:v>47</c:v>
                </c:pt>
                <c:pt idx="654">
                  <c:v>55</c:v>
                </c:pt>
                <c:pt idx="655">
                  <c:v>51</c:v>
                </c:pt>
                <c:pt idx="656">
                  <c:v>52</c:v>
                </c:pt>
                <c:pt idx="657">
                  <c:v>43</c:v>
                </c:pt>
                <c:pt idx="658">
                  <c:v>62</c:v>
                </c:pt>
                <c:pt idx="659">
                  <c:v>28</c:v>
                </c:pt>
                <c:pt idx="660">
                  <c:v>65</c:v>
                </c:pt>
                <c:pt idx="661">
                  <c:v>60</c:v>
                </c:pt>
                <c:pt idx="662">
                  <c:v>54</c:v>
                </c:pt>
                <c:pt idx="663">
                  <c:v>42</c:v>
                </c:pt>
                <c:pt idx="664">
                  <c:v>64</c:v>
                </c:pt>
                <c:pt idx="665">
                  <c:v>52</c:v>
                </c:pt>
                <c:pt idx="666">
                  <c:v>42</c:v>
                </c:pt>
                <c:pt idx="667">
                  <c:v>43</c:v>
                </c:pt>
                <c:pt idx="668">
                  <c:v>47</c:v>
                </c:pt>
                <c:pt idx="669">
                  <c:v>58</c:v>
                </c:pt>
                <c:pt idx="670">
                  <c:v>61</c:v>
                </c:pt>
                <c:pt idx="671">
                  <c:v>20</c:v>
                </c:pt>
                <c:pt idx="672">
                  <c:v>40</c:v>
                </c:pt>
                <c:pt idx="673">
                  <c:v>65</c:v>
                </c:pt>
                <c:pt idx="674">
                  <c:v>53</c:v>
                </c:pt>
                <c:pt idx="675">
                  <c:v>41</c:v>
                </c:pt>
                <c:pt idx="676">
                  <c:v>55</c:v>
                </c:pt>
                <c:pt idx="677">
                  <c:v>31</c:v>
                </c:pt>
                <c:pt idx="678">
                  <c:v>57</c:v>
                </c:pt>
                <c:pt idx="679">
                  <c:v>56</c:v>
                </c:pt>
                <c:pt idx="680">
                  <c:v>59</c:v>
                </c:pt>
                <c:pt idx="681">
                  <c:v>60</c:v>
                </c:pt>
                <c:pt idx="682">
                  <c:v>24</c:v>
                </c:pt>
                <c:pt idx="683">
                  <c:v>34</c:v>
                </c:pt>
                <c:pt idx="684">
                  <c:v>34</c:v>
                </c:pt>
                <c:pt idx="685">
                  <c:v>43</c:v>
                </c:pt>
                <c:pt idx="686">
                  <c:v>63</c:v>
                </c:pt>
                <c:pt idx="687">
                  <c:v>46</c:v>
                </c:pt>
                <c:pt idx="688">
                  <c:v>26</c:v>
                </c:pt>
                <c:pt idx="689">
                  <c:v>64</c:v>
                </c:pt>
                <c:pt idx="690">
                  <c:v>64</c:v>
                </c:pt>
                <c:pt idx="691">
                  <c:v>55</c:v>
                </c:pt>
                <c:pt idx="692">
                  <c:v>55</c:v>
                </c:pt>
                <c:pt idx="693">
                  <c:v>23</c:v>
                </c:pt>
                <c:pt idx="694">
                  <c:v>64</c:v>
                </c:pt>
                <c:pt idx="695">
                  <c:v>65</c:v>
                </c:pt>
                <c:pt idx="696">
                  <c:v>64</c:v>
                </c:pt>
                <c:pt idx="697">
                  <c:v>58</c:v>
                </c:pt>
                <c:pt idx="698">
                  <c:v>60</c:v>
                </c:pt>
                <c:pt idx="699">
                  <c:v>34</c:v>
                </c:pt>
                <c:pt idx="700">
                  <c:v>55</c:v>
                </c:pt>
                <c:pt idx="701">
                  <c:v>63</c:v>
                </c:pt>
                <c:pt idx="702">
                  <c:v>53</c:v>
                </c:pt>
                <c:pt idx="703">
                  <c:v>65</c:v>
                </c:pt>
                <c:pt idx="704">
                  <c:v>64</c:v>
                </c:pt>
                <c:pt idx="705">
                  <c:v>54</c:v>
                </c:pt>
                <c:pt idx="706">
                  <c:v>18</c:v>
                </c:pt>
                <c:pt idx="707">
                  <c:v>51</c:v>
                </c:pt>
                <c:pt idx="708">
                  <c:v>48</c:v>
                </c:pt>
                <c:pt idx="709">
                  <c:v>63</c:v>
                </c:pt>
                <c:pt idx="710">
                  <c:v>63</c:v>
                </c:pt>
                <c:pt idx="711">
                  <c:v>61</c:v>
                </c:pt>
                <c:pt idx="712">
                  <c:v>64</c:v>
                </c:pt>
                <c:pt idx="713">
                  <c:v>39</c:v>
                </c:pt>
                <c:pt idx="714">
                  <c:v>54</c:v>
                </c:pt>
                <c:pt idx="715">
                  <c:v>39</c:v>
                </c:pt>
                <c:pt idx="716">
                  <c:v>19</c:v>
                </c:pt>
                <c:pt idx="717">
                  <c:v>62</c:v>
                </c:pt>
                <c:pt idx="718">
                  <c:v>46</c:v>
                </c:pt>
                <c:pt idx="719">
                  <c:v>31</c:v>
                </c:pt>
                <c:pt idx="720">
                  <c:v>62</c:v>
                </c:pt>
                <c:pt idx="721">
                  <c:v>60</c:v>
                </c:pt>
                <c:pt idx="722">
                  <c:v>60</c:v>
                </c:pt>
                <c:pt idx="723">
                  <c:v>59</c:v>
                </c:pt>
                <c:pt idx="724">
                  <c:v>63</c:v>
                </c:pt>
                <c:pt idx="725">
                  <c:v>33</c:v>
                </c:pt>
                <c:pt idx="726">
                  <c:v>63</c:v>
                </c:pt>
                <c:pt idx="727">
                  <c:v>63</c:v>
                </c:pt>
                <c:pt idx="728">
                  <c:v>61</c:v>
                </c:pt>
                <c:pt idx="729">
                  <c:v>64</c:v>
                </c:pt>
                <c:pt idx="730">
                  <c:v>63</c:v>
                </c:pt>
                <c:pt idx="731">
                  <c:v>37</c:v>
                </c:pt>
                <c:pt idx="732">
                  <c:v>63</c:v>
                </c:pt>
                <c:pt idx="733">
                  <c:v>44</c:v>
                </c:pt>
                <c:pt idx="734">
                  <c:v>63</c:v>
                </c:pt>
                <c:pt idx="735">
                  <c:v>20</c:v>
                </c:pt>
                <c:pt idx="736">
                  <c:v>64</c:v>
                </c:pt>
                <c:pt idx="737">
                  <c:v>64</c:v>
                </c:pt>
                <c:pt idx="738">
                  <c:v>36</c:v>
                </c:pt>
                <c:pt idx="739">
                  <c:v>56</c:v>
                </c:pt>
                <c:pt idx="740">
                  <c:v>64</c:v>
                </c:pt>
                <c:pt idx="741">
                  <c:v>19</c:v>
                </c:pt>
                <c:pt idx="742">
                  <c:v>53</c:v>
                </c:pt>
                <c:pt idx="743">
                  <c:v>37</c:v>
                </c:pt>
                <c:pt idx="744">
                  <c:v>42</c:v>
                </c:pt>
                <c:pt idx="745">
                  <c:v>36</c:v>
                </c:pt>
                <c:pt idx="746">
                  <c:v>37</c:v>
                </c:pt>
                <c:pt idx="747">
                  <c:v>60</c:v>
                </c:pt>
                <c:pt idx="748">
                  <c:v>39</c:v>
                </c:pt>
                <c:pt idx="749">
                  <c:v>61</c:v>
                </c:pt>
                <c:pt idx="750">
                  <c:v>54</c:v>
                </c:pt>
                <c:pt idx="751">
                  <c:v>61</c:v>
                </c:pt>
                <c:pt idx="752">
                  <c:v>58</c:v>
                </c:pt>
                <c:pt idx="753">
                  <c:v>30</c:v>
                </c:pt>
                <c:pt idx="754">
                  <c:v>55</c:v>
                </c:pt>
                <c:pt idx="755">
                  <c:v>63</c:v>
                </c:pt>
                <c:pt idx="756">
                  <c:v>59</c:v>
                </c:pt>
                <c:pt idx="757">
                  <c:v>32</c:v>
                </c:pt>
                <c:pt idx="758">
                  <c:v>47</c:v>
                </c:pt>
                <c:pt idx="759">
                  <c:v>63</c:v>
                </c:pt>
                <c:pt idx="760">
                  <c:v>63</c:v>
                </c:pt>
                <c:pt idx="761">
                  <c:v>37</c:v>
                </c:pt>
                <c:pt idx="762">
                  <c:v>62</c:v>
                </c:pt>
                <c:pt idx="763">
                  <c:v>63</c:v>
                </c:pt>
                <c:pt idx="764">
                  <c:v>62</c:v>
                </c:pt>
                <c:pt idx="765">
                  <c:v>48</c:v>
                </c:pt>
                <c:pt idx="766">
                  <c:v>56</c:v>
                </c:pt>
                <c:pt idx="767">
                  <c:v>61</c:v>
                </c:pt>
                <c:pt idx="768">
                  <c:v>29</c:v>
                </c:pt>
                <c:pt idx="769">
                  <c:v>62</c:v>
                </c:pt>
                <c:pt idx="770">
                  <c:v>30</c:v>
                </c:pt>
                <c:pt idx="771">
                  <c:v>63</c:v>
                </c:pt>
                <c:pt idx="772">
                  <c:v>63</c:v>
                </c:pt>
                <c:pt idx="773">
                  <c:v>63</c:v>
                </c:pt>
                <c:pt idx="774">
                  <c:v>39</c:v>
                </c:pt>
                <c:pt idx="775">
                  <c:v>43</c:v>
                </c:pt>
                <c:pt idx="776">
                  <c:v>58</c:v>
                </c:pt>
                <c:pt idx="777">
                  <c:v>32</c:v>
                </c:pt>
                <c:pt idx="778">
                  <c:v>62</c:v>
                </c:pt>
                <c:pt idx="779">
                  <c:v>46</c:v>
                </c:pt>
                <c:pt idx="780">
                  <c:v>29</c:v>
                </c:pt>
                <c:pt idx="781">
                  <c:v>60</c:v>
                </c:pt>
                <c:pt idx="782">
                  <c:v>60</c:v>
                </c:pt>
                <c:pt idx="783">
                  <c:v>57</c:v>
                </c:pt>
                <c:pt idx="784">
                  <c:v>60</c:v>
                </c:pt>
                <c:pt idx="785">
                  <c:v>40</c:v>
                </c:pt>
                <c:pt idx="786">
                  <c:v>61</c:v>
                </c:pt>
                <c:pt idx="787">
                  <c:v>61</c:v>
                </c:pt>
                <c:pt idx="788">
                  <c:v>61</c:v>
                </c:pt>
                <c:pt idx="789">
                  <c:v>61</c:v>
                </c:pt>
                <c:pt idx="790">
                  <c:v>23</c:v>
                </c:pt>
                <c:pt idx="791">
                  <c:v>59</c:v>
                </c:pt>
                <c:pt idx="792">
                  <c:v>30</c:v>
                </c:pt>
                <c:pt idx="793">
                  <c:v>61</c:v>
                </c:pt>
                <c:pt idx="794">
                  <c:v>51</c:v>
                </c:pt>
                <c:pt idx="795">
                  <c:v>45</c:v>
                </c:pt>
                <c:pt idx="796">
                  <c:v>61</c:v>
                </c:pt>
                <c:pt idx="797">
                  <c:v>37</c:v>
                </c:pt>
                <c:pt idx="798">
                  <c:v>56</c:v>
                </c:pt>
                <c:pt idx="799">
                  <c:v>53</c:v>
                </c:pt>
                <c:pt idx="800">
                  <c:v>61</c:v>
                </c:pt>
                <c:pt idx="801">
                  <c:v>57</c:v>
                </c:pt>
                <c:pt idx="802">
                  <c:v>58</c:v>
                </c:pt>
                <c:pt idx="803">
                  <c:v>61</c:v>
                </c:pt>
                <c:pt idx="804">
                  <c:v>50</c:v>
                </c:pt>
                <c:pt idx="805">
                  <c:v>53</c:v>
                </c:pt>
                <c:pt idx="806">
                  <c:v>61</c:v>
                </c:pt>
                <c:pt idx="807">
                  <c:v>41</c:v>
                </c:pt>
                <c:pt idx="808">
                  <c:v>43</c:v>
                </c:pt>
                <c:pt idx="809">
                  <c:v>62</c:v>
                </c:pt>
                <c:pt idx="810">
                  <c:v>62</c:v>
                </c:pt>
                <c:pt idx="811">
                  <c:v>63</c:v>
                </c:pt>
                <c:pt idx="812">
                  <c:v>62</c:v>
                </c:pt>
                <c:pt idx="813">
                  <c:v>61</c:v>
                </c:pt>
                <c:pt idx="814">
                  <c:v>56</c:v>
                </c:pt>
                <c:pt idx="815">
                  <c:v>59</c:v>
                </c:pt>
                <c:pt idx="816">
                  <c:v>59</c:v>
                </c:pt>
                <c:pt idx="817">
                  <c:v>59</c:v>
                </c:pt>
                <c:pt idx="818">
                  <c:v>19</c:v>
                </c:pt>
                <c:pt idx="819">
                  <c:v>38</c:v>
                </c:pt>
                <c:pt idx="820">
                  <c:v>59</c:v>
                </c:pt>
                <c:pt idx="821">
                  <c:v>49</c:v>
                </c:pt>
                <c:pt idx="822">
                  <c:v>29</c:v>
                </c:pt>
                <c:pt idx="823">
                  <c:v>18</c:v>
                </c:pt>
                <c:pt idx="824">
                  <c:v>55</c:v>
                </c:pt>
                <c:pt idx="825">
                  <c:v>60</c:v>
                </c:pt>
                <c:pt idx="826">
                  <c:v>45</c:v>
                </c:pt>
                <c:pt idx="827">
                  <c:v>39</c:v>
                </c:pt>
                <c:pt idx="828">
                  <c:v>59</c:v>
                </c:pt>
                <c:pt idx="829">
                  <c:v>50</c:v>
                </c:pt>
                <c:pt idx="830">
                  <c:v>47</c:v>
                </c:pt>
                <c:pt idx="831">
                  <c:v>60</c:v>
                </c:pt>
                <c:pt idx="832">
                  <c:v>60</c:v>
                </c:pt>
                <c:pt idx="833">
                  <c:v>35</c:v>
                </c:pt>
                <c:pt idx="834">
                  <c:v>53</c:v>
                </c:pt>
                <c:pt idx="835">
                  <c:v>58</c:v>
                </c:pt>
                <c:pt idx="836">
                  <c:v>31</c:v>
                </c:pt>
                <c:pt idx="837">
                  <c:v>48</c:v>
                </c:pt>
                <c:pt idx="838">
                  <c:v>60</c:v>
                </c:pt>
                <c:pt idx="839">
                  <c:v>57</c:v>
                </c:pt>
                <c:pt idx="840">
                  <c:v>61</c:v>
                </c:pt>
                <c:pt idx="841">
                  <c:v>56</c:v>
                </c:pt>
                <c:pt idx="842">
                  <c:v>50</c:v>
                </c:pt>
                <c:pt idx="843">
                  <c:v>61</c:v>
                </c:pt>
                <c:pt idx="844">
                  <c:v>60</c:v>
                </c:pt>
                <c:pt idx="845">
                  <c:v>57</c:v>
                </c:pt>
                <c:pt idx="846">
                  <c:v>52</c:v>
                </c:pt>
                <c:pt idx="847">
                  <c:v>59</c:v>
                </c:pt>
                <c:pt idx="848">
                  <c:v>24</c:v>
                </c:pt>
                <c:pt idx="849">
                  <c:v>34</c:v>
                </c:pt>
                <c:pt idx="850">
                  <c:v>53</c:v>
                </c:pt>
                <c:pt idx="851">
                  <c:v>53</c:v>
                </c:pt>
                <c:pt idx="852">
                  <c:v>61</c:v>
                </c:pt>
                <c:pt idx="853">
                  <c:v>61</c:v>
                </c:pt>
                <c:pt idx="854">
                  <c:v>60</c:v>
                </c:pt>
                <c:pt idx="855">
                  <c:v>57</c:v>
                </c:pt>
                <c:pt idx="856">
                  <c:v>54</c:v>
                </c:pt>
                <c:pt idx="857">
                  <c:v>55</c:v>
                </c:pt>
                <c:pt idx="858">
                  <c:v>54</c:v>
                </c:pt>
                <c:pt idx="859">
                  <c:v>54</c:v>
                </c:pt>
                <c:pt idx="860">
                  <c:v>27</c:v>
                </c:pt>
                <c:pt idx="861">
                  <c:v>59</c:v>
                </c:pt>
                <c:pt idx="862">
                  <c:v>44</c:v>
                </c:pt>
                <c:pt idx="863">
                  <c:v>50</c:v>
                </c:pt>
                <c:pt idx="864">
                  <c:v>33</c:v>
                </c:pt>
                <c:pt idx="865">
                  <c:v>60</c:v>
                </c:pt>
                <c:pt idx="866">
                  <c:v>56</c:v>
                </c:pt>
                <c:pt idx="867">
                  <c:v>59</c:v>
                </c:pt>
                <c:pt idx="868">
                  <c:v>60</c:v>
                </c:pt>
                <c:pt idx="869">
                  <c:v>59</c:v>
                </c:pt>
                <c:pt idx="870">
                  <c:v>59</c:v>
                </c:pt>
                <c:pt idx="871">
                  <c:v>32</c:v>
                </c:pt>
                <c:pt idx="872">
                  <c:v>56</c:v>
                </c:pt>
                <c:pt idx="873">
                  <c:v>55</c:v>
                </c:pt>
                <c:pt idx="874">
                  <c:v>55</c:v>
                </c:pt>
                <c:pt idx="875">
                  <c:v>56</c:v>
                </c:pt>
                <c:pt idx="876">
                  <c:v>36</c:v>
                </c:pt>
                <c:pt idx="877">
                  <c:v>33</c:v>
                </c:pt>
                <c:pt idx="878">
                  <c:v>49</c:v>
                </c:pt>
                <c:pt idx="879">
                  <c:v>60</c:v>
                </c:pt>
                <c:pt idx="880">
                  <c:v>57</c:v>
                </c:pt>
                <c:pt idx="881">
                  <c:v>58</c:v>
                </c:pt>
                <c:pt idx="882">
                  <c:v>60</c:v>
                </c:pt>
                <c:pt idx="883">
                  <c:v>59</c:v>
                </c:pt>
                <c:pt idx="884">
                  <c:v>59</c:v>
                </c:pt>
                <c:pt idx="885">
                  <c:v>59</c:v>
                </c:pt>
                <c:pt idx="886">
                  <c:v>45</c:v>
                </c:pt>
                <c:pt idx="887">
                  <c:v>31</c:v>
                </c:pt>
                <c:pt idx="888">
                  <c:v>35</c:v>
                </c:pt>
                <c:pt idx="889">
                  <c:v>60</c:v>
                </c:pt>
                <c:pt idx="890">
                  <c:v>60</c:v>
                </c:pt>
                <c:pt idx="891">
                  <c:v>48</c:v>
                </c:pt>
                <c:pt idx="892">
                  <c:v>31</c:v>
                </c:pt>
                <c:pt idx="893">
                  <c:v>60</c:v>
                </c:pt>
                <c:pt idx="894">
                  <c:v>60</c:v>
                </c:pt>
                <c:pt idx="895">
                  <c:v>54</c:v>
                </c:pt>
                <c:pt idx="896">
                  <c:v>54</c:v>
                </c:pt>
                <c:pt idx="897">
                  <c:v>55</c:v>
                </c:pt>
                <c:pt idx="898">
                  <c:v>38</c:v>
                </c:pt>
                <c:pt idx="899">
                  <c:v>36</c:v>
                </c:pt>
                <c:pt idx="900">
                  <c:v>56</c:v>
                </c:pt>
                <c:pt idx="901">
                  <c:v>43</c:v>
                </c:pt>
                <c:pt idx="902">
                  <c:v>57</c:v>
                </c:pt>
                <c:pt idx="903">
                  <c:v>58</c:v>
                </c:pt>
                <c:pt idx="904">
                  <c:v>40</c:v>
                </c:pt>
                <c:pt idx="905">
                  <c:v>29</c:v>
                </c:pt>
                <c:pt idx="906">
                  <c:v>40</c:v>
                </c:pt>
                <c:pt idx="907">
                  <c:v>55</c:v>
                </c:pt>
                <c:pt idx="908">
                  <c:v>58</c:v>
                </c:pt>
                <c:pt idx="909">
                  <c:v>57</c:v>
                </c:pt>
                <c:pt idx="910">
                  <c:v>58</c:v>
                </c:pt>
                <c:pt idx="911">
                  <c:v>31</c:v>
                </c:pt>
                <c:pt idx="912">
                  <c:v>59</c:v>
                </c:pt>
                <c:pt idx="913">
                  <c:v>58</c:v>
                </c:pt>
                <c:pt idx="914">
                  <c:v>58</c:v>
                </c:pt>
                <c:pt idx="915">
                  <c:v>19</c:v>
                </c:pt>
                <c:pt idx="916">
                  <c:v>55</c:v>
                </c:pt>
                <c:pt idx="917">
                  <c:v>56</c:v>
                </c:pt>
                <c:pt idx="918">
                  <c:v>55</c:v>
                </c:pt>
                <c:pt idx="919">
                  <c:v>49</c:v>
                </c:pt>
                <c:pt idx="920">
                  <c:v>58</c:v>
                </c:pt>
                <c:pt idx="921">
                  <c:v>59</c:v>
                </c:pt>
                <c:pt idx="922">
                  <c:v>57</c:v>
                </c:pt>
                <c:pt idx="923">
                  <c:v>59</c:v>
                </c:pt>
                <c:pt idx="924">
                  <c:v>57</c:v>
                </c:pt>
                <c:pt idx="925">
                  <c:v>58</c:v>
                </c:pt>
                <c:pt idx="926">
                  <c:v>59</c:v>
                </c:pt>
                <c:pt idx="927">
                  <c:v>57</c:v>
                </c:pt>
                <c:pt idx="928">
                  <c:v>40</c:v>
                </c:pt>
                <c:pt idx="929">
                  <c:v>57</c:v>
                </c:pt>
                <c:pt idx="930">
                  <c:v>43</c:v>
                </c:pt>
                <c:pt idx="931">
                  <c:v>58</c:v>
                </c:pt>
                <c:pt idx="932">
                  <c:v>60</c:v>
                </c:pt>
                <c:pt idx="933">
                  <c:v>53</c:v>
                </c:pt>
                <c:pt idx="934">
                  <c:v>34</c:v>
                </c:pt>
                <c:pt idx="935">
                  <c:v>58</c:v>
                </c:pt>
                <c:pt idx="936">
                  <c:v>38</c:v>
                </c:pt>
                <c:pt idx="937">
                  <c:v>53</c:v>
                </c:pt>
                <c:pt idx="938">
                  <c:v>40</c:v>
                </c:pt>
                <c:pt idx="939">
                  <c:v>52</c:v>
                </c:pt>
                <c:pt idx="940">
                  <c:v>56</c:v>
                </c:pt>
                <c:pt idx="941">
                  <c:v>56</c:v>
                </c:pt>
                <c:pt idx="942">
                  <c:v>57</c:v>
                </c:pt>
                <c:pt idx="943">
                  <c:v>29</c:v>
                </c:pt>
                <c:pt idx="944">
                  <c:v>56</c:v>
                </c:pt>
                <c:pt idx="945">
                  <c:v>37</c:v>
                </c:pt>
                <c:pt idx="946">
                  <c:v>59</c:v>
                </c:pt>
                <c:pt idx="947">
                  <c:v>57</c:v>
                </c:pt>
                <c:pt idx="948">
                  <c:v>57</c:v>
                </c:pt>
                <c:pt idx="949">
                  <c:v>57</c:v>
                </c:pt>
                <c:pt idx="950">
                  <c:v>50</c:v>
                </c:pt>
                <c:pt idx="951">
                  <c:v>51</c:v>
                </c:pt>
                <c:pt idx="952">
                  <c:v>54</c:v>
                </c:pt>
                <c:pt idx="953">
                  <c:v>57</c:v>
                </c:pt>
                <c:pt idx="954">
                  <c:v>53</c:v>
                </c:pt>
                <c:pt idx="955">
                  <c:v>35</c:v>
                </c:pt>
                <c:pt idx="956">
                  <c:v>51</c:v>
                </c:pt>
                <c:pt idx="957">
                  <c:v>55</c:v>
                </c:pt>
                <c:pt idx="958">
                  <c:v>33</c:v>
                </c:pt>
                <c:pt idx="959">
                  <c:v>53</c:v>
                </c:pt>
                <c:pt idx="960">
                  <c:v>40</c:v>
                </c:pt>
                <c:pt idx="961">
                  <c:v>52</c:v>
                </c:pt>
                <c:pt idx="962">
                  <c:v>18</c:v>
                </c:pt>
                <c:pt idx="963">
                  <c:v>56</c:v>
                </c:pt>
                <c:pt idx="964">
                  <c:v>58</c:v>
                </c:pt>
                <c:pt idx="965">
                  <c:v>57</c:v>
                </c:pt>
                <c:pt idx="966">
                  <c:v>51</c:v>
                </c:pt>
                <c:pt idx="967">
                  <c:v>43</c:v>
                </c:pt>
                <c:pt idx="968">
                  <c:v>38</c:v>
                </c:pt>
                <c:pt idx="969">
                  <c:v>39</c:v>
                </c:pt>
                <c:pt idx="970">
                  <c:v>52</c:v>
                </c:pt>
                <c:pt idx="971">
                  <c:v>52</c:v>
                </c:pt>
                <c:pt idx="972">
                  <c:v>55</c:v>
                </c:pt>
                <c:pt idx="973">
                  <c:v>26</c:v>
                </c:pt>
                <c:pt idx="974">
                  <c:v>59</c:v>
                </c:pt>
                <c:pt idx="975">
                  <c:v>50</c:v>
                </c:pt>
                <c:pt idx="976">
                  <c:v>44</c:v>
                </c:pt>
                <c:pt idx="977">
                  <c:v>58</c:v>
                </c:pt>
                <c:pt idx="978">
                  <c:v>59</c:v>
                </c:pt>
                <c:pt idx="979">
                  <c:v>59</c:v>
                </c:pt>
                <c:pt idx="980">
                  <c:v>57</c:v>
                </c:pt>
                <c:pt idx="981">
                  <c:v>57</c:v>
                </c:pt>
                <c:pt idx="982">
                  <c:v>59</c:v>
                </c:pt>
                <c:pt idx="983">
                  <c:v>54</c:v>
                </c:pt>
                <c:pt idx="984">
                  <c:v>33</c:v>
                </c:pt>
                <c:pt idx="985">
                  <c:v>20</c:v>
                </c:pt>
                <c:pt idx="986">
                  <c:v>60</c:v>
                </c:pt>
                <c:pt idx="987">
                  <c:v>27</c:v>
                </c:pt>
                <c:pt idx="988">
                  <c:v>59</c:v>
                </c:pt>
                <c:pt idx="989">
                  <c:v>54</c:v>
                </c:pt>
                <c:pt idx="990">
                  <c:v>50</c:v>
                </c:pt>
                <c:pt idx="991">
                  <c:v>34</c:v>
                </c:pt>
                <c:pt idx="992">
                  <c:v>53</c:v>
                </c:pt>
                <c:pt idx="993">
                  <c:v>56</c:v>
                </c:pt>
                <c:pt idx="994">
                  <c:v>18</c:v>
                </c:pt>
                <c:pt idx="995">
                  <c:v>51</c:v>
                </c:pt>
                <c:pt idx="996">
                  <c:v>53</c:v>
                </c:pt>
                <c:pt idx="997">
                  <c:v>41</c:v>
                </c:pt>
                <c:pt idx="998">
                  <c:v>53</c:v>
                </c:pt>
                <c:pt idx="999">
                  <c:v>33</c:v>
                </c:pt>
                <c:pt idx="1000">
                  <c:v>53</c:v>
                </c:pt>
                <c:pt idx="1001">
                  <c:v>47</c:v>
                </c:pt>
                <c:pt idx="1002">
                  <c:v>53</c:v>
                </c:pt>
                <c:pt idx="1003">
                  <c:v>50</c:v>
                </c:pt>
                <c:pt idx="1004">
                  <c:v>57</c:v>
                </c:pt>
                <c:pt idx="1005">
                  <c:v>54</c:v>
                </c:pt>
                <c:pt idx="1006">
                  <c:v>53</c:v>
                </c:pt>
                <c:pt idx="1007">
                  <c:v>42</c:v>
                </c:pt>
                <c:pt idx="1008">
                  <c:v>57</c:v>
                </c:pt>
                <c:pt idx="1009">
                  <c:v>56</c:v>
                </c:pt>
                <c:pt idx="1010">
                  <c:v>50</c:v>
                </c:pt>
                <c:pt idx="1011">
                  <c:v>55</c:v>
                </c:pt>
                <c:pt idx="1012">
                  <c:v>56</c:v>
                </c:pt>
                <c:pt idx="1013">
                  <c:v>56</c:v>
                </c:pt>
                <c:pt idx="1014">
                  <c:v>51</c:v>
                </c:pt>
                <c:pt idx="1015">
                  <c:v>22</c:v>
                </c:pt>
                <c:pt idx="1016">
                  <c:v>21</c:v>
                </c:pt>
                <c:pt idx="1017">
                  <c:v>48</c:v>
                </c:pt>
                <c:pt idx="1018">
                  <c:v>33</c:v>
                </c:pt>
                <c:pt idx="1019">
                  <c:v>48</c:v>
                </c:pt>
                <c:pt idx="1020">
                  <c:v>27</c:v>
                </c:pt>
                <c:pt idx="1021">
                  <c:v>32</c:v>
                </c:pt>
                <c:pt idx="1022">
                  <c:v>48</c:v>
                </c:pt>
                <c:pt idx="1023">
                  <c:v>54</c:v>
                </c:pt>
                <c:pt idx="1024">
                  <c:v>22</c:v>
                </c:pt>
                <c:pt idx="1025">
                  <c:v>57</c:v>
                </c:pt>
                <c:pt idx="1026">
                  <c:v>49</c:v>
                </c:pt>
                <c:pt idx="1027">
                  <c:v>57</c:v>
                </c:pt>
                <c:pt idx="1028">
                  <c:v>58</c:v>
                </c:pt>
                <c:pt idx="1029">
                  <c:v>53</c:v>
                </c:pt>
                <c:pt idx="1030">
                  <c:v>57</c:v>
                </c:pt>
                <c:pt idx="1031">
                  <c:v>53</c:v>
                </c:pt>
                <c:pt idx="1032">
                  <c:v>54</c:v>
                </c:pt>
                <c:pt idx="1033">
                  <c:v>54</c:v>
                </c:pt>
                <c:pt idx="1034">
                  <c:v>28</c:v>
                </c:pt>
                <c:pt idx="1035">
                  <c:v>51</c:v>
                </c:pt>
                <c:pt idx="1036">
                  <c:v>55</c:v>
                </c:pt>
                <c:pt idx="1037">
                  <c:v>55</c:v>
                </c:pt>
                <c:pt idx="1038">
                  <c:v>52</c:v>
                </c:pt>
                <c:pt idx="1039">
                  <c:v>52</c:v>
                </c:pt>
                <c:pt idx="1040">
                  <c:v>55</c:v>
                </c:pt>
                <c:pt idx="1041">
                  <c:v>23</c:v>
                </c:pt>
                <c:pt idx="1042">
                  <c:v>55</c:v>
                </c:pt>
                <c:pt idx="1043">
                  <c:v>33</c:v>
                </c:pt>
                <c:pt idx="1044">
                  <c:v>36</c:v>
                </c:pt>
                <c:pt idx="1045">
                  <c:v>48</c:v>
                </c:pt>
                <c:pt idx="1046">
                  <c:v>31</c:v>
                </c:pt>
                <c:pt idx="1047">
                  <c:v>55</c:v>
                </c:pt>
                <c:pt idx="1048">
                  <c:v>56</c:v>
                </c:pt>
                <c:pt idx="1049">
                  <c:v>50</c:v>
                </c:pt>
                <c:pt idx="1050">
                  <c:v>46</c:v>
                </c:pt>
                <c:pt idx="1051">
                  <c:v>46</c:v>
                </c:pt>
                <c:pt idx="1052">
                  <c:v>60</c:v>
                </c:pt>
                <c:pt idx="1053">
                  <c:v>46</c:v>
                </c:pt>
                <c:pt idx="1054">
                  <c:v>58</c:v>
                </c:pt>
                <c:pt idx="1055">
                  <c:v>33</c:v>
                </c:pt>
                <c:pt idx="1056">
                  <c:v>31</c:v>
                </c:pt>
                <c:pt idx="1057">
                  <c:v>58</c:v>
                </c:pt>
                <c:pt idx="1058">
                  <c:v>57</c:v>
                </c:pt>
                <c:pt idx="1059">
                  <c:v>56</c:v>
                </c:pt>
                <c:pt idx="1060">
                  <c:v>57</c:v>
                </c:pt>
                <c:pt idx="1061">
                  <c:v>50</c:v>
                </c:pt>
                <c:pt idx="1062">
                  <c:v>55</c:v>
                </c:pt>
                <c:pt idx="1063">
                  <c:v>56</c:v>
                </c:pt>
                <c:pt idx="1064">
                  <c:v>53</c:v>
                </c:pt>
                <c:pt idx="1065">
                  <c:v>56</c:v>
                </c:pt>
                <c:pt idx="1066">
                  <c:v>54</c:v>
                </c:pt>
                <c:pt idx="1067">
                  <c:v>52</c:v>
                </c:pt>
                <c:pt idx="1068">
                  <c:v>51</c:v>
                </c:pt>
                <c:pt idx="1069">
                  <c:v>45</c:v>
                </c:pt>
                <c:pt idx="1070">
                  <c:v>50</c:v>
                </c:pt>
                <c:pt idx="1071">
                  <c:v>44</c:v>
                </c:pt>
                <c:pt idx="1072">
                  <c:v>36</c:v>
                </c:pt>
                <c:pt idx="1073">
                  <c:v>53</c:v>
                </c:pt>
                <c:pt idx="1074">
                  <c:v>59</c:v>
                </c:pt>
                <c:pt idx="1075">
                  <c:v>47</c:v>
                </c:pt>
                <c:pt idx="1076">
                  <c:v>58</c:v>
                </c:pt>
                <c:pt idx="1077">
                  <c:v>54</c:v>
                </c:pt>
                <c:pt idx="1078">
                  <c:v>54</c:v>
                </c:pt>
                <c:pt idx="1079">
                  <c:v>54</c:v>
                </c:pt>
                <c:pt idx="1080">
                  <c:v>54</c:v>
                </c:pt>
                <c:pt idx="1081">
                  <c:v>43</c:v>
                </c:pt>
                <c:pt idx="1082">
                  <c:v>49</c:v>
                </c:pt>
                <c:pt idx="1083">
                  <c:v>42</c:v>
                </c:pt>
                <c:pt idx="1084">
                  <c:v>48</c:v>
                </c:pt>
                <c:pt idx="1085">
                  <c:v>54</c:v>
                </c:pt>
                <c:pt idx="1086">
                  <c:v>49</c:v>
                </c:pt>
                <c:pt idx="1087">
                  <c:v>49</c:v>
                </c:pt>
                <c:pt idx="1088">
                  <c:v>51</c:v>
                </c:pt>
                <c:pt idx="1089">
                  <c:v>54</c:v>
                </c:pt>
                <c:pt idx="1090">
                  <c:v>48</c:v>
                </c:pt>
                <c:pt idx="1091">
                  <c:v>49</c:v>
                </c:pt>
                <c:pt idx="1092">
                  <c:v>55</c:v>
                </c:pt>
                <c:pt idx="1093">
                  <c:v>41</c:v>
                </c:pt>
                <c:pt idx="1094">
                  <c:v>52</c:v>
                </c:pt>
                <c:pt idx="1095">
                  <c:v>31</c:v>
                </c:pt>
                <c:pt idx="1096">
                  <c:v>31</c:v>
                </c:pt>
                <c:pt idx="1097">
                  <c:v>61</c:v>
                </c:pt>
                <c:pt idx="1098">
                  <c:v>59</c:v>
                </c:pt>
                <c:pt idx="1099">
                  <c:v>34</c:v>
                </c:pt>
                <c:pt idx="1100">
                  <c:v>53</c:v>
                </c:pt>
                <c:pt idx="1101">
                  <c:v>49</c:v>
                </c:pt>
                <c:pt idx="1102">
                  <c:v>49</c:v>
                </c:pt>
                <c:pt idx="1103">
                  <c:v>47</c:v>
                </c:pt>
                <c:pt idx="1104">
                  <c:v>54</c:v>
                </c:pt>
                <c:pt idx="1105">
                  <c:v>56</c:v>
                </c:pt>
                <c:pt idx="1106">
                  <c:v>55</c:v>
                </c:pt>
                <c:pt idx="1107">
                  <c:v>52</c:v>
                </c:pt>
                <c:pt idx="1108">
                  <c:v>37</c:v>
                </c:pt>
                <c:pt idx="1109">
                  <c:v>51</c:v>
                </c:pt>
                <c:pt idx="1110">
                  <c:v>49</c:v>
                </c:pt>
                <c:pt idx="1111">
                  <c:v>42</c:v>
                </c:pt>
                <c:pt idx="1112">
                  <c:v>48</c:v>
                </c:pt>
                <c:pt idx="1113">
                  <c:v>25</c:v>
                </c:pt>
                <c:pt idx="1114">
                  <c:v>50</c:v>
                </c:pt>
                <c:pt idx="1115">
                  <c:v>48</c:v>
                </c:pt>
                <c:pt idx="1116">
                  <c:v>50</c:v>
                </c:pt>
                <c:pt idx="1117">
                  <c:v>50</c:v>
                </c:pt>
                <c:pt idx="1118">
                  <c:v>46</c:v>
                </c:pt>
                <c:pt idx="1119">
                  <c:v>54</c:v>
                </c:pt>
                <c:pt idx="1120">
                  <c:v>53</c:v>
                </c:pt>
                <c:pt idx="1121">
                  <c:v>53</c:v>
                </c:pt>
                <c:pt idx="1122">
                  <c:v>48</c:v>
                </c:pt>
                <c:pt idx="1123">
                  <c:v>43</c:v>
                </c:pt>
                <c:pt idx="1124">
                  <c:v>35</c:v>
                </c:pt>
                <c:pt idx="1125">
                  <c:v>52</c:v>
                </c:pt>
                <c:pt idx="1126">
                  <c:v>51</c:v>
                </c:pt>
                <c:pt idx="1127">
                  <c:v>51</c:v>
                </c:pt>
                <c:pt idx="1128">
                  <c:v>58</c:v>
                </c:pt>
                <c:pt idx="1129">
                  <c:v>39</c:v>
                </c:pt>
                <c:pt idx="1130">
                  <c:v>37</c:v>
                </c:pt>
                <c:pt idx="1131">
                  <c:v>50</c:v>
                </c:pt>
                <c:pt idx="1132">
                  <c:v>60</c:v>
                </c:pt>
                <c:pt idx="1133">
                  <c:v>27</c:v>
                </c:pt>
                <c:pt idx="1134">
                  <c:v>56</c:v>
                </c:pt>
                <c:pt idx="1135">
                  <c:v>51</c:v>
                </c:pt>
                <c:pt idx="1136">
                  <c:v>51</c:v>
                </c:pt>
                <c:pt idx="1137">
                  <c:v>52</c:v>
                </c:pt>
                <c:pt idx="1138">
                  <c:v>51</c:v>
                </c:pt>
                <c:pt idx="1139">
                  <c:v>25</c:v>
                </c:pt>
                <c:pt idx="1140">
                  <c:v>53</c:v>
                </c:pt>
                <c:pt idx="1141">
                  <c:v>51</c:v>
                </c:pt>
                <c:pt idx="1142">
                  <c:v>53</c:v>
                </c:pt>
                <c:pt idx="1143">
                  <c:v>52</c:v>
                </c:pt>
                <c:pt idx="1144">
                  <c:v>51</c:v>
                </c:pt>
                <c:pt idx="1145">
                  <c:v>54</c:v>
                </c:pt>
                <c:pt idx="1146">
                  <c:v>30</c:v>
                </c:pt>
                <c:pt idx="1147">
                  <c:v>50</c:v>
                </c:pt>
                <c:pt idx="1148">
                  <c:v>51</c:v>
                </c:pt>
                <c:pt idx="1149">
                  <c:v>49</c:v>
                </c:pt>
                <c:pt idx="1150">
                  <c:v>46</c:v>
                </c:pt>
                <c:pt idx="1151">
                  <c:v>26</c:v>
                </c:pt>
                <c:pt idx="1152">
                  <c:v>50</c:v>
                </c:pt>
                <c:pt idx="1153">
                  <c:v>57</c:v>
                </c:pt>
                <c:pt idx="1154">
                  <c:v>22</c:v>
                </c:pt>
                <c:pt idx="1155">
                  <c:v>53</c:v>
                </c:pt>
                <c:pt idx="1156">
                  <c:v>52</c:v>
                </c:pt>
                <c:pt idx="1157">
                  <c:v>52</c:v>
                </c:pt>
                <c:pt idx="1158">
                  <c:v>48</c:v>
                </c:pt>
                <c:pt idx="1159">
                  <c:v>51</c:v>
                </c:pt>
                <c:pt idx="1160">
                  <c:v>45</c:v>
                </c:pt>
                <c:pt idx="1161">
                  <c:v>58</c:v>
                </c:pt>
                <c:pt idx="1162">
                  <c:v>56</c:v>
                </c:pt>
                <c:pt idx="1163">
                  <c:v>41</c:v>
                </c:pt>
                <c:pt idx="1164">
                  <c:v>49</c:v>
                </c:pt>
                <c:pt idx="1165">
                  <c:v>52</c:v>
                </c:pt>
                <c:pt idx="1166">
                  <c:v>52</c:v>
                </c:pt>
                <c:pt idx="1167">
                  <c:v>55</c:v>
                </c:pt>
                <c:pt idx="1168">
                  <c:v>50</c:v>
                </c:pt>
                <c:pt idx="1169">
                  <c:v>43</c:v>
                </c:pt>
                <c:pt idx="1170">
                  <c:v>25</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48</c:v>
                </c:pt>
                <c:pt idx="1184">
                  <c:v>49</c:v>
                </c:pt>
                <c:pt idx="1185">
                  <c:v>51</c:v>
                </c:pt>
                <c:pt idx="1186">
                  <c:v>30</c:v>
                </c:pt>
                <c:pt idx="1187">
                  <c:v>53</c:v>
                </c:pt>
                <c:pt idx="1188">
                  <c:v>46</c:v>
                </c:pt>
                <c:pt idx="1189">
                  <c:v>54</c:v>
                </c:pt>
                <c:pt idx="1190">
                  <c:v>44</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35</c:v>
                </c:pt>
                <c:pt idx="1204">
                  <c:v>26</c:v>
                </c:pt>
                <c:pt idx="1205">
                  <c:v>35</c:v>
                </c:pt>
                <c:pt idx="1206">
                  <c:v>45</c:v>
                </c:pt>
                <c:pt idx="1207">
                  <c:v>60</c:v>
                </c:pt>
                <c:pt idx="1208">
                  <c:v>49</c:v>
                </c:pt>
                <c:pt idx="1209">
                  <c:v>46</c:v>
                </c:pt>
                <c:pt idx="1210">
                  <c:v>49</c:v>
                </c:pt>
                <c:pt idx="1211">
                  <c:v>49</c:v>
                </c:pt>
                <c:pt idx="1212">
                  <c:v>53</c:v>
                </c:pt>
                <c:pt idx="1213">
                  <c:v>52</c:v>
                </c:pt>
                <c:pt idx="1214">
                  <c:v>49</c:v>
                </c:pt>
                <c:pt idx="1215">
                  <c:v>52</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49</c:v>
                </c:pt>
                <c:pt idx="1238">
                  <c:v>48</c:v>
                </c:pt>
                <c:pt idx="1239">
                  <c:v>40</c:v>
                </c:pt>
                <c:pt idx="1240">
                  <c:v>48</c:v>
                </c:pt>
                <c:pt idx="1241">
                  <c:v>30</c:v>
                </c:pt>
                <c:pt idx="1242">
                  <c:v>46</c:v>
                </c:pt>
                <c:pt idx="1243">
                  <c:v>51</c:v>
                </c:pt>
                <c:pt idx="1244">
                  <c:v>48</c:v>
                </c:pt>
                <c:pt idx="1245">
                  <c:v>55</c:v>
                </c:pt>
                <c:pt idx="1246">
                  <c:v>25</c:v>
                </c:pt>
                <c:pt idx="1247">
                  <c:v>44</c:v>
                </c:pt>
                <c:pt idx="1248">
                  <c:v>49</c:v>
                </c:pt>
                <c:pt idx="1249">
                  <c:v>49</c:v>
                </c:pt>
                <c:pt idx="1250">
                  <c:v>50</c:v>
                </c:pt>
                <c:pt idx="1251">
                  <c:v>50</c:v>
                </c:pt>
                <c:pt idx="1252">
                  <c:v>47</c:v>
                </c:pt>
                <c:pt idx="1253">
                  <c:v>34</c:v>
                </c:pt>
                <c:pt idx="1254">
                  <c:v>46</c:v>
                </c:pt>
                <c:pt idx="1255">
                  <c:v>47</c:v>
                </c:pt>
                <c:pt idx="1256">
                  <c:v>21</c:v>
                </c:pt>
                <c:pt idx="1257">
                  <c:v>57</c:v>
                </c:pt>
                <c:pt idx="1258">
                  <c:v>52</c:v>
                </c:pt>
                <c:pt idx="1259">
                  <c:v>51</c:v>
                </c:pt>
                <c:pt idx="1260">
                  <c:v>48</c:v>
                </c:pt>
                <c:pt idx="1261">
                  <c:v>53</c:v>
                </c:pt>
                <c:pt idx="1262">
                  <c:v>23</c:v>
                </c:pt>
                <c:pt idx="1263">
                  <c:v>47</c:v>
                </c:pt>
                <c:pt idx="1264">
                  <c:v>50</c:v>
                </c:pt>
                <c:pt idx="1265">
                  <c:v>42</c:v>
                </c:pt>
                <c:pt idx="1266">
                  <c:v>49</c:v>
                </c:pt>
                <c:pt idx="1267">
                  <c:v>48</c:v>
                </c:pt>
                <c:pt idx="1268">
                  <c:v>53</c:v>
                </c:pt>
                <c:pt idx="1269">
                  <c:v>57</c:v>
                </c:pt>
                <c:pt idx="1270">
                  <c:v>48</c:v>
                </c:pt>
                <c:pt idx="1271">
                  <c:v>45</c:v>
                </c:pt>
                <c:pt idx="1272">
                  <c:v>44</c:v>
                </c:pt>
                <c:pt idx="1273">
                  <c:v>45</c:v>
                </c:pt>
                <c:pt idx="1274">
                  <c:v>45</c:v>
                </c:pt>
                <c:pt idx="1275">
                  <c:v>45</c:v>
                </c:pt>
                <c:pt idx="1276">
                  <c:v>50</c:v>
                </c:pt>
                <c:pt idx="1277">
                  <c:v>40</c:v>
                </c:pt>
                <c:pt idx="1278">
                  <c:v>39</c:v>
                </c:pt>
                <c:pt idx="1279">
                  <c:v>35</c:v>
                </c:pt>
                <c:pt idx="1280">
                  <c:v>40</c:v>
                </c:pt>
                <c:pt idx="1281">
                  <c:v>47</c:v>
                </c:pt>
                <c:pt idx="1282">
                  <c:v>34</c:v>
                </c:pt>
                <c:pt idx="1283">
                  <c:v>47</c:v>
                </c:pt>
                <c:pt idx="1284">
                  <c:v>48</c:v>
                </c:pt>
                <c:pt idx="1285">
                  <c:v>18</c:v>
                </c:pt>
                <c:pt idx="1286">
                  <c:v>47</c:v>
                </c:pt>
                <c:pt idx="1287">
                  <c:v>41</c:v>
                </c:pt>
                <c:pt idx="1288">
                  <c:v>18</c:v>
                </c:pt>
                <c:pt idx="1289">
                  <c:v>46</c:v>
                </c:pt>
                <c:pt idx="1290">
                  <c:v>43</c:v>
                </c:pt>
                <c:pt idx="1291">
                  <c:v>45</c:v>
                </c:pt>
                <c:pt idx="1292">
                  <c:v>46</c:v>
                </c:pt>
                <c:pt idx="1293">
                  <c:v>45</c:v>
                </c:pt>
                <c:pt idx="1294">
                  <c:v>29</c:v>
                </c:pt>
                <c:pt idx="1295">
                  <c:v>30</c:v>
                </c:pt>
                <c:pt idx="1296">
                  <c:v>50</c:v>
                </c:pt>
                <c:pt idx="1297">
                  <c:v>39</c:v>
                </c:pt>
                <c:pt idx="1298">
                  <c:v>57</c:v>
                </c:pt>
                <c:pt idx="1299">
                  <c:v>50</c:v>
                </c:pt>
                <c:pt idx="1300">
                  <c:v>50</c:v>
                </c:pt>
                <c:pt idx="1301">
                  <c:v>59</c:v>
                </c:pt>
                <c:pt idx="1302">
                  <c:v>47</c:v>
                </c:pt>
                <c:pt idx="1303">
                  <c:v>45</c:v>
                </c:pt>
                <c:pt idx="1304">
                  <c:v>44</c:v>
                </c:pt>
                <c:pt idx="1305">
                  <c:v>51</c:v>
                </c:pt>
                <c:pt idx="1306">
                  <c:v>51</c:v>
                </c:pt>
                <c:pt idx="1307">
                  <c:v>59</c:v>
                </c:pt>
                <c:pt idx="1308">
                  <c:v>47</c:v>
                </c:pt>
                <c:pt idx="1309">
                  <c:v>47</c:v>
                </c:pt>
                <c:pt idx="1310">
                  <c:v>47</c:v>
                </c:pt>
                <c:pt idx="1311">
                  <c:v>47</c:v>
                </c:pt>
                <c:pt idx="1312">
                  <c:v>30</c:v>
                </c:pt>
                <c:pt idx="1313">
                  <c:v>43</c:v>
                </c:pt>
                <c:pt idx="1314">
                  <c:v>45</c:v>
                </c:pt>
                <c:pt idx="1315">
                  <c:v>49</c:v>
                </c:pt>
                <c:pt idx="1316">
                  <c:v>48</c:v>
                </c:pt>
                <c:pt idx="1317">
                  <c:v>48</c:v>
                </c:pt>
                <c:pt idx="1318">
                  <c:v>22</c:v>
                </c:pt>
                <c:pt idx="1319">
                  <c:v>49</c:v>
                </c:pt>
                <c:pt idx="1320">
                  <c:v>58</c:v>
                </c:pt>
                <c:pt idx="1321">
                  <c:v>40</c:v>
                </c:pt>
                <c:pt idx="1322">
                  <c:v>46</c:v>
                </c:pt>
                <c:pt idx="1323">
                  <c:v>47</c:v>
                </c:pt>
                <c:pt idx="1324">
                  <c:v>46</c:v>
                </c:pt>
                <c:pt idx="1325">
                  <c:v>45</c:v>
                </c:pt>
                <c:pt idx="1326">
                  <c:v>44</c:v>
                </c:pt>
                <c:pt idx="1327">
                  <c:v>60</c:v>
                </c:pt>
                <c:pt idx="1328">
                  <c:v>25</c:v>
                </c:pt>
                <c:pt idx="1329">
                  <c:v>40</c:v>
                </c:pt>
                <c:pt idx="1330">
                  <c:v>59</c:v>
                </c:pt>
                <c:pt idx="1331">
                  <c:v>41</c:v>
                </c:pt>
                <c:pt idx="1332">
                  <c:v>33</c:v>
                </c:pt>
                <c:pt idx="1333">
                  <c:v>49</c:v>
                </c:pt>
                <c:pt idx="1334">
                  <c:v>49</c:v>
                </c:pt>
                <c:pt idx="1335">
                  <c:v>49</c:v>
                </c:pt>
                <c:pt idx="1336">
                  <c:v>44</c:v>
                </c:pt>
                <c:pt idx="1337">
                  <c:v>49</c:v>
                </c:pt>
                <c:pt idx="1338">
                  <c:v>56</c:v>
                </c:pt>
                <c:pt idx="1339">
                  <c:v>47</c:v>
                </c:pt>
                <c:pt idx="1340">
                  <c:v>28</c:v>
                </c:pt>
                <c:pt idx="1341">
                  <c:v>21</c:v>
                </c:pt>
                <c:pt idx="1342">
                  <c:v>29</c:v>
                </c:pt>
                <c:pt idx="1343">
                  <c:v>57</c:v>
                </c:pt>
                <c:pt idx="1344">
                  <c:v>47</c:v>
                </c:pt>
                <c:pt idx="1345">
                  <c:v>57</c:v>
                </c:pt>
                <c:pt idx="1346">
                  <c:v>48</c:v>
                </c:pt>
                <c:pt idx="1347">
                  <c:v>52</c:v>
                </c:pt>
                <c:pt idx="1348">
                  <c:v>40</c:v>
                </c:pt>
                <c:pt idx="1349">
                  <c:v>37</c:v>
                </c:pt>
                <c:pt idx="1350">
                  <c:v>19</c:v>
                </c:pt>
                <c:pt idx="1351">
                  <c:v>45</c:v>
                </c:pt>
                <c:pt idx="1352">
                  <c:v>46</c:v>
                </c:pt>
                <c:pt idx="1353">
                  <c:v>45</c:v>
                </c:pt>
                <c:pt idx="1354">
                  <c:v>33</c:v>
                </c:pt>
                <c:pt idx="1355">
                  <c:v>42</c:v>
                </c:pt>
                <c:pt idx="1356">
                  <c:v>27</c:v>
                </c:pt>
                <c:pt idx="1357">
                  <c:v>60</c:v>
                </c:pt>
                <c:pt idx="1358">
                  <c:v>39</c:v>
                </c:pt>
                <c:pt idx="1359">
                  <c:v>39</c:v>
                </c:pt>
                <c:pt idx="1360">
                  <c:v>50</c:v>
                </c:pt>
                <c:pt idx="1361">
                  <c:v>47</c:v>
                </c:pt>
                <c:pt idx="1362">
                  <c:v>53</c:v>
                </c:pt>
                <c:pt idx="1363">
                  <c:v>41</c:v>
                </c:pt>
                <c:pt idx="1364">
                  <c:v>57</c:v>
                </c:pt>
                <c:pt idx="1365">
                  <c:v>35</c:v>
                </c:pt>
                <c:pt idx="1366">
                  <c:v>46</c:v>
                </c:pt>
                <c:pt idx="1367">
                  <c:v>60</c:v>
                </c:pt>
                <c:pt idx="1368">
                  <c:v>28</c:v>
                </c:pt>
                <c:pt idx="1369">
                  <c:v>21</c:v>
                </c:pt>
                <c:pt idx="1370">
                  <c:v>33</c:v>
                </c:pt>
                <c:pt idx="1371">
                  <c:v>31</c:v>
                </c:pt>
                <c:pt idx="1372">
                  <c:v>48</c:v>
                </c:pt>
                <c:pt idx="1373">
                  <c:v>25</c:v>
                </c:pt>
                <c:pt idx="1374">
                  <c:v>23</c:v>
                </c:pt>
                <c:pt idx="1375">
                  <c:v>48</c:v>
                </c:pt>
                <c:pt idx="1376">
                  <c:v>25</c:v>
                </c:pt>
                <c:pt idx="1377">
                  <c:v>42</c:v>
                </c:pt>
                <c:pt idx="1378">
                  <c:v>46</c:v>
                </c:pt>
                <c:pt idx="1379">
                  <c:v>44</c:v>
                </c:pt>
                <c:pt idx="1380">
                  <c:v>58</c:v>
                </c:pt>
                <c:pt idx="1381">
                  <c:v>45</c:v>
                </c:pt>
                <c:pt idx="1382">
                  <c:v>44</c:v>
                </c:pt>
                <c:pt idx="1383">
                  <c:v>42</c:v>
                </c:pt>
                <c:pt idx="1384">
                  <c:v>44</c:v>
                </c:pt>
                <c:pt idx="1385">
                  <c:v>44</c:v>
                </c:pt>
                <c:pt idx="1386">
                  <c:v>36</c:v>
                </c:pt>
                <c:pt idx="1387">
                  <c:v>40</c:v>
                </c:pt>
                <c:pt idx="1388">
                  <c:v>41</c:v>
                </c:pt>
                <c:pt idx="1389">
                  <c:v>51</c:v>
                </c:pt>
                <c:pt idx="1390">
                  <c:v>27</c:v>
                </c:pt>
                <c:pt idx="1391">
                  <c:v>26</c:v>
                </c:pt>
                <c:pt idx="1392">
                  <c:v>46</c:v>
                </c:pt>
                <c:pt idx="1393">
                  <c:v>57</c:v>
                </c:pt>
                <c:pt idx="1394">
                  <c:v>24</c:v>
                </c:pt>
                <c:pt idx="1395">
                  <c:v>29</c:v>
                </c:pt>
                <c:pt idx="1396">
                  <c:v>42</c:v>
                </c:pt>
                <c:pt idx="1397">
                  <c:v>24</c:v>
                </c:pt>
                <c:pt idx="1398">
                  <c:v>43</c:v>
                </c:pt>
                <c:pt idx="1399">
                  <c:v>43</c:v>
                </c:pt>
                <c:pt idx="1400">
                  <c:v>21</c:v>
                </c:pt>
                <c:pt idx="1401">
                  <c:v>44</c:v>
                </c:pt>
                <c:pt idx="1402">
                  <c:v>44</c:v>
                </c:pt>
                <c:pt idx="1403">
                  <c:v>44</c:v>
                </c:pt>
                <c:pt idx="1404">
                  <c:v>44</c:v>
                </c:pt>
                <c:pt idx="1405">
                  <c:v>26</c:v>
                </c:pt>
                <c:pt idx="1406">
                  <c:v>55</c:v>
                </c:pt>
                <c:pt idx="1407">
                  <c:v>25</c:v>
                </c:pt>
                <c:pt idx="1408">
                  <c:v>56</c:v>
                </c:pt>
                <c:pt idx="1409">
                  <c:v>28</c:v>
                </c:pt>
                <c:pt idx="1410">
                  <c:v>34</c:v>
                </c:pt>
                <c:pt idx="1411">
                  <c:v>38</c:v>
                </c:pt>
                <c:pt idx="1412">
                  <c:v>44</c:v>
                </c:pt>
                <c:pt idx="1413">
                  <c:v>46</c:v>
                </c:pt>
                <c:pt idx="1414">
                  <c:v>44</c:v>
                </c:pt>
                <c:pt idx="1415">
                  <c:v>40</c:v>
                </c:pt>
                <c:pt idx="1416">
                  <c:v>25</c:v>
                </c:pt>
                <c:pt idx="1417">
                  <c:v>34</c:v>
                </c:pt>
                <c:pt idx="1418">
                  <c:v>27</c:v>
                </c:pt>
                <c:pt idx="1419">
                  <c:v>56</c:v>
                </c:pt>
                <c:pt idx="1420">
                  <c:v>22</c:v>
                </c:pt>
                <c:pt idx="1421">
                  <c:v>45</c:v>
                </c:pt>
                <c:pt idx="1422">
                  <c:v>45</c:v>
                </c:pt>
                <c:pt idx="1423">
                  <c:v>43</c:v>
                </c:pt>
                <c:pt idx="1424">
                  <c:v>43</c:v>
                </c:pt>
                <c:pt idx="1425">
                  <c:v>45</c:v>
                </c:pt>
                <c:pt idx="1426">
                  <c:v>44</c:v>
                </c:pt>
                <c:pt idx="1427">
                  <c:v>44</c:v>
                </c:pt>
                <c:pt idx="1428">
                  <c:v>39</c:v>
                </c:pt>
                <c:pt idx="1429">
                  <c:v>57</c:v>
                </c:pt>
                <c:pt idx="1430">
                  <c:v>30</c:v>
                </c:pt>
                <c:pt idx="1431">
                  <c:v>41</c:v>
                </c:pt>
                <c:pt idx="1432">
                  <c:v>57</c:v>
                </c:pt>
                <c:pt idx="1433">
                  <c:v>42</c:v>
                </c:pt>
                <c:pt idx="1434">
                  <c:v>40</c:v>
                </c:pt>
                <c:pt idx="1435">
                  <c:v>29</c:v>
                </c:pt>
                <c:pt idx="1436">
                  <c:v>45</c:v>
                </c:pt>
                <c:pt idx="1437">
                  <c:v>44</c:v>
                </c:pt>
                <c:pt idx="1438">
                  <c:v>45</c:v>
                </c:pt>
                <c:pt idx="1439">
                  <c:v>37</c:v>
                </c:pt>
                <c:pt idx="1440">
                  <c:v>43</c:v>
                </c:pt>
                <c:pt idx="1441">
                  <c:v>39</c:v>
                </c:pt>
                <c:pt idx="1442">
                  <c:v>44</c:v>
                </c:pt>
                <c:pt idx="1443">
                  <c:v>18</c:v>
                </c:pt>
                <c:pt idx="1444">
                  <c:v>58</c:v>
                </c:pt>
                <c:pt idx="1445">
                  <c:v>50</c:v>
                </c:pt>
                <c:pt idx="1446">
                  <c:v>58</c:v>
                </c:pt>
                <c:pt idx="1447">
                  <c:v>58</c:v>
                </c:pt>
                <c:pt idx="1448">
                  <c:v>56</c:v>
                </c:pt>
                <c:pt idx="1449">
                  <c:v>37</c:v>
                </c:pt>
                <c:pt idx="1450">
                  <c:v>46</c:v>
                </c:pt>
                <c:pt idx="1451">
                  <c:v>42</c:v>
                </c:pt>
                <c:pt idx="1452">
                  <c:v>49</c:v>
                </c:pt>
                <c:pt idx="1453">
                  <c:v>42</c:v>
                </c:pt>
                <c:pt idx="1454">
                  <c:v>41</c:v>
                </c:pt>
                <c:pt idx="1455">
                  <c:v>41</c:v>
                </c:pt>
                <c:pt idx="1456">
                  <c:v>36</c:v>
                </c:pt>
                <c:pt idx="1457">
                  <c:v>37</c:v>
                </c:pt>
                <c:pt idx="1458">
                  <c:v>45</c:v>
                </c:pt>
                <c:pt idx="1459">
                  <c:v>32</c:v>
                </c:pt>
                <c:pt idx="1460">
                  <c:v>39</c:v>
                </c:pt>
                <c:pt idx="1461">
                  <c:v>39</c:v>
                </c:pt>
                <c:pt idx="1462">
                  <c:v>40</c:v>
                </c:pt>
                <c:pt idx="1463">
                  <c:v>54</c:v>
                </c:pt>
                <c:pt idx="1464">
                  <c:v>48</c:v>
                </c:pt>
                <c:pt idx="1465">
                  <c:v>40</c:v>
                </c:pt>
                <c:pt idx="1466">
                  <c:v>42</c:v>
                </c:pt>
                <c:pt idx="1467">
                  <c:v>42</c:v>
                </c:pt>
                <c:pt idx="1468">
                  <c:v>43</c:v>
                </c:pt>
                <c:pt idx="1469">
                  <c:v>42</c:v>
                </c:pt>
                <c:pt idx="1470">
                  <c:v>44</c:v>
                </c:pt>
                <c:pt idx="1471">
                  <c:v>39</c:v>
                </c:pt>
                <c:pt idx="1472">
                  <c:v>45</c:v>
                </c:pt>
                <c:pt idx="1473">
                  <c:v>47</c:v>
                </c:pt>
                <c:pt idx="1474">
                  <c:v>38</c:v>
                </c:pt>
                <c:pt idx="1475">
                  <c:v>23</c:v>
                </c:pt>
                <c:pt idx="1476">
                  <c:v>39</c:v>
                </c:pt>
                <c:pt idx="1477">
                  <c:v>30</c:v>
                </c:pt>
                <c:pt idx="1478">
                  <c:v>55</c:v>
                </c:pt>
                <c:pt idx="1479">
                  <c:v>35</c:v>
                </c:pt>
                <c:pt idx="1480">
                  <c:v>31</c:v>
                </c:pt>
                <c:pt idx="1481">
                  <c:v>40</c:v>
                </c:pt>
                <c:pt idx="1482">
                  <c:v>45</c:v>
                </c:pt>
                <c:pt idx="1483">
                  <c:v>43</c:v>
                </c:pt>
                <c:pt idx="1484">
                  <c:v>43</c:v>
                </c:pt>
                <c:pt idx="1485">
                  <c:v>42</c:v>
                </c:pt>
                <c:pt idx="1486">
                  <c:v>43</c:v>
                </c:pt>
                <c:pt idx="1487">
                  <c:v>27</c:v>
                </c:pt>
                <c:pt idx="1488">
                  <c:v>45</c:v>
                </c:pt>
                <c:pt idx="1489">
                  <c:v>54</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42</c:v>
                </c:pt>
                <c:pt idx="1504">
                  <c:v>53</c:v>
                </c:pt>
                <c:pt idx="1505">
                  <c:v>45</c:v>
                </c:pt>
                <c:pt idx="1506">
                  <c:v>42</c:v>
                </c:pt>
                <c:pt idx="1507">
                  <c:v>43</c:v>
                </c:pt>
                <c:pt idx="1508">
                  <c:v>46</c:v>
                </c:pt>
                <c:pt idx="1509">
                  <c:v>22</c:v>
                </c:pt>
                <c:pt idx="1510">
                  <c:v>44</c:v>
                </c:pt>
                <c:pt idx="1511">
                  <c:v>29</c:v>
                </c:pt>
                <c:pt idx="1512">
                  <c:v>47</c:v>
                </c:pt>
                <c:pt idx="1513">
                  <c:v>32</c:v>
                </c:pt>
                <c:pt idx="1514">
                  <c:v>37</c:v>
                </c:pt>
                <c:pt idx="1515">
                  <c:v>42</c:v>
                </c:pt>
                <c:pt idx="1516">
                  <c:v>41</c:v>
                </c:pt>
                <c:pt idx="1517">
                  <c:v>41</c:v>
                </c:pt>
                <c:pt idx="1518">
                  <c:v>41</c:v>
                </c:pt>
                <c:pt idx="1519">
                  <c:v>34</c:v>
                </c:pt>
                <c:pt idx="1520">
                  <c:v>56</c:v>
                </c:pt>
                <c:pt idx="1521">
                  <c:v>53</c:v>
                </c:pt>
                <c:pt idx="1522">
                  <c:v>37</c:v>
                </c:pt>
                <c:pt idx="1523">
                  <c:v>36</c:v>
                </c:pt>
                <c:pt idx="1524">
                  <c:v>55</c:v>
                </c:pt>
                <c:pt idx="1525">
                  <c:v>44</c:v>
                </c:pt>
                <c:pt idx="1526">
                  <c:v>29</c:v>
                </c:pt>
                <c:pt idx="1527">
                  <c:v>40</c:v>
                </c:pt>
                <c:pt idx="1528">
                  <c:v>51</c:v>
                </c:pt>
                <c:pt idx="1529">
                  <c:v>55</c:v>
                </c:pt>
                <c:pt idx="1530">
                  <c:v>38</c:v>
                </c:pt>
                <c:pt idx="1531">
                  <c:v>33</c:v>
                </c:pt>
                <c:pt idx="1532">
                  <c:v>41</c:v>
                </c:pt>
                <c:pt idx="1533">
                  <c:v>40</c:v>
                </c:pt>
                <c:pt idx="1534">
                  <c:v>33</c:v>
                </c:pt>
                <c:pt idx="1535">
                  <c:v>39</c:v>
                </c:pt>
                <c:pt idx="1536">
                  <c:v>52</c:v>
                </c:pt>
                <c:pt idx="1537">
                  <c:v>38</c:v>
                </c:pt>
                <c:pt idx="1538">
                  <c:v>33</c:v>
                </c:pt>
                <c:pt idx="1539">
                  <c:v>19</c:v>
                </c:pt>
                <c:pt idx="1540">
                  <c:v>49</c:v>
                </c:pt>
                <c:pt idx="1541">
                  <c:v>40</c:v>
                </c:pt>
                <c:pt idx="1542">
                  <c:v>40</c:v>
                </c:pt>
                <c:pt idx="1543">
                  <c:v>40</c:v>
                </c:pt>
                <c:pt idx="1544">
                  <c:v>40</c:v>
                </c:pt>
                <c:pt idx="1545">
                  <c:v>38</c:v>
                </c:pt>
                <c:pt idx="1546">
                  <c:v>42</c:v>
                </c:pt>
                <c:pt idx="1547">
                  <c:v>38</c:v>
                </c:pt>
                <c:pt idx="1548">
                  <c:v>54</c:v>
                </c:pt>
                <c:pt idx="1549">
                  <c:v>34</c:v>
                </c:pt>
                <c:pt idx="1550">
                  <c:v>36</c:v>
                </c:pt>
                <c:pt idx="1551">
                  <c:v>53</c:v>
                </c:pt>
                <c:pt idx="1552">
                  <c:v>40</c:v>
                </c:pt>
                <c:pt idx="1553">
                  <c:v>40</c:v>
                </c:pt>
                <c:pt idx="1554">
                  <c:v>46</c:v>
                </c:pt>
                <c:pt idx="1555">
                  <c:v>29</c:v>
                </c:pt>
                <c:pt idx="1556">
                  <c:v>40</c:v>
                </c:pt>
                <c:pt idx="1557">
                  <c:v>40</c:v>
                </c:pt>
                <c:pt idx="1558">
                  <c:v>52</c:v>
                </c:pt>
                <c:pt idx="1559">
                  <c:v>43</c:v>
                </c:pt>
                <c:pt idx="1560">
                  <c:v>42</c:v>
                </c:pt>
                <c:pt idx="1561">
                  <c:v>38</c:v>
                </c:pt>
                <c:pt idx="1562">
                  <c:v>38</c:v>
                </c:pt>
                <c:pt idx="1563">
                  <c:v>38</c:v>
                </c:pt>
                <c:pt idx="1564">
                  <c:v>48</c:v>
                </c:pt>
                <c:pt idx="1565">
                  <c:v>46</c:v>
                </c:pt>
                <c:pt idx="1566">
                  <c:v>35</c:v>
                </c:pt>
                <c:pt idx="1567">
                  <c:v>51</c:v>
                </c:pt>
                <c:pt idx="1568">
                  <c:v>52</c:v>
                </c:pt>
                <c:pt idx="1569">
                  <c:v>37</c:v>
                </c:pt>
                <c:pt idx="1570">
                  <c:v>35</c:v>
                </c:pt>
                <c:pt idx="1571">
                  <c:v>40</c:v>
                </c:pt>
                <c:pt idx="1572">
                  <c:v>25</c:v>
                </c:pt>
                <c:pt idx="1573">
                  <c:v>41</c:v>
                </c:pt>
                <c:pt idx="1574">
                  <c:v>46</c:v>
                </c:pt>
                <c:pt idx="1575">
                  <c:v>38</c:v>
                </c:pt>
                <c:pt idx="1576">
                  <c:v>52</c:v>
                </c:pt>
                <c:pt idx="1577">
                  <c:v>27</c:v>
                </c:pt>
                <c:pt idx="1578">
                  <c:v>34</c:v>
                </c:pt>
                <c:pt idx="1579">
                  <c:v>42</c:v>
                </c:pt>
                <c:pt idx="1580">
                  <c:v>39</c:v>
                </c:pt>
                <c:pt idx="1581">
                  <c:v>39</c:v>
                </c:pt>
                <c:pt idx="1582">
                  <c:v>36</c:v>
                </c:pt>
                <c:pt idx="1583">
                  <c:v>32</c:v>
                </c:pt>
                <c:pt idx="1584">
                  <c:v>37</c:v>
                </c:pt>
                <c:pt idx="1585">
                  <c:v>37</c:v>
                </c:pt>
                <c:pt idx="1586">
                  <c:v>19</c:v>
                </c:pt>
                <c:pt idx="1587">
                  <c:v>53</c:v>
                </c:pt>
                <c:pt idx="1588">
                  <c:v>48</c:v>
                </c:pt>
                <c:pt idx="1589">
                  <c:v>27</c:v>
                </c:pt>
                <c:pt idx="1590">
                  <c:v>41</c:v>
                </c:pt>
                <c:pt idx="1591">
                  <c:v>41</c:v>
                </c:pt>
                <c:pt idx="1592">
                  <c:v>29</c:v>
                </c:pt>
                <c:pt idx="1593">
                  <c:v>42</c:v>
                </c:pt>
                <c:pt idx="1594">
                  <c:v>38</c:v>
                </c:pt>
                <c:pt idx="1595">
                  <c:v>27</c:v>
                </c:pt>
                <c:pt idx="1596">
                  <c:v>52</c:v>
                </c:pt>
                <c:pt idx="1597">
                  <c:v>50</c:v>
                </c:pt>
                <c:pt idx="1598">
                  <c:v>50</c:v>
                </c:pt>
                <c:pt idx="1599">
                  <c:v>43</c:v>
                </c:pt>
                <c:pt idx="1600">
                  <c:v>39</c:v>
                </c:pt>
                <c:pt idx="1601">
                  <c:v>44</c:v>
                </c:pt>
                <c:pt idx="1602">
                  <c:v>51</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32</c:v>
                </c:pt>
                <c:pt idx="1624">
                  <c:v>38</c:v>
                </c:pt>
                <c:pt idx="1625">
                  <c:v>27</c:v>
                </c:pt>
                <c:pt idx="1626">
                  <c:v>53</c:v>
                </c:pt>
                <c:pt idx="1627">
                  <c:v>39</c:v>
                </c:pt>
                <c:pt idx="1628">
                  <c:v>38</c:v>
                </c:pt>
                <c:pt idx="1629">
                  <c:v>43</c:v>
                </c:pt>
                <c:pt idx="1630">
                  <c:v>38</c:v>
                </c:pt>
                <c:pt idx="1631">
                  <c:v>28</c:v>
                </c:pt>
                <c:pt idx="1632">
                  <c:v>27</c:v>
                </c:pt>
                <c:pt idx="1633">
                  <c:v>33</c:v>
                </c:pt>
                <c:pt idx="1634">
                  <c:v>42</c:v>
                </c:pt>
                <c:pt idx="1635">
                  <c:v>48</c:v>
                </c:pt>
                <c:pt idx="1636">
                  <c:v>35</c:v>
                </c:pt>
                <c:pt idx="1637">
                  <c:v>48</c:v>
                </c:pt>
                <c:pt idx="1638">
                  <c:v>42</c:v>
                </c:pt>
                <c:pt idx="1639">
                  <c:v>53</c:v>
                </c:pt>
                <c:pt idx="1640">
                  <c:v>38</c:v>
                </c:pt>
                <c:pt idx="1641">
                  <c:v>38</c:v>
                </c:pt>
                <c:pt idx="1642">
                  <c:v>34</c:v>
                </c:pt>
                <c:pt idx="1643">
                  <c:v>43</c:v>
                </c:pt>
                <c:pt idx="1644">
                  <c:v>43</c:v>
                </c:pt>
                <c:pt idx="1645">
                  <c:v>19</c:v>
                </c:pt>
                <c:pt idx="1646">
                  <c:v>19</c:v>
                </c:pt>
                <c:pt idx="1647">
                  <c:v>36</c:v>
                </c:pt>
                <c:pt idx="1648">
                  <c:v>29</c:v>
                </c:pt>
                <c:pt idx="1649">
                  <c:v>29</c:v>
                </c:pt>
                <c:pt idx="1650">
                  <c:v>36</c:v>
                </c:pt>
                <c:pt idx="1651">
                  <c:v>40</c:v>
                </c:pt>
                <c:pt idx="1652">
                  <c:v>41</c:v>
                </c:pt>
                <c:pt idx="1653">
                  <c:v>29</c:v>
                </c:pt>
                <c:pt idx="1654">
                  <c:v>38</c:v>
                </c:pt>
                <c:pt idx="1655">
                  <c:v>38</c:v>
                </c:pt>
                <c:pt idx="1656">
                  <c:v>35</c:v>
                </c:pt>
                <c:pt idx="1657">
                  <c:v>27</c:v>
                </c:pt>
                <c:pt idx="1658">
                  <c:v>36</c:v>
                </c:pt>
                <c:pt idx="1659">
                  <c:v>51</c:v>
                </c:pt>
                <c:pt idx="1660">
                  <c:v>21</c:v>
                </c:pt>
                <c:pt idx="1661">
                  <c:v>50</c:v>
                </c:pt>
                <c:pt idx="1662">
                  <c:v>42</c:v>
                </c:pt>
                <c:pt idx="1663">
                  <c:v>18</c:v>
                </c:pt>
                <c:pt idx="1664">
                  <c:v>39</c:v>
                </c:pt>
                <c:pt idx="1665">
                  <c:v>30</c:v>
                </c:pt>
                <c:pt idx="1666">
                  <c:v>50</c:v>
                </c:pt>
                <c:pt idx="1667">
                  <c:v>35</c:v>
                </c:pt>
                <c:pt idx="1668">
                  <c:v>51</c:v>
                </c:pt>
                <c:pt idx="1669">
                  <c:v>41</c:v>
                </c:pt>
                <c:pt idx="1670">
                  <c:v>29</c:v>
                </c:pt>
                <c:pt idx="1671">
                  <c:v>42</c:v>
                </c:pt>
                <c:pt idx="1672">
                  <c:v>49</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35</c:v>
                </c:pt>
                <c:pt idx="1691">
                  <c:v>38</c:v>
                </c:pt>
                <c:pt idx="1692">
                  <c:v>38</c:v>
                </c:pt>
                <c:pt idx="1693">
                  <c:v>36</c:v>
                </c:pt>
                <c:pt idx="1694">
                  <c:v>37</c:v>
                </c:pt>
                <c:pt idx="1695">
                  <c:v>36</c:v>
                </c:pt>
                <c:pt idx="1696">
                  <c:v>49</c:v>
                </c:pt>
                <c:pt idx="1697">
                  <c:v>36</c:v>
                </c:pt>
                <c:pt idx="1698">
                  <c:v>40</c:v>
                </c:pt>
                <c:pt idx="1699">
                  <c:v>45</c:v>
                </c:pt>
                <c:pt idx="1700">
                  <c:v>30</c:v>
                </c:pt>
                <c:pt idx="1701">
                  <c:v>32</c:v>
                </c:pt>
                <c:pt idx="1702">
                  <c:v>40</c:v>
                </c:pt>
                <c:pt idx="1703">
                  <c:v>47</c:v>
                </c:pt>
                <c:pt idx="1704">
                  <c:v>37</c:v>
                </c:pt>
                <c:pt idx="1705">
                  <c:v>39</c:v>
                </c:pt>
                <c:pt idx="1706">
                  <c:v>38</c:v>
                </c:pt>
                <c:pt idx="1707">
                  <c:v>33</c:v>
                </c:pt>
                <c:pt idx="1708">
                  <c:v>34</c:v>
                </c:pt>
                <c:pt idx="1709">
                  <c:v>39</c:v>
                </c:pt>
                <c:pt idx="1710">
                  <c:v>37</c:v>
                </c:pt>
                <c:pt idx="1711">
                  <c:v>33</c:v>
                </c:pt>
                <c:pt idx="1712">
                  <c:v>37</c:v>
                </c:pt>
                <c:pt idx="1713">
                  <c:v>28</c:v>
                </c:pt>
                <c:pt idx="1714">
                  <c:v>33</c:v>
                </c:pt>
                <c:pt idx="1715">
                  <c:v>50</c:v>
                </c:pt>
                <c:pt idx="1716">
                  <c:v>31</c:v>
                </c:pt>
                <c:pt idx="1717">
                  <c:v>31</c:v>
                </c:pt>
                <c:pt idx="1718">
                  <c:v>48</c:v>
                </c:pt>
                <c:pt idx="1719">
                  <c:v>28</c:v>
                </c:pt>
                <c:pt idx="1720">
                  <c:v>22</c:v>
                </c:pt>
                <c:pt idx="1721">
                  <c:v>18</c:v>
                </c:pt>
                <c:pt idx="1722">
                  <c:v>48</c:v>
                </c:pt>
                <c:pt idx="1723">
                  <c:v>35</c:v>
                </c:pt>
                <c:pt idx="1724">
                  <c:v>36</c:v>
                </c:pt>
                <c:pt idx="1725">
                  <c:v>36</c:v>
                </c:pt>
                <c:pt idx="1726">
                  <c:v>36</c:v>
                </c:pt>
                <c:pt idx="1727">
                  <c:v>34</c:v>
                </c:pt>
                <c:pt idx="1728">
                  <c:v>33</c:v>
                </c:pt>
                <c:pt idx="1729">
                  <c:v>33</c:v>
                </c:pt>
                <c:pt idx="1730">
                  <c:v>35</c:v>
                </c:pt>
                <c:pt idx="1731">
                  <c:v>36</c:v>
                </c:pt>
                <c:pt idx="1732">
                  <c:v>35</c:v>
                </c:pt>
                <c:pt idx="1733">
                  <c:v>36</c:v>
                </c:pt>
                <c:pt idx="1734">
                  <c:v>28</c:v>
                </c:pt>
                <c:pt idx="1735">
                  <c:v>23</c:v>
                </c:pt>
                <c:pt idx="1736">
                  <c:v>30</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24</c:v>
                </c:pt>
                <c:pt idx="1751">
                  <c:v>26</c:v>
                </c:pt>
                <c:pt idx="1752">
                  <c:v>44</c:v>
                </c:pt>
                <c:pt idx="1753">
                  <c:v>30</c:v>
                </c:pt>
                <c:pt idx="1754">
                  <c:v>42</c:v>
                </c:pt>
                <c:pt idx="1755">
                  <c:v>26</c:v>
                </c:pt>
                <c:pt idx="1756">
                  <c:v>21</c:v>
                </c:pt>
                <c:pt idx="1757">
                  <c:v>25</c:v>
                </c:pt>
                <c:pt idx="1758">
                  <c:v>37</c:v>
                </c:pt>
                <c:pt idx="1759">
                  <c:v>31</c:v>
                </c:pt>
                <c:pt idx="1760">
                  <c:v>37</c:v>
                </c:pt>
                <c:pt idx="1761">
                  <c:v>34</c:v>
                </c:pt>
                <c:pt idx="1762">
                  <c:v>35</c:v>
                </c:pt>
                <c:pt idx="1763">
                  <c:v>46</c:v>
                </c:pt>
                <c:pt idx="1764">
                  <c:v>34</c:v>
                </c:pt>
                <c:pt idx="1765">
                  <c:v>21</c:v>
                </c:pt>
                <c:pt idx="1766">
                  <c:v>35</c:v>
                </c:pt>
                <c:pt idx="1767">
                  <c:v>49</c:v>
                </c:pt>
                <c:pt idx="1768">
                  <c:v>31</c:v>
                </c:pt>
                <c:pt idx="1769">
                  <c:v>49</c:v>
                </c:pt>
                <c:pt idx="1770">
                  <c:v>31</c:v>
                </c:pt>
                <c:pt idx="1771">
                  <c:v>31</c:v>
                </c:pt>
                <c:pt idx="1772">
                  <c:v>29</c:v>
                </c:pt>
                <c:pt idx="1773">
                  <c:v>20</c:v>
                </c:pt>
                <c:pt idx="1774">
                  <c:v>41</c:v>
                </c:pt>
                <c:pt idx="1775">
                  <c:v>30</c:v>
                </c:pt>
                <c:pt idx="1776">
                  <c:v>34</c:v>
                </c:pt>
                <c:pt idx="1777">
                  <c:v>32</c:v>
                </c:pt>
                <c:pt idx="1778">
                  <c:v>34</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21</c:v>
                </c:pt>
                <c:pt idx="1792">
                  <c:v>27</c:v>
                </c:pt>
                <c:pt idx="1793">
                  <c:v>42</c:v>
                </c:pt>
                <c:pt idx="1794">
                  <c:v>44</c:v>
                </c:pt>
                <c:pt idx="1795">
                  <c:v>33</c:v>
                </c:pt>
                <c:pt idx="1796">
                  <c:v>36</c:v>
                </c:pt>
                <c:pt idx="1797">
                  <c:v>33</c:v>
                </c:pt>
                <c:pt idx="1798">
                  <c:v>34</c:v>
                </c:pt>
                <c:pt idx="1799">
                  <c:v>35</c:v>
                </c:pt>
                <c:pt idx="1800">
                  <c:v>30</c:v>
                </c:pt>
                <c:pt idx="1801">
                  <c:v>35</c:v>
                </c:pt>
                <c:pt idx="1802">
                  <c:v>35</c:v>
                </c:pt>
                <c:pt idx="1803">
                  <c:v>36</c:v>
                </c:pt>
                <c:pt idx="1804">
                  <c:v>18</c:v>
                </c:pt>
                <c:pt idx="1805">
                  <c:v>31</c:v>
                </c:pt>
                <c:pt idx="1806">
                  <c:v>36</c:v>
                </c:pt>
                <c:pt idx="1807">
                  <c:v>43</c:v>
                </c:pt>
                <c:pt idx="1808">
                  <c:v>28</c:v>
                </c:pt>
                <c:pt idx="1809">
                  <c:v>30</c:v>
                </c:pt>
                <c:pt idx="1810">
                  <c:v>30</c:v>
                </c:pt>
                <c:pt idx="1811">
                  <c:v>41</c:v>
                </c:pt>
                <c:pt idx="1812">
                  <c:v>45</c:v>
                </c:pt>
                <c:pt idx="1813">
                  <c:v>20</c:v>
                </c:pt>
                <c:pt idx="1814">
                  <c:v>32</c:v>
                </c:pt>
                <c:pt idx="1815">
                  <c:v>19</c:v>
                </c:pt>
                <c:pt idx="1816">
                  <c:v>43</c:v>
                </c:pt>
                <c:pt idx="1817">
                  <c:v>33</c:v>
                </c:pt>
                <c:pt idx="1818">
                  <c:v>32</c:v>
                </c:pt>
                <c:pt idx="1819">
                  <c:v>33</c:v>
                </c:pt>
                <c:pt idx="1820">
                  <c:v>26</c:v>
                </c:pt>
                <c:pt idx="1821">
                  <c:v>38</c:v>
                </c:pt>
                <c:pt idx="1822">
                  <c:v>25</c:v>
                </c:pt>
                <c:pt idx="1823">
                  <c:v>23</c:v>
                </c:pt>
                <c:pt idx="1824">
                  <c:v>33</c:v>
                </c:pt>
                <c:pt idx="1825">
                  <c:v>26</c:v>
                </c:pt>
                <c:pt idx="1826">
                  <c:v>32</c:v>
                </c:pt>
                <c:pt idx="1827">
                  <c:v>18</c:v>
                </c:pt>
                <c:pt idx="1828">
                  <c:v>32</c:v>
                </c:pt>
                <c:pt idx="1829">
                  <c:v>35</c:v>
                </c:pt>
                <c:pt idx="1830">
                  <c:v>30</c:v>
                </c:pt>
                <c:pt idx="1831">
                  <c:v>30</c:v>
                </c:pt>
                <c:pt idx="1832">
                  <c:v>34</c:v>
                </c:pt>
                <c:pt idx="1833">
                  <c:v>35</c:v>
                </c:pt>
                <c:pt idx="1834">
                  <c:v>19</c:v>
                </c:pt>
                <c:pt idx="1835">
                  <c:v>43</c:v>
                </c:pt>
                <c:pt idx="1836">
                  <c:v>40</c:v>
                </c:pt>
                <c:pt idx="1837">
                  <c:v>25</c:v>
                </c:pt>
                <c:pt idx="1838">
                  <c:v>35</c:v>
                </c:pt>
                <c:pt idx="1839">
                  <c:v>31</c:v>
                </c:pt>
                <c:pt idx="1840">
                  <c:v>19</c:v>
                </c:pt>
                <c:pt idx="1841">
                  <c:v>23</c:v>
                </c:pt>
                <c:pt idx="1842">
                  <c:v>32</c:v>
                </c:pt>
                <c:pt idx="1843">
                  <c:v>33</c:v>
                </c:pt>
                <c:pt idx="1844">
                  <c:v>32</c:v>
                </c:pt>
                <c:pt idx="1845">
                  <c:v>29</c:v>
                </c:pt>
                <c:pt idx="1846">
                  <c:v>31</c:v>
                </c:pt>
                <c:pt idx="1847">
                  <c:v>28</c:v>
                </c:pt>
                <c:pt idx="1848">
                  <c:v>28</c:v>
                </c:pt>
                <c:pt idx="1849">
                  <c:v>29</c:v>
                </c:pt>
                <c:pt idx="1850">
                  <c:v>29</c:v>
                </c:pt>
                <c:pt idx="1851">
                  <c:v>28</c:v>
                </c:pt>
                <c:pt idx="1852">
                  <c:v>30</c:v>
                </c:pt>
                <c:pt idx="1853">
                  <c:v>34</c:v>
                </c:pt>
                <c:pt idx="1854">
                  <c:v>37</c:v>
                </c:pt>
                <c:pt idx="1855">
                  <c:v>36</c:v>
                </c:pt>
                <c:pt idx="1856">
                  <c:v>35</c:v>
                </c:pt>
                <c:pt idx="1857">
                  <c:v>41</c:v>
                </c:pt>
                <c:pt idx="1858">
                  <c:v>25</c:v>
                </c:pt>
                <c:pt idx="1859">
                  <c:v>32</c:v>
                </c:pt>
                <c:pt idx="1860">
                  <c:v>31</c:v>
                </c:pt>
                <c:pt idx="1861">
                  <c:v>28</c:v>
                </c:pt>
                <c:pt idx="1862">
                  <c:v>32</c:v>
                </c:pt>
                <c:pt idx="1863">
                  <c:v>28</c:v>
                </c:pt>
                <c:pt idx="1864">
                  <c:v>28</c:v>
                </c:pt>
                <c:pt idx="1865">
                  <c:v>34</c:v>
                </c:pt>
                <c:pt idx="1866">
                  <c:v>22</c:v>
                </c:pt>
                <c:pt idx="1867">
                  <c:v>20</c:v>
                </c:pt>
                <c:pt idx="1868">
                  <c:v>31</c:v>
                </c:pt>
                <c:pt idx="1869">
                  <c:v>39</c:v>
                </c:pt>
                <c:pt idx="1870">
                  <c:v>27</c:v>
                </c:pt>
                <c:pt idx="1871">
                  <c:v>41</c:v>
                </c:pt>
                <c:pt idx="1872">
                  <c:v>31</c:v>
                </c:pt>
                <c:pt idx="1873">
                  <c:v>31</c:v>
                </c:pt>
                <c:pt idx="1874">
                  <c:v>31</c:v>
                </c:pt>
                <c:pt idx="1875">
                  <c:v>24</c:v>
                </c:pt>
                <c:pt idx="1876">
                  <c:v>25</c:v>
                </c:pt>
                <c:pt idx="1877">
                  <c:v>27</c:v>
                </c:pt>
                <c:pt idx="1878">
                  <c:v>34</c:v>
                </c:pt>
                <c:pt idx="1879">
                  <c:v>38</c:v>
                </c:pt>
                <c:pt idx="1880">
                  <c:v>24</c:v>
                </c:pt>
                <c:pt idx="1881">
                  <c:v>31</c:v>
                </c:pt>
                <c:pt idx="1882">
                  <c:v>31</c:v>
                </c:pt>
                <c:pt idx="1883">
                  <c:v>31</c:v>
                </c:pt>
                <c:pt idx="1884">
                  <c:v>32</c:v>
                </c:pt>
                <c:pt idx="1885">
                  <c:v>28</c:v>
                </c:pt>
                <c:pt idx="1886">
                  <c:v>32</c:v>
                </c:pt>
                <c:pt idx="1887">
                  <c:v>32</c:v>
                </c:pt>
                <c:pt idx="1888">
                  <c:v>20</c:v>
                </c:pt>
                <c:pt idx="1889">
                  <c:v>39</c:v>
                </c:pt>
                <c:pt idx="1890">
                  <c:v>27</c:v>
                </c:pt>
                <c:pt idx="1891">
                  <c:v>29</c:v>
                </c:pt>
                <c:pt idx="1892">
                  <c:v>34</c:v>
                </c:pt>
                <c:pt idx="1893">
                  <c:v>29</c:v>
                </c:pt>
                <c:pt idx="1894">
                  <c:v>39</c:v>
                </c:pt>
                <c:pt idx="1895">
                  <c:v>39</c:v>
                </c:pt>
                <c:pt idx="1896">
                  <c:v>30</c:v>
                </c:pt>
                <c:pt idx="1897">
                  <c:v>22</c:v>
                </c:pt>
                <c:pt idx="1898">
                  <c:v>34</c:v>
                </c:pt>
                <c:pt idx="1899">
                  <c:v>32</c:v>
                </c:pt>
                <c:pt idx="1900">
                  <c:v>32</c:v>
                </c:pt>
                <c:pt idx="1901">
                  <c:v>26</c:v>
                </c:pt>
                <c:pt idx="1902">
                  <c:v>26</c:v>
                </c:pt>
                <c:pt idx="1903">
                  <c:v>33</c:v>
                </c:pt>
                <c:pt idx="1904">
                  <c:v>28</c:v>
                </c:pt>
                <c:pt idx="1905">
                  <c:v>24</c:v>
                </c:pt>
                <c:pt idx="1906">
                  <c:v>29</c:v>
                </c:pt>
                <c:pt idx="1907">
                  <c:v>29</c:v>
                </c:pt>
                <c:pt idx="1908">
                  <c:v>34</c:v>
                </c:pt>
                <c:pt idx="1909">
                  <c:v>21</c:v>
                </c:pt>
                <c:pt idx="1910">
                  <c:v>23</c:v>
                </c:pt>
                <c:pt idx="1911">
                  <c:v>38</c:v>
                </c:pt>
                <c:pt idx="1912">
                  <c:v>25</c:v>
                </c:pt>
                <c:pt idx="1913">
                  <c:v>41</c:v>
                </c:pt>
                <c:pt idx="1914">
                  <c:v>29</c:v>
                </c:pt>
                <c:pt idx="1915">
                  <c:v>19</c:v>
                </c:pt>
                <c:pt idx="1916">
                  <c:v>26</c:v>
                </c:pt>
                <c:pt idx="1917">
                  <c:v>32</c:v>
                </c:pt>
                <c:pt idx="1918">
                  <c:v>33</c:v>
                </c:pt>
                <c:pt idx="1919">
                  <c:v>21</c:v>
                </c:pt>
                <c:pt idx="1920">
                  <c:v>22</c:v>
                </c:pt>
                <c:pt idx="1921">
                  <c:v>31</c:v>
                </c:pt>
                <c:pt idx="1922">
                  <c:v>28</c:v>
                </c:pt>
                <c:pt idx="1923">
                  <c:v>41</c:v>
                </c:pt>
                <c:pt idx="1924">
                  <c:v>24</c:v>
                </c:pt>
                <c:pt idx="1925">
                  <c:v>34</c:v>
                </c:pt>
                <c:pt idx="1926">
                  <c:v>41</c:v>
                </c:pt>
                <c:pt idx="1927">
                  <c:v>35</c:v>
                </c:pt>
                <c:pt idx="1928">
                  <c:v>28</c:v>
                </c:pt>
                <c:pt idx="1929">
                  <c:v>31</c:v>
                </c:pt>
                <c:pt idx="1930">
                  <c:v>31</c:v>
                </c:pt>
                <c:pt idx="1931">
                  <c:v>31</c:v>
                </c:pt>
                <c:pt idx="1932">
                  <c:v>36</c:v>
                </c:pt>
                <c:pt idx="1933">
                  <c:v>30</c:v>
                </c:pt>
                <c:pt idx="1934">
                  <c:v>28</c:v>
                </c:pt>
                <c:pt idx="1935">
                  <c:v>36</c:v>
                </c:pt>
                <c:pt idx="1936">
                  <c:v>18</c:v>
                </c:pt>
                <c:pt idx="1937">
                  <c:v>33</c:v>
                </c:pt>
                <c:pt idx="1938">
                  <c:v>34</c:v>
                </c:pt>
                <c:pt idx="1939">
                  <c:v>27</c:v>
                </c:pt>
                <c:pt idx="1940">
                  <c:v>41</c:v>
                </c:pt>
                <c:pt idx="1941">
                  <c:v>20</c:v>
                </c:pt>
                <c:pt idx="1942">
                  <c:v>39</c:v>
                </c:pt>
                <c:pt idx="1943">
                  <c:v>30</c:v>
                </c:pt>
                <c:pt idx="1944">
                  <c:v>32</c:v>
                </c:pt>
                <c:pt idx="1945">
                  <c:v>30</c:v>
                </c:pt>
                <c:pt idx="1946">
                  <c:v>38</c:v>
                </c:pt>
                <c:pt idx="1947">
                  <c:v>32</c:v>
                </c:pt>
                <c:pt idx="1948">
                  <c:v>34</c:v>
                </c:pt>
                <c:pt idx="1949">
                  <c:v>23</c:v>
                </c:pt>
                <c:pt idx="1950">
                  <c:v>25</c:v>
                </c:pt>
                <c:pt idx="1951">
                  <c:v>24</c:v>
                </c:pt>
                <c:pt idx="1952">
                  <c:v>36</c:v>
                </c:pt>
                <c:pt idx="1953">
                  <c:v>21</c:v>
                </c:pt>
                <c:pt idx="1954">
                  <c:v>27</c:v>
                </c:pt>
                <c:pt idx="1955">
                  <c:v>34</c:v>
                </c:pt>
                <c:pt idx="1956">
                  <c:v>41</c:v>
                </c:pt>
                <c:pt idx="1957">
                  <c:v>28</c:v>
                </c:pt>
                <c:pt idx="1958">
                  <c:v>27</c:v>
                </c:pt>
                <c:pt idx="1959">
                  <c:v>28</c:v>
                </c:pt>
                <c:pt idx="1960">
                  <c:v>30</c:v>
                </c:pt>
                <c:pt idx="1961">
                  <c:v>34</c:v>
                </c:pt>
                <c:pt idx="1962">
                  <c:v>19</c:v>
                </c:pt>
                <c:pt idx="1963">
                  <c:v>24</c:v>
                </c:pt>
                <c:pt idx="1964">
                  <c:v>23</c:v>
                </c:pt>
                <c:pt idx="1965">
                  <c:v>26</c:v>
                </c:pt>
                <c:pt idx="1966">
                  <c:v>26</c:v>
                </c:pt>
                <c:pt idx="1967">
                  <c:v>19</c:v>
                </c:pt>
                <c:pt idx="1968">
                  <c:v>29</c:v>
                </c:pt>
                <c:pt idx="1969">
                  <c:v>20</c:v>
                </c:pt>
                <c:pt idx="1970">
                  <c:v>35</c:v>
                </c:pt>
                <c:pt idx="1971">
                  <c:v>23</c:v>
                </c:pt>
                <c:pt idx="1972">
                  <c:v>36</c:v>
                </c:pt>
                <c:pt idx="1973">
                  <c:v>21</c:v>
                </c:pt>
                <c:pt idx="1974">
                  <c:v>26</c:v>
                </c:pt>
                <c:pt idx="1975">
                  <c:v>19</c:v>
                </c:pt>
                <c:pt idx="1976">
                  <c:v>26</c:v>
                </c:pt>
                <c:pt idx="1977">
                  <c:v>26</c:v>
                </c:pt>
                <c:pt idx="1978">
                  <c:v>26</c:v>
                </c:pt>
                <c:pt idx="1979">
                  <c:v>26</c:v>
                </c:pt>
                <c:pt idx="1980">
                  <c:v>29</c:v>
                </c:pt>
                <c:pt idx="1981">
                  <c:v>28</c:v>
                </c:pt>
                <c:pt idx="1982">
                  <c:v>29</c:v>
                </c:pt>
                <c:pt idx="1983">
                  <c:v>31</c:v>
                </c:pt>
                <c:pt idx="1984">
                  <c:v>26</c:v>
                </c:pt>
                <c:pt idx="1985">
                  <c:v>19</c:v>
                </c:pt>
                <c:pt idx="1986">
                  <c:v>19</c:v>
                </c:pt>
                <c:pt idx="1987">
                  <c:v>26</c:v>
                </c:pt>
                <c:pt idx="1988">
                  <c:v>20</c:v>
                </c:pt>
                <c:pt idx="1989">
                  <c:v>21</c:v>
                </c:pt>
                <c:pt idx="1990">
                  <c:v>29</c:v>
                </c:pt>
                <c:pt idx="1991">
                  <c:v>28</c:v>
                </c:pt>
                <c:pt idx="1992">
                  <c:v>31</c:v>
                </c:pt>
                <c:pt idx="1993">
                  <c:v>25</c:v>
                </c:pt>
                <c:pt idx="1994">
                  <c:v>26</c:v>
                </c:pt>
                <c:pt idx="1995">
                  <c:v>26</c:v>
                </c:pt>
                <c:pt idx="1996">
                  <c:v>25</c:v>
                </c:pt>
                <c:pt idx="1997">
                  <c:v>26</c:v>
                </c:pt>
                <c:pt idx="1998">
                  <c:v>26</c:v>
                </c:pt>
                <c:pt idx="1999">
                  <c:v>21</c:v>
                </c:pt>
                <c:pt idx="2000">
                  <c:v>22</c:v>
                </c:pt>
                <c:pt idx="2001">
                  <c:v>27</c:v>
                </c:pt>
                <c:pt idx="2002">
                  <c:v>26</c:v>
                </c:pt>
                <c:pt idx="2003">
                  <c:v>29</c:v>
                </c:pt>
                <c:pt idx="2004">
                  <c:v>28</c:v>
                </c:pt>
                <c:pt idx="2005">
                  <c:v>21</c:v>
                </c:pt>
                <c:pt idx="2006">
                  <c:v>29</c:v>
                </c:pt>
                <c:pt idx="2007">
                  <c:v>29</c:v>
                </c:pt>
                <c:pt idx="2008">
                  <c:v>24</c:v>
                </c:pt>
                <c:pt idx="2009">
                  <c:v>36</c:v>
                </c:pt>
                <c:pt idx="2010">
                  <c:v>21</c:v>
                </c:pt>
                <c:pt idx="2011">
                  <c:v>27</c:v>
                </c:pt>
                <c:pt idx="2012">
                  <c:v>33</c:v>
                </c:pt>
                <c:pt idx="2013">
                  <c:v>28</c:v>
                </c:pt>
                <c:pt idx="2014">
                  <c:v>21</c:v>
                </c:pt>
                <c:pt idx="2015">
                  <c:v>25</c:v>
                </c:pt>
                <c:pt idx="2016">
                  <c:v>24</c:v>
                </c:pt>
                <c:pt idx="2017">
                  <c:v>24</c:v>
                </c:pt>
                <c:pt idx="2018">
                  <c:v>25</c:v>
                </c:pt>
                <c:pt idx="2019">
                  <c:v>34</c:v>
                </c:pt>
                <c:pt idx="2020">
                  <c:v>20</c:v>
                </c:pt>
                <c:pt idx="2021">
                  <c:v>31</c:v>
                </c:pt>
                <c:pt idx="2022">
                  <c:v>36</c:v>
                </c:pt>
                <c:pt idx="2023">
                  <c:v>27</c:v>
                </c:pt>
                <c:pt idx="2024">
                  <c:v>20</c:v>
                </c:pt>
                <c:pt idx="2025">
                  <c:v>27</c:v>
                </c:pt>
                <c:pt idx="2026">
                  <c:v>20</c:v>
                </c:pt>
                <c:pt idx="2027">
                  <c:v>27</c:v>
                </c:pt>
                <c:pt idx="2028">
                  <c:v>26</c:v>
                </c:pt>
                <c:pt idx="2029">
                  <c:v>23</c:v>
                </c:pt>
                <c:pt idx="2030">
                  <c:v>23</c:v>
                </c:pt>
                <c:pt idx="2031">
                  <c:v>27</c:v>
                </c:pt>
                <c:pt idx="2032">
                  <c:v>29</c:v>
                </c:pt>
                <c:pt idx="2033">
                  <c:v>29</c:v>
                </c:pt>
                <c:pt idx="2034">
                  <c:v>24</c:v>
                </c:pt>
                <c:pt idx="2035">
                  <c:v>25</c:v>
                </c:pt>
                <c:pt idx="2036">
                  <c:v>24</c:v>
                </c:pt>
                <c:pt idx="2037">
                  <c:v>22</c:v>
                </c:pt>
                <c:pt idx="2038">
                  <c:v>19</c:v>
                </c:pt>
                <c:pt idx="2039">
                  <c:v>19</c:v>
                </c:pt>
                <c:pt idx="2040">
                  <c:v>23</c:v>
                </c:pt>
                <c:pt idx="2041">
                  <c:v>23</c:v>
                </c:pt>
                <c:pt idx="2042">
                  <c:v>18</c:v>
                </c:pt>
                <c:pt idx="2043">
                  <c:v>25</c:v>
                </c:pt>
                <c:pt idx="2044">
                  <c:v>22</c:v>
                </c:pt>
                <c:pt idx="2045">
                  <c:v>22</c:v>
                </c:pt>
                <c:pt idx="2046">
                  <c:v>22</c:v>
                </c:pt>
                <c:pt idx="2047">
                  <c:v>19</c:v>
                </c:pt>
                <c:pt idx="2048">
                  <c:v>25</c:v>
                </c:pt>
                <c:pt idx="2049">
                  <c:v>34</c:v>
                </c:pt>
                <c:pt idx="2050">
                  <c:v>25</c:v>
                </c:pt>
                <c:pt idx="2051">
                  <c:v>20</c:v>
                </c:pt>
                <c:pt idx="2052">
                  <c:v>19</c:v>
                </c:pt>
                <c:pt idx="2053">
                  <c:v>19</c:v>
                </c:pt>
                <c:pt idx="2054">
                  <c:v>20</c:v>
                </c:pt>
                <c:pt idx="2055">
                  <c:v>27</c:v>
                </c:pt>
                <c:pt idx="2056">
                  <c:v>24</c:v>
                </c:pt>
                <c:pt idx="2057">
                  <c:v>28</c:v>
                </c:pt>
                <c:pt idx="2058">
                  <c:v>28</c:v>
                </c:pt>
                <c:pt idx="2059">
                  <c:v>27</c:v>
                </c:pt>
                <c:pt idx="2060">
                  <c:v>22</c:v>
                </c:pt>
                <c:pt idx="2061">
                  <c:v>23</c:v>
                </c:pt>
                <c:pt idx="2062">
                  <c:v>25</c:v>
                </c:pt>
                <c:pt idx="2063">
                  <c:v>21</c:v>
                </c:pt>
                <c:pt idx="2064">
                  <c:v>22</c:v>
                </c:pt>
                <c:pt idx="2065">
                  <c:v>21</c:v>
                </c:pt>
                <c:pt idx="2066">
                  <c:v>21</c:v>
                </c:pt>
                <c:pt idx="2067">
                  <c:v>20</c:v>
                </c:pt>
                <c:pt idx="2068">
                  <c:v>31</c:v>
                </c:pt>
                <c:pt idx="2069">
                  <c:v>32</c:v>
                </c:pt>
                <c:pt idx="2070">
                  <c:v>26</c:v>
                </c:pt>
                <c:pt idx="2071">
                  <c:v>22</c:v>
                </c:pt>
                <c:pt idx="2072">
                  <c:v>25</c:v>
                </c:pt>
                <c:pt idx="2073">
                  <c:v>32</c:v>
                </c:pt>
                <c:pt idx="2074">
                  <c:v>18</c:v>
                </c:pt>
                <c:pt idx="2075">
                  <c:v>27</c:v>
                </c:pt>
                <c:pt idx="2076">
                  <c:v>28</c:v>
                </c:pt>
                <c:pt idx="2077">
                  <c:v>27</c:v>
                </c:pt>
                <c:pt idx="2078">
                  <c:v>27</c:v>
                </c:pt>
                <c:pt idx="2079">
                  <c:v>25</c:v>
                </c:pt>
                <c:pt idx="2080">
                  <c:v>25</c:v>
                </c:pt>
                <c:pt idx="2081">
                  <c:v>24</c:v>
                </c:pt>
                <c:pt idx="2082">
                  <c:v>21</c:v>
                </c:pt>
                <c:pt idx="2083">
                  <c:v>24</c:v>
                </c:pt>
                <c:pt idx="2084">
                  <c:v>21</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32</c:v>
                </c:pt>
                <c:pt idx="2099">
                  <c:v>20</c:v>
                </c:pt>
                <c:pt idx="2100">
                  <c:v>21</c:v>
                </c:pt>
                <c:pt idx="2101">
                  <c:v>22</c:v>
                </c:pt>
                <c:pt idx="2102">
                  <c:v>23</c:v>
                </c:pt>
                <c:pt idx="2103">
                  <c:v>19</c:v>
                </c:pt>
                <c:pt idx="2104">
                  <c:v>18</c:v>
                </c:pt>
                <c:pt idx="2105">
                  <c:v>18</c:v>
                </c:pt>
                <c:pt idx="2106">
                  <c:v>19</c:v>
                </c:pt>
                <c:pt idx="2107">
                  <c:v>28</c:v>
                </c:pt>
                <c:pt idx="2108">
                  <c:v>19</c:v>
                </c:pt>
                <c:pt idx="2109">
                  <c:v>18</c:v>
                </c:pt>
                <c:pt idx="2110">
                  <c:v>18</c:v>
                </c:pt>
                <c:pt idx="2111">
                  <c:v>18</c:v>
                </c:pt>
                <c:pt idx="2112">
                  <c:v>18</c:v>
                </c:pt>
                <c:pt idx="2113">
                  <c:v>19</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34</c:v>
                </c:pt>
                <c:pt idx="2134">
                  <c:v>21</c:v>
                </c:pt>
                <c:pt idx="2135">
                  <c:v>22</c:v>
                </c:pt>
                <c:pt idx="2136">
                  <c:v>21</c:v>
                </c:pt>
                <c:pt idx="2137">
                  <c:v>19</c:v>
                </c:pt>
                <c:pt idx="2138">
                  <c:v>23</c:v>
                </c:pt>
                <c:pt idx="2139">
                  <c:v>22</c:v>
                </c:pt>
                <c:pt idx="2140">
                  <c:v>22</c:v>
                </c:pt>
                <c:pt idx="2141">
                  <c:v>21</c:v>
                </c:pt>
                <c:pt idx="2142">
                  <c:v>22</c:v>
                </c:pt>
                <c:pt idx="2143">
                  <c:v>21</c:v>
                </c:pt>
                <c:pt idx="2144">
                  <c:v>24</c:v>
                </c:pt>
                <c:pt idx="2145">
                  <c:v>20</c:v>
                </c:pt>
                <c:pt idx="2146">
                  <c:v>24</c:v>
                </c:pt>
                <c:pt idx="2147">
                  <c:v>21</c:v>
                </c:pt>
                <c:pt idx="2148">
                  <c:v>24</c:v>
                </c:pt>
                <c:pt idx="2149">
                  <c:v>24</c:v>
                </c:pt>
                <c:pt idx="2150">
                  <c:v>24</c:v>
                </c:pt>
                <c:pt idx="2151">
                  <c:v>21</c:v>
                </c:pt>
                <c:pt idx="2152">
                  <c:v>20</c:v>
                </c:pt>
                <c:pt idx="2153">
                  <c:v>21</c:v>
                </c:pt>
                <c:pt idx="2154">
                  <c:v>22</c:v>
                </c:pt>
                <c:pt idx="2155">
                  <c:v>28</c:v>
                </c:pt>
                <c:pt idx="2156">
                  <c:v>21</c:v>
                </c:pt>
                <c:pt idx="2157">
                  <c:v>20</c:v>
                </c:pt>
                <c:pt idx="2158">
                  <c:v>20</c:v>
                </c:pt>
                <c:pt idx="2159">
                  <c:v>20</c:v>
                </c:pt>
                <c:pt idx="2160">
                  <c:v>20</c:v>
                </c:pt>
                <c:pt idx="2161">
                  <c:v>27</c:v>
                </c:pt>
                <c:pt idx="2162">
                  <c:v>18</c:v>
                </c:pt>
                <c:pt idx="2163">
                  <c:v>28</c:v>
                </c:pt>
                <c:pt idx="2164">
                  <c:v>20</c:v>
                </c:pt>
                <c:pt idx="2165">
                  <c:v>23</c:v>
                </c:pt>
                <c:pt idx="2166">
                  <c:v>20</c:v>
                </c:pt>
                <c:pt idx="2167">
                  <c:v>19</c:v>
                </c:pt>
                <c:pt idx="2168">
                  <c:v>23</c:v>
                </c:pt>
                <c:pt idx="2169">
                  <c:v>23</c:v>
                </c:pt>
                <c:pt idx="2170">
                  <c:v>18</c:v>
                </c:pt>
                <c:pt idx="2171">
                  <c:v>23</c:v>
                </c:pt>
                <c:pt idx="2172">
                  <c:v>20</c:v>
                </c:pt>
                <c:pt idx="2173">
                  <c:v>19</c:v>
                </c:pt>
                <c:pt idx="2174">
                  <c:v>24</c:v>
                </c:pt>
                <c:pt idx="2175">
                  <c:v>19</c:v>
                </c:pt>
                <c:pt idx="2176">
                  <c:v>20</c:v>
                </c:pt>
                <c:pt idx="2177">
                  <c:v>20</c:v>
                </c:pt>
                <c:pt idx="2178">
                  <c:v>19</c:v>
                </c:pt>
                <c:pt idx="2179">
                  <c:v>19</c:v>
                </c:pt>
                <c:pt idx="2180">
                  <c:v>19</c:v>
                </c:pt>
                <c:pt idx="2181">
                  <c:v>19</c:v>
                </c:pt>
                <c:pt idx="2182">
                  <c:v>18</c:v>
                </c:pt>
                <c:pt idx="2183">
                  <c:v>18</c:v>
                </c:pt>
                <c:pt idx="2184">
                  <c:v>18</c:v>
                </c:pt>
                <c:pt idx="2185">
                  <c:v>19</c:v>
                </c:pt>
                <c:pt idx="2186">
                  <c:v>18</c:v>
                </c:pt>
                <c:pt idx="2187">
                  <c:v>18</c:v>
                </c:pt>
                <c:pt idx="2188">
                  <c:v>18</c:v>
                </c:pt>
                <c:pt idx="2189">
                  <c:v>18</c:v>
                </c:pt>
                <c:pt idx="2190">
                  <c:v>18</c:v>
                </c:pt>
                <c:pt idx="2191">
                  <c:v>18</c:v>
                </c:pt>
                <c:pt idx="2192">
                  <c:v>18</c:v>
                </c:pt>
                <c:pt idx="2193">
                  <c:v>18</c:v>
                </c:pt>
                <c:pt idx="2194">
                  <c:v>18</c:v>
                </c:pt>
                <c:pt idx="2195">
                  <c:v>22</c:v>
                </c:pt>
                <c:pt idx="2196">
                  <c:v>23</c:v>
                </c:pt>
                <c:pt idx="2197">
                  <c:v>22</c:v>
                </c:pt>
                <c:pt idx="2198">
                  <c:v>19</c:v>
                </c:pt>
                <c:pt idx="2199">
                  <c:v>19</c:v>
                </c:pt>
                <c:pt idx="2200">
                  <c:v>19</c:v>
                </c:pt>
                <c:pt idx="2201">
                  <c:v>19</c:v>
                </c:pt>
                <c:pt idx="2202">
                  <c:v>19</c:v>
                </c:pt>
                <c:pt idx="2203">
                  <c:v>18</c:v>
                </c:pt>
                <c:pt idx="2204">
                  <c:v>18</c:v>
                </c:pt>
                <c:pt idx="2205">
                  <c:v>19</c:v>
                </c:pt>
                <c:pt idx="2206">
                  <c:v>19</c:v>
                </c:pt>
                <c:pt idx="2207">
                  <c:v>19</c:v>
                </c:pt>
                <c:pt idx="2208">
                  <c:v>18</c:v>
                </c:pt>
                <c:pt idx="2209">
                  <c:v>18</c:v>
                </c:pt>
                <c:pt idx="2210">
                  <c:v>20</c:v>
                </c:pt>
                <c:pt idx="2211">
                  <c:v>19</c:v>
                </c:pt>
                <c:pt idx="2212">
                  <c:v>19</c:v>
                </c:pt>
                <c:pt idx="2213">
                  <c:v>19</c:v>
                </c:pt>
                <c:pt idx="2214">
                  <c:v>18</c:v>
                </c:pt>
                <c:pt idx="2215">
                  <c:v>19</c:v>
                </c:pt>
                <c:pt idx="2216">
                  <c:v>28</c:v>
                </c:pt>
                <c:pt idx="2217">
                  <c:v>19</c:v>
                </c:pt>
                <c:pt idx="2218">
                  <c:v>18</c:v>
                </c:pt>
                <c:pt idx="2219">
                  <c:v>30</c:v>
                </c:pt>
                <c:pt idx="2220">
                  <c:v>21</c:v>
                </c:pt>
                <c:pt idx="2221">
                  <c:v>22</c:v>
                </c:pt>
                <c:pt idx="2222">
                  <c:v>22</c:v>
                </c:pt>
                <c:pt idx="2223">
                  <c:v>21</c:v>
                </c:pt>
                <c:pt idx="2224">
                  <c:v>25</c:v>
                </c:pt>
                <c:pt idx="2225">
                  <c:v>27</c:v>
                </c:pt>
                <c:pt idx="2226">
                  <c:v>26</c:v>
                </c:pt>
                <c:pt idx="2227">
                  <c:v>24</c:v>
                </c:pt>
                <c:pt idx="2228">
                  <c:v>20</c:v>
                </c:pt>
                <c:pt idx="2229">
                  <c:v>26</c:v>
                </c:pt>
                <c:pt idx="2230">
                  <c:v>22</c:v>
                </c:pt>
                <c:pt idx="2231">
                  <c:v>25</c:v>
                </c:pt>
                <c:pt idx="2232">
                  <c:v>21</c:v>
                </c:pt>
                <c:pt idx="2233">
                  <c:v>27</c:v>
                </c:pt>
                <c:pt idx="2234">
                  <c:v>25</c:v>
                </c:pt>
                <c:pt idx="2235">
                  <c:v>24</c:v>
                </c:pt>
                <c:pt idx="2236">
                  <c:v>20</c:v>
                </c:pt>
                <c:pt idx="2237">
                  <c:v>20</c:v>
                </c:pt>
                <c:pt idx="2238">
                  <c:v>24</c:v>
                </c:pt>
                <c:pt idx="2239">
                  <c:v>20</c:v>
                </c:pt>
                <c:pt idx="2240">
                  <c:v>24</c:v>
                </c:pt>
                <c:pt idx="2241">
                  <c:v>25</c:v>
                </c:pt>
                <c:pt idx="2242">
                  <c:v>28</c:v>
                </c:pt>
                <c:pt idx="2243">
                  <c:v>25</c:v>
                </c:pt>
                <c:pt idx="2244">
                  <c:v>23</c:v>
                </c:pt>
                <c:pt idx="2245">
                  <c:v>20</c:v>
                </c:pt>
                <c:pt idx="2246">
                  <c:v>23</c:v>
                </c:pt>
                <c:pt idx="2247">
                  <c:v>20</c:v>
                </c:pt>
                <c:pt idx="2248">
                  <c:v>21</c:v>
                </c:pt>
                <c:pt idx="2249">
                  <c:v>25</c:v>
                </c:pt>
                <c:pt idx="2250">
                  <c:v>23</c:v>
                </c:pt>
                <c:pt idx="2251">
                  <c:v>19</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20</c:v>
                </c:pt>
                <c:pt idx="2265">
                  <c:v>21</c:v>
                </c:pt>
                <c:pt idx="2266">
                  <c:v>24</c:v>
                </c:pt>
                <c:pt idx="2267">
                  <c:v>20</c:v>
                </c:pt>
                <c:pt idx="2268">
                  <c:v>25</c:v>
                </c:pt>
                <c:pt idx="2269">
                  <c:v>18</c:v>
                </c:pt>
                <c:pt idx="2270">
                  <c:v>19</c:v>
                </c:pt>
                <c:pt idx="2271">
                  <c:v>26</c:v>
                </c:pt>
                <c:pt idx="2272">
                  <c:v>19</c:v>
                </c:pt>
                <c:pt idx="2273">
                  <c:v>30</c:v>
                </c:pt>
                <c:pt idx="2274">
                  <c:v>24</c:v>
                </c:pt>
                <c:pt idx="2275">
                  <c:v>20</c:v>
                </c:pt>
                <c:pt idx="2276">
                  <c:v>26</c:v>
                </c:pt>
                <c:pt idx="2277">
                  <c:v>26</c:v>
                </c:pt>
                <c:pt idx="2278">
                  <c:v>21</c:v>
                </c:pt>
                <c:pt idx="2279">
                  <c:v>21</c:v>
                </c:pt>
                <c:pt idx="2280">
                  <c:v>18</c:v>
                </c:pt>
                <c:pt idx="2281">
                  <c:v>29</c:v>
                </c:pt>
                <c:pt idx="2282">
                  <c:v>19</c:v>
                </c:pt>
                <c:pt idx="2283">
                  <c:v>20</c:v>
                </c:pt>
                <c:pt idx="2284">
                  <c:v>19</c:v>
                </c:pt>
                <c:pt idx="2285">
                  <c:v>20</c:v>
                </c:pt>
                <c:pt idx="2286">
                  <c:v>18</c:v>
                </c:pt>
                <c:pt idx="2287">
                  <c:v>21</c:v>
                </c:pt>
                <c:pt idx="2288">
                  <c:v>18</c:v>
                </c:pt>
                <c:pt idx="2289">
                  <c:v>18</c:v>
                </c:pt>
                <c:pt idx="2290">
                  <c:v>20</c:v>
                </c:pt>
                <c:pt idx="2291">
                  <c:v>18</c:v>
                </c:pt>
                <c:pt idx="2292">
                  <c:v>19</c:v>
                </c:pt>
                <c:pt idx="2293">
                  <c:v>18</c:v>
                </c:pt>
                <c:pt idx="2294">
                  <c:v>21</c:v>
                </c:pt>
                <c:pt idx="2295">
                  <c:v>19</c:v>
                </c:pt>
                <c:pt idx="2296">
                  <c:v>18</c:v>
                </c:pt>
                <c:pt idx="2297">
                  <c:v>20</c:v>
                </c:pt>
                <c:pt idx="2298">
                  <c:v>24</c:v>
                </c:pt>
                <c:pt idx="2299">
                  <c:v>25</c:v>
                </c:pt>
                <c:pt idx="2300">
                  <c:v>18</c:v>
                </c:pt>
                <c:pt idx="2301">
                  <c:v>29</c:v>
                </c:pt>
                <c:pt idx="2302">
                  <c:v>28</c:v>
                </c:pt>
                <c:pt idx="2303">
                  <c:v>21</c:v>
                </c:pt>
                <c:pt idx="2304">
                  <c:v>21</c:v>
                </c:pt>
                <c:pt idx="2305">
                  <c:v>28</c:v>
                </c:pt>
                <c:pt idx="2306">
                  <c:v>27</c:v>
                </c:pt>
                <c:pt idx="2307">
                  <c:v>24</c:v>
                </c:pt>
                <c:pt idx="2308">
                  <c:v>22</c:v>
                </c:pt>
                <c:pt idx="2309">
                  <c:v>28</c:v>
                </c:pt>
                <c:pt idx="2310">
                  <c:v>21</c:v>
                </c:pt>
                <c:pt idx="2311">
                  <c:v>27</c:v>
                </c:pt>
                <c:pt idx="2312">
                  <c:v>28</c:v>
                </c:pt>
                <c:pt idx="2313">
                  <c:v>29</c:v>
                </c:pt>
                <c:pt idx="2314">
                  <c:v>22</c:v>
                </c:pt>
                <c:pt idx="2315">
                  <c:v>18</c:v>
                </c:pt>
                <c:pt idx="2316">
                  <c:v>27</c:v>
                </c:pt>
                <c:pt idx="2317">
                  <c:v>26</c:v>
                </c:pt>
                <c:pt idx="2318">
                  <c:v>30</c:v>
                </c:pt>
                <c:pt idx="2319">
                  <c:v>26</c:v>
                </c:pt>
                <c:pt idx="2320">
                  <c:v>29</c:v>
                </c:pt>
                <c:pt idx="2321">
                  <c:v>20</c:v>
                </c:pt>
                <c:pt idx="2322">
                  <c:v>23</c:v>
                </c:pt>
                <c:pt idx="2323">
                  <c:v>23</c:v>
                </c:pt>
                <c:pt idx="2324">
                  <c:v>21</c:v>
                </c:pt>
                <c:pt idx="2325">
                  <c:v>25</c:v>
                </c:pt>
                <c:pt idx="2326">
                  <c:v>20</c:v>
                </c:pt>
                <c:pt idx="2327">
                  <c:v>28</c:v>
                </c:pt>
                <c:pt idx="2328">
                  <c:v>30</c:v>
                </c:pt>
                <c:pt idx="2329">
                  <c:v>21</c:v>
                </c:pt>
                <c:pt idx="2330">
                  <c:v>25</c:v>
                </c:pt>
                <c:pt idx="2331">
                  <c:v>30</c:v>
                </c:pt>
                <c:pt idx="2332">
                  <c:v>30</c:v>
                </c:pt>
                <c:pt idx="2333">
                  <c:v>30</c:v>
                </c:pt>
                <c:pt idx="2334">
                  <c:v>31</c:v>
                </c:pt>
              </c:numCache>
            </c:numRef>
          </c:yVal>
          <c:smooth val="0"/>
          <c:extLst>
            <c:ext xmlns:c16="http://schemas.microsoft.com/office/drawing/2014/chart" uri="{C3380CC4-5D6E-409C-BE32-E72D297353CC}">
              <c16:uniqueId val="{00000000-0C30-4CF9-801C-48B0633908EF}"/>
            </c:ext>
          </c:extLst>
        </c:ser>
        <c:dLbls>
          <c:showLegendKey val="0"/>
          <c:showVal val="0"/>
          <c:showCatName val="0"/>
          <c:showSerName val="0"/>
          <c:showPercent val="0"/>
          <c:showBubbleSize val="0"/>
        </c:dLbls>
        <c:axId val="293581424"/>
        <c:axId val="293581904"/>
      </c:scatterChart>
      <c:valAx>
        <c:axId val="293581424"/>
        <c:scaling>
          <c:orientation val="minMax"/>
        </c:scaling>
        <c:delete val="0"/>
        <c:axPos val="b"/>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581904"/>
        <c:crosses val="autoZero"/>
        <c:crossBetween val="midCat"/>
      </c:valAx>
      <c:valAx>
        <c:axId val="293581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5814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u="sng">
                <a:latin typeface="Times New Roman" panose="02020603050405020304" pitchFamily="18" charset="0"/>
                <a:cs typeface="Times New Roman" panose="02020603050405020304" pitchFamily="18" charset="0"/>
              </a:rPr>
              <a:t>Correlation Between Age Vs BMI</a:t>
            </a:r>
            <a:endParaRPr lang="en-US" u="sng"/>
          </a:p>
        </c:rich>
      </c:tx>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Healthcare!$F$1</c:f>
              <c:strCache>
                <c:ptCount val="1"/>
                <c:pt idx="0">
                  <c:v>BMI</c:v>
                </c:pt>
              </c:strCache>
            </c:strRef>
          </c:tx>
          <c:spPr>
            <a:ln w="25400" cap="rnd">
              <a:no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cap="rnd">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trendline>
            <c:spPr>
              <a:ln w="19050" cap="rnd">
                <a:solidFill>
                  <a:schemeClr val="accent1"/>
                </a:solidFill>
                <a:prstDash val="sysDash"/>
              </a:ln>
              <a:effectLst/>
            </c:spPr>
            <c:trendlineType val="linear"/>
            <c:dispRSqr val="0"/>
            <c:dispEq val="0"/>
          </c:trendline>
          <c:xVal>
            <c:numRef>
              <c:f>Healthcare!$E$2:$E$2344</c:f>
              <c:numCache>
                <c:formatCode>General</c:formatCode>
                <c:ptCount val="2343"/>
                <c:pt idx="0">
                  <c:v>18</c:v>
                </c:pt>
                <c:pt idx="1">
                  <c:v>46</c:v>
                </c:pt>
                <c:pt idx="2">
                  <c:v>52</c:v>
                </c:pt>
                <c:pt idx="3">
                  <c:v>32</c:v>
                </c:pt>
                <c:pt idx="4">
                  <c:v>34</c:v>
                </c:pt>
                <c:pt idx="5">
                  <c:v>61</c:v>
                </c:pt>
                <c:pt idx="6">
                  <c:v>28</c:v>
                </c:pt>
                <c:pt idx="7">
                  <c:v>65</c:v>
                </c:pt>
                <c:pt idx="8">
                  <c:v>59</c:v>
                </c:pt>
                <c:pt idx="9">
                  <c:v>44</c:v>
                </c:pt>
                <c:pt idx="10">
                  <c:v>64</c:v>
                </c:pt>
                <c:pt idx="11">
                  <c:v>57</c:v>
                </c:pt>
                <c:pt idx="12">
                  <c:v>60</c:v>
                </c:pt>
                <c:pt idx="13">
                  <c:v>54</c:v>
                </c:pt>
                <c:pt idx="14">
                  <c:v>61</c:v>
                </c:pt>
                <c:pt idx="15">
                  <c:v>60</c:v>
                </c:pt>
                <c:pt idx="16">
                  <c:v>64</c:v>
                </c:pt>
                <c:pt idx="17">
                  <c:v>60</c:v>
                </c:pt>
                <c:pt idx="18">
                  <c:v>58</c:v>
                </c:pt>
                <c:pt idx="19">
                  <c:v>51</c:v>
                </c:pt>
                <c:pt idx="20">
                  <c:v>62</c:v>
                </c:pt>
                <c:pt idx="21">
                  <c:v>63</c:v>
                </c:pt>
                <c:pt idx="22">
                  <c:v>64</c:v>
                </c:pt>
                <c:pt idx="23">
                  <c:v>52</c:v>
                </c:pt>
                <c:pt idx="24">
                  <c:v>64</c:v>
                </c:pt>
                <c:pt idx="25">
                  <c:v>64</c:v>
                </c:pt>
                <c:pt idx="26">
                  <c:v>62</c:v>
                </c:pt>
                <c:pt idx="27">
                  <c:v>54</c:v>
                </c:pt>
                <c:pt idx="28">
                  <c:v>61</c:v>
                </c:pt>
                <c:pt idx="29">
                  <c:v>51</c:v>
                </c:pt>
                <c:pt idx="30">
                  <c:v>44</c:v>
                </c:pt>
                <c:pt idx="31">
                  <c:v>46</c:v>
                </c:pt>
                <c:pt idx="32">
                  <c:v>60</c:v>
                </c:pt>
                <c:pt idx="33">
                  <c:v>37</c:v>
                </c:pt>
                <c:pt idx="34">
                  <c:v>43</c:v>
                </c:pt>
                <c:pt idx="35">
                  <c:v>62</c:v>
                </c:pt>
                <c:pt idx="36">
                  <c:v>48</c:v>
                </c:pt>
                <c:pt idx="37">
                  <c:v>60</c:v>
                </c:pt>
                <c:pt idx="38">
                  <c:v>51</c:v>
                </c:pt>
                <c:pt idx="39">
                  <c:v>29</c:v>
                </c:pt>
                <c:pt idx="40">
                  <c:v>23</c:v>
                </c:pt>
                <c:pt idx="41">
                  <c:v>55</c:v>
                </c:pt>
                <c:pt idx="42">
                  <c:v>51</c:v>
                </c:pt>
                <c:pt idx="43">
                  <c:v>54</c:v>
                </c:pt>
                <c:pt idx="44">
                  <c:v>48</c:v>
                </c:pt>
                <c:pt idx="45">
                  <c:v>35</c:v>
                </c:pt>
                <c:pt idx="46">
                  <c:v>56</c:v>
                </c:pt>
                <c:pt idx="47">
                  <c:v>42</c:v>
                </c:pt>
                <c:pt idx="48">
                  <c:v>57</c:v>
                </c:pt>
                <c:pt idx="49">
                  <c:v>56</c:v>
                </c:pt>
                <c:pt idx="50">
                  <c:v>36</c:v>
                </c:pt>
                <c:pt idx="51">
                  <c:v>57</c:v>
                </c:pt>
                <c:pt idx="52">
                  <c:v>53</c:v>
                </c:pt>
                <c:pt idx="53">
                  <c:v>57</c:v>
                </c:pt>
                <c:pt idx="54">
                  <c:v>44</c:v>
                </c:pt>
                <c:pt idx="55">
                  <c:v>47</c:v>
                </c:pt>
                <c:pt idx="56">
                  <c:v>50</c:v>
                </c:pt>
                <c:pt idx="57">
                  <c:v>57</c:v>
                </c:pt>
                <c:pt idx="58">
                  <c:v>45</c:v>
                </c:pt>
                <c:pt idx="59">
                  <c:v>51</c:v>
                </c:pt>
                <c:pt idx="60">
                  <c:v>43</c:v>
                </c:pt>
                <c:pt idx="61">
                  <c:v>56</c:v>
                </c:pt>
                <c:pt idx="62">
                  <c:v>55</c:v>
                </c:pt>
                <c:pt idx="63">
                  <c:v>56</c:v>
                </c:pt>
                <c:pt idx="64">
                  <c:v>47</c:v>
                </c:pt>
                <c:pt idx="65">
                  <c:v>49</c:v>
                </c:pt>
                <c:pt idx="66">
                  <c:v>44</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31</c:v>
                </c:pt>
                <c:pt idx="91">
                  <c:v>24</c:v>
                </c:pt>
                <c:pt idx="92">
                  <c:v>51</c:v>
                </c:pt>
                <c:pt idx="93">
                  <c:v>46</c:v>
                </c:pt>
                <c:pt idx="94">
                  <c:v>52</c:v>
                </c:pt>
                <c:pt idx="95">
                  <c:v>48</c:v>
                </c:pt>
                <c:pt idx="96">
                  <c:v>37</c:v>
                </c:pt>
                <c:pt idx="97">
                  <c:v>56</c:v>
                </c:pt>
                <c:pt idx="98">
                  <c:v>60</c:v>
                </c:pt>
                <c:pt idx="99">
                  <c:v>46</c:v>
                </c:pt>
                <c:pt idx="100">
                  <c:v>41</c:v>
                </c:pt>
                <c:pt idx="101">
                  <c:v>42</c:v>
                </c:pt>
                <c:pt idx="102">
                  <c:v>43</c:v>
                </c:pt>
                <c:pt idx="103">
                  <c:v>37</c:v>
                </c:pt>
                <c:pt idx="104">
                  <c:v>39</c:v>
                </c:pt>
                <c:pt idx="105">
                  <c:v>56</c:v>
                </c:pt>
                <c:pt idx="106">
                  <c:v>44</c:v>
                </c:pt>
                <c:pt idx="107">
                  <c:v>40</c:v>
                </c:pt>
                <c:pt idx="108">
                  <c:v>35</c:v>
                </c:pt>
                <c:pt idx="109">
                  <c:v>47</c:v>
                </c:pt>
                <c:pt idx="110">
                  <c:v>37</c:v>
                </c:pt>
                <c:pt idx="111">
                  <c:v>40</c:v>
                </c:pt>
                <c:pt idx="112">
                  <c:v>38</c:v>
                </c:pt>
                <c:pt idx="113">
                  <c:v>36</c:v>
                </c:pt>
                <c:pt idx="114">
                  <c:v>49</c:v>
                </c:pt>
                <c:pt idx="115">
                  <c:v>45</c:v>
                </c:pt>
                <c:pt idx="116">
                  <c:v>20</c:v>
                </c:pt>
                <c:pt idx="117">
                  <c:v>54</c:v>
                </c:pt>
                <c:pt idx="118">
                  <c:v>45</c:v>
                </c:pt>
                <c:pt idx="119">
                  <c:v>27</c:v>
                </c:pt>
                <c:pt idx="120">
                  <c:v>42</c:v>
                </c:pt>
                <c:pt idx="121">
                  <c:v>45</c:v>
                </c:pt>
                <c:pt idx="122">
                  <c:v>57</c:v>
                </c:pt>
                <c:pt idx="123">
                  <c:v>45</c:v>
                </c:pt>
                <c:pt idx="124">
                  <c:v>40</c:v>
                </c:pt>
                <c:pt idx="125">
                  <c:v>30</c:v>
                </c:pt>
                <c:pt idx="126">
                  <c:v>61</c:v>
                </c:pt>
                <c:pt idx="127">
                  <c:v>41</c:v>
                </c:pt>
                <c:pt idx="128">
                  <c:v>37</c:v>
                </c:pt>
                <c:pt idx="129">
                  <c:v>44</c:v>
                </c:pt>
                <c:pt idx="130">
                  <c:v>42</c:v>
                </c:pt>
                <c:pt idx="131">
                  <c:v>46</c:v>
                </c:pt>
                <c:pt idx="132">
                  <c:v>36</c:v>
                </c:pt>
                <c:pt idx="133">
                  <c:v>56</c:v>
                </c:pt>
                <c:pt idx="134">
                  <c:v>59</c:v>
                </c:pt>
                <c:pt idx="135">
                  <c:v>43</c:v>
                </c:pt>
                <c:pt idx="136">
                  <c:v>18</c:v>
                </c:pt>
                <c:pt idx="137">
                  <c:v>31</c:v>
                </c:pt>
                <c:pt idx="138">
                  <c:v>47</c:v>
                </c:pt>
                <c:pt idx="139">
                  <c:v>31</c:v>
                </c:pt>
                <c:pt idx="140">
                  <c:v>37</c:v>
                </c:pt>
                <c:pt idx="141">
                  <c:v>33</c:v>
                </c:pt>
                <c:pt idx="142">
                  <c:v>23</c:v>
                </c:pt>
                <c:pt idx="143">
                  <c:v>37</c:v>
                </c:pt>
                <c:pt idx="144">
                  <c:v>51</c:v>
                </c:pt>
                <c:pt idx="145">
                  <c:v>52</c:v>
                </c:pt>
                <c:pt idx="146">
                  <c:v>20</c:v>
                </c:pt>
                <c:pt idx="147">
                  <c:v>43</c:v>
                </c:pt>
                <c:pt idx="148">
                  <c:v>33</c:v>
                </c:pt>
                <c:pt idx="149">
                  <c:v>42</c:v>
                </c:pt>
                <c:pt idx="150">
                  <c:v>59</c:v>
                </c:pt>
                <c:pt idx="151">
                  <c:v>33</c:v>
                </c:pt>
                <c:pt idx="152">
                  <c:v>50</c:v>
                </c:pt>
                <c:pt idx="153">
                  <c:v>25</c:v>
                </c:pt>
                <c:pt idx="154">
                  <c:v>43</c:v>
                </c:pt>
                <c:pt idx="155">
                  <c:v>40</c:v>
                </c:pt>
                <c:pt idx="156">
                  <c:v>36</c:v>
                </c:pt>
                <c:pt idx="157">
                  <c:v>46</c:v>
                </c:pt>
                <c:pt idx="158">
                  <c:v>34</c:v>
                </c:pt>
                <c:pt idx="159">
                  <c:v>52</c:v>
                </c:pt>
                <c:pt idx="160">
                  <c:v>41</c:v>
                </c:pt>
                <c:pt idx="161">
                  <c:v>32</c:v>
                </c:pt>
                <c:pt idx="162">
                  <c:v>22</c:v>
                </c:pt>
                <c:pt idx="163">
                  <c:v>20</c:v>
                </c:pt>
                <c:pt idx="164">
                  <c:v>44</c:v>
                </c:pt>
                <c:pt idx="165">
                  <c:v>53</c:v>
                </c:pt>
                <c:pt idx="166">
                  <c:v>47</c:v>
                </c:pt>
                <c:pt idx="167">
                  <c:v>37</c:v>
                </c:pt>
                <c:pt idx="168">
                  <c:v>32</c:v>
                </c:pt>
                <c:pt idx="169">
                  <c:v>22</c:v>
                </c:pt>
                <c:pt idx="170">
                  <c:v>27</c:v>
                </c:pt>
                <c:pt idx="171">
                  <c:v>34</c:v>
                </c:pt>
                <c:pt idx="172">
                  <c:v>34</c:v>
                </c:pt>
                <c:pt idx="173">
                  <c:v>31</c:v>
                </c:pt>
                <c:pt idx="174">
                  <c:v>30</c:v>
                </c:pt>
                <c:pt idx="175">
                  <c:v>30</c:v>
                </c:pt>
                <c:pt idx="176">
                  <c:v>45</c:v>
                </c:pt>
                <c:pt idx="177">
                  <c:v>54</c:v>
                </c:pt>
                <c:pt idx="178">
                  <c:v>32</c:v>
                </c:pt>
                <c:pt idx="179">
                  <c:v>60</c:v>
                </c:pt>
                <c:pt idx="180">
                  <c:v>20</c:v>
                </c:pt>
                <c:pt idx="181">
                  <c:v>50</c:v>
                </c:pt>
                <c:pt idx="182">
                  <c:v>31</c:v>
                </c:pt>
                <c:pt idx="183">
                  <c:v>57</c:v>
                </c:pt>
                <c:pt idx="184">
                  <c:v>53</c:v>
                </c:pt>
                <c:pt idx="185">
                  <c:v>62</c:v>
                </c:pt>
                <c:pt idx="186">
                  <c:v>30</c:v>
                </c:pt>
                <c:pt idx="187">
                  <c:v>49</c:v>
                </c:pt>
                <c:pt idx="188">
                  <c:v>60</c:v>
                </c:pt>
                <c:pt idx="189">
                  <c:v>19</c:v>
                </c:pt>
                <c:pt idx="190">
                  <c:v>48</c:v>
                </c:pt>
                <c:pt idx="191">
                  <c:v>55</c:v>
                </c:pt>
                <c:pt idx="192">
                  <c:v>31</c:v>
                </c:pt>
                <c:pt idx="193">
                  <c:v>18</c:v>
                </c:pt>
                <c:pt idx="194">
                  <c:v>19</c:v>
                </c:pt>
                <c:pt idx="195">
                  <c:v>29</c:v>
                </c:pt>
                <c:pt idx="196">
                  <c:v>23</c:v>
                </c:pt>
                <c:pt idx="197">
                  <c:v>48</c:v>
                </c:pt>
                <c:pt idx="198">
                  <c:v>18</c:v>
                </c:pt>
                <c:pt idx="199">
                  <c:v>26</c:v>
                </c:pt>
                <c:pt idx="200">
                  <c:v>43</c:v>
                </c:pt>
                <c:pt idx="201">
                  <c:v>26</c:v>
                </c:pt>
                <c:pt idx="202">
                  <c:v>60</c:v>
                </c:pt>
                <c:pt idx="203">
                  <c:v>23</c:v>
                </c:pt>
                <c:pt idx="204">
                  <c:v>41</c:v>
                </c:pt>
                <c:pt idx="205">
                  <c:v>31</c:v>
                </c:pt>
                <c:pt idx="206">
                  <c:v>46</c:v>
                </c:pt>
                <c:pt idx="207">
                  <c:v>49</c:v>
                </c:pt>
                <c:pt idx="208">
                  <c:v>44</c:v>
                </c:pt>
                <c:pt idx="209">
                  <c:v>22</c:v>
                </c:pt>
                <c:pt idx="210">
                  <c:v>22</c:v>
                </c:pt>
                <c:pt idx="211">
                  <c:v>51</c:v>
                </c:pt>
                <c:pt idx="212">
                  <c:v>58</c:v>
                </c:pt>
                <c:pt idx="213">
                  <c:v>49</c:v>
                </c:pt>
                <c:pt idx="214">
                  <c:v>30</c:v>
                </c:pt>
                <c:pt idx="215">
                  <c:v>49</c:v>
                </c:pt>
                <c:pt idx="216">
                  <c:v>34</c:v>
                </c:pt>
                <c:pt idx="217">
                  <c:v>51</c:v>
                </c:pt>
                <c:pt idx="218">
                  <c:v>34</c:v>
                </c:pt>
                <c:pt idx="219">
                  <c:v>26</c:v>
                </c:pt>
                <c:pt idx="220">
                  <c:v>55</c:v>
                </c:pt>
                <c:pt idx="221">
                  <c:v>24</c:v>
                </c:pt>
                <c:pt idx="222">
                  <c:v>46</c:v>
                </c:pt>
                <c:pt idx="223">
                  <c:v>47</c:v>
                </c:pt>
                <c:pt idx="224">
                  <c:v>41</c:v>
                </c:pt>
                <c:pt idx="225">
                  <c:v>25</c:v>
                </c:pt>
                <c:pt idx="226">
                  <c:v>24</c:v>
                </c:pt>
                <c:pt idx="227">
                  <c:v>55</c:v>
                </c:pt>
                <c:pt idx="228">
                  <c:v>40</c:v>
                </c:pt>
                <c:pt idx="229">
                  <c:v>27</c:v>
                </c:pt>
                <c:pt idx="230">
                  <c:v>19</c:v>
                </c:pt>
                <c:pt idx="231">
                  <c:v>27</c:v>
                </c:pt>
                <c:pt idx="232">
                  <c:v>20</c:v>
                </c:pt>
                <c:pt idx="233">
                  <c:v>29</c:v>
                </c:pt>
                <c:pt idx="234">
                  <c:v>18</c:v>
                </c:pt>
                <c:pt idx="235">
                  <c:v>46</c:v>
                </c:pt>
                <c:pt idx="236">
                  <c:v>25</c:v>
                </c:pt>
                <c:pt idx="237">
                  <c:v>32</c:v>
                </c:pt>
                <c:pt idx="238">
                  <c:v>19</c:v>
                </c:pt>
                <c:pt idx="239">
                  <c:v>38</c:v>
                </c:pt>
                <c:pt idx="240">
                  <c:v>39</c:v>
                </c:pt>
                <c:pt idx="241">
                  <c:v>36</c:v>
                </c:pt>
                <c:pt idx="242">
                  <c:v>27</c:v>
                </c:pt>
                <c:pt idx="243">
                  <c:v>25</c:v>
                </c:pt>
                <c:pt idx="244">
                  <c:v>61</c:v>
                </c:pt>
                <c:pt idx="245">
                  <c:v>48</c:v>
                </c:pt>
                <c:pt idx="246">
                  <c:v>51</c:v>
                </c:pt>
                <c:pt idx="247">
                  <c:v>23</c:v>
                </c:pt>
                <c:pt idx="248">
                  <c:v>20</c:v>
                </c:pt>
                <c:pt idx="249">
                  <c:v>51</c:v>
                </c:pt>
                <c:pt idx="250">
                  <c:v>28</c:v>
                </c:pt>
                <c:pt idx="251">
                  <c:v>22</c:v>
                </c:pt>
                <c:pt idx="252">
                  <c:v>25</c:v>
                </c:pt>
                <c:pt idx="253">
                  <c:v>22</c:v>
                </c:pt>
                <c:pt idx="254">
                  <c:v>60</c:v>
                </c:pt>
                <c:pt idx="255">
                  <c:v>19</c:v>
                </c:pt>
                <c:pt idx="256">
                  <c:v>18</c:v>
                </c:pt>
                <c:pt idx="257">
                  <c:v>29</c:v>
                </c:pt>
                <c:pt idx="258">
                  <c:v>19</c:v>
                </c:pt>
                <c:pt idx="259">
                  <c:v>39</c:v>
                </c:pt>
                <c:pt idx="260">
                  <c:v>20</c:v>
                </c:pt>
                <c:pt idx="261">
                  <c:v>53</c:v>
                </c:pt>
                <c:pt idx="262">
                  <c:v>37</c:v>
                </c:pt>
                <c:pt idx="263">
                  <c:v>50</c:v>
                </c:pt>
                <c:pt idx="264">
                  <c:v>19</c:v>
                </c:pt>
                <c:pt idx="265">
                  <c:v>32</c:v>
                </c:pt>
                <c:pt idx="266">
                  <c:v>38</c:v>
                </c:pt>
                <c:pt idx="267">
                  <c:v>53</c:v>
                </c:pt>
                <c:pt idx="268">
                  <c:v>61</c:v>
                </c:pt>
                <c:pt idx="269">
                  <c:v>29</c:v>
                </c:pt>
                <c:pt idx="270">
                  <c:v>56</c:v>
                </c:pt>
                <c:pt idx="271">
                  <c:v>28</c:v>
                </c:pt>
                <c:pt idx="272">
                  <c:v>51</c:v>
                </c:pt>
                <c:pt idx="273">
                  <c:v>41</c:v>
                </c:pt>
                <c:pt idx="274">
                  <c:v>27</c:v>
                </c:pt>
                <c:pt idx="275">
                  <c:v>42</c:v>
                </c:pt>
                <c:pt idx="276">
                  <c:v>50</c:v>
                </c:pt>
                <c:pt idx="277">
                  <c:v>48</c:v>
                </c:pt>
                <c:pt idx="278">
                  <c:v>33</c:v>
                </c:pt>
                <c:pt idx="279">
                  <c:v>32</c:v>
                </c:pt>
                <c:pt idx="280">
                  <c:v>54</c:v>
                </c:pt>
                <c:pt idx="281">
                  <c:v>33</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55</c:v>
                </c:pt>
                <c:pt idx="302">
                  <c:v>23</c:v>
                </c:pt>
                <c:pt idx="303">
                  <c:v>18</c:v>
                </c:pt>
                <c:pt idx="304">
                  <c:v>61</c:v>
                </c:pt>
                <c:pt idx="305">
                  <c:v>34</c:v>
                </c:pt>
                <c:pt idx="306">
                  <c:v>39</c:v>
                </c:pt>
                <c:pt idx="307">
                  <c:v>23</c:v>
                </c:pt>
                <c:pt idx="308">
                  <c:v>52</c:v>
                </c:pt>
                <c:pt idx="309">
                  <c:v>36</c:v>
                </c:pt>
                <c:pt idx="310">
                  <c:v>39</c:v>
                </c:pt>
                <c:pt idx="311">
                  <c:v>24</c:v>
                </c:pt>
                <c:pt idx="312">
                  <c:v>46</c:v>
                </c:pt>
                <c:pt idx="313">
                  <c:v>54</c:v>
                </c:pt>
                <c:pt idx="314">
                  <c:v>19</c:v>
                </c:pt>
                <c:pt idx="315">
                  <c:v>51</c:v>
                </c:pt>
                <c:pt idx="316">
                  <c:v>60</c:v>
                </c:pt>
                <c:pt idx="317">
                  <c:v>59</c:v>
                </c:pt>
                <c:pt idx="318">
                  <c:v>64</c:v>
                </c:pt>
                <c:pt idx="319">
                  <c:v>51</c:v>
                </c:pt>
                <c:pt idx="320">
                  <c:v>43</c:v>
                </c:pt>
                <c:pt idx="321">
                  <c:v>56</c:v>
                </c:pt>
                <c:pt idx="322">
                  <c:v>42</c:v>
                </c:pt>
                <c:pt idx="323">
                  <c:v>31</c:v>
                </c:pt>
                <c:pt idx="324">
                  <c:v>47</c:v>
                </c:pt>
                <c:pt idx="325">
                  <c:v>34</c:v>
                </c:pt>
                <c:pt idx="326">
                  <c:v>47</c:v>
                </c:pt>
                <c:pt idx="327">
                  <c:v>33</c:v>
                </c:pt>
                <c:pt idx="328">
                  <c:v>40</c:v>
                </c:pt>
                <c:pt idx="329">
                  <c:v>41</c:v>
                </c:pt>
                <c:pt idx="330">
                  <c:v>25</c:v>
                </c:pt>
                <c:pt idx="331">
                  <c:v>49</c:v>
                </c:pt>
                <c:pt idx="332">
                  <c:v>30</c:v>
                </c:pt>
                <c:pt idx="333">
                  <c:v>47</c:v>
                </c:pt>
                <c:pt idx="334">
                  <c:v>63</c:v>
                </c:pt>
                <c:pt idx="335">
                  <c:v>36</c:v>
                </c:pt>
                <c:pt idx="336">
                  <c:v>37</c:v>
                </c:pt>
                <c:pt idx="337">
                  <c:v>65</c:v>
                </c:pt>
                <c:pt idx="338">
                  <c:v>45</c:v>
                </c:pt>
                <c:pt idx="339">
                  <c:v>54</c:v>
                </c:pt>
                <c:pt idx="340">
                  <c:v>46</c:v>
                </c:pt>
                <c:pt idx="341">
                  <c:v>61</c:v>
                </c:pt>
                <c:pt idx="342">
                  <c:v>44</c:v>
                </c:pt>
                <c:pt idx="343">
                  <c:v>43</c:v>
                </c:pt>
                <c:pt idx="344">
                  <c:v>31</c:v>
                </c:pt>
                <c:pt idx="345">
                  <c:v>19</c:v>
                </c:pt>
                <c:pt idx="346">
                  <c:v>63</c:v>
                </c:pt>
                <c:pt idx="347">
                  <c:v>61</c:v>
                </c:pt>
                <c:pt idx="348">
                  <c:v>62</c:v>
                </c:pt>
                <c:pt idx="349">
                  <c:v>32</c:v>
                </c:pt>
                <c:pt idx="350">
                  <c:v>37</c:v>
                </c:pt>
                <c:pt idx="351">
                  <c:v>40</c:v>
                </c:pt>
                <c:pt idx="352">
                  <c:v>48</c:v>
                </c:pt>
                <c:pt idx="353">
                  <c:v>45</c:v>
                </c:pt>
                <c:pt idx="354">
                  <c:v>32</c:v>
                </c:pt>
                <c:pt idx="355">
                  <c:v>59</c:v>
                </c:pt>
                <c:pt idx="356">
                  <c:v>23</c:v>
                </c:pt>
                <c:pt idx="357">
                  <c:v>62</c:v>
                </c:pt>
                <c:pt idx="358">
                  <c:v>37</c:v>
                </c:pt>
                <c:pt idx="359">
                  <c:v>23</c:v>
                </c:pt>
                <c:pt idx="360">
                  <c:v>62</c:v>
                </c:pt>
                <c:pt idx="361">
                  <c:v>32</c:v>
                </c:pt>
                <c:pt idx="362">
                  <c:v>33</c:v>
                </c:pt>
                <c:pt idx="363">
                  <c:v>37</c:v>
                </c:pt>
                <c:pt idx="364">
                  <c:v>63</c:v>
                </c:pt>
                <c:pt idx="365">
                  <c:v>20</c:v>
                </c:pt>
                <c:pt idx="366">
                  <c:v>31</c:v>
                </c:pt>
                <c:pt idx="367">
                  <c:v>25</c:v>
                </c:pt>
                <c:pt idx="368">
                  <c:v>25</c:v>
                </c:pt>
                <c:pt idx="369">
                  <c:v>31</c:v>
                </c:pt>
                <c:pt idx="370">
                  <c:v>37</c:v>
                </c:pt>
                <c:pt idx="371">
                  <c:v>39</c:v>
                </c:pt>
                <c:pt idx="372">
                  <c:v>57</c:v>
                </c:pt>
                <c:pt idx="373">
                  <c:v>41</c:v>
                </c:pt>
                <c:pt idx="374">
                  <c:v>37</c:v>
                </c:pt>
                <c:pt idx="375">
                  <c:v>34</c:v>
                </c:pt>
                <c:pt idx="376">
                  <c:v>53</c:v>
                </c:pt>
                <c:pt idx="377">
                  <c:v>55</c:v>
                </c:pt>
                <c:pt idx="378">
                  <c:v>23</c:v>
                </c:pt>
                <c:pt idx="379">
                  <c:v>57</c:v>
                </c:pt>
                <c:pt idx="380">
                  <c:v>52</c:v>
                </c:pt>
                <c:pt idx="381">
                  <c:v>32</c:v>
                </c:pt>
                <c:pt idx="382">
                  <c:v>29</c:v>
                </c:pt>
                <c:pt idx="383">
                  <c:v>65</c:v>
                </c:pt>
                <c:pt idx="384">
                  <c:v>63</c:v>
                </c:pt>
                <c:pt idx="385">
                  <c:v>22</c:v>
                </c:pt>
                <c:pt idx="386">
                  <c:v>21</c:v>
                </c:pt>
                <c:pt idx="387">
                  <c:v>64</c:v>
                </c:pt>
                <c:pt idx="388">
                  <c:v>31</c:v>
                </c:pt>
                <c:pt idx="389">
                  <c:v>35</c:v>
                </c:pt>
                <c:pt idx="390">
                  <c:v>18</c:v>
                </c:pt>
                <c:pt idx="391">
                  <c:v>52</c:v>
                </c:pt>
                <c:pt idx="392">
                  <c:v>48</c:v>
                </c:pt>
                <c:pt idx="393">
                  <c:v>18</c:v>
                </c:pt>
                <c:pt idx="394">
                  <c:v>48</c:v>
                </c:pt>
                <c:pt idx="395">
                  <c:v>50</c:v>
                </c:pt>
                <c:pt idx="396">
                  <c:v>20</c:v>
                </c:pt>
                <c:pt idx="397">
                  <c:v>57</c:v>
                </c:pt>
                <c:pt idx="398">
                  <c:v>22</c:v>
                </c:pt>
                <c:pt idx="399">
                  <c:v>22</c:v>
                </c:pt>
                <c:pt idx="400">
                  <c:v>52</c:v>
                </c:pt>
                <c:pt idx="401">
                  <c:v>59</c:v>
                </c:pt>
                <c:pt idx="402">
                  <c:v>51</c:v>
                </c:pt>
                <c:pt idx="403">
                  <c:v>22</c:v>
                </c:pt>
                <c:pt idx="404">
                  <c:v>54</c:v>
                </c:pt>
                <c:pt idx="405">
                  <c:v>54</c:v>
                </c:pt>
                <c:pt idx="406">
                  <c:v>50</c:v>
                </c:pt>
                <c:pt idx="407">
                  <c:v>47</c:v>
                </c:pt>
                <c:pt idx="408">
                  <c:v>24</c:v>
                </c:pt>
                <c:pt idx="409">
                  <c:v>25</c:v>
                </c:pt>
                <c:pt idx="410">
                  <c:v>27</c:v>
                </c:pt>
                <c:pt idx="411">
                  <c:v>47</c:v>
                </c:pt>
                <c:pt idx="412">
                  <c:v>36</c:v>
                </c:pt>
                <c:pt idx="413">
                  <c:v>54</c:v>
                </c:pt>
                <c:pt idx="414">
                  <c:v>52</c:v>
                </c:pt>
                <c:pt idx="415">
                  <c:v>28</c:v>
                </c:pt>
                <c:pt idx="416">
                  <c:v>28</c:v>
                </c:pt>
                <c:pt idx="417">
                  <c:v>30</c:v>
                </c:pt>
                <c:pt idx="418">
                  <c:v>26</c:v>
                </c:pt>
                <c:pt idx="419">
                  <c:v>53</c:v>
                </c:pt>
                <c:pt idx="420">
                  <c:v>46</c:v>
                </c:pt>
                <c:pt idx="421">
                  <c:v>48</c:v>
                </c:pt>
                <c:pt idx="422">
                  <c:v>50</c:v>
                </c:pt>
                <c:pt idx="423">
                  <c:v>61</c:v>
                </c:pt>
                <c:pt idx="424">
                  <c:v>55</c:v>
                </c:pt>
                <c:pt idx="425">
                  <c:v>52</c:v>
                </c:pt>
                <c:pt idx="426">
                  <c:v>23</c:v>
                </c:pt>
                <c:pt idx="427">
                  <c:v>19</c:v>
                </c:pt>
                <c:pt idx="428">
                  <c:v>58</c:v>
                </c:pt>
                <c:pt idx="429">
                  <c:v>48</c:v>
                </c:pt>
                <c:pt idx="430">
                  <c:v>50</c:v>
                </c:pt>
                <c:pt idx="431">
                  <c:v>19</c:v>
                </c:pt>
                <c:pt idx="432">
                  <c:v>52</c:v>
                </c:pt>
                <c:pt idx="433">
                  <c:v>52</c:v>
                </c:pt>
                <c:pt idx="434">
                  <c:v>50</c:v>
                </c:pt>
                <c:pt idx="435">
                  <c:v>49</c:v>
                </c:pt>
                <c:pt idx="436">
                  <c:v>39</c:v>
                </c:pt>
                <c:pt idx="437">
                  <c:v>47</c:v>
                </c:pt>
                <c:pt idx="438">
                  <c:v>49</c:v>
                </c:pt>
                <c:pt idx="439">
                  <c:v>28</c:v>
                </c:pt>
                <c:pt idx="440">
                  <c:v>53</c:v>
                </c:pt>
                <c:pt idx="441">
                  <c:v>25</c:v>
                </c:pt>
                <c:pt idx="442">
                  <c:v>19</c:v>
                </c:pt>
                <c:pt idx="443">
                  <c:v>47</c:v>
                </c:pt>
                <c:pt idx="444">
                  <c:v>52</c:v>
                </c:pt>
                <c:pt idx="445">
                  <c:v>20</c:v>
                </c:pt>
                <c:pt idx="446">
                  <c:v>43</c:v>
                </c:pt>
                <c:pt idx="447">
                  <c:v>39</c:v>
                </c:pt>
                <c:pt idx="448">
                  <c:v>56</c:v>
                </c:pt>
                <c:pt idx="449">
                  <c:v>23</c:v>
                </c:pt>
                <c:pt idx="450">
                  <c:v>40</c:v>
                </c:pt>
                <c:pt idx="451">
                  <c:v>52</c:v>
                </c:pt>
                <c:pt idx="452">
                  <c:v>57</c:v>
                </c:pt>
                <c:pt idx="453">
                  <c:v>42</c:v>
                </c:pt>
                <c:pt idx="454">
                  <c:v>21</c:v>
                </c:pt>
                <c:pt idx="455">
                  <c:v>33</c:v>
                </c:pt>
                <c:pt idx="456">
                  <c:v>47</c:v>
                </c:pt>
                <c:pt idx="457">
                  <c:v>19</c:v>
                </c:pt>
                <c:pt idx="458">
                  <c:v>43</c:v>
                </c:pt>
                <c:pt idx="459">
                  <c:v>59</c:v>
                </c:pt>
                <c:pt idx="460">
                  <c:v>43</c:v>
                </c:pt>
                <c:pt idx="461">
                  <c:v>43</c:v>
                </c:pt>
                <c:pt idx="462">
                  <c:v>47</c:v>
                </c:pt>
                <c:pt idx="463">
                  <c:v>60</c:v>
                </c:pt>
                <c:pt idx="464">
                  <c:v>39</c:v>
                </c:pt>
                <c:pt idx="465">
                  <c:v>24</c:v>
                </c:pt>
                <c:pt idx="466">
                  <c:v>32</c:v>
                </c:pt>
                <c:pt idx="467">
                  <c:v>42</c:v>
                </c:pt>
                <c:pt idx="468">
                  <c:v>19</c:v>
                </c:pt>
                <c:pt idx="469">
                  <c:v>42</c:v>
                </c:pt>
                <c:pt idx="470">
                  <c:v>48</c:v>
                </c:pt>
                <c:pt idx="471">
                  <c:v>48</c:v>
                </c:pt>
                <c:pt idx="472">
                  <c:v>53</c:v>
                </c:pt>
                <c:pt idx="473">
                  <c:v>45</c:v>
                </c:pt>
                <c:pt idx="474">
                  <c:v>40</c:v>
                </c:pt>
                <c:pt idx="475">
                  <c:v>58</c:v>
                </c:pt>
                <c:pt idx="476">
                  <c:v>47</c:v>
                </c:pt>
                <c:pt idx="477">
                  <c:v>55</c:v>
                </c:pt>
                <c:pt idx="478">
                  <c:v>37</c:v>
                </c:pt>
                <c:pt idx="479">
                  <c:v>30</c:v>
                </c:pt>
                <c:pt idx="480">
                  <c:v>58</c:v>
                </c:pt>
                <c:pt idx="481">
                  <c:v>55</c:v>
                </c:pt>
                <c:pt idx="482">
                  <c:v>57</c:v>
                </c:pt>
                <c:pt idx="483">
                  <c:v>53</c:v>
                </c:pt>
                <c:pt idx="484">
                  <c:v>60</c:v>
                </c:pt>
                <c:pt idx="485">
                  <c:v>38</c:v>
                </c:pt>
                <c:pt idx="486">
                  <c:v>61</c:v>
                </c:pt>
                <c:pt idx="487">
                  <c:v>37</c:v>
                </c:pt>
                <c:pt idx="488">
                  <c:v>29</c:v>
                </c:pt>
                <c:pt idx="489">
                  <c:v>56</c:v>
                </c:pt>
                <c:pt idx="490">
                  <c:v>35</c:v>
                </c:pt>
                <c:pt idx="491">
                  <c:v>29</c:v>
                </c:pt>
                <c:pt idx="492">
                  <c:v>21</c:v>
                </c:pt>
                <c:pt idx="493">
                  <c:v>39</c:v>
                </c:pt>
                <c:pt idx="494">
                  <c:v>35</c:v>
                </c:pt>
                <c:pt idx="495">
                  <c:v>56</c:v>
                </c:pt>
                <c:pt idx="496">
                  <c:v>42</c:v>
                </c:pt>
                <c:pt idx="497">
                  <c:v>25</c:v>
                </c:pt>
                <c:pt idx="498">
                  <c:v>43</c:v>
                </c:pt>
                <c:pt idx="499">
                  <c:v>51</c:v>
                </c:pt>
                <c:pt idx="500">
                  <c:v>32</c:v>
                </c:pt>
                <c:pt idx="501">
                  <c:v>28</c:v>
                </c:pt>
                <c:pt idx="502">
                  <c:v>44</c:v>
                </c:pt>
                <c:pt idx="503">
                  <c:v>60</c:v>
                </c:pt>
                <c:pt idx="504">
                  <c:v>37</c:v>
                </c:pt>
                <c:pt idx="505">
                  <c:v>30</c:v>
                </c:pt>
                <c:pt idx="506">
                  <c:v>42</c:v>
                </c:pt>
                <c:pt idx="507">
                  <c:v>35</c:v>
                </c:pt>
                <c:pt idx="508">
                  <c:v>40</c:v>
                </c:pt>
                <c:pt idx="509">
                  <c:v>29</c:v>
                </c:pt>
                <c:pt idx="510">
                  <c:v>36</c:v>
                </c:pt>
                <c:pt idx="511">
                  <c:v>31</c:v>
                </c:pt>
                <c:pt idx="512">
                  <c:v>56</c:v>
                </c:pt>
                <c:pt idx="513">
                  <c:v>56</c:v>
                </c:pt>
                <c:pt idx="514">
                  <c:v>37</c:v>
                </c:pt>
                <c:pt idx="515">
                  <c:v>31</c:v>
                </c:pt>
                <c:pt idx="516">
                  <c:v>44</c:v>
                </c:pt>
                <c:pt idx="517">
                  <c:v>29</c:v>
                </c:pt>
                <c:pt idx="518">
                  <c:v>34</c:v>
                </c:pt>
                <c:pt idx="519">
                  <c:v>39</c:v>
                </c:pt>
                <c:pt idx="520">
                  <c:v>34</c:v>
                </c:pt>
                <c:pt idx="521">
                  <c:v>30</c:v>
                </c:pt>
                <c:pt idx="522">
                  <c:v>25</c:v>
                </c:pt>
                <c:pt idx="523">
                  <c:v>59</c:v>
                </c:pt>
                <c:pt idx="524">
                  <c:v>54</c:v>
                </c:pt>
                <c:pt idx="525">
                  <c:v>27</c:v>
                </c:pt>
                <c:pt idx="526">
                  <c:v>59</c:v>
                </c:pt>
                <c:pt idx="527">
                  <c:v>20</c:v>
                </c:pt>
                <c:pt idx="528">
                  <c:v>60</c:v>
                </c:pt>
                <c:pt idx="529">
                  <c:v>43</c:v>
                </c:pt>
                <c:pt idx="530">
                  <c:v>27</c:v>
                </c:pt>
                <c:pt idx="531">
                  <c:v>43</c:v>
                </c:pt>
                <c:pt idx="532">
                  <c:v>30</c:v>
                </c:pt>
                <c:pt idx="533">
                  <c:v>55</c:v>
                </c:pt>
                <c:pt idx="534">
                  <c:v>52</c:v>
                </c:pt>
                <c:pt idx="535">
                  <c:v>24</c:v>
                </c:pt>
                <c:pt idx="536">
                  <c:v>36</c:v>
                </c:pt>
                <c:pt idx="537">
                  <c:v>58</c:v>
                </c:pt>
                <c:pt idx="538">
                  <c:v>23</c:v>
                </c:pt>
                <c:pt idx="539">
                  <c:v>28</c:v>
                </c:pt>
                <c:pt idx="540">
                  <c:v>30</c:v>
                </c:pt>
                <c:pt idx="541">
                  <c:v>28</c:v>
                </c:pt>
                <c:pt idx="542">
                  <c:v>18</c:v>
                </c:pt>
                <c:pt idx="543">
                  <c:v>26</c:v>
                </c:pt>
                <c:pt idx="544">
                  <c:v>60</c:v>
                </c:pt>
                <c:pt idx="545">
                  <c:v>30</c:v>
                </c:pt>
                <c:pt idx="546">
                  <c:v>23</c:v>
                </c:pt>
                <c:pt idx="547">
                  <c:v>57</c:v>
                </c:pt>
                <c:pt idx="548">
                  <c:v>48</c:v>
                </c:pt>
                <c:pt idx="549">
                  <c:v>21</c:v>
                </c:pt>
                <c:pt idx="550">
                  <c:v>45</c:v>
                </c:pt>
                <c:pt idx="551">
                  <c:v>33</c:v>
                </c:pt>
                <c:pt idx="552">
                  <c:v>43</c:v>
                </c:pt>
                <c:pt idx="553">
                  <c:v>25</c:v>
                </c:pt>
                <c:pt idx="554">
                  <c:v>46</c:v>
                </c:pt>
                <c:pt idx="555">
                  <c:v>59</c:v>
                </c:pt>
                <c:pt idx="556">
                  <c:v>43</c:v>
                </c:pt>
                <c:pt idx="557">
                  <c:v>57</c:v>
                </c:pt>
                <c:pt idx="558">
                  <c:v>20</c:v>
                </c:pt>
                <c:pt idx="559">
                  <c:v>29</c:v>
                </c:pt>
                <c:pt idx="560">
                  <c:v>32</c:v>
                </c:pt>
                <c:pt idx="561">
                  <c:v>53</c:v>
                </c:pt>
                <c:pt idx="562">
                  <c:v>20</c:v>
                </c:pt>
                <c:pt idx="563">
                  <c:v>59</c:v>
                </c:pt>
                <c:pt idx="564">
                  <c:v>55</c:v>
                </c:pt>
                <c:pt idx="565">
                  <c:v>58</c:v>
                </c:pt>
                <c:pt idx="566">
                  <c:v>32</c:v>
                </c:pt>
                <c:pt idx="567">
                  <c:v>52</c:v>
                </c:pt>
                <c:pt idx="568">
                  <c:v>19</c:v>
                </c:pt>
                <c:pt idx="569">
                  <c:v>30</c:v>
                </c:pt>
                <c:pt idx="570">
                  <c:v>19</c:v>
                </c:pt>
                <c:pt idx="571">
                  <c:v>60</c:v>
                </c:pt>
                <c:pt idx="572">
                  <c:v>47</c:v>
                </c:pt>
                <c:pt idx="573">
                  <c:v>40</c:v>
                </c:pt>
                <c:pt idx="574">
                  <c:v>18</c:v>
                </c:pt>
                <c:pt idx="575">
                  <c:v>59</c:v>
                </c:pt>
                <c:pt idx="576">
                  <c:v>57</c:v>
                </c:pt>
                <c:pt idx="577">
                  <c:v>25</c:v>
                </c:pt>
                <c:pt idx="578">
                  <c:v>21</c:v>
                </c:pt>
                <c:pt idx="579">
                  <c:v>19</c:v>
                </c:pt>
                <c:pt idx="580">
                  <c:v>27</c:v>
                </c:pt>
                <c:pt idx="581">
                  <c:v>51</c:v>
                </c:pt>
                <c:pt idx="582">
                  <c:v>43</c:v>
                </c:pt>
                <c:pt idx="583">
                  <c:v>45</c:v>
                </c:pt>
                <c:pt idx="584">
                  <c:v>54</c:v>
                </c:pt>
                <c:pt idx="585">
                  <c:v>19</c:v>
                </c:pt>
                <c:pt idx="586">
                  <c:v>48</c:v>
                </c:pt>
                <c:pt idx="587">
                  <c:v>27</c:v>
                </c:pt>
                <c:pt idx="588">
                  <c:v>61</c:v>
                </c:pt>
                <c:pt idx="589">
                  <c:v>33</c:v>
                </c:pt>
                <c:pt idx="590">
                  <c:v>48</c:v>
                </c:pt>
                <c:pt idx="591">
                  <c:v>29</c:v>
                </c:pt>
                <c:pt idx="592">
                  <c:v>45</c:v>
                </c:pt>
                <c:pt idx="593">
                  <c:v>48</c:v>
                </c:pt>
                <c:pt idx="594">
                  <c:v>53</c:v>
                </c:pt>
                <c:pt idx="595">
                  <c:v>60</c:v>
                </c:pt>
                <c:pt idx="596">
                  <c:v>22</c:v>
                </c:pt>
                <c:pt idx="597">
                  <c:v>27</c:v>
                </c:pt>
                <c:pt idx="598">
                  <c:v>64</c:v>
                </c:pt>
                <c:pt idx="599">
                  <c:v>19</c:v>
                </c:pt>
                <c:pt idx="600">
                  <c:v>27</c:v>
                </c:pt>
                <c:pt idx="601">
                  <c:v>57</c:v>
                </c:pt>
                <c:pt idx="602">
                  <c:v>53</c:v>
                </c:pt>
                <c:pt idx="603">
                  <c:v>19</c:v>
                </c:pt>
                <c:pt idx="604">
                  <c:v>51</c:v>
                </c:pt>
                <c:pt idx="605">
                  <c:v>20</c:v>
                </c:pt>
                <c:pt idx="606">
                  <c:v>34</c:v>
                </c:pt>
                <c:pt idx="607">
                  <c:v>34</c:v>
                </c:pt>
                <c:pt idx="608">
                  <c:v>48</c:v>
                </c:pt>
                <c:pt idx="609">
                  <c:v>41</c:v>
                </c:pt>
                <c:pt idx="610">
                  <c:v>29</c:v>
                </c:pt>
                <c:pt idx="611">
                  <c:v>35</c:v>
                </c:pt>
                <c:pt idx="612">
                  <c:v>29</c:v>
                </c:pt>
                <c:pt idx="613">
                  <c:v>37</c:v>
                </c:pt>
                <c:pt idx="614">
                  <c:v>65</c:v>
                </c:pt>
                <c:pt idx="615">
                  <c:v>64</c:v>
                </c:pt>
                <c:pt idx="616">
                  <c:v>44</c:v>
                </c:pt>
                <c:pt idx="617">
                  <c:v>34</c:v>
                </c:pt>
                <c:pt idx="618">
                  <c:v>42</c:v>
                </c:pt>
                <c:pt idx="619">
                  <c:v>41</c:v>
                </c:pt>
                <c:pt idx="620">
                  <c:v>42</c:v>
                </c:pt>
                <c:pt idx="621">
                  <c:v>60</c:v>
                </c:pt>
                <c:pt idx="622">
                  <c:v>40</c:v>
                </c:pt>
                <c:pt idx="623">
                  <c:v>39</c:v>
                </c:pt>
                <c:pt idx="624">
                  <c:v>25</c:v>
                </c:pt>
                <c:pt idx="625">
                  <c:v>48</c:v>
                </c:pt>
                <c:pt idx="626">
                  <c:v>46</c:v>
                </c:pt>
                <c:pt idx="627">
                  <c:v>50</c:v>
                </c:pt>
                <c:pt idx="628">
                  <c:v>34</c:v>
                </c:pt>
                <c:pt idx="629">
                  <c:v>63</c:v>
                </c:pt>
                <c:pt idx="630">
                  <c:v>57</c:v>
                </c:pt>
                <c:pt idx="631">
                  <c:v>49</c:v>
                </c:pt>
                <c:pt idx="632">
                  <c:v>63</c:v>
                </c:pt>
                <c:pt idx="633">
                  <c:v>49</c:v>
                </c:pt>
                <c:pt idx="634">
                  <c:v>19</c:v>
                </c:pt>
                <c:pt idx="635">
                  <c:v>47</c:v>
                </c:pt>
                <c:pt idx="636">
                  <c:v>32</c:v>
                </c:pt>
                <c:pt idx="637">
                  <c:v>58</c:v>
                </c:pt>
                <c:pt idx="638">
                  <c:v>60</c:v>
                </c:pt>
                <c:pt idx="639">
                  <c:v>55</c:v>
                </c:pt>
                <c:pt idx="640">
                  <c:v>34</c:v>
                </c:pt>
                <c:pt idx="641">
                  <c:v>22</c:v>
                </c:pt>
                <c:pt idx="642">
                  <c:v>59</c:v>
                </c:pt>
                <c:pt idx="643">
                  <c:v>53</c:v>
                </c:pt>
                <c:pt idx="644">
                  <c:v>63</c:v>
                </c:pt>
                <c:pt idx="645">
                  <c:v>44</c:v>
                </c:pt>
                <c:pt idx="646">
                  <c:v>61</c:v>
                </c:pt>
                <c:pt idx="647">
                  <c:v>63</c:v>
                </c:pt>
                <c:pt idx="648">
                  <c:v>64</c:v>
                </c:pt>
                <c:pt idx="649">
                  <c:v>60</c:v>
                </c:pt>
                <c:pt idx="650">
                  <c:v>51</c:v>
                </c:pt>
                <c:pt idx="651">
                  <c:v>44</c:v>
                </c:pt>
                <c:pt idx="652">
                  <c:v>50</c:v>
                </c:pt>
                <c:pt idx="653">
                  <c:v>47</c:v>
                </c:pt>
                <c:pt idx="654">
                  <c:v>55</c:v>
                </c:pt>
                <c:pt idx="655">
                  <c:v>51</c:v>
                </c:pt>
                <c:pt idx="656">
                  <c:v>52</c:v>
                </c:pt>
                <c:pt idx="657">
                  <c:v>43</c:v>
                </c:pt>
                <c:pt idx="658">
                  <c:v>62</c:v>
                </c:pt>
                <c:pt idx="659">
                  <c:v>28</c:v>
                </c:pt>
                <c:pt idx="660">
                  <c:v>65</c:v>
                </c:pt>
                <c:pt idx="661">
                  <c:v>60</c:v>
                </c:pt>
                <c:pt idx="662">
                  <c:v>54</c:v>
                </c:pt>
                <c:pt idx="663">
                  <c:v>42</c:v>
                </c:pt>
                <c:pt idx="664">
                  <c:v>64</c:v>
                </c:pt>
                <c:pt idx="665">
                  <c:v>52</c:v>
                </c:pt>
                <c:pt idx="666">
                  <c:v>42</c:v>
                </c:pt>
                <c:pt idx="667">
                  <c:v>43</c:v>
                </c:pt>
                <c:pt idx="668">
                  <c:v>47</c:v>
                </c:pt>
                <c:pt idx="669">
                  <c:v>58</c:v>
                </c:pt>
                <c:pt idx="670">
                  <c:v>61</c:v>
                </c:pt>
                <c:pt idx="671">
                  <c:v>20</c:v>
                </c:pt>
                <c:pt idx="672">
                  <c:v>40</c:v>
                </c:pt>
                <c:pt idx="673">
                  <c:v>65</c:v>
                </c:pt>
                <c:pt idx="674">
                  <c:v>53</c:v>
                </c:pt>
                <c:pt idx="675">
                  <c:v>41</c:v>
                </c:pt>
                <c:pt idx="676">
                  <c:v>55</c:v>
                </c:pt>
                <c:pt idx="677">
                  <c:v>31</c:v>
                </c:pt>
                <c:pt idx="678">
                  <c:v>57</c:v>
                </c:pt>
                <c:pt idx="679">
                  <c:v>56</c:v>
                </c:pt>
                <c:pt idx="680">
                  <c:v>59</c:v>
                </c:pt>
                <c:pt idx="681">
                  <c:v>60</c:v>
                </c:pt>
                <c:pt idx="682">
                  <c:v>24</c:v>
                </c:pt>
                <c:pt idx="683">
                  <c:v>34</c:v>
                </c:pt>
                <c:pt idx="684">
                  <c:v>34</c:v>
                </c:pt>
                <c:pt idx="685">
                  <c:v>43</c:v>
                </c:pt>
                <c:pt idx="686">
                  <c:v>63</c:v>
                </c:pt>
                <c:pt idx="687">
                  <c:v>46</c:v>
                </c:pt>
                <c:pt idx="688">
                  <c:v>26</c:v>
                </c:pt>
                <c:pt idx="689">
                  <c:v>64</c:v>
                </c:pt>
                <c:pt idx="690">
                  <c:v>64</c:v>
                </c:pt>
                <c:pt idx="691">
                  <c:v>55</c:v>
                </c:pt>
                <c:pt idx="692">
                  <c:v>55</c:v>
                </c:pt>
                <c:pt idx="693">
                  <c:v>23</c:v>
                </c:pt>
                <c:pt idx="694">
                  <c:v>64</c:v>
                </c:pt>
                <c:pt idx="695">
                  <c:v>65</c:v>
                </c:pt>
                <c:pt idx="696">
                  <c:v>64</c:v>
                </c:pt>
                <c:pt idx="697">
                  <c:v>58</c:v>
                </c:pt>
                <c:pt idx="698">
                  <c:v>60</c:v>
                </c:pt>
                <c:pt idx="699">
                  <c:v>34</c:v>
                </c:pt>
                <c:pt idx="700">
                  <c:v>55</c:v>
                </c:pt>
                <c:pt idx="701">
                  <c:v>63</c:v>
                </c:pt>
                <c:pt idx="702">
                  <c:v>53</c:v>
                </c:pt>
                <c:pt idx="703">
                  <c:v>65</c:v>
                </c:pt>
                <c:pt idx="704">
                  <c:v>64</c:v>
                </c:pt>
                <c:pt idx="705">
                  <c:v>54</c:v>
                </c:pt>
                <c:pt idx="706">
                  <c:v>18</c:v>
                </c:pt>
                <c:pt idx="707">
                  <c:v>51</c:v>
                </c:pt>
                <c:pt idx="708">
                  <c:v>48</c:v>
                </c:pt>
                <c:pt idx="709">
                  <c:v>63</c:v>
                </c:pt>
                <c:pt idx="710">
                  <c:v>63</c:v>
                </c:pt>
                <c:pt idx="711">
                  <c:v>61</c:v>
                </c:pt>
                <c:pt idx="712">
                  <c:v>64</c:v>
                </c:pt>
                <c:pt idx="713">
                  <c:v>39</c:v>
                </c:pt>
                <c:pt idx="714">
                  <c:v>54</c:v>
                </c:pt>
                <c:pt idx="715">
                  <c:v>39</c:v>
                </c:pt>
                <c:pt idx="716">
                  <c:v>19</c:v>
                </c:pt>
                <c:pt idx="717">
                  <c:v>62</c:v>
                </c:pt>
                <c:pt idx="718">
                  <c:v>46</c:v>
                </c:pt>
                <c:pt idx="719">
                  <c:v>31</c:v>
                </c:pt>
                <c:pt idx="720">
                  <c:v>62</c:v>
                </c:pt>
                <c:pt idx="721">
                  <c:v>60</c:v>
                </c:pt>
                <c:pt idx="722">
                  <c:v>60</c:v>
                </c:pt>
                <c:pt idx="723">
                  <c:v>59</c:v>
                </c:pt>
                <c:pt idx="724">
                  <c:v>63</c:v>
                </c:pt>
                <c:pt idx="725">
                  <c:v>33</c:v>
                </c:pt>
                <c:pt idx="726">
                  <c:v>63</c:v>
                </c:pt>
                <c:pt idx="727">
                  <c:v>63</c:v>
                </c:pt>
                <c:pt idx="728">
                  <c:v>61</c:v>
                </c:pt>
                <c:pt idx="729">
                  <c:v>64</c:v>
                </c:pt>
                <c:pt idx="730">
                  <c:v>63</c:v>
                </c:pt>
                <c:pt idx="731">
                  <c:v>37</c:v>
                </c:pt>
                <c:pt idx="732">
                  <c:v>63</c:v>
                </c:pt>
                <c:pt idx="733">
                  <c:v>44</c:v>
                </c:pt>
                <c:pt idx="734">
                  <c:v>63</c:v>
                </c:pt>
                <c:pt idx="735">
                  <c:v>20</c:v>
                </c:pt>
                <c:pt idx="736">
                  <c:v>64</c:v>
                </c:pt>
                <c:pt idx="737">
                  <c:v>64</c:v>
                </c:pt>
                <c:pt idx="738">
                  <c:v>36</c:v>
                </c:pt>
                <c:pt idx="739">
                  <c:v>56</c:v>
                </c:pt>
                <c:pt idx="740">
                  <c:v>64</c:v>
                </c:pt>
                <c:pt idx="741">
                  <c:v>19</c:v>
                </c:pt>
                <c:pt idx="742">
                  <c:v>53</c:v>
                </c:pt>
                <c:pt idx="743">
                  <c:v>37</c:v>
                </c:pt>
                <c:pt idx="744">
                  <c:v>42</c:v>
                </c:pt>
                <c:pt idx="745">
                  <c:v>36</c:v>
                </c:pt>
                <c:pt idx="746">
                  <c:v>37</c:v>
                </c:pt>
                <c:pt idx="747">
                  <c:v>60</c:v>
                </c:pt>
                <c:pt idx="748">
                  <c:v>39</c:v>
                </c:pt>
                <c:pt idx="749">
                  <c:v>61</c:v>
                </c:pt>
                <c:pt idx="750">
                  <c:v>54</c:v>
                </c:pt>
                <c:pt idx="751">
                  <c:v>61</c:v>
                </c:pt>
                <c:pt idx="752">
                  <c:v>58</c:v>
                </c:pt>
                <c:pt idx="753">
                  <c:v>30</c:v>
                </c:pt>
                <c:pt idx="754">
                  <c:v>55</c:v>
                </c:pt>
                <c:pt idx="755">
                  <c:v>63</c:v>
                </c:pt>
                <c:pt idx="756">
                  <c:v>59</c:v>
                </c:pt>
                <c:pt idx="757">
                  <c:v>32</c:v>
                </c:pt>
                <c:pt idx="758">
                  <c:v>47</c:v>
                </c:pt>
                <c:pt idx="759">
                  <c:v>63</c:v>
                </c:pt>
                <c:pt idx="760">
                  <c:v>63</c:v>
                </c:pt>
                <c:pt idx="761">
                  <c:v>37</c:v>
                </c:pt>
                <c:pt idx="762">
                  <c:v>62</c:v>
                </c:pt>
                <c:pt idx="763">
                  <c:v>63</c:v>
                </c:pt>
                <c:pt idx="764">
                  <c:v>62</c:v>
                </c:pt>
                <c:pt idx="765">
                  <c:v>48</c:v>
                </c:pt>
                <c:pt idx="766">
                  <c:v>56</c:v>
                </c:pt>
                <c:pt idx="767">
                  <c:v>61</c:v>
                </c:pt>
                <c:pt idx="768">
                  <c:v>29</c:v>
                </c:pt>
                <c:pt idx="769">
                  <c:v>62</c:v>
                </c:pt>
                <c:pt idx="770">
                  <c:v>30</c:v>
                </c:pt>
                <c:pt idx="771">
                  <c:v>63</c:v>
                </c:pt>
                <c:pt idx="772">
                  <c:v>63</c:v>
                </c:pt>
                <c:pt idx="773">
                  <c:v>63</c:v>
                </c:pt>
                <c:pt idx="774">
                  <c:v>39</c:v>
                </c:pt>
                <c:pt idx="775">
                  <c:v>43</c:v>
                </c:pt>
                <c:pt idx="776">
                  <c:v>58</c:v>
                </c:pt>
                <c:pt idx="777">
                  <c:v>32</c:v>
                </c:pt>
                <c:pt idx="778">
                  <c:v>62</c:v>
                </c:pt>
                <c:pt idx="779">
                  <c:v>46</c:v>
                </c:pt>
                <c:pt idx="780">
                  <c:v>29</c:v>
                </c:pt>
                <c:pt idx="781">
                  <c:v>60</c:v>
                </c:pt>
                <c:pt idx="782">
                  <c:v>60</c:v>
                </c:pt>
                <c:pt idx="783">
                  <c:v>57</c:v>
                </c:pt>
                <c:pt idx="784">
                  <c:v>60</c:v>
                </c:pt>
                <c:pt idx="785">
                  <c:v>40</c:v>
                </c:pt>
                <c:pt idx="786">
                  <c:v>61</c:v>
                </c:pt>
                <c:pt idx="787">
                  <c:v>61</c:v>
                </c:pt>
                <c:pt idx="788">
                  <c:v>61</c:v>
                </c:pt>
                <c:pt idx="789">
                  <c:v>61</c:v>
                </c:pt>
                <c:pt idx="790">
                  <c:v>23</c:v>
                </c:pt>
                <c:pt idx="791">
                  <c:v>59</c:v>
                </c:pt>
                <c:pt idx="792">
                  <c:v>30</c:v>
                </c:pt>
                <c:pt idx="793">
                  <c:v>61</c:v>
                </c:pt>
                <c:pt idx="794">
                  <c:v>51</c:v>
                </c:pt>
                <c:pt idx="795">
                  <c:v>45</c:v>
                </c:pt>
                <c:pt idx="796">
                  <c:v>61</c:v>
                </c:pt>
                <c:pt idx="797">
                  <c:v>37</c:v>
                </c:pt>
                <c:pt idx="798">
                  <c:v>56</c:v>
                </c:pt>
                <c:pt idx="799">
                  <c:v>53</c:v>
                </c:pt>
                <c:pt idx="800">
                  <c:v>61</c:v>
                </c:pt>
                <c:pt idx="801">
                  <c:v>57</c:v>
                </c:pt>
                <c:pt idx="802">
                  <c:v>58</c:v>
                </c:pt>
                <c:pt idx="803">
                  <c:v>61</c:v>
                </c:pt>
                <c:pt idx="804">
                  <c:v>50</c:v>
                </c:pt>
                <c:pt idx="805">
                  <c:v>53</c:v>
                </c:pt>
                <c:pt idx="806">
                  <c:v>61</c:v>
                </c:pt>
                <c:pt idx="807">
                  <c:v>41</c:v>
                </c:pt>
                <c:pt idx="808">
                  <c:v>43</c:v>
                </c:pt>
                <c:pt idx="809">
                  <c:v>62</c:v>
                </c:pt>
                <c:pt idx="810">
                  <c:v>62</c:v>
                </c:pt>
                <c:pt idx="811">
                  <c:v>63</c:v>
                </c:pt>
                <c:pt idx="812">
                  <c:v>62</c:v>
                </c:pt>
                <c:pt idx="813">
                  <c:v>61</c:v>
                </c:pt>
                <c:pt idx="814">
                  <c:v>56</c:v>
                </c:pt>
                <c:pt idx="815">
                  <c:v>59</c:v>
                </c:pt>
                <c:pt idx="816">
                  <c:v>59</c:v>
                </c:pt>
                <c:pt idx="817">
                  <c:v>59</c:v>
                </c:pt>
                <c:pt idx="818">
                  <c:v>19</c:v>
                </c:pt>
                <c:pt idx="819">
                  <c:v>38</c:v>
                </c:pt>
                <c:pt idx="820">
                  <c:v>59</c:v>
                </c:pt>
                <c:pt idx="821">
                  <c:v>49</c:v>
                </c:pt>
                <c:pt idx="822">
                  <c:v>29</c:v>
                </c:pt>
                <c:pt idx="823">
                  <c:v>18</c:v>
                </c:pt>
                <c:pt idx="824">
                  <c:v>55</c:v>
                </c:pt>
                <c:pt idx="825">
                  <c:v>60</c:v>
                </c:pt>
                <c:pt idx="826">
                  <c:v>45</c:v>
                </c:pt>
                <c:pt idx="827">
                  <c:v>39</c:v>
                </c:pt>
                <c:pt idx="828">
                  <c:v>59</c:v>
                </c:pt>
                <c:pt idx="829">
                  <c:v>50</c:v>
                </c:pt>
                <c:pt idx="830">
                  <c:v>47</c:v>
                </c:pt>
                <c:pt idx="831">
                  <c:v>60</c:v>
                </c:pt>
                <c:pt idx="832">
                  <c:v>60</c:v>
                </c:pt>
                <c:pt idx="833">
                  <c:v>35</c:v>
                </c:pt>
                <c:pt idx="834">
                  <c:v>53</c:v>
                </c:pt>
                <c:pt idx="835">
                  <c:v>58</c:v>
                </c:pt>
                <c:pt idx="836">
                  <c:v>31</c:v>
                </c:pt>
                <c:pt idx="837">
                  <c:v>48</c:v>
                </c:pt>
                <c:pt idx="838">
                  <c:v>60</c:v>
                </c:pt>
                <c:pt idx="839">
                  <c:v>57</c:v>
                </c:pt>
                <c:pt idx="840">
                  <c:v>61</c:v>
                </c:pt>
                <c:pt idx="841">
                  <c:v>56</c:v>
                </c:pt>
                <c:pt idx="842">
                  <c:v>50</c:v>
                </c:pt>
                <c:pt idx="843">
                  <c:v>61</c:v>
                </c:pt>
                <c:pt idx="844">
                  <c:v>60</c:v>
                </c:pt>
                <c:pt idx="845">
                  <c:v>57</c:v>
                </c:pt>
                <c:pt idx="846">
                  <c:v>52</c:v>
                </c:pt>
                <c:pt idx="847">
                  <c:v>59</c:v>
                </c:pt>
                <c:pt idx="848">
                  <c:v>24</c:v>
                </c:pt>
                <c:pt idx="849">
                  <c:v>34</c:v>
                </c:pt>
                <c:pt idx="850">
                  <c:v>53</c:v>
                </c:pt>
                <c:pt idx="851">
                  <c:v>53</c:v>
                </c:pt>
                <c:pt idx="852">
                  <c:v>61</c:v>
                </c:pt>
                <c:pt idx="853">
                  <c:v>61</c:v>
                </c:pt>
                <c:pt idx="854">
                  <c:v>60</c:v>
                </c:pt>
                <c:pt idx="855">
                  <c:v>57</c:v>
                </c:pt>
                <c:pt idx="856">
                  <c:v>54</c:v>
                </c:pt>
                <c:pt idx="857">
                  <c:v>55</c:v>
                </c:pt>
                <c:pt idx="858">
                  <c:v>54</c:v>
                </c:pt>
                <c:pt idx="859">
                  <c:v>54</c:v>
                </c:pt>
                <c:pt idx="860">
                  <c:v>27</c:v>
                </c:pt>
                <c:pt idx="861">
                  <c:v>59</c:v>
                </c:pt>
                <c:pt idx="862">
                  <c:v>44</c:v>
                </c:pt>
                <c:pt idx="863">
                  <c:v>50</c:v>
                </c:pt>
                <c:pt idx="864">
                  <c:v>33</c:v>
                </c:pt>
                <c:pt idx="865">
                  <c:v>60</c:v>
                </c:pt>
                <c:pt idx="866">
                  <c:v>56</c:v>
                </c:pt>
                <c:pt idx="867">
                  <c:v>59</c:v>
                </c:pt>
                <c:pt idx="868">
                  <c:v>60</c:v>
                </c:pt>
                <c:pt idx="869">
                  <c:v>59</c:v>
                </c:pt>
                <c:pt idx="870">
                  <c:v>59</c:v>
                </c:pt>
                <c:pt idx="871">
                  <c:v>32</c:v>
                </c:pt>
                <c:pt idx="872">
                  <c:v>56</c:v>
                </c:pt>
                <c:pt idx="873">
                  <c:v>55</c:v>
                </c:pt>
                <c:pt idx="874">
                  <c:v>55</c:v>
                </c:pt>
                <c:pt idx="875">
                  <c:v>56</c:v>
                </c:pt>
                <c:pt idx="876">
                  <c:v>36</c:v>
                </c:pt>
                <c:pt idx="877">
                  <c:v>33</c:v>
                </c:pt>
                <c:pt idx="878">
                  <c:v>49</c:v>
                </c:pt>
                <c:pt idx="879">
                  <c:v>60</c:v>
                </c:pt>
                <c:pt idx="880">
                  <c:v>57</c:v>
                </c:pt>
                <c:pt idx="881">
                  <c:v>58</c:v>
                </c:pt>
                <c:pt idx="882">
                  <c:v>60</c:v>
                </c:pt>
                <c:pt idx="883">
                  <c:v>59</c:v>
                </c:pt>
                <c:pt idx="884">
                  <c:v>59</c:v>
                </c:pt>
                <c:pt idx="885">
                  <c:v>59</c:v>
                </c:pt>
                <c:pt idx="886">
                  <c:v>45</c:v>
                </c:pt>
                <c:pt idx="887">
                  <c:v>31</c:v>
                </c:pt>
                <c:pt idx="888">
                  <c:v>35</c:v>
                </c:pt>
                <c:pt idx="889">
                  <c:v>60</c:v>
                </c:pt>
                <c:pt idx="890">
                  <c:v>60</c:v>
                </c:pt>
                <c:pt idx="891">
                  <c:v>48</c:v>
                </c:pt>
                <c:pt idx="892">
                  <c:v>31</c:v>
                </c:pt>
                <c:pt idx="893">
                  <c:v>60</c:v>
                </c:pt>
                <c:pt idx="894">
                  <c:v>60</c:v>
                </c:pt>
                <c:pt idx="895">
                  <c:v>54</c:v>
                </c:pt>
                <c:pt idx="896">
                  <c:v>54</c:v>
                </c:pt>
                <c:pt idx="897">
                  <c:v>55</c:v>
                </c:pt>
                <c:pt idx="898">
                  <c:v>38</c:v>
                </c:pt>
                <c:pt idx="899">
                  <c:v>36</c:v>
                </c:pt>
                <c:pt idx="900">
                  <c:v>56</c:v>
                </c:pt>
                <c:pt idx="901">
                  <c:v>43</c:v>
                </c:pt>
                <c:pt idx="902">
                  <c:v>57</c:v>
                </c:pt>
                <c:pt idx="903">
                  <c:v>58</c:v>
                </c:pt>
                <c:pt idx="904">
                  <c:v>40</c:v>
                </c:pt>
                <c:pt idx="905">
                  <c:v>29</c:v>
                </c:pt>
                <c:pt idx="906">
                  <c:v>40</c:v>
                </c:pt>
                <c:pt idx="907">
                  <c:v>55</c:v>
                </c:pt>
                <c:pt idx="908">
                  <c:v>58</c:v>
                </c:pt>
                <c:pt idx="909">
                  <c:v>57</c:v>
                </c:pt>
                <c:pt idx="910">
                  <c:v>58</c:v>
                </c:pt>
                <c:pt idx="911">
                  <c:v>31</c:v>
                </c:pt>
                <c:pt idx="912">
                  <c:v>59</c:v>
                </c:pt>
                <c:pt idx="913">
                  <c:v>58</c:v>
                </c:pt>
                <c:pt idx="914">
                  <c:v>58</c:v>
                </c:pt>
                <c:pt idx="915">
                  <c:v>19</c:v>
                </c:pt>
                <c:pt idx="916">
                  <c:v>55</c:v>
                </c:pt>
                <c:pt idx="917">
                  <c:v>56</c:v>
                </c:pt>
                <c:pt idx="918">
                  <c:v>55</c:v>
                </c:pt>
                <c:pt idx="919">
                  <c:v>49</c:v>
                </c:pt>
                <c:pt idx="920">
                  <c:v>58</c:v>
                </c:pt>
                <c:pt idx="921">
                  <c:v>59</c:v>
                </c:pt>
                <c:pt idx="922">
                  <c:v>57</c:v>
                </c:pt>
                <c:pt idx="923">
                  <c:v>59</c:v>
                </c:pt>
                <c:pt idx="924">
                  <c:v>57</c:v>
                </c:pt>
                <c:pt idx="925">
                  <c:v>58</c:v>
                </c:pt>
                <c:pt idx="926">
                  <c:v>59</c:v>
                </c:pt>
                <c:pt idx="927">
                  <c:v>57</c:v>
                </c:pt>
                <c:pt idx="928">
                  <c:v>40</c:v>
                </c:pt>
                <c:pt idx="929">
                  <c:v>57</c:v>
                </c:pt>
                <c:pt idx="930">
                  <c:v>43</c:v>
                </c:pt>
                <c:pt idx="931">
                  <c:v>58</c:v>
                </c:pt>
                <c:pt idx="932">
                  <c:v>60</c:v>
                </c:pt>
                <c:pt idx="933">
                  <c:v>53</c:v>
                </c:pt>
                <c:pt idx="934">
                  <c:v>34</c:v>
                </c:pt>
                <c:pt idx="935">
                  <c:v>58</c:v>
                </c:pt>
                <c:pt idx="936">
                  <c:v>38</c:v>
                </c:pt>
                <c:pt idx="937">
                  <c:v>53</c:v>
                </c:pt>
                <c:pt idx="938">
                  <c:v>40</c:v>
                </c:pt>
                <c:pt idx="939">
                  <c:v>52</c:v>
                </c:pt>
                <c:pt idx="940">
                  <c:v>56</c:v>
                </c:pt>
                <c:pt idx="941">
                  <c:v>56</c:v>
                </c:pt>
                <c:pt idx="942">
                  <c:v>57</c:v>
                </c:pt>
                <c:pt idx="943">
                  <c:v>29</c:v>
                </c:pt>
                <c:pt idx="944">
                  <c:v>56</c:v>
                </c:pt>
                <c:pt idx="945">
                  <c:v>37</c:v>
                </c:pt>
                <c:pt idx="946">
                  <c:v>59</c:v>
                </c:pt>
                <c:pt idx="947">
                  <c:v>57</c:v>
                </c:pt>
                <c:pt idx="948">
                  <c:v>57</c:v>
                </c:pt>
                <c:pt idx="949">
                  <c:v>57</c:v>
                </c:pt>
                <c:pt idx="950">
                  <c:v>50</c:v>
                </c:pt>
                <c:pt idx="951">
                  <c:v>51</c:v>
                </c:pt>
                <c:pt idx="952">
                  <c:v>54</c:v>
                </c:pt>
                <c:pt idx="953">
                  <c:v>57</c:v>
                </c:pt>
                <c:pt idx="954">
                  <c:v>53</c:v>
                </c:pt>
                <c:pt idx="955">
                  <c:v>35</c:v>
                </c:pt>
                <c:pt idx="956">
                  <c:v>51</c:v>
                </c:pt>
                <c:pt idx="957">
                  <c:v>55</c:v>
                </c:pt>
                <c:pt idx="958">
                  <c:v>33</c:v>
                </c:pt>
                <c:pt idx="959">
                  <c:v>53</c:v>
                </c:pt>
                <c:pt idx="960">
                  <c:v>40</c:v>
                </c:pt>
                <c:pt idx="961">
                  <c:v>52</c:v>
                </c:pt>
                <c:pt idx="962">
                  <c:v>18</c:v>
                </c:pt>
                <c:pt idx="963">
                  <c:v>56</c:v>
                </c:pt>
                <c:pt idx="964">
                  <c:v>58</c:v>
                </c:pt>
                <c:pt idx="965">
                  <c:v>57</c:v>
                </c:pt>
                <c:pt idx="966">
                  <c:v>51</c:v>
                </c:pt>
                <c:pt idx="967">
                  <c:v>43</c:v>
                </c:pt>
                <c:pt idx="968">
                  <c:v>38</c:v>
                </c:pt>
                <c:pt idx="969">
                  <c:v>39</c:v>
                </c:pt>
                <c:pt idx="970">
                  <c:v>52</c:v>
                </c:pt>
                <c:pt idx="971">
                  <c:v>52</c:v>
                </c:pt>
                <c:pt idx="972">
                  <c:v>55</c:v>
                </c:pt>
                <c:pt idx="973">
                  <c:v>26</c:v>
                </c:pt>
                <c:pt idx="974">
                  <c:v>59</c:v>
                </c:pt>
                <c:pt idx="975">
                  <c:v>50</c:v>
                </c:pt>
                <c:pt idx="976">
                  <c:v>44</c:v>
                </c:pt>
                <c:pt idx="977">
                  <c:v>58</c:v>
                </c:pt>
                <c:pt idx="978">
                  <c:v>59</c:v>
                </c:pt>
                <c:pt idx="979">
                  <c:v>59</c:v>
                </c:pt>
                <c:pt idx="980">
                  <c:v>57</c:v>
                </c:pt>
                <c:pt idx="981">
                  <c:v>57</c:v>
                </c:pt>
                <c:pt idx="982">
                  <c:v>59</c:v>
                </c:pt>
                <c:pt idx="983">
                  <c:v>54</c:v>
                </c:pt>
                <c:pt idx="984">
                  <c:v>33</c:v>
                </c:pt>
                <c:pt idx="985">
                  <c:v>20</c:v>
                </c:pt>
                <c:pt idx="986">
                  <c:v>60</c:v>
                </c:pt>
                <c:pt idx="987">
                  <c:v>27</c:v>
                </c:pt>
                <c:pt idx="988">
                  <c:v>59</c:v>
                </c:pt>
                <c:pt idx="989">
                  <c:v>54</c:v>
                </c:pt>
                <c:pt idx="990">
                  <c:v>50</c:v>
                </c:pt>
                <c:pt idx="991">
                  <c:v>34</c:v>
                </c:pt>
                <c:pt idx="992">
                  <c:v>53</c:v>
                </c:pt>
                <c:pt idx="993">
                  <c:v>56</c:v>
                </c:pt>
                <c:pt idx="994">
                  <c:v>18</c:v>
                </c:pt>
                <c:pt idx="995">
                  <c:v>51</c:v>
                </c:pt>
                <c:pt idx="996">
                  <c:v>53</c:v>
                </c:pt>
                <c:pt idx="997">
                  <c:v>41</c:v>
                </c:pt>
                <c:pt idx="998">
                  <c:v>53</c:v>
                </c:pt>
                <c:pt idx="999">
                  <c:v>33</c:v>
                </c:pt>
                <c:pt idx="1000">
                  <c:v>53</c:v>
                </c:pt>
                <c:pt idx="1001">
                  <c:v>47</c:v>
                </c:pt>
                <c:pt idx="1002">
                  <c:v>53</c:v>
                </c:pt>
                <c:pt idx="1003">
                  <c:v>50</c:v>
                </c:pt>
                <c:pt idx="1004">
                  <c:v>57</c:v>
                </c:pt>
                <c:pt idx="1005">
                  <c:v>54</c:v>
                </c:pt>
                <c:pt idx="1006">
                  <c:v>53</c:v>
                </c:pt>
                <c:pt idx="1007">
                  <c:v>42</c:v>
                </c:pt>
                <c:pt idx="1008">
                  <c:v>57</c:v>
                </c:pt>
                <c:pt idx="1009">
                  <c:v>56</c:v>
                </c:pt>
                <c:pt idx="1010">
                  <c:v>50</c:v>
                </c:pt>
                <c:pt idx="1011">
                  <c:v>55</c:v>
                </c:pt>
                <c:pt idx="1012">
                  <c:v>56</c:v>
                </c:pt>
                <c:pt idx="1013">
                  <c:v>56</c:v>
                </c:pt>
                <c:pt idx="1014">
                  <c:v>51</c:v>
                </c:pt>
                <c:pt idx="1015">
                  <c:v>22</c:v>
                </c:pt>
                <c:pt idx="1016">
                  <c:v>21</c:v>
                </c:pt>
                <c:pt idx="1017">
                  <c:v>48</c:v>
                </c:pt>
                <c:pt idx="1018">
                  <c:v>33</c:v>
                </c:pt>
                <c:pt idx="1019">
                  <c:v>48</c:v>
                </c:pt>
                <c:pt idx="1020">
                  <c:v>27</c:v>
                </c:pt>
                <c:pt idx="1021">
                  <c:v>32</c:v>
                </c:pt>
                <c:pt idx="1022">
                  <c:v>48</c:v>
                </c:pt>
                <c:pt idx="1023">
                  <c:v>54</c:v>
                </c:pt>
                <c:pt idx="1024">
                  <c:v>22</c:v>
                </c:pt>
                <c:pt idx="1025">
                  <c:v>57</c:v>
                </c:pt>
                <c:pt idx="1026">
                  <c:v>49</c:v>
                </c:pt>
                <c:pt idx="1027">
                  <c:v>57</c:v>
                </c:pt>
                <c:pt idx="1028">
                  <c:v>58</c:v>
                </c:pt>
                <c:pt idx="1029">
                  <c:v>53</c:v>
                </c:pt>
                <c:pt idx="1030">
                  <c:v>57</c:v>
                </c:pt>
                <c:pt idx="1031">
                  <c:v>53</c:v>
                </c:pt>
                <c:pt idx="1032">
                  <c:v>54</c:v>
                </c:pt>
                <c:pt idx="1033">
                  <c:v>54</c:v>
                </c:pt>
                <c:pt idx="1034">
                  <c:v>28</c:v>
                </c:pt>
                <c:pt idx="1035">
                  <c:v>51</c:v>
                </c:pt>
                <c:pt idx="1036">
                  <c:v>55</c:v>
                </c:pt>
                <c:pt idx="1037">
                  <c:v>55</c:v>
                </c:pt>
                <c:pt idx="1038">
                  <c:v>52</c:v>
                </c:pt>
                <c:pt idx="1039">
                  <c:v>52</c:v>
                </c:pt>
                <c:pt idx="1040">
                  <c:v>55</c:v>
                </c:pt>
                <c:pt idx="1041">
                  <c:v>23</c:v>
                </c:pt>
                <c:pt idx="1042">
                  <c:v>55</c:v>
                </c:pt>
                <c:pt idx="1043">
                  <c:v>33</c:v>
                </c:pt>
                <c:pt idx="1044">
                  <c:v>36</c:v>
                </c:pt>
                <c:pt idx="1045">
                  <c:v>48</c:v>
                </c:pt>
                <c:pt idx="1046">
                  <c:v>31</c:v>
                </c:pt>
                <c:pt idx="1047">
                  <c:v>55</c:v>
                </c:pt>
                <c:pt idx="1048">
                  <c:v>56</c:v>
                </c:pt>
                <c:pt idx="1049">
                  <c:v>50</c:v>
                </c:pt>
                <c:pt idx="1050">
                  <c:v>46</c:v>
                </c:pt>
                <c:pt idx="1051">
                  <c:v>46</c:v>
                </c:pt>
                <c:pt idx="1052">
                  <c:v>60</c:v>
                </c:pt>
                <c:pt idx="1053">
                  <c:v>46</c:v>
                </c:pt>
                <c:pt idx="1054">
                  <c:v>58</c:v>
                </c:pt>
                <c:pt idx="1055">
                  <c:v>33</c:v>
                </c:pt>
                <c:pt idx="1056">
                  <c:v>31</c:v>
                </c:pt>
                <c:pt idx="1057">
                  <c:v>58</c:v>
                </c:pt>
                <c:pt idx="1058">
                  <c:v>57</c:v>
                </c:pt>
                <c:pt idx="1059">
                  <c:v>56</c:v>
                </c:pt>
                <c:pt idx="1060">
                  <c:v>57</c:v>
                </c:pt>
                <c:pt idx="1061">
                  <c:v>50</c:v>
                </c:pt>
                <c:pt idx="1062">
                  <c:v>55</c:v>
                </c:pt>
                <c:pt idx="1063">
                  <c:v>56</c:v>
                </c:pt>
                <c:pt idx="1064">
                  <c:v>53</c:v>
                </c:pt>
                <c:pt idx="1065">
                  <c:v>56</c:v>
                </c:pt>
                <c:pt idx="1066">
                  <c:v>54</c:v>
                </c:pt>
                <c:pt idx="1067">
                  <c:v>52</c:v>
                </c:pt>
                <c:pt idx="1068">
                  <c:v>51</c:v>
                </c:pt>
                <c:pt idx="1069">
                  <c:v>45</c:v>
                </c:pt>
                <c:pt idx="1070">
                  <c:v>50</c:v>
                </c:pt>
                <c:pt idx="1071">
                  <c:v>44</c:v>
                </c:pt>
                <c:pt idx="1072">
                  <c:v>36</c:v>
                </c:pt>
                <c:pt idx="1073">
                  <c:v>53</c:v>
                </c:pt>
                <c:pt idx="1074">
                  <c:v>59</c:v>
                </c:pt>
                <c:pt idx="1075">
                  <c:v>47</c:v>
                </c:pt>
                <c:pt idx="1076">
                  <c:v>58</c:v>
                </c:pt>
                <c:pt idx="1077">
                  <c:v>54</c:v>
                </c:pt>
                <c:pt idx="1078">
                  <c:v>54</c:v>
                </c:pt>
                <c:pt idx="1079">
                  <c:v>54</c:v>
                </c:pt>
                <c:pt idx="1080">
                  <c:v>54</c:v>
                </c:pt>
                <c:pt idx="1081">
                  <c:v>43</c:v>
                </c:pt>
                <c:pt idx="1082">
                  <c:v>49</c:v>
                </c:pt>
                <c:pt idx="1083">
                  <c:v>42</c:v>
                </c:pt>
                <c:pt idx="1084">
                  <c:v>48</c:v>
                </c:pt>
                <c:pt idx="1085">
                  <c:v>54</c:v>
                </c:pt>
                <c:pt idx="1086">
                  <c:v>49</c:v>
                </c:pt>
                <c:pt idx="1087">
                  <c:v>49</c:v>
                </c:pt>
                <c:pt idx="1088">
                  <c:v>51</c:v>
                </c:pt>
                <c:pt idx="1089">
                  <c:v>54</c:v>
                </c:pt>
                <c:pt idx="1090">
                  <c:v>48</c:v>
                </c:pt>
                <c:pt idx="1091">
                  <c:v>49</c:v>
                </c:pt>
                <c:pt idx="1092">
                  <c:v>55</c:v>
                </c:pt>
                <c:pt idx="1093">
                  <c:v>41</c:v>
                </c:pt>
                <c:pt idx="1094">
                  <c:v>52</c:v>
                </c:pt>
                <c:pt idx="1095">
                  <c:v>31</c:v>
                </c:pt>
                <c:pt idx="1096">
                  <c:v>31</c:v>
                </c:pt>
                <c:pt idx="1097">
                  <c:v>61</c:v>
                </c:pt>
                <c:pt idx="1098">
                  <c:v>59</c:v>
                </c:pt>
                <c:pt idx="1099">
                  <c:v>34</c:v>
                </c:pt>
                <c:pt idx="1100">
                  <c:v>53</c:v>
                </c:pt>
                <c:pt idx="1101">
                  <c:v>49</c:v>
                </c:pt>
                <c:pt idx="1102">
                  <c:v>49</c:v>
                </c:pt>
                <c:pt idx="1103">
                  <c:v>47</c:v>
                </c:pt>
                <c:pt idx="1104">
                  <c:v>54</c:v>
                </c:pt>
                <c:pt idx="1105">
                  <c:v>56</c:v>
                </c:pt>
                <c:pt idx="1106">
                  <c:v>55</c:v>
                </c:pt>
                <c:pt idx="1107">
                  <c:v>52</c:v>
                </c:pt>
                <c:pt idx="1108">
                  <c:v>37</c:v>
                </c:pt>
                <c:pt idx="1109">
                  <c:v>51</c:v>
                </c:pt>
                <c:pt idx="1110">
                  <c:v>49</c:v>
                </c:pt>
                <c:pt idx="1111">
                  <c:v>42</c:v>
                </c:pt>
                <c:pt idx="1112">
                  <c:v>48</c:v>
                </c:pt>
                <c:pt idx="1113">
                  <c:v>25</c:v>
                </c:pt>
                <c:pt idx="1114">
                  <c:v>50</c:v>
                </c:pt>
                <c:pt idx="1115">
                  <c:v>48</c:v>
                </c:pt>
                <c:pt idx="1116">
                  <c:v>50</c:v>
                </c:pt>
                <c:pt idx="1117">
                  <c:v>50</c:v>
                </c:pt>
                <c:pt idx="1118">
                  <c:v>46</c:v>
                </c:pt>
                <c:pt idx="1119">
                  <c:v>54</c:v>
                </c:pt>
                <c:pt idx="1120">
                  <c:v>53</c:v>
                </c:pt>
                <c:pt idx="1121">
                  <c:v>53</c:v>
                </c:pt>
                <c:pt idx="1122">
                  <c:v>48</c:v>
                </c:pt>
                <c:pt idx="1123">
                  <c:v>43</c:v>
                </c:pt>
                <c:pt idx="1124">
                  <c:v>35</c:v>
                </c:pt>
                <c:pt idx="1125">
                  <c:v>52</c:v>
                </c:pt>
                <c:pt idx="1126">
                  <c:v>51</c:v>
                </c:pt>
                <c:pt idx="1127">
                  <c:v>51</c:v>
                </c:pt>
                <c:pt idx="1128">
                  <c:v>58</c:v>
                </c:pt>
                <c:pt idx="1129">
                  <c:v>39</c:v>
                </c:pt>
                <c:pt idx="1130">
                  <c:v>37</c:v>
                </c:pt>
                <c:pt idx="1131">
                  <c:v>50</c:v>
                </c:pt>
                <c:pt idx="1132">
                  <c:v>60</c:v>
                </c:pt>
                <c:pt idx="1133">
                  <c:v>27</c:v>
                </c:pt>
                <c:pt idx="1134">
                  <c:v>56</c:v>
                </c:pt>
                <c:pt idx="1135">
                  <c:v>51</c:v>
                </c:pt>
                <c:pt idx="1136">
                  <c:v>51</c:v>
                </c:pt>
                <c:pt idx="1137">
                  <c:v>52</c:v>
                </c:pt>
                <c:pt idx="1138">
                  <c:v>51</c:v>
                </c:pt>
                <c:pt idx="1139">
                  <c:v>25</c:v>
                </c:pt>
                <c:pt idx="1140">
                  <c:v>53</c:v>
                </c:pt>
                <c:pt idx="1141">
                  <c:v>51</c:v>
                </c:pt>
                <c:pt idx="1142">
                  <c:v>53</c:v>
                </c:pt>
                <c:pt idx="1143">
                  <c:v>52</c:v>
                </c:pt>
                <c:pt idx="1144">
                  <c:v>51</c:v>
                </c:pt>
                <c:pt idx="1145">
                  <c:v>54</c:v>
                </c:pt>
                <c:pt idx="1146">
                  <c:v>30</c:v>
                </c:pt>
                <c:pt idx="1147">
                  <c:v>50</c:v>
                </c:pt>
                <c:pt idx="1148">
                  <c:v>51</c:v>
                </c:pt>
                <c:pt idx="1149">
                  <c:v>49</c:v>
                </c:pt>
                <c:pt idx="1150">
                  <c:v>46</c:v>
                </c:pt>
                <c:pt idx="1151">
                  <c:v>26</c:v>
                </c:pt>
                <c:pt idx="1152">
                  <c:v>50</c:v>
                </c:pt>
                <c:pt idx="1153">
                  <c:v>57</c:v>
                </c:pt>
                <c:pt idx="1154">
                  <c:v>22</c:v>
                </c:pt>
                <c:pt idx="1155">
                  <c:v>53</c:v>
                </c:pt>
                <c:pt idx="1156">
                  <c:v>52</c:v>
                </c:pt>
                <c:pt idx="1157">
                  <c:v>52</c:v>
                </c:pt>
                <c:pt idx="1158">
                  <c:v>48</c:v>
                </c:pt>
                <c:pt idx="1159">
                  <c:v>51</c:v>
                </c:pt>
                <c:pt idx="1160">
                  <c:v>45</c:v>
                </c:pt>
                <c:pt idx="1161">
                  <c:v>58</c:v>
                </c:pt>
                <c:pt idx="1162">
                  <c:v>56</c:v>
                </c:pt>
                <c:pt idx="1163">
                  <c:v>41</c:v>
                </c:pt>
                <c:pt idx="1164">
                  <c:v>49</c:v>
                </c:pt>
                <c:pt idx="1165">
                  <c:v>52</c:v>
                </c:pt>
                <c:pt idx="1166">
                  <c:v>52</c:v>
                </c:pt>
                <c:pt idx="1167">
                  <c:v>55</c:v>
                </c:pt>
                <c:pt idx="1168">
                  <c:v>50</c:v>
                </c:pt>
                <c:pt idx="1169">
                  <c:v>43</c:v>
                </c:pt>
                <c:pt idx="1170">
                  <c:v>25</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48</c:v>
                </c:pt>
                <c:pt idx="1184">
                  <c:v>49</c:v>
                </c:pt>
                <c:pt idx="1185">
                  <c:v>51</c:v>
                </c:pt>
                <c:pt idx="1186">
                  <c:v>30</c:v>
                </c:pt>
                <c:pt idx="1187">
                  <c:v>53</c:v>
                </c:pt>
                <c:pt idx="1188">
                  <c:v>46</c:v>
                </c:pt>
                <c:pt idx="1189">
                  <c:v>54</c:v>
                </c:pt>
                <c:pt idx="1190">
                  <c:v>44</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35</c:v>
                </c:pt>
                <c:pt idx="1204">
                  <c:v>26</c:v>
                </c:pt>
                <c:pt idx="1205">
                  <c:v>35</c:v>
                </c:pt>
                <c:pt idx="1206">
                  <c:v>45</c:v>
                </c:pt>
                <c:pt idx="1207">
                  <c:v>60</c:v>
                </c:pt>
                <c:pt idx="1208">
                  <c:v>49</c:v>
                </c:pt>
                <c:pt idx="1209">
                  <c:v>46</c:v>
                </c:pt>
                <c:pt idx="1210">
                  <c:v>49</c:v>
                </c:pt>
                <c:pt idx="1211">
                  <c:v>49</c:v>
                </c:pt>
                <c:pt idx="1212">
                  <c:v>53</c:v>
                </c:pt>
                <c:pt idx="1213">
                  <c:v>52</c:v>
                </c:pt>
                <c:pt idx="1214">
                  <c:v>49</c:v>
                </c:pt>
                <c:pt idx="1215">
                  <c:v>52</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49</c:v>
                </c:pt>
                <c:pt idx="1238">
                  <c:v>48</c:v>
                </c:pt>
                <c:pt idx="1239">
                  <c:v>40</c:v>
                </c:pt>
                <c:pt idx="1240">
                  <c:v>48</c:v>
                </c:pt>
                <c:pt idx="1241">
                  <c:v>30</c:v>
                </c:pt>
                <c:pt idx="1242">
                  <c:v>46</c:v>
                </c:pt>
                <c:pt idx="1243">
                  <c:v>51</c:v>
                </c:pt>
                <c:pt idx="1244">
                  <c:v>48</c:v>
                </c:pt>
                <c:pt idx="1245">
                  <c:v>55</c:v>
                </c:pt>
                <c:pt idx="1246">
                  <c:v>25</c:v>
                </c:pt>
                <c:pt idx="1247">
                  <c:v>44</c:v>
                </c:pt>
                <c:pt idx="1248">
                  <c:v>49</c:v>
                </c:pt>
                <c:pt idx="1249">
                  <c:v>49</c:v>
                </c:pt>
                <c:pt idx="1250">
                  <c:v>50</c:v>
                </c:pt>
                <c:pt idx="1251">
                  <c:v>50</c:v>
                </c:pt>
                <c:pt idx="1252">
                  <c:v>47</c:v>
                </c:pt>
                <c:pt idx="1253">
                  <c:v>34</c:v>
                </c:pt>
                <c:pt idx="1254">
                  <c:v>46</c:v>
                </c:pt>
                <c:pt idx="1255">
                  <c:v>47</c:v>
                </c:pt>
                <c:pt idx="1256">
                  <c:v>21</c:v>
                </c:pt>
                <c:pt idx="1257">
                  <c:v>57</c:v>
                </c:pt>
                <c:pt idx="1258">
                  <c:v>52</c:v>
                </c:pt>
                <c:pt idx="1259">
                  <c:v>51</c:v>
                </c:pt>
                <c:pt idx="1260">
                  <c:v>48</c:v>
                </c:pt>
                <c:pt idx="1261">
                  <c:v>53</c:v>
                </c:pt>
                <c:pt idx="1262">
                  <c:v>23</c:v>
                </c:pt>
                <c:pt idx="1263">
                  <c:v>47</c:v>
                </c:pt>
                <c:pt idx="1264">
                  <c:v>50</c:v>
                </c:pt>
                <c:pt idx="1265">
                  <c:v>42</c:v>
                </c:pt>
                <c:pt idx="1266">
                  <c:v>49</c:v>
                </c:pt>
                <c:pt idx="1267">
                  <c:v>48</c:v>
                </c:pt>
                <c:pt idx="1268">
                  <c:v>53</c:v>
                </c:pt>
                <c:pt idx="1269">
                  <c:v>57</c:v>
                </c:pt>
                <c:pt idx="1270">
                  <c:v>48</c:v>
                </c:pt>
                <c:pt idx="1271">
                  <c:v>45</c:v>
                </c:pt>
                <c:pt idx="1272">
                  <c:v>44</c:v>
                </c:pt>
                <c:pt idx="1273">
                  <c:v>45</c:v>
                </c:pt>
                <c:pt idx="1274">
                  <c:v>45</c:v>
                </c:pt>
                <c:pt idx="1275">
                  <c:v>45</c:v>
                </c:pt>
                <c:pt idx="1276">
                  <c:v>50</c:v>
                </c:pt>
                <c:pt idx="1277">
                  <c:v>40</c:v>
                </c:pt>
                <c:pt idx="1278">
                  <c:v>39</c:v>
                </c:pt>
                <c:pt idx="1279">
                  <c:v>35</c:v>
                </c:pt>
                <c:pt idx="1280">
                  <c:v>40</c:v>
                </c:pt>
                <c:pt idx="1281">
                  <c:v>47</c:v>
                </c:pt>
                <c:pt idx="1282">
                  <c:v>34</c:v>
                </c:pt>
                <c:pt idx="1283">
                  <c:v>47</c:v>
                </c:pt>
                <c:pt idx="1284">
                  <c:v>48</c:v>
                </c:pt>
                <c:pt idx="1285">
                  <c:v>18</c:v>
                </c:pt>
                <c:pt idx="1286">
                  <c:v>47</c:v>
                </c:pt>
                <c:pt idx="1287">
                  <c:v>41</c:v>
                </c:pt>
                <c:pt idx="1288">
                  <c:v>18</c:v>
                </c:pt>
                <c:pt idx="1289">
                  <c:v>46</c:v>
                </c:pt>
                <c:pt idx="1290">
                  <c:v>43</c:v>
                </c:pt>
                <c:pt idx="1291">
                  <c:v>45</c:v>
                </c:pt>
                <c:pt idx="1292">
                  <c:v>46</c:v>
                </c:pt>
                <c:pt idx="1293">
                  <c:v>45</c:v>
                </c:pt>
                <c:pt idx="1294">
                  <c:v>29</c:v>
                </c:pt>
                <c:pt idx="1295">
                  <c:v>30</c:v>
                </c:pt>
                <c:pt idx="1296">
                  <c:v>50</c:v>
                </c:pt>
                <c:pt idx="1297">
                  <c:v>39</c:v>
                </c:pt>
                <c:pt idx="1298">
                  <c:v>57</c:v>
                </c:pt>
                <c:pt idx="1299">
                  <c:v>50</c:v>
                </c:pt>
                <c:pt idx="1300">
                  <c:v>50</c:v>
                </c:pt>
                <c:pt idx="1301">
                  <c:v>59</c:v>
                </c:pt>
                <c:pt idx="1302">
                  <c:v>47</c:v>
                </c:pt>
                <c:pt idx="1303">
                  <c:v>45</c:v>
                </c:pt>
                <c:pt idx="1304">
                  <c:v>44</c:v>
                </c:pt>
                <c:pt idx="1305">
                  <c:v>51</c:v>
                </c:pt>
                <c:pt idx="1306">
                  <c:v>51</c:v>
                </c:pt>
                <c:pt idx="1307">
                  <c:v>59</c:v>
                </c:pt>
                <c:pt idx="1308">
                  <c:v>47</c:v>
                </c:pt>
                <c:pt idx="1309">
                  <c:v>47</c:v>
                </c:pt>
                <c:pt idx="1310">
                  <c:v>47</c:v>
                </c:pt>
                <c:pt idx="1311">
                  <c:v>47</c:v>
                </c:pt>
                <c:pt idx="1312">
                  <c:v>30</c:v>
                </c:pt>
                <c:pt idx="1313">
                  <c:v>43</c:v>
                </c:pt>
                <c:pt idx="1314">
                  <c:v>45</c:v>
                </c:pt>
                <c:pt idx="1315">
                  <c:v>49</c:v>
                </c:pt>
                <c:pt idx="1316">
                  <c:v>48</c:v>
                </c:pt>
                <c:pt idx="1317">
                  <c:v>48</c:v>
                </c:pt>
                <c:pt idx="1318">
                  <c:v>22</c:v>
                </c:pt>
                <c:pt idx="1319">
                  <c:v>49</c:v>
                </c:pt>
                <c:pt idx="1320">
                  <c:v>58</c:v>
                </c:pt>
                <c:pt idx="1321">
                  <c:v>40</c:v>
                </c:pt>
                <c:pt idx="1322">
                  <c:v>46</c:v>
                </c:pt>
                <c:pt idx="1323">
                  <c:v>47</c:v>
                </c:pt>
                <c:pt idx="1324">
                  <c:v>46</c:v>
                </c:pt>
                <c:pt idx="1325">
                  <c:v>45</c:v>
                </c:pt>
                <c:pt idx="1326">
                  <c:v>44</c:v>
                </c:pt>
                <c:pt idx="1327">
                  <c:v>60</c:v>
                </c:pt>
                <c:pt idx="1328">
                  <c:v>25</c:v>
                </c:pt>
                <c:pt idx="1329">
                  <c:v>40</c:v>
                </c:pt>
                <c:pt idx="1330">
                  <c:v>59</c:v>
                </c:pt>
                <c:pt idx="1331">
                  <c:v>41</c:v>
                </c:pt>
                <c:pt idx="1332">
                  <c:v>33</c:v>
                </c:pt>
                <c:pt idx="1333">
                  <c:v>49</c:v>
                </c:pt>
                <c:pt idx="1334">
                  <c:v>49</c:v>
                </c:pt>
                <c:pt idx="1335">
                  <c:v>49</c:v>
                </c:pt>
                <c:pt idx="1336">
                  <c:v>44</c:v>
                </c:pt>
                <c:pt idx="1337">
                  <c:v>49</c:v>
                </c:pt>
                <c:pt idx="1338">
                  <c:v>56</c:v>
                </c:pt>
                <c:pt idx="1339">
                  <c:v>47</c:v>
                </c:pt>
                <c:pt idx="1340">
                  <c:v>28</c:v>
                </c:pt>
                <c:pt idx="1341">
                  <c:v>21</c:v>
                </c:pt>
                <c:pt idx="1342">
                  <c:v>29</c:v>
                </c:pt>
                <c:pt idx="1343">
                  <c:v>57</c:v>
                </c:pt>
                <c:pt idx="1344">
                  <c:v>47</c:v>
                </c:pt>
                <c:pt idx="1345">
                  <c:v>57</c:v>
                </c:pt>
                <c:pt idx="1346">
                  <c:v>48</c:v>
                </c:pt>
                <c:pt idx="1347">
                  <c:v>52</c:v>
                </c:pt>
                <c:pt idx="1348">
                  <c:v>40</c:v>
                </c:pt>
                <c:pt idx="1349">
                  <c:v>37</c:v>
                </c:pt>
                <c:pt idx="1350">
                  <c:v>19</c:v>
                </c:pt>
                <c:pt idx="1351">
                  <c:v>45</c:v>
                </c:pt>
                <c:pt idx="1352">
                  <c:v>46</c:v>
                </c:pt>
                <c:pt idx="1353">
                  <c:v>45</c:v>
                </c:pt>
                <c:pt idx="1354">
                  <c:v>33</c:v>
                </c:pt>
                <c:pt idx="1355">
                  <c:v>42</c:v>
                </c:pt>
                <c:pt idx="1356">
                  <c:v>27</c:v>
                </c:pt>
                <c:pt idx="1357">
                  <c:v>60</c:v>
                </c:pt>
                <c:pt idx="1358">
                  <c:v>39</c:v>
                </c:pt>
                <c:pt idx="1359">
                  <c:v>39</c:v>
                </c:pt>
                <c:pt idx="1360">
                  <c:v>50</c:v>
                </c:pt>
                <c:pt idx="1361">
                  <c:v>47</c:v>
                </c:pt>
                <c:pt idx="1362">
                  <c:v>53</c:v>
                </c:pt>
                <c:pt idx="1363">
                  <c:v>41</c:v>
                </c:pt>
                <c:pt idx="1364">
                  <c:v>57</c:v>
                </c:pt>
                <c:pt idx="1365">
                  <c:v>35</c:v>
                </c:pt>
                <c:pt idx="1366">
                  <c:v>46</c:v>
                </c:pt>
                <c:pt idx="1367">
                  <c:v>60</c:v>
                </c:pt>
                <c:pt idx="1368">
                  <c:v>28</c:v>
                </c:pt>
                <c:pt idx="1369">
                  <c:v>21</c:v>
                </c:pt>
                <c:pt idx="1370">
                  <c:v>33</c:v>
                </c:pt>
                <c:pt idx="1371">
                  <c:v>31</c:v>
                </c:pt>
                <c:pt idx="1372">
                  <c:v>48</c:v>
                </c:pt>
                <c:pt idx="1373">
                  <c:v>25</c:v>
                </c:pt>
                <c:pt idx="1374">
                  <c:v>23</c:v>
                </c:pt>
                <c:pt idx="1375">
                  <c:v>48</c:v>
                </c:pt>
                <c:pt idx="1376">
                  <c:v>25</c:v>
                </c:pt>
                <c:pt idx="1377">
                  <c:v>42</c:v>
                </c:pt>
                <c:pt idx="1378">
                  <c:v>46</c:v>
                </c:pt>
                <c:pt idx="1379">
                  <c:v>44</c:v>
                </c:pt>
                <c:pt idx="1380">
                  <c:v>58</c:v>
                </c:pt>
                <c:pt idx="1381">
                  <c:v>45</c:v>
                </c:pt>
                <c:pt idx="1382">
                  <c:v>44</c:v>
                </c:pt>
                <c:pt idx="1383">
                  <c:v>42</c:v>
                </c:pt>
                <c:pt idx="1384">
                  <c:v>44</c:v>
                </c:pt>
                <c:pt idx="1385">
                  <c:v>44</c:v>
                </c:pt>
                <c:pt idx="1386">
                  <c:v>36</c:v>
                </c:pt>
                <c:pt idx="1387">
                  <c:v>40</c:v>
                </c:pt>
                <c:pt idx="1388">
                  <c:v>41</c:v>
                </c:pt>
                <c:pt idx="1389">
                  <c:v>51</c:v>
                </c:pt>
                <c:pt idx="1390">
                  <c:v>27</c:v>
                </c:pt>
                <c:pt idx="1391">
                  <c:v>26</c:v>
                </c:pt>
                <c:pt idx="1392">
                  <c:v>46</c:v>
                </c:pt>
                <c:pt idx="1393">
                  <c:v>57</c:v>
                </c:pt>
                <c:pt idx="1394">
                  <c:v>24</c:v>
                </c:pt>
                <c:pt idx="1395">
                  <c:v>29</c:v>
                </c:pt>
                <c:pt idx="1396">
                  <c:v>42</c:v>
                </c:pt>
                <c:pt idx="1397">
                  <c:v>24</c:v>
                </c:pt>
                <c:pt idx="1398">
                  <c:v>43</c:v>
                </c:pt>
                <c:pt idx="1399">
                  <c:v>43</c:v>
                </c:pt>
                <c:pt idx="1400">
                  <c:v>21</c:v>
                </c:pt>
                <c:pt idx="1401">
                  <c:v>44</c:v>
                </c:pt>
                <c:pt idx="1402">
                  <c:v>44</c:v>
                </c:pt>
                <c:pt idx="1403">
                  <c:v>44</c:v>
                </c:pt>
                <c:pt idx="1404">
                  <c:v>44</c:v>
                </c:pt>
                <c:pt idx="1405">
                  <c:v>26</c:v>
                </c:pt>
                <c:pt idx="1406">
                  <c:v>55</c:v>
                </c:pt>
                <c:pt idx="1407">
                  <c:v>25</c:v>
                </c:pt>
                <c:pt idx="1408">
                  <c:v>56</c:v>
                </c:pt>
                <c:pt idx="1409">
                  <c:v>28</c:v>
                </c:pt>
                <c:pt idx="1410">
                  <c:v>34</c:v>
                </c:pt>
                <c:pt idx="1411">
                  <c:v>38</c:v>
                </c:pt>
                <c:pt idx="1412">
                  <c:v>44</c:v>
                </c:pt>
                <c:pt idx="1413">
                  <c:v>46</c:v>
                </c:pt>
                <c:pt idx="1414">
                  <c:v>44</c:v>
                </c:pt>
                <c:pt idx="1415">
                  <c:v>40</c:v>
                </c:pt>
                <c:pt idx="1416">
                  <c:v>25</c:v>
                </c:pt>
                <c:pt idx="1417">
                  <c:v>34</c:v>
                </c:pt>
                <c:pt idx="1418">
                  <c:v>27</c:v>
                </c:pt>
                <c:pt idx="1419">
                  <c:v>56</c:v>
                </c:pt>
                <c:pt idx="1420">
                  <c:v>22</c:v>
                </c:pt>
                <c:pt idx="1421">
                  <c:v>45</c:v>
                </c:pt>
                <c:pt idx="1422">
                  <c:v>45</c:v>
                </c:pt>
                <c:pt idx="1423">
                  <c:v>43</c:v>
                </c:pt>
                <c:pt idx="1424">
                  <c:v>43</c:v>
                </c:pt>
                <c:pt idx="1425">
                  <c:v>45</c:v>
                </c:pt>
                <c:pt idx="1426">
                  <c:v>44</c:v>
                </c:pt>
                <c:pt idx="1427">
                  <c:v>44</c:v>
                </c:pt>
                <c:pt idx="1428">
                  <c:v>39</c:v>
                </c:pt>
                <c:pt idx="1429">
                  <c:v>57</c:v>
                </c:pt>
                <c:pt idx="1430">
                  <c:v>30</c:v>
                </c:pt>
                <c:pt idx="1431">
                  <c:v>41</c:v>
                </c:pt>
                <c:pt idx="1432">
                  <c:v>57</c:v>
                </c:pt>
                <c:pt idx="1433">
                  <c:v>42</c:v>
                </c:pt>
                <c:pt idx="1434">
                  <c:v>40</c:v>
                </c:pt>
                <c:pt idx="1435">
                  <c:v>29</c:v>
                </c:pt>
                <c:pt idx="1436">
                  <c:v>45</c:v>
                </c:pt>
                <c:pt idx="1437">
                  <c:v>44</c:v>
                </c:pt>
                <c:pt idx="1438">
                  <c:v>45</c:v>
                </c:pt>
                <c:pt idx="1439">
                  <c:v>37</c:v>
                </c:pt>
                <c:pt idx="1440">
                  <c:v>43</c:v>
                </c:pt>
                <c:pt idx="1441">
                  <c:v>39</c:v>
                </c:pt>
                <c:pt idx="1442">
                  <c:v>44</c:v>
                </c:pt>
                <c:pt idx="1443">
                  <c:v>18</c:v>
                </c:pt>
                <c:pt idx="1444">
                  <c:v>58</c:v>
                </c:pt>
                <c:pt idx="1445">
                  <c:v>50</c:v>
                </c:pt>
                <c:pt idx="1446">
                  <c:v>58</c:v>
                </c:pt>
                <c:pt idx="1447">
                  <c:v>58</c:v>
                </c:pt>
                <c:pt idx="1448">
                  <c:v>56</c:v>
                </c:pt>
                <c:pt idx="1449">
                  <c:v>37</c:v>
                </c:pt>
                <c:pt idx="1450">
                  <c:v>46</c:v>
                </c:pt>
                <c:pt idx="1451">
                  <c:v>42</c:v>
                </c:pt>
                <c:pt idx="1452">
                  <c:v>49</c:v>
                </c:pt>
                <c:pt idx="1453">
                  <c:v>42</c:v>
                </c:pt>
                <c:pt idx="1454">
                  <c:v>41</c:v>
                </c:pt>
                <c:pt idx="1455">
                  <c:v>41</c:v>
                </c:pt>
                <c:pt idx="1456">
                  <c:v>36</c:v>
                </c:pt>
                <c:pt idx="1457">
                  <c:v>37</c:v>
                </c:pt>
                <c:pt idx="1458">
                  <c:v>45</c:v>
                </c:pt>
                <c:pt idx="1459">
                  <c:v>32</c:v>
                </c:pt>
                <c:pt idx="1460">
                  <c:v>39</c:v>
                </c:pt>
                <c:pt idx="1461">
                  <c:v>39</c:v>
                </c:pt>
                <c:pt idx="1462">
                  <c:v>40</c:v>
                </c:pt>
                <c:pt idx="1463">
                  <c:v>54</c:v>
                </c:pt>
                <c:pt idx="1464">
                  <c:v>48</c:v>
                </c:pt>
                <c:pt idx="1465">
                  <c:v>40</c:v>
                </c:pt>
                <c:pt idx="1466">
                  <c:v>42</c:v>
                </c:pt>
                <c:pt idx="1467">
                  <c:v>42</c:v>
                </c:pt>
                <c:pt idx="1468">
                  <c:v>43</c:v>
                </c:pt>
                <c:pt idx="1469">
                  <c:v>42</c:v>
                </c:pt>
                <c:pt idx="1470">
                  <c:v>44</c:v>
                </c:pt>
                <c:pt idx="1471">
                  <c:v>39</c:v>
                </c:pt>
                <c:pt idx="1472">
                  <c:v>45</c:v>
                </c:pt>
                <c:pt idx="1473">
                  <c:v>47</c:v>
                </c:pt>
                <c:pt idx="1474">
                  <c:v>38</c:v>
                </c:pt>
                <c:pt idx="1475">
                  <c:v>23</c:v>
                </c:pt>
                <c:pt idx="1476">
                  <c:v>39</c:v>
                </c:pt>
                <c:pt idx="1477">
                  <c:v>30</c:v>
                </c:pt>
                <c:pt idx="1478">
                  <c:v>55</c:v>
                </c:pt>
                <c:pt idx="1479">
                  <c:v>35</c:v>
                </c:pt>
                <c:pt idx="1480">
                  <c:v>31</c:v>
                </c:pt>
                <c:pt idx="1481">
                  <c:v>40</c:v>
                </c:pt>
                <c:pt idx="1482">
                  <c:v>45</c:v>
                </c:pt>
                <c:pt idx="1483">
                  <c:v>43</c:v>
                </c:pt>
                <c:pt idx="1484">
                  <c:v>43</c:v>
                </c:pt>
                <c:pt idx="1485">
                  <c:v>42</c:v>
                </c:pt>
                <c:pt idx="1486">
                  <c:v>43</c:v>
                </c:pt>
                <c:pt idx="1487">
                  <c:v>27</c:v>
                </c:pt>
                <c:pt idx="1488">
                  <c:v>45</c:v>
                </c:pt>
                <c:pt idx="1489">
                  <c:v>54</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42</c:v>
                </c:pt>
                <c:pt idx="1504">
                  <c:v>53</c:v>
                </c:pt>
                <c:pt idx="1505">
                  <c:v>45</c:v>
                </c:pt>
                <c:pt idx="1506">
                  <c:v>42</c:v>
                </c:pt>
                <c:pt idx="1507">
                  <c:v>43</c:v>
                </c:pt>
                <c:pt idx="1508">
                  <c:v>46</c:v>
                </c:pt>
                <c:pt idx="1509">
                  <c:v>22</c:v>
                </c:pt>
                <c:pt idx="1510">
                  <c:v>44</c:v>
                </c:pt>
                <c:pt idx="1511">
                  <c:v>29</c:v>
                </c:pt>
                <c:pt idx="1512">
                  <c:v>47</c:v>
                </c:pt>
                <c:pt idx="1513">
                  <c:v>32</c:v>
                </c:pt>
                <c:pt idx="1514">
                  <c:v>37</c:v>
                </c:pt>
                <c:pt idx="1515">
                  <c:v>42</c:v>
                </c:pt>
                <c:pt idx="1516">
                  <c:v>41</c:v>
                </c:pt>
                <c:pt idx="1517">
                  <c:v>41</c:v>
                </c:pt>
                <c:pt idx="1518">
                  <c:v>41</c:v>
                </c:pt>
                <c:pt idx="1519">
                  <c:v>34</c:v>
                </c:pt>
                <c:pt idx="1520">
                  <c:v>56</c:v>
                </c:pt>
                <c:pt idx="1521">
                  <c:v>53</c:v>
                </c:pt>
                <c:pt idx="1522">
                  <c:v>37</c:v>
                </c:pt>
                <c:pt idx="1523">
                  <c:v>36</c:v>
                </c:pt>
                <c:pt idx="1524">
                  <c:v>55</c:v>
                </c:pt>
                <c:pt idx="1525">
                  <c:v>44</c:v>
                </c:pt>
                <c:pt idx="1526">
                  <c:v>29</c:v>
                </c:pt>
                <c:pt idx="1527">
                  <c:v>40</c:v>
                </c:pt>
                <c:pt idx="1528">
                  <c:v>51</c:v>
                </c:pt>
                <c:pt idx="1529">
                  <c:v>55</c:v>
                </c:pt>
                <c:pt idx="1530">
                  <c:v>38</c:v>
                </c:pt>
                <c:pt idx="1531">
                  <c:v>33</c:v>
                </c:pt>
                <c:pt idx="1532">
                  <c:v>41</c:v>
                </c:pt>
                <c:pt idx="1533">
                  <c:v>40</c:v>
                </c:pt>
                <c:pt idx="1534">
                  <c:v>33</c:v>
                </c:pt>
                <c:pt idx="1535">
                  <c:v>39</c:v>
                </c:pt>
                <c:pt idx="1536">
                  <c:v>52</c:v>
                </c:pt>
                <c:pt idx="1537">
                  <c:v>38</c:v>
                </c:pt>
                <c:pt idx="1538">
                  <c:v>33</c:v>
                </c:pt>
                <c:pt idx="1539">
                  <c:v>19</c:v>
                </c:pt>
                <c:pt idx="1540">
                  <c:v>49</c:v>
                </c:pt>
                <c:pt idx="1541">
                  <c:v>40</c:v>
                </c:pt>
                <c:pt idx="1542">
                  <c:v>40</c:v>
                </c:pt>
                <c:pt idx="1543">
                  <c:v>40</c:v>
                </c:pt>
                <c:pt idx="1544">
                  <c:v>40</c:v>
                </c:pt>
                <c:pt idx="1545">
                  <c:v>38</c:v>
                </c:pt>
                <c:pt idx="1546">
                  <c:v>42</c:v>
                </c:pt>
                <c:pt idx="1547">
                  <c:v>38</c:v>
                </c:pt>
                <c:pt idx="1548">
                  <c:v>54</c:v>
                </c:pt>
                <c:pt idx="1549">
                  <c:v>34</c:v>
                </c:pt>
                <c:pt idx="1550">
                  <c:v>36</c:v>
                </c:pt>
                <c:pt idx="1551">
                  <c:v>53</c:v>
                </c:pt>
                <c:pt idx="1552">
                  <c:v>40</c:v>
                </c:pt>
                <c:pt idx="1553">
                  <c:v>40</c:v>
                </c:pt>
                <c:pt idx="1554">
                  <c:v>46</c:v>
                </c:pt>
                <c:pt idx="1555">
                  <c:v>29</c:v>
                </c:pt>
                <c:pt idx="1556">
                  <c:v>40</c:v>
                </c:pt>
                <c:pt idx="1557">
                  <c:v>40</c:v>
                </c:pt>
                <c:pt idx="1558">
                  <c:v>52</c:v>
                </c:pt>
                <c:pt idx="1559">
                  <c:v>43</c:v>
                </c:pt>
                <c:pt idx="1560">
                  <c:v>42</c:v>
                </c:pt>
                <c:pt idx="1561">
                  <c:v>38</c:v>
                </c:pt>
                <c:pt idx="1562">
                  <c:v>38</c:v>
                </c:pt>
                <c:pt idx="1563">
                  <c:v>38</c:v>
                </c:pt>
                <c:pt idx="1564">
                  <c:v>48</c:v>
                </c:pt>
                <c:pt idx="1565">
                  <c:v>46</c:v>
                </c:pt>
                <c:pt idx="1566">
                  <c:v>35</c:v>
                </c:pt>
                <c:pt idx="1567">
                  <c:v>51</c:v>
                </c:pt>
                <c:pt idx="1568">
                  <c:v>52</c:v>
                </c:pt>
                <c:pt idx="1569">
                  <c:v>37</c:v>
                </c:pt>
                <c:pt idx="1570">
                  <c:v>35</c:v>
                </c:pt>
                <c:pt idx="1571">
                  <c:v>40</c:v>
                </c:pt>
                <c:pt idx="1572">
                  <c:v>25</c:v>
                </c:pt>
                <c:pt idx="1573">
                  <c:v>41</c:v>
                </c:pt>
                <c:pt idx="1574">
                  <c:v>46</c:v>
                </c:pt>
                <c:pt idx="1575">
                  <c:v>38</c:v>
                </c:pt>
                <c:pt idx="1576">
                  <c:v>52</c:v>
                </c:pt>
                <c:pt idx="1577">
                  <c:v>27</c:v>
                </c:pt>
                <c:pt idx="1578">
                  <c:v>34</c:v>
                </c:pt>
                <c:pt idx="1579">
                  <c:v>42</c:v>
                </c:pt>
                <c:pt idx="1580">
                  <c:v>39</c:v>
                </c:pt>
                <c:pt idx="1581">
                  <c:v>39</c:v>
                </c:pt>
                <c:pt idx="1582">
                  <c:v>36</c:v>
                </c:pt>
                <c:pt idx="1583">
                  <c:v>32</c:v>
                </c:pt>
                <c:pt idx="1584">
                  <c:v>37</c:v>
                </c:pt>
                <c:pt idx="1585">
                  <c:v>37</c:v>
                </c:pt>
                <c:pt idx="1586">
                  <c:v>19</c:v>
                </c:pt>
                <c:pt idx="1587">
                  <c:v>53</c:v>
                </c:pt>
                <c:pt idx="1588">
                  <c:v>48</c:v>
                </c:pt>
                <c:pt idx="1589">
                  <c:v>27</c:v>
                </c:pt>
                <c:pt idx="1590">
                  <c:v>41</c:v>
                </c:pt>
                <c:pt idx="1591">
                  <c:v>41</c:v>
                </c:pt>
                <c:pt idx="1592">
                  <c:v>29</c:v>
                </c:pt>
                <c:pt idx="1593">
                  <c:v>42</c:v>
                </c:pt>
                <c:pt idx="1594">
                  <c:v>38</c:v>
                </c:pt>
                <c:pt idx="1595">
                  <c:v>27</c:v>
                </c:pt>
                <c:pt idx="1596">
                  <c:v>52</c:v>
                </c:pt>
                <c:pt idx="1597">
                  <c:v>50</c:v>
                </c:pt>
                <c:pt idx="1598">
                  <c:v>50</c:v>
                </c:pt>
                <c:pt idx="1599">
                  <c:v>43</c:v>
                </c:pt>
                <c:pt idx="1600">
                  <c:v>39</c:v>
                </c:pt>
                <c:pt idx="1601">
                  <c:v>44</c:v>
                </c:pt>
                <c:pt idx="1602">
                  <c:v>51</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32</c:v>
                </c:pt>
                <c:pt idx="1624">
                  <c:v>38</c:v>
                </c:pt>
                <c:pt idx="1625">
                  <c:v>27</c:v>
                </c:pt>
                <c:pt idx="1626">
                  <c:v>53</c:v>
                </c:pt>
                <c:pt idx="1627">
                  <c:v>39</c:v>
                </c:pt>
                <c:pt idx="1628">
                  <c:v>38</c:v>
                </c:pt>
                <c:pt idx="1629">
                  <c:v>43</c:v>
                </c:pt>
                <c:pt idx="1630">
                  <c:v>38</c:v>
                </c:pt>
                <c:pt idx="1631">
                  <c:v>28</c:v>
                </c:pt>
                <c:pt idx="1632">
                  <c:v>27</c:v>
                </c:pt>
                <c:pt idx="1633">
                  <c:v>33</c:v>
                </c:pt>
                <c:pt idx="1634">
                  <c:v>42</c:v>
                </c:pt>
                <c:pt idx="1635">
                  <c:v>48</c:v>
                </c:pt>
                <c:pt idx="1636">
                  <c:v>35</c:v>
                </c:pt>
                <c:pt idx="1637">
                  <c:v>48</c:v>
                </c:pt>
                <c:pt idx="1638">
                  <c:v>42</c:v>
                </c:pt>
                <c:pt idx="1639">
                  <c:v>53</c:v>
                </c:pt>
                <c:pt idx="1640">
                  <c:v>38</c:v>
                </c:pt>
                <c:pt idx="1641">
                  <c:v>38</c:v>
                </c:pt>
                <c:pt idx="1642">
                  <c:v>34</c:v>
                </c:pt>
                <c:pt idx="1643">
                  <c:v>43</c:v>
                </c:pt>
                <c:pt idx="1644">
                  <c:v>43</c:v>
                </c:pt>
                <c:pt idx="1645">
                  <c:v>19</c:v>
                </c:pt>
                <c:pt idx="1646">
                  <c:v>19</c:v>
                </c:pt>
                <c:pt idx="1647">
                  <c:v>36</c:v>
                </c:pt>
                <c:pt idx="1648">
                  <c:v>29</c:v>
                </c:pt>
                <c:pt idx="1649">
                  <c:v>29</c:v>
                </c:pt>
                <c:pt idx="1650">
                  <c:v>36</c:v>
                </c:pt>
                <c:pt idx="1651">
                  <c:v>40</c:v>
                </c:pt>
                <c:pt idx="1652">
                  <c:v>41</c:v>
                </c:pt>
                <c:pt idx="1653">
                  <c:v>29</c:v>
                </c:pt>
                <c:pt idx="1654">
                  <c:v>38</c:v>
                </c:pt>
                <c:pt idx="1655">
                  <c:v>38</c:v>
                </c:pt>
                <c:pt idx="1656">
                  <c:v>35</c:v>
                </c:pt>
                <c:pt idx="1657">
                  <c:v>27</c:v>
                </c:pt>
                <c:pt idx="1658">
                  <c:v>36</c:v>
                </c:pt>
                <c:pt idx="1659">
                  <c:v>51</c:v>
                </c:pt>
                <c:pt idx="1660">
                  <c:v>21</c:v>
                </c:pt>
                <c:pt idx="1661">
                  <c:v>50</c:v>
                </c:pt>
                <c:pt idx="1662">
                  <c:v>42</c:v>
                </c:pt>
                <c:pt idx="1663">
                  <c:v>18</c:v>
                </c:pt>
                <c:pt idx="1664">
                  <c:v>39</c:v>
                </c:pt>
                <c:pt idx="1665">
                  <c:v>30</c:v>
                </c:pt>
                <c:pt idx="1666">
                  <c:v>50</c:v>
                </c:pt>
                <c:pt idx="1667">
                  <c:v>35</c:v>
                </c:pt>
                <c:pt idx="1668">
                  <c:v>51</c:v>
                </c:pt>
                <c:pt idx="1669">
                  <c:v>41</c:v>
                </c:pt>
                <c:pt idx="1670">
                  <c:v>29</c:v>
                </c:pt>
                <c:pt idx="1671">
                  <c:v>42</c:v>
                </c:pt>
                <c:pt idx="1672">
                  <c:v>49</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35</c:v>
                </c:pt>
                <c:pt idx="1691">
                  <c:v>38</c:v>
                </c:pt>
                <c:pt idx="1692">
                  <c:v>38</c:v>
                </c:pt>
                <c:pt idx="1693">
                  <c:v>36</c:v>
                </c:pt>
                <c:pt idx="1694">
                  <c:v>37</c:v>
                </c:pt>
                <c:pt idx="1695">
                  <c:v>36</c:v>
                </c:pt>
                <c:pt idx="1696">
                  <c:v>49</c:v>
                </c:pt>
                <c:pt idx="1697">
                  <c:v>36</c:v>
                </c:pt>
                <c:pt idx="1698">
                  <c:v>40</c:v>
                </c:pt>
                <c:pt idx="1699">
                  <c:v>45</c:v>
                </c:pt>
                <c:pt idx="1700">
                  <c:v>30</c:v>
                </c:pt>
                <c:pt idx="1701">
                  <c:v>32</c:v>
                </c:pt>
                <c:pt idx="1702">
                  <c:v>40</c:v>
                </c:pt>
                <c:pt idx="1703">
                  <c:v>47</c:v>
                </c:pt>
                <c:pt idx="1704">
                  <c:v>37</c:v>
                </c:pt>
                <c:pt idx="1705">
                  <c:v>39</c:v>
                </c:pt>
                <c:pt idx="1706">
                  <c:v>38</c:v>
                </c:pt>
                <c:pt idx="1707">
                  <c:v>33</c:v>
                </c:pt>
                <c:pt idx="1708">
                  <c:v>34</c:v>
                </c:pt>
                <c:pt idx="1709">
                  <c:v>39</c:v>
                </c:pt>
                <c:pt idx="1710">
                  <c:v>37</c:v>
                </c:pt>
                <c:pt idx="1711">
                  <c:v>33</c:v>
                </c:pt>
                <c:pt idx="1712">
                  <c:v>37</c:v>
                </c:pt>
                <c:pt idx="1713">
                  <c:v>28</c:v>
                </c:pt>
                <c:pt idx="1714">
                  <c:v>33</c:v>
                </c:pt>
                <c:pt idx="1715">
                  <c:v>50</c:v>
                </c:pt>
                <c:pt idx="1716">
                  <c:v>31</c:v>
                </c:pt>
                <c:pt idx="1717">
                  <c:v>31</c:v>
                </c:pt>
                <c:pt idx="1718">
                  <c:v>48</c:v>
                </c:pt>
                <c:pt idx="1719">
                  <c:v>28</c:v>
                </c:pt>
                <c:pt idx="1720">
                  <c:v>22</c:v>
                </c:pt>
                <c:pt idx="1721">
                  <c:v>18</c:v>
                </c:pt>
                <c:pt idx="1722">
                  <c:v>48</c:v>
                </c:pt>
                <c:pt idx="1723">
                  <c:v>35</c:v>
                </c:pt>
                <c:pt idx="1724">
                  <c:v>36</c:v>
                </c:pt>
                <c:pt idx="1725">
                  <c:v>36</c:v>
                </c:pt>
                <c:pt idx="1726">
                  <c:v>36</c:v>
                </c:pt>
                <c:pt idx="1727">
                  <c:v>34</c:v>
                </c:pt>
                <c:pt idx="1728">
                  <c:v>33</c:v>
                </c:pt>
                <c:pt idx="1729">
                  <c:v>33</c:v>
                </c:pt>
                <c:pt idx="1730">
                  <c:v>35</c:v>
                </c:pt>
                <c:pt idx="1731">
                  <c:v>36</c:v>
                </c:pt>
                <c:pt idx="1732">
                  <c:v>35</c:v>
                </c:pt>
                <c:pt idx="1733">
                  <c:v>36</c:v>
                </c:pt>
                <c:pt idx="1734">
                  <c:v>28</c:v>
                </c:pt>
                <c:pt idx="1735">
                  <c:v>23</c:v>
                </c:pt>
                <c:pt idx="1736">
                  <c:v>30</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24</c:v>
                </c:pt>
                <c:pt idx="1751">
                  <c:v>26</c:v>
                </c:pt>
                <c:pt idx="1752">
                  <c:v>44</c:v>
                </c:pt>
                <c:pt idx="1753">
                  <c:v>30</c:v>
                </c:pt>
                <c:pt idx="1754">
                  <c:v>42</c:v>
                </c:pt>
                <c:pt idx="1755">
                  <c:v>26</c:v>
                </c:pt>
                <c:pt idx="1756">
                  <c:v>21</c:v>
                </c:pt>
                <c:pt idx="1757">
                  <c:v>25</c:v>
                </c:pt>
                <c:pt idx="1758">
                  <c:v>37</c:v>
                </c:pt>
                <c:pt idx="1759">
                  <c:v>31</c:v>
                </c:pt>
                <c:pt idx="1760">
                  <c:v>37</c:v>
                </c:pt>
                <c:pt idx="1761">
                  <c:v>34</c:v>
                </c:pt>
                <c:pt idx="1762">
                  <c:v>35</c:v>
                </c:pt>
                <c:pt idx="1763">
                  <c:v>46</c:v>
                </c:pt>
                <c:pt idx="1764">
                  <c:v>34</c:v>
                </c:pt>
                <c:pt idx="1765">
                  <c:v>21</c:v>
                </c:pt>
                <c:pt idx="1766">
                  <c:v>35</c:v>
                </c:pt>
                <c:pt idx="1767">
                  <c:v>49</c:v>
                </c:pt>
                <c:pt idx="1768">
                  <c:v>31</c:v>
                </c:pt>
                <c:pt idx="1769">
                  <c:v>49</c:v>
                </c:pt>
                <c:pt idx="1770">
                  <c:v>31</c:v>
                </c:pt>
                <c:pt idx="1771">
                  <c:v>31</c:v>
                </c:pt>
                <c:pt idx="1772">
                  <c:v>29</c:v>
                </c:pt>
                <c:pt idx="1773">
                  <c:v>20</c:v>
                </c:pt>
                <c:pt idx="1774">
                  <c:v>41</c:v>
                </c:pt>
                <c:pt idx="1775">
                  <c:v>30</c:v>
                </c:pt>
                <c:pt idx="1776">
                  <c:v>34</c:v>
                </c:pt>
                <c:pt idx="1777">
                  <c:v>32</c:v>
                </c:pt>
                <c:pt idx="1778">
                  <c:v>34</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21</c:v>
                </c:pt>
                <c:pt idx="1792">
                  <c:v>27</c:v>
                </c:pt>
                <c:pt idx="1793">
                  <c:v>42</c:v>
                </c:pt>
                <c:pt idx="1794">
                  <c:v>44</c:v>
                </c:pt>
                <c:pt idx="1795">
                  <c:v>33</c:v>
                </c:pt>
                <c:pt idx="1796">
                  <c:v>36</c:v>
                </c:pt>
                <c:pt idx="1797">
                  <c:v>33</c:v>
                </c:pt>
                <c:pt idx="1798">
                  <c:v>34</c:v>
                </c:pt>
                <c:pt idx="1799">
                  <c:v>35</c:v>
                </c:pt>
                <c:pt idx="1800">
                  <c:v>30</c:v>
                </c:pt>
                <c:pt idx="1801">
                  <c:v>35</c:v>
                </c:pt>
                <c:pt idx="1802">
                  <c:v>35</c:v>
                </c:pt>
                <c:pt idx="1803">
                  <c:v>36</c:v>
                </c:pt>
                <c:pt idx="1804">
                  <c:v>18</c:v>
                </c:pt>
                <c:pt idx="1805">
                  <c:v>31</c:v>
                </c:pt>
                <c:pt idx="1806">
                  <c:v>36</c:v>
                </c:pt>
                <c:pt idx="1807">
                  <c:v>43</c:v>
                </c:pt>
                <c:pt idx="1808">
                  <c:v>28</c:v>
                </c:pt>
                <c:pt idx="1809">
                  <c:v>30</c:v>
                </c:pt>
                <c:pt idx="1810">
                  <c:v>30</c:v>
                </c:pt>
                <c:pt idx="1811">
                  <c:v>41</c:v>
                </c:pt>
                <c:pt idx="1812">
                  <c:v>45</c:v>
                </c:pt>
                <c:pt idx="1813">
                  <c:v>20</c:v>
                </c:pt>
                <c:pt idx="1814">
                  <c:v>32</c:v>
                </c:pt>
                <c:pt idx="1815">
                  <c:v>19</c:v>
                </c:pt>
                <c:pt idx="1816">
                  <c:v>43</c:v>
                </c:pt>
                <c:pt idx="1817">
                  <c:v>33</c:v>
                </c:pt>
                <c:pt idx="1818">
                  <c:v>32</c:v>
                </c:pt>
                <c:pt idx="1819">
                  <c:v>33</c:v>
                </c:pt>
                <c:pt idx="1820">
                  <c:v>26</c:v>
                </c:pt>
                <c:pt idx="1821">
                  <c:v>38</c:v>
                </c:pt>
                <c:pt idx="1822">
                  <c:v>25</c:v>
                </c:pt>
                <c:pt idx="1823">
                  <c:v>23</c:v>
                </c:pt>
                <c:pt idx="1824">
                  <c:v>33</c:v>
                </c:pt>
                <c:pt idx="1825">
                  <c:v>26</c:v>
                </c:pt>
                <c:pt idx="1826">
                  <c:v>32</c:v>
                </c:pt>
                <c:pt idx="1827">
                  <c:v>18</c:v>
                </c:pt>
                <c:pt idx="1828">
                  <c:v>32</c:v>
                </c:pt>
                <c:pt idx="1829">
                  <c:v>35</c:v>
                </c:pt>
                <c:pt idx="1830">
                  <c:v>30</c:v>
                </c:pt>
                <c:pt idx="1831">
                  <c:v>30</c:v>
                </c:pt>
                <c:pt idx="1832">
                  <c:v>34</c:v>
                </c:pt>
                <c:pt idx="1833">
                  <c:v>35</c:v>
                </c:pt>
                <c:pt idx="1834">
                  <c:v>19</c:v>
                </c:pt>
                <c:pt idx="1835">
                  <c:v>43</c:v>
                </c:pt>
                <c:pt idx="1836">
                  <c:v>40</c:v>
                </c:pt>
                <c:pt idx="1837">
                  <c:v>25</c:v>
                </c:pt>
                <c:pt idx="1838">
                  <c:v>35</c:v>
                </c:pt>
                <c:pt idx="1839">
                  <c:v>31</c:v>
                </c:pt>
                <c:pt idx="1840">
                  <c:v>19</c:v>
                </c:pt>
                <c:pt idx="1841">
                  <c:v>23</c:v>
                </c:pt>
                <c:pt idx="1842">
                  <c:v>32</c:v>
                </c:pt>
                <c:pt idx="1843">
                  <c:v>33</c:v>
                </c:pt>
                <c:pt idx="1844">
                  <c:v>32</c:v>
                </c:pt>
                <c:pt idx="1845">
                  <c:v>29</c:v>
                </c:pt>
                <c:pt idx="1846">
                  <c:v>31</c:v>
                </c:pt>
                <c:pt idx="1847">
                  <c:v>28</c:v>
                </c:pt>
                <c:pt idx="1848">
                  <c:v>28</c:v>
                </c:pt>
                <c:pt idx="1849">
                  <c:v>29</c:v>
                </c:pt>
                <c:pt idx="1850">
                  <c:v>29</c:v>
                </c:pt>
                <c:pt idx="1851">
                  <c:v>28</c:v>
                </c:pt>
                <c:pt idx="1852">
                  <c:v>30</c:v>
                </c:pt>
                <c:pt idx="1853">
                  <c:v>34</c:v>
                </c:pt>
                <c:pt idx="1854">
                  <c:v>37</c:v>
                </c:pt>
                <c:pt idx="1855">
                  <c:v>36</c:v>
                </c:pt>
                <c:pt idx="1856">
                  <c:v>35</c:v>
                </c:pt>
                <c:pt idx="1857">
                  <c:v>41</c:v>
                </c:pt>
                <c:pt idx="1858">
                  <c:v>25</c:v>
                </c:pt>
                <c:pt idx="1859">
                  <c:v>32</c:v>
                </c:pt>
                <c:pt idx="1860">
                  <c:v>31</c:v>
                </c:pt>
                <c:pt idx="1861">
                  <c:v>28</c:v>
                </c:pt>
                <c:pt idx="1862">
                  <c:v>32</c:v>
                </c:pt>
                <c:pt idx="1863">
                  <c:v>28</c:v>
                </c:pt>
                <c:pt idx="1864">
                  <c:v>28</c:v>
                </c:pt>
                <c:pt idx="1865">
                  <c:v>34</c:v>
                </c:pt>
                <c:pt idx="1866">
                  <c:v>22</c:v>
                </c:pt>
                <c:pt idx="1867">
                  <c:v>20</c:v>
                </c:pt>
                <c:pt idx="1868">
                  <c:v>31</c:v>
                </c:pt>
                <c:pt idx="1869">
                  <c:v>39</c:v>
                </c:pt>
                <c:pt idx="1870">
                  <c:v>27</c:v>
                </c:pt>
                <c:pt idx="1871">
                  <c:v>41</c:v>
                </c:pt>
                <c:pt idx="1872">
                  <c:v>31</c:v>
                </c:pt>
                <c:pt idx="1873">
                  <c:v>31</c:v>
                </c:pt>
                <c:pt idx="1874">
                  <c:v>31</c:v>
                </c:pt>
                <c:pt idx="1875">
                  <c:v>24</c:v>
                </c:pt>
                <c:pt idx="1876">
                  <c:v>25</c:v>
                </c:pt>
                <c:pt idx="1877">
                  <c:v>27</c:v>
                </c:pt>
                <c:pt idx="1878">
                  <c:v>34</c:v>
                </c:pt>
                <c:pt idx="1879">
                  <c:v>38</c:v>
                </c:pt>
                <c:pt idx="1880">
                  <c:v>24</c:v>
                </c:pt>
                <c:pt idx="1881">
                  <c:v>31</c:v>
                </c:pt>
                <c:pt idx="1882">
                  <c:v>31</c:v>
                </c:pt>
                <c:pt idx="1883">
                  <c:v>31</c:v>
                </c:pt>
                <c:pt idx="1884">
                  <c:v>32</c:v>
                </c:pt>
                <c:pt idx="1885">
                  <c:v>28</c:v>
                </c:pt>
                <c:pt idx="1886">
                  <c:v>32</c:v>
                </c:pt>
                <c:pt idx="1887">
                  <c:v>32</c:v>
                </c:pt>
                <c:pt idx="1888">
                  <c:v>20</c:v>
                </c:pt>
                <c:pt idx="1889">
                  <c:v>39</c:v>
                </c:pt>
                <c:pt idx="1890">
                  <c:v>27</c:v>
                </c:pt>
                <c:pt idx="1891">
                  <c:v>29</c:v>
                </c:pt>
                <c:pt idx="1892">
                  <c:v>34</c:v>
                </c:pt>
                <c:pt idx="1893">
                  <c:v>29</c:v>
                </c:pt>
                <c:pt idx="1894">
                  <c:v>39</c:v>
                </c:pt>
                <c:pt idx="1895">
                  <c:v>39</c:v>
                </c:pt>
                <c:pt idx="1896">
                  <c:v>30</c:v>
                </c:pt>
                <c:pt idx="1897">
                  <c:v>22</c:v>
                </c:pt>
                <c:pt idx="1898">
                  <c:v>34</c:v>
                </c:pt>
                <c:pt idx="1899">
                  <c:v>32</c:v>
                </c:pt>
                <c:pt idx="1900">
                  <c:v>32</c:v>
                </c:pt>
                <c:pt idx="1901">
                  <c:v>26</c:v>
                </c:pt>
                <c:pt idx="1902">
                  <c:v>26</c:v>
                </c:pt>
                <c:pt idx="1903">
                  <c:v>33</c:v>
                </c:pt>
                <c:pt idx="1904">
                  <c:v>28</c:v>
                </c:pt>
                <c:pt idx="1905">
                  <c:v>24</c:v>
                </c:pt>
                <c:pt idx="1906">
                  <c:v>29</c:v>
                </c:pt>
                <c:pt idx="1907">
                  <c:v>29</c:v>
                </c:pt>
                <c:pt idx="1908">
                  <c:v>34</c:v>
                </c:pt>
                <c:pt idx="1909">
                  <c:v>21</c:v>
                </c:pt>
                <c:pt idx="1910">
                  <c:v>23</c:v>
                </c:pt>
                <c:pt idx="1911">
                  <c:v>38</c:v>
                </c:pt>
                <c:pt idx="1912">
                  <c:v>25</c:v>
                </c:pt>
                <c:pt idx="1913">
                  <c:v>41</c:v>
                </c:pt>
                <c:pt idx="1914">
                  <c:v>29</c:v>
                </c:pt>
                <c:pt idx="1915">
                  <c:v>19</c:v>
                </c:pt>
                <c:pt idx="1916">
                  <c:v>26</c:v>
                </c:pt>
                <c:pt idx="1917">
                  <c:v>32</c:v>
                </c:pt>
                <c:pt idx="1918">
                  <c:v>33</c:v>
                </c:pt>
                <c:pt idx="1919">
                  <c:v>21</c:v>
                </c:pt>
                <c:pt idx="1920">
                  <c:v>22</c:v>
                </c:pt>
                <c:pt idx="1921">
                  <c:v>31</c:v>
                </c:pt>
                <c:pt idx="1922">
                  <c:v>28</c:v>
                </c:pt>
                <c:pt idx="1923">
                  <c:v>41</c:v>
                </c:pt>
                <c:pt idx="1924">
                  <c:v>24</c:v>
                </c:pt>
                <c:pt idx="1925">
                  <c:v>34</c:v>
                </c:pt>
                <c:pt idx="1926">
                  <c:v>41</c:v>
                </c:pt>
                <c:pt idx="1927">
                  <c:v>35</c:v>
                </c:pt>
                <c:pt idx="1928">
                  <c:v>28</c:v>
                </c:pt>
                <c:pt idx="1929">
                  <c:v>31</c:v>
                </c:pt>
                <c:pt idx="1930">
                  <c:v>31</c:v>
                </c:pt>
                <c:pt idx="1931">
                  <c:v>31</c:v>
                </c:pt>
                <c:pt idx="1932">
                  <c:v>36</c:v>
                </c:pt>
                <c:pt idx="1933">
                  <c:v>30</c:v>
                </c:pt>
                <c:pt idx="1934">
                  <c:v>28</c:v>
                </c:pt>
                <c:pt idx="1935">
                  <c:v>36</c:v>
                </c:pt>
                <c:pt idx="1936">
                  <c:v>18</c:v>
                </c:pt>
                <c:pt idx="1937">
                  <c:v>33</c:v>
                </c:pt>
                <c:pt idx="1938">
                  <c:v>34</c:v>
                </c:pt>
                <c:pt idx="1939">
                  <c:v>27</c:v>
                </c:pt>
                <c:pt idx="1940">
                  <c:v>41</c:v>
                </c:pt>
                <c:pt idx="1941">
                  <c:v>20</c:v>
                </c:pt>
                <c:pt idx="1942">
                  <c:v>39</c:v>
                </c:pt>
                <c:pt idx="1943">
                  <c:v>30</c:v>
                </c:pt>
                <c:pt idx="1944">
                  <c:v>32</c:v>
                </c:pt>
                <c:pt idx="1945">
                  <c:v>30</c:v>
                </c:pt>
                <c:pt idx="1946">
                  <c:v>38</c:v>
                </c:pt>
                <c:pt idx="1947">
                  <c:v>32</c:v>
                </c:pt>
                <c:pt idx="1948">
                  <c:v>34</c:v>
                </c:pt>
                <c:pt idx="1949">
                  <c:v>23</c:v>
                </c:pt>
                <c:pt idx="1950">
                  <c:v>25</c:v>
                </c:pt>
                <c:pt idx="1951">
                  <c:v>24</c:v>
                </c:pt>
                <c:pt idx="1952">
                  <c:v>36</c:v>
                </c:pt>
                <c:pt idx="1953">
                  <c:v>21</c:v>
                </c:pt>
                <c:pt idx="1954">
                  <c:v>27</c:v>
                </c:pt>
                <c:pt idx="1955">
                  <c:v>34</c:v>
                </c:pt>
                <c:pt idx="1956">
                  <c:v>41</c:v>
                </c:pt>
                <c:pt idx="1957">
                  <c:v>28</c:v>
                </c:pt>
                <c:pt idx="1958">
                  <c:v>27</c:v>
                </c:pt>
                <c:pt idx="1959">
                  <c:v>28</c:v>
                </c:pt>
                <c:pt idx="1960">
                  <c:v>30</c:v>
                </c:pt>
                <c:pt idx="1961">
                  <c:v>34</c:v>
                </c:pt>
                <c:pt idx="1962">
                  <c:v>19</c:v>
                </c:pt>
                <c:pt idx="1963">
                  <c:v>24</c:v>
                </c:pt>
                <c:pt idx="1964">
                  <c:v>23</c:v>
                </c:pt>
                <c:pt idx="1965">
                  <c:v>26</c:v>
                </c:pt>
                <c:pt idx="1966">
                  <c:v>26</c:v>
                </c:pt>
                <c:pt idx="1967">
                  <c:v>19</c:v>
                </c:pt>
                <c:pt idx="1968">
                  <c:v>29</c:v>
                </c:pt>
                <c:pt idx="1969">
                  <c:v>20</c:v>
                </c:pt>
                <c:pt idx="1970">
                  <c:v>35</c:v>
                </c:pt>
                <c:pt idx="1971">
                  <c:v>23</c:v>
                </c:pt>
                <c:pt idx="1972">
                  <c:v>36</c:v>
                </c:pt>
                <c:pt idx="1973">
                  <c:v>21</c:v>
                </c:pt>
                <c:pt idx="1974">
                  <c:v>26</c:v>
                </c:pt>
                <c:pt idx="1975">
                  <c:v>19</c:v>
                </c:pt>
                <c:pt idx="1976">
                  <c:v>26</c:v>
                </c:pt>
                <c:pt idx="1977">
                  <c:v>26</c:v>
                </c:pt>
                <c:pt idx="1978">
                  <c:v>26</c:v>
                </c:pt>
                <c:pt idx="1979">
                  <c:v>26</c:v>
                </c:pt>
                <c:pt idx="1980">
                  <c:v>29</c:v>
                </c:pt>
                <c:pt idx="1981">
                  <c:v>28</c:v>
                </c:pt>
                <c:pt idx="1982">
                  <c:v>29</c:v>
                </c:pt>
                <c:pt idx="1983">
                  <c:v>31</c:v>
                </c:pt>
                <c:pt idx="1984">
                  <c:v>26</c:v>
                </c:pt>
                <c:pt idx="1985">
                  <c:v>19</c:v>
                </c:pt>
                <c:pt idx="1986">
                  <c:v>19</c:v>
                </c:pt>
                <c:pt idx="1987">
                  <c:v>26</c:v>
                </c:pt>
                <c:pt idx="1988">
                  <c:v>20</c:v>
                </c:pt>
                <c:pt idx="1989">
                  <c:v>21</c:v>
                </c:pt>
                <c:pt idx="1990">
                  <c:v>29</c:v>
                </c:pt>
                <c:pt idx="1991">
                  <c:v>28</c:v>
                </c:pt>
                <c:pt idx="1992">
                  <c:v>31</c:v>
                </c:pt>
                <c:pt idx="1993">
                  <c:v>25</c:v>
                </c:pt>
                <c:pt idx="1994">
                  <c:v>26</c:v>
                </c:pt>
                <c:pt idx="1995">
                  <c:v>26</c:v>
                </c:pt>
                <c:pt idx="1996">
                  <c:v>25</c:v>
                </c:pt>
                <c:pt idx="1997">
                  <c:v>26</c:v>
                </c:pt>
                <c:pt idx="1998">
                  <c:v>26</c:v>
                </c:pt>
                <c:pt idx="1999">
                  <c:v>21</c:v>
                </c:pt>
                <c:pt idx="2000">
                  <c:v>22</c:v>
                </c:pt>
                <c:pt idx="2001">
                  <c:v>27</c:v>
                </c:pt>
                <c:pt idx="2002">
                  <c:v>26</c:v>
                </c:pt>
                <c:pt idx="2003">
                  <c:v>29</c:v>
                </c:pt>
                <c:pt idx="2004">
                  <c:v>28</c:v>
                </c:pt>
                <c:pt idx="2005">
                  <c:v>21</c:v>
                </c:pt>
                <c:pt idx="2006">
                  <c:v>29</c:v>
                </c:pt>
                <c:pt idx="2007">
                  <c:v>29</c:v>
                </c:pt>
                <c:pt idx="2008">
                  <c:v>24</c:v>
                </c:pt>
                <c:pt idx="2009">
                  <c:v>36</c:v>
                </c:pt>
                <c:pt idx="2010">
                  <c:v>21</c:v>
                </c:pt>
                <c:pt idx="2011">
                  <c:v>27</c:v>
                </c:pt>
                <c:pt idx="2012">
                  <c:v>33</c:v>
                </c:pt>
                <c:pt idx="2013">
                  <c:v>28</c:v>
                </c:pt>
                <c:pt idx="2014">
                  <c:v>21</c:v>
                </c:pt>
                <c:pt idx="2015">
                  <c:v>25</c:v>
                </c:pt>
                <c:pt idx="2016">
                  <c:v>24</c:v>
                </c:pt>
                <c:pt idx="2017">
                  <c:v>24</c:v>
                </c:pt>
                <c:pt idx="2018">
                  <c:v>25</c:v>
                </c:pt>
                <c:pt idx="2019">
                  <c:v>34</c:v>
                </c:pt>
                <c:pt idx="2020">
                  <c:v>20</c:v>
                </c:pt>
                <c:pt idx="2021">
                  <c:v>31</c:v>
                </c:pt>
                <c:pt idx="2022">
                  <c:v>36</c:v>
                </c:pt>
                <c:pt idx="2023">
                  <c:v>27</c:v>
                </c:pt>
                <c:pt idx="2024">
                  <c:v>20</c:v>
                </c:pt>
                <c:pt idx="2025">
                  <c:v>27</c:v>
                </c:pt>
                <c:pt idx="2026">
                  <c:v>20</c:v>
                </c:pt>
                <c:pt idx="2027">
                  <c:v>27</c:v>
                </c:pt>
                <c:pt idx="2028">
                  <c:v>26</c:v>
                </c:pt>
                <c:pt idx="2029">
                  <c:v>23</c:v>
                </c:pt>
                <c:pt idx="2030">
                  <c:v>23</c:v>
                </c:pt>
                <c:pt idx="2031">
                  <c:v>27</c:v>
                </c:pt>
                <c:pt idx="2032">
                  <c:v>29</c:v>
                </c:pt>
                <c:pt idx="2033">
                  <c:v>29</c:v>
                </c:pt>
                <c:pt idx="2034">
                  <c:v>24</c:v>
                </c:pt>
                <c:pt idx="2035">
                  <c:v>25</c:v>
                </c:pt>
                <c:pt idx="2036">
                  <c:v>24</c:v>
                </c:pt>
                <c:pt idx="2037">
                  <c:v>22</c:v>
                </c:pt>
                <c:pt idx="2038">
                  <c:v>19</c:v>
                </c:pt>
                <c:pt idx="2039">
                  <c:v>19</c:v>
                </c:pt>
                <c:pt idx="2040">
                  <c:v>23</c:v>
                </c:pt>
                <c:pt idx="2041">
                  <c:v>23</c:v>
                </c:pt>
                <c:pt idx="2042">
                  <c:v>18</c:v>
                </c:pt>
                <c:pt idx="2043">
                  <c:v>25</c:v>
                </c:pt>
                <c:pt idx="2044">
                  <c:v>22</c:v>
                </c:pt>
                <c:pt idx="2045">
                  <c:v>22</c:v>
                </c:pt>
                <c:pt idx="2046">
                  <c:v>22</c:v>
                </c:pt>
                <c:pt idx="2047">
                  <c:v>19</c:v>
                </c:pt>
                <c:pt idx="2048">
                  <c:v>25</c:v>
                </c:pt>
                <c:pt idx="2049">
                  <c:v>34</c:v>
                </c:pt>
                <c:pt idx="2050">
                  <c:v>25</c:v>
                </c:pt>
                <c:pt idx="2051">
                  <c:v>20</c:v>
                </c:pt>
                <c:pt idx="2052">
                  <c:v>19</c:v>
                </c:pt>
                <c:pt idx="2053">
                  <c:v>19</c:v>
                </c:pt>
                <c:pt idx="2054">
                  <c:v>20</c:v>
                </c:pt>
                <c:pt idx="2055">
                  <c:v>27</c:v>
                </c:pt>
                <c:pt idx="2056">
                  <c:v>24</c:v>
                </c:pt>
                <c:pt idx="2057">
                  <c:v>28</c:v>
                </c:pt>
                <c:pt idx="2058">
                  <c:v>28</c:v>
                </c:pt>
                <c:pt idx="2059">
                  <c:v>27</c:v>
                </c:pt>
                <c:pt idx="2060">
                  <c:v>22</c:v>
                </c:pt>
                <c:pt idx="2061">
                  <c:v>23</c:v>
                </c:pt>
                <c:pt idx="2062">
                  <c:v>25</c:v>
                </c:pt>
                <c:pt idx="2063">
                  <c:v>21</c:v>
                </c:pt>
                <c:pt idx="2064">
                  <c:v>22</c:v>
                </c:pt>
                <c:pt idx="2065">
                  <c:v>21</c:v>
                </c:pt>
                <c:pt idx="2066">
                  <c:v>21</c:v>
                </c:pt>
                <c:pt idx="2067">
                  <c:v>20</c:v>
                </c:pt>
                <c:pt idx="2068">
                  <c:v>31</c:v>
                </c:pt>
                <c:pt idx="2069">
                  <c:v>32</c:v>
                </c:pt>
                <c:pt idx="2070">
                  <c:v>26</c:v>
                </c:pt>
                <c:pt idx="2071">
                  <c:v>22</c:v>
                </c:pt>
                <c:pt idx="2072">
                  <c:v>25</c:v>
                </c:pt>
                <c:pt idx="2073">
                  <c:v>32</c:v>
                </c:pt>
                <c:pt idx="2074">
                  <c:v>18</c:v>
                </c:pt>
                <c:pt idx="2075">
                  <c:v>27</c:v>
                </c:pt>
                <c:pt idx="2076">
                  <c:v>28</c:v>
                </c:pt>
                <c:pt idx="2077">
                  <c:v>27</c:v>
                </c:pt>
                <c:pt idx="2078">
                  <c:v>27</c:v>
                </c:pt>
                <c:pt idx="2079">
                  <c:v>25</c:v>
                </c:pt>
                <c:pt idx="2080">
                  <c:v>25</c:v>
                </c:pt>
                <c:pt idx="2081">
                  <c:v>24</c:v>
                </c:pt>
                <c:pt idx="2082">
                  <c:v>21</c:v>
                </c:pt>
                <c:pt idx="2083">
                  <c:v>24</c:v>
                </c:pt>
                <c:pt idx="2084">
                  <c:v>21</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32</c:v>
                </c:pt>
                <c:pt idx="2099">
                  <c:v>20</c:v>
                </c:pt>
                <c:pt idx="2100">
                  <c:v>21</c:v>
                </c:pt>
                <c:pt idx="2101">
                  <c:v>22</c:v>
                </c:pt>
                <c:pt idx="2102">
                  <c:v>23</c:v>
                </c:pt>
                <c:pt idx="2103">
                  <c:v>19</c:v>
                </c:pt>
                <c:pt idx="2104">
                  <c:v>18</c:v>
                </c:pt>
                <c:pt idx="2105">
                  <c:v>18</c:v>
                </c:pt>
                <c:pt idx="2106">
                  <c:v>19</c:v>
                </c:pt>
                <c:pt idx="2107">
                  <c:v>28</c:v>
                </c:pt>
                <c:pt idx="2108">
                  <c:v>19</c:v>
                </c:pt>
                <c:pt idx="2109">
                  <c:v>18</c:v>
                </c:pt>
                <c:pt idx="2110">
                  <c:v>18</c:v>
                </c:pt>
                <c:pt idx="2111">
                  <c:v>18</c:v>
                </c:pt>
                <c:pt idx="2112">
                  <c:v>18</c:v>
                </c:pt>
                <c:pt idx="2113">
                  <c:v>19</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34</c:v>
                </c:pt>
                <c:pt idx="2134">
                  <c:v>21</c:v>
                </c:pt>
                <c:pt idx="2135">
                  <c:v>22</c:v>
                </c:pt>
                <c:pt idx="2136">
                  <c:v>21</c:v>
                </c:pt>
                <c:pt idx="2137">
                  <c:v>19</c:v>
                </c:pt>
                <c:pt idx="2138">
                  <c:v>23</c:v>
                </c:pt>
                <c:pt idx="2139">
                  <c:v>22</c:v>
                </c:pt>
                <c:pt idx="2140">
                  <c:v>22</c:v>
                </c:pt>
                <c:pt idx="2141">
                  <c:v>21</c:v>
                </c:pt>
                <c:pt idx="2142">
                  <c:v>22</c:v>
                </c:pt>
                <c:pt idx="2143">
                  <c:v>21</c:v>
                </c:pt>
                <c:pt idx="2144">
                  <c:v>24</c:v>
                </c:pt>
                <c:pt idx="2145">
                  <c:v>20</c:v>
                </c:pt>
                <c:pt idx="2146">
                  <c:v>24</c:v>
                </c:pt>
                <c:pt idx="2147">
                  <c:v>21</c:v>
                </c:pt>
                <c:pt idx="2148">
                  <c:v>24</c:v>
                </c:pt>
                <c:pt idx="2149">
                  <c:v>24</c:v>
                </c:pt>
                <c:pt idx="2150">
                  <c:v>24</c:v>
                </c:pt>
                <c:pt idx="2151">
                  <c:v>21</c:v>
                </c:pt>
                <c:pt idx="2152">
                  <c:v>20</c:v>
                </c:pt>
                <c:pt idx="2153">
                  <c:v>21</c:v>
                </c:pt>
                <c:pt idx="2154">
                  <c:v>22</c:v>
                </c:pt>
                <c:pt idx="2155">
                  <c:v>28</c:v>
                </c:pt>
                <c:pt idx="2156">
                  <c:v>21</c:v>
                </c:pt>
                <c:pt idx="2157">
                  <c:v>20</c:v>
                </c:pt>
                <c:pt idx="2158">
                  <c:v>20</c:v>
                </c:pt>
                <c:pt idx="2159">
                  <c:v>20</c:v>
                </c:pt>
                <c:pt idx="2160">
                  <c:v>20</c:v>
                </c:pt>
                <c:pt idx="2161">
                  <c:v>27</c:v>
                </c:pt>
                <c:pt idx="2162">
                  <c:v>18</c:v>
                </c:pt>
                <c:pt idx="2163">
                  <c:v>28</c:v>
                </c:pt>
                <c:pt idx="2164">
                  <c:v>20</c:v>
                </c:pt>
                <c:pt idx="2165">
                  <c:v>23</c:v>
                </c:pt>
                <c:pt idx="2166">
                  <c:v>20</c:v>
                </c:pt>
                <c:pt idx="2167">
                  <c:v>19</c:v>
                </c:pt>
                <c:pt idx="2168">
                  <c:v>23</c:v>
                </c:pt>
                <c:pt idx="2169">
                  <c:v>23</c:v>
                </c:pt>
                <c:pt idx="2170">
                  <c:v>18</c:v>
                </c:pt>
                <c:pt idx="2171">
                  <c:v>23</c:v>
                </c:pt>
                <c:pt idx="2172">
                  <c:v>20</c:v>
                </c:pt>
                <c:pt idx="2173">
                  <c:v>19</c:v>
                </c:pt>
                <c:pt idx="2174">
                  <c:v>24</c:v>
                </c:pt>
                <c:pt idx="2175">
                  <c:v>19</c:v>
                </c:pt>
                <c:pt idx="2176">
                  <c:v>20</c:v>
                </c:pt>
                <c:pt idx="2177">
                  <c:v>20</c:v>
                </c:pt>
                <c:pt idx="2178">
                  <c:v>19</c:v>
                </c:pt>
                <c:pt idx="2179">
                  <c:v>19</c:v>
                </c:pt>
                <c:pt idx="2180">
                  <c:v>19</c:v>
                </c:pt>
                <c:pt idx="2181">
                  <c:v>19</c:v>
                </c:pt>
                <c:pt idx="2182">
                  <c:v>18</c:v>
                </c:pt>
                <c:pt idx="2183">
                  <c:v>18</c:v>
                </c:pt>
                <c:pt idx="2184">
                  <c:v>18</c:v>
                </c:pt>
                <c:pt idx="2185">
                  <c:v>19</c:v>
                </c:pt>
                <c:pt idx="2186">
                  <c:v>18</c:v>
                </c:pt>
                <c:pt idx="2187">
                  <c:v>18</c:v>
                </c:pt>
                <c:pt idx="2188">
                  <c:v>18</c:v>
                </c:pt>
                <c:pt idx="2189">
                  <c:v>18</c:v>
                </c:pt>
                <c:pt idx="2190">
                  <c:v>18</c:v>
                </c:pt>
                <c:pt idx="2191">
                  <c:v>18</c:v>
                </c:pt>
                <c:pt idx="2192">
                  <c:v>18</c:v>
                </c:pt>
                <c:pt idx="2193">
                  <c:v>18</c:v>
                </c:pt>
                <c:pt idx="2194">
                  <c:v>18</c:v>
                </c:pt>
                <c:pt idx="2195">
                  <c:v>22</c:v>
                </c:pt>
                <c:pt idx="2196">
                  <c:v>23</c:v>
                </c:pt>
                <c:pt idx="2197">
                  <c:v>22</c:v>
                </c:pt>
                <c:pt idx="2198">
                  <c:v>19</c:v>
                </c:pt>
                <c:pt idx="2199">
                  <c:v>19</c:v>
                </c:pt>
                <c:pt idx="2200">
                  <c:v>19</c:v>
                </c:pt>
                <c:pt idx="2201">
                  <c:v>19</c:v>
                </c:pt>
                <c:pt idx="2202">
                  <c:v>19</c:v>
                </c:pt>
                <c:pt idx="2203">
                  <c:v>18</c:v>
                </c:pt>
                <c:pt idx="2204">
                  <c:v>18</c:v>
                </c:pt>
                <c:pt idx="2205">
                  <c:v>19</c:v>
                </c:pt>
                <c:pt idx="2206">
                  <c:v>19</c:v>
                </c:pt>
                <c:pt idx="2207">
                  <c:v>19</c:v>
                </c:pt>
                <c:pt idx="2208">
                  <c:v>18</c:v>
                </c:pt>
                <c:pt idx="2209">
                  <c:v>18</c:v>
                </c:pt>
                <c:pt idx="2210">
                  <c:v>20</c:v>
                </c:pt>
                <c:pt idx="2211">
                  <c:v>19</c:v>
                </c:pt>
                <c:pt idx="2212">
                  <c:v>19</c:v>
                </c:pt>
                <c:pt idx="2213">
                  <c:v>19</c:v>
                </c:pt>
                <c:pt idx="2214">
                  <c:v>18</c:v>
                </c:pt>
                <c:pt idx="2215">
                  <c:v>19</c:v>
                </c:pt>
                <c:pt idx="2216">
                  <c:v>28</c:v>
                </c:pt>
                <c:pt idx="2217">
                  <c:v>19</c:v>
                </c:pt>
                <c:pt idx="2218">
                  <c:v>18</c:v>
                </c:pt>
                <c:pt idx="2219">
                  <c:v>30</c:v>
                </c:pt>
                <c:pt idx="2220">
                  <c:v>21</c:v>
                </c:pt>
                <c:pt idx="2221">
                  <c:v>22</c:v>
                </c:pt>
                <c:pt idx="2222">
                  <c:v>22</c:v>
                </c:pt>
                <c:pt idx="2223">
                  <c:v>21</c:v>
                </c:pt>
                <c:pt idx="2224">
                  <c:v>25</c:v>
                </c:pt>
                <c:pt idx="2225">
                  <c:v>27</c:v>
                </c:pt>
                <c:pt idx="2226">
                  <c:v>26</c:v>
                </c:pt>
                <c:pt idx="2227">
                  <c:v>24</c:v>
                </c:pt>
                <c:pt idx="2228">
                  <c:v>20</c:v>
                </c:pt>
                <c:pt idx="2229">
                  <c:v>26</c:v>
                </c:pt>
                <c:pt idx="2230">
                  <c:v>22</c:v>
                </c:pt>
                <c:pt idx="2231">
                  <c:v>25</c:v>
                </c:pt>
                <c:pt idx="2232">
                  <c:v>21</c:v>
                </c:pt>
                <c:pt idx="2233">
                  <c:v>27</c:v>
                </c:pt>
                <c:pt idx="2234">
                  <c:v>25</c:v>
                </c:pt>
                <c:pt idx="2235">
                  <c:v>24</c:v>
                </c:pt>
                <c:pt idx="2236">
                  <c:v>20</c:v>
                </c:pt>
                <c:pt idx="2237">
                  <c:v>20</c:v>
                </c:pt>
                <c:pt idx="2238">
                  <c:v>24</c:v>
                </c:pt>
                <c:pt idx="2239">
                  <c:v>20</c:v>
                </c:pt>
                <c:pt idx="2240">
                  <c:v>24</c:v>
                </c:pt>
                <c:pt idx="2241">
                  <c:v>25</c:v>
                </c:pt>
                <c:pt idx="2242">
                  <c:v>28</c:v>
                </c:pt>
                <c:pt idx="2243">
                  <c:v>25</c:v>
                </c:pt>
                <c:pt idx="2244">
                  <c:v>23</c:v>
                </c:pt>
                <c:pt idx="2245">
                  <c:v>20</c:v>
                </c:pt>
                <c:pt idx="2246">
                  <c:v>23</c:v>
                </c:pt>
                <c:pt idx="2247">
                  <c:v>20</c:v>
                </c:pt>
                <c:pt idx="2248">
                  <c:v>21</c:v>
                </c:pt>
                <c:pt idx="2249">
                  <c:v>25</c:v>
                </c:pt>
                <c:pt idx="2250">
                  <c:v>23</c:v>
                </c:pt>
                <c:pt idx="2251">
                  <c:v>19</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20</c:v>
                </c:pt>
                <c:pt idx="2265">
                  <c:v>21</c:v>
                </c:pt>
                <c:pt idx="2266">
                  <c:v>24</c:v>
                </c:pt>
                <c:pt idx="2267">
                  <c:v>20</c:v>
                </c:pt>
                <c:pt idx="2268">
                  <c:v>25</c:v>
                </c:pt>
                <c:pt idx="2269">
                  <c:v>18</c:v>
                </c:pt>
                <c:pt idx="2270">
                  <c:v>19</c:v>
                </c:pt>
                <c:pt idx="2271">
                  <c:v>26</c:v>
                </c:pt>
                <c:pt idx="2272">
                  <c:v>19</c:v>
                </c:pt>
                <c:pt idx="2273">
                  <c:v>30</c:v>
                </c:pt>
                <c:pt idx="2274">
                  <c:v>24</c:v>
                </c:pt>
                <c:pt idx="2275">
                  <c:v>20</c:v>
                </c:pt>
                <c:pt idx="2276">
                  <c:v>26</c:v>
                </c:pt>
                <c:pt idx="2277">
                  <c:v>26</c:v>
                </c:pt>
                <c:pt idx="2278">
                  <c:v>21</c:v>
                </c:pt>
                <c:pt idx="2279">
                  <c:v>21</c:v>
                </c:pt>
                <c:pt idx="2280">
                  <c:v>18</c:v>
                </c:pt>
                <c:pt idx="2281">
                  <c:v>29</c:v>
                </c:pt>
                <c:pt idx="2282">
                  <c:v>19</c:v>
                </c:pt>
                <c:pt idx="2283">
                  <c:v>20</c:v>
                </c:pt>
                <c:pt idx="2284">
                  <c:v>19</c:v>
                </c:pt>
                <c:pt idx="2285">
                  <c:v>20</c:v>
                </c:pt>
                <c:pt idx="2286">
                  <c:v>18</c:v>
                </c:pt>
                <c:pt idx="2287">
                  <c:v>21</c:v>
                </c:pt>
                <c:pt idx="2288">
                  <c:v>18</c:v>
                </c:pt>
                <c:pt idx="2289">
                  <c:v>18</c:v>
                </c:pt>
                <c:pt idx="2290">
                  <c:v>20</c:v>
                </c:pt>
                <c:pt idx="2291">
                  <c:v>18</c:v>
                </c:pt>
                <c:pt idx="2292">
                  <c:v>19</c:v>
                </c:pt>
                <c:pt idx="2293">
                  <c:v>18</c:v>
                </c:pt>
                <c:pt idx="2294">
                  <c:v>21</c:v>
                </c:pt>
                <c:pt idx="2295">
                  <c:v>19</c:v>
                </c:pt>
                <c:pt idx="2296">
                  <c:v>18</c:v>
                </c:pt>
                <c:pt idx="2297">
                  <c:v>20</c:v>
                </c:pt>
                <c:pt idx="2298">
                  <c:v>24</c:v>
                </c:pt>
                <c:pt idx="2299">
                  <c:v>25</c:v>
                </c:pt>
                <c:pt idx="2300">
                  <c:v>18</c:v>
                </c:pt>
                <c:pt idx="2301">
                  <c:v>29</c:v>
                </c:pt>
                <c:pt idx="2302">
                  <c:v>28</c:v>
                </c:pt>
                <c:pt idx="2303">
                  <c:v>21</c:v>
                </c:pt>
                <c:pt idx="2304">
                  <c:v>21</c:v>
                </c:pt>
                <c:pt idx="2305">
                  <c:v>28</c:v>
                </c:pt>
                <c:pt idx="2306">
                  <c:v>27</c:v>
                </c:pt>
                <c:pt idx="2307">
                  <c:v>24</c:v>
                </c:pt>
                <c:pt idx="2308">
                  <c:v>22</c:v>
                </c:pt>
                <c:pt idx="2309">
                  <c:v>28</c:v>
                </c:pt>
                <c:pt idx="2310">
                  <c:v>21</c:v>
                </c:pt>
                <c:pt idx="2311">
                  <c:v>27</c:v>
                </c:pt>
                <c:pt idx="2312">
                  <c:v>28</c:v>
                </c:pt>
                <c:pt idx="2313">
                  <c:v>29</c:v>
                </c:pt>
                <c:pt idx="2314">
                  <c:v>22</c:v>
                </c:pt>
                <c:pt idx="2315">
                  <c:v>18</c:v>
                </c:pt>
                <c:pt idx="2316">
                  <c:v>27</c:v>
                </c:pt>
                <c:pt idx="2317">
                  <c:v>26</c:v>
                </c:pt>
                <c:pt idx="2318">
                  <c:v>30</c:v>
                </c:pt>
                <c:pt idx="2319">
                  <c:v>26</c:v>
                </c:pt>
                <c:pt idx="2320">
                  <c:v>29</c:v>
                </c:pt>
                <c:pt idx="2321">
                  <c:v>20</c:v>
                </c:pt>
                <c:pt idx="2322">
                  <c:v>23</c:v>
                </c:pt>
                <c:pt idx="2323">
                  <c:v>23</c:v>
                </c:pt>
                <c:pt idx="2324">
                  <c:v>21</c:v>
                </c:pt>
                <c:pt idx="2325">
                  <c:v>25</c:v>
                </c:pt>
                <c:pt idx="2326">
                  <c:v>20</c:v>
                </c:pt>
                <c:pt idx="2327">
                  <c:v>28</c:v>
                </c:pt>
                <c:pt idx="2328">
                  <c:v>30</c:v>
                </c:pt>
                <c:pt idx="2329">
                  <c:v>21</c:v>
                </c:pt>
                <c:pt idx="2330">
                  <c:v>25</c:v>
                </c:pt>
                <c:pt idx="2331">
                  <c:v>30</c:v>
                </c:pt>
                <c:pt idx="2332">
                  <c:v>30</c:v>
                </c:pt>
                <c:pt idx="2333">
                  <c:v>30</c:v>
                </c:pt>
                <c:pt idx="2334">
                  <c:v>31</c:v>
                </c:pt>
              </c:numCache>
            </c:numRef>
          </c:xVal>
          <c:yVal>
            <c:numRef>
              <c:f>Healthcare!$F$2:$F$2344</c:f>
              <c:numCache>
                <c:formatCode>General</c:formatCode>
                <c:ptCount val="2343"/>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0-4F84-4536-8F42-0B02E85DC428}"/>
            </c:ext>
          </c:extLst>
        </c:ser>
        <c:dLbls>
          <c:showLegendKey val="0"/>
          <c:showVal val="0"/>
          <c:showCatName val="0"/>
          <c:showSerName val="0"/>
          <c:showPercent val="0"/>
          <c:showBubbleSize val="0"/>
        </c:dLbls>
        <c:axId val="293570384"/>
        <c:axId val="293565584"/>
      </c:scatterChart>
      <c:valAx>
        <c:axId val="2935703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565584"/>
        <c:crosses val="autoZero"/>
        <c:crossBetween val="midCat"/>
      </c:valAx>
      <c:valAx>
        <c:axId val="293565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5703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3600" b="1" u="sng">
                <a:latin typeface="Times New Roman" panose="02020603050405020304" pitchFamily="18" charset="0"/>
                <a:cs typeface="Times New Roman" panose="02020603050405020304" pitchFamily="18" charset="0"/>
              </a:rPr>
              <a:t>Cancer history Vs Smoker</a:t>
            </a:r>
          </a:p>
        </c:rich>
      </c:tx>
      <c:layout>
        <c:manualLayout>
          <c:xMode val="edge"/>
          <c:yMode val="edge"/>
          <c:x val="0.13414199072422406"/>
          <c:y val="5.5638140214929631E-3"/>
        </c:manualLayout>
      </c:layout>
      <c:overlay val="0"/>
      <c:spPr>
        <a:noFill/>
        <a:ln>
          <a:noFill/>
        </a:ln>
        <a:effectLst/>
      </c:spPr>
      <c:txPr>
        <a:bodyPr rot="0" spcFirstLastPara="1" vertOverflow="ellipsis" vert="horz" wrap="square" anchor="ctr" anchorCtr="1"/>
        <a:lstStyle/>
        <a:p>
          <a:pPr>
            <a:defRPr sz="288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pivotFmt>
    </c:pivotFmts>
    <c:plotArea>
      <c:layout>
        <c:manualLayout>
          <c:layoutTarget val="inner"/>
          <c:xMode val="edge"/>
          <c:yMode val="edge"/>
          <c:x val="5.4587374351390827E-2"/>
          <c:y val="0.13371487617958136"/>
          <c:w val="0.78734969579750513"/>
          <c:h val="0.80271262631691409"/>
        </c:manualLayout>
      </c:layout>
      <c:doughnutChart>
        <c:varyColors val="1"/>
        <c:ser>
          <c:idx val="0"/>
          <c:order val="0"/>
          <c:tx>
            <c:v>Series1</c:v>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B4AD-4769-807E-7BF4DEA92B51}"/>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B4AD-4769-807E-7BF4DEA92B51}"/>
              </c:ext>
            </c:extLst>
          </c:dPt>
          <c:dLbls>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1538</c:v>
              </c:pt>
              <c:pt idx="1">
                <c:v>307</c:v>
              </c:pt>
            </c:numLit>
          </c:val>
          <c:extLst>
            <c:ext xmlns:c16="http://schemas.microsoft.com/office/drawing/2014/chart" uri="{C3380CC4-5D6E-409C-BE32-E72D297353CC}">
              <c16:uniqueId val="{00000004-B4AD-4769-807E-7BF4DEA92B51}"/>
            </c:ext>
          </c:extLst>
        </c:ser>
        <c:ser>
          <c:idx val="1"/>
          <c:order val="1"/>
          <c:tx>
            <c:v>Series2</c:v>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6-B4AD-4769-807E-7BF4DEA92B51}"/>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8-B4AD-4769-807E-7BF4DEA92B51}"/>
              </c:ext>
            </c:extLst>
          </c:dPt>
          <c:dLbls>
            <c:dLbl>
              <c:idx val="0"/>
              <c:layout>
                <c:manualLayout>
                  <c:x val="5.930243331671161E-2"/>
                  <c:y val="-9.53837279866372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4AD-4769-807E-7BF4DEA92B51}"/>
                </c:ext>
              </c:extLst>
            </c:dLbl>
            <c:dLbl>
              <c:idx val="1"/>
              <c:layout>
                <c:manualLayout>
                  <c:x val="3.9014758760994479E-2"/>
                  <c:y val="-2.45272443394210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4AD-4769-807E-7BF4DEA92B51}"/>
                </c:ext>
              </c:extLst>
            </c:dLbl>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404</c:v>
              </c:pt>
              <c:pt idx="1">
                <c:v>84</c:v>
              </c:pt>
            </c:numLit>
          </c:val>
          <c:extLst>
            <c:ext xmlns:c16="http://schemas.microsoft.com/office/drawing/2014/chart" uri="{C3380CC4-5D6E-409C-BE32-E72D297353CC}">
              <c16:uniqueId val="{00000009-B4AD-4769-807E-7BF4DEA92B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3373738921260077"/>
          <c:y val="0.18231072164730266"/>
          <c:w val="0.15534002871272276"/>
          <c:h val="0.18004793760197249"/>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2400"/>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2.xlsx]PivotTables &amp; Charts!PivotTable6</c:name>
    <c:fmtId val="14"/>
  </c:pivotSource>
  <c:chart>
    <c:title>
      <c:tx>
        <c:rich>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3600" b="1" i="0" u="sng" strike="noStrike" baseline="0">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Major Surgeries and Average HBA1C by Transplant History</a:t>
            </a:r>
            <a:endParaRPr lang="en-US" sz="3600" u="sng">
              <a:latin typeface="Times New Roman" panose="02020603050405020304" pitchFamily="18" charset="0"/>
              <a:cs typeface="Times New Roman" panose="02020603050405020304" pitchFamily="18" charset="0"/>
            </a:endParaRPr>
          </a:p>
        </c:rich>
      </c:tx>
      <c:layout>
        <c:manualLayout>
          <c:xMode val="edge"/>
          <c:yMode val="edge"/>
          <c:x val="0.13962764041749995"/>
          <c:y val="1.0331263004203499E-3"/>
        </c:manualLayout>
      </c:layout>
      <c:overlay val="0"/>
      <c:spPr>
        <a:noFill/>
        <a:ln>
          <a:noFill/>
        </a:ln>
        <a:effectLst/>
      </c:spPr>
      <c:txPr>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 &amp; Charts'!$T$6</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1D4E-4312-9539-D7F6863C0D99}"/>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1D4E-4312-9539-D7F6863C0D99}"/>
              </c:ext>
            </c:extLst>
          </c:dPt>
          <c:cat>
            <c:strRef>
              <c:f>'PivotTables &amp; Charts'!$S$7:$S$9</c:f>
              <c:strCache>
                <c:ptCount val="2"/>
                <c:pt idx="0">
                  <c:v>No</c:v>
                </c:pt>
                <c:pt idx="1">
                  <c:v>yes</c:v>
                </c:pt>
              </c:strCache>
            </c:strRef>
          </c:cat>
          <c:val>
            <c:numRef>
              <c:f>'PivotTables &amp; Charts'!$T$7:$T$9</c:f>
              <c:numCache>
                <c:formatCode>General</c:formatCode>
                <c:ptCount val="2"/>
                <c:pt idx="0">
                  <c:v>1417</c:v>
                </c:pt>
                <c:pt idx="1">
                  <c:v>162</c:v>
                </c:pt>
              </c:numCache>
            </c:numRef>
          </c:val>
          <c:extLst>
            <c:ext xmlns:c16="http://schemas.microsoft.com/office/drawing/2014/chart" uri="{C3380CC4-5D6E-409C-BE32-E72D297353CC}">
              <c16:uniqueId val="{00000004-1D4E-4312-9539-D7F6863C0D99}"/>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4611341086053549"/>
          <c:y val="0.19862998766708603"/>
          <c:w val="0.12217225695147174"/>
          <c:h val="0.12111182608578994"/>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sz="3600" u="sng">
                <a:latin typeface="Times New Roman" panose="02020603050405020304" pitchFamily="18" charset="0"/>
                <a:cs typeface="Times New Roman" panose="02020603050405020304" pitchFamily="18" charset="0"/>
              </a:rPr>
              <a:t>Correlation Between Age and HbA1C</a:t>
            </a:r>
            <a:endParaRPr lang="en-US" sz="3600" u="sng">
              <a:latin typeface="Times New Roman" panose="02020603050405020304" pitchFamily="18" charset="0"/>
              <a:cs typeface="Times New Roman" panose="02020603050405020304" pitchFamily="18" charset="0"/>
            </a:endParaRPr>
          </a:p>
          <a:p>
            <a:pPr>
              <a:defRPr sz="3600" u="sng">
                <a:latin typeface="Times New Roman" panose="02020603050405020304" pitchFamily="18" charset="0"/>
                <a:cs typeface="Times New Roman" panose="02020603050405020304" pitchFamily="18" charset="0"/>
              </a:defRPr>
            </a:pPr>
            <a:endParaRPr lang="en-US" sz="3600" u="sng">
              <a:latin typeface="Times New Roman" panose="02020603050405020304" pitchFamily="18" charset="0"/>
              <a:cs typeface="Times New Roman" panose="02020603050405020304" pitchFamily="18" charset="0"/>
            </a:endParaRPr>
          </a:p>
        </c:rich>
      </c:tx>
      <c:layout>
        <c:manualLayout>
          <c:xMode val="edge"/>
          <c:yMode val="edge"/>
          <c:x val="0.25054243036116808"/>
          <c:y val="0"/>
        </c:manualLayout>
      </c:layout>
      <c:overlay val="0"/>
      <c:spPr>
        <a:noFill/>
        <a:ln>
          <a:noFill/>
        </a:ln>
        <a:effectLst/>
      </c:spPr>
      <c:txPr>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3.3959688570907746E-2"/>
          <c:y val="1.3001583586279987E-2"/>
          <c:w val="0.95326342152574517"/>
          <c:h val="0.79616781491781874"/>
        </c:manualLayout>
      </c:layout>
      <c:scatterChart>
        <c:scatterStyle val="lineMarker"/>
        <c:varyColors val="0"/>
        <c:ser>
          <c:idx val="0"/>
          <c:order val="0"/>
          <c:tx>
            <c:strRef>
              <c:f>Healthcare!$F$1</c:f>
              <c:strCache>
                <c:ptCount val="1"/>
                <c:pt idx="0">
                  <c:v>BMI</c:v>
                </c:pt>
              </c:strCache>
            </c:strRef>
          </c:tx>
          <c:spPr>
            <a:ln w="25400" cap="rnd">
              <a:no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cap="rnd">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xVal>
            <c:numRef>
              <c:f>Healthcare!$E$2:$E$2344</c:f>
              <c:numCache>
                <c:formatCode>General</c:formatCode>
                <c:ptCount val="2343"/>
                <c:pt idx="0">
                  <c:v>18</c:v>
                </c:pt>
                <c:pt idx="1">
                  <c:v>46</c:v>
                </c:pt>
                <c:pt idx="2">
                  <c:v>52</c:v>
                </c:pt>
                <c:pt idx="3">
                  <c:v>32</c:v>
                </c:pt>
                <c:pt idx="4">
                  <c:v>34</c:v>
                </c:pt>
                <c:pt idx="5">
                  <c:v>61</c:v>
                </c:pt>
                <c:pt idx="6">
                  <c:v>28</c:v>
                </c:pt>
                <c:pt idx="7">
                  <c:v>65</c:v>
                </c:pt>
                <c:pt idx="8">
                  <c:v>59</c:v>
                </c:pt>
                <c:pt idx="9">
                  <c:v>44</c:v>
                </c:pt>
                <c:pt idx="10">
                  <c:v>64</c:v>
                </c:pt>
                <c:pt idx="11">
                  <c:v>57</c:v>
                </c:pt>
                <c:pt idx="12">
                  <c:v>60</c:v>
                </c:pt>
                <c:pt idx="13">
                  <c:v>54</c:v>
                </c:pt>
                <c:pt idx="14">
                  <c:v>61</c:v>
                </c:pt>
                <c:pt idx="15">
                  <c:v>60</c:v>
                </c:pt>
                <c:pt idx="16">
                  <c:v>64</c:v>
                </c:pt>
                <c:pt idx="17">
                  <c:v>60</c:v>
                </c:pt>
                <c:pt idx="18">
                  <c:v>58</c:v>
                </c:pt>
                <c:pt idx="19">
                  <c:v>51</c:v>
                </c:pt>
                <c:pt idx="20">
                  <c:v>62</c:v>
                </c:pt>
                <c:pt idx="21">
                  <c:v>63</c:v>
                </c:pt>
                <c:pt idx="22">
                  <c:v>64</c:v>
                </c:pt>
                <c:pt idx="23">
                  <c:v>52</c:v>
                </c:pt>
                <c:pt idx="24">
                  <c:v>64</c:v>
                </c:pt>
                <c:pt idx="25">
                  <c:v>64</c:v>
                </c:pt>
                <c:pt idx="26">
                  <c:v>62</c:v>
                </c:pt>
                <c:pt idx="27">
                  <c:v>54</c:v>
                </c:pt>
                <c:pt idx="28">
                  <c:v>61</c:v>
                </c:pt>
                <c:pt idx="29">
                  <c:v>51</c:v>
                </c:pt>
                <c:pt idx="30">
                  <c:v>44</c:v>
                </c:pt>
                <c:pt idx="31">
                  <c:v>46</c:v>
                </c:pt>
                <c:pt idx="32">
                  <c:v>60</c:v>
                </c:pt>
                <c:pt idx="33">
                  <c:v>37</c:v>
                </c:pt>
                <c:pt idx="34">
                  <c:v>43</c:v>
                </c:pt>
                <c:pt idx="35">
                  <c:v>62</c:v>
                </c:pt>
                <c:pt idx="36">
                  <c:v>48</c:v>
                </c:pt>
                <c:pt idx="37">
                  <c:v>60</c:v>
                </c:pt>
                <c:pt idx="38">
                  <c:v>51</c:v>
                </c:pt>
                <c:pt idx="39">
                  <c:v>29</c:v>
                </c:pt>
                <c:pt idx="40">
                  <c:v>23</c:v>
                </c:pt>
                <c:pt idx="41">
                  <c:v>55</c:v>
                </c:pt>
                <c:pt idx="42">
                  <c:v>51</c:v>
                </c:pt>
                <c:pt idx="43">
                  <c:v>54</c:v>
                </c:pt>
                <c:pt idx="44">
                  <c:v>48</c:v>
                </c:pt>
                <c:pt idx="45">
                  <c:v>35</c:v>
                </c:pt>
                <c:pt idx="46">
                  <c:v>56</c:v>
                </c:pt>
                <c:pt idx="47">
                  <c:v>42</c:v>
                </c:pt>
                <c:pt idx="48">
                  <c:v>57</c:v>
                </c:pt>
                <c:pt idx="49">
                  <c:v>56</c:v>
                </c:pt>
                <c:pt idx="50">
                  <c:v>36</c:v>
                </c:pt>
                <c:pt idx="51">
                  <c:v>57</c:v>
                </c:pt>
                <c:pt idx="52">
                  <c:v>53</c:v>
                </c:pt>
                <c:pt idx="53">
                  <c:v>57</c:v>
                </c:pt>
                <c:pt idx="54">
                  <c:v>44</c:v>
                </c:pt>
                <c:pt idx="55">
                  <c:v>47</c:v>
                </c:pt>
                <c:pt idx="56">
                  <c:v>50</c:v>
                </c:pt>
                <c:pt idx="57">
                  <c:v>57</c:v>
                </c:pt>
                <c:pt idx="58">
                  <c:v>45</c:v>
                </c:pt>
                <c:pt idx="59">
                  <c:v>51</c:v>
                </c:pt>
                <c:pt idx="60">
                  <c:v>43</c:v>
                </c:pt>
                <c:pt idx="61">
                  <c:v>56</c:v>
                </c:pt>
                <c:pt idx="62">
                  <c:v>55</c:v>
                </c:pt>
                <c:pt idx="63">
                  <c:v>56</c:v>
                </c:pt>
                <c:pt idx="64">
                  <c:v>47</c:v>
                </c:pt>
                <c:pt idx="65">
                  <c:v>49</c:v>
                </c:pt>
                <c:pt idx="66">
                  <c:v>44</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31</c:v>
                </c:pt>
                <c:pt idx="91">
                  <c:v>24</c:v>
                </c:pt>
                <c:pt idx="92">
                  <c:v>51</c:v>
                </c:pt>
                <c:pt idx="93">
                  <c:v>46</c:v>
                </c:pt>
                <c:pt idx="94">
                  <c:v>52</c:v>
                </c:pt>
                <c:pt idx="95">
                  <c:v>48</c:v>
                </c:pt>
                <c:pt idx="96">
                  <c:v>37</c:v>
                </c:pt>
                <c:pt idx="97">
                  <c:v>56</c:v>
                </c:pt>
                <c:pt idx="98">
                  <c:v>60</c:v>
                </c:pt>
                <c:pt idx="99">
                  <c:v>46</c:v>
                </c:pt>
                <c:pt idx="100">
                  <c:v>41</c:v>
                </c:pt>
                <c:pt idx="101">
                  <c:v>42</c:v>
                </c:pt>
                <c:pt idx="102">
                  <c:v>43</c:v>
                </c:pt>
                <c:pt idx="103">
                  <c:v>37</c:v>
                </c:pt>
                <c:pt idx="104">
                  <c:v>39</c:v>
                </c:pt>
                <c:pt idx="105">
                  <c:v>56</c:v>
                </c:pt>
                <c:pt idx="106">
                  <c:v>44</c:v>
                </c:pt>
                <c:pt idx="107">
                  <c:v>40</c:v>
                </c:pt>
                <c:pt idx="108">
                  <c:v>35</c:v>
                </c:pt>
                <c:pt idx="109">
                  <c:v>47</c:v>
                </c:pt>
                <c:pt idx="110">
                  <c:v>37</c:v>
                </c:pt>
                <c:pt idx="111">
                  <c:v>40</c:v>
                </c:pt>
                <c:pt idx="112">
                  <c:v>38</c:v>
                </c:pt>
                <c:pt idx="113">
                  <c:v>36</c:v>
                </c:pt>
                <c:pt idx="114">
                  <c:v>49</c:v>
                </c:pt>
                <c:pt idx="115">
                  <c:v>45</c:v>
                </c:pt>
                <c:pt idx="116">
                  <c:v>20</c:v>
                </c:pt>
                <c:pt idx="117">
                  <c:v>54</c:v>
                </c:pt>
                <c:pt idx="118">
                  <c:v>45</c:v>
                </c:pt>
                <c:pt idx="119">
                  <c:v>27</c:v>
                </c:pt>
                <c:pt idx="120">
                  <c:v>42</c:v>
                </c:pt>
                <c:pt idx="121">
                  <c:v>45</c:v>
                </c:pt>
                <c:pt idx="122">
                  <c:v>57</c:v>
                </c:pt>
                <c:pt idx="123">
                  <c:v>45</c:v>
                </c:pt>
                <c:pt idx="124">
                  <c:v>40</c:v>
                </c:pt>
                <c:pt idx="125">
                  <c:v>30</c:v>
                </c:pt>
                <c:pt idx="126">
                  <c:v>61</c:v>
                </c:pt>
                <c:pt idx="127">
                  <c:v>41</c:v>
                </c:pt>
                <c:pt idx="128">
                  <c:v>37</c:v>
                </c:pt>
                <c:pt idx="129">
                  <c:v>44</c:v>
                </c:pt>
                <c:pt idx="130">
                  <c:v>42</c:v>
                </c:pt>
                <c:pt idx="131">
                  <c:v>46</c:v>
                </c:pt>
                <c:pt idx="132">
                  <c:v>36</c:v>
                </c:pt>
                <c:pt idx="133">
                  <c:v>56</c:v>
                </c:pt>
                <c:pt idx="134">
                  <c:v>59</c:v>
                </c:pt>
                <c:pt idx="135">
                  <c:v>43</c:v>
                </c:pt>
                <c:pt idx="136">
                  <c:v>18</c:v>
                </c:pt>
                <c:pt idx="137">
                  <c:v>31</c:v>
                </c:pt>
                <c:pt idx="138">
                  <c:v>47</c:v>
                </c:pt>
                <c:pt idx="139">
                  <c:v>31</c:v>
                </c:pt>
                <c:pt idx="140">
                  <c:v>37</c:v>
                </c:pt>
                <c:pt idx="141">
                  <c:v>33</c:v>
                </c:pt>
                <c:pt idx="142">
                  <c:v>23</c:v>
                </c:pt>
                <c:pt idx="143">
                  <c:v>37</c:v>
                </c:pt>
                <c:pt idx="144">
                  <c:v>51</c:v>
                </c:pt>
                <c:pt idx="145">
                  <c:v>52</c:v>
                </c:pt>
                <c:pt idx="146">
                  <c:v>20</c:v>
                </c:pt>
                <c:pt idx="147">
                  <c:v>43</c:v>
                </c:pt>
                <c:pt idx="148">
                  <c:v>33</c:v>
                </c:pt>
                <c:pt idx="149">
                  <c:v>42</c:v>
                </c:pt>
                <c:pt idx="150">
                  <c:v>59</c:v>
                </c:pt>
                <c:pt idx="151">
                  <c:v>33</c:v>
                </c:pt>
                <c:pt idx="152">
                  <c:v>50</c:v>
                </c:pt>
                <c:pt idx="153">
                  <c:v>25</c:v>
                </c:pt>
                <c:pt idx="154">
                  <c:v>43</c:v>
                </c:pt>
                <c:pt idx="155">
                  <c:v>40</c:v>
                </c:pt>
                <c:pt idx="156">
                  <c:v>36</c:v>
                </c:pt>
                <c:pt idx="157">
                  <c:v>46</c:v>
                </c:pt>
                <c:pt idx="158">
                  <c:v>34</c:v>
                </c:pt>
                <c:pt idx="159">
                  <c:v>52</c:v>
                </c:pt>
                <c:pt idx="160">
                  <c:v>41</c:v>
                </c:pt>
                <c:pt idx="161">
                  <c:v>32</c:v>
                </c:pt>
                <c:pt idx="162">
                  <c:v>22</c:v>
                </c:pt>
                <c:pt idx="163">
                  <c:v>20</c:v>
                </c:pt>
                <c:pt idx="164">
                  <c:v>44</c:v>
                </c:pt>
                <c:pt idx="165">
                  <c:v>53</c:v>
                </c:pt>
                <c:pt idx="166">
                  <c:v>47</c:v>
                </c:pt>
                <c:pt idx="167">
                  <c:v>37</c:v>
                </c:pt>
                <c:pt idx="168">
                  <c:v>32</c:v>
                </c:pt>
                <c:pt idx="169">
                  <c:v>22</c:v>
                </c:pt>
                <c:pt idx="170">
                  <c:v>27</c:v>
                </c:pt>
                <c:pt idx="171">
                  <c:v>34</c:v>
                </c:pt>
                <c:pt idx="172">
                  <c:v>34</c:v>
                </c:pt>
                <c:pt idx="173">
                  <c:v>31</c:v>
                </c:pt>
                <c:pt idx="174">
                  <c:v>30</c:v>
                </c:pt>
                <c:pt idx="175">
                  <c:v>30</c:v>
                </c:pt>
                <c:pt idx="176">
                  <c:v>45</c:v>
                </c:pt>
                <c:pt idx="177">
                  <c:v>54</c:v>
                </c:pt>
                <c:pt idx="178">
                  <c:v>32</c:v>
                </c:pt>
                <c:pt idx="179">
                  <c:v>60</c:v>
                </c:pt>
                <c:pt idx="180">
                  <c:v>20</c:v>
                </c:pt>
                <c:pt idx="181">
                  <c:v>50</c:v>
                </c:pt>
                <c:pt idx="182">
                  <c:v>31</c:v>
                </c:pt>
                <c:pt idx="183">
                  <c:v>57</c:v>
                </c:pt>
                <c:pt idx="184">
                  <c:v>53</c:v>
                </c:pt>
                <c:pt idx="185">
                  <c:v>62</c:v>
                </c:pt>
                <c:pt idx="186">
                  <c:v>30</c:v>
                </c:pt>
                <c:pt idx="187">
                  <c:v>49</c:v>
                </c:pt>
                <c:pt idx="188">
                  <c:v>60</c:v>
                </c:pt>
                <c:pt idx="189">
                  <c:v>19</c:v>
                </c:pt>
                <c:pt idx="190">
                  <c:v>48</c:v>
                </c:pt>
                <c:pt idx="191">
                  <c:v>55</c:v>
                </c:pt>
                <c:pt idx="192">
                  <c:v>31</c:v>
                </c:pt>
                <c:pt idx="193">
                  <c:v>18</c:v>
                </c:pt>
                <c:pt idx="194">
                  <c:v>19</c:v>
                </c:pt>
                <c:pt idx="195">
                  <c:v>29</c:v>
                </c:pt>
                <c:pt idx="196">
                  <c:v>23</c:v>
                </c:pt>
                <c:pt idx="197">
                  <c:v>48</c:v>
                </c:pt>
                <c:pt idx="198">
                  <c:v>18</c:v>
                </c:pt>
                <c:pt idx="199">
                  <c:v>26</c:v>
                </c:pt>
                <c:pt idx="200">
                  <c:v>43</c:v>
                </c:pt>
                <c:pt idx="201">
                  <c:v>26</c:v>
                </c:pt>
                <c:pt idx="202">
                  <c:v>60</c:v>
                </c:pt>
                <c:pt idx="203">
                  <c:v>23</c:v>
                </c:pt>
                <c:pt idx="204">
                  <c:v>41</c:v>
                </c:pt>
                <c:pt idx="205">
                  <c:v>31</c:v>
                </c:pt>
                <c:pt idx="206">
                  <c:v>46</c:v>
                </c:pt>
                <c:pt idx="207">
                  <c:v>49</c:v>
                </c:pt>
                <c:pt idx="208">
                  <c:v>44</c:v>
                </c:pt>
                <c:pt idx="209">
                  <c:v>22</c:v>
                </c:pt>
                <c:pt idx="210">
                  <c:v>22</c:v>
                </c:pt>
                <c:pt idx="211">
                  <c:v>51</c:v>
                </c:pt>
                <c:pt idx="212">
                  <c:v>58</c:v>
                </c:pt>
                <c:pt idx="213">
                  <c:v>49</c:v>
                </c:pt>
                <c:pt idx="214">
                  <c:v>30</c:v>
                </c:pt>
                <c:pt idx="215">
                  <c:v>49</c:v>
                </c:pt>
                <c:pt idx="216">
                  <c:v>34</c:v>
                </c:pt>
                <c:pt idx="217">
                  <c:v>51</c:v>
                </c:pt>
                <c:pt idx="218">
                  <c:v>34</c:v>
                </c:pt>
                <c:pt idx="219">
                  <c:v>26</c:v>
                </c:pt>
                <c:pt idx="220">
                  <c:v>55</c:v>
                </c:pt>
                <c:pt idx="221">
                  <c:v>24</c:v>
                </c:pt>
                <c:pt idx="222">
                  <c:v>46</c:v>
                </c:pt>
                <c:pt idx="223">
                  <c:v>47</c:v>
                </c:pt>
                <c:pt idx="224">
                  <c:v>41</c:v>
                </c:pt>
                <c:pt idx="225">
                  <c:v>25</c:v>
                </c:pt>
                <c:pt idx="226">
                  <c:v>24</c:v>
                </c:pt>
                <c:pt idx="227">
                  <c:v>55</c:v>
                </c:pt>
                <c:pt idx="228">
                  <c:v>40</c:v>
                </c:pt>
                <c:pt idx="229">
                  <c:v>27</c:v>
                </c:pt>
                <c:pt idx="230">
                  <c:v>19</c:v>
                </c:pt>
                <c:pt idx="231">
                  <c:v>27</c:v>
                </c:pt>
                <c:pt idx="232">
                  <c:v>20</c:v>
                </c:pt>
                <c:pt idx="233">
                  <c:v>29</c:v>
                </c:pt>
                <c:pt idx="234">
                  <c:v>18</c:v>
                </c:pt>
                <c:pt idx="235">
                  <c:v>46</c:v>
                </c:pt>
                <c:pt idx="236">
                  <c:v>25</c:v>
                </c:pt>
                <c:pt idx="237">
                  <c:v>32</c:v>
                </c:pt>
                <c:pt idx="238">
                  <c:v>19</c:v>
                </c:pt>
                <c:pt idx="239">
                  <c:v>38</c:v>
                </c:pt>
                <c:pt idx="240">
                  <c:v>39</c:v>
                </c:pt>
                <c:pt idx="241">
                  <c:v>36</c:v>
                </c:pt>
                <c:pt idx="242">
                  <c:v>27</c:v>
                </c:pt>
                <c:pt idx="243">
                  <c:v>25</c:v>
                </c:pt>
                <c:pt idx="244">
                  <c:v>61</c:v>
                </c:pt>
                <c:pt idx="245">
                  <c:v>48</c:v>
                </c:pt>
                <c:pt idx="246">
                  <c:v>51</c:v>
                </c:pt>
                <c:pt idx="247">
                  <c:v>23</c:v>
                </c:pt>
                <c:pt idx="248">
                  <c:v>20</c:v>
                </c:pt>
                <c:pt idx="249">
                  <c:v>51</c:v>
                </c:pt>
                <c:pt idx="250">
                  <c:v>28</c:v>
                </c:pt>
                <c:pt idx="251">
                  <c:v>22</c:v>
                </c:pt>
                <c:pt idx="252">
                  <c:v>25</c:v>
                </c:pt>
                <c:pt idx="253">
                  <c:v>22</c:v>
                </c:pt>
                <c:pt idx="254">
                  <c:v>60</c:v>
                </c:pt>
                <c:pt idx="255">
                  <c:v>19</c:v>
                </c:pt>
                <c:pt idx="256">
                  <c:v>18</c:v>
                </c:pt>
                <c:pt idx="257">
                  <c:v>29</c:v>
                </c:pt>
                <c:pt idx="258">
                  <c:v>19</c:v>
                </c:pt>
                <c:pt idx="259">
                  <c:v>39</c:v>
                </c:pt>
                <c:pt idx="260">
                  <c:v>20</c:v>
                </c:pt>
                <c:pt idx="261">
                  <c:v>53</c:v>
                </c:pt>
                <c:pt idx="262">
                  <c:v>37</c:v>
                </c:pt>
                <c:pt idx="263">
                  <c:v>50</c:v>
                </c:pt>
                <c:pt idx="264">
                  <c:v>19</c:v>
                </c:pt>
                <c:pt idx="265">
                  <c:v>32</c:v>
                </c:pt>
                <c:pt idx="266">
                  <c:v>38</c:v>
                </c:pt>
                <c:pt idx="267">
                  <c:v>53</c:v>
                </c:pt>
                <c:pt idx="268">
                  <c:v>61</c:v>
                </c:pt>
                <c:pt idx="269">
                  <c:v>29</c:v>
                </c:pt>
                <c:pt idx="270">
                  <c:v>56</c:v>
                </c:pt>
                <c:pt idx="271">
                  <c:v>28</c:v>
                </c:pt>
                <c:pt idx="272">
                  <c:v>51</c:v>
                </c:pt>
                <c:pt idx="273">
                  <c:v>41</c:v>
                </c:pt>
                <c:pt idx="274">
                  <c:v>27</c:v>
                </c:pt>
                <c:pt idx="275">
                  <c:v>42</c:v>
                </c:pt>
                <c:pt idx="276">
                  <c:v>50</c:v>
                </c:pt>
                <c:pt idx="277">
                  <c:v>48</c:v>
                </c:pt>
                <c:pt idx="278">
                  <c:v>33</c:v>
                </c:pt>
                <c:pt idx="279">
                  <c:v>32</c:v>
                </c:pt>
                <c:pt idx="280">
                  <c:v>54</c:v>
                </c:pt>
                <c:pt idx="281">
                  <c:v>33</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55</c:v>
                </c:pt>
                <c:pt idx="302">
                  <c:v>23</c:v>
                </c:pt>
                <c:pt idx="303">
                  <c:v>18</c:v>
                </c:pt>
                <c:pt idx="304">
                  <c:v>61</c:v>
                </c:pt>
                <c:pt idx="305">
                  <c:v>34</c:v>
                </c:pt>
                <c:pt idx="306">
                  <c:v>39</c:v>
                </c:pt>
                <c:pt idx="307">
                  <c:v>23</c:v>
                </c:pt>
                <c:pt idx="308">
                  <c:v>52</c:v>
                </c:pt>
                <c:pt idx="309">
                  <c:v>36</c:v>
                </c:pt>
                <c:pt idx="310">
                  <c:v>39</c:v>
                </c:pt>
                <c:pt idx="311">
                  <c:v>24</c:v>
                </c:pt>
                <c:pt idx="312">
                  <c:v>46</c:v>
                </c:pt>
                <c:pt idx="313">
                  <c:v>54</c:v>
                </c:pt>
                <c:pt idx="314">
                  <c:v>19</c:v>
                </c:pt>
                <c:pt idx="315">
                  <c:v>51</c:v>
                </c:pt>
                <c:pt idx="316">
                  <c:v>60</c:v>
                </c:pt>
                <c:pt idx="317">
                  <c:v>59</c:v>
                </c:pt>
                <c:pt idx="318">
                  <c:v>64</c:v>
                </c:pt>
                <c:pt idx="319">
                  <c:v>51</c:v>
                </c:pt>
                <c:pt idx="320">
                  <c:v>43</c:v>
                </c:pt>
                <c:pt idx="321">
                  <c:v>56</c:v>
                </c:pt>
                <c:pt idx="322">
                  <c:v>42</c:v>
                </c:pt>
                <c:pt idx="323">
                  <c:v>31</c:v>
                </c:pt>
                <c:pt idx="324">
                  <c:v>47</c:v>
                </c:pt>
                <c:pt idx="325">
                  <c:v>34</c:v>
                </c:pt>
                <c:pt idx="326">
                  <c:v>47</c:v>
                </c:pt>
                <c:pt idx="327">
                  <c:v>33</c:v>
                </c:pt>
                <c:pt idx="328">
                  <c:v>40</c:v>
                </c:pt>
                <c:pt idx="329">
                  <c:v>41</c:v>
                </c:pt>
                <c:pt idx="330">
                  <c:v>25</c:v>
                </c:pt>
                <c:pt idx="331">
                  <c:v>49</c:v>
                </c:pt>
                <c:pt idx="332">
                  <c:v>30</c:v>
                </c:pt>
                <c:pt idx="333">
                  <c:v>47</c:v>
                </c:pt>
                <c:pt idx="334">
                  <c:v>63</c:v>
                </c:pt>
                <c:pt idx="335">
                  <c:v>36</c:v>
                </c:pt>
                <c:pt idx="336">
                  <c:v>37</c:v>
                </c:pt>
                <c:pt idx="337">
                  <c:v>65</c:v>
                </c:pt>
                <c:pt idx="338">
                  <c:v>45</c:v>
                </c:pt>
                <c:pt idx="339">
                  <c:v>54</c:v>
                </c:pt>
                <c:pt idx="340">
                  <c:v>46</c:v>
                </c:pt>
                <c:pt idx="341">
                  <c:v>61</c:v>
                </c:pt>
                <c:pt idx="342">
                  <c:v>44</c:v>
                </c:pt>
                <c:pt idx="343">
                  <c:v>43</c:v>
                </c:pt>
                <c:pt idx="344">
                  <c:v>31</c:v>
                </c:pt>
                <c:pt idx="345">
                  <c:v>19</c:v>
                </c:pt>
                <c:pt idx="346">
                  <c:v>63</c:v>
                </c:pt>
                <c:pt idx="347">
                  <c:v>61</c:v>
                </c:pt>
                <c:pt idx="348">
                  <c:v>62</c:v>
                </c:pt>
                <c:pt idx="349">
                  <c:v>32</c:v>
                </c:pt>
                <c:pt idx="350">
                  <c:v>37</c:v>
                </c:pt>
                <c:pt idx="351">
                  <c:v>40</c:v>
                </c:pt>
                <c:pt idx="352">
                  <c:v>48</c:v>
                </c:pt>
                <c:pt idx="353">
                  <c:v>45</c:v>
                </c:pt>
                <c:pt idx="354">
                  <c:v>32</c:v>
                </c:pt>
                <c:pt idx="355">
                  <c:v>59</c:v>
                </c:pt>
                <c:pt idx="356">
                  <c:v>23</c:v>
                </c:pt>
                <c:pt idx="357">
                  <c:v>62</c:v>
                </c:pt>
                <c:pt idx="358">
                  <c:v>37</c:v>
                </c:pt>
                <c:pt idx="359">
                  <c:v>23</c:v>
                </c:pt>
                <c:pt idx="360">
                  <c:v>62</c:v>
                </c:pt>
                <c:pt idx="361">
                  <c:v>32</c:v>
                </c:pt>
                <c:pt idx="362">
                  <c:v>33</c:v>
                </c:pt>
                <c:pt idx="363">
                  <c:v>37</c:v>
                </c:pt>
                <c:pt idx="364">
                  <c:v>63</c:v>
                </c:pt>
                <c:pt idx="365">
                  <c:v>20</c:v>
                </c:pt>
                <c:pt idx="366">
                  <c:v>31</c:v>
                </c:pt>
                <c:pt idx="367">
                  <c:v>25</c:v>
                </c:pt>
                <c:pt idx="368">
                  <c:v>25</c:v>
                </c:pt>
                <c:pt idx="369">
                  <c:v>31</c:v>
                </c:pt>
                <c:pt idx="370">
                  <c:v>37</c:v>
                </c:pt>
                <c:pt idx="371">
                  <c:v>39</c:v>
                </c:pt>
                <c:pt idx="372">
                  <c:v>57</c:v>
                </c:pt>
                <c:pt idx="373">
                  <c:v>41</c:v>
                </c:pt>
                <c:pt idx="374">
                  <c:v>37</c:v>
                </c:pt>
                <c:pt idx="375">
                  <c:v>34</c:v>
                </c:pt>
                <c:pt idx="376">
                  <c:v>53</c:v>
                </c:pt>
                <c:pt idx="377">
                  <c:v>55</c:v>
                </c:pt>
                <c:pt idx="378">
                  <c:v>23</c:v>
                </c:pt>
                <c:pt idx="379">
                  <c:v>57</c:v>
                </c:pt>
                <c:pt idx="380">
                  <c:v>52</c:v>
                </c:pt>
                <c:pt idx="381">
                  <c:v>32</c:v>
                </c:pt>
                <c:pt idx="382">
                  <c:v>29</c:v>
                </c:pt>
                <c:pt idx="383">
                  <c:v>65</c:v>
                </c:pt>
                <c:pt idx="384">
                  <c:v>63</c:v>
                </c:pt>
                <c:pt idx="385">
                  <c:v>22</c:v>
                </c:pt>
                <c:pt idx="386">
                  <c:v>21</c:v>
                </c:pt>
                <c:pt idx="387">
                  <c:v>64</c:v>
                </c:pt>
                <c:pt idx="388">
                  <c:v>31</c:v>
                </c:pt>
                <c:pt idx="389">
                  <c:v>35</c:v>
                </c:pt>
                <c:pt idx="390">
                  <c:v>18</c:v>
                </c:pt>
                <c:pt idx="391">
                  <c:v>52</c:v>
                </c:pt>
                <c:pt idx="392">
                  <c:v>48</c:v>
                </c:pt>
                <c:pt idx="393">
                  <c:v>18</c:v>
                </c:pt>
                <c:pt idx="394">
                  <c:v>48</c:v>
                </c:pt>
                <c:pt idx="395">
                  <c:v>50</c:v>
                </c:pt>
                <c:pt idx="396">
                  <c:v>20</c:v>
                </c:pt>
                <c:pt idx="397">
                  <c:v>57</c:v>
                </c:pt>
                <c:pt idx="398">
                  <c:v>22</c:v>
                </c:pt>
                <c:pt idx="399">
                  <c:v>22</c:v>
                </c:pt>
                <c:pt idx="400">
                  <c:v>52</c:v>
                </c:pt>
                <c:pt idx="401">
                  <c:v>59</c:v>
                </c:pt>
                <c:pt idx="402">
                  <c:v>51</c:v>
                </c:pt>
                <c:pt idx="403">
                  <c:v>22</c:v>
                </c:pt>
                <c:pt idx="404">
                  <c:v>54</c:v>
                </c:pt>
                <c:pt idx="405">
                  <c:v>54</c:v>
                </c:pt>
                <c:pt idx="406">
                  <c:v>50</c:v>
                </c:pt>
                <c:pt idx="407">
                  <c:v>47</c:v>
                </c:pt>
                <c:pt idx="408">
                  <c:v>24</c:v>
                </c:pt>
                <c:pt idx="409">
                  <c:v>25</c:v>
                </c:pt>
                <c:pt idx="410">
                  <c:v>27</c:v>
                </c:pt>
                <c:pt idx="411">
                  <c:v>47</c:v>
                </c:pt>
                <c:pt idx="412">
                  <c:v>36</c:v>
                </c:pt>
                <c:pt idx="413">
                  <c:v>54</c:v>
                </c:pt>
                <c:pt idx="414">
                  <c:v>52</c:v>
                </c:pt>
                <c:pt idx="415">
                  <c:v>28</c:v>
                </c:pt>
                <c:pt idx="416">
                  <c:v>28</c:v>
                </c:pt>
                <c:pt idx="417">
                  <c:v>30</c:v>
                </c:pt>
                <c:pt idx="418">
                  <c:v>26</c:v>
                </c:pt>
                <c:pt idx="419">
                  <c:v>53</c:v>
                </c:pt>
                <c:pt idx="420">
                  <c:v>46</c:v>
                </c:pt>
                <c:pt idx="421">
                  <c:v>48</c:v>
                </c:pt>
                <c:pt idx="422">
                  <c:v>50</c:v>
                </c:pt>
                <c:pt idx="423">
                  <c:v>61</c:v>
                </c:pt>
                <c:pt idx="424">
                  <c:v>55</c:v>
                </c:pt>
                <c:pt idx="425">
                  <c:v>52</c:v>
                </c:pt>
                <c:pt idx="426">
                  <c:v>23</c:v>
                </c:pt>
                <c:pt idx="427">
                  <c:v>19</c:v>
                </c:pt>
                <c:pt idx="428">
                  <c:v>58</c:v>
                </c:pt>
                <c:pt idx="429">
                  <c:v>48</c:v>
                </c:pt>
                <c:pt idx="430">
                  <c:v>50</c:v>
                </c:pt>
                <c:pt idx="431">
                  <c:v>19</c:v>
                </c:pt>
                <c:pt idx="432">
                  <c:v>52</c:v>
                </c:pt>
                <c:pt idx="433">
                  <c:v>52</c:v>
                </c:pt>
                <c:pt idx="434">
                  <c:v>50</c:v>
                </c:pt>
                <c:pt idx="435">
                  <c:v>49</c:v>
                </c:pt>
                <c:pt idx="436">
                  <c:v>39</c:v>
                </c:pt>
                <c:pt idx="437">
                  <c:v>47</c:v>
                </c:pt>
                <c:pt idx="438">
                  <c:v>49</c:v>
                </c:pt>
                <c:pt idx="439">
                  <c:v>28</c:v>
                </c:pt>
                <c:pt idx="440">
                  <c:v>53</c:v>
                </c:pt>
                <c:pt idx="441">
                  <c:v>25</c:v>
                </c:pt>
                <c:pt idx="442">
                  <c:v>19</c:v>
                </c:pt>
                <c:pt idx="443">
                  <c:v>47</c:v>
                </c:pt>
                <c:pt idx="444">
                  <c:v>52</c:v>
                </c:pt>
                <c:pt idx="445">
                  <c:v>20</c:v>
                </c:pt>
                <c:pt idx="446">
                  <c:v>43</c:v>
                </c:pt>
                <c:pt idx="447">
                  <c:v>39</c:v>
                </c:pt>
                <c:pt idx="448">
                  <c:v>56</c:v>
                </c:pt>
                <c:pt idx="449">
                  <c:v>23</c:v>
                </c:pt>
                <c:pt idx="450">
                  <c:v>40</c:v>
                </c:pt>
                <c:pt idx="451">
                  <c:v>52</c:v>
                </c:pt>
                <c:pt idx="452">
                  <c:v>57</c:v>
                </c:pt>
                <c:pt idx="453">
                  <c:v>42</c:v>
                </c:pt>
                <c:pt idx="454">
                  <c:v>21</c:v>
                </c:pt>
                <c:pt idx="455">
                  <c:v>33</c:v>
                </c:pt>
                <c:pt idx="456">
                  <c:v>47</c:v>
                </c:pt>
                <c:pt idx="457">
                  <c:v>19</c:v>
                </c:pt>
                <c:pt idx="458">
                  <c:v>43</c:v>
                </c:pt>
                <c:pt idx="459">
                  <c:v>59</c:v>
                </c:pt>
                <c:pt idx="460">
                  <c:v>43</c:v>
                </c:pt>
                <c:pt idx="461">
                  <c:v>43</c:v>
                </c:pt>
                <c:pt idx="462">
                  <c:v>47</c:v>
                </c:pt>
                <c:pt idx="463">
                  <c:v>60</c:v>
                </c:pt>
                <c:pt idx="464">
                  <c:v>39</c:v>
                </c:pt>
                <c:pt idx="465">
                  <c:v>24</c:v>
                </c:pt>
                <c:pt idx="466">
                  <c:v>32</c:v>
                </c:pt>
                <c:pt idx="467">
                  <c:v>42</c:v>
                </c:pt>
                <c:pt idx="468">
                  <c:v>19</c:v>
                </c:pt>
                <c:pt idx="469">
                  <c:v>42</c:v>
                </c:pt>
                <c:pt idx="470">
                  <c:v>48</c:v>
                </c:pt>
                <c:pt idx="471">
                  <c:v>48</c:v>
                </c:pt>
                <c:pt idx="472">
                  <c:v>53</c:v>
                </c:pt>
                <c:pt idx="473">
                  <c:v>45</c:v>
                </c:pt>
                <c:pt idx="474">
                  <c:v>40</c:v>
                </c:pt>
                <c:pt idx="475">
                  <c:v>58</c:v>
                </c:pt>
                <c:pt idx="476">
                  <c:v>47</c:v>
                </c:pt>
                <c:pt idx="477">
                  <c:v>55</c:v>
                </c:pt>
                <c:pt idx="478">
                  <c:v>37</c:v>
                </c:pt>
                <c:pt idx="479">
                  <c:v>30</c:v>
                </c:pt>
                <c:pt idx="480">
                  <c:v>58</c:v>
                </c:pt>
                <c:pt idx="481">
                  <c:v>55</c:v>
                </c:pt>
                <c:pt idx="482">
                  <c:v>57</c:v>
                </c:pt>
                <c:pt idx="483">
                  <c:v>53</c:v>
                </c:pt>
                <c:pt idx="484">
                  <c:v>60</c:v>
                </c:pt>
                <c:pt idx="485">
                  <c:v>38</c:v>
                </c:pt>
                <c:pt idx="486">
                  <c:v>61</c:v>
                </c:pt>
                <c:pt idx="487">
                  <c:v>37</c:v>
                </c:pt>
                <c:pt idx="488">
                  <c:v>29</c:v>
                </c:pt>
                <c:pt idx="489">
                  <c:v>56</c:v>
                </c:pt>
                <c:pt idx="490">
                  <c:v>35</c:v>
                </c:pt>
                <c:pt idx="491">
                  <c:v>29</c:v>
                </c:pt>
                <c:pt idx="492">
                  <c:v>21</c:v>
                </c:pt>
                <c:pt idx="493">
                  <c:v>39</c:v>
                </c:pt>
                <c:pt idx="494">
                  <c:v>35</c:v>
                </c:pt>
                <c:pt idx="495">
                  <c:v>56</c:v>
                </c:pt>
                <c:pt idx="496">
                  <c:v>42</c:v>
                </c:pt>
                <c:pt idx="497">
                  <c:v>25</c:v>
                </c:pt>
                <c:pt idx="498">
                  <c:v>43</c:v>
                </c:pt>
                <c:pt idx="499">
                  <c:v>51</c:v>
                </c:pt>
                <c:pt idx="500">
                  <c:v>32</c:v>
                </c:pt>
                <c:pt idx="501">
                  <c:v>28</c:v>
                </c:pt>
                <c:pt idx="502">
                  <c:v>44</c:v>
                </c:pt>
                <c:pt idx="503">
                  <c:v>60</c:v>
                </c:pt>
                <c:pt idx="504">
                  <c:v>37</c:v>
                </c:pt>
                <c:pt idx="505">
                  <c:v>30</c:v>
                </c:pt>
                <c:pt idx="506">
                  <c:v>42</c:v>
                </c:pt>
                <c:pt idx="507">
                  <c:v>35</c:v>
                </c:pt>
                <c:pt idx="508">
                  <c:v>40</c:v>
                </c:pt>
                <c:pt idx="509">
                  <c:v>29</c:v>
                </c:pt>
                <c:pt idx="510">
                  <c:v>36</c:v>
                </c:pt>
                <c:pt idx="511">
                  <c:v>31</c:v>
                </c:pt>
                <c:pt idx="512">
                  <c:v>56</c:v>
                </c:pt>
                <c:pt idx="513">
                  <c:v>56</c:v>
                </c:pt>
                <c:pt idx="514">
                  <c:v>37</c:v>
                </c:pt>
                <c:pt idx="515">
                  <c:v>31</c:v>
                </c:pt>
                <c:pt idx="516">
                  <c:v>44</c:v>
                </c:pt>
                <c:pt idx="517">
                  <c:v>29</c:v>
                </c:pt>
                <c:pt idx="518">
                  <c:v>34</c:v>
                </c:pt>
                <c:pt idx="519">
                  <c:v>39</c:v>
                </c:pt>
                <c:pt idx="520">
                  <c:v>34</c:v>
                </c:pt>
                <c:pt idx="521">
                  <c:v>30</c:v>
                </c:pt>
                <c:pt idx="522">
                  <c:v>25</c:v>
                </c:pt>
                <c:pt idx="523">
                  <c:v>59</c:v>
                </c:pt>
                <c:pt idx="524">
                  <c:v>54</c:v>
                </c:pt>
                <c:pt idx="525">
                  <c:v>27</c:v>
                </c:pt>
                <c:pt idx="526">
                  <c:v>59</c:v>
                </c:pt>
                <c:pt idx="527">
                  <c:v>20</c:v>
                </c:pt>
                <c:pt idx="528">
                  <c:v>60</c:v>
                </c:pt>
                <c:pt idx="529">
                  <c:v>43</c:v>
                </c:pt>
                <c:pt idx="530">
                  <c:v>27</c:v>
                </c:pt>
                <c:pt idx="531">
                  <c:v>43</c:v>
                </c:pt>
                <c:pt idx="532">
                  <c:v>30</c:v>
                </c:pt>
                <c:pt idx="533">
                  <c:v>55</c:v>
                </c:pt>
                <c:pt idx="534">
                  <c:v>52</c:v>
                </c:pt>
                <c:pt idx="535">
                  <c:v>24</c:v>
                </c:pt>
                <c:pt idx="536">
                  <c:v>36</c:v>
                </c:pt>
                <c:pt idx="537">
                  <c:v>58</c:v>
                </c:pt>
                <c:pt idx="538">
                  <c:v>23</c:v>
                </c:pt>
                <c:pt idx="539">
                  <c:v>28</c:v>
                </c:pt>
                <c:pt idx="540">
                  <c:v>30</c:v>
                </c:pt>
                <c:pt idx="541">
                  <c:v>28</c:v>
                </c:pt>
                <c:pt idx="542">
                  <c:v>18</c:v>
                </c:pt>
                <c:pt idx="543">
                  <c:v>26</c:v>
                </c:pt>
                <c:pt idx="544">
                  <c:v>60</c:v>
                </c:pt>
                <c:pt idx="545">
                  <c:v>30</c:v>
                </c:pt>
                <c:pt idx="546">
                  <c:v>23</c:v>
                </c:pt>
                <c:pt idx="547">
                  <c:v>57</c:v>
                </c:pt>
                <c:pt idx="548">
                  <c:v>48</c:v>
                </c:pt>
                <c:pt idx="549">
                  <c:v>21</c:v>
                </c:pt>
                <c:pt idx="550">
                  <c:v>45</c:v>
                </c:pt>
                <c:pt idx="551">
                  <c:v>33</c:v>
                </c:pt>
                <c:pt idx="552">
                  <c:v>43</c:v>
                </c:pt>
                <c:pt idx="553">
                  <c:v>25</c:v>
                </c:pt>
                <c:pt idx="554">
                  <c:v>46</c:v>
                </c:pt>
                <c:pt idx="555">
                  <c:v>59</c:v>
                </c:pt>
                <c:pt idx="556">
                  <c:v>43</c:v>
                </c:pt>
                <c:pt idx="557">
                  <c:v>57</c:v>
                </c:pt>
                <c:pt idx="558">
                  <c:v>20</c:v>
                </c:pt>
                <c:pt idx="559">
                  <c:v>29</c:v>
                </c:pt>
                <c:pt idx="560">
                  <c:v>32</c:v>
                </c:pt>
                <c:pt idx="561">
                  <c:v>53</c:v>
                </c:pt>
                <c:pt idx="562">
                  <c:v>20</c:v>
                </c:pt>
                <c:pt idx="563">
                  <c:v>59</c:v>
                </c:pt>
                <c:pt idx="564">
                  <c:v>55</c:v>
                </c:pt>
                <c:pt idx="565">
                  <c:v>58</c:v>
                </c:pt>
                <c:pt idx="566">
                  <c:v>32</c:v>
                </c:pt>
                <c:pt idx="567">
                  <c:v>52</c:v>
                </c:pt>
                <c:pt idx="568">
                  <c:v>19</c:v>
                </c:pt>
                <c:pt idx="569">
                  <c:v>30</c:v>
                </c:pt>
                <c:pt idx="570">
                  <c:v>19</c:v>
                </c:pt>
                <c:pt idx="571">
                  <c:v>60</c:v>
                </c:pt>
                <c:pt idx="572">
                  <c:v>47</c:v>
                </c:pt>
                <c:pt idx="573">
                  <c:v>40</c:v>
                </c:pt>
                <c:pt idx="574">
                  <c:v>18</c:v>
                </c:pt>
                <c:pt idx="575">
                  <c:v>59</c:v>
                </c:pt>
                <c:pt idx="576">
                  <c:v>57</c:v>
                </c:pt>
                <c:pt idx="577">
                  <c:v>25</c:v>
                </c:pt>
                <c:pt idx="578">
                  <c:v>21</c:v>
                </c:pt>
                <c:pt idx="579">
                  <c:v>19</c:v>
                </c:pt>
                <c:pt idx="580">
                  <c:v>27</c:v>
                </c:pt>
                <c:pt idx="581">
                  <c:v>51</c:v>
                </c:pt>
                <c:pt idx="582">
                  <c:v>43</c:v>
                </c:pt>
                <c:pt idx="583">
                  <c:v>45</c:v>
                </c:pt>
                <c:pt idx="584">
                  <c:v>54</c:v>
                </c:pt>
                <c:pt idx="585">
                  <c:v>19</c:v>
                </c:pt>
                <c:pt idx="586">
                  <c:v>48</c:v>
                </c:pt>
                <c:pt idx="587">
                  <c:v>27</c:v>
                </c:pt>
                <c:pt idx="588">
                  <c:v>61</c:v>
                </c:pt>
                <c:pt idx="589">
                  <c:v>33</c:v>
                </c:pt>
                <c:pt idx="590">
                  <c:v>48</c:v>
                </c:pt>
                <c:pt idx="591">
                  <c:v>29</c:v>
                </c:pt>
                <c:pt idx="592">
                  <c:v>45</c:v>
                </c:pt>
                <c:pt idx="593">
                  <c:v>48</c:v>
                </c:pt>
                <c:pt idx="594">
                  <c:v>53</c:v>
                </c:pt>
                <c:pt idx="595">
                  <c:v>60</c:v>
                </c:pt>
                <c:pt idx="596">
                  <c:v>22</c:v>
                </c:pt>
                <c:pt idx="597">
                  <c:v>27</c:v>
                </c:pt>
                <c:pt idx="598">
                  <c:v>64</c:v>
                </c:pt>
                <c:pt idx="599">
                  <c:v>19</c:v>
                </c:pt>
                <c:pt idx="600">
                  <c:v>27</c:v>
                </c:pt>
                <c:pt idx="601">
                  <c:v>57</c:v>
                </c:pt>
                <c:pt idx="602">
                  <c:v>53</c:v>
                </c:pt>
                <c:pt idx="603">
                  <c:v>19</c:v>
                </c:pt>
                <c:pt idx="604">
                  <c:v>51</c:v>
                </c:pt>
                <c:pt idx="605">
                  <c:v>20</c:v>
                </c:pt>
                <c:pt idx="606">
                  <c:v>34</c:v>
                </c:pt>
                <c:pt idx="607">
                  <c:v>34</c:v>
                </c:pt>
                <c:pt idx="608">
                  <c:v>48</c:v>
                </c:pt>
                <c:pt idx="609">
                  <c:v>41</c:v>
                </c:pt>
                <c:pt idx="610">
                  <c:v>29</c:v>
                </c:pt>
                <c:pt idx="611">
                  <c:v>35</c:v>
                </c:pt>
                <c:pt idx="612">
                  <c:v>29</c:v>
                </c:pt>
                <c:pt idx="613">
                  <c:v>37</c:v>
                </c:pt>
                <c:pt idx="614">
                  <c:v>65</c:v>
                </c:pt>
                <c:pt idx="615">
                  <c:v>64</c:v>
                </c:pt>
                <c:pt idx="616">
                  <c:v>44</c:v>
                </c:pt>
                <c:pt idx="617">
                  <c:v>34</c:v>
                </c:pt>
                <c:pt idx="618">
                  <c:v>42</c:v>
                </c:pt>
                <c:pt idx="619">
                  <c:v>41</c:v>
                </c:pt>
                <c:pt idx="620">
                  <c:v>42</c:v>
                </c:pt>
                <c:pt idx="621">
                  <c:v>60</c:v>
                </c:pt>
                <c:pt idx="622">
                  <c:v>40</c:v>
                </c:pt>
                <c:pt idx="623">
                  <c:v>39</c:v>
                </c:pt>
                <c:pt idx="624">
                  <c:v>25</c:v>
                </c:pt>
                <c:pt idx="625">
                  <c:v>48</c:v>
                </c:pt>
                <c:pt idx="626">
                  <c:v>46</c:v>
                </c:pt>
                <c:pt idx="627">
                  <c:v>50</c:v>
                </c:pt>
                <c:pt idx="628">
                  <c:v>34</c:v>
                </c:pt>
                <c:pt idx="629">
                  <c:v>63</c:v>
                </c:pt>
                <c:pt idx="630">
                  <c:v>57</c:v>
                </c:pt>
                <c:pt idx="631">
                  <c:v>49</c:v>
                </c:pt>
                <c:pt idx="632">
                  <c:v>63</c:v>
                </c:pt>
                <c:pt idx="633">
                  <c:v>49</c:v>
                </c:pt>
                <c:pt idx="634">
                  <c:v>19</c:v>
                </c:pt>
                <c:pt idx="635">
                  <c:v>47</c:v>
                </c:pt>
                <c:pt idx="636">
                  <c:v>32</c:v>
                </c:pt>
                <c:pt idx="637">
                  <c:v>58</c:v>
                </c:pt>
                <c:pt idx="638">
                  <c:v>60</c:v>
                </c:pt>
                <c:pt idx="639">
                  <c:v>55</c:v>
                </c:pt>
                <c:pt idx="640">
                  <c:v>34</c:v>
                </c:pt>
                <c:pt idx="641">
                  <c:v>22</c:v>
                </c:pt>
                <c:pt idx="642">
                  <c:v>59</c:v>
                </c:pt>
                <c:pt idx="643">
                  <c:v>53</c:v>
                </c:pt>
                <c:pt idx="644">
                  <c:v>63</c:v>
                </c:pt>
                <c:pt idx="645">
                  <c:v>44</c:v>
                </c:pt>
                <c:pt idx="646">
                  <c:v>61</c:v>
                </c:pt>
                <c:pt idx="647">
                  <c:v>63</c:v>
                </c:pt>
                <c:pt idx="648">
                  <c:v>64</c:v>
                </c:pt>
                <c:pt idx="649">
                  <c:v>60</c:v>
                </c:pt>
                <c:pt idx="650">
                  <c:v>51</c:v>
                </c:pt>
                <c:pt idx="651">
                  <c:v>44</c:v>
                </c:pt>
                <c:pt idx="652">
                  <c:v>50</c:v>
                </c:pt>
                <c:pt idx="653">
                  <c:v>47</c:v>
                </c:pt>
                <c:pt idx="654">
                  <c:v>55</c:v>
                </c:pt>
                <c:pt idx="655">
                  <c:v>51</c:v>
                </c:pt>
                <c:pt idx="656">
                  <c:v>52</c:v>
                </c:pt>
                <c:pt idx="657">
                  <c:v>43</c:v>
                </c:pt>
                <c:pt idx="658">
                  <c:v>62</c:v>
                </c:pt>
                <c:pt idx="659">
                  <c:v>28</c:v>
                </c:pt>
                <c:pt idx="660">
                  <c:v>65</c:v>
                </c:pt>
                <c:pt idx="661">
                  <c:v>60</c:v>
                </c:pt>
                <c:pt idx="662">
                  <c:v>54</c:v>
                </c:pt>
                <c:pt idx="663">
                  <c:v>42</c:v>
                </c:pt>
                <c:pt idx="664">
                  <c:v>64</c:v>
                </c:pt>
                <c:pt idx="665">
                  <c:v>52</c:v>
                </c:pt>
                <c:pt idx="666">
                  <c:v>42</c:v>
                </c:pt>
                <c:pt idx="667">
                  <c:v>43</c:v>
                </c:pt>
                <c:pt idx="668">
                  <c:v>47</c:v>
                </c:pt>
                <c:pt idx="669">
                  <c:v>58</c:v>
                </c:pt>
                <c:pt idx="670">
                  <c:v>61</c:v>
                </c:pt>
                <c:pt idx="671">
                  <c:v>20</c:v>
                </c:pt>
                <c:pt idx="672">
                  <c:v>40</c:v>
                </c:pt>
                <c:pt idx="673">
                  <c:v>65</c:v>
                </c:pt>
                <c:pt idx="674">
                  <c:v>53</c:v>
                </c:pt>
                <c:pt idx="675">
                  <c:v>41</c:v>
                </c:pt>
                <c:pt idx="676">
                  <c:v>55</c:v>
                </c:pt>
                <c:pt idx="677">
                  <c:v>31</c:v>
                </c:pt>
                <c:pt idx="678">
                  <c:v>57</c:v>
                </c:pt>
                <c:pt idx="679">
                  <c:v>56</c:v>
                </c:pt>
                <c:pt idx="680">
                  <c:v>59</c:v>
                </c:pt>
                <c:pt idx="681">
                  <c:v>60</c:v>
                </c:pt>
                <c:pt idx="682">
                  <c:v>24</c:v>
                </c:pt>
                <c:pt idx="683">
                  <c:v>34</c:v>
                </c:pt>
                <c:pt idx="684">
                  <c:v>34</c:v>
                </c:pt>
                <c:pt idx="685">
                  <c:v>43</c:v>
                </c:pt>
                <c:pt idx="686">
                  <c:v>63</c:v>
                </c:pt>
                <c:pt idx="687">
                  <c:v>46</c:v>
                </c:pt>
                <c:pt idx="688">
                  <c:v>26</c:v>
                </c:pt>
                <c:pt idx="689">
                  <c:v>64</c:v>
                </c:pt>
                <c:pt idx="690">
                  <c:v>64</c:v>
                </c:pt>
                <c:pt idx="691">
                  <c:v>55</c:v>
                </c:pt>
                <c:pt idx="692">
                  <c:v>55</c:v>
                </c:pt>
                <c:pt idx="693">
                  <c:v>23</c:v>
                </c:pt>
                <c:pt idx="694">
                  <c:v>64</c:v>
                </c:pt>
                <c:pt idx="695">
                  <c:v>65</c:v>
                </c:pt>
                <c:pt idx="696">
                  <c:v>64</c:v>
                </c:pt>
                <c:pt idx="697">
                  <c:v>58</c:v>
                </c:pt>
                <c:pt idx="698">
                  <c:v>60</c:v>
                </c:pt>
                <c:pt idx="699">
                  <c:v>34</c:v>
                </c:pt>
                <c:pt idx="700">
                  <c:v>55</c:v>
                </c:pt>
                <c:pt idx="701">
                  <c:v>63</c:v>
                </c:pt>
                <c:pt idx="702">
                  <c:v>53</c:v>
                </c:pt>
                <c:pt idx="703">
                  <c:v>65</c:v>
                </c:pt>
                <c:pt idx="704">
                  <c:v>64</c:v>
                </c:pt>
                <c:pt idx="705">
                  <c:v>54</c:v>
                </c:pt>
                <c:pt idx="706">
                  <c:v>18</c:v>
                </c:pt>
                <c:pt idx="707">
                  <c:v>51</c:v>
                </c:pt>
                <c:pt idx="708">
                  <c:v>48</c:v>
                </c:pt>
                <c:pt idx="709">
                  <c:v>63</c:v>
                </c:pt>
                <c:pt idx="710">
                  <c:v>63</c:v>
                </c:pt>
                <c:pt idx="711">
                  <c:v>61</c:v>
                </c:pt>
                <c:pt idx="712">
                  <c:v>64</c:v>
                </c:pt>
                <c:pt idx="713">
                  <c:v>39</c:v>
                </c:pt>
                <c:pt idx="714">
                  <c:v>54</c:v>
                </c:pt>
                <c:pt idx="715">
                  <c:v>39</c:v>
                </c:pt>
                <c:pt idx="716">
                  <c:v>19</c:v>
                </c:pt>
                <c:pt idx="717">
                  <c:v>62</c:v>
                </c:pt>
                <c:pt idx="718">
                  <c:v>46</c:v>
                </c:pt>
                <c:pt idx="719">
                  <c:v>31</c:v>
                </c:pt>
                <c:pt idx="720">
                  <c:v>62</c:v>
                </c:pt>
                <c:pt idx="721">
                  <c:v>60</c:v>
                </c:pt>
                <c:pt idx="722">
                  <c:v>60</c:v>
                </c:pt>
                <c:pt idx="723">
                  <c:v>59</c:v>
                </c:pt>
                <c:pt idx="724">
                  <c:v>63</c:v>
                </c:pt>
                <c:pt idx="725">
                  <c:v>33</c:v>
                </c:pt>
                <c:pt idx="726">
                  <c:v>63</c:v>
                </c:pt>
                <c:pt idx="727">
                  <c:v>63</c:v>
                </c:pt>
                <c:pt idx="728">
                  <c:v>61</c:v>
                </c:pt>
                <c:pt idx="729">
                  <c:v>64</c:v>
                </c:pt>
                <c:pt idx="730">
                  <c:v>63</c:v>
                </c:pt>
                <c:pt idx="731">
                  <c:v>37</c:v>
                </c:pt>
                <c:pt idx="732">
                  <c:v>63</c:v>
                </c:pt>
                <c:pt idx="733">
                  <c:v>44</c:v>
                </c:pt>
                <c:pt idx="734">
                  <c:v>63</c:v>
                </c:pt>
                <c:pt idx="735">
                  <c:v>20</c:v>
                </c:pt>
                <c:pt idx="736">
                  <c:v>64</c:v>
                </c:pt>
                <c:pt idx="737">
                  <c:v>64</c:v>
                </c:pt>
                <c:pt idx="738">
                  <c:v>36</c:v>
                </c:pt>
                <c:pt idx="739">
                  <c:v>56</c:v>
                </c:pt>
                <c:pt idx="740">
                  <c:v>64</c:v>
                </c:pt>
                <c:pt idx="741">
                  <c:v>19</c:v>
                </c:pt>
                <c:pt idx="742">
                  <c:v>53</c:v>
                </c:pt>
                <c:pt idx="743">
                  <c:v>37</c:v>
                </c:pt>
                <c:pt idx="744">
                  <c:v>42</c:v>
                </c:pt>
                <c:pt idx="745">
                  <c:v>36</c:v>
                </c:pt>
                <c:pt idx="746">
                  <c:v>37</c:v>
                </c:pt>
                <c:pt idx="747">
                  <c:v>60</c:v>
                </c:pt>
                <c:pt idx="748">
                  <c:v>39</c:v>
                </c:pt>
                <c:pt idx="749">
                  <c:v>61</c:v>
                </c:pt>
                <c:pt idx="750">
                  <c:v>54</c:v>
                </c:pt>
                <c:pt idx="751">
                  <c:v>61</c:v>
                </c:pt>
                <c:pt idx="752">
                  <c:v>58</c:v>
                </c:pt>
                <c:pt idx="753">
                  <c:v>30</c:v>
                </c:pt>
                <c:pt idx="754">
                  <c:v>55</c:v>
                </c:pt>
                <c:pt idx="755">
                  <c:v>63</c:v>
                </c:pt>
                <c:pt idx="756">
                  <c:v>59</c:v>
                </c:pt>
                <c:pt idx="757">
                  <c:v>32</c:v>
                </c:pt>
                <c:pt idx="758">
                  <c:v>47</c:v>
                </c:pt>
                <c:pt idx="759">
                  <c:v>63</c:v>
                </c:pt>
                <c:pt idx="760">
                  <c:v>63</c:v>
                </c:pt>
                <c:pt idx="761">
                  <c:v>37</c:v>
                </c:pt>
                <c:pt idx="762">
                  <c:v>62</c:v>
                </c:pt>
                <c:pt idx="763">
                  <c:v>63</c:v>
                </c:pt>
                <c:pt idx="764">
                  <c:v>62</c:v>
                </c:pt>
                <c:pt idx="765">
                  <c:v>48</c:v>
                </c:pt>
                <c:pt idx="766">
                  <c:v>56</c:v>
                </c:pt>
                <c:pt idx="767">
                  <c:v>61</c:v>
                </c:pt>
                <c:pt idx="768">
                  <c:v>29</c:v>
                </c:pt>
                <c:pt idx="769">
                  <c:v>62</c:v>
                </c:pt>
                <c:pt idx="770">
                  <c:v>30</c:v>
                </c:pt>
                <c:pt idx="771">
                  <c:v>63</c:v>
                </c:pt>
                <c:pt idx="772">
                  <c:v>63</c:v>
                </c:pt>
                <c:pt idx="773">
                  <c:v>63</c:v>
                </c:pt>
                <c:pt idx="774">
                  <c:v>39</c:v>
                </c:pt>
                <c:pt idx="775">
                  <c:v>43</c:v>
                </c:pt>
                <c:pt idx="776">
                  <c:v>58</c:v>
                </c:pt>
                <c:pt idx="777">
                  <c:v>32</c:v>
                </c:pt>
                <c:pt idx="778">
                  <c:v>62</c:v>
                </c:pt>
                <c:pt idx="779">
                  <c:v>46</c:v>
                </c:pt>
                <c:pt idx="780">
                  <c:v>29</c:v>
                </c:pt>
                <c:pt idx="781">
                  <c:v>60</c:v>
                </c:pt>
                <c:pt idx="782">
                  <c:v>60</c:v>
                </c:pt>
                <c:pt idx="783">
                  <c:v>57</c:v>
                </c:pt>
                <c:pt idx="784">
                  <c:v>60</c:v>
                </c:pt>
                <c:pt idx="785">
                  <c:v>40</c:v>
                </c:pt>
                <c:pt idx="786">
                  <c:v>61</c:v>
                </c:pt>
                <c:pt idx="787">
                  <c:v>61</c:v>
                </c:pt>
                <c:pt idx="788">
                  <c:v>61</c:v>
                </c:pt>
                <c:pt idx="789">
                  <c:v>61</c:v>
                </c:pt>
                <c:pt idx="790">
                  <c:v>23</c:v>
                </c:pt>
                <c:pt idx="791">
                  <c:v>59</c:v>
                </c:pt>
                <c:pt idx="792">
                  <c:v>30</c:v>
                </c:pt>
                <c:pt idx="793">
                  <c:v>61</c:v>
                </c:pt>
                <c:pt idx="794">
                  <c:v>51</c:v>
                </c:pt>
                <c:pt idx="795">
                  <c:v>45</c:v>
                </c:pt>
                <c:pt idx="796">
                  <c:v>61</c:v>
                </c:pt>
                <c:pt idx="797">
                  <c:v>37</c:v>
                </c:pt>
                <c:pt idx="798">
                  <c:v>56</c:v>
                </c:pt>
                <c:pt idx="799">
                  <c:v>53</c:v>
                </c:pt>
                <c:pt idx="800">
                  <c:v>61</c:v>
                </c:pt>
                <c:pt idx="801">
                  <c:v>57</c:v>
                </c:pt>
                <c:pt idx="802">
                  <c:v>58</c:v>
                </c:pt>
                <c:pt idx="803">
                  <c:v>61</c:v>
                </c:pt>
                <c:pt idx="804">
                  <c:v>50</c:v>
                </c:pt>
                <c:pt idx="805">
                  <c:v>53</c:v>
                </c:pt>
                <c:pt idx="806">
                  <c:v>61</c:v>
                </c:pt>
                <c:pt idx="807">
                  <c:v>41</c:v>
                </c:pt>
                <c:pt idx="808">
                  <c:v>43</c:v>
                </c:pt>
                <c:pt idx="809">
                  <c:v>62</c:v>
                </c:pt>
                <c:pt idx="810">
                  <c:v>62</c:v>
                </c:pt>
                <c:pt idx="811">
                  <c:v>63</c:v>
                </c:pt>
                <c:pt idx="812">
                  <c:v>62</c:v>
                </c:pt>
                <c:pt idx="813">
                  <c:v>61</c:v>
                </c:pt>
                <c:pt idx="814">
                  <c:v>56</c:v>
                </c:pt>
                <c:pt idx="815">
                  <c:v>59</c:v>
                </c:pt>
                <c:pt idx="816">
                  <c:v>59</c:v>
                </c:pt>
                <c:pt idx="817">
                  <c:v>59</c:v>
                </c:pt>
                <c:pt idx="818">
                  <c:v>19</c:v>
                </c:pt>
                <c:pt idx="819">
                  <c:v>38</c:v>
                </c:pt>
                <c:pt idx="820">
                  <c:v>59</c:v>
                </c:pt>
                <c:pt idx="821">
                  <c:v>49</c:v>
                </c:pt>
                <c:pt idx="822">
                  <c:v>29</c:v>
                </c:pt>
                <c:pt idx="823">
                  <c:v>18</c:v>
                </c:pt>
                <c:pt idx="824">
                  <c:v>55</c:v>
                </c:pt>
                <c:pt idx="825">
                  <c:v>60</c:v>
                </c:pt>
                <c:pt idx="826">
                  <c:v>45</c:v>
                </c:pt>
                <c:pt idx="827">
                  <c:v>39</c:v>
                </c:pt>
                <c:pt idx="828">
                  <c:v>59</c:v>
                </c:pt>
                <c:pt idx="829">
                  <c:v>50</c:v>
                </c:pt>
                <c:pt idx="830">
                  <c:v>47</c:v>
                </c:pt>
                <c:pt idx="831">
                  <c:v>60</c:v>
                </c:pt>
                <c:pt idx="832">
                  <c:v>60</c:v>
                </c:pt>
                <c:pt idx="833">
                  <c:v>35</c:v>
                </c:pt>
                <c:pt idx="834">
                  <c:v>53</c:v>
                </c:pt>
                <c:pt idx="835">
                  <c:v>58</c:v>
                </c:pt>
                <c:pt idx="836">
                  <c:v>31</c:v>
                </c:pt>
                <c:pt idx="837">
                  <c:v>48</c:v>
                </c:pt>
                <c:pt idx="838">
                  <c:v>60</c:v>
                </c:pt>
                <c:pt idx="839">
                  <c:v>57</c:v>
                </c:pt>
                <c:pt idx="840">
                  <c:v>61</c:v>
                </c:pt>
                <c:pt idx="841">
                  <c:v>56</c:v>
                </c:pt>
                <c:pt idx="842">
                  <c:v>50</c:v>
                </c:pt>
                <c:pt idx="843">
                  <c:v>61</c:v>
                </c:pt>
                <c:pt idx="844">
                  <c:v>60</c:v>
                </c:pt>
                <c:pt idx="845">
                  <c:v>57</c:v>
                </c:pt>
                <c:pt idx="846">
                  <c:v>52</c:v>
                </c:pt>
                <c:pt idx="847">
                  <c:v>59</c:v>
                </c:pt>
                <c:pt idx="848">
                  <c:v>24</c:v>
                </c:pt>
                <c:pt idx="849">
                  <c:v>34</c:v>
                </c:pt>
                <c:pt idx="850">
                  <c:v>53</c:v>
                </c:pt>
                <c:pt idx="851">
                  <c:v>53</c:v>
                </c:pt>
                <c:pt idx="852">
                  <c:v>61</c:v>
                </c:pt>
                <c:pt idx="853">
                  <c:v>61</c:v>
                </c:pt>
                <c:pt idx="854">
                  <c:v>60</c:v>
                </c:pt>
                <c:pt idx="855">
                  <c:v>57</c:v>
                </c:pt>
                <c:pt idx="856">
                  <c:v>54</c:v>
                </c:pt>
                <c:pt idx="857">
                  <c:v>55</c:v>
                </c:pt>
                <c:pt idx="858">
                  <c:v>54</c:v>
                </c:pt>
                <c:pt idx="859">
                  <c:v>54</c:v>
                </c:pt>
                <c:pt idx="860">
                  <c:v>27</c:v>
                </c:pt>
                <c:pt idx="861">
                  <c:v>59</c:v>
                </c:pt>
                <c:pt idx="862">
                  <c:v>44</c:v>
                </c:pt>
                <c:pt idx="863">
                  <c:v>50</c:v>
                </c:pt>
                <c:pt idx="864">
                  <c:v>33</c:v>
                </c:pt>
                <c:pt idx="865">
                  <c:v>60</c:v>
                </c:pt>
                <c:pt idx="866">
                  <c:v>56</c:v>
                </c:pt>
                <c:pt idx="867">
                  <c:v>59</c:v>
                </c:pt>
                <c:pt idx="868">
                  <c:v>60</c:v>
                </c:pt>
                <c:pt idx="869">
                  <c:v>59</c:v>
                </c:pt>
                <c:pt idx="870">
                  <c:v>59</c:v>
                </c:pt>
                <c:pt idx="871">
                  <c:v>32</c:v>
                </c:pt>
                <c:pt idx="872">
                  <c:v>56</c:v>
                </c:pt>
                <c:pt idx="873">
                  <c:v>55</c:v>
                </c:pt>
                <c:pt idx="874">
                  <c:v>55</c:v>
                </c:pt>
                <c:pt idx="875">
                  <c:v>56</c:v>
                </c:pt>
                <c:pt idx="876">
                  <c:v>36</c:v>
                </c:pt>
                <c:pt idx="877">
                  <c:v>33</c:v>
                </c:pt>
                <c:pt idx="878">
                  <c:v>49</c:v>
                </c:pt>
                <c:pt idx="879">
                  <c:v>60</c:v>
                </c:pt>
                <c:pt idx="880">
                  <c:v>57</c:v>
                </c:pt>
                <c:pt idx="881">
                  <c:v>58</c:v>
                </c:pt>
                <c:pt idx="882">
                  <c:v>60</c:v>
                </c:pt>
                <c:pt idx="883">
                  <c:v>59</c:v>
                </c:pt>
                <c:pt idx="884">
                  <c:v>59</c:v>
                </c:pt>
                <c:pt idx="885">
                  <c:v>59</c:v>
                </c:pt>
                <c:pt idx="886">
                  <c:v>45</c:v>
                </c:pt>
                <c:pt idx="887">
                  <c:v>31</c:v>
                </c:pt>
                <c:pt idx="888">
                  <c:v>35</c:v>
                </c:pt>
                <c:pt idx="889">
                  <c:v>60</c:v>
                </c:pt>
                <c:pt idx="890">
                  <c:v>60</c:v>
                </c:pt>
                <c:pt idx="891">
                  <c:v>48</c:v>
                </c:pt>
                <c:pt idx="892">
                  <c:v>31</c:v>
                </c:pt>
                <c:pt idx="893">
                  <c:v>60</c:v>
                </c:pt>
                <c:pt idx="894">
                  <c:v>60</c:v>
                </c:pt>
                <c:pt idx="895">
                  <c:v>54</c:v>
                </c:pt>
                <c:pt idx="896">
                  <c:v>54</c:v>
                </c:pt>
                <c:pt idx="897">
                  <c:v>55</c:v>
                </c:pt>
                <c:pt idx="898">
                  <c:v>38</c:v>
                </c:pt>
                <c:pt idx="899">
                  <c:v>36</c:v>
                </c:pt>
                <c:pt idx="900">
                  <c:v>56</c:v>
                </c:pt>
                <c:pt idx="901">
                  <c:v>43</c:v>
                </c:pt>
                <c:pt idx="902">
                  <c:v>57</c:v>
                </c:pt>
                <c:pt idx="903">
                  <c:v>58</c:v>
                </c:pt>
                <c:pt idx="904">
                  <c:v>40</c:v>
                </c:pt>
                <c:pt idx="905">
                  <c:v>29</c:v>
                </c:pt>
                <c:pt idx="906">
                  <c:v>40</c:v>
                </c:pt>
                <c:pt idx="907">
                  <c:v>55</c:v>
                </c:pt>
                <c:pt idx="908">
                  <c:v>58</c:v>
                </c:pt>
                <c:pt idx="909">
                  <c:v>57</c:v>
                </c:pt>
                <c:pt idx="910">
                  <c:v>58</c:v>
                </c:pt>
                <c:pt idx="911">
                  <c:v>31</c:v>
                </c:pt>
                <c:pt idx="912">
                  <c:v>59</c:v>
                </c:pt>
                <c:pt idx="913">
                  <c:v>58</c:v>
                </c:pt>
                <c:pt idx="914">
                  <c:v>58</c:v>
                </c:pt>
                <c:pt idx="915">
                  <c:v>19</c:v>
                </c:pt>
                <c:pt idx="916">
                  <c:v>55</c:v>
                </c:pt>
                <c:pt idx="917">
                  <c:v>56</c:v>
                </c:pt>
                <c:pt idx="918">
                  <c:v>55</c:v>
                </c:pt>
                <c:pt idx="919">
                  <c:v>49</c:v>
                </c:pt>
                <c:pt idx="920">
                  <c:v>58</c:v>
                </c:pt>
                <c:pt idx="921">
                  <c:v>59</c:v>
                </c:pt>
                <c:pt idx="922">
                  <c:v>57</c:v>
                </c:pt>
                <c:pt idx="923">
                  <c:v>59</c:v>
                </c:pt>
                <c:pt idx="924">
                  <c:v>57</c:v>
                </c:pt>
                <c:pt idx="925">
                  <c:v>58</c:v>
                </c:pt>
                <c:pt idx="926">
                  <c:v>59</c:v>
                </c:pt>
                <c:pt idx="927">
                  <c:v>57</c:v>
                </c:pt>
                <c:pt idx="928">
                  <c:v>40</c:v>
                </c:pt>
                <c:pt idx="929">
                  <c:v>57</c:v>
                </c:pt>
                <c:pt idx="930">
                  <c:v>43</c:v>
                </c:pt>
                <c:pt idx="931">
                  <c:v>58</c:v>
                </c:pt>
                <c:pt idx="932">
                  <c:v>60</c:v>
                </c:pt>
                <c:pt idx="933">
                  <c:v>53</c:v>
                </c:pt>
                <c:pt idx="934">
                  <c:v>34</c:v>
                </c:pt>
                <c:pt idx="935">
                  <c:v>58</c:v>
                </c:pt>
                <c:pt idx="936">
                  <c:v>38</c:v>
                </c:pt>
                <c:pt idx="937">
                  <c:v>53</c:v>
                </c:pt>
                <c:pt idx="938">
                  <c:v>40</c:v>
                </c:pt>
                <c:pt idx="939">
                  <c:v>52</c:v>
                </c:pt>
                <c:pt idx="940">
                  <c:v>56</c:v>
                </c:pt>
                <c:pt idx="941">
                  <c:v>56</c:v>
                </c:pt>
                <c:pt idx="942">
                  <c:v>57</c:v>
                </c:pt>
                <c:pt idx="943">
                  <c:v>29</c:v>
                </c:pt>
                <c:pt idx="944">
                  <c:v>56</c:v>
                </c:pt>
                <c:pt idx="945">
                  <c:v>37</c:v>
                </c:pt>
                <c:pt idx="946">
                  <c:v>59</c:v>
                </c:pt>
                <c:pt idx="947">
                  <c:v>57</c:v>
                </c:pt>
                <c:pt idx="948">
                  <c:v>57</c:v>
                </c:pt>
                <c:pt idx="949">
                  <c:v>57</c:v>
                </c:pt>
                <c:pt idx="950">
                  <c:v>50</c:v>
                </c:pt>
                <c:pt idx="951">
                  <c:v>51</c:v>
                </c:pt>
                <c:pt idx="952">
                  <c:v>54</c:v>
                </c:pt>
                <c:pt idx="953">
                  <c:v>57</c:v>
                </c:pt>
                <c:pt idx="954">
                  <c:v>53</c:v>
                </c:pt>
                <c:pt idx="955">
                  <c:v>35</c:v>
                </c:pt>
                <c:pt idx="956">
                  <c:v>51</c:v>
                </c:pt>
                <c:pt idx="957">
                  <c:v>55</c:v>
                </c:pt>
                <c:pt idx="958">
                  <c:v>33</c:v>
                </c:pt>
                <c:pt idx="959">
                  <c:v>53</c:v>
                </c:pt>
                <c:pt idx="960">
                  <c:v>40</c:v>
                </c:pt>
                <c:pt idx="961">
                  <c:v>52</c:v>
                </c:pt>
                <c:pt idx="962">
                  <c:v>18</c:v>
                </c:pt>
                <c:pt idx="963">
                  <c:v>56</c:v>
                </c:pt>
                <c:pt idx="964">
                  <c:v>58</c:v>
                </c:pt>
                <c:pt idx="965">
                  <c:v>57</c:v>
                </c:pt>
                <c:pt idx="966">
                  <c:v>51</c:v>
                </c:pt>
                <c:pt idx="967">
                  <c:v>43</c:v>
                </c:pt>
                <c:pt idx="968">
                  <c:v>38</c:v>
                </c:pt>
                <c:pt idx="969">
                  <c:v>39</c:v>
                </c:pt>
                <c:pt idx="970">
                  <c:v>52</c:v>
                </c:pt>
                <c:pt idx="971">
                  <c:v>52</c:v>
                </c:pt>
                <c:pt idx="972">
                  <c:v>55</c:v>
                </c:pt>
                <c:pt idx="973">
                  <c:v>26</c:v>
                </c:pt>
                <c:pt idx="974">
                  <c:v>59</c:v>
                </c:pt>
                <c:pt idx="975">
                  <c:v>50</c:v>
                </c:pt>
                <c:pt idx="976">
                  <c:v>44</c:v>
                </c:pt>
                <c:pt idx="977">
                  <c:v>58</c:v>
                </c:pt>
                <c:pt idx="978">
                  <c:v>59</c:v>
                </c:pt>
                <c:pt idx="979">
                  <c:v>59</c:v>
                </c:pt>
                <c:pt idx="980">
                  <c:v>57</c:v>
                </c:pt>
                <c:pt idx="981">
                  <c:v>57</c:v>
                </c:pt>
                <c:pt idx="982">
                  <c:v>59</c:v>
                </c:pt>
                <c:pt idx="983">
                  <c:v>54</c:v>
                </c:pt>
                <c:pt idx="984">
                  <c:v>33</c:v>
                </c:pt>
                <c:pt idx="985">
                  <c:v>20</c:v>
                </c:pt>
                <c:pt idx="986">
                  <c:v>60</c:v>
                </c:pt>
                <c:pt idx="987">
                  <c:v>27</c:v>
                </c:pt>
                <c:pt idx="988">
                  <c:v>59</c:v>
                </c:pt>
                <c:pt idx="989">
                  <c:v>54</c:v>
                </c:pt>
                <c:pt idx="990">
                  <c:v>50</c:v>
                </c:pt>
                <c:pt idx="991">
                  <c:v>34</c:v>
                </c:pt>
                <c:pt idx="992">
                  <c:v>53</c:v>
                </c:pt>
                <c:pt idx="993">
                  <c:v>56</c:v>
                </c:pt>
                <c:pt idx="994">
                  <c:v>18</c:v>
                </c:pt>
                <c:pt idx="995">
                  <c:v>51</c:v>
                </c:pt>
                <c:pt idx="996">
                  <c:v>53</c:v>
                </c:pt>
                <c:pt idx="997">
                  <c:v>41</c:v>
                </c:pt>
                <c:pt idx="998">
                  <c:v>53</c:v>
                </c:pt>
                <c:pt idx="999">
                  <c:v>33</c:v>
                </c:pt>
                <c:pt idx="1000">
                  <c:v>53</c:v>
                </c:pt>
                <c:pt idx="1001">
                  <c:v>47</c:v>
                </c:pt>
                <c:pt idx="1002">
                  <c:v>53</c:v>
                </c:pt>
                <c:pt idx="1003">
                  <c:v>50</c:v>
                </c:pt>
                <c:pt idx="1004">
                  <c:v>57</c:v>
                </c:pt>
                <c:pt idx="1005">
                  <c:v>54</c:v>
                </c:pt>
                <c:pt idx="1006">
                  <c:v>53</c:v>
                </c:pt>
                <c:pt idx="1007">
                  <c:v>42</c:v>
                </c:pt>
                <c:pt idx="1008">
                  <c:v>57</c:v>
                </c:pt>
                <c:pt idx="1009">
                  <c:v>56</c:v>
                </c:pt>
                <c:pt idx="1010">
                  <c:v>50</c:v>
                </c:pt>
                <c:pt idx="1011">
                  <c:v>55</c:v>
                </c:pt>
                <c:pt idx="1012">
                  <c:v>56</c:v>
                </c:pt>
                <c:pt idx="1013">
                  <c:v>56</c:v>
                </c:pt>
                <c:pt idx="1014">
                  <c:v>51</c:v>
                </c:pt>
                <c:pt idx="1015">
                  <c:v>22</c:v>
                </c:pt>
                <c:pt idx="1016">
                  <c:v>21</c:v>
                </c:pt>
                <c:pt idx="1017">
                  <c:v>48</c:v>
                </c:pt>
                <c:pt idx="1018">
                  <c:v>33</c:v>
                </c:pt>
                <c:pt idx="1019">
                  <c:v>48</c:v>
                </c:pt>
                <c:pt idx="1020">
                  <c:v>27</c:v>
                </c:pt>
                <c:pt idx="1021">
                  <c:v>32</c:v>
                </c:pt>
                <c:pt idx="1022">
                  <c:v>48</c:v>
                </c:pt>
                <c:pt idx="1023">
                  <c:v>54</c:v>
                </c:pt>
                <c:pt idx="1024">
                  <c:v>22</c:v>
                </c:pt>
                <c:pt idx="1025">
                  <c:v>57</c:v>
                </c:pt>
                <c:pt idx="1026">
                  <c:v>49</c:v>
                </c:pt>
                <c:pt idx="1027">
                  <c:v>57</c:v>
                </c:pt>
                <c:pt idx="1028">
                  <c:v>58</c:v>
                </c:pt>
                <c:pt idx="1029">
                  <c:v>53</c:v>
                </c:pt>
                <c:pt idx="1030">
                  <c:v>57</c:v>
                </c:pt>
                <c:pt idx="1031">
                  <c:v>53</c:v>
                </c:pt>
                <c:pt idx="1032">
                  <c:v>54</c:v>
                </c:pt>
                <c:pt idx="1033">
                  <c:v>54</c:v>
                </c:pt>
                <c:pt idx="1034">
                  <c:v>28</c:v>
                </c:pt>
                <c:pt idx="1035">
                  <c:v>51</c:v>
                </c:pt>
                <c:pt idx="1036">
                  <c:v>55</c:v>
                </c:pt>
                <c:pt idx="1037">
                  <c:v>55</c:v>
                </c:pt>
                <c:pt idx="1038">
                  <c:v>52</c:v>
                </c:pt>
                <c:pt idx="1039">
                  <c:v>52</c:v>
                </c:pt>
                <c:pt idx="1040">
                  <c:v>55</c:v>
                </c:pt>
                <c:pt idx="1041">
                  <c:v>23</c:v>
                </c:pt>
                <c:pt idx="1042">
                  <c:v>55</c:v>
                </c:pt>
                <c:pt idx="1043">
                  <c:v>33</c:v>
                </c:pt>
                <c:pt idx="1044">
                  <c:v>36</c:v>
                </c:pt>
                <c:pt idx="1045">
                  <c:v>48</c:v>
                </c:pt>
                <c:pt idx="1046">
                  <c:v>31</c:v>
                </c:pt>
                <c:pt idx="1047">
                  <c:v>55</c:v>
                </c:pt>
                <c:pt idx="1048">
                  <c:v>56</c:v>
                </c:pt>
                <c:pt idx="1049">
                  <c:v>50</c:v>
                </c:pt>
                <c:pt idx="1050">
                  <c:v>46</c:v>
                </c:pt>
                <c:pt idx="1051">
                  <c:v>46</c:v>
                </c:pt>
                <c:pt idx="1052">
                  <c:v>60</c:v>
                </c:pt>
                <c:pt idx="1053">
                  <c:v>46</c:v>
                </c:pt>
                <c:pt idx="1054">
                  <c:v>58</c:v>
                </c:pt>
                <c:pt idx="1055">
                  <c:v>33</c:v>
                </c:pt>
                <c:pt idx="1056">
                  <c:v>31</c:v>
                </c:pt>
                <c:pt idx="1057">
                  <c:v>58</c:v>
                </c:pt>
                <c:pt idx="1058">
                  <c:v>57</c:v>
                </c:pt>
                <c:pt idx="1059">
                  <c:v>56</c:v>
                </c:pt>
                <c:pt idx="1060">
                  <c:v>57</c:v>
                </c:pt>
                <c:pt idx="1061">
                  <c:v>50</c:v>
                </c:pt>
                <c:pt idx="1062">
                  <c:v>55</c:v>
                </c:pt>
                <c:pt idx="1063">
                  <c:v>56</c:v>
                </c:pt>
                <c:pt idx="1064">
                  <c:v>53</c:v>
                </c:pt>
                <c:pt idx="1065">
                  <c:v>56</c:v>
                </c:pt>
                <c:pt idx="1066">
                  <c:v>54</c:v>
                </c:pt>
                <c:pt idx="1067">
                  <c:v>52</c:v>
                </c:pt>
                <c:pt idx="1068">
                  <c:v>51</c:v>
                </c:pt>
                <c:pt idx="1069">
                  <c:v>45</c:v>
                </c:pt>
                <c:pt idx="1070">
                  <c:v>50</c:v>
                </c:pt>
                <c:pt idx="1071">
                  <c:v>44</c:v>
                </c:pt>
                <c:pt idx="1072">
                  <c:v>36</c:v>
                </c:pt>
                <c:pt idx="1073">
                  <c:v>53</c:v>
                </c:pt>
                <c:pt idx="1074">
                  <c:v>59</c:v>
                </c:pt>
                <c:pt idx="1075">
                  <c:v>47</c:v>
                </c:pt>
                <c:pt idx="1076">
                  <c:v>58</c:v>
                </c:pt>
                <c:pt idx="1077">
                  <c:v>54</c:v>
                </c:pt>
                <c:pt idx="1078">
                  <c:v>54</c:v>
                </c:pt>
                <c:pt idx="1079">
                  <c:v>54</c:v>
                </c:pt>
                <c:pt idx="1080">
                  <c:v>54</c:v>
                </c:pt>
                <c:pt idx="1081">
                  <c:v>43</c:v>
                </c:pt>
                <c:pt idx="1082">
                  <c:v>49</c:v>
                </c:pt>
                <c:pt idx="1083">
                  <c:v>42</c:v>
                </c:pt>
                <c:pt idx="1084">
                  <c:v>48</c:v>
                </c:pt>
                <c:pt idx="1085">
                  <c:v>54</c:v>
                </c:pt>
                <c:pt idx="1086">
                  <c:v>49</c:v>
                </c:pt>
                <c:pt idx="1087">
                  <c:v>49</c:v>
                </c:pt>
                <c:pt idx="1088">
                  <c:v>51</c:v>
                </c:pt>
                <c:pt idx="1089">
                  <c:v>54</c:v>
                </c:pt>
                <c:pt idx="1090">
                  <c:v>48</c:v>
                </c:pt>
                <c:pt idx="1091">
                  <c:v>49</c:v>
                </c:pt>
                <c:pt idx="1092">
                  <c:v>55</c:v>
                </c:pt>
                <c:pt idx="1093">
                  <c:v>41</c:v>
                </c:pt>
                <c:pt idx="1094">
                  <c:v>52</c:v>
                </c:pt>
                <c:pt idx="1095">
                  <c:v>31</c:v>
                </c:pt>
                <c:pt idx="1096">
                  <c:v>31</c:v>
                </c:pt>
                <c:pt idx="1097">
                  <c:v>61</c:v>
                </c:pt>
                <c:pt idx="1098">
                  <c:v>59</c:v>
                </c:pt>
                <c:pt idx="1099">
                  <c:v>34</c:v>
                </c:pt>
                <c:pt idx="1100">
                  <c:v>53</c:v>
                </c:pt>
                <c:pt idx="1101">
                  <c:v>49</c:v>
                </c:pt>
                <c:pt idx="1102">
                  <c:v>49</c:v>
                </c:pt>
                <c:pt idx="1103">
                  <c:v>47</c:v>
                </c:pt>
                <c:pt idx="1104">
                  <c:v>54</c:v>
                </c:pt>
                <c:pt idx="1105">
                  <c:v>56</c:v>
                </c:pt>
                <c:pt idx="1106">
                  <c:v>55</c:v>
                </c:pt>
                <c:pt idx="1107">
                  <c:v>52</c:v>
                </c:pt>
                <c:pt idx="1108">
                  <c:v>37</c:v>
                </c:pt>
                <c:pt idx="1109">
                  <c:v>51</c:v>
                </c:pt>
                <c:pt idx="1110">
                  <c:v>49</c:v>
                </c:pt>
                <c:pt idx="1111">
                  <c:v>42</c:v>
                </c:pt>
                <c:pt idx="1112">
                  <c:v>48</c:v>
                </c:pt>
                <c:pt idx="1113">
                  <c:v>25</c:v>
                </c:pt>
                <c:pt idx="1114">
                  <c:v>50</c:v>
                </c:pt>
                <c:pt idx="1115">
                  <c:v>48</c:v>
                </c:pt>
                <c:pt idx="1116">
                  <c:v>50</c:v>
                </c:pt>
                <c:pt idx="1117">
                  <c:v>50</c:v>
                </c:pt>
                <c:pt idx="1118">
                  <c:v>46</c:v>
                </c:pt>
                <c:pt idx="1119">
                  <c:v>54</c:v>
                </c:pt>
                <c:pt idx="1120">
                  <c:v>53</c:v>
                </c:pt>
                <c:pt idx="1121">
                  <c:v>53</c:v>
                </c:pt>
                <c:pt idx="1122">
                  <c:v>48</c:v>
                </c:pt>
                <c:pt idx="1123">
                  <c:v>43</c:v>
                </c:pt>
                <c:pt idx="1124">
                  <c:v>35</c:v>
                </c:pt>
                <c:pt idx="1125">
                  <c:v>52</c:v>
                </c:pt>
                <c:pt idx="1126">
                  <c:v>51</c:v>
                </c:pt>
                <c:pt idx="1127">
                  <c:v>51</c:v>
                </c:pt>
                <c:pt idx="1128">
                  <c:v>58</c:v>
                </c:pt>
                <c:pt idx="1129">
                  <c:v>39</c:v>
                </c:pt>
                <c:pt idx="1130">
                  <c:v>37</c:v>
                </c:pt>
                <c:pt idx="1131">
                  <c:v>50</c:v>
                </c:pt>
                <c:pt idx="1132">
                  <c:v>60</c:v>
                </c:pt>
                <c:pt idx="1133">
                  <c:v>27</c:v>
                </c:pt>
                <c:pt idx="1134">
                  <c:v>56</c:v>
                </c:pt>
                <c:pt idx="1135">
                  <c:v>51</c:v>
                </c:pt>
                <c:pt idx="1136">
                  <c:v>51</c:v>
                </c:pt>
                <c:pt idx="1137">
                  <c:v>52</c:v>
                </c:pt>
                <c:pt idx="1138">
                  <c:v>51</c:v>
                </c:pt>
                <c:pt idx="1139">
                  <c:v>25</c:v>
                </c:pt>
                <c:pt idx="1140">
                  <c:v>53</c:v>
                </c:pt>
                <c:pt idx="1141">
                  <c:v>51</c:v>
                </c:pt>
                <c:pt idx="1142">
                  <c:v>53</c:v>
                </c:pt>
                <c:pt idx="1143">
                  <c:v>52</c:v>
                </c:pt>
                <c:pt idx="1144">
                  <c:v>51</c:v>
                </c:pt>
                <c:pt idx="1145">
                  <c:v>54</c:v>
                </c:pt>
                <c:pt idx="1146">
                  <c:v>30</c:v>
                </c:pt>
                <c:pt idx="1147">
                  <c:v>50</c:v>
                </c:pt>
                <c:pt idx="1148">
                  <c:v>51</c:v>
                </c:pt>
                <c:pt idx="1149">
                  <c:v>49</c:v>
                </c:pt>
                <c:pt idx="1150">
                  <c:v>46</c:v>
                </c:pt>
                <c:pt idx="1151">
                  <c:v>26</c:v>
                </c:pt>
                <c:pt idx="1152">
                  <c:v>50</c:v>
                </c:pt>
                <c:pt idx="1153">
                  <c:v>57</c:v>
                </c:pt>
                <c:pt idx="1154">
                  <c:v>22</c:v>
                </c:pt>
                <c:pt idx="1155">
                  <c:v>53</c:v>
                </c:pt>
                <c:pt idx="1156">
                  <c:v>52</c:v>
                </c:pt>
                <c:pt idx="1157">
                  <c:v>52</c:v>
                </c:pt>
                <c:pt idx="1158">
                  <c:v>48</c:v>
                </c:pt>
                <c:pt idx="1159">
                  <c:v>51</c:v>
                </c:pt>
                <c:pt idx="1160">
                  <c:v>45</c:v>
                </c:pt>
                <c:pt idx="1161">
                  <c:v>58</c:v>
                </c:pt>
                <c:pt idx="1162">
                  <c:v>56</c:v>
                </c:pt>
                <c:pt idx="1163">
                  <c:v>41</c:v>
                </c:pt>
                <c:pt idx="1164">
                  <c:v>49</c:v>
                </c:pt>
                <c:pt idx="1165">
                  <c:v>52</c:v>
                </c:pt>
                <c:pt idx="1166">
                  <c:v>52</c:v>
                </c:pt>
                <c:pt idx="1167">
                  <c:v>55</c:v>
                </c:pt>
                <c:pt idx="1168">
                  <c:v>50</c:v>
                </c:pt>
                <c:pt idx="1169">
                  <c:v>43</c:v>
                </c:pt>
                <c:pt idx="1170">
                  <c:v>25</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48</c:v>
                </c:pt>
                <c:pt idx="1184">
                  <c:v>49</c:v>
                </c:pt>
                <c:pt idx="1185">
                  <c:v>51</c:v>
                </c:pt>
                <c:pt idx="1186">
                  <c:v>30</c:v>
                </c:pt>
                <c:pt idx="1187">
                  <c:v>53</c:v>
                </c:pt>
                <c:pt idx="1188">
                  <c:v>46</c:v>
                </c:pt>
                <c:pt idx="1189">
                  <c:v>54</c:v>
                </c:pt>
                <c:pt idx="1190">
                  <c:v>44</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35</c:v>
                </c:pt>
                <c:pt idx="1204">
                  <c:v>26</c:v>
                </c:pt>
                <c:pt idx="1205">
                  <c:v>35</c:v>
                </c:pt>
                <c:pt idx="1206">
                  <c:v>45</c:v>
                </c:pt>
                <c:pt idx="1207">
                  <c:v>60</c:v>
                </c:pt>
                <c:pt idx="1208">
                  <c:v>49</c:v>
                </c:pt>
                <c:pt idx="1209">
                  <c:v>46</c:v>
                </c:pt>
                <c:pt idx="1210">
                  <c:v>49</c:v>
                </c:pt>
                <c:pt idx="1211">
                  <c:v>49</c:v>
                </c:pt>
                <c:pt idx="1212">
                  <c:v>53</c:v>
                </c:pt>
                <c:pt idx="1213">
                  <c:v>52</c:v>
                </c:pt>
                <c:pt idx="1214">
                  <c:v>49</c:v>
                </c:pt>
                <c:pt idx="1215">
                  <c:v>52</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49</c:v>
                </c:pt>
                <c:pt idx="1238">
                  <c:v>48</c:v>
                </c:pt>
                <c:pt idx="1239">
                  <c:v>40</c:v>
                </c:pt>
                <c:pt idx="1240">
                  <c:v>48</c:v>
                </c:pt>
                <c:pt idx="1241">
                  <c:v>30</c:v>
                </c:pt>
                <c:pt idx="1242">
                  <c:v>46</c:v>
                </c:pt>
                <c:pt idx="1243">
                  <c:v>51</c:v>
                </c:pt>
                <c:pt idx="1244">
                  <c:v>48</c:v>
                </c:pt>
                <c:pt idx="1245">
                  <c:v>55</c:v>
                </c:pt>
                <c:pt idx="1246">
                  <c:v>25</c:v>
                </c:pt>
                <c:pt idx="1247">
                  <c:v>44</c:v>
                </c:pt>
                <c:pt idx="1248">
                  <c:v>49</c:v>
                </c:pt>
                <c:pt idx="1249">
                  <c:v>49</c:v>
                </c:pt>
                <c:pt idx="1250">
                  <c:v>50</c:v>
                </c:pt>
                <c:pt idx="1251">
                  <c:v>50</c:v>
                </c:pt>
                <c:pt idx="1252">
                  <c:v>47</c:v>
                </c:pt>
                <c:pt idx="1253">
                  <c:v>34</c:v>
                </c:pt>
                <c:pt idx="1254">
                  <c:v>46</c:v>
                </c:pt>
                <c:pt idx="1255">
                  <c:v>47</c:v>
                </c:pt>
                <c:pt idx="1256">
                  <c:v>21</c:v>
                </c:pt>
                <c:pt idx="1257">
                  <c:v>57</c:v>
                </c:pt>
                <c:pt idx="1258">
                  <c:v>52</c:v>
                </c:pt>
                <c:pt idx="1259">
                  <c:v>51</c:v>
                </c:pt>
                <c:pt idx="1260">
                  <c:v>48</c:v>
                </c:pt>
                <c:pt idx="1261">
                  <c:v>53</c:v>
                </c:pt>
                <c:pt idx="1262">
                  <c:v>23</c:v>
                </c:pt>
                <c:pt idx="1263">
                  <c:v>47</c:v>
                </c:pt>
                <c:pt idx="1264">
                  <c:v>50</c:v>
                </c:pt>
                <c:pt idx="1265">
                  <c:v>42</c:v>
                </c:pt>
                <c:pt idx="1266">
                  <c:v>49</c:v>
                </c:pt>
                <c:pt idx="1267">
                  <c:v>48</c:v>
                </c:pt>
                <c:pt idx="1268">
                  <c:v>53</c:v>
                </c:pt>
                <c:pt idx="1269">
                  <c:v>57</c:v>
                </c:pt>
                <c:pt idx="1270">
                  <c:v>48</c:v>
                </c:pt>
                <c:pt idx="1271">
                  <c:v>45</c:v>
                </c:pt>
                <c:pt idx="1272">
                  <c:v>44</c:v>
                </c:pt>
                <c:pt idx="1273">
                  <c:v>45</c:v>
                </c:pt>
                <c:pt idx="1274">
                  <c:v>45</c:v>
                </c:pt>
                <c:pt idx="1275">
                  <c:v>45</c:v>
                </c:pt>
                <c:pt idx="1276">
                  <c:v>50</c:v>
                </c:pt>
                <c:pt idx="1277">
                  <c:v>40</c:v>
                </c:pt>
                <c:pt idx="1278">
                  <c:v>39</c:v>
                </c:pt>
                <c:pt idx="1279">
                  <c:v>35</c:v>
                </c:pt>
                <c:pt idx="1280">
                  <c:v>40</c:v>
                </c:pt>
                <c:pt idx="1281">
                  <c:v>47</c:v>
                </c:pt>
                <c:pt idx="1282">
                  <c:v>34</c:v>
                </c:pt>
                <c:pt idx="1283">
                  <c:v>47</c:v>
                </c:pt>
                <c:pt idx="1284">
                  <c:v>48</c:v>
                </c:pt>
                <c:pt idx="1285">
                  <c:v>18</c:v>
                </c:pt>
                <c:pt idx="1286">
                  <c:v>47</c:v>
                </c:pt>
                <c:pt idx="1287">
                  <c:v>41</c:v>
                </c:pt>
                <c:pt idx="1288">
                  <c:v>18</c:v>
                </c:pt>
                <c:pt idx="1289">
                  <c:v>46</c:v>
                </c:pt>
                <c:pt idx="1290">
                  <c:v>43</c:v>
                </c:pt>
                <c:pt idx="1291">
                  <c:v>45</c:v>
                </c:pt>
                <c:pt idx="1292">
                  <c:v>46</c:v>
                </c:pt>
                <c:pt idx="1293">
                  <c:v>45</c:v>
                </c:pt>
                <c:pt idx="1294">
                  <c:v>29</c:v>
                </c:pt>
                <c:pt idx="1295">
                  <c:v>30</c:v>
                </c:pt>
                <c:pt idx="1296">
                  <c:v>50</c:v>
                </c:pt>
                <c:pt idx="1297">
                  <c:v>39</c:v>
                </c:pt>
                <c:pt idx="1298">
                  <c:v>57</c:v>
                </c:pt>
                <c:pt idx="1299">
                  <c:v>50</c:v>
                </c:pt>
                <c:pt idx="1300">
                  <c:v>50</c:v>
                </c:pt>
                <c:pt idx="1301">
                  <c:v>59</c:v>
                </c:pt>
                <c:pt idx="1302">
                  <c:v>47</c:v>
                </c:pt>
                <c:pt idx="1303">
                  <c:v>45</c:v>
                </c:pt>
                <c:pt idx="1304">
                  <c:v>44</c:v>
                </c:pt>
                <c:pt idx="1305">
                  <c:v>51</c:v>
                </c:pt>
                <c:pt idx="1306">
                  <c:v>51</c:v>
                </c:pt>
                <c:pt idx="1307">
                  <c:v>59</c:v>
                </c:pt>
                <c:pt idx="1308">
                  <c:v>47</c:v>
                </c:pt>
                <c:pt idx="1309">
                  <c:v>47</c:v>
                </c:pt>
                <c:pt idx="1310">
                  <c:v>47</c:v>
                </c:pt>
                <c:pt idx="1311">
                  <c:v>47</c:v>
                </c:pt>
                <c:pt idx="1312">
                  <c:v>30</c:v>
                </c:pt>
                <c:pt idx="1313">
                  <c:v>43</c:v>
                </c:pt>
                <c:pt idx="1314">
                  <c:v>45</c:v>
                </c:pt>
                <c:pt idx="1315">
                  <c:v>49</c:v>
                </c:pt>
                <c:pt idx="1316">
                  <c:v>48</c:v>
                </c:pt>
                <c:pt idx="1317">
                  <c:v>48</c:v>
                </c:pt>
                <c:pt idx="1318">
                  <c:v>22</c:v>
                </c:pt>
                <c:pt idx="1319">
                  <c:v>49</c:v>
                </c:pt>
                <c:pt idx="1320">
                  <c:v>58</c:v>
                </c:pt>
                <c:pt idx="1321">
                  <c:v>40</c:v>
                </c:pt>
                <c:pt idx="1322">
                  <c:v>46</c:v>
                </c:pt>
                <c:pt idx="1323">
                  <c:v>47</c:v>
                </c:pt>
                <c:pt idx="1324">
                  <c:v>46</c:v>
                </c:pt>
                <c:pt idx="1325">
                  <c:v>45</c:v>
                </c:pt>
                <c:pt idx="1326">
                  <c:v>44</c:v>
                </c:pt>
                <c:pt idx="1327">
                  <c:v>60</c:v>
                </c:pt>
                <c:pt idx="1328">
                  <c:v>25</c:v>
                </c:pt>
                <c:pt idx="1329">
                  <c:v>40</c:v>
                </c:pt>
                <c:pt idx="1330">
                  <c:v>59</c:v>
                </c:pt>
                <c:pt idx="1331">
                  <c:v>41</c:v>
                </c:pt>
                <c:pt idx="1332">
                  <c:v>33</c:v>
                </c:pt>
                <c:pt idx="1333">
                  <c:v>49</c:v>
                </c:pt>
                <c:pt idx="1334">
                  <c:v>49</c:v>
                </c:pt>
                <c:pt idx="1335">
                  <c:v>49</c:v>
                </c:pt>
                <c:pt idx="1336">
                  <c:v>44</c:v>
                </c:pt>
                <c:pt idx="1337">
                  <c:v>49</c:v>
                </c:pt>
                <c:pt idx="1338">
                  <c:v>56</c:v>
                </c:pt>
                <c:pt idx="1339">
                  <c:v>47</c:v>
                </c:pt>
                <c:pt idx="1340">
                  <c:v>28</c:v>
                </c:pt>
                <c:pt idx="1341">
                  <c:v>21</c:v>
                </c:pt>
                <c:pt idx="1342">
                  <c:v>29</c:v>
                </c:pt>
                <c:pt idx="1343">
                  <c:v>57</c:v>
                </c:pt>
                <c:pt idx="1344">
                  <c:v>47</c:v>
                </c:pt>
                <c:pt idx="1345">
                  <c:v>57</c:v>
                </c:pt>
                <c:pt idx="1346">
                  <c:v>48</c:v>
                </c:pt>
                <c:pt idx="1347">
                  <c:v>52</c:v>
                </c:pt>
                <c:pt idx="1348">
                  <c:v>40</c:v>
                </c:pt>
                <c:pt idx="1349">
                  <c:v>37</c:v>
                </c:pt>
                <c:pt idx="1350">
                  <c:v>19</c:v>
                </c:pt>
                <c:pt idx="1351">
                  <c:v>45</c:v>
                </c:pt>
                <c:pt idx="1352">
                  <c:v>46</c:v>
                </c:pt>
                <c:pt idx="1353">
                  <c:v>45</c:v>
                </c:pt>
                <c:pt idx="1354">
                  <c:v>33</c:v>
                </c:pt>
                <c:pt idx="1355">
                  <c:v>42</c:v>
                </c:pt>
                <c:pt idx="1356">
                  <c:v>27</c:v>
                </c:pt>
                <c:pt idx="1357">
                  <c:v>60</c:v>
                </c:pt>
                <c:pt idx="1358">
                  <c:v>39</c:v>
                </c:pt>
                <c:pt idx="1359">
                  <c:v>39</c:v>
                </c:pt>
                <c:pt idx="1360">
                  <c:v>50</c:v>
                </c:pt>
                <c:pt idx="1361">
                  <c:v>47</c:v>
                </c:pt>
                <c:pt idx="1362">
                  <c:v>53</c:v>
                </c:pt>
                <c:pt idx="1363">
                  <c:v>41</c:v>
                </c:pt>
                <c:pt idx="1364">
                  <c:v>57</c:v>
                </c:pt>
                <c:pt idx="1365">
                  <c:v>35</c:v>
                </c:pt>
                <c:pt idx="1366">
                  <c:v>46</c:v>
                </c:pt>
                <c:pt idx="1367">
                  <c:v>60</c:v>
                </c:pt>
                <c:pt idx="1368">
                  <c:v>28</c:v>
                </c:pt>
                <c:pt idx="1369">
                  <c:v>21</c:v>
                </c:pt>
                <c:pt idx="1370">
                  <c:v>33</c:v>
                </c:pt>
                <c:pt idx="1371">
                  <c:v>31</c:v>
                </c:pt>
                <c:pt idx="1372">
                  <c:v>48</c:v>
                </c:pt>
                <c:pt idx="1373">
                  <c:v>25</c:v>
                </c:pt>
                <c:pt idx="1374">
                  <c:v>23</c:v>
                </c:pt>
                <c:pt idx="1375">
                  <c:v>48</c:v>
                </c:pt>
                <c:pt idx="1376">
                  <c:v>25</c:v>
                </c:pt>
                <c:pt idx="1377">
                  <c:v>42</c:v>
                </c:pt>
                <c:pt idx="1378">
                  <c:v>46</c:v>
                </c:pt>
                <c:pt idx="1379">
                  <c:v>44</c:v>
                </c:pt>
                <c:pt idx="1380">
                  <c:v>58</c:v>
                </c:pt>
                <c:pt idx="1381">
                  <c:v>45</c:v>
                </c:pt>
                <c:pt idx="1382">
                  <c:v>44</c:v>
                </c:pt>
                <c:pt idx="1383">
                  <c:v>42</c:v>
                </c:pt>
                <c:pt idx="1384">
                  <c:v>44</c:v>
                </c:pt>
                <c:pt idx="1385">
                  <c:v>44</c:v>
                </c:pt>
                <c:pt idx="1386">
                  <c:v>36</c:v>
                </c:pt>
                <c:pt idx="1387">
                  <c:v>40</c:v>
                </c:pt>
                <c:pt idx="1388">
                  <c:v>41</c:v>
                </c:pt>
                <c:pt idx="1389">
                  <c:v>51</c:v>
                </c:pt>
                <c:pt idx="1390">
                  <c:v>27</c:v>
                </c:pt>
                <c:pt idx="1391">
                  <c:v>26</c:v>
                </c:pt>
                <c:pt idx="1392">
                  <c:v>46</c:v>
                </c:pt>
                <c:pt idx="1393">
                  <c:v>57</c:v>
                </c:pt>
                <c:pt idx="1394">
                  <c:v>24</c:v>
                </c:pt>
                <c:pt idx="1395">
                  <c:v>29</c:v>
                </c:pt>
                <c:pt idx="1396">
                  <c:v>42</c:v>
                </c:pt>
                <c:pt idx="1397">
                  <c:v>24</c:v>
                </c:pt>
                <c:pt idx="1398">
                  <c:v>43</c:v>
                </c:pt>
                <c:pt idx="1399">
                  <c:v>43</c:v>
                </c:pt>
                <c:pt idx="1400">
                  <c:v>21</c:v>
                </c:pt>
                <c:pt idx="1401">
                  <c:v>44</c:v>
                </c:pt>
                <c:pt idx="1402">
                  <c:v>44</c:v>
                </c:pt>
                <c:pt idx="1403">
                  <c:v>44</c:v>
                </c:pt>
                <c:pt idx="1404">
                  <c:v>44</c:v>
                </c:pt>
                <c:pt idx="1405">
                  <c:v>26</c:v>
                </c:pt>
                <c:pt idx="1406">
                  <c:v>55</c:v>
                </c:pt>
                <c:pt idx="1407">
                  <c:v>25</c:v>
                </c:pt>
                <c:pt idx="1408">
                  <c:v>56</c:v>
                </c:pt>
                <c:pt idx="1409">
                  <c:v>28</c:v>
                </c:pt>
                <c:pt idx="1410">
                  <c:v>34</c:v>
                </c:pt>
                <c:pt idx="1411">
                  <c:v>38</c:v>
                </c:pt>
                <c:pt idx="1412">
                  <c:v>44</c:v>
                </c:pt>
                <c:pt idx="1413">
                  <c:v>46</c:v>
                </c:pt>
                <c:pt idx="1414">
                  <c:v>44</c:v>
                </c:pt>
                <c:pt idx="1415">
                  <c:v>40</c:v>
                </c:pt>
                <c:pt idx="1416">
                  <c:v>25</c:v>
                </c:pt>
                <c:pt idx="1417">
                  <c:v>34</c:v>
                </c:pt>
                <c:pt idx="1418">
                  <c:v>27</c:v>
                </c:pt>
                <c:pt idx="1419">
                  <c:v>56</c:v>
                </c:pt>
                <c:pt idx="1420">
                  <c:v>22</c:v>
                </c:pt>
                <c:pt idx="1421">
                  <c:v>45</c:v>
                </c:pt>
                <c:pt idx="1422">
                  <c:v>45</c:v>
                </c:pt>
                <c:pt idx="1423">
                  <c:v>43</c:v>
                </c:pt>
                <c:pt idx="1424">
                  <c:v>43</c:v>
                </c:pt>
                <c:pt idx="1425">
                  <c:v>45</c:v>
                </c:pt>
                <c:pt idx="1426">
                  <c:v>44</c:v>
                </c:pt>
                <c:pt idx="1427">
                  <c:v>44</c:v>
                </c:pt>
                <c:pt idx="1428">
                  <c:v>39</c:v>
                </c:pt>
                <c:pt idx="1429">
                  <c:v>57</c:v>
                </c:pt>
                <c:pt idx="1430">
                  <c:v>30</c:v>
                </c:pt>
                <c:pt idx="1431">
                  <c:v>41</c:v>
                </c:pt>
                <c:pt idx="1432">
                  <c:v>57</c:v>
                </c:pt>
                <c:pt idx="1433">
                  <c:v>42</c:v>
                </c:pt>
                <c:pt idx="1434">
                  <c:v>40</c:v>
                </c:pt>
                <c:pt idx="1435">
                  <c:v>29</c:v>
                </c:pt>
                <c:pt idx="1436">
                  <c:v>45</c:v>
                </c:pt>
                <c:pt idx="1437">
                  <c:v>44</c:v>
                </c:pt>
                <c:pt idx="1438">
                  <c:v>45</c:v>
                </c:pt>
                <c:pt idx="1439">
                  <c:v>37</c:v>
                </c:pt>
                <c:pt idx="1440">
                  <c:v>43</c:v>
                </c:pt>
                <c:pt idx="1441">
                  <c:v>39</c:v>
                </c:pt>
                <c:pt idx="1442">
                  <c:v>44</c:v>
                </c:pt>
                <c:pt idx="1443">
                  <c:v>18</c:v>
                </c:pt>
                <c:pt idx="1444">
                  <c:v>58</c:v>
                </c:pt>
                <c:pt idx="1445">
                  <c:v>50</c:v>
                </c:pt>
                <c:pt idx="1446">
                  <c:v>58</c:v>
                </c:pt>
                <c:pt idx="1447">
                  <c:v>58</c:v>
                </c:pt>
                <c:pt idx="1448">
                  <c:v>56</c:v>
                </c:pt>
                <c:pt idx="1449">
                  <c:v>37</c:v>
                </c:pt>
                <c:pt idx="1450">
                  <c:v>46</c:v>
                </c:pt>
                <c:pt idx="1451">
                  <c:v>42</c:v>
                </c:pt>
                <c:pt idx="1452">
                  <c:v>49</c:v>
                </c:pt>
                <c:pt idx="1453">
                  <c:v>42</c:v>
                </c:pt>
                <c:pt idx="1454">
                  <c:v>41</c:v>
                </c:pt>
                <c:pt idx="1455">
                  <c:v>41</c:v>
                </c:pt>
                <c:pt idx="1456">
                  <c:v>36</c:v>
                </c:pt>
                <c:pt idx="1457">
                  <c:v>37</c:v>
                </c:pt>
                <c:pt idx="1458">
                  <c:v>45</c:v>
                </c:pt>
                <c:pt idx="1459">
                  <c:v>32</c:v>
                </c:pt>
                <c:pt idx="1460">
                  <c:v>39</c:v>
                </c:pt>
                <c:pt idx="1461">
                  <c:v>39</c:v>
                </c:pt>
                <c:pt idx="1462">
                  <c:v>40</c:v>
                </c:pt>
                <c:pt idx="1463">
                  <c:v>54</c:v>
                </c:pt>
                <c:pt idx="1464">
                  <c:v>48</c:v>
                </c:pt>
                <c:pt idx="1465">
                  <c:v>40</c:v>
                </c:pt>
                <c:pt idx="1466">
                  <c:v>42</c:v>
                </c:pt>
                <c:pt idx="1467">
                  <c:v>42</c:v>
                </c:pt>
                <c:pt idx="1468">
                  <c:v>43</c:v>
                </c:pt>
                <c:pt idx="1469">
                  <c:v>42</c:v>
                </c:pt>
                <c:pt idx="1470">
                  <c:v>44</c:v>
                </c:pt>
                <c:pt idx="1471">
                  <c:v>39</c:v>
                </c:pt>
                <c:pt idx="1472">
                  <c:v>45</c:v>
                </c:pt>
                <c:pt idx="1473">
                  <c:v>47</c:v>
                </c:pt>
                <c:pt idx="1474">
                  <c:v>38</c:v>
                </c:pt>
                <c:pt idx="1475">
                  <c:v>23</c:v>
                </c:pt>
                <c:pt idx="1476">
                  <c:v>39</c:v>
                </c:pt>
                <c:pt idx="1477">
                  <c:v>30</c:v>
                </c:pt>
                <c:pt idx="1478">
                  <c:v>55</c:v>
                </c:pt>
                <c:pt idx="1479">
                  <c:v>35</c:v>
                </c:pt>
                <c:pt idx="1480">
                  <c:v>31</c:v>
                </c:pt>
                <c:pt idx="1481">
                  <c:v>40</c:v>
                </c:pt>
                <c:pt idx="1482">
                  <c:v>45</c:v>
                </c:pt>
                <c:pt idx="1483">
                  <c:v>43</c:v>
                </c:pt>
                <c:pt idx="1484">
                  <c:v>43</c:v>
                </c:pt>
                <c:pt idx="1485">
                  <c:v>42</c:v>
                </c:pt>
                <c:pt idx="1486">
                  <c:v>43</c:v>
                </c:pt>
                <c:pt idx="1487">
                  <c:v>27</c:v>
                </c:pt>
                <c:pt idx="1488">
                  <c:v>45</c:v>
                </c:pt>
                <c:pt idx="1489">
                  <c:v>54</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42</c:v>
                </c:pt>
                <c:pt idx="1504">
                  <c:v>53</c:v>
                </c:pt>
                <c:pt idx="1505">
                  <c:v>45</c:v>
                </c:pt>
                <c:pt idx="1506">
                  <c:v>42</c:v>
                </c:pt>
                <c:pt idx="1507">
                  <c:v>43</c:v>
                </c:pt>
                <c:pt idx="1508">
                  <c:v>46</c:v>
                </c:pt>
                <c:pt idx="1509">
                  <c:v>22</c:v>
                </c:pt>
                <c:pt idx="1510">
                  <c:v>44</c:v>
                </c:pt>
                <c:pt idx="1511">
                  <c:v>29</c:v>
                </c:pt>
                <c:pt idx="1512">
                  <c:v>47</c:v>
                </c:pt>
                <c:pt idx="1513">
                  <c:v>32</c:v>
                </c:pt>
                <c:pt idx="1514">
                  <c:v>37</c:v>
                </c:pt>
                <c:pt idx="1515">
                  <c:v>42</c:v>
                </c:pt>
                <c:pt idx="1516">
                  <c:v>41</c:v>
                </c:pt>
                <c:pt idx="1517">
                  <c:v>41</c:v>
                </c:pt>
                <c:pt idx="1518">
                  <c:v>41</c:v>
                </c:pt>
                <c:pt idx="1519">
                  <c:v>34</c:v>
                </c:pt>
                <c:pt idx="1520">
                  <c:v>56</c:v>
                </c:pt>
                <c:pt idx="1521">
                  <c:v>53</c:v>
                </c:pt>
                <c:pt idx="1522">
                  <c:v>37</c:v>
                </c:pt>
                <c:pt idx="1523">
                  <c:v>36</c:v>
                </c:pt>
                <c:pt idx="1524">
                  <c:v>55</c:v>
                </c:pt>
                <c:pt idx="1525">
                  <c:v>44</c:v>
                </c:pt>
                <c:pt idx="1526">
                  <c:v>29</c:v>
                </c:pt>
                <c:pt idx="1527">
                  <c:v>40</c:v>
                </c:pt>
                <c:pt idx="1528">
                  <c:v>51</c:v>
                </c:pt>
                <c:pt idx="1529">
                  <c:v>55</c:v>
                </c:pt>
                <c:pt idx="1530">
                  <c:v>38</c:v>
                </c:pt>
                <c:pt idx="1531">
                  <c:v>33</c:v>
                </c:pt>
                <c:pt idx="1532">
                  <c:v>41</c:v>
                </c:pt>
                <c:pt idx="1533">
                  <c:v>40</c:v>
                </c:pt>
                <c:pt idx="1534">
                  <c:v>33</c:v>
                </c:pt>
                <c:pt idx="1535">
                  <c:v>39</c:v>
                </c:pt>
                <c:pt idx="1536">
                  <c:v>52</c:v>
                </c:pt>
                <c:pt idx="1537">
                  <c:v>38</c:v>
                </c:pt>
                <c:pt idx="1538">
                  <c:v>33</c:v>
                </c:pt>
                <c:pt idx="1539">
                  <c:v>19</c:v>
                </c:pt>
                <c:pt idx="1540">
                  <c:v>49</c:v>
                </c:pt>
                <c:pt idx="1541">
                  <c:v>40</c:v>
                </c:pt>
                <c:pt idx="1542">
                  <c:v>40</c:v>
                </c:pt>
                <c:pt idx="1543">
                  <c:v>40</c:v>
                </c:pt>
                <c:pt idx="1544">
                  <c:v>40</c:v>
                </c:pt>
                <c:pt idx="1545">
                  <c:v>38</c:v>
                </c:pt>
                <c:pt idx="1546">
                  <c:v>42</c:v>
                </c:pt>
                <c:pt idx="1547">
                  <c:v>38</c:v>
                </c:pt>
                <c:pt idx="1548">
                  <c:v>54</c:v>
                </c:pt>
                <c:pt idx="1549">
                  <c:v>34</c:v>
                </c:pt>
                <c:pt idx="1550">
                  <c:v>36</c:v>
                </c:pt>
                <c:pt idx="1551">
                  <c:v>53</c:v>
                </c:pt>
                <c:pt idx="1552">
                  <c:v>40</c:v>
                </c:pt>
                <c:pt idx="1553">
                  <c:v>40</c:v>
                </c:pt>
                <c:pt idx="1554">
                  <c:v>46</c:v>
                </c:pt>
                <c:pt idx="1555">
                  <c:v>29</c:v>
                </c:pt>
                <c:pt idx="1556">
                  <c:v>40</c:v>
                </c:pt>
                <c:pt idx="1557">
                  <c:v>40</c:v>
                </c:pt>
                <c:pt idx="1558">
                  <c:v>52</c:v>
                </c:pt>
                <c:pt idx="1559">
                  <c:v>43</c:v>
                </c:pt>
                <c:pt idx="1560">
                  <c:v>42</c:v>
                </c:pt>
                <c:pt idx="1561">
                  <c:v>38</c:v>
                </c:pt>
                <c:pt idx="1562">
                  <c:v>38</c:v>
                </c:pt>
                <c:pt idx="1563">
                  <c:v>38</c:v>
                </c:pt>
                <c:pt idx="1564">
                  <c:v>48</c:v>
                </c:pt>
                <c:pt idx="1565">
                  <c:v>46</c:v>
                </c:pt>
                <c:pt idx="1566">
                  <c:v>35</c:v>
                </c:pt>
                <c:pt idx="1567">
                  <c:v>51</c:v>
                </c:pt>
                <c:pt idx="1568">
                  <c:v>52</c:v>
                </c:pt>
                <c:pt idx="1569">
                  <c:v>37</c:v>
                </c:pt>
                <c:pt idx="1570">
                  <c:v>35</c:v>
                </c:pt>
                <c:pt idx="1571">
                  <c:v>40</c:v>
                </c:pt>
                <c:pt idx="1572">
                  <c:v>25</c:v>
                </c:pt>
                <c:pt idx="1573">
                  <c:v>41</c:v>
                </c:pt>
                <c:pt idx="1574">
                  <c:v>46</c:v>
                </c:pt>
                <c:pt idx="1575">
                  <c:v>38</c:v>
                </c:pt>
                <c:pt idx="1576">
                  <c:v>52</c:v>
                </c:pt>
                <c:pt idx="1577">
                  <c:v>27</c:v>
                </c:pt>
                <c:pt idx="1578">
                  <c:v>34</c:v>
                </c:pt>
                <c:pt idx="1579">
                  <c:v>42</c:v>
                </c:pt>
                <c:pt idx="1580">
                  <c:v>39</c:v>
                </c:pt>
                <c:pt idx="1581">
                  <c:v>39</c:v>
                </c:pt>
                <c:pt idx="1582">
                  <c:v>36</c:v>
                </c:pt>
                <c:pt idx="1583">
                  <c:v>32</c:v>
                </c:pt>
                <c:pt idx="1584">
                  <c:v>37</c:v>
                </c:pt>
                <c:pt idx="1585">
                  <c:v>37</c:v>
                </c:pt>
                <c:pt idx="1586">
                  <c:v>19</c:v>
                </c:pt>
                <c:pt idx="1587">
                  <c:v>53</c:v>
                </c:pt>
                <c:pt idx="1588">
                  <c:v>48</c:v>
                </c:pt>
                <c:pt idx="1589">
                  <c:v>27</c:v>
                </c:pt>
                <c:pt idx="1590">
                  <c:v>41</c:v>
                </c:pt>
                <c:pt idx="1591">
                  <c:v>41</c:v>
                </c:pt>
                <c:pt idx="1592">
                  <c:v>29</c:v>
                </c:pt>
                <c:pt idx="1593">
                  <c:v>42</c:v>
                </c:pt>
                <c:pt idx="1594">
                  <c:v>38</c:v>
                </c:pt>
                <c:pt idx="1595">
                  <c:v>27</c:v>
                </c:pt>
                <c:pt idx="1596">
                  <c:v>52</c:v>
                </c:pt>
                <c:pt idx="1597">
                  <c:v>50</c:v>
                </c:pt>
                <c:pt idx="1598">
                  <c:v>50</c:v>
                </c:pt>
                <c:pt idx="1599">
                  <c:v>43</c:v>
                </c:pt>
                <c:pt idx="1600">
                  <c:v>39</c:v>
                </c:pt>
                <c:pt idx="1601">
                  <c:v>44</c:v>
                </c:pt>
                <c:pt idx="1602">
                  <c:v>51</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32</c:v>
                </c:pt>
                <c:pt idx="1624">
                  <c:v>38</c:v>
                </c:pt>
                <c:pt idx="1625">
                  <c:v>27</c:v>
                </c:pt>
                <c:pt idx="1626">
                  <c:v>53</c:v>
                </c:pt>
                <c:pt idx="1627">
                  <c:v>39</c:v>
                </c:pt>
                <c:pt idx="1628">
                  <c:v>38</c:v>
                </c:pt>
                <c:pt idx="1629">
                  <c:v>43</c:v>
                </c:pt>
                <c:pt idx="1630">
                  <c:v>38</c:v>
                </c:pt>
                <c:pt idx="1631">
                  <c:v>28</c:v>
                </c:pt>
                <c:pt idx="1632">
                  <c:v>27</c:v>
                </c:pt>
                <c:pt idx="1633">
                  <c:v>33</c:v>
                </c:pt>
                <c:pt idx="1634">
                  <c:v>42</c:v>
                </c:pt>
                <c:pt idx="1635">
                  <c:v>48</c:v>
                </c:pt>
                <c:pt idx="1636">
                  <c:v>35</c:v>
                </c:pt>
                <c:pt idx="1637">
                  <c:v>48</c:v>
                </c:pt>
                <c:pt idx="1638">
                  <c:v>42</c:v>
                </c:pt>
                <c:pt idx="1639">
                  <c:v>53</c:v>
                </c:pt>
                <c:pt idx="1640">
                  <c:v>38</c:v>
                </c:pt>
                <c:pt idx="1641">
                  <c:v>38</c:v>
                </c:pt>
                <c:pt idx="1642">
                  <c:v>34</c:v>
                </c:pt>
                <c:pt idx="1643">
                  <c:v>43</c:v>
                </c:pt>
                <c:pt idx="1644">
                  <c:v>43</c:v>
                </c:pt>
                <c:pt idx="1645">
                  <c:v>19</c:v>
                </c:pt>
                <c:pt idx="1646">
                  <c:v>19</c:v>
                </c:pt>
                <c:pt idx="1647">
                  <c:v>36</c:v>
                </c:pt>
                <c:pt idx="1648">
                  <c:v>29</c:v>
                </c:pt>
                <c:pt idx="1649">
                  <c:v>29</c:v>
                </c:pt>
                <c:pt idx="1650">
                  <c:v>36</c:v>
                </c:pt>
                <c:pt idx="1651">
                  <c:v>40</c:v>
                </c:pt>
                <c:pt idx="1652">
                  <c:v>41</c:v>
                </c:pt>
                <c:pt idx="1653">
                  <c:v>29</c:v>
                </c:pt>
                <c:pt idx="1654">
                  <c:v>38</c:v>
                </c:pt>
                <c:pt idx="1655">
                  <c:v>38</c:v>
                </c:pt>
                <c:pt idx="1656">
                  <c:v>35</c:v>
                </c:pt>
                <c:pt idx="1657">
                  <c:v>27</c:v>
                </c:pt>
                <c:pt idx="1658">
                  <c:v>36</c:v>
                </c:pt>
                <c:pt idx="1659">
                  <c:v>51</c:v>
                </c:pt>
                <c:pt idx="1660">
                  <c:v>21</c:v>
                </c:pt>
                <c:pt idx="1661">
                  <c:v>50</c:v>
                </c:pt>
                <c:pt idx="1662">
                  <c:v>42</c:v>
                </c:pt>
                <c:pt idx="1663">
                  <c:v>18</c:v>
                </c:pt>
                <c:pt idx="1664">
                  <c:v>39</c:v>
                </c:pt>
                <c:pt idx="1665">
                  <c:v>30</c:v>
                </c:pt>
                <c:pt idx="1666">
                  <c:v>50</c:v>
                </c:pt>
                <c:pt idx="1667">
                  <c:v>35</c:v>
                </c:pt>
                <c:pt idx="1668">
                  <c:v>51</c:v>
                </c:pt>
                <c:pt idx="1669">
                  <c:v>41</c:v>
                </c:pt>
                <c:pt idx="1670">
                  <c:v>29</c:v>
                </c:pt>
                <c:pt idx="1671">
                  <c:v>42</c:v>
                </c:pt>
                <c:pt idx="1672">
                  <c:v>49</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35</c:v>
                </c:pt>
                <c:pt idx="1691">
                  <c:v>38</c:v>
                </c:pt>
                <c:pt idx="1692">
                  <c:v>38</c:v>
                </c:pt>
                <c:pt idx="1693">
                  <c:v>36</c:v>
                </c:pt>
                <c:pt idx="1694">
                  <c:v>37</c:v>
                </c:pt>
                <c:pt idx="1695">
                  <c:v>36</c:v>
                </c:pt>
                <c:pt idx="1696">
                  <c:v>49</c:v>
                </c:pt>
                <c:pt idx="1697">
                  <c:v>36</c:v>
                </c:pt>
                <c:pt idx="1698">
                  <c:v>40</c:v>
                </c:pt>
                <c:pt idx="1699">
                  <c:v>45</c:v>
                </c:pt>
                <c:pt idx="1700">
                  <c:v>30</c:v>
                </c:pt>
                <c:pt idx="1701">
                  <c:v>32</c:v>
                </c:pt>
                <c:pt idx="1702">
                  <c:v>40</c:v>
                </c:pt>
                <c:pt idx="1703">
                  <c:v>47</c:v>
                </c:pt>
                <c:pt idx="1704">
                  <c:v>37</c:v>
                </c:pt>
                <c:pt idx="1705">
                  <c:v>39</c:v>
                </c:pt>
                <c:pt idx="1706">
                  <c:v>38</c:v>
                </c:pt>
                <c:pt idx="1707">
                  <c:v>33</c:v>
                </c:pt>
                <c:pt idx="1708">
                  <c:v>34</c:v>
                </c:pt>
                <c:pt idx="1709">
                  <c:v>39</c:v>
                </c:pt>
                <c:pt idx="1710">
                  <c:v>37</c:v>
                </c:pt>
                <c:pt idx="1711">
                  <c:v>33</c:v>
                </c:pt>
                <c:pt idx="1712">
                  <c:v>37</c:v>
                </c:pt>
                <c:pt idx="1713">
                  <c:v>28</c:v>
                </c:pt>
                <c:pt idx="1714">
                  <c:v>33</c:v>
                </c:pt>
                <c:pt idx="1715">
                  <c:v>50</c:v>
                </c:pt>
                <c:pt idx="1716">
                  <c:v>31</c:v>
                </c:pt>
                <c:pt idx="1717">
                  <c:v>31</c:v>
                </c:pt>
                <c:pt idx="1718">
                  <c:v>48</c:v>
                </c:pt>
                <c:pt idx="1719">
                  <c:v>28</c:v>
                </c:pt>
                <c:pt idx="1720">
                  <c:v>22</c:v>
                </c:pt>
                <c:pt idx="1721">
                  <c:v>18</c:v>
                </c:pt>
                <c:pt idx="1722">
                  <c:v>48</c:v>
                </c:pt>
                <c:pt idx="1723">
                  <c:v>35</c:v>
                </c:pt>
                <c:pt idx="1724">
                  <c:v>36</c:v>
                </c:pt>
                <c:pt idx="1725">
                  <c:v>36</c:v>
                </c:pt>
                <c:pt idx="1726">
                  <c:v>36</c:v>
                </c:pt>
                <c:pt idx="1727">
                  <c:v>34</c:v>
                </c:pt>
                <c:pt idx="1728">
                  <c:v>33</c:v>
                </c:pt>
                <c:pt idx="1729">
                  <c:v>33</c:v>
                </c:pt>
                <c:pt idx="1730">
                  <c:v>35</c:v>
                </c:pt>
                <c:pt idx="1731">
                  <c:v>36</c:v>
                </c:pt>
                <c:pt idx="1732">
                  <c:v>35</c:v>
                </c:pt>
                <c:pt idx="1733">
                  <c:v>36</c:v>
                </c:pt>
                <c:pt idx="1734">
                  <c:v>28</c:v>
                </c:pt>
                <c:pt idx="1735">
                  <c:v>23</c:v>
                </c:pt>
                <c:pt idx="1736">
                  <c:v>30</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24</c:v>
                </c:pt>
                <c:pt idx="1751">
                  <c:v>26</c:v>
                </c:pt>
                <c:pt idx="1752">
                  <c:v>44</c:v>
                </c:pt>
                <c:pt idx="1753">
                  <c:v>30</c:v>
                </c:pt>
                <c:pt idx="1754">
                  <c:v>42</c:v>
                </c:pt>
                <c:pt idx="1755">
                  <c:v>26</c:v>
                </c:pt>
                <c:pt idx="1756">
                  <c:v>21</c:v>
                </c:pt>
                <c:pt idx="1757">
                  <c:v>25</c:v>
                </c:pt>
                <c:pt idx="1758">
                  <c:v>37</c:v>
                </c:pt>
                <c:pt idx="1759">
                  <c:v>31</c:v>
                </c:pt>
                <c:pt idx="1760">
                  <c:v>37</c:v>
                </c:pt>
                <c:pt idx="1761">
                  <c:v>34</c:v>
                </c:pt>
                <c:pt idx="1762">
                  <c:v>35</c:v>
                </c:pt>
                <c:pt idx="1763">
                  <c:v>46</c:v>
                </c:pt>
                <c:pt idx="1764">
                  <c:v>34</c:v>
                </c:pt>
                <c:pt idx="1765">
                  <c:v>21</c:v>
                </c:pt>
                <c:pt idx="1766">
                  <c:v>35</c:v>
                </c:pt>
                <c:pt idx="1767">
                  <c:v>49</c:v>
                </c:pt>
                <c:pt idx="1768">
                  <c:v>31</c:v>
                </c:pt>
                <c:pt idx="1769">
                  <c:v>49</c:v>
                </c:pt>
                <c:pt idx="1770">
                  <c:v>31</c:v>
                </c:pt>
                <c:pt idx="1771">
                  <c:v>31</c:v>
                </c:pt>
                <c:pt idx="1772">
                  <c:v>29</c:v>
                </c:pt>
                <c:pt idx="1773">
                  <c:v>20</c:v>
                </c:pt>
                <c:pt idx="1774">
                  <c:v>41</c:v>
                </c:pt>
                <c:pt idx="1775">
                  <c:v>30</c:v>
                </c:pt>
                <c:pt idx="1776">
                  <c:v>34</c:v>
                </c:pt>
                <c:pt idx="1777">
                  <c:v>32</c:v>
                </c:pt>
                <c:pt idx="1778">
                  <c:v>34</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21</c:v>
                </c:pt>
                <c:pt idx="1792">
                  <c:v>27</c:v>
                </c:pt>
                <c:pt idx="1793">
                  <c:v>42</c:v>
                </c:pt>
                <c:pt idx="1794">
                  <c:v>44</c:v>
                </c:pt>
                <c:pt idx="1795">
                  <c:v>33</c:v>
                </c:pt>
                <c:pt idx="1796">
                  <c:v>36</c:v>
                </c:pt>
                <c:pt idx="1797">
                  <c:v>33</c:v>
                </c:pt>
                <c:pt idx="1798">
                  <c:v>34</c:v>
                </c:pt>
                <c:pt idx="1799">
                  <c:v>35</c:v>
                </c:pt>
                <c:pt idx="1800">
                  <c:v>30</c:v>
                </c:pt>
                <c:pt idx="1801">
                  <c:v>35</c:v>
                </c:pt>
                <c:pt idx="1802">
                  <c:v>35</c:v>
                </c:pt>
                <c:pt idx="1803">
                  <c:v>36</c:v>
                </c:pt>
                <c:pt idx="1804">
                  <c:v>18</c:v>
                </c:pt>
                <c:pt idx="1805">
                  <c:v>31</c:v>
                </c:pt>
                <c:pt idx="1806">
                  <c:v>36</c:v>
                </c:pt>
                <c:pt idx="1807">
                  <c:v>43</c:v>
                </c:pt>
                <c:pt idx="1808">
                  <c:v>28</c:v>
                </c:pt>
                <c:pt idx="1809">
                  <c:v>30</c:v>
                </c:pt>
                <c:pt idx="1810">
                  <c:v>30</c:v>
                </c:pt>
                <c:pt idx="1811">
                  <c:v>41</c:v>
                </c:pt>
                <c:pt idx="1812">
                  <c:v>45</c:v>
                </c:pt>
                <c:pt idx="1813">
                  <c:v>20</c:v>
                </c:pt>
                <c:pt idx="1814">
                  <c:v>32</c:v>
                </c:pt>
                <c:pt idx="1815">
                  <c:v>19</c:v>
                </c:pt>
                <c:pt idx="1816">
                  <c:v>43</c:v>
                </c:pt>
                <c:pt idx="1817">
                  <c:v>33</c:v>
                </c:pt>
                <c:pt idx="1818">
                  <c:v>32</c:v>
                </c:pt>
                <c:pt idx="1819">
                  <c:v>33</c:v>
                </c:pt>
                <c:pt idx="1820">
                  <c:v>26</c:v>
                </c:pt>
                <c:pt idx="1821">
                  <c:v>38</c:v>
                </c:pt>
                <c:pt idx="1822">
                  <c:v>25</c:v>
                </c:pt>
                <c:pt idx="1823">
                  <c:v>23</c:v>
                </c:pt>
                <c:pt idx="1824">
                  <c:v>33</c:v>
                </c:pt>
                <c:pt idx="1825">
                  <c:v>26</c:v>
                </c:pt>
                <c:pt idx="1826">
                  <c:v>32</c:v>
                </c:pt>
                <c:pt idx="1827">
                  <c:v>18</c:v>
                </c:pt>
                <c:pt idx="1828">
                  <c:v>32</c:v>
                </c:pt>
                <c:pt idx="1829">
                  <c:v>35</c:v>
                </c:pt>
                <c:pt idx="1830">
                  <c:v>30</c:v>
                </c:pt>
                <c:pt idx="1831">
                  <c:v>30</c:v>
                </c:pt>
                <c:pt idx="1832">
                  <c:v>34</c:v>
                </c:pt>
                <c:pt idx="1833">
                  <c:v>35</c:v>
                </c:pt>
                <c:pt idx="1834">
                  <c:v>19</c:v>
                </c:pt>
                <c:pt idx="1835">
                  <c:v>43</c:v>
                </c:pt>
                <c:pt idx="1836">
                  <c:v>40</c:v>
                </c:pt>
                <c:pt idx="1837">
                  <c:v>25</c:v>
                </c:pt>
                <c:pt idx="1838">
                  <c:v>35</c:v>
                </c:pt>
                <c:pt idx="1839">
                  <c:v>31</c:v>
                </c:pt>
                <c:pt idx="1840">
                  <c:v>19</c:v>
                </c:pt>
                <c:pt idx="1841">
                  <c:v>23</c:v>
                </c:pt>
                <c:pt idx="1842">
                  <c:v>32</c:v>
                </c:pt>
                <c:pt idx="1843">
                  <c:v>33</c:v>
                </c:pt>
                <c:pt idx="1844">
                  <c:v>32</c:v>
                </c:pt>
                <c:pt idx="1845">
                  <c:v>29</c:v>
                </c:pt>
                <c:pt idx="1846">
                  <c:v>31</c:v>
                </c:pt>
                <c:pt idx="1847">
                  <c:v>28</c:v>
                </c:pt>
                <c:pt idx="1848">
                  <c:v>28</c:v>
                </c:pt>
                <c:pt idx="1849">
                  <c:v>29</c:v>
                </c:pt>
                <c:pt idx="1850">
                  <c:v>29</c:v>
                </c:pt>
                <c:pt idx="1851">
                  <c:v>28</c:v>
                </c:pt>
                <c:pt idx="1852">
                  <c:v>30</c:v>
                </c:pt>
                <c:pt idx="1853">
                  <c:v>34</c:v>
                </c:pt>
                <c:pt idx="1854">
                  <c:v>37</c:v>
                </c:pt>
                <c:pt idx="1855">
                  <c:v>36</c:v>
                </c:pt>
                <c:pt idx="1856">
                  <c:v>35</c:v>
                </c:pt>
                <c:pt idx="1857">
                  <c:v>41</c:v>
                </c:pt>
                <c:pt idx="1858">
                  <c:v>25</c:v>
                </c:pt>
                <c:pt idx="1859">
                  <c:v>32</c:v>
                </c:pt>
                <c:pt idx="1860">
                  <c:v>31</c:v>
                </c:pt>
                <c:pt idx="1861">
                  <c:v>28</c:v>
                </c:pt>
                <c:pt idx="1862">
                  <c:v>32</c:v>
                </c:pt>
                <c:pt idx="1863">
                  <c:v>28</c:v>
                </c:pt>
                <c:pt idx="1864">
                  <c:v>28</c:v>
                </c:pt>
                <c:pt idx="1865">
                  <c:v>34</c:v>
                </c:pt>
                <c:pt idx="1866">
                  <c:v>22</c:v>
                </c:pt>
                <c:pt idx="1867">
                  <c:v>20</c:v>
                </c:pt>
                <c:pt idx="1868">
                  <c:v>31</c:v>
                </c:pt>
                <c:pt idx="1869">
                  <c:v>39</c:v>
                </c:pt>
                <c:pt idx="1870">
                  <c:v>27</c:v>
                </c:pt>
                <c:pt idx="1871">
                  <c:v>41</c:v>
                </c:pt>
                <c:pt idx="1872">
                  <c:v>31</c:v>
                </c:pt>
                <c:pt idx="1873">
                  <c:v>31</c:v>
                </c:pt>
                <c:pt idx="1874">
                  <c:v>31</c:v>
                </c:pt>
                <c:pt idx="1875">
                  <c:v>24</c:v>
                </c:pt>
                <c:pt idx="1876">
                  <c:v>25</c:v>
                </c:pt>
                <c:pt idx="1877">
                  <c:v>27</c:v>
                </c:pt>
                <c:pt idx="1878">
                  <c:v>34</c:v>
                </c:pt>
                <c:pt idx="1879">
                  <c:v>38</c:v>
                </c:pt>
                <c:pt idx="1880">
                  <c:v>24</c:v>
                </c:pt>
                <c:pt idx="1881">
                  <c:v>31</c:v>
                </c:pt>
                <c:pt idx="1882">
                  <c:v>31</c:v>
                </c:pt>
                <c:pt idx="1883">
                  <c:v>31</c:v>
                </c:pt>
                <c:pt idx="1884">
                  <c:v>32</c:v>
                </c:pt>
                <c:pt idx="1885">
                  <c:v>28</c:v>
                </c:pt>
                <c:pt idx="1886">
                  <c:v>32</c:v>
                </c:pt>
                <c:pt idx="1887">
                  <c:v>32</c:v>
                </c:pt>
                <c:pt idx="1888">
                  <c:v>20</c:v>
                </c:pt>
                <c:pt idx="1889">
                  <c:v>39</c:v>
                </c:pt>
                <c:pt idx="1890">
                  <c:v>27</c:v>
                </c:pt>
                <c:pt idx="1891">
                  <c:v>29</c:v>
                </c:pt>
                <c:pt idx="1892">
                  <c:v>34</c:v>
                </c:pt>
                <c:pt idx="1893">
                  <c:v>29</c:v>
                </c:pt>
                <c:pt idx="1894">
                  <c:v>39</c:v>
                </c:pt>
                <c:pt idx="1895">
                  <c:v>39</c:v>
                </c:pt>
                <c:pt idx="1896">
                  <c:v>30</c:v>
                </c:pt>
                <c:pt idx="1897">
                  <c:v>22</c:v>
                </c:pt>
                <c:pt idx="1898">
                  <c:v>34</c:v>
                </c:pt>
                <c:pt idx="1899">
                  <c:v>32</c:v>
                </c:pt>
                <c:pt idx="1900">
                  <c:v>32</c:v>
                </c:pt>
                <c:pt idx="1901">
                  <c:v>26</c:v>
                </c:pt>
                <c:pt idx="1902">
                  <c:v>26</c:v>
                </c:pt>
                <c:pt idx="1903">
                  <c:v>33</c:v>
                </c:pt>
                <c:pt idx="1904">
                  <c:v>28</c:v>
                </c:pt>
                <c:pt idx="1905">
                  <c:v>24</c:v>
                </c:pt>
                <c:pt idx="1906">
                  <c:v>29</c:v>
                </c:pt>
                <c:pt idx="1907">
                  <c:v>29</c:v>
                </c:pt>
                <c:pt idx="1908">
                  <c:v>34</c:v>
                </c:pt>
                <c:pt idx="1909">
                  <c:v>21</c:v>
                </c:pt>
                <c:pt idx="1910">
                  <c:v>23</c:v>
                </c:pt>
                <c:pt idx="1911">
                  <c:v>38</c:v>
                </c:pt>
                <c:pt idx="1912">
                  <c:v>25</c:v>
                </c:pt>
                <c:pt idx="1913">
                  <c:v>41</c:v>
                </c:pt>
                <c:pt idx="1914">
                  <c:v>29</c:v>
                </c:pt>
                <c:pt idx="1915">
                  <c:v>19</c:v>
                </c:pt>
                <c:pt idx="1916">
                  <c:v>26</c:v>
                </c:pt>
                <c:pt idx="1917">
                  <c:v>32</c:v>
                </c:pt>
                <c:pt idx="1918">
                  <c:v>33</c:v>
                </c:pt>
                <c:pt idx="1919">
                  <c:v>21</c:v>
                </c:pt>
                <c:pt idx="1920">
                  <c:v>22</c:v>
                </c:pt>
                <c:pt idx="1921">
                  <c:v>31</c:v>
                </c:pt>
                <c:pt idx="1922">
                  <c:v>28</c:v>
                </c:pt>
                <c:pt idx="1923">
                  <c:v>41</c:v>
                </c:pt>
                <c:pt idx="1924">
                  <c:v>24</c:v>
                </c:pt>
                <c:pt idx="1925">
                  <c:v>34</c:v>
                </c:pt>
                <c:pt idx="1926">
                  <c:v>41</c:v>
                </c:pt>
                <c:pt idx="1927">
                  <c:v>35</c:v>
                </c:pt>
                <c:pt idx="1928">
                  <c:v>28</c:v>
                </c:pt>
                <c:pt idx="1929">
                  <c:v>31</c:v>
                </c:pt>
                <c:pt idx="1930">
                  <c:v>31</c:v>
                </c:pt>
                <c:pt idx="1931">
                  <c:v>31</c:v>
                </c:pt>
                <c:pt idx="1932">
                  <c:v>36</c:v>
                </c:pt>
                <c:pt idx="1933">
                  <c:v>30</c:v>
                </c:pt>
                <c:pt idx="1934">
                  <c:v>28</c:v>
                </c:pt>
                <c:pt idx="1935">
                  <c:v>36</c:v>
                </c:pt>
                <c:pt idx="1936">
                  <c:v>18</c:v>
                </c:pt>
                <c:pt idx="1937">
                  <c:v>33</c:v>
                </c:pt>
                <c:pt idx="1938">
                  <c:v>34</c:v>
                </c:pt>
                <c:pt idx="1939">
                  <c:v>27</c:v>
                </c:pt>
                <c:pt idx="1940">
                  <c:v>41</c:v>
                </c:pt>
                <c:pt idx="1941">
                  <c:v>20</c:v>
                </c:pt>
                <c:pt idx="1942">
                  <c:v>39</c:v>
                </c:pt>
                <c:pt idx="1943">
                  <c:v>30</c:v>
                </c:pt>
                <c:pt idx="1944">
                  <c:v>32</c:v>
                </c:pt>
                <c:pt idx="1945">
                  <c:v>30</c:v>
                </c:pt>
                <c:pt idx="1946">
                  <c:v>38</c:v>
                </c:pt>
                <c:pt idx="1947">
                  <c:v>32</c:v>
                </c:pt>
                <c:pt idx="1948">
                  <c:v>34</c:v>
                </c:pt>
                <c:pt idx="1949">
                  <c:v>23</c:v>
                </c:pt>
                <c:pt idx="1950">
                  <c:v>25</c:v>
                </c:pt>
                <c:pt idx="1951">
                  <c:v>24</c:v>
                </c:pt>
                <c:pt idx="1952">
                  <c:v>36</c:v>
                </c:pt>
                <c:pt idx="1953">
                  <c:v>21</c:v>
                </c:pt>
                <c:pt idx="1954">
                  <c:v>27</c:v>
                </c:pt>
                <c:pt idx="1955">
                  <c:v>34</c:v>
                </c:pt>
                <c:pt idx="1956">
                  <c:v>41</c:v>
                </c:pt>
                <c:pt idx="1957">
                  <c:v>28</c:v>
                </c:pt>
                <c:pt idx="1958">
                  <c:v>27</c:v>
                </c:pt>
                <c:pt idx="1959">
                  <c:v>28</c:v>
                </c:pt>
                <c:pt idx="1960">
                  <c:v>30</c:v>
                </c:pt>
                <c:pt idx="1961">
                  <c:v>34</c:v>
                </c:pt>
                <c:pt idx="1962">
                  <c:v>19</c:v>
                </c:pt>
                <c:pt idx="1963">
                  <c:v>24</c:v>
                </c:pt>
                <c:pt idx="1964">
                  <c:v>23</c:v>
                </c:pt>
                <c:pt idx="1965">
                  <c:v>26</c:v>
                </c:pt>
                <c:pt idx="1966">
                  <c:v>26</c:v>
                </c:pt>
                <c:pt idx="1967">
                  <c:v>19</c:v>
                </c:pt>
                <c:pt idx="1968">
                  <c:v>29</c:v>
                </c:pt>
                <c:pt idx="1969">
                  <c:v>20</c:v>
                </c:pt>
                <c:pt idx="1970">
                  <c:v>35</c:v>
                </c:pt>
                <c:pt idx="1971">
                  <c:v>23</c:v>
                </c:pt>
                <c:pt idx="1972">
                  <c:v>36</c:v>
                </c:pt>
                <c:pt idx="1973">
                  <c:v>21</c:v>
                </c:pt>
                <c:pt idx="1974">
                  <c:v>26</c:v>
                </c:pt>
                <c:pt idx="1975">
                  <c:v>19</c:v>
                </c:pt>
                <c:pt idx="1976">
                  <c:v>26</c:v>
                </c:pt>
                <c:pt idx="1977">
                  <c:v>26</c:v>
                </c:pt>
                <c:pt idx="1978">
                  <c:v>26</c:v>
                </c:pt>
                <c:pt idx="1979">
                  <c:v>26</c:v>
                </c:pt>
                <c:pt idx="1980">
                  <c:v>29</c:v>
                </c:pt>
                <c:pt idx="1981">
                  <c:v>28</c:v>
                </c:pt>
                <c:pt idx="1982">
                  <c:v>29</c:v>
                </c:pt>
                <c:pt idx="1983">
                  <c:v>31</c:v>
                </c:pt>
                <c:pt idx="1984">
                  <c:v>26</c:v>
                </c:pt>
                <c:pt idx="1985">
                  <c:v>19</c:v>
                </c:pt>
                <c:pt idx="1986">
                  <c:v>19</c:v>
                </c:pt>
                <c:pt idx="1987">
                  <c:v>26</c:v>
                </c:pt>
                <c:pt idx="1988">
                  <c:v>20</c:v>
                </c:pt>
                <c:pt idx="1989">
                  <c:v>21</c:v>
                </c:pt>
                <c:pt idx="1990">
                  <c:v>29</c:v>
                </c:pt>
                <c:pt idx="1991">
                  <c:v>28</c:v>
                </c:pt>
                <c:pt idx="1992">
                  <c:v>31</c:v>
                </c:pt>
                <c:pt idx="1993">
                  <c:v>25</c:v>
                </c:pt>
                <c:pt idx="1994">
                  <c:v>26</c:v>
                </c:pt>
                <c:pt idx="1995">
                  <c:v>26</c:v>
                </c:pt>
                <c:pt idx="1996">
                  <c:v>25</c:v>
                </c:pt>
                <c:pt idx="1997">
                  <c:v>26</c:v>
                </c:pt>
                <c:pt idx="1998">
                  <c:v>26</c:v>
                </c:pt>
                <c:pt idx="1999">
                  <c:v>21</c:v>
                </c:pt>
                <c:pt idx="2000">
                  <c:v>22</c:v>
                </c:pt>
                <c:pt idx="2001">
                  <c:v>27</c:v>
                </c:pt>
                <c:pt idx="2002">
                  <c:v>26</c:v>
                </c:pt>
                <c:pt idx="2003">
                  <c:v>29</c:v>
                </c:pt>
                <c:pt idx="2004">
                  <c:v>28</c:v>
                </c:pt>
                <c:pt idx="2005">
                  <c:v>21</c:v>
                </c:pt>
                <c:pt idx="2006">
                  <c:v>29</c:v>
                </c:pt>
                <c:pt idx="2007">
                  <c:v>29</c:v>
                </c:pt>
                <c:pt idx="2008">
                  <c:v>24</c:v>
                </c:pt>
                <c:pt idx="2009">
                  <c:v>36</c:v>
                </c:pt>
                <c:pt idx="2010">
                  <c:v>21</c:v>
                </c:pt>
                <c:pt idx="2011">
                  <c:v>27</c:v>
                </c:pt>
                <c:pt idx="2012">
                  <c:v>33</c:v>
                </c:pt>
                <c:pt idx="2013">
                  <c:v>28</c:v>
                </c:pt>
                <c:pt idx="2014">
                  <c:v>21</c:v>
                </c:pt>
                <c:pt idx="2015">
                  <c:v>25</c:v>
                </c:pt>
                <c:pt idx="2016">
                  <c:v>24</c:v>
                </c:pt>
                <c:pt idx="2017">
                  <c:v>24</c:v>
                </c:pt>
                <c:pt idx="2018">
                  <c:v>25</c:v>
                </c:pt>
                <c:pt idx="2019">
                  <c:v>34</c:v>
                </c:pt>
                <c:pt idx="2020">
                  <c:v>20</c:v>
                </c:pt>
                <c:pt idx="2021">
                  <c:v>31</c:v>
                </c:pt>
                <c:pt idx="2022">
                  <c:v>36</c:v>
                </c:pt>
                <c:pt idx="2023">
                  <c:v>27</c:v>
                </c:pt>
                <c:pt idx="2024">
                  <c:v>20</c:v>
                </c:pt>
                <c:pt idx="2025">
                  <c:v>27</c:v>
                </c:pt>
                <c:pt idx="2026">
                  <c:v>20</c:v>
                </c:pt>
                <c:pt idx="2027">
                  <c:v>27</c:v>
                </c:pt>
                <c:pt idx="2028">
                  <c:v>26</c:v>
                </c:pt>
                <c:pt idx="2029">
                  <c:v>23</c:v>
                </c:pt>
                <c:pt idx="2030">
                  <c:v>23</c:v>
                </c:pt>
                <c:pt idx="2031">
                  <c:v>27</c:v>
                </c:pt>
                <c:pt idx="2032">
                  <c:v>29</c:v>
                </c:pt>
                <c:pt idx="2033">
                  <c:v>29</c:v>
                </c:pt>
                <c:pt idx="2034">
                  <c:v>24</c:v>
                </c:pt>
                <c:pt idx="2035">
                  <c:v>25</c:v>
                </c:pt>
                <c:pt idx="2036">
                  <c:v>24</c:v>
                </c:pt>
                <c:pt idx="2037">
                  <c:v>22</c:v>
                </c:pt>
                <c:pt idx="2038">
                  <c:v>19</c:v>
                </c:pt>
                <c:pt idx="2039">
                  <c:v>19</c:v>
                </c:pt>
                <c:pt idx="2040">
                  <c:v>23</c:v>
                </c:pt>
                <c:pt idx="2041">
                  <c:v>23</c:v>
                </c:pt>
                <c:pt idx="2042">
                  <c:v>18</c:v>
                </c:pt>
                <c:pt idx="2043">
                  <c:v>25</c:v>
                </c:pt>
                <c:pt idx="2044">
                  <c:v>22</c:v>
                </c:pt>
                <c:pt idx="2045">
                  <c:v>22</c:v>
                </c:pt>
                <c:pt idx="2046">
                  <c:v>22</c:v>
                </c:pt>
                <c:pt idx="2047">
                  <c:v>19</c:v>
                </c:pt>
                <c:pt idx="2048">
                  <c:v>25</c:v>
                </c:pt>
                <c:pt idx="2049">
                  <c:v>34</c:v>
                </c:pt>
                <c:pt idx="2050">
                  <c:v>25</c:v>
                </c:pt>
                <c:pt idx="2051">
                  <c:v>20</c:v>
                </c:pt>
                <c:pt idx="2052">
                  <c:v>19</c:v>
                </c:pt>
                <c:pt idx="2053">
                  <c:v>19</c:v>
                </c:pt>
                <c:pt idx="2054">
                  <c:v>20</c:v>
                </c:pt>
                <c:pt idx="2055">
                  <c:v>27</c:v>
                </c:pt>
                <c:pt idx="2056">
                  <c:v>24</c:v>
                </c:pt>
                <c:pt idx="2057">
                  <c:v>28</c:v>
                </c:pt>
                <c:pt idx="2058">
                  <c:v>28</c:v>
                </c:pt>
                <c:pt idx="2059">
                  <c:v>27</c:v>
                </c:pt>
                <c:pt idx="2060">
                  <c:v>22</c:v>
                </c:pt>
                <c:pt idx="2061">
                  <c:v>23</c:v>
                </c:pt>
                <c:pt idx="2062">
                  <c:v>25</c:v>
                </c:pt>
                <c:pt idx="2063">
                  <c:v>21</c:v>
                </c:pt>
                <c:pt idx="2064">
                  <c:v>22</c:v>
                </c:pt>
                <c:pt idx="2065">
                  <c:v>21</c:v>
                </c:pt>
                <c:pt idx="2066">
                  <c:v>21</c:v>
                </c:pt>
                <c:pt idx="2067">
                  <c:v>20</c:v>
                </c:pt>
                <c:pt idx="2068">
                  <c:v>31</c:v>
                </c:pt>
                <c:pt idx="2069">
                  <c:v>32</c:v>
                </c:pt>
                <c:pt idx="2070">
                  <c:v>26</c:v>
                </c:pt>
                <c:pt idx="2071">
                  <c:v>22</c:v>
                </c:pt>
                <c:pt idx="2072">
                  <c:v>25</c:v>
                </c:pt>
                <c:pt idx="2073">
                  <c:v>32</c:v>
                </c:pt>
                <c:pt idx="2074">
                  <c:v>18</c:v>
                </c:pt>
                <c:pt idx="2075">
                  <c:v>27</c:v>
                </c:pt>
                <c:pt idx="2076">
                  <c:v>28</c:v>
                </c:pt>
                <c:pt idx="2077">
                  <c:v>27</c:v>
                </c:pt>
                <c:pt idx="2078">
                  <c:v>27</c:v>
                </c:pt>
                <c:pt idx="2079">
                  <c:v>25</c:v>
                </c:pt>
                <c:pt idx="2080">
                  <c:v>25</c:v>
                </c:pt>
                <c:pt idx="2081">
                  <c:v>24</c:v>
                </c:pt>
                <c:pt idx="2082">
                  <c:v>21</c:v>
                </c:pt>
                <c:pt idx="2083">
                  <c:v>24</c:v>
                </c:pt>
                <c:pt idx="2084">
                  <c:v>21</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32</c:v>
                </c:pt>
                <c:pt idx="2099">
                  <c:v>20</c:v>
                </c:pt>
                <c:pt idx="2100">
                  <c:v>21</c:v>
                </c:pt>
                <c:pt idx="2101">
                  <c:v>22</c:v>
                </c:pt>
                <c:pt idx="2102">
                  <c:v>23</c:v>
                </c:pt>
                <c:pt idx="2103">
                  <c:v>19</c:v>
                </c:pt>
                <c:pt idx="2104">
                  <c:v>18</c:v>
                </c:pt>
                <c:pt idx="2105">
                  <c:v>18</c:v>
                </c:pt>
                <c:pt idx="2106">
                  <c:v>19</c:v>
                </c:pt>
                <c:pt idx="2107">
                  <c:v>28</c:v>
                </c:pt>
                <c:pt idx="2108">
                  <c:v>19</c:v>
                </c:pt>
                <c:pt idx="2109">
                  <c:v>18</c:v>
                </c:pt>
                <c:pt idx="2110">
                  <c:v>18</c:v>
                </c:pt>
                <c:pt idx="2111">
                  <c:v>18</c:v>
                </c:pt>
                <c:pt idx="2112">
                  <c:v>18</c:v>
                </c:pt>
                <c:pt idx="2113">
                  <c:v>19</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34</c:v>
                </c:pt>
                <c:pt idx="2134">
                  <c:v>21</c:v>
                </c:pt>
                <c:pt idx="2135">
                  <c:v>22</c:v>
                </c:pt>
                <c:pt idx="2136">
                  <c:v>21</c:v>
                </c:pt>
                <c:pt idx="2137">
                  <c:v>19</c:v>
                </c:pt>
                <c:pt idx="2138">
                  <c:v>23</c:v>
                </c:pt>
                <c:pt idx="2139">
                  <c:v>22</c:v>
                </c:pt>
                <c:pt idx="2140">
                  <c:v>22</c:v>
                </c:pt>
                <c:pt idx="2141">
                  <c:v>21</c:v>
                </c:pt>
                <c:pt idx="2142">
                  <c:v>22</c:v>
                </c:pt>
                <c:pt idx="2143">
                  <c:v>21</c:v>
                </c:pt>
                <c:pt idx="2144">
                  <c:v>24</c:v>
                </c:pt>
                <c:pt idx="2145">
                  <c:v>20</c:v>
                </c:pt>
                <c:pt idx="2146">
                  <c:v>24</c:v>
                </c:pt>
                <c:pt idx="2147">
                  <c:v>21</c:v>
                </c:pt>
                <c:pt idx="2148">
                  <c:v>24</c:v>
                </c:pt>
                <c:pt idx="2149">
                  <c:v>24</c:v>
                </c:pt>
                <c:pt idx="2150">
                  <c:v>24</c:v>
                </c:pt>
                <c:pt idx="2151">
                  <c:v>21</c:v>
                </c:pt>
                <c:pt idx="2152">
                  <c:v>20</c:v>
                </c:pt>
                <c:pt idx="2153">
                  <c:v>21</c:v>
                </c:pt>
                <c:pt idx="2154">
                  <c:v>22</c:v>
                </c:pt>
                <c:pt idx="2155">
                  <c:v>28</c:v>
                </c:pt>
                <c:pt idx="2156">
                  <c:v>21</c:v>
                </c:pt>
                <c:pt idx="2157">
                  <c:v>20</c:v>
                </c:pt>
                <c:pt idx="2158">
                  <c:v>20</c:v>
                </c:pt>
                <c:pt idx="2159">
                  <c:v>20</c:v>
                </c:pt>
                <c:pt idx="2160">
                  <c:v>20</c:v>
                </c:pt>
                <c:pt idx="2161">
                  <c:v>27</c:v>
                </c:pt>
                <c:pt idx="2162">
                  <c:v>18</c:v>
                </c:pt>
                <c:pt idx="2163">
                  <c:v>28</c:v>
                </c:pt>
                <c:pt idx="2164">
                  <c:v>20</c:v>
                </c:pt>
                <c:pt idx="2165">
                  <c:v>23</c:v>
                </c:pt>
                <c:pt idx="2166">
                  <c:v>20</c:v>
                </c:pt>
                <c:pt idx="2167">
                  <c:v>19</c:v>
                </c:pt>
                <c:pt idx="2168">
                  <c:v>23</c:v>
                </c:pt>
                <c:pt idx="2169">
                  <c:v>23</c:v>
                </c:pt>
                <c:pt idx="2170">
                  <c:v>18</c:v>
                </c:pt>
                <c:pt idx="2171">
                  <c:v>23</c:v>
                </c:pt>
                <c:pt idx="2172">
                  <c:v>20</c:v>
                </c:pt>
                <c:pt idx="2173">
                  <c:v>19</c:v>
                </c:pt>
                <c:pt idx="2174">
                  <c:v>24</c:v>
                </c:pt>
                <c:pt idx="2175">
                  <c:v>19</c:v>
                </c:pt>
                <c:pt idx="2176">
                  <c:v>20</c:v>
                </c:pt>
                <c:pt idx="2177">
                  <c:v>20</c:v>
                </c:pt>
                <c:pt idx="2178">
                  <c:v>19</c:v>
                </c:pt>
                <c:pt idx="2179">
                  <c:v>19</c:v>
                </c:pt>
                <c:pt idx="2180">
                  <c:v>19</c:v>
                </c:pt>
                <c:pt idx="2181">
                  <c:v>19</c:v>
                </c:pt>
                <c:pt idx="2182">
                  <c:v>18</c:v>
                </c:pt>
                <c:pt idx="2183">
                  <c:v>18</c:v>
                </c:pt>
                <c:pt idx="2184">
                  <c:v>18</c:v>
                </c:pt>
                <c:pt idx="2185">
                  <c:v>19</c:v>
                </c:pt>
                <c:pt idx="2186">
                  <c:v>18</c:v>
                </c:pt>
                <c:pt idx="2187">
                  <c:v>18</c:v>
                </c:pt>
                <c:pt idx="2188">
                  <c:v>18</c:v>
                </c:pt>
                <c:pt idx="2189">
                  <c:v>18</c:v>
                </c:pt>
                <c:pt idx="2190">
                  <c:v>18</c:v>
                </c:pt>
                <c:pt idx="2191">
                  <c:v>18</c:v>
                </c:pt>
                <c:pt idx="2192">
                  <c:v>18</c:v>
                </c:pt>
                <c:pt idx="2193">
                  <c:v>18</c:v>
                </c:pt>
                <c:pt idx="2194">
                  <c:v>18</c:v>
                </c:pt>
                <c:pt idx="2195">
                  <c:v>22</c:v>
                </c:pt>
                <c:pt idx="2196">
                  <c:v>23</c:v>
                </c:pt>
                <c:pt idx="2197">
                  <c:v>22</c:v>
                </c:pt>
                <c:pt idx="2198">
                  <c:v>19</c:v>
                </c:pt>
                <c:pt idx="2199">
                  <c:v>19</c:v>
                </c:pt>
                <c:pt idx="2200">
                  <c:v>19</c:v>
                </c:pt>
                <c:pt idx="2201">
                  <c:v>19</c:v>
                </c:pt>
                <c:pt idx="2202">
                  <c:v>19</c:v>
                </c:pt>
                <c:pt idx="2203">
                  <c:v>18</c:v>
                </c:pt>
                <c:pt idx="2204">
                  <c:v>18</c:v>
                </c:pt>
                <c:pt idx="2205">
                  <c:v>19</c:v>
                </c:pt>
                <c:pt idx="2206">
                  <c:v>19</c:v>
                </c:pt>
                <c:pt idx="2207">
                  <c:v>19</c:v>
                </c:pt>
                <c:pt idx="2208">
                  <c:v>18</c:v>
                </c:pt>
                <c:pt idx="2209">
                  <c:v>18</c:v>
                </c:pt>
                <c:pt idx="2210">
                  <c:v>20</c:v>
                </c:pt>
                <c:pt idx="2211">
                  <c:v>19</c:v>
                </c:pt>
                <c:pt idx="2212">
                  <c:v>19</c:v>
                </c:pt>
                <c:pt idx="2213">
                  <c:v>19</c:v>
                </c:pt>
                <c:pt idx="2214">
                  <c:v>18</c:v>
                </c:pt>
                <c:pt idx="2215">
                  <c:v>19</c:v>
                </c:pt>
                <c:pt idx="2216">
                  <c:v>28</c:v>
                </c:pt>
                <c:pt idx="2217">
                  <c:v>19</c:v>
                </c:pt>
                <c:pt idx="2218">
                  <c:v>18</c:v>
                </c:pt>
                <c:pt idx="2219">
                  <c:v>30</c:v>
                </c:pt>
                <c:pt idx="2220">
                  <c:v>21</c:v>
                </c:pt>
                <c:pt idx="2221">
                  <c:v>22</c:v>
                </c:pt>
                <c:pt idx="2222">
                  <c:v>22</c:v>
                </c:pt>
                <c:pt idx="2223">
                  <c:v>21</c:v>
                </c:pt>
                <c:pt idx="2224">
                  <c:v>25</c:v>
                </c:pt>
                <c:pt idx="2225">
                  <c:v>27</c:v>
                </c:pt>
                <c:pt idx="2226">
                  <c:v>26</c:v>
                </c:pt>
                <c:pt idx="2227">
                  <c:v>24</c:v>
                </c:pt>
                <c:pt idx="2228">
                  <c:v>20</c:v>
                </c:pt>
                <c:pt idx="2229">
                  <c:v>26</c:v>
                </c:pt>
                <c:pt idx="2230">
                  <c:v>22</c:v>
                </c:pt>
                <c:pt idx="2231">
                  <c:v>25</c:v>
                </c:pt>
                <c:pt idx="2232">
                  <c:v>21</c:v>
                </c:pt>
                <c:pt idx="2233">
                  <c:v>27</c:v>
                </c:pt>
                <c:pt idx="2234">
                  <c:v>25</c:v>
                </c:pt>
                <c:pt idx="2235">
                  <c:v>24</c:v>
                </c:pt>
                <c:pt idx="2236">
                  <c:v>20</c:v>
                </c:pt>
                <c:pt idx="2237">
                  <c:v>20</c:v>
                </c:pt>
                <c:pt idx="2238">
                  <c:v>24</c:v>
                </c:pt>
                <c:pt idx="2239">
                  <c:v>20</c:v>
                </c:pt>
                <c:pt idx="2240">
                  <c:v>24</c:v>
                </c:pt>
                <c:pt idx="2241">
                  <c:v>25</c:v>
                </c:pt>
                <c:pt idx="2242">
                  <c:v>28</c:v>
                </c:pt>
                <c:pt idx="2243">
                  <c:v>25</c:v>
                </c:pt>
                <c:pt idx="2244">
                  <c:v>23</c:v>
                </c:pt>
                <c:pt idx="2245">
                  <c:v>20</c:v>
                </c:pt>
                <c:pt idx="2246">
                  <c:v>23</c:v>
                </c:pt>
                <c:pt idx="2247">
                  <c:v>20</c:v>
                </c:pt>
                <c:pt idx="2248">
                  <c:v>21</c:v>
                </c:pt>
                <c:pt idx="2249">
                  <c:v>25</c:v>
                </c:pt>
                <c:pt idx="2250">
                  <c:v>23</c:v>
                </c:pt>
                <c:pt idx="2251">
                  <c:v>19</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20</c:v>
                </c:pt>
                <c:pt idx="2265">
                  <c:v>21</c:v>
                </c:pt>
                <c:pt idx="2266">
                  <c:v>24</c:v>
                </c:pt>
                <c:pt idx="2267">
                  <c:v>20</c:v>
                </c:pt>
                <c:pt idx="2268">
                  <c:v>25</c:v>
                </c:pt>
                <c:pt idx="2269">
                  <c:v>18</c:v>
                </c:pt>
                <c:pt idx="2270">
                  <c:v>19</c:v>
                </c:pt>
                <c:pt idx="2271">
                  <c:v>26</c:v>
                </c:pt>
                <c:pt idx="2272">
                  <c:v>19</c:v>
                </c:pt>
                <c:pt idx="2273">
                  <c:v>30</c:v>
                </c:pt>
                <c:pt idx="2274">
                  <c:v>24</c:v>
                </c:pt>
                <c:pt idx="2275">
                  <c:v>20</c:v>
                </c:pt>
                <c:pt idx="2276">
                  <c:v>26</c:v>
                </c:pt>
                <c:pt idx="2277">
                  <c:v>26</c:v>
                </c:pt>
                <c:pt idx="2278">
                  <c:v>21</c:v>
                </c:pt>
                <c:pt idx="2279">
                  <c:v>21</c:v>
                </c:pt>
                <c:pt idx="2280">
                  <c:v>18</c:v>
                </c:pt>
                <c:pt idx="2281">
                  <c:v>29</c:v>
                </c:pt>
                <c:pt idx="2282">
                  <c:v>19</c:v>
                </c:pt>
                <c:pt idx="2283">
                  <c:v>20</c:v>
                </c:pt>
                <c:pt idx="2284">
                  <c:v>19</c:v>
                </c:pt>
                <c:pt idx="2285">
                  <c:v>20</c:v>
                </c:pt>
                <c:pt idx="2286">
                  <c:v>18</c:v>
                </c:pt>
                <c:pt idx="2287">
                  <c:v>21</c:v>
                </c:pt>
                <c:pt idx="2288">
                  <c:v>18</c:v>
                </c:pt>
                <c:pt idx="2289">
                  <c:v>18</c:v>
                </c:pt>
                <c:pt idx="2290">
                  <c:v>20</c:v>
                </c:pt>
                <c:pt idx="2291">
                  <c:v>18</c:v>
                </c:pt>
                <c:pt idx="2292">
                  <c:v>19</c:v>
                </c:pt>
                <c:pt idx="2293">
                  <c:v>18</c:v>
                </c:pt>
                <c:pt idx="2294">
                  <c:v>21</c:v>
                </c:pt>
                <c:pt idx="2295">
                  <c:v>19</c:v>
                </c:pt>
                <c:pt idx="2296">
                  <c:v>18</c:v>
                </c:pt>
                <c:pt idx="2297">
                  <c:v>20</c:v>
                </c:pt>
                <c:pt idx="2298">
                  <c:v>24</c:v>
                </c:pt>
                <c:pt idx="2299">
                  <c:v>25</c:v>
                </c:pt>
                <c:pt idx="2300">
                  <c:v>18</c:v>
                </c:pt>
                <c:pt idx="2301">
                  <c:v>29</c:v>
                </c:pt>
                <c:pt idx="2302">
                  <c:v>28</c:v>
                </c:pt>
                <c:pt idx="2303">
                  <c:v>21</c:v>
                </c:pt>
                <c:pt idx="2304">
                  <c:v>21</c:v>
                </c:pt>
                <c:pt idx="2305">
                  <c:v>28</c:v>
                </c:pt>
                <c:pt idx="2306">
                  <c:v>27</c:v>
                </c:pt>
                <c:pt idx="2307">
                  <c:v>24</c:v>
                </c:pt>
                <c:pt idx="2308">
                  <c:v>22</c:v>
                </c:pt>
                <c:pt idx="2309">
                  <c:v>28</c:v>
                </c:pt>
                <c:pt idx="2310">
                  <c:v>21</c:v>
                </c:pt>
                <c:pt idx="2311">
                  <c:v>27</c:v>
                </c:pt>
                <c:pt idx="2312">
                  <c:v>28</c:v>
                </c:pt>
                <c:pt idx="2313">
                  <c:v>29</c:v>
                </c:pt>
                <c:pt idx="2314">
                  <c:v>22</c:v>
                </c:pt>
                <c:pt idx="2315">
                  <c:v>18</c:v>
                </c:pt>
                <c:pt idx="2316">
                  <c:v>27</c:v>
                </c:pt>
                <c:pt idx="2317">
                  <c:v>26</c:v>
                </c:pt>
                <c:pt idx="2318">
                  <c:v>30</c:v>
                </c:pt>
                <c:pt idx="2319">
                  <c:v>26</c:v>
                </c:pt>
                <c:pt idx="2320">
                  <c:v>29</c:v>
                </c:pt>
                <c:pt idx="2321">
                  <c:v>20</c:v>
                </c:pt>
                <c:pt idx="2322">
                  <c:v>23</c:v>
                </c:pt>
                <c:pt idx="2323">
                  <c:v>23</c:v>
                </c:pt>
                <c:pt idx="2324">
                  <c:v>21</c:v>
                </c:pt>
                <c:pt idx="2325">
                  <c:v>25</c:v>
                </c:pt>
                <c:pt idx="2326">
                  <c:v>20</c:v>
                </c:pt>
                <c:pt idx="2327">
                  <c:v>28</c:v>
                </c:pt>
                <c:pt idx="2328">
                  <c:v>30</c:v>
                </c:pt>
                <c:pt idx="2329">
                  <c:v>21</c:v>
                </c:pt>
                <c:pt idx="2330">
                  <c:v>25</c:v>
                </c:pt>
                <c:pt idx="2331">
                  <c:v>30</c:v>
                </c:pt>
                <c:pt idx="2332">
                  <c:v>30</c:v>
                </c:pt>
                <c:pt idx="2333">
                  <c:v>30</c:v>
                </c:pt>
                <c:pt idx="2334">
                  <c:v>31</c:v>
                </c:pt>
              </c:numCache>
            </c:numRef>
          </c:xVal>
          <c:yVal>
            <c:numRef>
              <c:f>Healthcare!$F$2:$F$2344</c:f>
              <c:numCache>
                <c:formatCode>General</c:formatCode>
                <c:ptCount val="2343"/>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0-BF53-4FC3-9067-55C718086C4D}"/>
            </c:ext>
          </c:extLst>
        </c:ser>
        <c:dLbls>
          <c:showLegendKey val="0"/>
          <c:showVal val="0"/>
          <c:showCatName val="0"/>
          <c:showSerName val="0"/>
          <c:showPercent val="0"/>
          <c:showBubbleSize val="0"/>
        </c:dLbls>
        <c:axId val="293570384"/>
        <c:axId val="293565584"/>
      </c:scatterChart>
      <c:valAx>
        <c:axId val="2935703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2400" b="0" i="0" u="none" strike="noStrike" kern="1200" baseline="0">
                <a:solidFill>
                  <a:schemeClr val="lt1">
                    <a:lumMod val="75000"/>
                  </a:schemeClr>
                </a:solidFill>
                <a:latin typeface="+mn-lt"/>
                <a:ea typeface="+mn-ea"/>
                <a:cs typeface="+mn-cs"/>
              </a:defRPr>
            </a:pPr>
            <a:endParaRPr lang="en-US"/>
          </a:p>
        </c:txPr>
        <c:crossAx val="293565584"/>
        <c:crosses val="autoZero"/>
        <c:crossBetween val="midCat"/>
      </c:valAx>
      <c:valAx>
        <c:axId val="293565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2400" b="0" i="0" u="none" strike="noStrike" kern="1200" baseline="0">
                <a:solidFill>
                  <a:schemeClr val="lt1">
                    <a:lumMod val="75000"/>
                  </a:schemeClr>
                </a:solidFill>
                <a:latin typeface="+mn-lt"/>
                <a:ea typeface="+mn-ea"/>
                <a:cs typeface="+mn-cs"/>
              </a:defRPr>
            </a:pPr>
            <a:endParaRPr lang="en-US"/>
          </a:p>
        </c:txPr>
        <c:crossAx val="293570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24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sz="3600" u="sng">
                <a:latin typeface="Times New Roman" panose="02020603050405020304" pitchFamily="18" charset="0"/>
                <a:cs typeface="Times New Roman" panose="02020603050405020304" pitchFamily="18" charset="0"/>
              </a:rPr>
              <a:t>Correlation Between Age and HbA1C</a:t>
            </a:r>
            <a:endParaRPr lang="en-US" sz="3600" u="sng">
              <a:latin typeface="Times New Roman" panose="02020603050405020304" pitchFamily="18" charset="0"/>
              <a:cs typeface="Times New Roman" panose="02020603050405020304" pitchFamily="18" charset="0"/>
            </a:endParaRPr>
          </a:p>
        </c:rich>
      </c:tx>
      <c:layout>
        <c:manualLayout>
          <c:xMode val="edge"/>
          <c:yMode val="edge"/>
          <c:x val="0.25800466608340622"/>
          <c:y val="3.7735849056603774E-3"/>
        </c:manualLayout>
      </c:layout>
      <c:overlay val="0"/>
      <c:spPr>
        <a:noFill/>
        <a:ln>
          <a:noFill/>
        </a:ln>
        <a:effectLst/>
      </c:spPr>
      <c:txPr>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lotArea>
      <c:layout/>
      <c:scatterChart>
        <c:scatterStyle val="lineMarker"/>
        <c:varyColors val="0"/>
        <c:ser>
          <c:idx val="0"/>
          <c:order val="0"/>
          <c:tx>
            <c:strRef>
              <c:f>Healthcare!$E$1</c:f>
              <c:strCache>
                <c:ptCount val="1"/>
                <c:pt idx="0">
                  <c:v>Age</c:v>
                </c:pt>
              </c:strCache>
            </c:strRef>
          </c:tx>
          <c:spPr>
            <a:ln w="25400" cap="rnd">
              <a:no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cap="rnd">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xVal>
            <c:numRef>
              <c:f>Healthcare!$C$2:$C$2344</c:f>
              <c:numCache>
                <c:formatCode>General</c:formatCode>
                <c:ptCount val="2343"/>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xVal>
          <c:yVal>
            <c:numRef>
              <c:f>Healthcare!$E$2:$E$2344</c:f>
              <c:numCache>
                <c:formatCode>General</c:formatCode>
                <c:ptCount val="2343"/>
                <c:pt idx="0">
                  <c:v>18</c:v>
                </c:pt>
                <c:pt idx="1">
                  <c:v>46</c:v>
                </c:pt>
                <c:pt idx="2">
                  <c:v>52</c:v>
                </c:pt>
                <c:pt idx="3">
                  <c:v>32</c:v>
                </c:pt>
                <c:pt idx="4">
                  <c:v>34</c:v>
                </c:pt>
                <c:pt idx="5">
                  <c:v>61</c:v>
                </c:pt>
                <c:pt idx="6">
                  <c:v>28</c:v>
                </c:pt>
                <c:pt idx="7">
                  <c:v>65</c:v>
                </c:pt>
                <c:pt idx="8">
                  <c:v>59</c:v>
                </c:pt>
                <c:pt idx="9">
                  <c:v>44</c:v>
                </c:pt>
                <c:pt idx="10">
                  <c:v>64</c:v>
                </c:pt>
                <c:pt idx="11">
                  <c:v>57</c:v>
                </c:pt>
                <c:pt idx="12">
                  <c:v>60</c:v>
                </c:pt>
                <c:pt idx="13">
                  <c:v>54</c:v>
                </c:pt>
                <c:pt idx="14">
                  <c:v>61</c:v>
                </c:pt>
                <c:pt idx="15">
                  <c:v>60</c:v>
                </c:pt>
                <c:pt idx="16">
                  <c:v>64</c:v>
                </c:pt>
                <c:pt idx="17">
                  <c:v>60</c:v>
                </c:pt>
                <c:pt idx="18">
                  <c:v>58</c:v>
                </c:pt>
                <c:pt idx="19">
                  <c:v>51</c:v>
                </c:pt>
                <c:pt idx="20">
                  <c:v>62</c:v>
                </c:pt>
                <c:pt idx="21">
                  <c:v>63</c:v>
                </c:pt>
                <c:pt idx="22">
                  <c:v>64</c:v>
                </c:pt>
                <c:pt idx="23">
                  <c:v>52</c:v>
                </c:pt>
                <c:pt idx="24">
                  <c:v>64</c:v>
                </c:pt>
                <c:pt idx="25">
                  <c:v>64</c:v>
                </c:pt>
                <c:pt idx="26">
                  <c:v>62</c:v>
                </c:pt>
                <c:pt idx="27">
                  <c:v>54</c:v>
                </c:pt>
                <c:pt idx="28">
                  <c:v>61</c:v>
                </c:pt>
                <c:pt idx="29">
                  <c:v>51</c:v>
                </c:pt>
                <c:pt idx="30">
                  <c:v>44</c:v>
                </c:pt>
                <c:pt idx="31">
                  <c:v>46</c:v>
                </c:pt>
                <c:pt idx="32">
                  <c:v>60</c:v>
                </c:pt>
                <c:pt idx="33">
                  <c:v>37</c:v>
                </c:pt>
                <c:pt idx="34">
                  <c:v>43</c:v>
                </c:pt>
                <c:pt idx="35">
                  <c:v>62</c:v>
                </c:pt>
                <c:pt idx="36">
                  <c:v>48</c:v>
                </c:pt>
                <c:pt idx="37">
                  <c:v>60</c:v>
                </c:pt>
                <c:pt idx="38">
                  <c:v>51</c:v>
                </c:pt>
                <c:pt idx="39">
                  <c:v>29</c:v>
                </c:pt>
                <c:pt idx="40">
                  <c:v>23</c:v>
                </c:pt>
                <c:pt idx="41">
                  <c:v>55</c:v>
                </c:pt>
                <c:pt idx="42">
                  <c:v>51</c:v>
                </c:pt>
                <c:pt idx="43">
                  <c:v>54</c:v>
                </c:pt>
                <c:pt idx="44">
                  <c:v>48</c:v>
                </c:pt>
                <c:pt idx="45">
                  <c:v>35</c:v>
                </c:pt>
                <c:pt idx="46">
                  <c:v>56</c:v>
                </c:pt>
                <c:pt idx="47">
                  <c:v>42</c:v>
                </c:pt>
                <c:pt idx="48">
                  <c:v>57</c:v>
                </c:pt>
                <c:pt idx="49">
                  <c:v>56</c:v>
                </c:pt>
                <c:pt idx="50">
                  <c:v>36</c:v>
                </c:pt>
                <c:pt idx="51">
                  <c:v>57</c:v>
                </c:pt>
                <c:pt idx="52">
                  <c:v>53</c:v>
                </c:pt>
                <c:pt idx="53">
                  <c:v>57</c:v>
                </c:pt>
                <c:pt idx="54">
                  <c:v>44</c:v>
                </c:pt>
                <c:pt idx="55">
                  <c:v>47</c:v>
                </c:pt>
                <c:pt idx="56">
                  <c:v>50</c:v>
                </c:pt>
                <c:pt idx="57">
                  <c:v>57</c:v>
                </c:pt>
                <c:pt idx="58">
                  <c:v>45</c:v>
                </c:pt>
                <c:pt idx="59">
                  <c:v>51</c:v>
                </c:pt>
                <c:pt idx="60">
                  <c:v>43</c:v>
                </c:pt>
                <c:pt idx="61">
                  <c:v>56</c:v>
                </c:pt>
                <c:pt idx="62">
                  <c:v>55</c:v>
                </c:pt>
                <c:pt idx="63">
                  <c:v>56</c:v>
                </c:pt>
                <c:pt idx="64">
                  <c:v>47</c:v>
                </c:pt>
                <c:pt idx="65">
                  <c:v>49</c:v>
                </c:pt>
                <c:pt idx="66">
                  <c:v>44</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31</c:v>
                </c:pt>
                <c:pt idx="91">
                  <c:v>24</c:v>
                </c:pt>
                <c:pt idx="92">
                  <c:v>51</c:v>
                </c:pt>
                <c:pt idx="93">
                  <c:v>46</c:v>
                </c:pt>
                <c:pt idx="94">
                  <c:v>52</c:v>
                </c:pt>
                <c:pt idx="95">
                  <c:v>48</c:v>
                </c:pt>
                <c:pt idx="96">
                  <c:v>37</c:v>
                </c:pt>
                <c:pt idx="97">
                  <c:v>56</c:v>
                </c:pt>
                <c:pt idx="98">
                  <c:v>60</c:v>
                </c:pt>
                <c:pt idx="99">
                  <c:v>46</c:v>
                </c:pt>
                <c:pt idx="100">
                  <c:v>41</c:v>
                </c:pt>
                <c:pt idx="101">
                  <c:v>42</c:v>
                </c:pt>
                <c:pt idx="102">
                  <c:v>43</c:v>
                </c:pt>
                <c:pt idx="103">
                  <c:v>37</c:v>
                </c:pt>
                <c:pt idx="104">
                  <c:v>39</c:v>
                </c:pt>
                <c:pt idx="105">
                  <c:v>56</c:v>
                </c:pt>
                <c:pt idx="106">
                  <c:v>44</c:v>
                </c:pt>
                <c:pt idx="107">
                  <c:v>40</c:v>
                </c:pt>
                <c:pt idx="108">
                  <c:v>35</c:v>
                </c:pt>
                <c:pt idx="109">
                  <c:v>47</c:v>
                </c:pt>
                <c:pt idx="110">
                  <c:v>37</c:v>
                </c:pt>
                <c:pt idx="111">
                  <c:v>40</c:v>
                </c:pt>
                <c:pt idx="112">
                  <c:v>38</c:v>
                </c:pt>
                <c:pt idx="113">
                  <c:v>36</c:v>
                </c:pt>
                <c:pt idx="114">
                  <c:v>49</c:v>
                </c:pt>
                <c:pt idx="115">
                  <c:v>45</c:v>
                </c:pt>
                <c:pt idx="116">
                  <c:v>20</c:v>
                </c:pt>
                <c:pt idx="117">
                  <c:v>54</c:v>
                </c:pt>
                <c:pt idx="118">
                  <c:v>45</c:v>
                </c:pt>
                <c:pt idx="119">
                  <c:v>27</c:v>
                </c:pt>
                <c:pt idx="120">
                  <c:v>42</c:v>
                </c:pt>
                <c:pt idx="121">
                  <c:v>45</c:v>
                </c:pt>
                <c:pt idx="122">
                  <c:v>57</c:v>
                </c:pt>
                <c:pt idx="123">
                  <c:v>45</c:v>
                </c:pt>
                <c:pt idx="124">
                  <c:v>40</c:v>
                </c:pt>
                <c:pt idx="125">
                  <c:v>30</c:v>
                </c:pt>
                <c:pt idx="126">
                  <c:v>61</c:v>
                </c:pt>
                <c:pt idx="127">
                  <c:v>41</c:v>
                </c:pt>
                <c:pt idx="128">
                  <c:v>37</c:v>
                </c:pt>
                <c:pt idx="129">
                  <c:v>44</c:v>
                </c:pt>
                <c:pt idx="130">
                  <c:v>42</c:v>
                </c:pt>
                <c:pt idx="131">
                  <c:v>46</c:v>
                </c:pt>
                <c:pt idx="132">
                  <c:v>36</c:v>
                </c:pt>
                <c:pt idx="133">
                  <c:v>56</c:v>
                </c:pt>
                <c:pt idx="134">
                  <c:v>59</c:v>
                </c:pt>
                <c:pt idx="135">
                  <c:v>43</c:v>
                </c:pt>
                <c:pt idx="136">
                  <c:v>18</c:v>
                </c:pt>
                <c:pt idx="137">
                  <c:v>31</c:v>
                </c:pt>
                <c:pt idx="138">
                  <c:v>47</c:v>
                </c:pt>
                <c:pt idx="139">
                  <c:v>31</c:v>
                </c:pt>
                <c:pt idx="140">
                  <c:v>37</c:v>
                </c:pt>
                <c:pt idx="141">
                  <c:v>33</c:v>
                </c:pt>
                <c:pt idx="142">
                  <c:v>23</c:v>
                </c:pt>
                <c:pt idx="143">
                  <c:v>37</c:v>
                </c:pt>
                <c:pt idx="144">
                  <c:v>51</c:v>
                </c:pt>
                <c:pt idx="145">
                  <c:v>52</c:v>
                </c:pt>
                <c:pt idx="146">
                  <c:v>20</c:v>
                </c:pt>
                <c:pt idx="147">
                  <c:v>43</c:v>
                </c:pt>
                <c:pt idx="148">
                  <c:v>33</c:v>
                </c:pt>
                <c:pt idx="149">
                  <c:v>42</c:v>
                </c:pt>
                <c:pt idx="150">
                  <c:v>59</c:v>
                </c:pt>
                <c:pt idx="151">
                  <c:v>33</c:v>
                </c:pt>
                <c:pt idx="152">
                  <c:v>50</c:v>
                </c:pt>
                <c:pt idx="153">
                  <c:v>25</c:v>
                </c:pt>
                <c:pt idx="154">
                  <c:v>43</c:v>
                </c:pt>
                <c:pt idx="155">
                  <c:v>40</c:v>
                </c:pt>
                <c:pt idx="156">
                  <c:v>36</c:v>
                </c:pt>
                <c:pt idx="157">
                  <c:v>46</c:v>
                </c:pt>
                <c:pt idx="158">
                  <c:v>34</c:v>
                </c:pt>
                <c:pt idx="159">
                  <c:v>52</c:v>
                </c:pt>
                <c:pt idx="160">
                  <c:v>41</c:v>
                </c:pt>
                <c:pt idx="161">
                  <c:v>32</c:v>
                </c:pt>
                <c:pt idx="162">
                  <c:v>22</c:v>
                </c:pt>
                <c:pt idx="163">
                  <c:v>20</c:v>
                </c:pt>
                <c:pt idx="164">
                  <c:v>44</c:v>
                </c:pt>
                <c:pt idx="165">
                  <c:v>53</c:v>
                </c:pt>
                <c:pt idx="166">
                  <c:v>47</c:v>
                </c:pt>
                <c:pt idx="167">
                  <c:v>37</c:v>
                </c:pt>
                <c:pt idx="168">
                  <c:v>32</c:v>
                </c:pt>
                <c:pt idx="169">
                  <c:v>22</c:v>
                </c:pt>
                <c:pt idx="170">
                  <c:v>27</c:v>
                </c:pt>
                <c:pt idx="171">
                  <c:v>34</c:v>
                </c:pt>
                <c:pt idx="172">
                  <c:v>34</c:v>
                </c:pt>
                <c:pt idx="173">
                  <c:v>31</c:v>
                </c:pt>
                <c:pt idx="174">
                  <c:v>30</c:v>
                </c:pt>
                <c:pt idx="175">
                  <c:v>30</c:v>
                </c:pt>
                <c:pt idx="176">
                  <c:v>45</c:v>
                </c:pt>
                <c:pt idx="177">
                  <c:v>54</c:v>
                </c:pt>
                <c:pt idx="178">
                  <c:v>32</c:v>
                </c:pt>
                <c:pt idx="179">
                  <c:v>60</c:v>
                </c:pt>
                <c:pt idx="180">
                  <c:v>20</c:v>
                </c:pt>
                <c:pt idx="181">
                  <c:v>50</c:v>
                </c:pt>
                <c:pt idx="182">
                  <c:v>31</c:v>
                </c:pt>
                <c:pt idx="183">
                  <c:v>57</c:v>
                </c:pt>
                <c:pt idx="184">
                  <c:v>53</c:v>
                </c:pt>
                <c:pt idx="185">
                  <c:v>62</c:v>
                </c:pt>
                <c:pt idx="186">
                  <c:v>30</c:v>
                </c:pt>
                <c:pt idx="187">
                  <c:v>49</c:v>
                </c:pt>
                <c:pt idx="188">
                  <c:v>60</c:v>
                </c:pt>
                <c:pt idx="189">
                  <c:v>19</c:v>
                </c:pt>
                <c:pt idx="190">
                  <c:v>48</c:v>
                </c:pt>
                <c:pt idx="191">
                  <c:v>55</c:v>
                </c:pt>
                <c:pt idx="192">
                  <c:v>31</c:v>
                </c:pt>
                <c:pt idx="193">
                  <c:v>18</c:v>
                </c:pt>
                <c:pt idx="194">
                  <c:v>19</c:v>
                </c:pt>
                <c:pt idx="195">
                  <c:v>29</c:v>
                </c:pt>
                <c:pt idx="196">
                  <c:v>23</c:v>
                </c:pt>
                <c:pt idx="197">
                  <c:v>48</c:v>
                </c:pt>
                <c:pt idx="198">
                  <c:v>18</c:v>
                </c:pt>
                <c:pt idx="199">
                  <c:v>26</c:v>
                </c:pt>
                <c:pt idx="200">
                  <c:v>43</c:v>
                </c:pt>
                <c:pt idx="201">
                  <c:v>26</c:v>
                </c:pt>
                <c:pt idx="202">
                  <c:v>60</c:v>
                </c:pt>
                <c:pt idx="203">
                  <c:v>23</c:v>
                </c:pt>
                <c:pt idx="204">
                  <c:v>41</c:v>
                </c:pt>
                <c:pt idx="205">
                  <c:v>31</c:v>
                </c:pt>
                <c:pt idx="206">
                  <c:v>46</c:v>
                </c:pt>
                <c:pt idx="207">
                  <c:v>49</c:v>
                </c:pt>
                <c:pt idx="208">
                  <c:v>44</c:v>
                </c:pt>
                <c:pt idx="209">
                  <c:v>22</c:v>
                </c:pt>
                <c:pt idx="210">
                  <c:v>22</c:v>
                </c:pt>
                <c:pt idx="211">
                  <c:v>51</c:v>
                </c:pt>
                <c:pt idx="212">
                  <c:v>58</c:v>
                </c:pt>
                <c:pt idx="213">
                  <c:v>49</c:v>
                </c:pt>
                <c:pt idx="214">
                  <c:v>30</c:v>
                </c:pt>
                <c:pt idx="215">
                  <c:v>49</c:v>
                </c:pt>
                <c:pt idx="216">
                  <c:v>34</c:v>
                </c:pt>
                <c:pt idx="217">
                  <c:v>51</c:v>
                </c:pt>
                <c:pt idx="218">
                  <c:v>34</c:v>
                </c:pt>
                <c:pt idx="219">
                  <c:v>26</c:v>
                </c:pt>
                <c:pt idx="220">
                  <c:v>55</c:v>
                </c:pt>
                <c:pt idx="221">
                  <c:v>24</c:v>
                </c:pt>
                <c:pt idx="222">
                  <c:v>46</c:v>
                </c:pt>
                <c:pt idx="223">
                  <c:v>47</c:v>
                </c:pt>
                <c:pt idx="224">
                  <c:v>41</c:v>
                </c:pt>
                <c:pt idx="225">
                  <c:v>25</c:v>
                </c:pt>
                <c:pt idx="226">
                  <c:v>24</c:v>
                </c:pt>
                <c:pt idx="227">
                  <c:v>55</c:v>
                </c:pt>
                <c:pt idx="228">
                  <c:v>40</c:v>
                </c:pt>
                <c:pt idx="229">
                  <c:v>27</c:v>
                </c:pt>
                <c:pt idx="230">
                  <c:v>19</c:v>
                </c:pt>
                <c:pt idx="231">
                  <c:v>27</c:v>
                </c:pt>
                <c:pt idx="232">
                  <c:v>20</c:v>
                </c:pt>
                <c:pt idx="233">
                  <c:v>29</c:v>
                </c:pt>
                <c:pt idx="234">
                  <c:v>18</c:v>
                </c:pt>
                <c:pt idx="235">
                  <c:v>46</c:v>
                </c:pt>
                <c:pt idx="236">
                  <c:v>25</c:v>
                </c:pt>
                <c:pt idx="237">
                  <c:v>32</c:v>
                </c:pt>
                <c:pt idx="238">
                  <c:v>19</c:v>
                </c:pt>
                <c:pt idx="239">
                  <c:v>38</c:v>
                </c:pt>
                <c:pt idx="240">
                  <c:v>39</c:v>
                </c:pt>
                <c:pt idx="241">
                  <c:v>36</c:v>
                </c:pt>
                <c:pt idx="242">
                  <c:v>27</c:v>
                </c:pt>
                <c:pt idx="243">
                  <c:v>25</c:v>
                </c:pt>
                <c:pt idx="244">
                  <c:v>61</c:v>
                </c:pt>
                <c:pt idx="245">
                  <c:v>48</c:v>
                </c:pt>
                <c:pt idx="246">
                  <c:v>51</c:v>
                </c:pt>
                <c:pt idx="247">
                  <c:v>23</c:v>
                </c:pt>
                <c:pt idx="248">
                  <c:v>20</c:v>
                </c:pt>
                <c:pt idx="249">
                  <c:v>51</c:v>
                </c:pt>
                <c:pt idx="250">
                  <c:v>28</c:v>
                </c:pt>
                <c:pt idx="251">
                  <c:v>22</c:v>
                </c:pt>
                <c:pt idx="252">
                  <c:v>25</c:v>
                </c:pt>
                <c:pt idx="253">
                  <c:v>22</c:v>
                </c:pt>
                <c:pt idx="254">
                  <c:v>60</c:v>
                </c:pt>
                <c:pt idx="255">
                  <c:v>19</c:v>
                </c:pt>
                <c:pt idx="256">
                  <c:v>18</c:v>
                </c:pt>
                <c:pt idx="257">
                  <c:v>29</c:v>
                </c:pt>
                <c:pt idx="258">
                  <c:v>19</c:v>
                </c:pt>
                <c:pt idx="259">
                  <c:v>39</c:v>
                </c:pt>
                <c:pt idx="260">
                  <c:v>20</c:v>
                </c:pt>
                <c:pt idx="261">
                  <c:v>53</c:v>
                </c:pt>
                <c:pt idx="262">
                  <c:v>37</c:v>
                </c:pt>
                <c:pt idx="263">
                  <c:v>50</c:v>
                </c:pt>
                <c:pt idx="264">
                  <c:v>19</c:v>
                </c:pt>
                <c:pt idx="265">
                  <c:v>32</c:v>
                </c:pt>
                <c:pt idx="266">
                  <c:v>38</c:v>
                </c:pt>
                <c:pt idx="267">
                  <c:v>53</c:v>
                </c:pt>
                <c:pt idx="268">
                  <c:v>61</c:v>
                </c:pt>
                <c:pt idx="269">
                  <c:v>29</c:v>
                </c:pt>
                <c:pt idx="270">
                  <c:v>56</c:v>
                </c:pt>
                <c:pt idx="271">
                  <c:v>28</c:v>
                </c:pt>
                <c:pt idx="272">
                  <c:v>51</c:v>
                </c:pt>
                <c:pt idx="273">
                  <c:v>41</c:v>
                </c:pt>
                <c:pt idx="274">
                  <c:v>27</c:v>
                </c:pt>
                <c:pt idx="275">
                  <c:v>42</c:v>
                </c:pt>
                <c:pt idx="276">
                  <c:v>50</c:v>
                </c:pt>
                <c:pt idx="277">
                  <c:v>48</c:v>
                </c:pt>
                <c:pt idx="278">
                  <c:v>33</c:v>
                </c:pt>
                <c:pt idx="279">
                  <c:v>32</c:v>
                </c:pt>
                <c:pt idx="280">
                  <c:v>54</c:v>
                </c:pt>
                <c:pt idx="281">
                  <c:v>33</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55</c:v>
                </c:pt>
                <c:pt idx="302">
                  <c:v>23</c:v>
                </c:pt>
                <c:pt idx="303">
                  <c:v>18</c:v>
                </c:pt>
                <c:pt idx="304">
                  <c:v>61</c:v>
                </c:pt>
                <c:pt idx="305">
                  <c:v>34</c:v>
                </c:pt>
                <c:pt idx="306">
                  <c:v>39</c:v>
                </c:pt>
                <c:pt idx="307">
                  <c:v>23</c:v>
                </c:pt>
                <c:pt idx="308">
                  <c:v>52</c:v>
                </c:pt>
                <c:pt idx="309">
                  <c:v>36</c:v>
                </c:pt>
                <c:pt idx="310">
                  <c:v>39</c:v>
                </c:pt>
                <c:pt idx="311">
                  <c:v>24</c:v>
                </c:pt>
                <c:pt idx="312">
                  <c:v>46</c:v>
                </c:pt>
                <c:pt idx="313">
                  <c:v>54</c:v>
                </c:pt>
                <c:pt idx="314">
                  <c:v>19</c:v>
                </c:pt>
                <c:pt idx="315">
                  <c:v>51</c:v>
                </c:pt>
                <c:pt idx="316">
                  <c:v>60</c:v>
                </c:pt>
                <c:pt idx="317">
                  <c:v>59</c:v>
                </c:pt>
                <c:pt idx="318">
                  <c:v>64</c:v>
                </c:pt>
                <c:pt idx="319">
                  <c:v>51</c:v>
                </c:pt>
                <c:pt idx="320">
                  <c:v>43</c:v>
                </c:pt>
                <c:pt idx="321">
                  <c:v>56</c:v>
                </c:pt>
                <c:pt idx="322">
                  <c:v>42</c:v>
                </c:pt>
                <c:pt idx="323">
                  <c:v>31</c:v>
                </c:pt>
                <c:pt idx="324">
                  <c:v>47</c:v>
                </c:pt>
                <c:pt idx="325">
                  <c:v>34</c:v>
                </c:pt>
                <c:pt idx="326">
                  <c:v>47</c:v>
                </c:pt>
                <c:pt idx="327">
                  <c:v>33</c:v>
                </c:pt>
                <c:pt idx="328">
                  <c:v>40</c:v>
                </c:pt>
                <c:pt idx="329">
                  <c:v>41</c:v>
                </c:pt>
                <c:pt idx="330">
                  <c:v>25</c:v>
                </c:pt>
                <c:pt idx="331">
                  <c:v>49</c:v>
                </c:pt>
                <c:pt idx="332">
                  <c:v>30</c:v>
                </c:pt>
                <c:pt idx="333">
                  <c:v>47</c:v>
                </c:pt>
                <c:pt idx="334">
                  <c:v>63</c:v>
                </c:pt>
                <c:pt idx="335">
                  <c:v>36</c:v>
                </c:pt>
                <c:pt idx="336">
                  <c:v>37</c:v>
                </c:pt>
                <c:pt idx="337">
                  <c:v>65</c:v>
                </c:pt>
                <c:pt idx="338">
                  <c:v>45</c:v>
                </c:pt>
                <c:pt idx="339">
                  <c:v>54</c:v>
                </c:pt>
                <c:pt idx="340">
                  <c:v>46</c:v>
                </c:pt>
                <c:pt idx="341">
                  <c:v>61</c:v>
                </c:pt>
                <c:pt idx="342">
                  <c:v>44</c:v>
                </c:pt>
                <c:pt idx="343">
                  <c:v>43</c:v>
                </c:pt>
                <c:pt idx="344">
                  <c:v>31</c:v>
                </c:pt>
                <c:pt idx="345">
                  <c:v>19</c:v>
                </c:pt>
                <c:pt idx="346">
                  <c:v>63</c:v>
                </c:pt>
                <c:pt idx="347">
                  <c:v>61</c:v>
                </c:pt>
                <c:pt idx="348">
                  <c:v>62</c:v>
                </c:pt>
                <c:pt idx="349">
                  <c:v>32</c:v>
                </c:pt>
                <c:pt idx="350">
                  <c:v>37</c:v>
                </c:pt>
                <c:pt idx="351">
                  <c:v>40</c:v>
                </c:pt>
                <c:pt idx="352">
                  <c:v>48</c:v>
                </c:pt>
                <c:pt idx="353">
                  <c:v>45</c:v>
                </c:pt>
                <c:pt idx="354">
                  <c:v>32</c:v>
                </c:pt>
                <c:pt idx="355">
                  <c:v>59</c:v>
                </c:pt>
                <c:pt idx="356">
                  <c:v>23</c:v>
                </c:pt>
                <c:pt idx="357">
                  <c:v>62</c:v>
                </c:pt>
                <c:pt idx="358">
                  <c:v>37</c:v>
                </c:pt>
                <c:pt idx="359">
                  <c:v>23</c:v>
                </c:pt>
                <c:pt idx="360">
                  <c:v>62</c:v>
                </c:pt>
                <c:pt idx="361">
                  <c:v>32</c:v>
                </c:pt>
                <c:pt idx="362">
                  <c:v>33</c:v>
                </c:pt>
                <c:pt idx="363">
                  <c:v>37</c:v>
                </c:pt>
                <c:pt idx="364">
                  <c:v>63</c:v>
                </c:pt>
                <c:pt idx="365">
                  <c:v>20</c:v>
                </c:pt>
                <c:pt idx="366">
                  <c:v>31</c:v>
                </c:pt>
                <c:pt idx="367">
                  <c:v>25</c:v>
                </c:pt>
                <c:pt idx="368">
                  <c:v>25</c:v>
                </c:pt>
                <c:pt idx="369">
                  <c:v>31</c:v>
                </c:pt>
                <c:pt idx="370">
                  <c:v>37</c:v>
                </c:pt>
                <c:pt idx="371">
                  <c:v>39</c:v>
                </c:pt>
                <c:pt idx="372">
                  <c:v>57</c:v>
                </c:pt>
                <c:pt idx="373">
                  <c:v>41</c:v>
                </c:pt>
                <c:pt idx="374">
                  <c:v>37</c:v>
                </c:pt>
                <c:pt idx="375">
                  <c:v>34</c:v>
                </c:pt>
                <c:pt idx="376">
                  <c:v>53</c:v>
                </c:pt>
                <c:pt idx="377">
                  <c:v>55</c:v>
                </c:pt>
                <c:pt idx="378">
                  <c:v>23</c:v>
                </c:pt>
                <c:pt idx="379">
                  <c:v>57</c:v>
                </c:pt>
                <c:pt idx="380">
                  <c:v>52</c:v>
                </c:pt>
                <c:pt idx="381">
                  <c:v>32</c:v>
                </c:pt>
                <c:pt idx="382">
                  <c:v>29</c:v>
                </c:pt>
                <c:pt idx="383">
                  <c:v>65</c:v>
                </c:pt>
                <c:pt idx="384">
                  <c:v>63</c:v>
                </c:pt>
                <c:pt idx="385">
                  <c:v>22</c:v>
                </c:pt>
                <c:pt idx="386">
                  <c:v>21</c:v>
                </c:pt>
                <c:pt idx="387">
                  <c:v>64</c:v>
                </c:pt>
                <c:pt idx="388">
                  <c:v>31</c:v>
                </c:pt>
                <c:pt idx="389">
                  <c:v>35</c:v>
                </c:pt>
                <c:pt idx="390">
                  <c:v>18</c:v>
                </c:pt>
                <c:pt idx="391">
                  <c:v>52</c:v>
                </c:pt>
                <c:pt idx="392">
                  <c:v>48</c:v>
                </c:pt>
                <c:pt idx="393">
                  <c:v>18</c:v>
                </c:pt>
                <c:pt idx="394">
                  <c:v>48</c:v>
                </c:pt>
                <c:pt idx="395">
                  <c:v>50</c:v>
                </c:pt>
                <c:pt idx="396">
                  <c:v>20</c:v>
                </c:pt>
                <c:pt idx="397">
                  <c:v>57</c:v>
                </c:pt>
                <c:pt idx="398">
                  <c:v>22</c:v>
                </c:pt>
                <c:pt idx="399">
                  <c:v>22</c:v>
                </c:pt>
                <c:pt idx="400">
                  <c:v>52</c:v>
                </c:pt>
                <c:pt idx="401">
                  <c:v>59</c:v>
                </c:pt>
                <c:pt idx="402">
                  <c:v>51</c:v>
                </c:pt>
                <c:pt idx="403">
                  <c:v>22</c:v>
                </c:pt>
                <c:pt idx="404">
                  <c:v>54</c:v>
                </c:pt>
                <c:pt idx="405">
                  <c:v>54</c:v>
                </c:pt>
                <c:pt idx="406">
                  <c:v>50</c:v>
                </c:pt>
                <c:pt idx="407">
                  <c:v>47</c:v>
                </c:pt>
                <c:pt idx="408">
                  <c:v>24</c:v>
                </c:pt>
                <c:pt idx="409">
                  <c:v>25</c:v>
                </c:pt>
                <c:pt idx="410">
                  <c:v>27</c:v>
                </c:pt>
                <c:pt idx="411">
                  <c:v>47</c:v>
                </c:pt>
                <c:pt idx="412">
                  <c:v>36</c:v>
                </c:pt>
                <c:pt idx="413">
                  <c:v>54</c:v>
                </c:pt>
                <c:pt idx="414">
                  <c:v>52</c:v>
                </c:pt>
                <c:pt idx="415">
                  <c:v>28</c:v>
                </c:pt>
                <c:pt idx="416">
                  <c:v>28</c:v>
                </c:pt>
                <c:pt idx="417">
                  <c:v>30</c:v>
                </c:pt>
                <c:pt idx="418">
                  <c:v>26</c:v>
                </c:pt>
                <c:pt idx="419">
                  <c:v>53</c:v>
                </c:pt>
                <c:pt idx="420">
                  <c:v>46</c:v>
                </c:pt>
                <c:pt idx="421">
                  <c:v>48</c:v>
                </c:pt>
                <c:pt idx="422">
                  <c:v>50</c:v>
                </c:pt>
                <c:pt idx="423">
                  <c:v>61</c:v>
                </c:pt>
                <c:pt idx="424">
                  <c:v>55</c:v>
                </c:pt>
                <c:pt idx="425">
                  <c:v>52</c:v>
                </c:pt>
                <c:pt idx="426">
                  <c:v>23</c:v>
                </c:pt>
                <c:pt idx="427">
                  <c:v>19</c:v>
                </c:pt>
                <c:pt idx="428">
                  <c:v>58</c:v>
                </c:pt>
                <c:pt idx="429">
                  <c:v>48</c:v>
                </c:pt>
                <c:pt idx="430">
                  <c:v>50</c:v>
                </c:pt>
                <c:pt idx="431">
                  <c:v>19</c:v>
                </c:pt>
                <c:pt idx="432">
                  <c:v>52</c:v>
                </c:pt>
                <c:pt idx="433">
                  <c:v>52</c:v>
                </c:pt>
                <c:pt idx="434">
                  <c:v>50</c:v>
                </c:pt>
                <c:pt idx="435">
                  <c:v>49</c:v>
                </c:pt>
                <c:pt idx="436">
                  <c:v>39</c:v>
                </c:pt>
                <c:pt idx="437">
                  <c:v>47</c:v>
                </c:pt>
                <c:pt idx="438">
                  <c:v>49</c:v>
                </c:pt>
                <c:pt idx="439">
                  <c:v>28</c:v>
                </c:pt>
                <c:pt idx="440">
                  <c:v>53</c:v>
                </c:pt>
                <c:pt idx="441">
                  <c:v>25</c:v>
                </c:pt>
                <c:pt idx="442">
                  <c:v>19</c:v>
                </c:pt>
                <c:pt idx="443">
                  <c:v>47</c:v>
                </c:pt>
                <c:pt idx="444">
                  <c:v>52</c:v>
                </c:pt>
                <c:pt idx="445">
                  <c:v>20</c:v>
                </c:pt>
                <c:pt idx="446">
                  <c:v>43</c:v>
                </c:pt>
                <c:pt idx="447">
                  <c:v>39</c:v>
                </c:pt>
                <c:pt idx="448">
                  <c:v>56</c:v>
                </c:pt>
                <c:pt idx="449">
                  <c:v>23</c:v>
                </c:pt>
                <c:pt idx="450">
                  <c:v>40</c:v>
                </c:pt>
                <c:pt idx="451">
                  <c:v>52</c:v>
                </c:pt>
                <c:pt idx="452">
                  <c:v>57</c:v>
                </c:pt>
                <c:pt idx="453">
                  <c:v>42</c:v>
                </c:pt>
                <c:pt idx="454">
                  <c:v>21</c:v>
                </c:pt>
                <c:pt idx="455">
                  <c:v>33</c:v>
                </c:pt>
                <c:pt idx="456">
                  <c:v>47</c:v>
                </c:pt>
                <c:pt idx="457">
                  <c:v>19</c:v>
                </c:pt>
                <c:pt idx="458">
                  <c:v>43</c:v>
                </c:pt>
                <c:pt idx="459">
                  <c:v>59</c:v>
                </c:pt>
                <c:pt idx="460">
                  <c:v>43</c:v>
                </c:pt>
                <c:pt idx="461">
                  <c:v>43</c:v>
                </c:pt>
                <c:pt idx="462">
                  <c:v>47</c:v>
                </c:pt>
                <c:pt idx="463">
                  <c:v>60</c:v>
                </c:pt>
                <c:pt idx="464">
                  <c:v>39</c:v>
                </c:pt>
                <c:pt idx="465">
                  <c:v>24</c:v>
                </c:pt>
                <c:pt idx="466">
                  <c:v>32</c:v>
                </c:pt>
                <c:pt idx="467">
                  <c:v>42</c:v>
                </c:pt>
                <c:pt idx="468">
                  <c:v>19</c:v>
                </c:pt>
                <c:pt idx="469">
                  <c:v>42</c:v>
                </c:pt>
                <c:pt idx="470">
                  <c:v>48</c:v>
                </c:pt>
                <c:pt idx="471">
                  <c:v>48</c:v>
                </c:pt>
                <c:pt idx="472">
                  <c:v>53</c:v>
                </c:pt>
                <c:pt idx="473">
                  <c:v>45</c:v>
                </c:pt>
                <c:pt idx="474">
                  <c:v>40</c:v>
                </c:pt>
                <c:pt idx="475">
                  <c:v>58</c:v>
                </c:pt>
                <c:pt idx="476">
                  <c:v>47</c:v>
                </c:pt>
                <c:pt idx="477">
                  <c:v>55</c:v>
                </c:pt>
                <c:pt idx="478">
                  <c:v>37</c:v>
                </c:pt>
                <c:pt idx="479">
                  <c:v>30</c:v>
                </c:pt>
                <c:pt idx="480">
                  <c:v>58</c:v>
                </c:pt>
                <c:pt idx="481">
                  <c:v>55</c:v>
                </c:pt>
                <c:pt idx="482">
                  <c:v>57</c:v>
                </c:pt>
                <c:pt idx="483">
                  <c:v>53</c:v>
                </c:pt>
                <c:pt idx="484">
                  <c:v>60</c:v>
                </c:pt>
                <c:pt idx="485">
                  <c:v>38</c:v>
                </c:pt>
                <c:pt idx="486">
                  <c:v>61</c:v>
                </c:pt>
                <c:pt idx="487">
                  <c:v>37</c:v>
                </c:pt>
                <c:pt idx="488">
                  <c:v>29</c:v>
                </c:pt>
                <c:pt idx="489">
                  <c:v>56</c:v>
                </c:pt>
                <c:pt idx="490">
                  <c:v>35</c:v>
                </c:pt>
                <c:pt idx="491">
                  <c:v>29</c:v>
                </c:pt>
                <c:pt idx="492">
                  <c:v>21</c:v>
                </c:pt>
                <c:pt idx="493">
                  <c:v>39</c:v>
                </c:pt>
                <c:pt idx="494">
                  <c:v>35</c:v>
                </c:pt>
                <c:pt idx="495">
                  <c:v>56</c:v>
                </c:pt>
                <c:pt idx="496">
                  <c:v>42</c:v>
                </c:pt>
                <c:pt idx="497">
                  <c:v>25</c:v>
                </c:pt>
                <c:pt idx="498">
                  <c:v>43</c:v>
                </c:pt>
                <c:pt idx="499">
                  <c:v>51</c:v>
                </c:pt>
                <c:pt idx="500">
                  <c:v>32</c:v>
                </c:pt>
                <c:pt idx="501">
                  <c:v>28</c:v>
                </c:pt>
                <c:pt idx="502">
                  <c:v>44</c:v>
                </c:pt>
                <c:pt idx="503">
                  <c:v>60</c:v>
                </c:pt>
                <c:pt idx="504">
                  <c:v>37</c:v>
                </c:pt>
                <c:pt idx="505">
                  <c:v>30</c:v>
                </c:pt>
                <c:pt idx="506">
                  <c:v>42</c:v>
                </c:pt>
                <c:pt idx="507">
                  <c:v>35</c:v>
                </c:pt>
                <c:pt idx="508">
                  <c:v>40</c:v>
                </c:pt>
                <c:pt idx="509">
                  <c:v>29</c:v>
                </c:pt>
                <c:pt idx="510">
                  <c:v>36</c:v>
                </c:pt>
                <c:pt idx="511">
                  <c:v>31</c:v>
                </c:pt>
                <c:pt idx="512">
                  <c:v>56</c:v>
                </c:pt>
                <c:pt idx="513">
                  <c:v>56</c:v>
                </c:pt>
                <c:pt idx="514">
                  <c:v>37</c:v>
                </c:pt>
                <c:pt idx="515">
                  <c:v>31</c:v>
                </c:pt>
                <c:pt idx="516">
                  <c:v>44</c:v>
                </c:pt>
                <c:pt idx="517">
                  <c:v>29</c:v>
                </c:pt>
                <c:pt idx="518">
                  <c:v>34</c:v>
                </c:pt>
                <c:pt idx="519">
                  <c:v>39</c:v>
                </c:pt>
                <c:pt idx="520">
                  <c:v>34</c:v>
                </c:pt>
                <c:pt idx="521">
                  <c:v>30</c:v>
                </c:pt>
                <c:pt idx="522">
                  <c:v>25</c:v>
                </c:pt>
                <c:pt idx="523">
                  <c:v>59</c:v>
                </c:pt>
                <c:pt idx="524">
                  <c:v>54</c:v>
                </c:pt>
                <c:pt idx="525">
                  <c:v>27</c:v>
                </c:pt>
                <c:pt idx="526">
                  <c:v>59</c:v>
                </c:pt>
                <c:pt idx="527">
                  <c:v>20</c:v>
                </c:pt>
                <c:pt idx="528">
                  <c:v>60</c:v>
                </c:pt>
                <c:pt idx="529">
                  <c:v>43</c:v>
                </c:pt>
                <c:pt idx="530">
                  <c:v>27</c:v>
                </c:pt>
                <c:pt idx="531">
                  <c:v>43</c:v>
                </c:pt>
                <c:pt idx="532">
                  <c:v>30</c:v>
                </c:pt>
                <c:pt idx="533">
                  <c:v>55</c:v>
                </c:pt>
                <c:pt idx="534">
                  <c:v>52</c:v>
                </c:pt>
                <c:pt idx="535">
                  <c:v>24</c:v>
                </c:pt>
                <c:pt idx="536">
                  <c:v>36</c:v>
                </c:pt>
                <c:pt idx="537">
                  <c:v>58</c:v>
                </c:pt>
                <c:pt idx="538">
                  <c:v>23</c:v>
                </c:pt>
                <c:pt idx="539">
                  <c:v>28</c:v>
                </c:pt>
                <c:pt idx="540">
                  <c:v>30</c:v>
                </c:pt>
                <c:pt idx="541">
                  <c:v>28</c:v>
                </c:pt>
                <c:pt idx="542">
                  <c:v>18</c:v>
                </c:pt>
                <c:pt idx="543">
                  <c:v>26</c:v>
                </c:pt>
                <c:pt idx="544">
                  <c:v>60</c:v>
                </c:pt>
                <c:pt idx="545">
                  <c:v>30</c:v>
                </c:pt>
                <c:pt idx="546">
                  <c:v>23</c:v>
                </c:pt>
                <c:pt idx="547">
                  <c:v>57</c:v>
                </c:pt>
                <c:pt idx="548">
                  <c:v>48</c:v>
                </c:pt>
                <c:pt idx="549">
                  <c:v>21</c:v>
                </c:pt>
                <c:pt idx="550">
                  <c:v>45</c:v>
                </c:pt>
                <c:pt idx="551">
                  <c:v>33</c:v>
                </c:pt>
                <c:pt idx="552">
                  <c:v>43</c:v>
                </c:pt>
                <c:pt idx="553">
                  <c:v>25</c:v>
                </c:pt>
                <c:pt idx="554">
                  <c:v>46</c:v>
                </c:pt>
                <c:pt idx="555">
                  <c:v>59</c:v>
                </c:pt>
                <c:pt idx="556">
                  <c:v>43</c:v>
                </c:pt>
                <c:pt idx="557">
                  <c:v>57</c:v>
                </c:pt>
                <c:pt idx="558">
                  <c:v>20</c:v>
                </c:pt>
                <c:pt idx="559">
                  <c:v>29</c:v>
                </c:pt>
                <c:pt idx="560">
                  <c:v>32</c:v>
                </c:pt>
                <c:pt idx="561">
                  <c:v>53</c:v>
                </c:pt>
                <c:pt idx="562">
                  <c:v>20</c:v>
                </c:pt>
                <c:pt idx="563">
                  <c:v>59</c:v>
                </c:pt>
                <c:pt idx="564">
                  <c:v>55</c:v>
                </c:pt>
                <c:pt idx="565">
                  <c:v>58</c:v>
                </c:pt>
                <c:pt idx="566">
                  <c:v>32</c:v>
                </c:pt>
                <c:pt idx="567">
                  <c:v>52</c:v>
                </c:pt>
                <c:pt idx="568">
                  <c:v>19</c:v>
                </c:pt>
                <c:pt idx="569">
                  <c:v>30</c:v>
                </c:pt>
                <c:pt idx="570">
                  <c:v>19</c:v>
                </c:pt>
                <c:pt idx="571">
                  <c:v>60</c:v>
                </c:pt>
                <c:pt idx="572">
                  <c:v>47</c:v>
                </c:pt>
                <c:pt idx="573">
                  <c:v>40</c:v>
                </c:pt>
                <c:pt idx="574">
                  <c:v>18</c:v>
                </c:pt>
                <c:pt idx="575">
                  <c:v>59</c:v>
                </c:pt>
                <c:pt idx="576">
                  <c:v>57</c:v>
                </c:pt>
                <c:pt idx="577">
                  <c:v>25</c:v>
                </c:pt>
                <c:pt idx="578">
                  <c:v>21</c:v>
                </c:pt>
                <c:pt idx="579">
                  <c:v>19</c:v>
                </c:pt>
                <c:pt idx="580">
                  <c:v>27</c:v>
                </c:pt>
                <c:pt idx="581">
                  <c:v>51</c:v>
                </c:pt>
                <c:pt idx="582">
                  <c:v>43</c:v>
                </c:pt>
                <c:pt idx="583">
                  <c:v>45</c:v>
                </c:pt>
                <c:pt idx="584">
                  <c:v>54</c:v>
                </c:pt>
                <c:pt idx="585">
                  <c:v>19</c:v>
                </c:pt>
                <c:pt idx="586">
                  <c:v>48</c:v>
                </c:pt>
                <c:pt idx="587">
                  <c:v>27</c:v>
                </c:pt>
                <c:pt idx="588">
                  <c:v>61</c:v>
                </c:pt>
                <c:pt idx="589">
                  <c:v>33</c:v>
                </c:pt>
                <c:pt idx="590">
                  <c:v>48</c:v>
                </c:pt>
                <c:pt idx="591">
                  <c:v>29</c:v>
                </c:pt>
                <c:pt idx="592">
                  <c:v>45</c:v>
                </c:pt>
                <c:pt idx="593">
                  <c:v>48</c:v>
                </c:pt>
                <c:pt idx="594">
                  <c:v>53</c:v>
                </c:pt>
                <c:pt idx="595">
                  <c:v>60</c:v>
                </c:pt>
                <c:pt idx="596">
                  <c:v>22</c:v>
                </c:pt>
                <c:pt idx="597">
                  <c:v>27</c:v>
                </c:pt>
                <c:pt idx="598">
                  <c:v>64</c:v>
                </c:pt>
                <c:pt idx="599">
                  <c:v>19</c:v>
                </c:pt>
                <c:pt idx="600">
                  <c:v>27</c:v>
                </c:pt>
                <c:pt idx="601">
                  <c:v>57</c:v>
                </c:pt>
                <c:pt idx="602">
                  <c:v>53</c:v>
                </c:pt>
                <c:pt idx="603">
                  <c:v>19</c:v>
                </c:pt>
                <c:pt idx="604">
                  <c:v>51</c:v>
                </c:pt>
                <c:pt idx="605">
                  <c:v>20</c:v>
                </c:pt>
                <c:pt idx="606">
                  <c:v>34</c:v>
                </c:pt>
                <c:pt idx="607">
                  <c:v>34</c:v>
                </c:pt>
                <c:pt idx="608">
                  <c:v>48</c:v>
                </c:pt>
                <c:pt idx="609">
                  <c:v>41</c:v>
                </c:pt>
                <c:pt idx="610">
                  <c:v>29</c:v>
                </c:pt>
                <c:pt idx="611">
                  <c:v>35</c:v>
                </c:pt>
                <c:pt idx="612">
                  <c:v>29</c:v>
                </c:pt>
                <c:pt idx="613">
                  <c:v>37</c:v>
                </c:pt>
                <c:pt idx="614">
                  <c:v>65</c:v>
                </c:pt>
                <c:pt idx="615">
                  <c:v>64</c:v>
                </c:pt>
                <c:pt idx="616">
                  <c:v>44</c:v>
                </c:pt>
                <c:pt idx="617">
                  <c:v>34</c:v>
                </c:pt>
                <c:pt idx="618">
                  <c:v>42</c:v>
                </c:pt>
                <c:pt idx="619">
                  <c:v>41</c:v>
                </c:pt>
                <c:pt idx="620">
                  <c:v>42</c:v>
                </c:pt>
                <c:pt idx="621">
                  <c:v>60</c:v>
                </c:pt>
                <c:pt idx="622">
                  <c:v>40</c:v>
                </c:pt>
                <c:pt idx="623">
                  <c:v>39</c:v>
                </c:pt>
                <c:pt idx="624">
                  <c:v>25</c:v>
                </c:pt>
                <c:pt idx="625">
                  <c:v>48</c:v>
                </c:pt>
                <c:pt idx="626">
                  <c:v>46</c:v>
                </c:pt>
                <c:pt idx="627">
                  <c:v>50</c:v>
                </c:pt>
                <c:pt idx="628">
                  <c:v>34</c:v>
                </c:pt>
                <c:pt idx="629">
                  <c:v>63</c:v>
                </c:pt>
                <c:pt idx="630">
                  <c:v>57</c:v>
                </c:pt>
                <c:pt idx="631">
                  <c:v>49</c:v>
                </c:pt>
                <c:pt idx="632">
                  <c:v>63</c:v>
                </c:pt>
                <c:pt idx="633">
                  <c:v>49</c:v>
                </c:pt>
                <c:pt idx="634">
                  <c:v>19</c:v>
                </c:pt>
                <c:pt idx="635">
                  <c:v>47</c:v>
                </c:pt>
                <c:pt idx="636">
                  <c:v>32</c:v>
                </c:pt>
                <c:pt idx="637">
                  <c:v>58</c:v>
                </c:pt>
                <c:pt idx="638">
                  <c:v>60</c:v>
                </c:pt>
                <c:pt idx="639">
                  <c:v>55</c:v>
                </c:pt>
                <c:pt idx="640">
                  <c:v>34</c:v>
                </c:pt>
                <c:pt idx="641">
                  <c:v>22</c:v>
                </c:pt>
                <c:pt idx="642">
                  <c:v>59</c:v>
                </c:pt>
                <c:pt idx="643">
                  <c:v>53</c:v>
                </c:pt>
                <c:pt idx="644">
                  <c:v>63</c:v>
                </c:pt>
                <c:pt idx="645">
                  <c:v>44</c:v>
                </c:pt>
                <c:pt idx="646">
                  <c:v>61</c:v>
                </c:pt>
                <c:pt idx="647">
                  <c:v>63</c:v>
                </c:pt>
                <c:pt idx="648">
                  <c:v>64</c:v>
                </c:pt>
                <c:pt idx="649">
                  <c:v>60</c:v>
                </c:pt>
                <c:pt idx="650">
                  <c:v>51</c:v>
                </c:pt>
                <c:pt idx="651">
                  <c:v>44</c:v>
                </c:pt>
                <c:pt idx="652">
                  <c:v>50</c:v>
                </c:pt>
                <c:pt idx="653">
                  <c:v>47</c:v>
                </c:pt>
                <c:pt idx="654">
                  <c:v>55</c:v>
                </c:pt>
                <c:pt idx="655">
                  <c:v>51</c:v>
                </c:pt>
                <c:pt idx="656">
                  <c:v>52</c:v>
                </c:pt>
                <c:pt idx="657">
                  <c:v>43</c:v>
                </c:pt>
                <c:pt idx="658">
                  <c:v>62</c:v>
                </c:pt>
                <c:pt idx="659">
                  <c:v>28</c:v>
                </c:pt>
                <c:pt idx="660">
                  <c:v>65</c:v>
                </c:pt>
                <c:pt idx="661">
                  <c:v>60</c:v>
                </c:pt>
                <c:pt idx="662">
                  <c:v>54</c:v>
                </c:pt>
                <c:pt idx="663">
                  <c:v>42</c:v>
                </c:pt>
                <c:pt idx="664">
                  <c:v>64</c:v>
                </c:pt>
                <c:pt idx="665">
                  <c:v>52</c:v>
                </c:pt>
                <c:pt idx="666">
                  <c:v>42</c:v>
                </c:pt>
                <c:pt idx="667">
                  <c:v>43</c:v>
                </c:pt>
                <c:pt idx="668">
                  <c:v>47</c:v>
                </c:pt>
                <c:pt idx="669">
                  <c:v>58</c:v>
                </c:pt>
                <c:pt idx="670">
                  <c:v>61</c:v>
                </c:pt>
                <c:pt idx="671">
                  <c:v>20</c:v>
                </c:pt>
                <c:pt idx="672">
                  <c:v>40</c:v>
                </c:pt>
                <c:pt idx="673">
                  <c:v>65</c:v>
                </c:pt>
                <c:pt idx="674">
                  <c:v>53</c:v>
                </c:pt>
                <c:pt idx="675">
                  <c:v>41</c:v>
                </c:pt>
                <c:pt idx="676">
                  <c:v>55</c:v>
                </c:pt>
                <c:pt idx="677">
                  <c:v>31</c:v>
                </c:pt>
                <c:pt idx="678">
                  <c:v>57</c:v>
                </c:pt>
                <c:pt idx="679">
                  <c:v>56</c:v>
                </c:pt>
                <c:pt idx="680">
                  <c:v>59</c:v>
                </c:pt>
                <c:pt idx="681">
                  <c:v>60</c:v>
                </c:pt>
                <c:pt idx="682">
                  <c:v>24</c:v>
                </c:pt>
                <c:pt idx="683">
                  <c:v>34</c:v>
                </c:pt>
                <c:pt idx="684">
                  <c:v>34</c:v>
                </c:pt>
                <c:pt idx="685">
                  <c:v>43</c:v>
                </c:pt>
                <c:pt idx="686">
                  <c:v>63</c:v>
                </c:pt>
                <c:pt idx="687">
                  <c:v>46</c:v>
                </c:pt>
                <c:pt idx="688">
                  <c:v>26</c:v>
                </c:pt>
                <c:pt idx="689">
                  <c:v>64</c:v>
                </c:pt>
                <c:pt idx="690">
                  <c:v>64</c:v>
                </c:pt>
                <c:pt idx="691">
                  <c:v>55</c:v>
                </c:pt>
                <c:pt idx="692">
                  <c:v>55</c:v>
                </c:pt>
                <c:pt idx="693">
                  <c:v>23</c:v>
                </c:pt>
                <c:pt idx="694">
                  <c:v>64</c:v>
                </c:pt>
                <c:pt idx="695">
                  <c:v>65</c:v>
                </c:pt>
                <c:pt idx="696">
                  <c:v>64</c:v>
                </c:pt>
                <c:pt idx="697">
                  <c:v>58</c:v>
                </c:pt>
                <c:pt idx="698">
                  <c:v>60</c:v>
                </c:pt>
                <c:pt idx="699">
                  <c:v>34</c:v>
                </c:pt>
                <c:pt idx="700">
                  <c:v>55</c:v>
                </c:pt>
                <c:pt idx="701">
                  <c:v>63</c:v>
                </c:pt>
                <c:pt idx="702">
                  <c:v>53</c:v>
                </c:pt>
                <c:pt idx="703">
                  <c:v>65</c:v>
                </c:pt>
                <c:pt idx="704">
                  <c:v>64</c:v>
                </c:pt>
                <c:pt idx="705">
                  <c:v>54</c:v>
                </c:pt>
                <c:pt idx="706">
                  <c:v>18</c:v>
                </c:pt>
                <c:pt idx="707">
                  <c:v>51</c:v>
                </c:pt>
                <c:pt idx="708">
                  <c:v>48</c:v>
                </c:pt>
                <c:pt idx="709">
                  <c:v>63</c:v>
                </c:pt>
                <c:pt idx="710">
                  <c:v>63</c:v>
                </c:pt>
                <c:pt idx="711">
                  <c:v>61</c:v>
                </c:pt>
                <c:pt idx="712">
                  <c:v>64</c:v>
                </c:pt>
                <c:pt idx="713">
                  <c:v>39</c:v>
                </c:pt>
                <c:pt idx="714">
                  <c:v>54</c:v>
                </c:pt>
                <c:pt idx="715">
                  <c:v>39</c:v>
                </c:pt>
                <c:pt idx="716">
                  <c:v>19</c:v>
                </c:pt>
                <c:pt idx="717">
                  <c:v>62</c:v>
                </c:pt>
                <c:pt idx="718">
                  <c:v>46</c:v>
                </c:pt>
                <c:pt idx="719">
                  <c:v>31</c:v>
                </c:pt>
                <c:pt idx="720">
                  <c:v>62</c:v>
                </c:pt>
                <c:pt idx="721">
                  <c:v>60</c:v>
                </c:pt>
                <c:pt idx="722">
                  <c:v>60</c:v>
                </c:pt>
                <c:pt idx="723">
                  <c:v>59</c:v>
                </c:pt>
                <c:pt idx="724">
                  <c:v>63</c:v>
                </c:pt>
                <c:pt idx="725">
                  <c:v>33</c:v>
                </c:pt>
                <c:pt idx="726">
                  <c:v>63</c:v>
                </c:pt>
                <c:pt idx="727">
                  <c:v>63</c:v>
                </c:pt>
                <c:pt idx="728">
                  <c:v>61</c:v>
                </c:pt>
                <c:pt idx="729">
                  <c:v>64</c:v>
                </c:pt>
                <c:pt idx="730">
                  <c:v>63</c:v>
                </c:pt>
                <c:pt idx="731">
                  <c:v>37</c:v>
                </c:pt>
                <c:pt idx="732">
                  <c:v>63</c:v>
                </c:pt>
                <c:pt idx="733">
                  <c:v>44</c:v>
                </c:pt>
                <c:pt idx="734">
                  <c:v>63</c:v>
                </c:pt>
                <c:pt idx="735">
                  <c:v>20</c:v>
                </c:pt>
                <c:pt idx="736">
                  <c:v>64</c:v>
                </c:pt>
                <c:pt idx="737">
                  <c:v>64</c:v>
                </c:pt>
                <c:pt idx="738">
                  <c:v>36</c:v>
                </c:pt>
                <c:pt idx="739">
                  <c:v>56</c:v>
                </c:pt>
                <c:pt idx="740">
                  <c:v>64</c:v>
                </c:pt>
                <c:pt idx="741">
                  <c:v>19</c:v>
                </c:pt>
                <c:pt idx="742">
                  <c:v>53</c:v>
                </c:pt>
                <c:pt idx="743">
                  <c:v>37</c:v>
                </c:pt>
                <c:pt idx="744">
                  <c:v>42</c:v>
                </c:pt>
                <c:pt idx="745">
                  <c:v>36</c:v>
                </c:pt>
                <c:pt idx="746">
                  <c:v>37</c:v>
                </c:pt>
                <c:pt idx="747">
                  <c:v>60</c:v>
                </c:pt>
                <c:pt idx="748">
                  <c:v>39</c:v>
                </c:pt>
                <c:pt idx="749">
                  <c:v>61</c:v>
                </c:pt>
                <c:pt idx="750">
                  <c:v>54</c:v>
                </c:pt>
                <c:pt idx="751">
                  <c:v>61</c:v>
                </c:pt>
                <c:pt idx="752">
                  <c:v>58</c:v>
                </c:pt>
                <c:pt idx="753">
                  <c:v>30</c:v>
                </c:pt>
                <c:pt idx="754">
                  <c:v>55</c:v>
                </c:pt>
                <c:pt idx="755">
                  <c:v>63</c:v>
                </c:pt>
                <c:pt idx="756">
                  <c:v>59</c:v>
                </c:pt>
                <c:pt idx="757">
                  <c:v>32</c:v>
                </c:pt>
                <c:pt idx="758">
                  <c:v>47</c:v>
                </c:pt>
                <c:pt idx="759">
                  <c:v>63</c:v>
                </c:pt>
                <c:pt idx="760">
                  <c:v>63</c:v>
                </c:pt>
                <c:pt idx="761">
                  <c:v>37</c:v>
                </c:pt>
                <c:pt idx="762">
                  <c:v>62</c:v>
                </c:pt>
                <c:pt idx="763">
                  <c:v>63</c:v>
                </c:pt>
                <c:pt idx="764">
                  <c:v>62</c:v>
                </c:pt>
                <c:pt idx="765">
                  <c:v>48</c:v>
                </c:pt>
                <c:pt idx="766">
                  <c:v>56</c:v>
                </c:pt>
                <c:pt idx="767">
                  <c:v>61</c:v>
                </c:pt>
                <c:pt idx="768">
                  <c:v>29</c:v>
                </c:pt>
                <c:pt idx="769">
                  <c:v>62</c:v>
                </c:pt>
                <c:pt idx="770">
                  <c:v>30</c:v>
                </c:pt>
                <c:pt idx="771">
                  <c:v>63</c:v>
                </c:pt>
                <c:pt idx="772">
                  <c:v>63</c:v>
                </c:pt>
                <c:pt idx="773">
                  <c:v>63</c:v>
                </c:pt>
                <c:pt idx="774">
                  <c:v>39</c:v>
                </c:pt>
                <c:pt idx="775">
                  <c:v>43</c:v>
                </c:pt>
                <c:pt idx="776">
                  <c:v>58</c:v>
                </c:pt>
                <c:pt idx="777">
                  <c:v>32</c:v>
                </c:pt>
                <c:pt idx="778">
                  <c:v>62</c:v>
                </c:pt>
                <c:pt idx="779">
                  <c:v>46</c:v>
                </c:pt>
                <c:pt idx="780">
                  <c:v>29</c:v>
                </c:pt>
                <c:pt idx="781">
                  <c:v>60</c:v>
                </c:pt>
                <c:pt idx="782">
                  <c:v>60</c:v>
                </c:pt>
                <c:pt idx="783">
                  <c:v>57</c:v>
                </c:pt>
                <c:pt idx="784">
                  <c:v>60</c:v>
                </c:pt>
                <c:pt idx="785">
                  <c:v>40</c:v>
                </c:pt>
                <c:pt idx="786">
                  <c:v>61</c:v>
                </c:pt>
                <c:pt idx="787">
                  <c:v>61</c:v>
                </c:pt>
                <c:pt idx="788">
                  <c:v>61</c:v>
                </c:pt>
                <c:pt idx="789">
                  <c:v>61</c:v>
                </c:pt>
                <c:pt idx="790">
                  <c:v>23</c:v>
                </c:pt>
                <c:pt idx="791">
                  <c:v>59</c:v>
                </c:pt>
                <c:pt idx="792">
                  <c:v>30</c:v>
                </c:pt>
                <c:pt idx="793">
                  <c:v>61</c:v>
                </c:pt>
                <c:pt idx="794">
                  <c:v>51</c:v>
                </c:pt>
                <c:pt idx="795">
                  <c:v>45</c:v>
                </c:pt>
                <c:pt idx="796">
                  <c:v>61</c:v>
                </c:pt>
                <c:pt idx="797">
                  <c:v>37</c:v>
                </c:pt>
                <c:pt idx="798">
                  <c:v>56</c:v>
                </c:pt>
                <c:pt idx="799">
                  <c:v>53</c:v>
                </c:pt>
                <c:pt idx="800">
                  <c:v>61</c:v>
                </c:pt>
                <c:pt idx="801">
                  <c:v>57</c:v>
                </c:pt>
                <c:pt idx="802">
                  <c:v>58</c:v>
                </c:pt>
                <c:pt idx="803">
                  <c:v>61</c:v>
                </c:pt>
                <c:pt idx="804">
                  <c:v>50</c:v>
                </c:pt>
                <c:pt idx="805">
                  <c:v>53</c:v>
                </c:pt>
                <c:pt idx="806">
                  <c:v>61</c:v>
                </c:pt>
                <c:pt idx="807">
                  <c:v>41</c:v>
                </c:pt>
                <c:pt idx="808">
                  <c:v>43</c:v>
                </c:pt>
                <c:pt idx="809">
                  <c:v>62</c:v>
                </c:pt>
                <c:pt idx="810">
                  <c:v>62</c:v>
                </c:pt>
                <c:pt idx="811">
                  <c:v>63</c:v>
                </c:pt>
                <c:pt idx="812">
                  <c:v>62</c:v>
                </c:pt>
                <c:pt idx="813">
                  <c:v>61</c:v>
                </c:pt>
                <c:pt idx="814">
                  <c:v>56</c:v>
                </c:pt>
                <c:pt idx="815">
                  <c:v>59</c:v>
                </c:pt>
                <c:pt idx="816">
                  <c:v>59</c:v>
                </c:pt>
                <c:pt idx="817">
                  <c:v>59</c:v>
                </c:pt>
                <c:pt idx="818">
                  <c:v>19</c:v>
                </c:pt>
                <c:pt idx="819">
                  <c:v>38</c:v>
                </c:pt>
                <c:pt idx="820">
                  <c:v>59</c:v>
                </c:pt>
                <c:pt idx="821">
                  <c:v>49</c:v>
                </c:pt>
                <c:pt idx="822">
                  <c:v>29</c:v>
                </c:pt>
                <c:pt idx="823">
                  <c:v>18</c:v>
                </c:pt>
                <c:pt idx="824">
                  <c:v>55</c:v>
                </c:pt>
                <c:pt idx="825">
                  <c:v>60</c:v>
                </c:pt>
                <c:pt idx="826">
                  <c:v>45</c:v>
                </c:pt>
                <c:pt idx="827">
                  <c:v>39</c:v>
                </c:pt>
                <c:pt idx="828">
                  <c:v>59</c:v>
                </c:pt>
                <c:pt idx="829">
                  <c:v>50</c:v>
                </c:pt>
                <c:pt idx="830">
                  <c:v>47</c:v>
                </c:pt>
                <c:pt idx="831">
                  <c:v>60</c:v>
                </c:pt>
                <c:pt idx="832">
                  <c:v>60</c:v>
                </c:pt>
                <c:pt idx="833">
                  <c:v>35</c:v>
                </c:pt>
                <c:pt idx="834">
                  <c:v>53</c:v>
                </c:pt>
                <c:pt idx="835">
                  <c:v>58</c:v>
                </c:pt>
                <c:pt idx="836">
                  <c:v>31</c:v>
                </c:pt>
                <c:pt idx="837">
                  <c:v>48</c:v>
                </c:pt>
                <c:pt idx="838">
                  <c:v>60</c:v>
                </c:pt>
                <c:pt idx="839">
                  <c:v>57</c:v>
                </c:pt>
                <c:pt idx="840">
                  <c:v>61</c:v>
                </c:pt>
                <c:pt idx="841">
                  <c:v>56</c:v>
                </c:pt>
                <c:pt idx="842">
                  <c:v>50</c:v>
                </c:pt>
                <c:pt idx="843">
                  <c:v>61</c:v>
                </c:pt>
                <c:pt idx="844">
                  <c:v>60</c:v>
                </c:pt>
                <c:pt idx="845">
                  <c:v>57</c:v>
                </c:pt>
                <c:pt idx="846">
                  <c:v>52</c:v>
                </c:pt>
                <c:pt idx="847">
                  <c:v>59</c:v>
                </c:pt>
                <c:pt idx="848">
                  <c:v>24</c:v>
                </c:pt>
                <c:pt idx="849">
                  <c:v>34</c:v>
                </c:pt>
                <c:pt idx="850">
                  <c:v>53</c:v>
                </c:pt>
                <c:pt idx="851">
                  <c:v>53</c:v>
                </c:pt>
                <c:pt idx="852">
                  <c:v>61</c:v>
                </c:pt>
                <c:pt idx="853">
                  <c:v>61</c:v>
                </c:pt>
                <c:pt idx="854">
                  <c:v>60</c:v>
                </c:pt>
                <c:pt idx="855">
                  <c:v>57</c:v>
                </c:pt>
                <c:pt idx="856">
                  <c:v>54</c:v>
                </c:pt>
                <c:pt idx="857">
                  <c:v>55</c:v>
                </c:pt>
                <c:pt idx="858">
                  <c:v>54</c:v>
                </c:pt>
                <c:pt idx="859">
                  <c:v>54</c:v>
                </c:pt>
                <c:pt idx="860">
                  <c:v>27</c:v>
                </c:pt>
                <c:pt idx="861">
                  <c:v>59</c:v>
                </c:pt>
                <c:pt idx="862">
                  <c:v>44</c:v>
                </c:pt>
                <c:pt idx="863">
                  <c:v>50</c:v>
                </c:pt>
                <c:pt idx="864">
                  <c:v>33</c:v>
                </c:pt>
                <c:pt idx="865">
                  <c:v>60</c:v>
                </c:pt>
                <c:pt idx="866">
                  <c:v>56</c:v>
                </c:pt>
                <c:pt idx="867">
                  <c:v>59</c:v>
                </c:pt>
                <c:pt idx="868">
                  <c:v>60</c:v>
                </c:pt>
                <c:pt idx="869">
                  <c:v>59</c:v>
                </c:pt>
                <c:pt idx="870">
                  <c:v>59</c:v>
                </c:pt>
                <c:pt idx="871">
                  <c:v>32</c:v>
                </c:pt>
                <c:pt idx="872">
                  <c:v>56</c:v>
                </c:pt>
                <c:pt idx="873">
                  <c:v>55</c:v>
                </c:pt>
                <c:pt idx="874">
                  <c:v>55</c:v>
                </c:pt>
                <c:pt idx="875">
                  <c:v>56</c:v>
                </c:pt>
                <c:pt idx="876">
                  <c:v>36</c:v>
                </c:pt>
                <c:pt idx="877">
                  <c:v>33</c:v>
                </c:pt>
                <c:pt idx="878">
                  <c:v>49</c:v>
                </c:pt>
                <c:pt idx="879">
                  <c:v>60</c:v>
                </c:pt>
                <c:pt idx="880">
                  <c:v>57</c:v>
                </c:pt>
                <c:pt idx="881">
                  <c:v>58</c:v>
                </c:pt>
                <c:pt idx="882">
                  <c:v>60</c:v>
                </c:pt>
                <c:pt idx="883">
                  <c:v>59</c:v>
                </c:pt>
                <c:pt idx="884">
                  <c:v>59</c:v>
                </c:pt>
                <c:pt idx="885">
                  <c:v>59</c:v>
                </c:pt>
                <c:pt idx="886">
                  <c:v>45</c:v>
                </c:pt>
                <c:pt idx="887">
                  <c:v>31</c:v>
                </c:pt>
                <c:pt idx="888">
                  <c:v>35</c:v>
                </c:pt>
                <c:pt idx="889">
                  <c:v>60</c:v>
                </c:pt>
                <c:pt idx="890">
                  <c:v>60</c:v>
                </c:pt>
                <c:pt idx="891">
                  <c:v>48</c:v>
                </c:pt>
                <c:pt idx="892">
                  <c:v>31</c:v>
                </c:pt>
                <c:pt idx="893">
                  <c:v>60</c:v>
                </c:pt>
                <c:pt idx="894">
                  <c:v>60</c:v>
                </c:pt>
                <c:pt idx="895">
                  <c:v>54</c:v>
                </c:pt>
                <c:pt idx="896">
                  <c:v>54</c:v>
                </c:pt>
                <c:pt idx="897">
                  <c:v>55</c:v>
                </c:pt>
                <c:pt idx="898">
                  <c:v>38</c:v>
                </c:pt>
                <c:pt idx="899">
                  <c:v>36</c:v>
                </c:pt>
                <c:pt idx="900">
                  <c:v>56</c:v>
                </c:pt>
                <c:pt idx="901">
                  <c:v>43</c:v>
                </c:pt>
                <c:pt idx="902">
                  <c:v>57</c:v>
                </c:pt>
                <c:pt idx="903">
                  <c:v>58</c:v>
                </c:pt>
                <c:pt idx="904">
                  <c:v>40</c:v>
                </c:pt>
                <c:pt idx="905">
                  <c:v>29</c:v>
                </c:pt>
                <c:pt idx="906">
                  <c:v>40</c:v>
                </c:pt>
                <c:pt idx="907">
                  <c:v>55</c:v>
                </c:pt>
                <c:pt idx="908">
                  <c:v>58</c:v>
                </c:pt>
                <c:pt idx="909">
                  <c:v>57</c:v>
                </c:pt>
                <c:pt idx="910">
                  <c:v>58</c:v>
                </c:pt>
                <c:pt idx="911">
                  <c:v>31</c:v>
                </c:pt>
                <c:pt idx="912">
                  <c:v>59</c:v>
                </c:pt>
                <c:pt idx="913">
                  <c:v>58</c:v>
                </c:pt>
                <c:pt idx="914">
                  <c:v>58</c:v>
                </c:pt>
                <c:pt idx="915">
                  <c:v>19</c:v>
                </c:pt>
                <c:pt idx="916">
                  <c:v>55</c:v>
                </c:pt>
                <c:pt idx="917">
                  <c:v>56</c:v>
                </c:pt>
                <c:pt idx="918">
                  <c:v>55</c:v>
                </c:pt>
                <c:pt idx="919">
                  <c:v>49</c:v>
                </c:pt>
                <c:pt idx="920">
                  <c:v>58</c:v>
                </c:pt>
                <c:pt idx="921">
                  <c:v>59</c:v>
                </c:pt>
                <c:pt idx="922">
                  <c:v>57</c:v>
                </c:pt>
                <c:pt idx="923">
                  <c:v>59</c:v>
                </c:pt>
                <c:pt idx="924">
                  <c:v>57</c:v>
                </c:pt>
                <c:pt idx="925">
                  <c:v>58</c:v>
                </c:pt>
                <c:pt idx="926">
                  <c:v>59</c:v>
                </c:pt>
                <c:pt idx="927">
                  <c:v>57</c:v>
                </c:pt>
                <c:pt idx="928">
                  <c:v>40</c:v>
                </c:pt>
                <c:pt idx="929">
                  <c:v>57</c:v>
                </c:pt>
                <c:pt idx="930">
                  <c:v>43</c:v>
                </c:pt>
                <c:pt idx="931">
                  <c:v>58</c:v>
                </c:pt>
                <c:pt idx="932">
                  <c:v>60</c:v>
                </c:pt>
                <c:pt idx="933">
                  <c:v>53</c:v>
                </c:pt>
                <c:pt idx="934">
                  <c:v>34</c:v>
                </c:pt>
                <c:pt idx="935">
                  <c:v>58</c:v>
                </c:pt>
                <c:pt idx="936">
                  <c:v>38</c:v>
                </c:pt>
                <c:pt idx="937">
                  <c:v>53</c:v>
                </c:pt>
                <c:pt idx="938">
                  <c:v>40</c:v>
                </c:pt>
                <c:pt idx="939">
                  <c:v>52</c:v>
                </c:pt>
                <c:pt idx="940">
                  <c:v>56</c:v>
                </c:pt>
                <c:pt idx="941">
                  <c:v>56</c:v>
                </c:pt>
                <c:pt idx="942">
                  <c:v>57</c:v>
                </c:pt>
                <c:pt idx="943">
                  <c:v>29</c:v>
                </c:pt>
                <c:pt idx="944">
                  <c:v>56</c:v>
                </c:pt>
                <c:pt idx="945">
                  <c:v>37</c:v>
                </c:pt>
                <c:pt idx="946">
                  <c:v>59</c:v>
                </c:pt>
                <c:pt idx="947">
                  <c:v>57</c:v>
                </c:pt>
                <c:pt idx="948">
                  <c:v>57</c:v>
                </c:pt>
                <c:pt idx="949">
                  <c:v>57</c:v>
                </c:pt>
                <c:pt idx="950">
                  <c:v>50</c:v>
                </c:pt>
                <c:pt idx="951">
                  <c:v>51</c:v>
                </c:pt>
                <c:pt idx="952">
                  <c:v>54</c:v>
                </c:pt>
                <c:pt idx="953">
                  <c:v>57</c:v>
                </c:pt>
                <c:pt idx="954">
                  <c:v>53</c:v>
                </c:pt>
                <c:pt idx="955">
                  <c:v>35</c:v>
                </c:pt>
                <c:pt idx="956">
                  <c:v>51</c:v>
                </c:pt>
                <c:pt idx="957">
                  <c:v>55</c:v>
                </c:pt>
                <c:pt idx="958">
                  <c:v>33</c:v>
                </c:pt>
                <c:pt idx="959">
                  <c:v>53</c:v>
                </c:pt>
                <c:pt idx="960">
                  <c:v>40</c:v>
                </c:pt>
                <c:pt idx="961">
                  <c:v>52</c:v>
                </c:pt>
                <c:pt idx="962">
                  <c:v>18</c:v>
                </c:pt>
                <c:pt idx="963">
                  <c:v>56</c:v>
                </c:pt>
                <c:pt idx="964">
                  <c:v>58</c:v>
                </c:pt>
                <c:pt idx="965">
                  <c:v>57</c:v>
                </c:pt>
                <c:pt idx="966">
                  <c:v>51</c:v>
                </c:pt>
                <c:pt idx="967">
                  <c:v>43</c:v>
                </c:pt>
                <c:pt idx="968">
                  <c:v>38</c:v>
                </c:pt>
                <c:pt idx="969">
                  <c:v>39</c:v>
                </c:pt>
                <c:pt idx="970">
                  <c:v>52</c:v>
                </c:pt>
                <c:pt idx="971">
                  <c:v>52</c:v>
                </c:pt>
                <c:pt idx="972">
                  <c:v>55</c:v>
                </c:pt>
                <c:pt idx="973">
                  <c:v>26</c:v>
                </c:pt>
                <c:pt idx="974">
                  <c:v>59</c:v>
                </c:pt>
                <c:pt idx="975">
                  <c:v>50</c:v>
                </c:pt>
                <c:pt idx="976">
                  <c:v>44</c:v>
                </c:pt>
                <c:pt idx="977">
                  <c:v>58</c:v>
                </c:pt>
                <c:pt idx="978">
                  <c:v>59</c:v>
                </c:pt>
                <c:pt idx="979">
                  <c:v>59</c:v>
                </c:pt>
                <c:pt idx="980">
                  <c:v>57</c:v>
                </c:pt>
                <c:pt idx="981">
                  <c:v>57</c:v>
                </c:pt>
                <c:pt idx="982">
                  <c:v>59</c:v>
                </c:pt>
                <c:pt idx="983">
                  <c:v>54</c:v>
                </c:pt>
                <c:pt idx="984">
                  <c:v>33</c:v>
                </c:pt>
                <c:pt idx="985">
                  <c:v>20</c:v>
                </c:pt>
                <c:pt idx="986">
                  <c:v>60</c:v>
                </c:pt>
                <c:pt idx="987">
                  <c:v>27</c:v>
                </c:pt>
                <c:pt idx="988">
                  <c:v>59</c:v>
                </c:pt>
                <c:pt idx="989">
                  <c:v>54</c:v>
                </c:pt>
                <c:pt idx="990">
                  <c:v>50</c:v>
                </c:pt>
                <c:pt idx="991">
                  <c:v>34</c:v>
                </c:pt>
                <c:pt idx="992">
                  <c:v>53</c:v>
                </c:pt>
                <c:pt idx="993">
                  <c:v>56</c:v>
                </c:pt>
                <c:pt idx="994">
                  <c:v>18</c:v>
                </c:pt>
                <c:pt idx="995">
                  <c:v>51</c:v>
                </c:pt>
                <c:pt idx="996">
                  <c:v>53</c:v>
                </c:pt>
                <c:pt idx="997">
                  <c:v>41</c:v>
                </c:pt>
                <c:pt idx="998">
                  <c:v>53</c:v>
                </c:pt>
                <c:pt idx="999">
                  <c:v>33</c:v>
                </c:pt>
                <c:pt idx="1000">
                  <c:v>53</c:v>
                </c:pt>
                <c:pt idx="1001">
                  <c:v>47</c:v>
                </c:pt>
                <c:pt idx="1002">
                  <c:v>53</c:v>
                </c:pt>
                <c:pt idx="1003">
                  <c:v>50</c:v>
                </c:pt>
                <c:pt idx="1004">
                  <c:v>57</c:v>
                </c:pt>
                <c:pt idx="1005">
                  <c:v>54</c:v>
                </c:pt>
                <c:pt idx="1006">
                  <c:v>53</c:v>
                </c:pt>
                <c:pt idx="1007">
                  <c:v>42</c:v>
                </c:pt>
                <c:pt idx="1008">
                  <c:v>57</c:v>
                </c:pt>
                <c:pt idx="1009">
                  <c:v>56</c:v>
                </c:pt>
                <c:pt idx="1010">
                  <c:v>50</c:v>
                </c:pt>
                <c:pt idx="1011">
                  <c:v>55</c:v>
                </c:pt>
                <c:pt idx="1012">
                  <c:v>56</c:v>
                </c:pt>
                <c:pt idx="1013">
                  <c:v>56</c:v>
                </c:pt>
                <c:pt idx="1014">
                  <c:v>51</c:v>
                </c:pt>
                <c:pt idx="1015">
                  <c:v>22</c:v>
                </c:pt>
                <c:pt idx="1016">
                  <c:v>21</c:v>
                </c:pt>
                <c:pt idx="1017">
                  <c:v>48</c:v>
                </c:pt>
                <c:pt idx="1018">
                  <c:v>33</c:v>
                </c:pt>
                <c:pt idx="1019">
                  <c:v>48</c:v>
                </c:pt>
                <c:pt idx="1020">
                  <c:v>27</c:v>
                </c:pt>
                <c:pt idx="1021">
                  <c:v>32</c:v>
                </c:pt>
                <c:pt idx="1022">
                  <c:v>48</c:v>
                </c:pt>
                <c:pt idx="1023">
                  <c:v>54</c:v>
                </c:pt>
                <c:pt idx="1024">
                  <c:v>22</c:v>
                </c:pt>
                <c:pt idx="1025">
                  <c:v>57</c:v>
                </c:pt>
                <c:pt idx="1026">
                  <c:v>49</c:v>
                </c:pt>
                <c:pt idx="1027">
                  <c:v>57</c:v>
                </c:pt>
                <c:pt idx="1028">
                  <c:v>58</c:v>
                </c:pt>
                <c:pt idx="1029">
                  <c:v>53</c:v>
                </c:pt>
                <c:pt idx="1030">
                  <c:v>57</c:v>
                </c:pt>
                <c:pt idx="1031">
                  <c:v>53</c:v>
                </c:pt>
                <c:pt idx="1032">
                  <c:v>54</c:v>
                </c:pt>
                <c:pt idx="1033">
                  <c:v>54</c:v>
                </c:pt>
                <c:pt idx="1034">
                  <c:v>28</c:v>
                </c:pt>
                <c:pt idx="1035">
                  <c:v>51</c:v>
                </c:pt>
                <c:pt idx="1036">
                  <c:v>55</c:v>
                </c:pt>
                <c:pt idx="1037">
                  <c:v>55</c:v>
                </c:pt>
                <c:pt idx="1038">
                  <c:v>52</c:v>
                </c:pt>
                <c:pt idx="1039">
                  <c:v>52</c:v>
                </c:pt>
                <c:pt idx="1040">
                  <c:v>55</c:v>
                </c:pt>
                <c:pt idx="1041">
                  <c:v>23</c:v>
                </c:pt>
                <c:pt idx="1042">
                  <c:v>55</c:v>
                </c:pt>
                <c:pt idx="1043">
                  <c:v>33</c:v>
                </c:pt>
                <c:pt idx="1044">
                  <c:v>36</c:v>
                </c:pt>
                <c:pt idx="1045">
                  <c:v>48</c:v>
                </c:pt>
                <c:pt idx="1046">
                  <c:v>31</c:v>
                </c:pt>
                <c:pt idx="1047">
                  <c:v>55</c:v>
                </c:pt>
                <c:pt idx="1048">
                  <c:v>56</c:v>
                </c:pt>
                <c:pt idx="1049">
                  <c:v>50</c:v>
                </c:pt>
                <c:pt idx="1050">
                  <c:v>46</c:v>
                </c:pt>
                <c:pt idx="1051">
                  <c:v>46</c:v>
                </c:pt>
                <c:pt idx="1052">
                  <c:v>60</c:v>
                </c:pt>
                <c:pt idx="1053">
                  <c:v>46</c:v>
                </c:pt>
                <c:pt idx="1054">
                  <c:v>58</c:v>
                </c:pt>
                <c:pt idx="1055">
                  <c:v>33</c:v>
                </c:pt>
                <c:pt idx="1056">
                  <c:v>31</c:v>
                </c:pt>
                <c:pt idx="1057">
                  <c:v>58</c:v>
                </c:pt>
                <c:pt idx="1058">
                  <c:v>57</c:v>
                </c:pt>
                <c:pt idx="1059">
                  <c:v>56</c:v>
                </c:pt>
                <c:pt idx="1060">
                  <c:v>57</c:v>
                </c:pt>
                <c:pt idx="1061">
                  <c:v>50</c:v>
                </c:pt>
                <c:pt idx="1062">
                  <c:v>55</c:v>
                </c:pt>
                <c:pt idx="1063">
                  <c:v>56</c:v>
                </c:pt>
                <c:pt idx="1064">
                  <c:v>53</c:v>
                </c:pt>
                <c:pt idx="1065">
                  <c:v>56</c:v>
                </c:pt>
                <c:pt idx="1066">
                  <c:v>54</c:v>
                </c:pt>
                <c:pt idx="1067">
                  <c:v>52</c:v>
                </c:pt>
                <c:pt idx="1068">
                  <c:v>51</c:v>
                </c:pt>
                <c:pt idx="1069">
                  <c:v>45</c:v>
                </c:pt>
                <c:pt idx="1070">
                  <c:v>50</c:v>
                </c:pt>
                <c:pt idx="1071">
                  <c:v>44</c:v>
                </c:pt>
                <c:pt idx="1072">
                  <c:v>36</c:v>
                </c:pt>
                <c:pt idx="1073">
                  <c:v>53</c:v>
                </c:pt>
                <c:pt idx="1074">
                  <c:v>59</c:v>
                </c:pt>
                <c:pt idx="1075">
                  <c:v>47</c:v>
                </c:pt>
                <c:pt idx="1076">
                  <c:v>58</c:v>
                </c:pt>
                <c:pt idx="1077">
                  <c:v>54</c:v>
                </c:pt>
                <c:pt idx="1078">
                  <c:v>54</c:v>
                </c:pt>
                <c:pt idx="1079">
                  <c:v>54</c:v>
                </c:pt>
                <c:pt idx="1080">
                  <c:v>54</c:v>
                </c:pt>
                <c:pt idx="1081">
                  <c:v>43</c:v>
                </c:pt>
                <c:pt idx="1082">
                  <c:v>49</c:v>
                </c:pt>
                <c:pt idx="1083">
                  <c:v>42</c:v>
                </c:pt>
                <c:pt idx="1084">
                  <c:v>48</c:v>
                </c:pt>
                <c:pt idx="1085">
                  <c:v>54</c:v>
                </c:pt>
                <c:pt idx="1086">
                  <c:v>49</c:v>
                </c:pt>
                <c:pt idx="1087">
                  <c:v>49</c:v>
                </c:pt>
                <c:pt idx="1088">
                  <c:v>51</c:v>
                </c:pt>
                <c:pt idx="1089">
                  <c:v>54</c:v>
                </c:pt>
                <c:pt idx="1090">
                  <c:v>48</c:v>
                </c:pt>
                <c:pt idx="1091">
                  <c:v>49</c:v>
                </c:pt>
                <c:pt idx="1092">
                  <c:v>55</c:v>
                </c:pt>
                <c:pt idx="1093">
                  <c:v>41</c:v>
                </c:pt>
                <c:pt idx="1094">
                  <c:v>52</c:v>
                </c:pt>
                <c:pt idx="1095">
                  <c:v>31</c:v>
                </c:pt>
                <c:pt idx="1096">
                  <c:v>31</c:v>
                </c:pt>
                <c:pt idx="1097">
                  <c:v>61</c:v>
                </c:pt>
                <c:pt idx="1098">
                  <c:v>59</c:v>
                </c:pt>
                <c:pt idx="1099">
                  <c:v>34</c:v>
                </c:pt>
                <c:pt idx="1100">
                  <c:v>53</c:v>
                </c:pt>
                <c:pt idx="1101">
                  <c:v>49</c:v>
                </c:pt>
                <c:pt idx="1102">
                  <c:v>49</c:v>
                </c:pt>
                <c:pt idx="1103">
                  <c:v>47</c:v>
                </c:pt>
                <c:pt idx="1104">
                  <c:v>54</c:v>
                </c:pt>
                <c:pt idx="1105">
                  <c:v>56</c:v>
                </c:pt>
                <c:pt idx="1106">
                  <c:v>55</c:v>
                </c:pt>
                <c:pt idx="1107">
                  <c:v>52</c:v>
                </c:pt>
                <c:pt idx="1108">
                  <c:v>37</c:v>
                </c:pt>
                <c:pt idx="1109">
                  <c:v>51</c:v>
                </c:pt>
                <c:pt idx="1110">
                  <c:v>49</c:v>
                </c:pt>
                <c:pt idx="1111">
                  <c:v>42</c:v>
                </c:pt>
                <c:pt idx="1112">
                  <c:v>48</c:v>
                </c:pt>
                <c:pt idx="1113">
                  <c:v>25</c:v>
                </c:pt>
                <c:pt idx="1114">
                  <c:v>50</c:v>
                </c:pt>
                <c:pt idx="1115">
                  <c:v>48</c:v>
                </c:pt>
                <c:pt idx="1116">
                  <c:v>50</c:v>
                </c:pt>
                <c:pt idx="1117">
                  <c:v>50</c:v>
                </c:pt>
                <c:pt idx="1118">
                  <c:v>46</c:v>
                </c:pt>
                <c:pt idx="1119">
                  <c:v>54</c:v>
                </c:pt>
                <c:pt idx="1120">
                  <c:v>53</c:v>
                </c:pt>
                <c:pt idx="1121">
                  <c:v>53</c:v>
                </c:pt>
                <c:pt idx="1122">
                  <c:v>48</c:v>
                </c:pt>
                <c:pt idx="1123">
                  <c:v>43</c:v>
                </c:pt>
                <c:pt idx="1124">
                  <c:v>35</c:v>
                </c:pt>
                <c:pt idx="1125">
                  <c:v>52</c:v>
                </c:pt>
                <c:pt idx="1126">
                  <c:v>51</c:v>
                </c:pt>
                <c:pt idx="1127">
                  <c:v>51</c:v>
                </c:pt>
                <c:pt idx="1128">
                  <c:v>58</c:v>
                </c:pt>
                <c:pt idx="1129">
                  <c:v>39</c:v>
                </c:pt>
                <c:pt idx="1130">
                  <c:v>37</c:v>
                </c:pt>
                <c:pt idx="1131">
                  <c:v>50</c:v>
                </c:pt>
                <c:pt idx="1132">
                  <c:v>60</c:v>
                </c:pt>
                <c:pt idx="1133">
                  <c:v>27</c:v>
                </c:pt>
                <c:pt idx="1134">
                  <c:v>56</c:v>
                </c:pt>
                <c:pt idx="1135">
                  <c:v>51</c:v>
                </c:pt>
                <c:pt idx="1136">
                  <c:v>51</c:v>
                </c:pt>
                <c:pt idx="1137">
                  <c:v>52</c:v>
                </c:pt>
                <c:pt idx="1138">
                  <c:v>51</c:v>
                </c:pt>
                <c:pt idx="1139">
                  <c:v>25</c:v>
                </c:pt>
                <c:pt idx="1140">
                  <c:v>53</c:v>
                </c:pt>
                <c:pt idx="1141">
                  <c:v>51</c:v>
                </c:pt>
                <c:pt idx="1142">
                  <c:v>53</c:v>
                </c:pt>
                <c:pt idx="1143">
                  <c:v>52</c:v>
                </c:pt>
                <c:pt idx="1144">
                  <c:v>51</c:v>
                </c:pt>
                <c:pt idx="1145">
                  <c:v>54</c:v>
                </c:pt>
                <c:pt idx="1146">
                  <c:v>30</c:v>
                </c:pt>
                <c:pt idx="1147">
                  <c:v>50</c:v>
                </c:pt>
                <c:pt idx="1148">
                  <c:v>51</c:v>
                </c:pt>
                <c:pt idx="1149">
                  <c:v>49</c:v>
                </c:pt>
                <c:pt idx="1150">
                  <c:v>46</c:v>
                </c:pt>
                <c:pt idx="1151">
                  <c:v>26</c:v>
                </c:pt>
                <c:pt idx="1152">
                  <c:v>50</c:v>
                </c:pt>
                <c:pt idx="1153">
                  <c:v>57</c:v>
                </c:pt>
                <c:pt idx="1154">
                  <c:v>22</c:v>
                </c:pt>
                <c:pt idx="1155">
                  <c:v>53</c:v>
                </c:pt>
                <c:pt idx="1156">
                  <c:v>52</c:v>
                </c:pt>
                <c:pt idx="1157">
                  <c:v>52</c:v>
                </c:pt>
                <c:pt idx="1158">
                  <c:v>48</c:v>
                </c:pt>
                <c:pt idx="1159">
                  <c:v>51</c:v>
                </c:pt>
                <c:pt idx="1160">
                  <c:v>45</c:v>
                </c:pt>
                <c:pt idx="1161">
                  <c:v>58</c:v>
                </c:pt>
                <c:pt idx="1162">
                  <c:v>56</c:v>
                </c:pt>
                <c:pt idx="1163">
                  <c:v>41</c:v>
                </c:pt>
                <c:pt idx="1164">
                  <c:v>49</c:v>
                </c:pt>
                <c:pt idx="1165">
                  <c:v>52</c:v>
                </c:pt>
                <c:pt idx="1166">
                  <c:v>52</c:v>
                </c:pt>
                <c:pt idx="1167">
                  <c:v>55</c:v>
                </c:pt>
                <c:pt idx="1168">
                  <c:v>50</c:v>
                </c:pt>
                <c:pt idx="1169">
                  <c:v>43</c:v>
                </c:pt>
                <c:pt idx="1170">
                  <c:v>25</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48</c:v>
                </c:pt>
                <c:pt idx="1184">
                  <c:v>49</c:v>
                </c:pt>
                <c:pt idx="1185">
                  <c:v>51</c:v>
                </c:pt>
                <c:pt idx="1186">
                  <c:v>30</c:v>
                </c:pt>
                <c:pt idx="1187">
                  <c:v>53</c:v>
                </c:pt>
                <c:pt idx="1188">
                  <c:v>46</c:v>
                </c:pt>
                <c:pt idx="1189">
                  <c:v>54</c:v>
                </c:pt>
                <c:pt idx="1190">
                  <c:v>44</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35</c:v>
                </c:pt>
                <c:pt idx="1204">
                  <c:v>26</c:v>
                </c:pt>
                <c:pt idx="1205">
                  <c:v>35</c:v>
                </c:pt>
                <c:pt idx="1206">
                  <c:v>45</c:v>
                </c:pt>
                <c:pt idx="1207">
                  <c:v>60</c:v>
                </c:pt>
                <c:pt idx="1208">
                  <c:v>49</c:v>
                </c:pt>
                <c:pt idx="1209">
                  <c:v>46</c:v>
                </c:pt>
                <c:pt idx="1210">
                  <c:v>49</c:v>
                </c:pt>
                <c:pt idx="1211">
                  <c:v>49</c:v>
                </c:pt>
                <c:pt idx="1212">
                  <c:v>53</c:v>
                </c:pt>
                <c:pt idx="1213">
                  <c:v>52</c:v>
                </c:pt>
                <c:pt idx="1214">
                  <c:v>49</c:v>
                </c:pt>
                <c:pt idx="1215">
                  <c:v>52</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49</c:v>
                </c:pt>
                <c:pt idx="1238">
                  <c:v>48</c:v>
                </c:pt>
                <c:pt idx="1239">
                  <c:v>40</c:v>
                </c:pt>
                <c:pt idx="1240">
                  <c:v>48</c:v>
                </c:pt>
                <c:pt idx="1241">
                  <c:v>30</c:v>
                </c:pt>
                <c:pt idx="1242">
                  <c:v>46</c:v>
                </c:pt>
                <c:pt idx="1243">
                  <c:v>51</c:v>
                </c:pt>
                <c:pt idx="1244">
                  <c:v>48</c:v>
                </c:pt>
                <c:pt idx="1245">
                  <c:v>55</c:v>
                </c:pt>
                <c:pt idx="1246">
                  <c:v>25</c:v>
                </c:pt>
                <c:pt idx="1247">
                  <c:v>44</c:v>
                </c:pt>
                <c:pt idx="1248">
                  <c:v>49</c:v>
                </c:pt>
                <c:pt idx="1249">
                  <c:v>49</c:v>
                </c:pt>
                <c:pt idx="1250">
                  <c:v>50</c:v>
                </c:pt>
                <c:pt idx="1251">
                  <c:v>50</c:v>
                </c:pt>
                <c:pt idx="1252">
                  <c:v>47</c:v>
                </c:pt>
                <c:pt idx="1253">
                  <c:v>34</c:v>
                </c:pt>
                <c:pt idx="1254">
                  <c:v>46</c:v>
                </c:pt>
                <c:pt idx="1255">
                  <c:v>47</c:v>
                </c:pt>
                <c:pt idx="1256">
                  <c:v>21</c:v>
                </c:pt>
                <c:pt idx="1257">
                  <c:v>57</c:v>
                </c:pt>
                <c:pt idx="1258">
                  <c:v>52</c:v>
                </c:pt>
                <c:pt idx="1259">
                  <c:v>51</c:v>
                </c:pt>
                <c:pt idx="1260">
                  <c:v>48</c:v>
                </c:pt>
                <c:pt idx="1261">
                  <c:v>53</c:v>
                </c:pt>
                <c:pt idx="1262">
                  <c:v>23</c:v>
                </c:pt>
                <c:pt idx="1263">
                  <c:v>47</c:v>
                </c:pt>
                <c:pt idx="1264">
                  <c:v>50</c:v>
                </c:pt>
                <c:pt idx="1265">
                  <c:v>42</c:v>
                </c:pt>
                <c:pt idx="1266">
                  <c:v>49</c:v>
                </c:pt>
                <c:pt idx="1267">
                  <c:v>48</c:v>
                </c:pt>
                <c:pt idx="1268">
                  <c:v>53</c:v>
                </c:pt>
                <c:pt idx="1269">
                  <c:v>57</c:v>
                </c:pt>
                <c:pt idx="1270">
                  <c:v>48</c:v>
                </c:pt>
                <c:pt idx="1271">
                  <c:v>45</c:v>
                </c:pt>
                <c:pt idx="1272">
                  <c:v>44</c:v>
                </c:pt>
                <c:pt idx="1273">
                  <c:v>45</c:v>
                </c:pt>
                <c:pt idx="1274">
                  <c:v>45</c:v>
                </c:pt>
                <c:pt idx="1275">
                  <c:v>45</c:v>
                </c:pt>
                <c:pt idx="1276">
                  <c:v>50</c:v>
                </c:pt>
                <c:pt idx="1277">
                  <c:v>40</c:v>
                </c:pt>
                <c:pt idx="1278">
                  <c:v>39</c:v>
                </c:pt>
                <c:pt idx="1279">
                  <c:v>35</c:v>
                </c:pt>
                <c:pt idx="1280">
                  <c:v>40</c:v>
                </c:pt>
                <c:pt idx="1281">
                  <c:v>47</c:v>
                </c:pt>
                <c:pt idx="1282">
                  <c:v>34</c:v>
                </c:pt>
                <c:pt idx="1283">
                  <c:v>47</c:v>
                </c:pt>
                <c:pt idx="1284">
                  <c:v>48</c:v>
                </c:pt>
                <c:pt idx="1285">
                  <c:v>18</c:v>
                </c:pt>
                <c:pt idx="1286">
                  <c:v>47</c:v>
                </c:pt>
                <c:pt idx="1287">
                  <c:v>41</c:v>
                </c:pt>
                <c:pt idx="1288">
                  <c:v>18</c:v>
                </c:pt>
                <c:pt idx="1289">
                  <c:v>46</c:v>
                </c:pt>
                <c:pt idx="1290">
                  <c:v>43</c:v>
                </c:pt>
                <c:pt idx="1291">
                  <c:v>45</c:v>
                </c:pt>
                <c:pt idx="1292">
                  <c:v>46</c:v>
                </c:pt>
                <c:pt idx="1293">
                  <c:v>45</c:v>
                </c:pt>
                <c:pt idx="1294">
                  <c:v>29</c:v>
                </c:pt>
                <c:pt idx="1295">
                  <c:v>30</c:v>
                </c:pt>
                <c:pt idx="1296">
                  <c:v>50</c:v>
                </c:pt>
                <c:pt idx="1297">
                  <c:v>39</c:v>
                </c:pt>
                <c:pt idx="1298">
                  <c:v>57</c:v>
                </c:pt>
                <c:pt idx="1299">
                  <c:v>50</c:v>
                </c:pt>
                <c:pt idx="1300">
                  <c:v>50</c:v>
                </c:pt>
                <c:pt idx="1301">
                  <c:v>59</c:v>
                </c:pt>
                <c:pt idx="1302">
                  <c:v>47</c:v>
                </c:pt>
                <c:pt idx="1303">
                  <c:v>45</c:v>
                </c:pt>
                <c:pt idx="1304">
                  <c:v>44</c:v>
                </c:pt>
                <c:pt idx="1305">
                  <c:v>51</c:v>
                </c:pt>
                <c:pt idx="1306">
                  <c:v>51</c:v>
                </c:pt>
                <c:pt idx="1307">
                  <c:v>59</c:v>
                </c:pt>
                <c:pt idx="1308">
                  <c:v>47</c:v>
                </c:pt>
                <c:pt idx="1309">
                  <c:v>47</c:v>
                </c:pt>
                <c:pt idx="1310">
                  <c:v>47</c:v>
                </c:pt>
                <c:pt idx="1311">
                  <c:v>47</c:v>
                </c:pt>
                <c:pt idx="1312">
                  <c:v>30</c:v>
                </c:pt>
                <c:pt idx="1313">
                  <c:v>43</c:v>
                </c:pt>
                <c:pt idx="1314">
                  <c:v>45</c:v>
                </c:pt>
                <c:pt idx="1315">
                  <c:v>49</c:v>
                </c:pt>
                <c:pt idx="1316">
                  <c:v>48</c:v>
                </c:pt>
                <c:pt idx="1317">
                  <c:v>48</c:v>
                </c:pt>
                <c:pt idx="1318">
                  <c:v>22</c:v>
                </c:pt>
                <c:pt idx="1319">
                  <c:v>49</c:v>
                </c:pt>
                <c:pt idx="1320">
                  <c:v>58</c:v>
                </c:pt>
                <c:pt idx="1321">
                  <c:v>40</c:v>
                </c:pt>
                <c:pt idx="1322">
                  <c:v>46</c:v>
                </c:pt>
                <c:pt idx="1323">
                  <c:v>47</c:v>
                </c:pt>
                <c:pt idx="1324">
                  <c:v>46</c:v>
                </c:pt>
                <c:pt idx="1325">
                  <c:v>45</c:v>
                </c:pt>
                <c:pt idx="1326">
                  <c:v>44</c:v>
                </c:pt>
                <c:pt idx="1327">
                  <c:v>60</c:v>
                </c:pt>
                <c:pt idx="1328">
                  <c:v>25</c:v>
                </c:pt>
                <c:pt idx="1329">
                  <c:v>40</c:v>
                </c:pt>
                <c:pt idx="1330">
                  <c:v>59</c:v>
                </c:pt>
                <c:pt idx="1331">
                  <c:v>41</c:v>
                </c:pt>
                <c:pt idx="1332">
                  <c:v>33</c:v>
                </c:pt>
                <c:pt idx="1333">
                  <c:v>49</c:v>
                </c:pt>
                <c:pt idx="1334">
                  <c:v>49</c:v>
                </c:pt>
                <c:pt idx="1335">
                  <c:v>49</c:v>
                </c:pt>
                <c:pt idx="1336">
                  <c:v>44</c:v>
                </c:pt>
                <c:pt idx="1337">
                  <c:v>49</c:v>
                </c:pt>
                <c:pt idx="1338">
                  <c:v>56</c:v>
                </c:pt>
                <c:pt idx="1339">
                  <c:v>47</c:v>
                </c:pt>
                <c:pt idx="1340">
                  <c:v>28</c:v>
                </c:pt>
                <c:pt idx="1341">
                  <c:v>21</c:v>
                </c:pt>
                <c:pt idx="1342">
                  <c:v>29</c:v>
                </c:pt>
                <c:pt idx="1343">
                  <c:v>57</c:v>
                </c:pt>
                <c:pt idx="1344">
                  <c:v>47</c:v>
                </c:pt>
                <c:pt idx="1345">
                  <c:v>57</c:v>
                </c:pt>
                <c:pt idx="1346">
                  <c:v>48</c:v>
                </c:pt>
                <c:pt idx="1347">
                  <c:v>52</c:v>
                </c:pt>
                <c:pt idx="1348">
                  <c:v>40</c:v>
                </c:pt>
                <c:pt idx="1349">
                  <c:v>37</c:v>
                </c:pt>
                <c:pt idx="1350">
                  <c:v>19</c:v>
                </c:pt>
                <c:pt idx="1351">
                  <c:v>45</c:v>
                </c:pt>
                <c:pt idx="1352">
                  <c:v>46</c:v>
                </c:pt>
                <c:pt idx="1353">
                  <c:v>45</c:v>
                </c:pt>
                <c:pt idx="1354">
                  <c:v>33</c:v>
                </c:pt>
                <c:pt idx="1355">
                  <c:v>42</c:v>
                </c:pt>
                <c:pt idx="1356">
                  <c:v>27</c:v>
                </c:pt>
                <c:pt idx="1357">
                  <c:v>60</c:v>
                </c:pt>
                <c:pt idx="1358">
                  <c:v>39</c:v>
                </c:pt>
                <c:pt idx="1359">
                  <c:v>39</c:v>
                </c:pt>
                <c:pt idx="1360">
                  <c:v>50</c:v>
                </c:pt>
                <c:pt idx="1361">
                  <c:v>47</c:v>
                </c:pt>
                <c:pt idx="1362">
                  <c:v>53</c:v>
                </c:pt>
                <c:pt idx="1363">
                  <c:v>41</c:v>
                </c:pt>
                <c:pt idx="1364">
                  <c:v>57</c:v>
                </c:pt>
                <c:pt idx="1365">
                  <c:v>35</c:v>
                </c:pt>
                <c:pt idx="1366">
                  <c:v>46</c:v>
                </c:pt>
                <c:pt idx="1367">
                  <c:v>60</c:v>
                </c:pt>
                <c:pt idx="1368">
                  <c:v>28</c:v>
                </c:pt>
                <c:pt idx="1369">
                  <c:v>21</c:v>
                </c:pt>
                <c:pt idx="1370">
                  <c:v>33</c:v>
                </c:pt>
                <c:pt idx="1371">
                  <c:v>31</c:v>
                </c:pt>
                <c:pt idx="1372">
                  <c:v>48</c:v>
                </c:pt>
                <c:pt idx="1373">
                  <c:v>25</c:v>
                </c:pt>
                <c:pt idx="1374">
                  <c:v>23</c:v>
                </c:pt>
                <c:pt idx="1375">
                  <c:v>48</c:v>
                </c:pt>
                <c:pt idx="1376">
                  <c:v>25</c:v>
                </c:pt>
                <c:pt idx="1377">
                  <c:v>42</c:v>
                </c:pt>
                <c:pt idx="1378">
                  <c:v>46</c:v>
                </c:pt>
                <c:pt idx="1379">
                  <c:v>44</c:v>
                </c:pt>
                <c:pt idx="1380">
                  <c:v>58</c:v>
                </c:pt>
                <c:pt idx="1381">
                  <c:v>45</c:v>
                </c:pt>
                <c:pt idx="1382">
                  <c:v>44</c:v>
                </c:pt>
                <c:pt idx="1383">
                  <c:v>42</c:v>
                </c:pt>
                <c:pt idx="1384">
                  <c:v>44</c:v>
                </c:pt>
                <c:pt idx="1385">
                  <c:v>44</c:v>
                </c:pt>
                <c:pt idx="1386">
                  <c:v>36</c:v>
                </c:pt>
                <c:pt idx="1387">
                  <c:v>40</c:v>
                </c:pt>
                <c:pt idx="1388">
                  <c:v>41</c:v>
                </c:pt>
                <c:pt idx="1389">
                  <c:v>51</c:v>
                </c:pt>
                <c:pt idx="1390">
                  <c:v>27</c:v>
                </c:pt>
                <c:pt idx="1391">
                  <c:v>26</c:v>
                </c:pt>
                <c:pt idx="1392">
                  <c:v>46</c:v>
                </c:pt>
                <c:pt idx="1393">
                  <c:v>57</c:v>
                </c:pt>
                <c:pt idx="1394">
                  <c:v>24</c:v>
                </c:pt>
                <c:pt idx="1395">
                  <c:v>29</c:v>
                </c:pt>
                <c:pt idx="1396">
                  <c:v>42</c:v>
                </c:pt>
                <c:pt idx="1397">
                  <c:v>24</c:v>
                </c:pt>
                <c:pt idx="1398">
                  <c:v>43</c:v>
                </c:pt>
                <c:pt idx="1399">
                  <c:v>43</c:v>
                </c:pt>
                <c:pt idx="1400">
                  <c:v>21</c:v>
                </c:pt>
                <c:pt idx="1401">
                  <c:v>44</c:v>
                </c:pt>
                <c:pt idx="1402">
                  <c:v>44</c:v>
                </c:pt>
                <c:pt idx="1403">
                  <c:v>44</c:v>
                </c:pt>
                <c:pt idx="1404">
                  <c:v>44</c:v>
                </c:pt>
                <c:pt idx="1405">
                  <c:v>26</c:v>
                </c:pt>
                <c:pt idx="1406">
                  <c:v>55</c:v>
                </c:pt>
                <c:pt idx="1407">
                  <c:v>25</c:v>
                </c:pt>
                <c:pt idx="1408">
                  <c:v>56</c:v>
                </c:pt>
                <c:pt idx="1409">
                  <c:v>28</c:v>
                </c:pt>
                <c:pt idx="1410">
                  <c:v>34</c:v>
                </c:pt>
                <c:pt idx="1411">
                  <c:v>38</c:v>
                </c:pt>
                <c:pt idx="1412">
                  <c:v>44</c:v>
                </c:pt>
                <c:pt idx="1413">
                  <c:v>46</c:v>
                </c:pt>
                <c:pt idx="1414">
                  <c:v>44</c:v>
                </c:pt>
                <c:pt idx="1415">
                  <c:v>40</c:v>
                </c:pt>
                <c:pt idx="1416">
                  <c:v>25</c:v>
                </c:pt>
                <c:pt idx="1417">
                  <c:v>34</c:v>
                </c:pt>
                <c:pt idx="1418">
                  <c:v>27</c:v>
                </c:pt>
                <c:pt idx="1419">
                  <c:v>56</c:v>
                </c:pt>
                <c:pt idx="1420">
                  <c:v>22</c:v>
                </c:pt>
                <c:pt idx="1421">
                  <c:v>45</c:v>
                </c:pt>
                <c:pt idx="1422">
                  <c:v>45</c:v>
                </c:pt>
                <c:pt idx="1423">
                  <c:v>43</c:v>
                </c:pt>
                <c:pt idx="1424">
                  <c:v>43</c:v>
                </c:pt>
                <c:pt idx="1425">
                  <c:v>45</c:v>
                </c:pt>
                <c:pt idx="1426">
                  <c:v>44</c:v>
                </c:pt>
                <c:pt idx="1427">
                  <c:v>44</c:v>
                </c:pt>
                <c:pt idx="1428">
                  <c:v>39</c:v>
                </c:pt>
                <c:pt idx="1429">
                  <c:v>57</c:v>
                </c:pt>
                <c:pt idx="1430">
                  <c:v>30</c:v>
                </c:pt>
                <c:pt idx="1431">
                  <c:v>41</c:v>
                </c:pt>
                <c:pt idx="1432">
                  <c:v>57</c:v>
                </c:pt>
                <c:pt idx="1433">
                  <c:v>42</c:v>
                </c:pt>
                <c:pt idx="1434">
                  <c:v>40</c:v>
                </c:pt>
                <c:pt idx="1435">
                  <c:v>29</c:v>
                </c:pt>
                <c:pt idx="1436">
                  <c:v>45</c:v>
                </c:pt>
                <c:pt idx="1437">
                  <c:v>44</c:v>
                </c:pt>
                <c:pt idx="1438">
                  <c:v>45</c:v>
                </c:pt>
                <c:pt idx="1439">
                  <c:v>37</c:v>
                </c:pt>
                <c:pt idx="1440">
                  <c:v>43</c:v>
                </c:pt>
                <c:pt idx="1441">
                  <c:v>39</c:v>
                </c:pt>
                <c:pt idx="1442">
                  <c:v>44</c:v>
                </c:pt>
                <c:pt idx="1443">
                  <c:v>18</c:v>
                </c:pt>
                <c:pt idx="1444">
                  <c:v>58</c:v>
                </c:pt>
                <c:pt idx="1445">
                  <c:v>50</c:v>
                </c:pt>
                <c:pt idx="1446">
                  <c:v>58</c:v>
                </c:pt>
                <c:pt idx="1447">
                  <c:v>58</c:v>
                </c:pt>
                <c:pt idx="1448">
                  <c:v>56</c:v>
                </c:pt>
                <c:pt idx="1449">
                  <c:v>37</c:v>
                </c:pt>
                <c:pt idx="1450">
                  <c:v>46</c:v>
                </c:pt>
                <c:pt idx="1451">
                  <c:v>42</c:v>
                </c:pt>
                <c:pt idx="1452">
                  <c:v>49</c:v>
                </c:pt>
                <c:pt idx="1453">
                  <c:v>42</c:v>
                </c:pt>
                <c:pt idx="1454">
                  <c:v>41</c:v>
                </c:pt>
                <c:pt idx="1455">
                  <c:v>41</c:v>
                </c:pt>
                <c:pt idx="1456">
                  <c:v>36</c:v>
                </c:pt>
                <c:pt idx="1457">
                  <c:v>37</c:v>
                </c:pt>
                <c:pt idx="1458">
                  <c:v>45</c:v>
                </c:pt>
                <c:pt idx="1459">
                  <c:v>32</c:v>
                </c:pt>
                <c:pt idx="1460">
                  <c:v>39</c:v>
                </c:pt>
                <c:pt idx="1461">
                  <c:v>39</c:v>
                </c:pt>
                <c:pt idx="1462">
                  <c:v>40</c:v>
                </c:pt>
                <c:pt idx="1463">
                  <c:v>54</c:v>
                </c:pt>
                <c:pt idx="1464">
                  <c:v>48</c:v>
                </c:pt>
                <c:pt idx="1465">
                  <c:v>40</c:v>
                </c:pt>
                <c:pt idx="1466">
                  <c:v>42</c:v>
                </c:pt>
                <c:pt idx="1467">
                  <c:v>42</c:v>
                </c:pt>
                <c:pt idx="1468">
                  <c:v>43</c:v>
                </c:pt>
                <c:pt idx="1469">
                  <c:v>42</c:v>
                </c:pt>
                <c:pt idx="1470">
                  <c:v>44</c:v>
                </c:pt>
                <c:pt idx="1471">
                  <c:v>39</c:v>
                </c:pt>
                <c:pt idx="1472">
                  <c:v>45</c:v>
                </c:pt>
                <c:pt idx="1473">
                  <c:v>47</c:v>
                </c:pt>
                <c:pt idx="1474">
                  <c:v>38</c:v>
                </c:pt>
                <c:pt idx="1475">
                  <c:v>23</c:v>
                </c:pt>
                <c:pt idx="1476">
                  <c:v>39</c:v>
                </c:pt>
                <c:pt idx="1477">
                  <c:v>30</c:v>
                </c:pt>
                <c:pt idx="1478">
                  <c:v>55</c:v>
                </c:pt>
                <c:pt idx="1479">
                  <c:v>35</c:v>
                </c:pt>
                <c:pt idx="1480">
                  <c:v>31</c:v>
                </c:pt>
                <c:pt idx="1481">
                  <c:v>40</c:v>
                </c:pt>
                <c:pt idx="1482">
                  <c:v>45</c:v>
                </c:pt>
                <c:pt idx="1483">
                  <c:v>43</c:v>
                </c:pt>
                <c:pt idx="1484">
                  <c:v>43</c:v>
                </c:pt>
                <c:pt idx="1485">
                  <c:v>42</c:v>
                </c:pt>
                <c:pt idx="1486">
                  <c:v>43</c:v>
                </c:pt>
                <c:pt idx="1487">
                  <c:v>27</c:v>
                </c:pt>
                <c:pt idx="1488">
                  <c:v>45</c:v>
                </c:pt>
                <c:pt idx="1489">
                  <c:v>54</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42</c:v>
                </c:pt>
                <c:pt idx="1504">
                  <c:v>53</c:v>
                </c:pt>
                <c:pt idx="1505">
                  <c:v>45</c:v>
                </c:pt>
                <c:pt idx="1506">
                  <c:v>42</c:v>
                </c:pt>
                <c:pt idx="1507">
                  <c:v>43</c:v>
                </c:pt>
                <c:pt idx="1508">
                  <c:v>46</c:v>
                </c:pt>
                <c:pt idx="1509">
                  <c:v>22</c:v>
                </c:pt>
                <c:pt idx="1510">
                  <c:v>44</c:v>
                </c:pt>
                <c:pt idx="1511">
                  <c:v>29</c:v>
                </c:pt>
                <c:pt idx="1512">
                  <c:v>47</c:v>
                </c:pt>
                <c:pt idx="1513">
                  <c:v>32</c:v>
                </c:pt>
                <c:pt idx="1514">
                  <c:v>37</c:v>
                </c:pt>
                <c:pt idx="1515">
                  <c:v>42</c:v>
                </c:pt>
                <c:pt idx="1516">
                  <c:v>41</c:v>
                </c:pt>
                <c:pt idx="1517">
                  <c:v>41</c:v>
                </c:pt>
                <c:pt idx="1518">
                  <c:v>41</c:v>
                </c:pt>
                <c:pt idx="1519">
                  <c:v>34</c:v>
                </c:pt>
                <c:pt idx="1520">
                  <c:v>56</c:v>
                </c:pt>
                <c:pt idx="1521">
                  <c:v>53</c:v>
                </c:pt>
                <c:pt idx="1522">
                  <c:v>37</c:v>
                </c:pt>
                <c:pt idx="1523">
                  <c:v>36</c:v>
                </c:pt>
                <c:pt idx="1524">
                  <c:v>55</c:v>
                </c:pt>
                <c:pt idx="1525">
                  <c:v>44</c:v>
                </c:pt>
                <c:pt idx="1526">
                  <c:v>29</c:v>
                </c:pt>
                <c:pt idx="1527">
                  <c:v>40</c:v>
                </c:pt>
                <c:pt idx="1528">
                  <c:v>51</c:v>
                </c:pt>
                <c:pt idx="1529">
                  <c:v>55</c:v>
                </c:pt>
                <c:pt idx="1530">
                  <c:v>38</c:v>
                </c:pt>
                <c:pt idx="1531">
                  <c:v>33</c:v>
                </c:pt>
                <c:pt idx="1532">
                  <c:v>41</c:v>
                </c:pt>
                <c:pt idx="1533">
                  <c:v>40</c:v>
                </c:pt>
                <c:pt idx="1534">
                  <c:v>33</c:v>
                </c:pt>
                <c:pt idx="1535">
                  <c:v>39</c:v>
                </c:pt>
                <c:pt idx="1536">
                  <c:v>52</c:v>
                </c:pt>
                <c:pt idx="1537">
                  <c:v>38</c:v>
                </c:pt>
                <c:pt idx="1538">
                  <c:v>33</c:v>
                </c:pt>
                <c:pt idx="1539">
                  <c:v>19</c:v>
                </c:pt>
                <c:pt idx="1540">
                  <c:v>49</c:v>
                </c:pt>
                <c:pt idx="1541">
                  <c:v>40</c:v>
                </c:pt>
                <c:pt idx="1542">
                  <c:v>40</c:v>
                </c:pt>
                <c:pt idx="1543">
                  <c:v>40</c:v>
                </c:pt>
                <c:pt idx="1544">
                  <c:v>40</c:v>
                </c:pt>
                <c:pt idx="1545">
                  <c:v>38</c:v>
                </c:pt>
                <c:pt idx="1546">
                  <c:v>42</c:v>
                </c:pt>
                <c:pt idx="1547">
                  <c:v>38</c:v>
                </c:pt>
                <c:pt idx="1548">
                  <c:v>54</c:v>
                </c:pt>
                <c:pt idx="1549">
                  <c:v>34</c:v>
                </c:pt>
                <c:pt idx="1550">
                  <c:v>36</c:v>
                </c:pt>
                <c:pt idx="1551">
                  <c:v>53</c:v>
                </c:pt>
                <c:pt idx="1552">
                  <c:v>40</c:v>
                </c:pt>
                <c:pt idx="1553">
                  <c:v>40</c:v>
                </c:pt>
                <c:pt idx="1554">
                  <c:v>46</c:v>
                </c:pt>
                <c:pt idx="1555">
                  <c:v>29</c:v>
                </c:pt>
                <c:pt idx="1556">
                  <c:v>40</c:v>
                </c:pt>
                <c:pt idx="1557">
                  <c:v>40</c:v>
                </c:pt>
                <c:pt idx="1558">
                  <c:v>52</c:v>
                </c:pt>
                <c:pt idx="1559">
                  <c:v>43</c:v>
                </c:pt>
                <c:pt idx="1560">
                  <c:v>42</c:v>
                </c:pt>
                <c:pt idx="1561">
                  <c:v>38</c:v>
                </c:pt>
                <c:pt idx="1562">
                  <c:v>38</c:v>
                </c:pt>
                <c:pt idx="1563">
                  <c:v>38</c:v>
                </c:pt>
                <c:pt idx="1564">
                  <c:v>48</c:v>
                </c:pt>
                <c:pt idx="1565">
                  <c:v>46</c:v>
                </c:pt>
                <c:pt idx="1566">
                  <c:v>35</c:v>
                </c:pt>
                <c:pt idx="1567">
                  <c:v>51</c:v>
                </c:pt>
                <c:pt idx="1568">
                  <c:v>52</c:v>
                </c:pt>
                <c:pt idx="1569">
                  <c:v>37</c:v>
                </c:pt>
                <c:pt idx="1570">
                  <c:v>35</c:v>
                </c:pt>
                <c:pt idx="1571">
                  <c:v>40</c:v>
                </c:pt>
                <c:pt idx="1572">
                  <c:v>25</c:v>
                </c:pt>
                <c:pt idx="1573">
                  <c:v>41</c:v>
                </c:pt>
                <c:pt idx="1574">
                  <c:v>46</c:v>
                </c:pt>
                <c:pt idx="1575">
                  <c:v>38</c:v>
                </c:pt>
                <c:pt idx="1576">
                  <c:v>52</c:v>
                </c:pt>
                <c:pt idx="1577">
                  <c:v>27</c:v>
                </c:pt>
                <c:pt idx="1578">
                  <c:v>34</c:v>
                </c:pt>
                <c:pt idx="1579">
                  <c:v>42</c:v>
                </c:pt>
                <c:pt idx="1580">
                  <c:v>39</c:v>
                </c:pt>
                <c:pt idx="1581">
                  <c:v>39</c:v>
                </c:pt>
                <c:pt idx="1582">
                  <c:v>36</c:v>
                </c:pt>
                <c:pt idx="1583">
                  <c:v>32</c:v>
                </c:pt>
                <c:pt idx="1584">
                  <c:v>37</c:v>
                </c:pt>
                <c:pt idx="1585">
                  <c:v>37</c:v>
                </c:pt>
                <c:pt idx="1586">
                  <c:v>19</c:v>
                </c:pt>
                <c:pt idx="1587">
                  <c:v>53</c:v>
                </c:pt>
                <c:pt idx="1588">
                  <c:v>48</c:v>
                </c:pt>
                <c:pt idx="1589">
                  <c:v>27</c:v>
                </c:pt>
                <c:pt idx="1590">
                  <c:v>41</c:v>
                </c:pt>
                <c:pt idx="1591">
                  <c:v>41</c:v>
                </c:pt>
                <c:pt idx="1592">
                  <c:v>29</c:v>
                </c:pt>
                <c:pt idx="1593">
                  <c:v>42</c:v>
                </c:pt>
                <c:pt idx="1594">
                  <c:v>38</c:v>
                </c:pt>
                <c:pt idx="1595">
                  <c:v>27</c:v>
                </c:pt>
                <c:pt idx="1596">
                  <c:v>52</c:v>
                </c:pt>
                <c:pt idx="1597">
                  <c:v>50</c:v>
                </c:pt>
                <c:pt idx="1598">
                  <c:v>50</c:v>
                </c:pt>
                <c:pt idx="1599">
                  <c:v>43</c:v>
                </c:pt>
                <c:pt idx="1600">
                  <c:v>39</c:v>
                </c:pt>
                <c:pt idx="1601">
                  <c:v>44</c:v>
                </c:pt>
                <c:pt idx="1602">
                  <c:v>51</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32</c:v>
                </c:pt>
                <c:pt idx="1624">
                  <c:v>38</c:v>
                </c:pt>
                <c:pt idx="1625">
                  <c:v>27</c:v>
                </c:pt>
                <c:pt idx="1626">
                  <c:v>53</c:v>
                </c:pt>
                <c:pt idx="1627">
                  <c:v>39</c:v>
                </c:pt>
                <c:pt idx="1628">
                  <c:v>38</c:v>
                </c:pt>
                <c:pt idx="1629">
                  <c:v>43</c:v>
                </c:pt>
                <c:pt idx="1630">
                  <c:v>38</c:v>
                </c:pt>
                <c:pt idx="1631">
                  <c:v>28</c:v>
                </c:pt>
                <c:pt idx="1632">
                  <c:v>27</c:v>
                </c:pt>
                <c:pt idx="1633">
                  <c:v>33</c:v>
                </c:pt>
                <c:pt idx="1634">
                  <c:v>42</c:v>
                </c:pt>
                <c:pt idx="1635">
                  <c:v>48</c:v>
                </c:pt>
                <c:pt idx="1636">
                  <c:v>35</c:v>
                </c:pt>
                <c:pt idx="1637">
                  <c:v>48</c:v>
                </c:pt>
                <c:pt idx="1638">
                  <c:v>42</c:v>
                </c:pt>
                <c:pt idx="1639">
                  <c:v>53</c:v>
                </c:pt>
                <c:pt idx="1640">
                  <c:v>38</c:v>
                </c:pt>
                <c:pt idx="1641">
                  <c:v>38</c:v>
                </c:pt>
                <c:pt idx="1642">
                  <c:v>34</c:v>
                </c:pt>
                <c:pt idx="1643">
                  <c:v>43</c:v>
                </c:pt>
                <c:pt idx="1644">
                  <c:v>43</c:v>
                </c:pt>
                <c:pt idx="1645">
                  <c:v>19</c:v>
                </c:pt>
                <c:pt idx="1646">
                  <c:v>19</c:v>
                </c:pt>
                <c:pt idx="1647">
                  <c:v>36</c:v>
                </c:pt>
                <c:pt idx="1648">
                  <c:v>29</c:v>
                </c:pt>
                <c:pt idx="1649">
                  <c:v>29</c:v>
                </c:pt>
                <c:pt idx="1650">
                  <c:v>36</c:v>
                </c:pt>
                <c:pt idx="1651">
                  <c:v>40</c:v>
                </c:pt>
                <c:pt idx="1652">
                  <c:v>41</c:v>
                </c:pt>
                <c:pt idx="1653">
                  <c:v>29</c:v>
                </c:pt>
                <c:pt idx="1654">
                  <c:v>38</c:v>
                </c:pt>
                <c:pt idx="1655">
                  <c:v>38</c:v>
                </c:pt>
                <c:pt idx="1656">
                  <c:v>35</c:v>
                </c:pt>
                <c:pt idx="1657">
                  <c:v>27</c:v>
                </c:pt>
                <c:pt idx="1658">
                  <c:v>36</c:v>
                </c:pt>
                <c:pt idx="1659">
                  <c:v>51</c:v>
                </c:pt>
                <c:pt idx="1660">
                  <c:v>21</c:v>
                </c:pt>
                <c:pt idx="1661">
                  <c:v>50</c:v>
                </c:pt>
                <c:pt idx="1662">
                  <c:v>42</c:v>
                </c:pt>
                <c:pt idx="1663">
                  <c:v>18</c:v>
                </c:pt>
                <c:pt idx="1664">
                  <c:v>39</c:v>
                </c:pt>
                <c:pt idx="1665">
                  <c:v>30</c:v>
                </c:pt>
                <c:pt idx="1666">
                  <c:v>50</c:v>
                </c:pt>
                <c:pt idx="1667">
                  <c:v>35</c:v>
                </c:pt>
                <c:pt idx="1668">
                  <c:v>51</c:v>
                </c:pt>
                <c:pt idx="1669">
                  <c:v>41</c:v>
                </c:pt>
                <c:pt idx="1670">
                  <c:v>29</c:v>
                </c:pt>
                <c:pt idx="1671">
                  <c:v>42</c:v>
                </c:pt>
                <c:pt idx="1672">
                  <c:v>49</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35</c:v>
                </c:pt>
                <c:pt idx="1691">
                  <c:v>38</c:v>
                </c:pt>
                <c:pt idx="1692">
                  <c:v>38</c:v>
                </c:pt>
                <c:pt idx="1693">
                  <c:v>36</c:v>
                </c:pt>
                <c:pt idx="1694">
                  <c:v>37</c:v>
                </c:pt>
                <c:pt idx="1695">
                  <c:v>36</c:v>
                </c:pt>
                <c:pt idx="1696">
                  <c:v>49</c:v>
                </c:pt>
                <c:pt idx="1697">
                  <c:v>36</c:v>
                </c:pt>
                <c:pt idx="1698">
                  <c:v>40</c:v>
                </c:pt>
                <c:pt idx="1699">
                  <c:v>45</c:v>
                </c:pt>
                <c:pt idx="1700">
                  <c:v>30</c:v>
                </c:pt>
                <c:pt idx="1701">
                  <c:v>32</c:v>
                </c:pt>
                <c:pt idx="1702">
                  <c:v>40</c:v>
                </c:pt>
                <c:pt idx="1703">
                  <c:v>47</c:v>
                </c:pt>
                <c:pt idx="1704">
                  <c:v>37</c:v>
                </c:pt>
                <c:pt idx="1705">
                  <c:v>39</c:v>
                </c:pt>
                <c:pt idx="1706">
                  <c:v>38</c:v>
                </c:pt>
                <c:pt idx="1707">
                  <c:v>33</c:v>
                </c:pt>
                <c:pt idx="1708">
                  <c:v>34</c:v>
                </c:pt>
                <c:pt idx="1709">
                  <c:v>39</c:v>
                </c:pt>
                <c:pt idx="1710">
                  <c:v>37</c:v>
                </c:pt>
                <c:pt idx="1711">
                  <c:v>33</c:v>
                </c:pt>
                <c:pt idx="1712">
                  <c:v>37</c:v>
                </c:pt>
                <c:pt idx="1713">
                  <c:v>28</c:v>
                </c:pt>
                <c:pt idx="1714">
                  <c:v>33</c:v>
                </c:pt>
                <c:pt idx="1715">
                  <c:v>50</c:v>
                </c:pt>
                <c:pt idx="1716">
                  <c:v>31</c:v>
                </c:pt>
                <c:pt idx="1717">
                  <c:v>31</c:v>
                </c:pt>
                <c:pt idx="1718">
                  <c:v>48</c:v>
                </c:pt>
                <c:pt idx="1719">
                  <c:v>28</c:v>
                </c:pt>
                <c:pt idx="1720">
                  <c:v>22</c:v>
                </c:pt>
                <c:pt idx="1721">
                  <c:v>18</c:v>
                </c:pt>
                <c:pt idx="1722">
                  <c:v>48</c:v>
                </c:pt>
                <c:pt idx="1723">
                  <c:v>35</c:v>
                </c:pt>
                <c:pt idx="1724">
                  <c:v>36</c:v>
                </c:pt>
                <c:pt idx="1725">
                  <c:v>36</c:v>
                </c:pt>
                <c:pt idx="1726">
                  <c:v>36</c:v>
                </c:pt>
                <c:pt idx="1727">
                  <c:v>34</c:v>
                </c:pt>
                <c:pt idx="1728">
                  <c:v>33</c:v>
                </c:pt>
                <c:pt idx="1729">
                  <c:v>33</c:v>
                </c:pt>
                <c:pt idx="1730">
                  <c:v>35</c:v>
                </c:pt>
                <c:pt idx="1731">
                  <c:v>36</c:v>
                </c:pt>
                <c:pt idx="1732">
                  <c:v>35</c:v>
                </c:pt>
                <c:pt idx="1733">
                  <c:v>36</c:v>
                </c:pt>
                <c:pt idx="1734">
                  <c:v>28</c:v>
                </c:pt>
                <c:pt idx="1735">
                  <c:v>23</c:v>
                </c:pt>
                <c:pt idx="1736">
                  <c:v>30</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24</c:v>
                </c:pt>
                <c:pt idx="1751">
                  <c:v>26</c:v>
                </c:pt>
                <c:pt idx="1752">
                  <c:v>44</c:v>
                </c:pt>
                <c:pt idx="1753">
                  <c:v>30</c:v>
                </c:pt>
                <c:pt idx="1754">
                  <c:v>42</c:v>
                </c:pt>
                <c:pt idx="1755">
                  <c:v>26</c:v>
                </c:pt>
                <c:pt idx="1756">
                  <c:v>21</c:v>
                </c:pt>
                <c:pt idx="1757">
                  <c:v>25</c:v>
                </c:pt>
                <c:pt idx="1758">
                  <c:v>37</c:v>
                </c:pt>
                <c:pt idx="1759">
                  <c:v>31</c:v>
                </c:pt>
                <c:pt idx="1760">
                  <c:v>37</c:v>
                </c:pt>
                <c:pt idx="1761">
                  <c:v>34</c:v>
                </c:pt>
                <c:pt idx="1762">
                  <c:v>35</c:v>
                </c:pt>
                <c:pt idx="1763">
                  <c:v>46</c:v>
                </c:pt>
                <c:pt idx="1764">
                  <c:v>34</c:v>
                </c:pt>
                <c:pt idx="1765">
                  <c:v>21</c:v>
                </c:pt>
                <c:pt idx="1766">
                  <c:v>35</c:v>
                </c:pt>
                <c:pt idx="1767">
                  <c:v>49</c:v>
                </c:pt>
                <c:pt idx="1768">
                  <c:v>31</c:v>
                </c:pt>
                <c:pt idx="1769">
                  <c:v>49</c:v>
                </c:pt>
                <c:pt idx="1770">
                  <c:v>31</c:v>
                </c:pt>
                <c:pt idx="1771">
                  <c:v>31</c:v>
                </c:pt>
                <c:pt idx="1772">
                  <c:v>29</c:v>
                </c:pt>
                <c:pt idx="1773">
                  <c:v>20</c:v>
                </c:pt>
                <c:pt idx="1774">
                  <c:v>41</c:v>
                </c:pt>
                <c:pt idx="1775">
                  <c:v>30</c:v>
                </c:pt>
                <c:pt idx="1776">
                  <c:v>34</c:v>
                </c:pt>
                <c:pt idx="1777">
                  <c:v>32</c:v>
                </c:pt>
                <c:pt idx="1778">
                  <c:v>34</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21</c:v>
                </c:pt>
                <c:pt idx="1792">
                  <c:v>27</c:v>
                </c:pt>
                <c:pt idx="1793">
                  <c:v>42</c:v>
                </c:pt>
                <c:pt idx="1794">
                  <c:v>44</c:v>
                </c:pt>
                <c:pt idx="1795">
                  <c:v>33</c:v>
                </c:pt>
                <c:pt idx="1796">
                  <c:v>36</c:v>
                </c:pt>
                <c:pt idx="1797">
                  <c:v>33</c:v>
                </c:pt>
                <c:pt idx="1798">
                  <c:v>34</c:v>
                </c:pt>
                <c:pt idx="1799">
                  <c:v>35</c:v>
                </c:pt>
                <c:pt idx="1800">
                  <c:v>30</c:v>
                </c:pt>
                <c:pt idx="1801">
                  <c:v>35</c:v>
                </c:pt>
                <c:pt idx="1802">
                  <c:v>35</c:v>
                </c:pt>
                <c:pt idx="1803">
                  <c:v>36</c:v>
                </c:pt>
                <c:pt idx="1804">
                  <c:v>18</c:v>
                </c:pt>
                <c:pt idx="1805">
                  <c:v>31</c:v>
                </c:pt>
                <c:pt idx="1806">
                  <c:v>36</c:v>
                </c:pt>
                <c:pt idx="1807">
                  <c:v>43</c:v>
                </c:pt>
                <c:pt idx="1808">
                  <c:v>28</c:v>
                </c:pt>
                <c:pt idx="1809">
                  <c:v>30</c:v>
                </c:pt>
                <c:pt idx="1810">
                  <c:v>30</c:v>
                </c:pt>
                <c:pt idx="1811">
                  <c:v>41</c:v>
                </c:pt>
                <c:pt idx="1812">
                  <c:v>45</c:v>
                </c:pt>
                <c:pt idx="1813">
                  <c:v>20</c:v>
                </c:pt>
                <c:pt idx="1814">
                  <c:v>32</c:v>
                </c:pt>
                <c:pt idx="1815">
                  <c:v>19</c:v>
                </c:pt>
                <c:pt idx="1816">
                  <c:v>43</c:v>
                </c:pt>
                <c:pt idx="1817">
                  <c:v>33</c:v>
                </c:pt>
                <c:pt idx="1818">
                  <c:v>32</c:v>
                </c:pt>
                <c:pt idx="1819">
                  <c:v>33</c:v>
                </c:pt>
                <c:pt idx="1820">
                  <c:v>26</c:v>
                </c:pt>
                <c:pt idx="1821">
                  <c:v>38</c:v>
                </c:pt>
                <c:pt idx="1822">
                  <c:v>25</c:v>
                </c:pt>
                <c:pt idx="1823">
                  <c:v>23</c:v>
                </c:pt>
                <c:pt idx="1824">
                  <c:v>33</c:v>
                </c:pt>
                <c:pt idx="1825">
                  <c:v>26</c:v>
                </c:pt>
                <c:pt idx="1826">
                  <c:v>32</c:v>
                </c:pt>
                <c:pt idx="1827">
                  <c:v>18</c:v>
                </c:pt>
                <c:pt idx="1828">
                  <c:v>32</c:v>
                </c:pt>
                <c:pt idx="1829">
                  <c:v>35</c:v>
                </c:pt>
                <c:pt idx="1830">
                  <c:v>30</c:v>
                </c:pt>
                <c:pt idx="1831">
                  <c:v>30</c:v>
                </c:pt>
                <c:pt idx="1832">
                  <c:v>34</c:v>
                </c:pt>
                <c:pt idx="1833">
                  <c:v>35</c:v>
                </c:pt>
                <c:pt idx="1834">
                  <c:v>19</c:v>
                </c:pt>
                <c:pt idx="1835">
                  <c:v>43</c:v>
                </c:pt>
                <c:pt idx="1836">
                  <c:v>40</c:v>
                </c:pt>
                <c:pt idx="1837">
                  <c:v>25</c:v>
                </c:pt>
                <c:pt idx="1838">
                  <c:v>35</c:v>
                </c:pt>
                <c:pt idx="1839">
                  <c:v>31</c:v>
                </c:pt>
                <c:pt idx="1840">
                  <c:v>19</c:v>
                </c:pt>
                <c:pt idx="1841">
                  <c:v>23</c:v>
                </c:pt>
                <c:pt idx="1842">
                  <c:v>32</c:v>
                </c:pt>
                <c:pt idx="1843">
                  <c:v>33</c:v>
                </c:pt>
                <c:pt idx="1844">
                  <c:v>32</c:v>
                </c:pt>
                <c:pt idx="1845">
                  <c:v>29</c:v>
                </c:pt>
                <c:pt idx="1846">
                  <c:v>31</c:v>
                </c:pt>
                <c:pt idx="1847">
                  <c:v>28</c:v>
                </c:pt>
                <c:pt idx="1848">
                  <c:v>28</c:v>
                </c:pt>
                <c:pt idx="1849">
                  <c:v>29</c:v>
                </c:pt>
                <c:pt idx="1850">
                  <c:v>29</c:v>
                </c:pt>
                <c:pt idx="1851">
                  <c:v>28</c:v>
                </c:pt>
                <c:pt idx="1852">
                  <c:v>30</c:v>
                </c:pt>
                <c:pt idx="1853">
                  <c:v>34</c:v>
                </c:pt>
                <c:pt idx="1854">
                  <c:v>37</c:v>
                </c:pt>
                <c:pt idx="1855">
                  <c:v>36</c:v>
                </c:pt>
                <c:pt idx="1856">
                  <c:v>35</c:v>
                </c:pt>
                <c:pt idx="1857">
                  <c:v>41</c:v>
                </c:pt>
                <c:pt idx="1858">
                  <c:v>25</c:v>
                </c:pt>
                <c:pt idx="1859">
                  <c:v>32</c:v>
                </c:pt>
                <c:pt idx="1860">
                  <c:v>31</c:v>
                </c:pt>
                <c:pt idx="1861">
                  <c:v>28</c:v>
                </c:pt>
                <c:pt idx="1862">
                  <c:v>32</c:v>
                </c:pt>
                <c:pt idx="1863">
                  <c:v>28</c:v>
                </c:pt>
                <c:pt idx="1864">
                  <c:v>28</c:v>
                </c:pt>
                <c:pt idx="1865">
                  <c:v>34</c:v>
                </c:pt>
                <c:pt idx="1866">
                  <c:v>22</c:v>
                </c:pt>
                <c:pt idx="1867">
                  <c:v>20</c:v>
                </c:pt>
                <c:pt idx="1868">
                  <c:v>31</c:v>
                </c:pt>
                <c:pt idx="1869">
                  <c:v>39</c:v>
                </c:pt>
                <c:pt idx="1870">
                  <c:v>27</c:v>
                </c:pt>
                <c:pt idx="1871">
                  <c:v>41</c:v>
                </c:pt>
                <c:pt idx="1872">
                  <c:v>31</c:v>
                </c:pt>
                <c:pt idx="1873">
                  <c:v>31</c:v>
                </c:pt>
                <c:pt idx="1874">
                  <c:v>31</c:v>
                </c:pt>
                <c:pt idx="1875">
                  <c:v>24</c:v>
                </c:pt>
                <c:pt idx="1876">
                  <c:v>25</c:v>
                </c:pt>
                <c:pt idx="1877">
                  <c:v>27</c:v>
                </c:pt>
                <c:pt idx="1878">
                  <c:v>34</c:v>
                </c:pt>
                <c:pt idx="1879">
                  <c:v>38</c:v>
                </c:pt>
                <c:pt idx="1880">
                  <c:v>24</c:v>
                </c:pt>
                <c:pt idx="1881">
                  <c:v>31</c:v>
                </c:pt>
                <c:pt idx="1882">
                  <c:v>31</c:v>
                </c:pt>
                <c:pt idx="1883">
                  <c:v>31</c:v>
                </c:pt>
                <c:pt idx="1884">
                  <c:v>32</c:v>
                </c:pt>
                <c:pt idx="1885">
                  <c:v>28</c:v>
                </c:pt>
                <c:pt idx="1886">
                  <c:v>32</c:v>
                </c:pt>
                <c:pt idx="1887">
                  <c:v>32</c:v>
                </c:pt>
                <c:pt idx="1888">
                  <c:v>20</c:v>
                </c:pt>
                <c:pt idx="1889">
                  <c:v>39</c:v>
                </c:pt>
                <c:pt idx="1890">
                  <c:v>27</c:v>
                </c:pt>
                <c:pt idx="1891">
                  <c:v>29</c:v>
                </c:pt>
                <c:pt idx="1892">
                  <c:v>34</c:v>
                </c:pt>
                <c:pt idx="1893">
                  <c:v>29</c:v>
                </c:pt>
                <c:pt idx="1894">
                  <c:v>39</c:v>
                </c:pt>
                <c:pt idx="1895">
                  <c:v>39</c:v>
                </c:pt>
                <c:pt idx="1896">
                  <c:v>30</c:v>
                </c:pt>
                <c:pt idx="1897">
                  <c:v>22</c:v>
                </c:pt>
                <c:pt idx="1898">
                  <c:v>34</c:v>
                </c:pt>
                <c:pt idx="1899">
                  <c:v>32</c:v>
                </c:pt>
                <c:pt idx="1900">
                  <c:v>32</c:v>
                </c:pt>
                <c:pt idx="1901">
                  <c:v>26</c:v>
                </c:pt>
                <c:pt idx="1902">
                  <c:v>26</c:v>
                </c:pt>
                <c:pt idx="1903">
                  <c:v>33</c:v>
                </c:pt>
                <c:pt idx="1904">
                  <c:v>28</c:v>
                </c:pt>
                <c:pt idx="1905">
                  <c:v>24</c:v>
                </c:pt>
                <c:pt idx="1906">
                  <c:v>29</c:v>
                </c:pt>
                <c:pt idx="1907">
                  <c:v>29</c:v>
                </c:pt>
                <c:pt idx="1908">
                  <c:v>34</c:v>
                </c:pt>
                <c:pt idx="1909">
                  <c:v>21</c:v>
                </c:pt>
                <c:pt idx="1910">
                  <c:v>23</c:v>
                </c:pt>
                <c:pt idx="1911">
                  <c:v>38</c:v>
                </c:pt>
                <c:pt idx="1912">
                  <c:v>25</c:v>
                </c:pt>
                <c:pt idx="1913">
                  <c:v>41</c:v>
                </c:pt>
                <c:pt idx="1914">
                  <c:v>29</c:v>
                </c:pt>
                <c:pt idx="1915">
                  <c:v>19</c:v>
                </c:pt>
                <c:pt idx="1916">
                  <c:v>26</c:v>
                </c:pt>
                <c:pt idx="1917">
                  <c:v>32</c:v>
                </c:pt>
                <c:pt idx="1918">
                  <c:v>33</c:v>
                </c:pt>
                <c:pt idx="1919">
                  <c:v>21</c:v>
                </c:pt>
                <c:pt idx="1920">
                  <c:v>22</c:v>
                </c:pt>
                <c:pt idx="1921">
                  <c:v>31</c:v>
                </c:pt>
                <c:pt idx="1922">
                  <c:v>28</c:v>
                </c:pt>
                <c:pt idx="1923">
                  <c:v>41</c:v>
                </c:pt>
                <c:pt idx="1924">
                  <c:v>24</c:v>
                </c:pt>
                <c:pt idx="1925">
                  <c:v>34</c:v>
                </c:pt>
                <c:pt idx="1926">
                  <c:v>41</c:v>
                </c:pt>
                <c:pt idx="1927">
                  <c:v>35</c:v>
                </c:pt>
                <c:pt idx="1928">
                  <c:v>28</c:v>
                </c:pt>
                <c:pt idx="1929">
                  <c:v>31</c:v>
                </c:pt>
                <c:pt idx="1930">
                  <c:v>31</c:v>
                </c:pt>
                <c:pt idx="1931">
                  <c:v>31</c:v>
                </c:pt>
                <c:pt idx="1932">
                  <c:v>36</c:v>
                </c:pt>
                <c:pt idx="1933">
                  <c:v>30</c:v>
                </c:pt>
                <c:pt idx="1934">
                  <c:v>28</c:v>
                </c:pt>
                <c:pt idx="1935">
                  <c:v>36</c:v>
                </c:pt>
                <c:pt idx="1936">
                  <c:v>18</c:v>
                </c:pt>
                <c:pt idx="1937">
                  <c:v>33</c:v>
                </c:pt>
                <c:pt idx="1938">
                  <c:v>34</c:v>
                </c:pt>
                <c:pt idx="1939">
                  <c:v>27</c:v>
                </c:pt>
                <c:pt idx="1940">
                  <c:v>41</c:v>
                </c:pt>
                <c:pt idx="1941">
                  <c:v>20</c:v>
                </c:pt>
                <c:pt idx="1942">
                  <c:v>39</c:v>
                </c:pt>
                <c:pt idx="1943">
                  <c:v>30</c:v>
                </c:pt>
                <c:pt idx="1944">
                  <c:v>32</c:v>
                </c:pt>
                <c:pt idx="1945">
                  <c:v>30</c:v>
                </c:pt>
                <c:pt idx="1946">
                  <c:v>38</c:v>
                </c:pt>
                <c:pt idx="1947">
                  <c:v>32</c:v>
                </c:pt>
                <c:pt idx="1948">
                  <c:v>34</c:v>
                </c:pt>
                <c:pt idx="1949">
                  <c:v>23</c:v>
                </c:pt>
                <c:pt idx="1950">
                  <c:v>25</c:v>
                </c:pt>
                <c:pt idx="1951">
                  <c:v>24</c:v>
                </c:pt>
                <c:pt idx="1952">
                  <c:v>36</c:v>
                </c:pt>
                <c:pt idx="1953">
                  <c:v>21</c:v>
                </c:pt>
                <c:pt idx="1954">
                  <c:v>27</c:v>
                </c:pt>
                <c:pt idx="1955">
                  <c:v>34</c:v>
                </c:pt>
                <c:pt idx="1956">
                  <c:v>41</c:v>
                </c:pt>
                <c:pt idx="1957">
                  <c:v>28</c:v>
                </c:pt>
                <c:pt idx="1958">
                  <c:v>27</c:v>
                </c:pt>
                <c:pt idx="1959">
                  <c:v>28</c:v>
                </c:pt>
                <c:pt idx="1960">
                  <c:v>30</c:v>
                </c:pt>
                <c:pt idx="1961">
                  <c:v>34</c:v>
                </c:pt>
                <c:pt idx="1962">
                  <c:v>19</c:v>
                </c:pt>
                <c:pt idx="1963">
                  <c:v>24</c:v>
                </c:pt>
                <c:pt idx="1964">
                  <c:v>23</c:v>
                </c:pt>
                <c:pt idx="1965">
                  <c:v>26</c:v>
                </c:pt>
                <c:pt idx="1966">
                  <c:v>26</c:v>
                </c:pt>
                <c:pt idx="1967">
                  <c:v>19</c:v>
                </c:pt>
                <c:pt idx="1968">
                  <c:v>29</c:v>
                </c:pt>
                <c:pt idx="1969">
                  <c:v>20</c:v>
                </c:pt>
                <c:pt idx="1970">
                  <c:v>35</c:v>
                </c:pt>
                <c:pt idx="1971">
                  <c:v>23</c:v>
                </c:pt>
                <c:pt idx="1972">
                  <c:v>36</c:v>
                </c:pt>
                <c:pt idx="1973">
                  <c:v>21</c:v>
                </c:pt>
                <c:pt idx="1974">
                  <c:v>26</c:v>
                </c:pt>
                <c:pt idx="1975">
                  <c:v>19</c:v>
                </c:pt>
                <c:pt idx="1976">
                  <c:v>26</c:v>
                </c:pt>
                <c:pt idx="1977">
                  <c:v>26</c:v>
                </c:pt>
                <c:pt idx="1978">
                  <c:v>26</c:v>
                </c:pt>
                <c:pt idx="1979">
                  <c:v>26</c:v>
                </c:pt>
                <c:pt idx="1980">
                  <c:v>29</c:v>
                </c:pt>
                <c:pt idx="1981">
                  <c:v>28</c:v>
                </c:pt>
                <c:pt idx="1982">
                  <c:v>29</c:v>
                </c:pt>
                <c:pt idx="1983">
                  <c:v>31</c:v>
                </c:pt>
                <c:pt idx="1984">
                  <c:v>26</c:v>
                </c:pt>
                <c:pt idx="1985">
                  <c:v>19</c:v>
                </c:pt>
                <c:pt idx="1986">
                  <c:v>19</c:v>
                </c:pt>
                <c:pt idx="1987">
                  <c:v>26</c:v>
                </c:pt>
                <c:pt idx="1988">
                  <c:v>20</c:v>
                </c:pt>
                <c:pt idx="1989">
                  <c:v>21</c:v>
                </c:pt>
                <c:pt idx="1990">
                  <c:v>29</c:v>
                </c:pt>
                <c:pt idx="1991">
                  <c:v>28</c:v>
                </c:pt>
                <c:pt idx="1992">
                  <c:v>31</c:v>
                </c:pt>
                <c:pt idx="1993">
                  <c:v>25</c:v>
                </c:pt>
                <c:pt idx="1994">
                  <c:v>26</c:v>
                </c:pt>
                <c:pt idx="1995">
                  <c:v>26</c:v>
                </c:pt>
                <c:pt idx="1996">
                  <c:v>25</c:v>
                </c:pt>
                <c:pt idx="1997">
                  <c:v>26</c:v>
                </c:pt>
                <c:pt idx="1998">
                  <c:v>26</c:v>
                </c:pt>
                <c:pt idx="1999">
                  <c:v>21</c:v>
                </c:pt>
                <c:pt idx="2000">
                  <c:v>22</c:v>
                </c:pt>
                <c:pt idx="2001">
                  <c:v>27</c:v>
                </c:pt>
                <c:pt idx="2002">
                  <c:v>26</c:v>
                </c:pt>
                <c:pt idx="2003">
                  <c:v>29</c:v>
                </c:pt>
                <c:pt idx="2004">
                  <c:v>28</c:v>
                </c:pt>
                <c:pt idx="2005">
                  <c:v>21</c:v>
                </c:pt>
                <c:pt idx="2006">
                  <c:v>29</c:v>
                </c:pt>
                <c:pt idx="2007">
                  <c:v>29</c:v>
                </c:pt>
                <c:pt idx="2008">
                  <c:v>24</c:v>
                </c:pt>
                <c:pt idx="2009">
                  <c:v>36</c:v>
                </c:pt>
                <c:pt idx="2010">
                  <c:v>21</c:v>
                </c:pt>
                <c:pt idx="2011">
                  <c:v>27</c:v>
                </c:pt>
                <c:pt idx="2012">
                  <c:v>33</c:v>
                </c:pt>
                <c:pt idx="2013">
                  <c:v>28</c:v>
                </c:pt>
                <c:pt idx="2014">
                  <c:v>21</c:v>
                </c:pt>
                <c:pt idx="2015">
                  <c:v>25</c:v>
                </c:pt>
                <c:pt idx="2016">
                  <c:v>24</c:v>
                </c:pt>
                <c:pt idx="2017">
                  <c:v>24</c:v>
                </c:pt>
                <c:pt idx="2018">
                  <c:v>25</c:v>
                </c:pt>
                <c:pt idx="2019">
                  <c:v>34</c:v>
                </c:pt>
                <c:pt idx="2020">
                  <c:v>20</c:v>
                </c:pt>
                <c:pt idx="2021">
                  <c:v>31</c:v>
                </c:pt>
                <c:pt idx="2022">
                  <c:v>36</c:v>
                </c:pt>
                <c:pt idx="2023">
                  <c:v>27</c:v>
                </c:pt>
                <c:pt idx="2024">
                  <c:v>20</c:v>
                </c:pt>
                <c:pt idx="2025">
                  <c:v>27</c:v>
                </c:pt>
                <c:pt idx="2026">
                  <c:v>20</c:v>
                </c:pt>
                <c:pt idx="2027">
                  <c:v>27</c:v>
                </c:pt>
                <c:pt idx="2028">
                  <c:v>26</c:v>
                </c:pt>
                <c:pt idx="2029">
                  <c:v>23</c:v>
                </c:pt>
                <c:pt idx="2030">
                  <c:v>23</c:v>
                </c:pt>
                <c:pt idx="2031">
                  <c:v>27</c:v>
                </c:pt>
                <c:pt idx="2032">
                  <c:v>29</c:v>
                </c:pt>
                <c:pt idx="2033">
                  <c:v>29</c:v>
                </c:pt>
                <c:pt idx="2034">
                  <c:v>24</c:v>
                </c:pt>
                <c:pt idx="2035">
                  <c:v>25</c:v>
                </c:pt>
                <c:pt idx="2036">
                  <c:v>24</c:v>
                </c:pt>
                <c:pt idx="2037">
                  <c:v>22</c:v>
                </c:pt>
                <c:pt idx="2038">
                  <c:v>19</c:v>
                </c:pt>
                <c:pt idx="2039">
                  <c:v>19</c:v>
                </c:pt>
                <c:pt idx="2040">
                  <c:v>23</c:v>
                </c:pt>
                <c:pt idx="2041">
                  <c:v>23</c:v>
                </c:pt>
                <c:pt idx="2042">
                  <c:v>18</c:v>
                </c:pt>
                <c:pt idx="2043">
                  <c:v>25</c:v>
                </c:pt>
                <c:pt idx="2044">
                  <c:v>22</c:v>
                </c:pt>
                <c:pt idx="2045">
                  <c:v>22</c:v>
                </c:pt>
                <c:pt idx="2046">
                  <c:v>22</c:v>
                </c:pt>
                <c:pt idx="2047">
                  <c:v>19</c:v>
                </c:pt>
                <c:pt idx="2048">
                  <c:v>25</c:v>
                </c:pt>
                <c:pt idx="2049">
                  <c:v>34</c:v>
                </c:pt>
                <c:pt idx="2050">
                  <c:v>25</c:v>
                </c:pt>
                <c:pt idx="2051">
                  <c:v>20</c:v>
                </c:pt>
                <c:pt idx="2052">
                  <c:v>19</c:v>
                </c:pt>
                <c:pt idx="2053">
                  <c:v>19</c:v>
                </c:pt>
                <c:pt idx="2054">
                  <c:v>20</c:v>
                </c:pt>
                <c:pt idx="2055">
                  <c:v>27</c:v>
                </c:pt>
                <c:pt idx="2056">
                  <c:v>24</c:v>
                </c:pt>
                <c:pt idx="2057">
                  <c:v>28</c:v>
                </c:pt>
                <c:pt idx="2058">
                  <c:v>28</c:v>
                </c:pt>
                <c:pt idx="2059">
                  <c:v>27</c:v>
                </c:pt>
                <c:pt idx="2060">
                  <c:v>22</c:v>
                </c:pt>
                <c:pt idx="2061">
                  <c:v>23</c:v>
                </c:pt>
                <c:pt idx="2062">
                  <c:v>25</c:v>
                </c:pt>
                <c:pt idx="2063">
                  <c:v>21</c:v>
                </c:pt>
                <c:pt idx="2064">
                  <c:v>22</c:v>
                </c:pt>
                <c:pt idx="2065">
                  <c:v>21</c:v>
                </c:pt>
                <c:pt idx="2066">
                  <c:v>21</c:v>
                </c:pt>
                <c:pt idx="2067">
                  <c:v>20</c:v>
                </c:pt>
                <c:pt idx="2068">
                  <c:v>31</c:v>
                </c:pt>
                <c:pt idx="2069">
                  <c:v>32</c:v>
                </c:pt>
                <c:pt idx="2070">
                  <c:v>26</c:v>
                </c:pt>
                <c:pt idx="2071">
                  <c:v>22</c:v>
                </c:pt>
                <c:pt idx="2072">
                  <c:v>25</c:v>
                </c:pt>
                <c:pt idx="2073">
                  <c:v>32</c:v>
                </c:pt>
                <c:pt idx="2074">
                  <c:v>18</c:v>
                </c:pt>
                <c:pt idx="2075">
                  <c:v>27</c:v>
                </c:pt>
                <c:pt idx="2076">
                  <c:v>28</c:v>
                </c:pt>
                <c:pt idx="2077">
                  <c:v>27</c:v>
                </c:pt>
                <c:pt idx="2078">
                  <c:v>27</c:v>
                </c:pt>
                <c:pt idx="2079">
                  <c:v>25</c:v>
                </c:pt>
                <c:pt idx="2080">
                  <c:v>25</c:v>
                </c:pt>
                <c:pt idx="2081">
                  <c:v>24</c:v>
                </c:pt>
                <c:pt idx="2082">
                  <c:v>21</c:v>
                </c:pt>
                <c:pt idx="2083">
                  <c:v>24</c:v>
                </c:pt>
                <c:pt idx="2084">
                  <c:v>21</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32</c:v>
                </c:pt>
                <c:pt idx="2099">
                  <c:v>20</c:v>
                </c:pt>
                <c:pt idx="2100">
                  <c:v>21</c:v>
                </c:pt>
                <c:pt idx="2101">
                  <c:v>22</c:v>
                </c:pt>
                <c:pt idx="2102">
                  <c:v>23</c:v>
                </c:pt>
                <c:pt idx="2103">
                  <c:v>19</c:v>
                </c:pt>
                <c:pt idx="2104">
                  <c:v>18</c:v>
                </c:pt>
                <c:pt idx="2105">
                  <c:v>18</c:v>
                </c:pt>
                <c:pt idx="2106">
                  <c:v>19</c:v>
                </c:pt>
                <c:pt idx="2107">
                  <c:v>28</c:v>
                </c:pt>
                <c:pt idx="2108">
                  <c:v>19</c:v>
                </c:pt>
                <c:pt idx="2109">
                  <c:v>18</c:v>
                </c:pt>
                <c:pt idx="2110">
                  <c:v>18</c:v>
                </c:pt>
                <c:pt idx="2111">
                  <c:v>18</c:v>
                </c:pt>
                <c:pt idx="2112">
                  <c:v>18</c:v>
                </c:pt>
                <c:pt idx="2113">
                  <c:v>19</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34</c:v>
                </c:pt>
                <c:pt idx="2134">
                  <c:v>21</c:v>
                </c:pt>
                <c:pt idx="2135">
                  <c:v>22</c:v>
                </c:pt>
                <c:pt idx="2136">
                  <c:v>21</c:v>
                </c:pt>
                <c:pt idx="2137">
                  <c:v>19</c:v>
                </c:pt>
                <c:pt idx="2138">
                  <c:v>23</c:v>
                </c:pt>
                <c:pt idx="2139">
                  <c:v>22</c:v>
                </c:pt>
                <c:pt idx="2140">
                  <c:v>22</c:v>
                </c:pt>
                <c:pt idx="2141">
                  <c:v>21</c:v>
                </c:pt>
                <c:pt idx="2142">
                  <c:v>22</c:v>
                </c:pt>
                <c:pt idx="2143">
                  <c:v>21</c:v>
                </c:pt>
                <c:pt idx="2144">
                  <c:v>24</c:v>
                </c:pt>
                <c:pt idx="2145">
                  <c:v>20</c:v>
                </c:pt>
                <c:pt idx="2146">
                  <c:v>24</c:v>
                </c:pt>
                <c:pt idx="2147">
                  <c:v>21</c:v>
                </c:pt>
                <c:pt idx="2148">
                  <c:v>24</c:v>
                </c:pt>
                <c:pt idx="2149">
                  <c:v>24</c:v>
                </c:pt>
                <c:pt idx="2150">
                  <c:v>24</c:v>
                </c:pt>
                <c:pt idx="2151">
                  <c:v>21</c:v>
                </c:pt>
                <c:pt idx="2152">
                  <c:v>20</c:v>
                </c:pt>
                <c:pt idx="2153">
                  <c:v>21</c:v>
                </c:pt>
                <c:pt idx="2154">
                  <c:v>22</c:v>
                </c:pt>
                <c:pt idx="2155">
                  <c:v>28</c:v>
                </c:pt>
                <c:pt idx="2156">
                  <c:v>21</c:v>
                </c:pt>
                <c:pt idx="2157">
                  <c:v>20</c:v>
                </c:pt>
                <c:pt idx="2158">
                  <c:v>20</c:v>
                </c:pt>
                <c:pt idx="2159">
                  <c:v>20</c:v>
                </c:pt>
                <c:pt idx="2160">
                  <c:v>20</c:v>
                </c:pt>
                <c:pt idx="2161">
                  <c:v>27</c:v>
                </c:pt>
                <c:pt idx="2162">
                  <c:v>18</c:v>
                </c:pt>
                <c:pt idx="2163">
                  <c:v>28</c:v>
                </c:pt>
                <c:pt idx="2164">
                  <c:v>20</c:v>
                </c:pt>
                <c:pt idx="2165">
                  <c:v>23</c:v>
                </c:pt>
                <c:pt idx="2166">
                  <c:v>20</c:v>
                </c:pt>
                <c:pt idx="2167">
                  <c:v>19</c:v>
                </c:pt>
                <c:pt idx="2168">
                  <c:v>23</c:v>
                </c:pt>
                <c:pt idx="2169">
                  <c:v>23</c:v>
                </c:pt>
                <c:pt idx="2170">
                  <c:v>18</c:v>
                </c:pt>
                <c:pt idx="2171">
                  <c:v>23</c:v>
                </c:pt>
                <c:pt idx="2172">
                  <c:v>20</c:v>
                </c:pt>
                <c:pt idx="2173">
                  <c:v>19</c:v>
                </c:pt>
                <c:pt idx="2174">
                  <c:v>24</c:v>
                </c:pt>
                <c:pt idx="2175">
                  <c:v>19</c:v>
                </c:pt>
                <c:pt idx="2176">
                  <c:v>20</c:v>
                </c:pt>
                <c:pt idx="2177">
                  <c:v>20</c:v>
                </c:pt>
                <c:pt idx="2178">
                  <c:v>19</c:v>
                </c:pt>
                <c:pt idx="2179">
                  <c:v>19</c:v>
                </c:pt>
                <c:pt idx="2180">
                  <c:v>19</c:v>
                </c:pt>
                <c:pt idx="2181">
                  <c:v>19</c:v>
                </c:pt>
                <c:pt idx="2182">
                  <c:v>18</c:v>
                </c:pt>
                <c:pt idx="2183">
                  <c:v>18</c:v>
                </c:pt>
                <c:pt idx="2184">
                  <c:v>18</c:v>
                </c:pt>
                <c:pt idx="2185">
                  <c:v>19</c:v>
                </c:pt>
                <c:pt idx="2186">
                  <c:v>18</c:v>
                </c:pt>
                <c:pt idx="2187">
                  <c:v>18</c:v>
                </c:pt>
                <c:pt idx="2188">
                  <c:v>18</c:v>
                </c:pt>
                <c:pt idx="2189">
                  <c:v>18</c:v>
                </c:pt>
                <c:pt idx="2190">
                  <c:v>18</c:v>
                </c:pt>
                <c:pt idx="2191">
                  <c:v>18</c:v>
                </c:pt>
                <c:pt idx="2192">
                  <c:v>18</c:v>
                </c:pt>
                <c:pt idx="2193">
                  <c:v>18</c:v>
                </c:pt>
                <c:pt idx="2194">
                  <c:v>18</c:v>
                </c:pt>
                <c:pt idx="2195">
                  <c:v>22</c:v>
                </c:pt>
                <c:pt idx="2196">
                  <c:v>23</c:v>
                </c:pt>
                <c:pt idx="2197">
                  <c:v>22</c:v>
                </c:pt>
                <c:pt idx="2198">
                  <c:v>19</c:v>
                </c:pt>
                <c:pt idx="2199">
                  <c:v>19</c:v>
                </c:pt>
                <c:pt idx="2200">
                  <c:v>19</c:v>
                </c:pt>
                <c:pt idx="2201">
                  <c:v>19</c:v>
                </c:pt>
                <c:pt idx="2202">
                  <c:v>19</c:v>
                </c:pt>
                <c:pt idx="2203">
                  <c:v>18</c:v>
                </c:pt>
                <c:pt idx="2204">
                  <c:v>18</c:v>
                </c:pt>
                <c:pt idx="2205">
                  <c:v>19</c:v>
                </c:pt>
                <c:pt idx="2206">
                  <c:v>19</c:v>
                </c:pt>
                <c:pt idx="2207">
                  <c:v>19</c:v>
                </c:pt>
                <c:pt idx="2208">
                  <c:v>18</c:v>
                </c:pt>
                <c:pt idx="2209">
                  <c:v>18</c:v>
                </c:pt>
                <c:pt idx="2210">
                  <c:v>20</c:v>
                </c:pt>
                <c:pt idx="2211">
                  <c:v>19</c:v>
                </c:pt>
                <c:pt idx="2212">
                  <c:v>19</c:v>
                </c:pt>
                <c:pt idx="2213">
                  <c:v>19</c:v>
                </c:pt>
                <c:pt idx="2214">
                  <c:v>18</c:v>
                </c:pt>
                <c:pt idx="2215">
                  <c:v>19</c:v>
                </c:pt>
                <c:pt idx="2216">
                  <c:v>28</c:v>
                </c:pt>
                <c:pt idx="2217">
                  <c:v>19</c:v>
                </c:pt>
                <c:pt idx="2218">
                  <c:v>18</c:v>
                </c:pt>
                <c:pt idx="2219">
                  <c:v>30</c:v>
                </c:pt>
                <c:pt idx="2220">
                  <c:v>21</c:v>
                </c:pt>
                <c:pt idx="2221">
                  <c:v>22</c:v>
                </c:pt>
                <c:pt idx="2222">
                  <c:v>22</c:v>
                </c:pt>
                <c:pt idx="2223">
                  <c:v>21</c:v>
                </c:pt>
                <c:pt idx="2224">
                  <c:v>25</c:v>
                </c:pt>
                <c:pt idx="2225">
                  <c:v>27</c:v>
                </c:pt>
                <c:pt idx="2226">
                  <c:v>26</c:v>
                </c:pt>
                <c:pt idx="2227">
                  <c:v>24</c:v>
                </c:pt>
                <c:pt idx="2228">
                  <c:v>20</c:v>
                </c:pt>
                <c:pt idx="2229">
                  <c:v>26</c:v>
                </c:pt>
                <c:pt idx="2230">
                  <c:v>22</c:v>
                </c:pt>
                <c:pt idx="2231">
                  <c:v>25</c:v>
                </c:pt>
                <c:pt idx="2232">
                  <c:v>21</c:v>
                </c:pt>
                <c:pt idx="2233">
                  <c:v>27</c:v>
                </c:pt>
                <c:pt idx="2234">
                  <c:v>25</c:v>
                </c:pt>
                <c:pt idx="2235">
                  <c:v>24</c:v>
                </c:pt>
                <c:pt idx="2236">
                  <c:v>20</c:v>
                </c:pt>
                <c:pt idx="2237">
                  <c:v>20</c:v>
                </c:pt>
                <c:pt idx="2238">
                  <c:v>24</c:v>
                </c:pt>
                <c:pt idx="2239">
                  <c:v>20</c:v>
                </c:pt>
                <c:pt idx="2240">
                  <c:v>24</c:v>
                </c:pt>
                <c:pt idx="2241">
                  <c:v>25</c:v>
                </c:pt>
                <c:pt idx="2242">
                  <c:v>28</c:v>
                </c:pt>
                <c:pt idx="2243">
                  <c:v>25</c:v>
                </c:pt>
                <c:pt idx="2244">
                  <c:v>23</c:v>
                </c:pt>
                <c:pt idx="2245">
                  <c:v>20</c:v>
                </c:pt>
                <c:pt idx="2246">
                  <c:v>23</c:v>
                </c:pt>
                <c:pt idx="2247">
                  <c:v>20</c:v>
                </c:pt>
                <c:pt idx="2248">
                  <c:v>21</c:v>
                </c:pt>
                <c:pt idx="2249">
                  <c:v>25</c:v>
                </c:pt>
                <c:pt idx="2250">
                  <c:v>23</c:v>
                </c:pt>
                <c:pt idx="2251">
                  <c:v>19</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20</c:v>
                </c:pt>
                <c:pt idx="2265">
                  <c:v>21</c:v>
                </c:pt>
                <c:pt idx="2266">
                  <c:v>24</c:v>
                </c:pt>
                <c:pt idx="2267">
                  <c:v>20</c:v>
                </c:pt>
                <c:pt idx="2268">
                  <c:v>25</c:v>
                </c:pt>
                <c:pt idx="2269">
                  <c:v>18</c:v>
                </c:pt>
                <c:pt idx="2270">
                  <c:v>19</c:v>
                </c:pt>
                <c:pt idx="2271">
                  <c:v>26</c:v>
                </c:pt>
                <c:pt idx="2272">
                  <c:v>19</c:v>
                </c:pt>
                <c:pt idx="2273">
                  <c:v>30</c:v>
                </c:pt>
                <c:pt idx="2274">
                  <c:v>24</c:v>
                </c:pt>
                <c:pt idx="2275">
                  <c:v>20</c:v>
                </c:pt>
                <c:pt idx="2276">
                  <c:v>26</c:v>
                </c:pt>
                <c:pt idx="2277">
                  <c:v>26</c:v>
                </c:pt>
                <c:pt idx="2278">
                  <c:v>21</c:v>
                </c:pt>
                <c:pt idx="2279">
                  <c:v>21</c:v>
                </c:pt>
                <c:pt idx="2280">
                  <c:v>18</c:v>
                </c:pt>
                <c:pt idx="2281">
                  <c:v>29</c:v>
                </c:pt>
                <c:pt idx="2282">
                  <c:v>19</c:v>
                </c:pt>
                <c:pt idx="2283">
                  <c:v>20</c:v>
                </c:pt>
                <c:pt idx="2284">
                  <c:v>19</c:v>
                </c:pt>
                <c:pt idx="2285">
                  <c:v>20</c:v>
                </c:pt>
                <c:pt idx="2286">
                  <c:v>18</c:v>
                </c:pt>
                <c:pt idx="2287">
                  <c:v>21</c:v>
                </c:pt>
                <c:pt idx="2288">
                  <c:v>18</c:v>
                </c:pt>
                <c:pt idx="2289">
                  <c:v>18</c:v>
                </c:pt>
                <c:pt idx="2290">
                  <c:v>20</c:v>
                </c:pt>
                <c:pt idx="2291">
                  <c:v>18</c:v>
                </c:pt>
                <c:pt idx="2292">
                  <c:v>19</c:v>
                </c:pt>
                <c:pt idx="2293">
                  <c:v>18</c:v>
                </c:pt>
                <c:pt idx="2294">
                  <c:v>21</c:v>
                </c:pt>
                <c:pt idx="2295">
                  <c:v>19</c:v>
                </c:pt>
                <c:pt idx="2296">
                  <c:v>18</c:v>
                </c:pt>
                <c:pt idx="2297">
                  <c:v>20</c:v>
                </c:pt>
                <c:pt idx="2298">
                  <c:v>24</c:v>
                </c:pt>
                <c:pt idx="2299">
                  <c:v>25</c:v>
                </c:pt>
                <c:pt idx="2300">
                  <c:v>18</c:v>
                </c:pt>
                <c:pt idx="2301">
                  <c:v>29</c:v>
                </c:pt>
                <c:pt idx="2302">
                  <c:v>28</c:v>
                </c:pt>
                <c:pt idx="2303">
                  <c:v>21</c:v>
                </c:pt>
                <c:pt idx="2304">
                  <c:v>21</c:v>
                </c:pt>
                <c:pt idx="2305">
                  <c:v>28</c:v>
                </c:pt>
                <c:pt idx="2306">
                  <c:v>27</c:v>
                </c:pt>
                <c:pt idx="2307">
                  <c:v>24</c:v>
                </c:pt>
                <c:pt idx="2308">
                  <c:v>22</c:v>
                </c:pt>
                <c:pt idx="2309">
                  <c:v>28</c:v>
                </c:pt>
                <c:pt idx="2310">
                  <c:v>21</c:v>
                </c:pt>
                <c:pt idx="2311">
                  <c:v>27</c:v>
                </c:pt>
                <c:pt idx="2312">
                  <c:v>28</c:v>
                </c:pt>
                <c:pt idx="2313">
                  <c:v>29</c:v>
                </c:pt>
                <c:pt idx="2314">
                  <c:v>22</c:v>
                </c:pt>
                <c:pt idx="2315">
                  <c:v>18</c:v>
                </c:pt>
                <c:pt idx="2316">
                  <c:v>27</c:v>
                </c:pt>
                <c:pt idx="2317">
                  <c:v>26</c:v>
                </c:pt>
                <c:pt idx="2318">
                  <c:v>30</c:v>
                </c:pt>
                <c:pt idx="2319">
                  <c:v>26</c:v>
                </c:pt>
                <c:pt idx="2320">
                  <c:v>29</c:v>
                </c:pt>
                <c:pt idx="2321">
                  <c:v>20</c:v>
                </c:pt>
                <c:pt idx="2322">
                  <c:v>23</c:v>
                </c:pt>
                <c:pt idx="2323">
                  <c:v>23</c:v>
                </c:pt>
                <c:pt idx="2324">
                  <c:v>21</c:v>
                </c:pt>
                <c:pt idx="2325">
                  <c:v>25</c:v>
                </c:pt>
                <c:pt idx="2326">
                  <c:v>20</c:v>
                </c:pt>
                <c:pt idx="2327">
                  <c:v>28</c:v>
                </c:pt>
                <c:pt idx="2328">
                  <c:v>30</c:v>
                </c:pt>
                <c:pt idx="2329">
                  <c:v>21</c:v>
                </c:pt>
                <c:pt idx="2330">
                  <c:v>25</c:v>
                </c:pt>
                <c:pt idx="2331">
                  <c:v>30</c:v>
                </c:pt>
                <c:pt idx="2332">
                  <c:v>30</c:v>
                </c:pt>
                <c:pt idx="2333">
                  <c:v>30</c:v>
                </c:pt>
                <c:pt idx="2334">
                  <c:v>31</c:v>
                </c:pt>
              </c:numCache>
            </c:numRef>
          </c:yVal>
          <c:smooth val="0"/>
          <c:extLst>
            <c:ext xmlns:c16="http://schemas.microsoft.com/office/drawing/2014/chart" uri="{C3380CC4-5D6E-409C-BE32-E72D297353CC}">
              <c16:uniqueId val="{00000000-D8D7-4E41-ABA5-B4EE68B466BC}"/>
            </c:ext>
          </c:extLst>
        </c:ser>
        <c:dLbls>
          <c:showLegendKey val="0"/>
          <c:showVal val="0"/>
          <c:showCatName val="0"/>
          <c:showSerName val="0"/>
          <c:showPercent val="0"/>
          <c:showBubbleSize val="0"/>
        </c:dLbls>
        <c:axId val="270047072"/>
        <c:axId val="270063872"/>
      </c:scatterChart>
      <c:valAx>
        <c:axId val="2700470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2400" b="0" i="0" u="none" strike="noStrike" kern="1200" baseline="0">
                <a:solidFill>
                  <a:schemeClr val="lt1">
                    <a:lumMod val="75000"/>
                  </a:schemeClr>
                </a:solidFill>
                <a:latin typeface="+mn-lt"/>
                <a:ea typeface="+mn-ea"/>
                <a:cs typeface="+mn-cs"/>
              </a:defRPr>
            </a:pPr>
            <a:endParaRPr lang="en-US"/>
          </a:p>
        </c:txPr>
        <c:crossAx val="270063872"/>
        <c:crosses val="autoZero"/>
        <c:crossBetween val="midCat"/>
      </c:valAx>
      <c:valAx>
        <c:axId val="270063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2400" b="0" i="0" u="none" strike="noStrike" kern="1200" baseline="0">
                <a:solidFill>
                  <a:schemeClr val="lt1">
                    <a:lumMod val="75000"/>
                  </a:schemeClr>
                </a:solidFill>
                <a:latin typeface="+mn-lt"/>
                <a:ea typeface="+mn-ea"/>
                <a:cs typeface="+mn-cs"/>
              </a:defRPr>
            </a:pPr>
            <a:endParaRPr lang="en-US"/>
          </a:p>
        </c:txPr>
        <c:crossAx val="270047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24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sz="3600" u="sng">
                <a:latin typeface="Times New Roman" panose="02020603050405020304" pitchFamily="18" charset="0"/>
                <a:cs typeface="Times New Roman" panose="02020603050405020304" pitchFamily="18" charset="0"/>
              </a:rPr>
              <a:t>Relationship Between Age and Healthcare Charges</a:t>
            </a:r>
            <a:endParaRPr lang="en-US" sz="3600" u="sng">
              <a:latin typeface="Times New Roman" panose="02020603050405020304" pitchFamily="18" charset="0"/>
              <a:cs typeface="Times New Roman" panose="02020603050405020304" pitchFamily="18" charset="0"/>
            </a:endParaRPr>
          </a:p>
        </c:rich>
      </c:tx>
      <c:layout>
        <c:manualLayout>
          <c:xMode val="edge"/>
          <c:yMode val="edge"/>
          <c:x val="0.16775564636263468"/>
          <c:y val="1.0068387551455213E-2"/>
        </c:manualLayout>
      </c:layout>
      <c:overlay val="0"/>
      <c:spPr>
        <a:noFill/>
        <a:ln>
          <a:noFill/>
        </a:ln>
        <a:effectLst/>
      </c:spPr>
      <c:txPr>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lotArea>
      <c:layout/>
      <c:scatterChart>
        <c:scatterStyle val="lineMarker"/>
        <c:varyColors val="0"/>
        <c:ser>
          <c:idx val="0"/>
          <c:order val="0"/>
          <c:tx>
            <c:strRef>
              <c:f>Healthcare!$E$1</c:f>
              <c:strCache>
                <c:ptCount val="1"/>
                <c:pt idx="0">
                  <c:v>Age</c:v>
                </c:pt>
              </c:strCache>
            </c:strRef>
          </c:tx>
          <c:spPr>
            <a:ln w="25400" cap="rnd">
              <a:no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cap="rnd">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trendline>
            <c:spPr>
              <a:ln w="19050" cap="rnd">
                <a:solidFill>
                  <a:schemeClr val="accent1"/>
                </a:solidFill>
                <a:prstDash val="sysDash"/>
              </a:ln>
              <a:effectLst/>
            </c:spPr>
            <c:trendlineType val="linear"/>
            <c:dispRSqr val="0"/>
            <c:dispEq val="0"/>
          </c:trendline>
          <c:xVal>
            <c:numRef>
              <c:f>Healthcare!$D$2:$D$2344</c:f>
              <c:numCache>
                <c:formatCode>"₹"\ #,##0</c:formatCode>
                <c:ptCount val="2343"/>
                <c:pt idx="0">
                  <c:v>1137.01</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6203.9</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xVal>
          <c:yVal>
            <c:numRef>
              <c:f>Healthcare!$E$2:$E$2344</c:f>
              <c:numCache>
                <c:formatCode>General</c:formatCode>
                <c:ptCount val="2343"/>
                <c:pt idx="0">
                  <c:v>18</c:v>
                </c:pt>
                <c:pt idx="1">
                  <c:v>46</c:v>
                </c:pt>
                <c:pt idx="2">
                  <c:v>52</c:v>
                </c:pt>
                <c:pt idx="3">
                  <c:v>32</c:v>
                </c:pt>
                <c:pt idx="4">
                  <c:v>34</c:v>
                </c:pt>
                <c:pt idx="5">
                  <c:v>61</c:v>
                </c:pt>
                <c:pt idx="6">
                  <c:v>28</c:v>
                </c:pt>
                <c:pt idx="7">
                  <c:v>65</c:v>
                </c:pt>
                <c:pt idx="8">
                  <c:v>59</c:v>
                </c:pt>
                <c:pt idx="9">
                  <c:v>44</c:v>
                </c:pt>
                <c:pt idx="10">
                  <c:v>64</c:v>
                </c:pt>
                <c:pt idx="11">
                  <c:v>57</c:v>
                </c:pt>
                <c:pt idx="12">
                  <c:v>60</c:v>
                </c:pt>
                <c:pt idx="13">
                  <c:v>54</c:v>
                </c:pt>
                <c:pt idx="14">
                  <c:v>61</c:v>
                </c:pt>
                <c:pt idx="15">
                  <c:v>60</c:v>
                </c:pt>
                <c:pt idx="16">
                  <c:v>64</c:v>
                </c:pt>
                <c:pt idx="17">
                  <c:v>60</c:v>
                </c:pt>
                <c:pt idx="18">
                  <c:v>58</c:v>
                </c:pt>
                <c:pt idx="19">
                  <c:v>51</c:v>
                </c:pt>
                <c:pt idx="20">
                  <c:v>62</c:v>
                </c:pt>
                <c:pt idx="21">
                  <c:v>63</c:v>
                </c:pt>
                <c:pt idx="22">
                  <c:v>64</c:v>
                </c:pt>
                <c:pt idx="23">
                  <c:v>52</c:v>
                </c:pt>
                <c:pt idx="24">
                  <c:v>64</c:v>
                </c:pt>
                <c:pt idx="25">
                  <c:v>64</c:v>
                </c:pt>
                <c:pt idx="26">
                  <c:v>62</c:v>
                </c:pt>
                <c:pt idx="27">
                  <c:v>54</c:v>
                </c:pt>
                <c:pt idx="28">
                  <c:v>61</c:v>
                </c:pt>
                <c:pt idx="29">
                  <c:v>51</c:v>
                </c:pt>
                <c:pt idx="30">
                  <c:v>44</c:v>
                </c:pt>
                <c:pt idx="31">
                  <c:v>46</c:v>
                </c:pt>
                <c:pt idx="32">
                  <c:v>60</c:v>
                </c:pt>
                <c:pt idx="33">
                  <c:v>37</c:v>
                </c:pt>
                <c:pt idx="34">
                  <c:v>43</c:v>
                </c:pt>
                <c:pt idx="35">
                  <c:v>62</c:v>
                </c:pt>
                <c:pt idx="36">
                  <c:v>48</c:v>
                </c:pt>
                <c:pt idx="37">
                  <c:v>60</c:v>
                </c:pt>
                <c:pt idx="38">
                  <c:v>51</c:v>
                </c:pt>
                <c:pt idx="39">
                  <c:v>29</c:v>
                </c:pt>
                <c:pt idx="40">
                  <c:v>23</c:v>
                </c:pt>
                <c:pt idx="41">
                  <c:v>55</c:v>
                </c:pt>
                <c:pt idx="42">
                  <c:v>51</c:v>
                </c:pt>
                <c:pt idx="43">
                  <c:v>54</c:v>
                </c:pt>
                <c:pt idx="44">
                  <c:v>48</c:v>
                </c:pt>
                <c:pt idx="45">
                  <c:v>35</c:v>
                </c:pt>
                <c:pt idx="46">
                  <c:v>56</c:v>
                </c:pt>
                <c:pt idx="47">
                  <c:v>42</c:v>
                </c:pt>
                <c:pt idx="48">
                  <c:v>57</c:v>
                </c:pt>
                <c:pt idx="49">
                  <c:v>56</c:v>
                </c:pt>
                <c:pt idx="50">
                  <c:v>36</c:v>
                </c:pt>
                <c:pt idx="51">
                  <c:v>57</c:v>
                </c:pt>
                <c:pt idx="52">
                  <c:v>53</c:v>
                </c:pt>
                <c:pt idx="53">
                  <c:v>57</c:v>
                </c:pt>
                <c:pt idx="54">
                  <c:v>44</c:v>
                </c:pt>
                <c:pt idx="55">
                  <c:v>47</c:v>
                </c:pt>
                <c:pt idx="56">
                  <c:v>50</c:v>
                </c:pt>
                <c:pt idx="57">
                  <c:v>57</c:v>
                </c:pt>
                <c:pt idx="58">
                  <c:v>45</c:v>
                </c:pt>
                <c:pt idx="59">
                  <c:v>51</c:v>
                </c:pt>
                <c:pt idx="60">
                  <c:v>43</c:v>
                </c:pt>
                <c:pt idx="61">
                  <c:v>56</c:v>
                </c:pt>
                <c:pt idx="62">
                  <c:v>55</c:v>
                </c:pt>
                <c:pt idx="63">
                  <c:v>56</c:v>
                </c:pt>
                <c:pt idx="64">
                  <c:v>47</c:v>
                </c:pt>
                <c:pt idx="65">
                  <c:v>49</c:v>
                </c:pt>
                <c:pt idx="66">
                  <c:v>44</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31</c:v>
                </c:pt>
                <c:pt idx="91">
                  <c:v>24</c:v>
                </c:pt>
                <c:pt idx="92">
                  <c:v>51</c:v>
                </c:pt>
                <c:pt idx="93">
                  <c:v>46</c:v>
                </c:pt>
                <c:pt idx="94">
                  <c:v>52</c:v>
                </c:pt>
                <c:pt idx="95">
                  <c:v>48</c:v>
                </c:pt>
                <c:pt idx="96">
                  <c:v>37</c:v>
                </c:pt>
                <c:pt idx="97">
                  <c:v>56</c:v>
                </c:pt>
                <c:pt idx="98">
                  <c:v>60</c:v>
                </c:pt>
                <c:pt idx="99">
                  <c:v>46</c:v>
                </c:pt>
                <c:pt idx="100">
                  <c:v>41</c:v>
                </c:pt>
                <c:pt idx="101">
                  <c:v>42</c:v>
                </c:pt>
                <c:pt idx="102">
                  <c:v>43</c:v>
                </c:pt>
                <c:pt idx="103">
                  <c:v>37</c:v>
                </c:pt>
                <c:pt idx="104">
                  <c:v>39</c:v>
                </c:pt>
                <c:pt idx="105">
                  <c:v>56</c:v>
                </c:pt>
                <c:pt idx="106">
                  <c:v>44</c:v>
                </c:pt>
                <c:pt idx="107">
                  <c:v>40</c:v>
                </c:pt>
                <c:pt idx="108">
                  <c:v>35</c:v>
                </c:pt>
                <c:pt idx="109">
                  <c:v>47</c:v>
                </c:pt>
                <c:pt idx="110">
                  <c:v>37</c:v>
                </c:pt>
                <c:pt idx="111">
                  <c:v>40</c:v>
                </c:pt>
                <c:pt idx="112">
                  <c:v>38</c:v>
                </c:pt>
                <c:pt idx="113">
                  <c:v>36</c:v>
                </c:pt>
                <c:pt idx="114">
                  <c:v>49</c:v>
                </c:pt>
                <c:pt idx="115">
                  <c:v>45</c:v>
                </c:pt>
                <c:pt idx="116">
                  <c:v>20</c:v>
                </c:pt>
                <c:pt idx="117">
                  <c:v>54</c:v>
                </c:pt>
                <c:pt idx="118">
                  <c:v>45</c:v>
                </c:pt>
                <c:pt idx="119">
                  <c:v>27</c:v>
                </c:pt>
                <c:pt idx="120">
                  <c:v>42</c:v>
                </c:pt>
                <c:pt idx="121">
                  <c:v>45</c:v>
                </c:pt>
                <c:pt idx="122">
                  <c:v>57</c:v>
                </c:pt>
                <c:pt idx="123">
                  <c:v>45</c:v>
                </c:pt>
                <c:pt idx="124">
                  <c:v>40</c:v>
                </c:pt>
                <c:pt idx="125">
                  <c:v>30</c:v>
                </c:pt>
                <c:pt idx="126">
                  <c:v>61</c:v>
                </c:pt>
                <c:pt idx="127">
                  <c:v>41</c:v>
                </c:pt>
                <c:pt idx="128">
                  <c:v>37</c:v>
                </c:pt>
                <c:pt idx="129">
                  <c:v>44</c:v>
                </c:pt>
                <c:pt idx="130">
                  <c:v>42</c:v>
                </c:pt>
                <c:pt idx="131">
                  <c:v>46</c:v>
                </c:pt>
                <c:pt idx="132">
                  <c:v>36</c:v>
                </c:pt>
                <c:pt idx="133">
                  <c:v>56</c:v>
                </c:pt>
                <c:pt idx="134">
                  <c:v>59</c:v>
                </c:pt>
                <c:pt idx="135">
                  <c:v>43</c:v>
                </c:pt>
                <c:pt idx="136">
                  <c:v>18</c:v>
                </c:pt>
                <c:pt idx="137">
                  <c:v>31</c:v>
                </c:pt>
                <c:pt idx="138">
                  <c:v>47</c:v>
                </c:pt>
                <c:pt idx="139">
                  <c:v>31</c:v>
                </c:pt>
                <c:pt idx="140">
                  <c:v>37</c:v>
                </c:pt>
                <c:pt idx="141">
                  <c:v>33</c:v>
                </c:pt>
                <c:pt idx="142">
                  <c:v>23</c:v>
                </c:pt>
                <c:pt idx="143">
                  <c:v>37</c:v>
                </c:pt>
                <c:pt idx="144">
                  <c:v>51</c:v>
                </c:pt>
                <c:pt idx="145">
                  <c:v>52</c:v>
                </c:pt>
                <c:pt idx="146">
                  <c:v>20</c:v>
                </c:pt>
                <c:pt idx="147">
                  <c:v>43</c:v>
                </c:pt>
                <c:pt idx="148">
                  <c:v>33</c:v>
                </c:pt>
                <c:pt idx="149">
                  <c:v>42</c:v>
                </c:pt>
                <c:pt idx="150">
                  <c:v>59</c:v>
                </c:pt>
                <c:pt idx="151">
                  <c:v>33</c:v>
                </c:pt>
                <c:pt idx="152">
                  <c:v>50</c:v>
                </c:pt>
                <c:pt idx="153">
                  <c:v>25</c:v>
                </c:pt>
                <c:pt idx="154">
                  <c:v>43</c:v>
                </c:pt>
                <c:pt idx="155">
                  <c:v>40</c:v>
                </c:pt>
                <c:pt idx="156">
                  <c:v>36</c:v>
                </c:pt>
                <c:pt idx="157">
                  <c:v>46</c:v>
                </c:pt>
                <c:pt idx="158">
                  <c:v>34</c:v>
                </c:pt>
                <c:pt idx="159">
                  <c:v>52</c:v>
                </c:pt>
                <c:pt idx="160">
                  <c:v>41</c:v>
                </c:pt>
                <c:pt idx="161">
                  <c:v>32</c:v>
                </c:pt>
                <c:pt idx="162">
                  <c:v>22</c:v>
                </c:pt>
                <c:pt idx="163">
                  <c:v>20</c:v>
                </c:pt>
                <c:pt idx="164">
                  <c:v>44</c:v>
                </c:pt>
                <c:pt idx="165">
                  <c:v>53</c:v>
                </c:pt>
                <c:pt idx="166">
                  <c:v>47</c:v>
                </c:pt>
                <c:pt idx="167">
                  <c:v>37</c:v>
                </c:pt>
                <c:pt idx="168">
                  <c:v>32</c:v>
                </c:pt>
                <c:pt idx="169">
                  <c:v>22</c:v>
                </c:pt>
                <c:pt idx="170">
                  <c:v>27</c:v>
                </c:pt>
                <c:pt idx="171">
                  <c:v>34</c:v>
                </c:pt>
                <c:pt idx="172">
                  <c:v>34</c:v>
                </c:pt>
                <c:pt idx="173">
                  <c:v>31</c:v>
                </c:pt>
                <c:pt idx="174">
                  <c:v>30</c:v>
                </c:pt>
                <c:pt idx="175">
                  <c:v>30</c:v>
                </c:pt>
                <c:pt idx="176">
                  <c:v>45</c:v>
                </c:pt>
                <c:pt idx="177">
                  <c:v>54</c:v>
                </c:pt>
                <c:pt idx="178">
                  <c:v>32</c:v>
                </c:pt>
                <c:pt idx="179">
                  <c:v>60</c:v>
                </c:pt>
                <c:pt idx="180">
                  <c:v>20</c:v>
                </c:pt>
                <c:pt idx="181">
                  <c:v>50</c:v>
                </c:pt>
                <c:pt idx="182">
                  <c:v>31</c:v>
                </c:pt>
                <c:pt idx="183">
                  <c:v>57</c:v>
                </c:pt>
                <c:pt idx="184">
                  <c:v>53</c:v>
                </c:pt>
                <c:pt idx="185">
                  <c:v>62</c:v>
                </c:pt>
                <c:pt idx="186">
                  <c:v>30</c:v>
                </c:pt>
                <c:pt idx="187">
                  <c:v>49</c:v>
                </c:pt>
                <c:pt idx="188">
                  <c:v>60</c:v>
                </c:pt>
                <c:pt idx="189">
                  <c:v>19</c:v>
                </c:pt>
                <c:pt idx="190">
                  <c:v>48</c:v>
                </c:pt>
                <c:pt idx="191">
                  <c:v>55</c:v>
                </c:pt>
                <c:pt idx="192">
                  <c:v>31</c:v>
                </c:pt>
                <c:pt idx="193">
                  <c:v>18</c:v>
                </c:pt>
                <c:pt idx="194">
                  <c:v>19</c:v>
                </c:pt>
                <c:pt idx="195">
                  <c:v>29</c:v>
                </c:pt>
                <c:pt idx="196">
                  <c:v>23</c:v>
                </c:pt>
                <c:pt idx="197">
                  <c:v>48</c:v>
                </c:pt>
                <c:pt idx="198">
                  <c:v>18</c:v>
                </c:pt>
                <c:pt idx="199">
                  <c:v>26</c:v>
                </c:pt>
                <c:pt idx="200">
                  <c:v>43</c:v>
                </c:pt>
                <c:pt idx="201">
                  <c:v>26</c:v>
                </c:pt>
                <c:pt idx="202">
                  <c:v>60</c:v>
                </c:pt>
                <c:pt idx="203">
                  <c:v>23</c:v>
                </c:pt>
                <c:pt idx="204">
                  <c:v>41</c:v>
                </c:pt>
                <c:pt idx="205">
                  <c:v>31</c:v>
                </c:pt>
                <c:pt idx="206">
                  <c:v>46</c:v>
                </c:pt>
                <c:pt idx="207">
                  <c:v>49</c:v>
                </c:pt>
                <c:pt idx="208">
                  <c:v>44</c:v>
                </c:pt>
                <c:pt idx="209">
                  <c:v>22</c:v>
                </c:pt>
                <c:pt idx="210">
                  <c:v>22</c:v>
                </c:pt>
                <c:pt idx="211">
                  <c:v>51</c:v>
                </c:pt>
                <c:pt idx="212">
                  <c:v>58</c:v>
                </c:pt>
                <c:pt idx="213">
                  <c:v>49</c:v>
                </c:pt>
                <c:pt idx="214">
                  <c:v>30</c:v>
                </c:pt>
                <c:pt idx="215">
                  <c:v>49</c:v>
                </c:pt>
                <c:pt idx="216">
                  <c:v>34</c:v>
                </c:pt>
                <c:pt idx="217">
                  <c:v>51</c:v>
                </c:pt>
                <c:pt idx="218">
                  <c:v>34</c:v>
                </c:pt>
                <c:pt idx="219">
                  <c:v>26</c:v>
                </c:pt>
                <c:pt idx="220">
                  <c:v>55</c:v>
                </c:pt>
                <c:pt idx="221">
                  <c:v>24</c:v>
                </c:pt>
                <c:pt idx="222">
                  <c:v>46</c:v>
                </c:pt>
                <c:pt idx="223">
                  <c:v>47</c:v>
                </c:pt>
                <c:pt idx="224">
                  <c:v>41</c:v>
                </c:pt>
                <c:pt idx="225">
                  <c:v>25</c:v>
                </c:pt>
                <c:pt idx="226">
                  <c:v>24</c:v>
                </c:pt>
                <c:pt idx="227">
                  <c:v>55</c:v>
                </c:pt>
                <c:pt idx="228">
                  <c:v>40</c:v>
                </c:pt>
                <c:pt idx="229">
                  <c:v>27</c:v>
                </c:pt>
                <c:pt idx="230">
                  <c:v>19</c:v>
                </c:pt>
                <c:pt idx="231">
                  <c:v>27</c:v>
                </c:pt>
                <c:pt idx="232">
                  <c:v>20</c:v>
                </c:pt>
                <c:pt idx="233">
                  <c:v>29</c:v>
                </c:pt>
                <c:pt idx="234">
                  <c:v>18</c:v>
                </c:pt>
                <c:pt idx="235">
                  <c:v>46</c:v>
                </c:pt>
                <c:pt idx="236">
                  <c:v>25</c:v>
                </c:pt>
                <c:pt idx="237">
                  <c:v>32</c:v>
                </c:pt>
                <c:pt idx="238">
                  <c:v>19</c:v>
                </c:pt>
                <c:pt idx="239">
                  <c:v>38</c:v>
                </c:pt>
                <c:pt idx="240">
                  <c:v>39</c:v>
                </c:pt>
                <c:pt idx="241">
                  <c:v>36</c:v>
                </c:pt>
                <c:pt idx="242">
                  <c:v>27</c:v>
                </c:pt>
                <c:pt idx="243">
                  <c:v>25</c:v>
                </c:pt>
                <c:pt idx="244">
                  <c:v>61</c:v>
                </c:pt>
                <c:pt idx="245">
                  <c:v>48</c:v>
                </c:pt>
                <c:pt idx="246">
                  <c:v>51</c:v>
                </c:pt>
                <c:pt idx="247">
                  <c:v>23</c:v>
                </c:pt>
                <c:pt idx="248">
                  <c:v>20</c:v>
                </c:pt>
                <c:pt idx="249">
                  <c:v>51</c:v>
                </c:pt>
                <c:pt idx="250">
                  <c:v>28</c:v>
                </c:pt>
                <c:pt idx="251">
                  <c:v>22</c:v>
                </c:pt>
                <c:pt idx="252">
                  <c:v>25</c:v>
                </c:pt>
                <c:pt idx="253">
                  <c:v>22</c:v>
                </c:pt>
                <c:pt idx="254">
                  <c:v>60</c:v>
                </c:pt>
                <c:pt idx="255">
                  <c:v>19</c:v>
                </c:pt>
                <c:pt idx="256">
                  <c:v>18</c:v>
                </c:pt>
                <c:pt idx="257">
                  <c:v>29</c:v>
                </c:pt>
                <c:pt idx="258">
                  <c:v>19</c:v>
                </c:pt>
                <c:pt idx="259">
                  <c:v>39</c:v>
                </c:pt>
                <c:pt idx="260">
                  <c:v>20</c:v>
                </c:pt>
                <c:pt idx="261">
                  <c:v>53</c:v>
                </c:pt>
                <c:pt idx="262">
                  <c:v>37</c:v>
                </c:pt>
                <c:pt idx="263">
                  <c:v>50</c:v>
                </c:pt>
                <c:pt idx="264">
                  <c:v>19</c:v>
                </c:pt>
                <c:pt idx="265">
                  <c:v>32</c:v>
                </c:pt>
                <c:pt idx="266">
                  <c:v>38</c:v>
                </c:pt>
                <c:pt idx="267">
                  <c:v>53</c:v>
                </c:pt>
                <c:pt idx="268">
                  <c:v>61</c:v>
                </c:pt>
                <c:pt idx="269">
                  <c:v>29</c:v>
                </c:pt>
                <c:pt idx="270">
                  <c:v>56</c:v>
                </c:pt>
                <c:pt idx="271">
                  <c:v>28</c:v>
                </c:pt>
                <c:pt idx="272">
                  <c:v>51</c:v>
                </c:pt>
                <c:pt idx="273">
                  <c:v>41</c:v>
                </c:pt>
                <c:pt idx="274">
                  <c:v>27</c:v>
                </c:pt>
                <c:pt idx="275">
                  <c:v>42</c:v>
                </c:pt>
                <c:pt idx="276">
                  <c:v>50</c:v>
                </c:pt>
                <c:pt idx="277">
                  <c:v>48</c:v>
                </c:pt>
                <c:pt idx="278">
                  <c:v>33</c:v>
                </c:pt>
                <c:pt idx="279">
                  <c:v>32</c:v>
                </c:pt>
                <c:pt idx="280">
                  <c:v>54</c:v>
                </c:pt>
                <c:pt idx="281">
                  <c:v>33</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55</c:v>
                </c:pt>
                <c:pt idx="302">
                  <c:v>23</c:v>
                </c:pt>
                <c:pt idx="303">
                  <c:v>18</c:v>
                </c:pt>
                <c:pt idx="304">
                  <c:v>61</c:v>
                </c:pt>
                <c:pt idx="305">
                  <c:v>34</c:v>
                </c:pt>
                <c:pt idx="306">
                  <c:v>39</c:v>
                </c:pt>
                <c:pt idx="307">
                  <c:v>23</c:v>
                </c:pt>
                <c:pt idx="308">
                  <c:v>52</c:v>
                </c:pt>
                <c:pt idx="309">
                  <c:v>36</c:v>
                </c:pt>
                <c:pt idx="310">
                  <c:v>39</c:v>
                </c:pt>
                <c:pt idx="311">
                  <c:v>24</c:v>
                </c:pt>
                <c:pt idx="312">
                  <c:v>46</c:v>
                </c:pt>
                <c:pt idx="313">
                  <c:v>54</c:v>
                </c:pt>
                <c:pt idx="314">
                  <c:v>19</c:v>
                </c:pt>
                <c:pt idx="315">
                  <c:v>51</c:v>
                </c:pt>
                <c:pt idx="316">
                  <c:v>60</c:v>
                </c:pt>
                <c:pt idx="317">
                  <c:v>59</c:v>
                </c:pt>
                <c:pt idx="318">
                  <c:v>64</c:v>
                </c:pt>
                <c:pt idx="319">
                  <c:v>51</c:v>
                </c:pt>
                <c:pt idx="320">
                  <c:v>43</c:v>
                </c:pt>
                <c:pt idx="321">
                  <c:v>56</c:v>
                </c:pt>
                <c:pt idx="322">
                  <c:v>42</c:v>
                </c:pt>
                <c:pt idx="323">
                  <c:v>31</c:v>
                </c:pt>
                <c:pt idx="324">
                  <c:v>47</c:v>
                </c:pt>
                <c:pt idx="325">
                  <c:v>34</c:v>
                </c:pt>
                <c:pt idx="326">
                  <c:v>47</c:v>
                </c:pt>
                <c:pt idx="327">
                  <c:v>33</c:v>
                </c:pt>
                <c:pt idx="328">
                  <c:v>40</c:v>
                </c:pt>
                <c:pt idx="329">
                  <c:v>41</c:v>
                </c:pt>
                <c:pt idx="330">
                  <c:v>25</c:v>
                </c:pt>
                <c:pt idx="331">
                  <c:v>49</c:v>
                </c:pt>
                <c:pt idx="332">
                  <c:v>30</c:v>
                </c:pt>
                <c:pt idx="333">
                  <c:v>47</c:v>
                </c:pt>
                <c:pt idx="334">
                  <c:v>63</c:v>
                </c:pt>
                <c:pt idx="335">
                  <c:v>36</c:v>
                </c:pt>
                <c:pt idx="336">
                  <c:v>37</c:v>
                </c:pt>
                <c:pt idx="337">
                  <c:v>65</c:v>
                </c:pt>
                <c:pt idx="338">
                  <c:v>45</c:v>
                </c:pt>
                <c:pt idx="339">
                  <c:v>54</c:v>
                </c:pt>
                <c:pt idx="340">
                  <c:v>46</c:v>
                </c:pt>
                <c:pt idx="341">
                  <c:v>61</c:v>
                </c:pt>
                <c:pt idx="342">
                  <c:v>44</c:v>
                </c:pt>
                <c:pt idx="343">
                  <c:v>43</c:v>
                </c:pt>
                <c:pt idx="344">
                  <c:v>31</c:v>
                </c:pt>
                <c:pt idx="345">
                  <c:v>19</c:v>
                </c:pt>
                <c:pt idx="346">
                  <c:v>63</c:v>
                </c:pt>
                <c:pt idx="347">
                  <c:v>61</c:v>
                </c:pt>
                <c:pt idx="348">
                  <c:v>62</c:v>
                </c:pt>
                <c:pt idx="349">
                  <c:v>32</c:v>
                </c:pt>
                <c:pt idx="350">
                  <c:v>37</c:v>
                </c:pt>
                <c:pt idx="351">
                  <c:v>40</c:v>
                </c:pt>
                <c:pt idx="352">
                  <c:v>48</c:v>
                </c:pt>
                <c:pt idx="353">
                  <c:v>45</c:v>
                </c:pt>
                <c:pt idx="354">
                  <c:v>32</c:v>
                </c:pt>
                <c:pt idx="355">
                  <c:v>59</c:v>
                </c:pt>
                <c:pt idx="356">
                  <c:v>23</c:v>
                </c:pt>
                <c:pt idx="357">
                  <c:v>62</c:v>
                </c:pt>
                <c:pt idx="358">
                  <c:v>37</c:v>
                </c:pt>
                <c:pt idx="359">
                  <c:v>23</c:v>
                </c:pt>
                <c:pt idx="360">
                  <c:v>62</c:v>
                </c:pt>
                <c:pt idx="361">
                  <c:v>32</c:v>
                </c:pt>
                <c:pt idx="362">
                  <c:v>33</c:v>
                </c:pt>
                <c:pt idx="363">
                  <c:v>37</c:v>
                </c:pt>
                <c:pt idx="364">
                  <c:v>63</c:v>
                </c:pt>
                <c:pt idx="365">
                  <c:v>20</c:v>
                </c:pt>
                <c:pt idx="366">
                  <c:v>31</c:v>
                </c:pt>
                <c:pt idx="367">
                  <c:v>25</c:v>
                </c:pt>
                <c:pt idx="368">
                  <c:v>25</c:v>
                </c:pt>
                <c:pt idx="369">
                  <c:v>31</c:v>
                </c:pt>
                <c:pt idx="370">
                  <c:v>37</c:v>
                </c:pt>
                <c:pt idx="371">
                  <c:v>39</c:v>
                </c:pt>
                <c:pt idx="372">
                  <c:v>57</c:v>
                </c:pt>
                <c:pt idx="373">
                  <c:v>41</c:v>
                </c:pt>
                <c:pt idx="374">
                  <c:v>37</c:v>
                </c:pt>
                <c:pt idx="375">
                  <c:v>34</c:v>
                </c:pt>
                <c:pt idx="376">
                  <c:v>53</c:v>
                </c:pt>
                <c:pt idx="377">
                  <c:v>55</c:v>
                </c:pt>
                <c:pt idx="378">
                  <c:v>23</c:v>
                </c:pt>
                <c:pt idx="379">
                  <c:v>57</c:v>
                </c:pt>
                <c:pt idx="380">
                  <c:v>52</c:v>
                </c:pt>
                <c:pt idx="381">
                  <c:v>32</c:v>
                </c:pt>
                <c:pt idx="382">
                  <c:v>29</c:v>
                </c:pt>
                <c:pt idx="383">
                  <c:v>65</c:v>
                </c:pt>
                <c:pt idx="384">
                  <c:v>63</c:v>
                </c:pt>
                <c:pt idx="385">
                  <c:v>22</c:v>
                </c:pt>
                <c:pt idx="386">
                  <c:v>21</c:v>
                </c:pt>
                <c:pt idx="387">
                  <c:v>64</c:v>
                </c:pt>
                <c:pt idx="388">
                  <c:v>31</c:v>
                </c:pt>
                <c:pt idx="389">
                  <c:v>35</c:v>
                </c:pt>
                <c:pt idx="390">
                  <c:v>18</c:v>
                </c:pt>
                <c:pt idx="391">
                  <c:v>52</c:v>
                </c:pt>
                <c:pt idx="392">
                  <c:v>48</c:v>
                </c:pt>
                <c:pt idx="393">
                  <c:v>18</c:v>
                </c:pt>
                <c:pt idx="394">
                  <c:v>48</c:v>
                </c:pt>
                <c:pt idx="395">
                  <c:v>50</c:v>
                </c:pt>
                <c:pt idx="396">
                  <c:v>20</c:v>
                </c:pt>
                <c:pt idx="397">
                  <c:v>57</c:v>
                </c:pt>
                <c:pt idx="398">
                  <c:v>22</c:v>
                </c:pt>
                <c:pt idx="399">
                  <c:v>22</c:v>
                </c:pt>
                <c:pt idx="400">
                  <c:v>52</c:v>
                </c:pt>
                <c:pt idx="401">
                  <c:v>59</c:v>
                </c:pt>
                <c:pt idx="402">
                  <c:v>51</c:v>
                </c:pt>
                <c:pt idx="403">
                  <c:v>22</c:v>
                </c:pt>
                <c:pt idx="404">
                  <c:v>54</c:v>
                </c:pt>
                <c:pt idx="405">
                  <c:v>54</c:v>
                </c:pt>
                <c:pt idx="406">
                  <c:v>50</c:v>
                </c:pt>
                <c:pt idx="407">
                  <c:v>47</c:v>
                </c:pt>
                <c:pt idx="408">
                  <c:v>24</c:v>
                </c:pt>
                <c:pt idx="409">
                  <c:v>25</c:v>
                </c:pt>
                <c:pt idx="410">
                  <c:v>27</c:v>
                </c:pt>
                <c:pt idx="411">
                  <c:v>47</c:v>
                </c:pt>
                <c:pt idx="412">
                  <c:v>36</c:v>
                </c:pt>
                <c:pt idx="413">
                  <c:v>54</c:v>
                </c:pt>
                <c:pt idx="414">
                  <c:v>52</c:v>
                </c:pt>
                <c:pt idx="415">
                  <c:v>28</c:v>
                </c:pt>
                <c:pt idx="416">
                  <c:v>28</c:v>
                </c:pt>
                <c:pt idx="417">
                  <c:v>30</c:v>
                </c:pt>
                <c:pt idx="418">
                  <c:v>26</c:v>
                </c:pt>
                <c:pt idx="419">
                  <c:v>53</c:v>
                </c:pt>
                <c:pt idx="420">
                  <c:v>46</c:v>
                </c:pt>
                <c:pt idx="421">
                  <c:v>48</c:v>
                </c:pt>
                <c:pt idx="422">
                  <c:v>50</c:v>
                </c:pt>
                <c:pt idx="423">
                  <c:v>61</c:v>
                </c:pt>
                <c:pt idx="424">
                  <c:v>55</c:v>
                </c:pt>
                <c:pt idx="425">
                  <c:v>52</c:v>
                </c:pt>
                <c:pt idx="426">
                  <c:v>23</c:v>
                </c:pt>
                <c:pt idx="427">
                  <c:v>19</c:v>
                </c:pt>
                <c:pt idx="428">
                  <c:v>58</c:v>
                </c:pt>
                <c:pt idx="429">
                  <c:v>48</c:v>
                </c:pt>
                <c:pt idx="430">
                  <c:v>50</c:v>
                </c:pt>
                <c:pt idx="431">
                  <c:v>19</c:v>
                </c:pt>
                <c:pt idx="432">
                  <c:v>52</c:v>
                </c:pt>
                <c:pt idx="433">
                  <c:v>52</c:v>
                </c:pt>
                <c:pt idx="434">
                  <c:v>50</c:v>
                </c:pt>
                <c:pt idx="435">
                  <c:v>49</c:v>
                </c:pt>
                <c:pt idx="436">
                  <c:v>39</c:v>
                </c:pt>
                <c:pt idx="437">
                  <c:v>47</c:v>
                </c:pt>
                <c:pt idx="438">
                  <c:v>49</c:v>
                </c:pt>
                <c:pt idx="439">
                  <c:v>28</c:v>
                </c:pt>
                <c:pt idx="440">
                  <c:v>53</c:v>
                </c:pt>
                <c:pt idx="441">
                  <c:v>25</c:v>
                </c:pt>
                <c:pt idx="442">
                  <c:v>19</c:v>
                </c:pt>
                <c:pt idx="443">
                  <c:v>47</c:v>
                </c:pt>
                <c:pt idx="444">
                  <c:v>52</c:v>
                </c:pt>
                <c:pt idx="445">
                  <c:v>20</c:v>
                </c:pt>
                <c:pt idx="446">
                  <c:v>43</c:v>
                </c:pt>
                <c:pt idx="447">
                  <c:v>39</c:v>
                </c:pt>
                <c:pt idx="448">
                  <c:v>56</c:v>
                </c:pt>
                <c:pt idx="449">
                  <c:v>23</c:v>
                </c:pt>
                <c:pt idx="450">
                  <c:v>40</c:v>
                </c:pt>
                <c:pt idx="451">
                  <c:v>52</c:v>
                </c:pt>
                <c:pt idx="452">
                  <c:v>57</c:v>
                </c:pt>
                <c:pt idx="453">
                  <c:v>42</c:v>
                </c:pt>
                <c:pt idx="454">
                  <c:v>21</c:v>
                </c:pt>
                <c:pt idx="455">
                  <c:v>33</c:v>
                </c:pt>
                <c:pt idx="456">
                  <c:v>47</c:v>
                </c:pt>
                <c:pt idx="457">
                  <c:v>19</c:v>
                </c:pt>
                <c:pt idx="458">
                  <c:v>43</c:v>
                </c:pt>
                <c:pt idx="459">
                  <c:v>59</c:v>
                </c:pt>
                <c:pt idx="460">
                  <c:v>43</c:v>
                </c:pt>
                <c:pt idx="461">
                  <c:v>43</c:v>
                </c:pt>
                <c:pt idx="462">
                  <c:v>47</c:v>
                </c:pt>
                <c:pt idx="463">
                  <c:v>60</c:v>
                </c:pt>
                <c:pt idx="464">
                  <c:v>39</c:v>
                </c:pt>
                <c:pt idx="465">
                  <c:v>24</c:v>
                </c:pt>
                <c:pt idx="466">
                  <c:v>32</c:v>
                </c:pt>
                <c:pt idx="467">
                  <c:v>42</c:v>
                </c:pt>
                <c:pt idx="468">
                  <c:v>19</c:v>
                </c:pt>
                <c:pt idx="469">
                  <c:v>42</c:v>
                </c:pt>
                <c:pt idx="470">
                  <c:v>48</c:v>
                </c:pt>
                <c:pt idx="471">
                  <c:v>48</c:v>
                </c:pt>
                <c:pt idx="472">
                  <c:v>53</c:v>
                </c:pt>
                <c:pt idx="473">
                  <c:v>45</c:v>
                </c:pt>
                <c:pt idx="474">
                  <c:v>40</c:v>
                </c:pt>
                <c:pt idx="475">
                  <c:v>58</c:v>
                </c:pt>
                <c:pt idx="476">
                  <c:v>47</c:v>
                </c:pt>
                <c:pt idx="477">
                  <c:v>55</c:v>
                </c:pt>
                <c:pt idx="478">
                  <c:v>37</c:v>
                </c:pt>
                <c:pt idx="479">
                  <c:v>30</c:v>
                </c:pt>
                <c:pt idx="480">
                  <c:v>58</c:v>
                </c:pt>
                <c:pt idx="481">
                  <c:v>55</c:v>
                </c:pt>
                <c:pt idx="482">
                  <c:v>57</c:v>
                </c:pt>
                <c:pt idx="483">
                  <c:v>53</c:v>
                </c:pt>
                <c:pt idx="484">
                  <c:v>60</c:v>
                </c:pt>
                <c:pt idx="485">
                  <c:v>38</c:v>
                </c:pt>
                <c:pt idx="486">
                  <c:v>61</c:v>
                </c:pt>
                <c:pt idx="487">
                  <c:v>37</c:v>
                </c:pt>
                <c:pt idx="488">
                  <c:v>29</c:v>
                </c:pt>
                <c:pt idx="489">
                  <c:v>56</c:v>
                </c:pt>
                <c:pt idx="490">
                  <c:v>35</c:v>
                </c:pt>
                <c:pt idx="491">
                  <c:v>29</c:v>
                </c:pt>
                <c:pt idx="492">
                  <c:v>21</c:v>
                </c:pt>
                <c:pt idx="493">
                  <c:v>39</c:v>
                </c:pt>
                <c:pt idx="494">
                  <c:v>35</c:v>
                </c:pt>
                <c:pt idx="495">
                  <c:v>56</c:v>
                </c:pt>
                <c:pt idx="496">
                  <c:v>42</c:v>
                </c:pt>
                <c:pt idx="497">
                  <c:v>25</c:v>
                </c:pt>
                <c:pt idx="498">
                  <c:v>43</c:v>
                </c:pt>
                <c:pt idx="499">
                  <c:v>51</c:v>
                </c:pt>
                <c:pt idx="500">
                  <c:v>32</c:v>
                </c:pt>
                <c:pt idx="501">
                  <c:v>28</c:v>
                </c:pt>
                <c:pt idx="502">
                  <c:v>44</c:v>
                </c:pt>
                <c:pt idx="503">
                  <c:v>60</c:v>
                </c:pt>
                <c:pt idx="504">
                  <c:v>37</c:v>
                </c:pt>
                <c:pt idx="505">
                  <c:v>30</c:v>
                </c:pt>
                <c:pt idx="506">
                  <c:v>42</c:v>
                </c:pt>
                <c:pt idx="507">
                  <c:v>35</c:v>
                </c:pt>
                <c:pt idx="508">
                  <c:v>40</c:v>
                </c:pt>
                <c:pt idx="509">
                  <c:v>29</c:v>
                </c:pt>
                <c:pt idx="510">
                  <c:v>36</c:v>
                </c:pt>
                <c:pt idx="511">
                  <c:v>31</c:v>
                </c:pt>
                <c:pt idx="512">
                  <c:v>56</c:v>
                </c:pt>
                <c:pt idx="513">
                  <c:v>56</c:v>
                </c:pt>
                <c:pt idx="514">
                  <c:v>37</c:v>
                </c:pt>
                <c:pt idx="515">
                  <c:v>31</c:v>
                </c:pt>
                <c:pt idx="516">
                  <c:v>44</c:v>
                </c:pt>
                <c:pt idx="517">
                  <c:v>29</c:v>
                </c:pt>
                <c:pt idx="518">
                  <c:v>34</c:v>
                </c:pt>
                <c:pt idx="519">
                  <c:v>39</c:v>
                </c:pt>
                <c:pt idx="520">
                  <c:v>34</c:v>
                </c:pt>
                <c:pt idx="521">
                  <c:v>30</c:v>
                </c:pt>
                <c:pt idx="522">
                  <c:v>25</c:v>
                </c:pt>
                <c:pt idx="523">
                  <c:v>59</c:v>
                </c:pt>
                <c:pt idx="524">
                  <c:v>54</c:v>
                </c:pt>
                <c:pt idx="525">
                  <c:v>27</c:v>
                </c:pt>
                <c:pt idx="526">
                  <c:v>59</c:v>
                </c:pt>
                <c:pt idx="527">
                  <c:v>20</c:v>
                </c:pt>
                <c:pt idx="528">
                  <c:v>60</c:v>
                </c:pt>
                <c:pt idx="529">
                  <c:v>43</c:v>
                </c:pt>
                <c:pt idx="530">
                  <c:v>27</c:v>
                </c:pt>
                <c:pt idx="531">
                  <c:v>43</c:v>
                </c:pt>
                <c:pt idx="532">
                  <c:v>30</c:v>
                </c:pt>
                <c:pt idx="533">
                  <c:v>55</c:v>
                </c:pt>
                <c:pt idx="534">
                  <c:v>52</c:v>
                </c:pt>
                <c:pt idx="535">
                  <c:v>24</c:v>
                </c:pt>
                <c:pt idx="536">
                  <c:v>36</c:v>
                </c:pt>
                <c:pt idx="537">
                  <c:v>58</c:v>
                </c:pt>
                <c:pt idx="538">
                  <c:v>23</c:v>
                </c:pt>
                <c:pt idx="539">
                  <c:v>28</c:v>
                </c:pt>
                <c:pt idx="540">
                  <c:v>30</c:v>
                </c:pt>
                <c:pt idx="541">
                  <c:v>28</c:v>
                </c:pt>
                <c:pt idx="542">
                  <c:v>18</c:v>
                </c:pt>
                <c:pt idx="543">
                  <c:v>26</c:v>
                </c:pt>
                <c:pt idx="544">
                  <c:v>60</c:v>
                </c:pt>
                <c:pt idx="545">
                  <c:v>30</c:v>
                </c:pt>
                <c:pt idx="546">
                  <c:v>23</c:v>
                </c:pt>
                <c:pt idx="547">
                  <c:v>57</c:v>
                </c:pt>
                <c:pt idx="548">
                  <c:v>48</c:v>
                </c:pt>
                <c:pt idx="549">
                  <c:v>21</c:v>
                </c:pt>
                <c:pt idx="550">
                  <c:v>45</c:v>
                </c:pt>
                <c:pt idx="551">
                  <c:v>33</c:v>
                </c:pt>
                <c:pt idx="552">
                  <c:v>43</c:v>
                </c:pt>
                <c:pt idx="553">
                  <c:v>25</c:v>
                </c:pt>
                <c:pt idx="554">
                  <c:v>46</c:v>
                </c:pt>
                <c:pt idx="555">
                  <c:v>59</c:v>
                </c:pt>
                <c:pt idx="556">
                  <c:v>43</c:v>
                </c:pt>
                <c:pt idx="557">
                  <c:v>57</c:v>
                </c:pt>
                <c:pt idx="558">
                  <c:v>20</c:v>
                </c:pt>
                <c:pt idx="559">
                  <c:v>29</c:v>
                </c:pt>
                <c:pt idx="560">
                  <c:v>32</c:v>
                </c:pt>
                <c:pt idx="561">
                  <c:v>53</c:v>
                </c:pt>
                <c:pt idx="562">
                  <c:v>20</c:v>
                </c:pt>
                <c:pt idx="563">
                  <c:v>59</c:v>
                </c:pt>
                <c:pt idx="564">
                  <c:v>55</c:v>
                </c:pt>
                <c:pt idx="565">
                  <c:v>58</c:v>
                </c:pt>
                <c:pt idx="566">
                  <c:v>32</c:v>
                </c:pt>
                <c:pt idx="567">
                  <c:v>52</c:v>
                </c:pt>
                <c:pt idx="568">
                  <c:v>19</c:v>
                </c:pt>
                <c:pt idx="569">
                  <c:v>30</c:v>
                </c:pt>
                <c:pt idx="570">
                  <c:v>19</c:v>
                </c:pt>
                <c:pt idx="571">
                  <c:v>60</c:v>
                </c:pt>
                <c:pt idx="572">
                  <c:v>47</c:v>
                </c:pt>
                <c:pt idx="573">
                  <c:v>40</c:v>
                </c:pt>
                <c:pt idx="574">
                  <c:v>18</c:v>
                </c:pt>
                <c:pt idx="575">
                  <c:v>59</c:v>
                </c:pt>
                <c:pt idx="576">
                  <c:v>57</c:v>
                </c:pt>
                <c:pt idx="577">
                  <c:v>25</c:v>
                </c:pt>
                <c:pt idx="578">
                  <c:v>21</c:v>
                </c:pt>
                <c:pt idx="579">
                  <c:v>19</c:v>
                </c:pt>
                <c:pt idx="580">
                  <c:v>27</c:v>
                </c:pt>
                <c:pt idx="581">
                  <c:v>51</c:v>
                </c:pt>
                <c:pt idx="582">
                  <c:v>43</c:v>
                </c:pt>
                <c:pt idx="583">
                  <c:v>45</c:v>
                </c:pt>
                <c:pt idx="584">
                  <c:v>54</c:v>
                </c:pt>
                <c:pt idx="585">
                  <c:v>19</c:v>
                </c:pt>
                <c:pt idx="586">
                  <c:v>48</c:v>
                </c:pt>
                <c:pt idx="587">
                  <c:v>27</c:v>
                </c:pt>
                <c:pt idx="588">
                  <c:v>61</c:v>
                </c:pt>
                <c:pt idx="589">
                  <c:v>33</c:v>
                </c:pt>
                <c:pt idx="590">
                  <c:v>48</c:v>
                </c:pt>
                <c:pt idx="591">
                  <c:v>29</c:v>
                </c:pt>
                <c:pt idx="592">
                  <c:v>45</c:v>
                </c:pt>
                <c:pt idx="593">
                  <c:v>48</c:v>
                </c:pt>
                <c:pt idx="594">
                  <c:v>53</c:v>
                </c:pt>
                <c:pt idx="595">
                  <c:v>60</c:v>
                </c:pt>
                <c:pt idx="596">
                  <c:v>22</c:v>
                </c:pt>
                <c:pt idx="597">
                  <c:v>27</c:v>
                </c:pt>
                <c:pt idx="598">
                  <c:v>64</c:v>
                </c:pt>
                <c:pt idx="599">
                  <c:v>19</c:v>
                </c:pt>
                <c:pt idx="600">
                  <c:v>27</c:v>
                </c:pt>
                <c:pt idx="601">
                  <c:v>57</c:v>
                </c:pt>
                <c:pt idx="602">
                  <c:v>53</c:v>
                </c:pt>
                <c:pt idx="603">
                  <c:v>19</c:v>
                </c:pt>
                <c:pt idx="604">
                  <c:v>51</c:v>
                </c:pt>
                <c:pt idx="605">
                  <c:v>20</c:v>
                </c:pt>
                <c:pt idx="606">
                  <c:v>34</c:v>
                </c:pt>
                <c:pt idx="607">
                  <c:v>34</c:v>
                </c:pt>
                <c:pt idx="608">
                  <c:v>48</c:v>
                </c:pt>
                <c:pt idx="609">
                  <c:v>41</c:v>
                </c:pt>
                <c:pt idx="610">
                  <c:v>29</c:v>
                </c:pt>
                <c:pt idx="611">
                  <c:v>35</c:v>
                </c:pt>
                <c:pt idx="612">
                  <c:v>29</c:v>
                </c:pt>
                <c:pt idx="613">
                  <c:v>37</c:v>
                </c:pt>
                <c:pt idx="614">
                  <c:v>65</c:v>
                </c:pt>
                <c:pt idx="615">
                  <c:v>64</c:v>
                </c:pt>
                <c:pt idx="616">
                  <c:v>44</c:v>
                </c:pt>
                <c:pt idx="617">
                  <c:v>34</c:v>
                </c:pt>
                <c:pt idx="618">
                  <c:v>42</c:v>
                </c:pt>
                <c:pt idx="619">
                  <c:v>41</c:v>
                </c:pt>
                <c:pt idx="620">
                  <c:v>42</c:v>
                </c:pt>
                <c:pt idx="621">
                  <c:v>60</c:v>
                </c:pt>
                <c:pt idx="622">
                  <c:v>40</c:v>
                </c:pt>
                <c:pt idx="623">
                  <c:v>39</c:v>
                </c:pt>
                <c:pt idx="624">
                  <c:v>25</c:v>
                </c:pt>
                <c:pt idx="625">
                  <c:v>48</c:v>
                </c:pt>
                <c:pt idx="626">
                  <c:v>46</c:v>
                </c:pt>
                <c:pt idx="627">
                  <c:v>50</c:v>
                </c:pt>
                <c:pt idx="628">
                  <c:v>34</c:v>
                </c:pt>
                <c:pt idx="629">
                  <c:v>63</c:v>
                </c:pt>
                <c:pt idx="630">
                  <c:v>57</c:v>
                </c:pt>
                <c:pt idx="631">
                  <c:v>49</c:v>
                </c:pt>
                <c:pt idx="632">
                  <c:v>63</c:v>
                </c:pt>
                <c:pt idx="633">
                  <c:v>49</c:v>
                </c:pt>
                <c:pt idx="634">
                  <c:v>19</c:v>
                </c:pt>
                <c:pt idx="635">
                  <c:v>47</c:v>
                </c:pt>
                <c:pt idx="636">
                  <c:v>32</c:v>
                </c:pt>
                <c:pt idx="637">
                  <c:v>58</c:v>
                </c:pt>
                <c:pt idx="638">
                  <c:v>60</c:v>
                </c:pt>
                <c:pt idx="639">
                  <c:v>55</c:v>
                </c:pt>
                <c:pt idx="640">
                  <c:v>34</c:v>
                </c:pt>
                <c:pt idx="641">
                  <c:v>22</c:v>
                </c:pt>
                <c:pt idx="642">
                  <c:v>59</c:v>
                </c:pt>
                <c:pt idx="643">
                  <c:v>53</c:v>
                </c:pt>
                <c:pt idx="644">
                  <c:v>63</c:v>
                </c:pt>
                <c:pt idx="645">
                  <c:v>44</c:v>
                </c:pt>
                <c:pt idx="646">
                  <c:v>61</c:v>
                </c:pt>
                <c:pt idx="647">
                  <c:v>63</c:v>
                </c:pt>
                <c:pt idx="648">
                  <c:v>64</c:v>
                </c:pt>
                <c:pt idx="649">
                  <c:v>60</c:v>
                </c:pt>
                <c:pt idx="650">
                  <c:v>51</c:v>
                </c:pt>
                <c:pt idx="651">
                  <c:v>44</c:v>
                </c:pt>
                <c:pt idx="652">
                  <c:v>50</c:v>
                </c:pt>
                <c:pt idx="653">
                  <c:v>47</c:v>
                </c:pt>
                <c:pt idx="654">
                  <c:v>55</c:v>
                </c:pt>
                <c:pt idx="655">
                  <c:v>51</c:v>
                </c:pt>
                <c:pt idx="656">
                  <c:v>52</c:v>
                </c:pt>
                <c:pt idx="657">
                  <c:v>43</c:v>
                </c:pt>
                <c:pt idx="658">
                  <c:v>62</c:v>
                </c:pt>
                <c:pt idx="659">
                  <c:v>28</c:v>
                </c:pt>
                <c:pt idx="660">
                  <c:v>65</c:v>
                </c:pt>
                <c:pt idx="661">
                  <c:v>60</c:v>
                </c:pt>
                <c:pt idx="662">
                  <c:v>54</c:v>
                </c:pt>
                <c:pt idx="663">
                  <c:v>42</c:v>
                </c:pt>
                <c:pt idx="664">
                  <c:v>64</c:v>
                </c:pt>
                <c:pt idx="665">
                  <c:v>52</c:v>
                </c:pt>
                <c:pt idx="666">
                  <c:v>42</c:v>
                </c:pt>
                <c:pt idx="667">
                  <c:v>43</c:v>
                </c:pt>
                <c:pt idx="668">
                  <c:v>47</c:v>
                </c:pt>
                <c:pt idx="669">
                  <c:v>58</c:v>
                </c:pt>
                <c:pt idx="670">
                  <c:v>61</c:v>
                </c:pt>
                <c:pt idx="671">
                  <c:v>20</c:v>
                </c:pt>
                <c:pt idx="672">
                  <c:v>40</c:v>
                </c:pt>
                <c:pt idx="673">
                  <c:v>65</c:v>
                </c:pt>
                <c:pt idx="674">
                  <c:v>53</c:v>
                </c:pt>
                <c:pt idx="675">
                  <c:v>41</c:v>
                </c:pt>
                <c:pt idx="676">
                  <c:v>55</c:v>
                </c:pt>
                <c:pt idx="677">
                  <c:v>31</c:v>
                </c:pt>
                <c:pt idx="678">
                  <c:v>57</c:v>
                </c:pt>
                <c:pt idx="679">
                  <c:v>56</c:v>
                </c:pt>
                <c:pt idx="680">
                  <c:v>59</c:v>
                </c:pt>
                <c:pt idx="681">
                  <c:v>60</c:v>
                </c:pt>
                <c:pt idx="682">
                  <c:v>24</c:v>
                </c:pt>
                <c:pt idx="683">
                  <c:v>34</c:v>
                </c:pt>
                <c:pt idx="684">
                  <c:v>34</c:v>
                </c:pt>
                <c:pt idx="685">
                  <c:v>43</c:v>
                </c:pt>
                <c:pt idx="686">
                  <c:v>63</c:v>
                </c:pt>
                <c:pt idx="687">
                  <c:v>46</c:v>
                </c:pt>
                <c:pt idx="688">
                  <c:v>26</c:v>
                </c:pt>
                <c:pt idx="689">
                  <c:v>64</c:v>
                </c:pt>
                <c:pt idx="690">
                  <c:v>64</c:v>
                </c:pt>
                <c:pt idx="691">
                  <c:v>55</c:v>
                </c:pt>
                <c:pt idx="692">
                  <c:v>55</c:v>
                </c:pt>
                <c:pt idx="693">
                  <c:v>23</c:v>
                </c:pt>
                <c:pt idx="694">
                  <c:v>64</c:v>
                </c:pt>
                <c:pt idx="695">
                  <c:v>65</c:v>
                </c:pt>
                <c:pt idx="696">
                  <c:v>64</c:v>
                </c:pt>
                <c:pt idx="697">
                  <c:v>58</c:v>
                </c:pt>
                <c:pt idx="698">
                  <c:v>60</c:v>
                </c:pt>
                <c:pt idx="699">
                  <c:v>34</c:v>
                </c:pt>
                <c:pt idx="700">
                  <c:v>55</c:v>
                </c:pt>
                <c:pt idx="701">
                  <c:v>63</c:v>
                </c:pt>
                <c:pt idx="702">
                  <c:v>53</c:v>
                </c:pt>
                <c:pt idx="703">
                  <c:v>65</c:v>
                </c:pt>
                <c:pt idx="704">
                  <c:v>64</c:v>
                </c:pt>
                <c:pt idx="705">
                  <c:v>54</c:v>
                </c:pt>
                <c:pt idx="706">
                  <c:v>18</c:v>
                </c:pt>
                <c:pt idx="707">
                  <c:v>51</c:v>
                </c:pt>
                <c:pt idx="708">
                  <c:v>48</c:v>
                </c:pt>
                <c:pt idx="709">
                  <c:v>63</c:v>
                </c:pt>
                <c:pt idx="710">
                  <c:v>63</c:v>
                </c:pt>
                <c:pt idx="711">
                  <c:v>61</c:v>
                </c:pt>
                <c:pt idx="712">
                  <c:v>64</c:v>
                </c:pt>
                <c:pt idx="713">
                  <c:v>39</c:v>
                </c:pt>
                <c:pt idx="714">
                  <c:v>54</c:v>
                </c:pt>
                <c:pt idx="715">
                  <c:v>39</c:v>
                </c:pt>
                <c:pt idx="716">
                  <c:v>19</c:v>
                </c:pt>
                <c:pt idx="717">
                  <c:v>62</c:v>
                </c:pt>
                <c:pt idx="718">
                  <c:v>46</c:v>
                </c:pt>
                <c:pt idx="719">
                  <c:v>31</c:v>
                </c:pt>
                <c:pt idx="720">
                  <c:v>62</c:v>
                </c:pt>
                <c:pt idx="721">
                  <c:v>60</c:v>
                </c:pt>
                <c:pt idx="722">
                  <c:v>60</c:v>
                </c:pt>
                <c:pt idx="723">
                  <c:v>59</c:v>
                </c:pt>
                <c:pt idx="724">
                  <c:v>63</c:v>
                </c:pt>
                <c:pt idx="725">
                  <c:v>33</c:v>
                </c:pt>
                <c:pt idx="726">
                  <c:v>63</c:v>
                </c:pt>
                <c:pt idx="727">
                  <c:v>63</c:v>
                </c:pt>
                <c:pt idx="728">
                  <c:v>61</c:v>
                </c:pt>
                <c:pt idx="729">
                  <c:v>64</c:v>
                </c:pt>
                <c:pt idx="730">
                  <c:v>63</c:v>
                </c:pt>
                <c:pt idx="731">
                  <c:v>37</c:v>
                </c:pt>
                <c:pt idx="732">
                  <c:v>63</c:v>
                </c:pt>
                <c:pt idx="733">
                  <c:v>44</c:v>
                </c:pt>
                <c:pt idx="734">
                  <c:v>63</c:v>
                </c:pt>
                <c:pt idx="735">
                  <c:v>20</c:v>
                </c:pt>
                <c:pt idx="736">
                  <c:v>64</c:v>
                </c:pt>
                <c:pt idx="737">
                  <c:v>64</c:v>
                </c:pt>
                <c:pt idx="738">
                  <c:v>36</c:v>
                </c:pt>
                <c:pt idx="739">
                  <c:v>56</c:v>
                </c:pt>
                <c:pt idx="740">
                  <c:v>64</c:v>
                </c:pt>
                <c:pt idx="741">
                  <c:v>19</c:v>
                </c:pt>
                <c:pt idx="742">
                  <c:v>53</c:v>
                </c:pt>
                <c:pt idx="743">
                  <c:v>37</c:v>
                </c:pt>
                <c:pt idx="744">
                  <c:v>42</c:v>
                </c:pt>
                <c:pt idx="745">
                  <c:v>36</c:v>
                </c:pt>
                <c:pt idx="746">
                  <c:v>37</c:v>
                </c:pt>
                <c:pt idx="747">
                  <c:v>60</c:v>
                </c:pt>
                <c:pt idx="748">
                  <c:v>39</c:v>
                </c:pt>
                <c:pt idx="749">
                  <c:v>61</c:v>
                </c:pt>
                <c:pt idx="750">
                  <c:v>54</c:v>
                </c:pt>
                <c:pt idx="751">
                  <c:v>61</c:v>
                </c:pt>
                <c:pt idx="752">
                  <c:v>58</c:v>
                </c:pt>
                <c:pt idx="753">
                  <c:v>30</c:v>
                </c:pt>
                <c:pt idx="754">
                  <c:v>55</c:v>
                </c:pt>
                <c:pt idx="755">
                  <c:v>63</c:v>
                </c:pt>
                <c:pt idx="756">
                  <c:v>59</c:v>
                </c:pt>
                <c:pt idx="757">
                  <c:v>32</c:v>
                </c:pt>
                <c:pt idx="758">
                  <c:v>47</c:v>
                </c:pt>
                <c:pt idx="759">
                  <c:v>63</c:v>
                </c:pt>
                <c:pt idx="760">
                  <c:v>63</c:v>
                </c:pt>
                <c:pt idx="761">
                  <c:v>37</c:v>
                </c:pt>
                <c:pt idx="762">
                  <c:v>62</c:v>
                </c:pt>
                <c:pt idx="763">
                  <c:v>63</c:v>
                </c:pt>
                <c:pt idx="764">
                  <c:v>62</c:v>
                </c:pt>
                <c:pt idx="765">
                  <c:v>48</c:v>
                </c:pt>
                <c:pt idx="766">
                  <c:v>56</c:v>
                </c:pt>
                <c:pt idx="767">
                  <c:v>61</c:v>
                </c:pt>
                <c:pt idx="768">
                  <c:v>29</c:v>
                </c:pt>
                <c:pt idx="769">
                  <c:v>62</c:v>
                </c:pt>
                <c:pt idx="770">
                  <c:v>30</c:v>
                </c:pt>
                <c:pt idx="771">
                  <c:v>63</c:v>
                </c:pt>
                <c:pt idx="772">
                  <c:v>63</c:v>
                </c:pt>
                <c:pt idx="773">
                  <c:v>63</c:v>
                </c:pt>
                <c:pt idx="774">
                  <c:v>39</c:v>
                </c:pt>
                <c:pt idx="775">
                  <c:v>43</c:v>
                </c:pt>
                <c:pt idx="776">
                  <c:v>58</c:v>
                </c:pt>
                <c:pt idx="777">
                  <c:v>32</c:v>
                </c:pt>
                <c:pt idx="778">
                  <c:v>62</c:v>
                </c:pt>
                <c:pt idx="779">
                  <c:v>46</c:v>
                </c:pt>
                <c:pt idx="780">
                  <c:v>29</c:v>
                </c:pt>
                <c:pt idx="781">
                  <c:v>60</c:v>
                </c:pt>
                <c:pt idx="782">
                  <c:v>60</c:v>
                </c:pt>
                <c:pt idx="783">
                  <c:v>57</c:v>
                </c:pt>
                <c:pt idx="784">
                  <c:v>60</c:v>
                </c:pt>
                <c:pt idx="785">
                  <c:v>40</c:v>
                </c:pt>
                <c:pt idx="786">
                  <c:v>61</c:v>
                </c:pt>
                <c:pt idx="787">
                  <c:v>61</c:v>
                </c:pt>
                <c:pt idx="788">
                  <c:v>61</c:v>
                </c:pt>
                <c:pt idx="789">
                  <c:v>61</c:v>
                </c:pt>
                <c:pt idx="790">
                  <c:v>23</c:v>
                </c:pt>
                <c:pt idx="791">
                  <c:v>59</c:v>
                </c:pt>
                <c:pt idx="792">
                  <c:v>30</c:v>
                </c:pt>
                <c:pt idx="793">
                  <c:v>61</c:v>
                </c:pt>
                <c:pt idx="794">
                  <c:v>51</c:v>
                </c:pt>
                <c:pt idx="795">
                  <c:v>45</c:v>
                </c:pt>
                <c:pt idx="796">
                  <c:v>61</c:v>
                </c:pt>
                <c:pt idx="797">
                  <c:v>37</c:v>
                </c:pt>
                <c:pt idx="798">
                  <c:v>56</c:v>
                </c:pt>
                <c:pt idx="799">
                  <c:v>53</c:v>
                </c:pt>
                <c:pt idx="800">
                  <c:v>61</c:v>
                </c:pt>
                <c:pt idx="801">
                  <c:v>57</c:v>
                </c:pt>
                <c:pt idx="802">
                  <c:v>58</c:v>
                </c:pt>
                <c:pt idx="803">
                  <c:v>61</c:v>
                </c:pt>
                <c:pt idx="804">
                  <c:v>50</c:v>
                </c:pt>
                <c:pt idx="805">
                  <c:v>53</c:v>
                </c:pt>
                <c:pt idx="806">
                  <c:v>61</c:v>
                </c:pt>
                <c:pt idx="807">
                  <c:v>41</c:v>
                </c:pt>
                <c:pt idx="808">
                  <c:v>43</c:v>
                </c:pt>
                <c:pt idx="809">
                  <c:v>62</c:v>
                </c:pt>
                <c:pt idx="810">
                  <c:v>62</c:v>
                </c:pt>
                <c:pt idx="811">
                  <c:v>63</c:v>
                </c:pt>
                <c:pt idx="812">
                  <c:v>62</c:v>
                </c:pt>
                <c:pt idx="813">
                  <c:v>61</c:v>
                </c:pt>
                <c:pt idx="814">
                  <c:v>56</c:v>
                </c:pt>
                <c:pt idx="815">
                  <c:v>59</c:v>
                </c:pt>
                <c:pt idx="816">
                  <c:v>59</c:v>
                </c:pt>
                <c:pt idx="817">
                  <c:v>59</c:v>
                </c:pt>
                <c:pt idx="818">
                  <c:v>19</c:v>
                </c:pt>
                <c:pt idx="819">
                  <c:v>38</c:v>
                </c:pt>
                <c:pt idx="820">
                  <c:v>59</c:v>
                </c:pt>
                <c:pt idx="821">
                  <c:v>49</c:v>
                </c:pt>
                <c:pt idx="822">
                  <c:v>29</c:v>
                </c:pt>
                <c:pt idx="823">
                  <c:v>18</c:v>
                </c:pt>
                <c:pt idx="824">
                  <c:v>55</c:v>
                </c:pt>
                <c:pt idx="825">
                  <c:v>60</c:v>
                </c:pt>
                <c:pt idx="826">
                  <c:v>45</c:v>
                </c:pt>
                <c:pt idx="827">
                  <c:v>39</c:v>
                </c:pt>
                <c:pt idx="828">
                  <c:v>59</c:v>
                </c:pt>
                <c:pt idx="829">
                  <c:v>50</c:v>
                </c:pt>
                <c:pt idx="830">
                  <c:v>47</c:v>
                </c:pt>
                <c:pt idx="831">
                  <c:v>60</c:v>
                </c:pt>
                <c:pt idx="832">
                  <c:v>60</c:v>
                </c:pt>
                <c:pt idx="833">
                  <c:v>35</c:v>
                </c:pt>
                <c:pt idx="834">
                  <c:v>53</c:v>
                </c:pt>
                <c:pt idx="835">
                  <c:v>58</c:v>
                </c:pt>
                <c:pt idx="836">
                  <c:v>31</c:v>
                </c:pt>
                <c:pt idx="837">
                  <c:v>48</c:v>
                </c:pt>
                <c:pt idx="838">
                  <c:v>60</c:v>
                </c:pt>
                <c:pt idx="839">
                  <c:v>57</c:v>
                </c:pt>
                <c:pt idx="840">
                  <c:v>61</c:v>
                </c:pt>
                <c:pt idx="841">
                  <c:v>56</c:v>
                </c:pt>
                <c:pt idx="842">
                  <c:v>50</c:v>
                </c:pt>
                <c:pt idx="843">
                  <c:v>61</c:v>
                </c:pt>
                <c:pt idx="844">
                  <c:v>60</c:v>
                </c:pt>
                <c:pt idx="845">
                  <c:v>57</c:v>
                </c:pt>
                <c:pt idx="846">
                  <c:v>52</c:v>
                </c:pt>
                <c:pt idx="847">
                  <c:v>59</c:v>
                </c:pt>
                <c:pt idx="848">
                  <c:v>24</c:v>
                </c:pt>
                <c:pt idx="849">
                  <c:v>34</c:v>
                </c:pt>
                <c:pt idx="850">
                  <c:v>53</c:v>
                </c:pt>
                <c:pt idx="851">
                  <c:v>53</c:v>
                </c:pt>
                <c:pt idx="852">
                  <c:v>61</c:v>
                </c:pt>
                <c:pt idx="853">
                  <c:v>61</c:v>
                </c:pt>
                <c:pt idx="854">
                  <c:v>60</c:v>
                </c:pt>
                <c:pt idx="855">
                  <c:v>57</c:v>
                </c:pt>
                <c:pt idx="856">
                  <c:v>54</c:v>
                </c:pt>
                <c:pt idx="857">
                  <c:v>55</c:v>
                </c:pt>
                <c:pt idx="858">
                  <c:v>54</c:v>
                </c:pt>
                <c:pt idx="859">
                  <c:v>54</c:v>
                </c:pt>
                <c:pt idx="860">
                  <c:v>27</c:v>
                </c:pt>
                <c:pt idx="861">
                  <c:v>59</c:v>
                </c:pt>
                <c:pt idx="862">
                  <c:v>44</c:v>
                </c:pt>
                <c:pt idx="863">
                  <c:v>50</c:v>
                </c:pt>
                <c:pt idx="864">
                  <c:v>33</c:v>
                </c:pt>
                <c:pt idx="865">
                  <c:v>60</c:v>
                </c:pt>
                <c:pt idx="866">
                  <c:v>56</c:v>
                </c:pt>
                <c:pt idx="867">
                  <c:v>59</c:v>
                </c:pt>
                <c:pt idx="868">
                  <c:v>60</c:v>
                </c:pt>
                <c:pt idx="869">
                  <c:v>59</c:v>
                </c:pt>
                <c:pt idx="870">
                  <c:v>59</c:v>
                </c:pt>
                <c:pt idx="871">
                  <c:v>32</c:v>
                </c:pt>
                <c:pt idx="872">
                  <c:v>56</c:v>
                </c:pt>
                <c:pt idx="873">
                  <c:v>55</c:v>
                </c:pt>
                <c:pt idx="874">
                  <c:v>55</c:v>
                </c:pt>
                <c:pt idx="875">
                  <c:v>56</c:v>
                </c:pt>
                <c:pt idx="876">
                  <c:v>36</c:v>
                </c:pt>
                <c:pt idx="877">
                  <c:v>33</c:v>
                </c:pt>
                <c:pt idx="878">
                  <c:v>49</c:v>
                </c:pt>
                <c:pt idx="879">
                  <c:v>60</c:v>
                </c:pt>
                <c:pt idx="880">
                  <c:v>57</c:v>
                </c:pt>
                <c:pt idx="881">
                  <c:v>58</c:v>
                </c:pt>
                <c:pt idx="882">
                  <c:v>60</c:v>
                </c:pt>
                <c:pt idx="883">
                  <c:v>59</c:v>
                </c:pt>
                <c:pt idx="884">
                  <c:v>59</c:v>
                </c:pt>
                <c:pt idx="885">
                  <c:v>59</c:v>
                </c:pt>
                <c:pt idx="886">
                  <c:v>45</c:v>
                </c:pt>
                <c:pt idx="887">
                  <c:v>31</c:v>
                </c:pt>
                <c:pt idx="888">
                  <c:v>35</c:v>
                </c:pt>
                <c:pt idx="889">
                  <c:v>60</c:v>
                </c:pt>
                <c:pt idx="890">
                  <c:v>60</c:v>
                </c:pt>
                <c:pt idx="891">
                  <c:v>48</c:v>
                </c:pt>
                <c:pt idx="892">
                  <c:v>31</c:v>
                </c:pt>
                <c:pt idx="893">
                  <c:v>60</c:v>
                </c:pt>
                <c:pt idx="894">
                  <c:v>60</c:v>
                </c:pt>
                <c:pt idx="895">
                  <c:v>54</c:v>
                </c:pt>
                <c:pt idx="896">
                  <c:v>54</c:v>
                </c:pt>
                <c:pt idx="897">
                  <c:v>55</c:v>
                </c:pt>
                <c:pt idx="898">
                  <c:v>38</c:v>
                </c:pt>
                <c:pt idx="899">
                  <c:v>36</c:v>
                </c:pt>
                <c:pt idx="900">
                  <c:v>56</c:v>
                </c:pt>
                <c:pt idx="901">
                  <c:v>43</c:v>
                </c:pt>
                <c:pt idx="902">
                  <c:v>57</c:v>
                </c:pt>
                <c:pt idx="903">
                  <c:v>58</c:v>
                </c:pt>
                <c:pt idx="904">
                  <c:v>40</c:v>
                </c:pt>
                <c:pt idx="905">
                  <c:v>29</c:v>
                </c:pt>
                <c:pt idx="906">
                  <c:v>40</c:v>
                </c:pt>
                <c:pt idx="907">
                  <c:v>55</c:v>
                </c:pt>
                <c:pt idx="908">
                  <c:v>58</c:v>
                </c:pt>
                <c:pt idx="909">
                  <c:v>57</c:v>
                </c:pt>
                <c:pt idx="910">
                  <c:v>58</c:v>
                </c:pt>
                <c:pt idx="911">
                  <c:v>31</c:v>
                </c:pt>
                <c:pt idx="912">
                  <c:v>59</c:v>
                </c:pt>
                <c:pt idx="913">
                  <c:v>58</c:v>
                </c:pt>
                <c:pt idx="914">
                  <c:v>58</c:v>
                </c:pt>
                <c:pt idx="915">
                  <c:v>19</c:v>
                </c:pt>
                <c:pt idx="916">
                  <c:v>55</c:v>
                </c:pt>
                <c:pt idx="917">
                  <c:v>56</c:v>
                </c:pt>
                <c:pt idx="918">
                  <c:v>55</c:v>
                </c:pt>
                <c:pt idx="919">
                  <c:v>49</c:v>
                </c:pt>
                <c:pt idx="920">
                  <c:v>58</c:v>
                </c:pt>
                <c:pt idx="921">
                  <c:v>59</c:v>
                </c:pt>
                <c:pt idx="922">
                  <c:v>57</c:v>
                </c:pt>
                <c:pt idx="923">
                  <c:v>59</c:v>
                </c:pt>
                <c:pt idx="924">
                  <c:v>57</c:v>
                </c:pt>
                <c:pt idx="925">
                  <c:v>58</c:v>
                </c:pt>
                <c:pt idx="926">
                  <c:v>59</c:v>
                </c:pt>
                <c:pt idx="927">
                  <c:v>57</c:v>
                </c:pt>
                <c:pt idx="928">
                  <c:v>40</c:v>
                </c:pt>
                <c:pt idx="929">
                  <c:v>57</c:v>
                </c:pt>
                <c:pt idx="930">
                  <c:v>43</c:v>
                </c:pt>
                <c:pt idx="931">
                  <c:v>58</c:v>
                </c:pt>
                <c:pt idx="932">
                  <c:v>60</c:v>
                </c:pt>
                <c:pt idx="933">
                  <c:v>53</c:v>
                </c:pt>
                <c:pt idx="934">
                  <c:v>34</c:v>
                </c:pt>
                <c:pt idx="935">
                  <c:v>58</c:v>
                </c:pt>
                <c:pt idx="936">
                  <c:v>38</c:v>
                </c:pt>
                <c:pt idx="937">
                  <c:v>53</c:v>
                </c:pt>
                <c:pt idx="938">
                  <c:v>40</c:v>
                </c:pt>
                <c:pt idx="939">
                  <c:v>52</c:v>
                </c:pt>
                <c:pt idx="940">
                  <c:v>56</c:v>
                </c:pt>
                <c:pt idx="941">
                  <c:v>56</c:v>
                </c:pt>
                <c:pt idx="942">
                  <c:v>57</c:v>
                </c:pt>
                <c:pt idx="943">
                  <c:v>29</c:v>
                </c:pt>
                <c:pt idx="944">
                  <c:v>56</c:v>
                </c:pt>
                <c:pt idx="945">
                  <c:v>37</c:v>
                </c:pt>
                <c:pt idx="946">
                  <c:v>59</c:v>
                </c:pt>
                <c:pt idx="947">
                  <c:v>57</c:v>
                </c:pt>
                <c:pt idx="948">
                  <c:v>57</c:v>
                </c:pt>
                <c:pt idx="949">
                  <c:v>57</c:v>
                </c:pt>
                <c:pt idx="950">
                  <c:v>50</c:v>
                </c:pt>
                <c:pt idx="951">
                  <c:v>51</c:v>
                </c:pt>
                <c:pt idx="952">
                  <c:v>54</c:v>
                </c:pt>
                <c:pt idx="953">
                  <c:v>57</c:v>
                </c:pt>
                <c:pt idx="954">
                  <c:v>53</c:v>
                </c:pt>
                <c:pt idx="955">
                  <c:v>35</c:v>
                </c:pt>
                <c:pt idx="956">
                  <c:v>51</c:v>
                </c:pt>
                <c:pt idx="957">
                  <c:v>55</c:v>
                </c:pt>
                <c:pt idx="958">
                  <c:v>33</c:v>
                </c:pt>
                <c:pt idx="959">
                  <c:v>53</c:v>
                </c:pt>
                <c:pt idx="960">
                  <c:v>40</c:v>
                </c:pt>
                <c:pt idx="961">
                  <c:v>52</c:v>
                </c:pt>
                <c:pt idx="962">
                  <c:v>18</c:v>
                </c:pt>
                <c:pt idx="963">
                  <c:v>56</c:v>
                </c:pt>
                <c:pt idx="964">
                  <c:v>58</c:v>
                </c:pt>
                <c:pt idx="965">
                  <c:v>57</c:v>
                </c:pt>
                <c:pt idx="966">
                  <c:v>51</c:v>
                </c:pt>
                <c:pt idx="967">
                  <c:v>43</c:v>
                </c:pt>
                <c:pt idx="968">
                  <c:v>38</c:v>
                </c:pt>
                <c:pt idx="969">
                  <c:v>39</c:v>
                </c:pt>
                <c:pt idx="970">
                  <c:v>52</c:v>
                </c:pt>
                <c:pt idx="971">
                  <c:v>52</c:v>
                </c:pt>
                <c:pt idx="972">
                  <c:v>55</c:v>
                </c:pt>
                <c:pt idx="973">
                  <c:v>26</c:v>
                </c:pt>
                <c:pt idx="974">
                  <c:v>59</c:v>
                </c:pt>
                <c:pt idx="975">
                  <c:v>50</c:v>
                </c:pt>
                <c:pt idx="976">
                  <c:v>44</c:v>
                </c:pt>
                <c:pt idx="977">
                  <c:v>58</c:v>
                </c:pt>
                <c:pt idx="978">
                  <c:v>59</c:v>
                </c:pt>
                <c:pt idx="979">
                  <c:v>59</c:v>
                </c:pt>
                <c:pt idx="980">
                  <c:v>57</c:v>
                </c:pt>
                <c:pt idx="981">
                  <c:v>57</c:v>
                </c:pt>
                <c:pt idx="982">
                  <c:v>59</c:v>
                </c:pt>
                <c:pt idx="983">
                  <c:v>54</c:v>
                </c:pt>
                <c:pt idx="984">
                  <c:v>33</c:v>
                </c:pt>
                <c:pt idx="985">
                  <c:v>20</c:v>
                </c:pt>
                <c:pt idx="986">
                  <c:v>60</c:v>
                </c:pt>
                <c:pt idx="987">
                  <c:v>27</c:v>
                </c:pt>
                <c:pt idx="988">
                  <c:v>59</c:v>
                </c:pt>
                <c:pt idx="989">
                  <c:v>54</c:v>
                </c:pt>
                <c:pt idx="990">
                  <c:v>50</c:v>
                </c:pt>
                <c:pt idx="991">
                  <c:v>34</c:v>
                </c:pt>
                <c:pt idx="992">
                  <c:v>53</c:v>
                </c:pt>
                <c:pt idx="993">
                  <c:v>56</c:v>
                </c:pt>
                <c:pt idx="994">
                  <c:v>18</c:v>
                </c:pt>
                <c:pt idx="995">
                  <c:v>51</c:v>
                </c:pt>
                <c:pt idx="996">
                  <c:v>53</c:v>
                </c:pt>
                <c:pt idx="997">
                  <c:v>41</c:v>
                </c:pt>
                <c:pt idx="998">
                  <c:v>53</c:v>
                </c:pt>
                <c:pt idx="999">
                  <c:v>33</c:v>
                </c:pt>
                <c:pt idx="1000">
                  <c:v>53</c:v>
                </c:pt>
                <c:pt idx="1001">
                  <c:v>47</c:v>
                </c:pt>
                <c:pt idx="1002">
                  <c:v>53</c:v>
                </c:pt>
                <c:pt idx="1003">
                  <c:v>50</c:v>
                </c:pt>
                <c:pt idx="1004">
                  <c:v>57</c:v>
                </c:pt>
                <c:pt idx="1005">
                  <c:v>54</c:v>
                </c:pt>
                <c:pt idx="1006">
                  <c:v>53</c:v>
                </c:pt>
                <c:pt idx="1007">
                  <c:v>42</c:v>
                </c:pt>
                <c:pt idx="1008">
                  <c:v>57</c:v>
                </c:pt>
                <c:pt idx="1009">
                  <c:v>56</c:v>
                </c:pt>
                <c:pt idx="1010">
                  <c:v>50</c:v>
                </c:pt>
                <c:pt idx="1011">
                  <c:v>55</c:v>
                </c:pt>
                <c:pt idx="1012">
                  <c:v>56</c:v>
                </c:pt>
                <c:pt idx="1013">
                  <c:v>56</c:v>
                </c:pt>
                <c:pt idx="1014">
                  <c:v>51</c:v>
                </c:pt>
                <c:pt idx="1015">
                  <c:v>22</c:v>
                </c:pt>
                <c:pt idx="1016">
                  <c:v>21</c:v>
                </c:pt>
                <c:pt idx="1017">
                  <c:v>48</c:v>
                </c:pt>
                <c:pt idx="1018">
                  <c:v>33</c:v>
                </c:pt>
                <c:pt idx="1019">
                  <c:v>48</c:v>
                </c:pt>
                <c:pt idx="1020">
                  <c:v>27</c:v>
                </c:pt>
                <c:pt idx="1021">
                  <c:v>32</c:v>
                </c:pt>
                <c:pt idx="1022">
                  <c:v>48</c:v>
                </c:pt>
                <c:pt idx="1023">
                  <c:v>54</c:v>
                </c:pt>
                <c:pt idx="1024">
                  <c:v>22</c:v>
                </c:pt>
                <c:pt idx="1025">
                  <c:v>57</c:v>
                </c:pt>
                <c:pt idx="1026">
                  <c:v>49</c:v>
                </c:pt>
                <c:pt idx="1027">
                  <c:v>57</c:v>
                </c:pt>
                <c:pt idx="1028">
                  <c:v>58</c:v>
                </c:pt>
                <c:pt idx="1029">
                  <c:v>53</c:v>
                </c:pt>
                <c:pt idx="1030">
                  <c:v>57</c:v>
                </c:pt>
                <c:pt idx="1031">
                  <c:v>53</c:v>
                </c:pt>
                <c:pt idx="1032">
                  <c:v>54</c:v>
                </c:pt>
                <c:pt idx="1033">
                  <c:v>54</c:v>
                </c:pt>
                <c:pt idx="1034">
                  <c:v>28</c:v>
                </c:pt>
                <c:pt idx="1035">
                  <c:v>51</c:v>
                </c:pt>
                <c:pt idx="1036">
                  <c:v>55</c:v>
                </c:pt>
                <c:pt idx="1037">
                  <c:v>55</c:v>
                </c:pt>
                <c:pt idx="1038">
                  <c:v>52</c:v>
                </c:pt>
                <c:pt idx="1039">
                  <c:v>52</c:v>
                </c:pt>
                <c:pt idx="1040">
                  <c:v>55</c:v>
                </c:pt>
                <c:pt idx="1041">
                  <c:v>23</c:v>
                </c:pt>
                <c:pt idx="1042">
                  <c:v>55</c:v>
                </c:pt>
                <c:pt idx="1043">
                  <c:v>33</c:v>
                </c:pt>
                <c:pt idx="1044">
                  <c:v>36</c:v>
                </c:pt>
                <c:pt idx="1045">
                  <c:v>48</c:v>
                </c:pt>
                <c:pt idx="1046">
                  <c:v>31</c:v>
                </c:pt>
                <c:pt idx="1047">
                  <c:v>55</c:v>
                </c:pt>
                <c:pt idx="1048">
                  <c:v>56</c:v>
                </c:pt>
                <c:pt idx="1049">
                  <c:v>50</c:v>
                </c:pt>
                <c:pt idx="1050">
                  <c:v>46</c:v>
                </c:pt>
                <c:pt idx="1051">
                  <c:v>46</c:v>
                </c:pt>
                <c:pt idx="1052">
                  <c:v>60</c:v>
                </c:pt>
                <c:pt idx="1053">
                  <c:v>46</c:v>
                </c:pt>
                <c:pt idx="1054">
                  <c:v>58</c:v>
                </c:pt>
                <c:pt idx="1055">
                  <c:v>33</c:v>
                </c:pt>
                <c:pt idx="1056">
                  <c:v>31</c:v>
                </c:pt>
                <c:pt idx="1057">
                  <c:v>58</c:v>
                </c:pt>
                <c:pt idx="1058">
                  <c:v>57</c:v>
                </c:pt>
                <c:pt idx="1059">
                  <c:v>56</c:v>
                </c:pt>
                <c:pt idx="1060">
                  <c:v>57</c:v>
                </c:pt>
                <c:pt idx="1061">
                  <c:v>50</c:v>
                </c:pt>
                <c:pt idx="1062">
                  <c:v>55</c:v>
                </c:pt>
                <c:pt idx="1063">
                  <c:v>56</c:v>
                </c:pt>
                <c:pt idx="1064">
                  <c:v>53</c:v>
                </c:pt>
                <c:pt idx="1065">
                  <c:v>56</c:v>
                </c:pt>
                <c:pt idx="1066">
                  <c:v>54</c:v>
                </c:pt>
                <c:pt idx="1067">
                  <c:v>52</c:v>
                </c:pt>
                <c:pt idx="1068">
                  <c:v>51</c:v>
                </c:pt>
                <c:pt idx="1069">
                  <c:v>45</c:v>
                </c:pt>
                <c:pt idx="1070">
                  <c:v>50</c:v>
                </c:pt>
                <c:pt idx="1071">
                  <c:v>44</c:v>
                </c:pt>
                <c:pt idx="1072">
                  <c:v>36</c:v>
                </c:pt>
                <c:pt idx="1073">
                  <c:v>53</c:v>
                </c:pt>
                <c:pt idx="1074">
                  <c:v>59</c:v>
                </c:pt>
                <c:pt idx="1075">
                  <c:v>47</c:v>
                </c:pt>
                <c:pt idx="1076">
                  <c:v>58</c:v>
                </c:pt>
                <c:pt idx="1077">
                  <c:v>54</c:v>
                </c:pt>
                <c:pt idx="1078">
                  <c:v>54</c:v>
                </c:pt>
                <c:pt idx="1079">
                  <c:v>54</c:v>
                </c:pt>
                <c:pt idx="1080">
                  <c:v>54</c:v>
                </c:pt>
                <c:pt idx="1081">
                  <c:v>43</c:v>
                </c:pt>
                <c:pt idx="1082">
                  <c:v>49</c:v>
                </c:pt>
                <c:pt idx="1083">
                  <c:v>42</c:v>
                </c:pt>
                <c:pt idx="1084">
                  <c:v>48</c:v>
                </c:pt>
                <c:pt idx="1085">
                  <c:v>54</c:v>
                </c:pt>
                <c:pt idx="1086">
                  <c:v>49</c:v>
                </c:pt>
                <c:pt idx="1087">
                  <c:v>49</c:v>
                </c:pt>
                <c:pt idx="1088">
                  <c:v>51</c:v>
                </c:pt>
                <c:pt idx="1089">
                  <c:v>54</c:v>
                </c:pt>
                <c:pt idx="1090">
                  <c:v>48</c:v>
                </c:pt>
                <c:pt idx="1091">
                  <c:v>49</c:v>
                </c:pt>
                <c:pt idx="1092">
                  <c:v>55</c:v>
                </c:pt>
                <c:pt idx="1093">
                  <c:v>41</c:v>
                </c:pt>
                <c:pt idx="1094">
                  <c:v>52</c:v>
                </c:pt>
                <c:pt idx="1095">
                  <c:v>31</c:v>
                </c:pt>
                <c:pt idx="1096">
                  <c:v>31</c:v>
                </c:pt>
                <c:pt idx="1097">
                  <c:v>61</c:v>
                </c:pt>
                <c:pt idx="1098">
                  <c:v>59</c:v>
                </c:pt>
                <c:pt idx="1099">
                  <c:v>34</c:v>
                </c:pt>
                <c:pt idx="1100">
                  <c:v>53</c:v>
                </c:pt>
                <c:pt idx="1101">
                  <c:v>49</c:v>
                </c:pt>
                <c:pt idx="1102">
                  <c:v>49</c:v>
                </c:pt>
                <c:pt idx="1103">
                  <c:v>47</c:v>
                </c:pt>
                <c:pt idx="1104">
                  <c:v>54</c:v>
                </c:pt>
                <c:pt idx="1105">
                  <c:v>56</c:v>
                </c:pt>
                <c:pt idx="1106">
                  <c:v>55</c:v>
                </c:pt>
                <c:pt idx="1107">
                  <c:v>52</c:v>
                </c:pt>
                <c:pt idx="1108">
                  <c:v>37</c:v>
                </c:pt>
                <c:pt idx="1109">
                  <c:v>51</c:v>
                </c:pt>
                <c:pt idx="1110">
                  <c:v>49</c:v>
                </c:pt>
                <c:pt idx="1111">
                  <c:v>42</c:v>
                </c:pt>
                <c:pt idx="1112">
                  <c:v>48</c:v>
                </c:pt>
                <c:pt idx="1113">
                  <c:v>25</c:v>
                </c:pt>
                <c:pt idx="1114">
                  <c:v>50</c:v>
                </c:pt>
                <c:pt idx="1115">
                  <c:v>48</c:v>
                </c:pt>
                <c:pt idx="1116">
                  <c:v>50</c:v>
                </c:pt>
                <c:pt idx="1117">
                  <c:v>50</c:v>
                </c:pt>
                <c:pt idx="1118">
                  <c:v>46</c:v>
                </c:pt>
                <c:pt idx="1119">
                  <c:v>54</c:v>
                </c:pt>
                <c:pt idx="1120">
                  <c:v>53</c:v>
                </c:pt>
                <c:pt idx="1121">
                  <c:v>53</c:v>
                </c:pt>
                <c:pt idx="1122">
                  <c:v>48</c:v>
                </c:pt>
                <c:pt idx="1123">
                  <c:v>43</c:v>
                </c:pt>
                <c:pt idx="1124">
                  <c:v>35</c:v>
                </c:pt>
                <c:pt idx="1125">
                  <c:v>52</c:v>
                </c:pt>
                <c:pt idx="1126">
                  <c:v>51</c:v>
                </c:pt>
                <c:pt idx="1127">
                  <c:v>51</c:v>
                </c:pt>
                <c:pt idx="1128">
                  <c:v>58</c:v>
                </c:pt>
                <c:pt idx="1129">
                  <c:v>39</c:v>
                </c:pt>
                <c:pt idx="1130">
                  <c:v>37</c:v>
                </c:pt>
                <c:pt idx="1131">
                  <c:v>50</c:v>
                </c:pt>
                <c:pt idx="1132">
                  <c:v>60</c:v>
                </c:pt>
                <c:pt idx="1133">
                  <c:v>27</c:v>
                </c:pt>
                <c:pt idx="1134">
                  <c:v>56</c:v>
                </c:pt>
                <c:pt idx="1135">
                  <c:v>51</c:v>
                </c:pt>
                <c:pt idx="1136">
                  <c:v>51</c:v>
                </c:pt>
                <c:pt idx="1137">
                  <c:v>52</c:v>
                </c:pt>
                <c:pt idx="1138">
                  <c:v>51</c:v>
                </c:pt>
                <c:pt idx="1139">
                  <c:v>25</c:v>
                </c:pt>
                <c:pt idx="1140">
                  <c:v>53</c:v>
                </c:pt>
                <c:pt idx="1141">
                  <c:v>51</c:v>
                </c:pt>
                <c:pt idx="1142">
                  <c:v>53</c:v>
                </c:pt>
                <c:pt idx="1143">
                  <c:v>52</c:v>
                </c:pt>
                <c:pt idx="1144">
                  <c:v>51</c:v>
                </c:pt>
                <c:pt idx="1145">
                  <c:v>54</c:v>
                </c:pt>
                <c:pt idx="1146">
                  <c:v>30</c:v>
                </c:pt>
                <c:pt idx="1147">
                  <c:v>50</c:v>
                </c:pt>
                <c:pt idx="1148">
                  <c:v>51</c:v>
                </c:pt>
                <c:pt idx="1149">
                  <c:v>49</c:v>
                </c:pt>
                <c:pt idx="1150">
                  <c:v>46</c:v>
                </c:pt>
                <c:pt idx="1151">
                  <c:v>26</c:v>
                </c:pt>
                <c:pt idx="1152">
                  <c:v>50</c:v>
                </c:pt>
                <c:pt idx="1153">
                  <c:v>57</c:v>
                </c:pt>
                <c:pt idx="1154">
                  <c:v>22</c:v>
                </c:pt>
                <c:pt idx="1155">
                  <c:v>53</c:v>
                </c:pt>
                <c:pt idx="1156">
                  <c:v>52</c:v>
                </c:pt>
                <c:pt idx="1157">
                  <c:v>52</c:v>
                </c:pt>
                <c:pt idx="1158">
                  <c:v>48</c:v>
                </c:pt>
                <c:pt idx="1159">
                  <c:v>51</c:v>
                </c:pt>
                <c:pt idx="1160">
                  <c:v>45</c:v>
                </c:pt>
                <c:pt idx="1161">
                  <c:v>58</c:v>
                </c:pt>
                <c:pt idx="1162">
                  <c:v>56</c:v>
                </c:pt>
                <c:pt idx="1163">
                  <c:v>41</c:v>
                </c:pt>
                <c:pt idx="1164">
                  <c:v>49</c:v>
                </c:pt>
                <c:pt idx="1165">
                  <c:v>52</c:v>
                </c:pt>
                <c:pt idx="1166">
                  <c:v>52</c:v>
                </c:pt>
                <c:pt idx="1167">
                  <c:v>55</c:v>
                </c:pt>
                <c:pt idx="1168">
                  <c:v>50</c:v>
                </c:pt>
                <c:pt idx="1169">
                  <c:v>43</c:v>
                </c:pt>
                <c:pt idx="1170">
                  <c:v>25</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48</c:v>
                </c:pt>
                <c:pt idx="1184">
                  <c:v>49</c:v>
                </c:pt>
                <c:pt idx="1185">
                  <c:v>51</c:v>
                </c:pt>
                <c:pt idx="1186">
                  <c:v>30</c:v>
                </c:pt>
                <c:pt idx="1187">
                  <c:v>53</c:v>
                </c:pt>
                <c:pt idx="1188">
                  <c:v>46</c:v>
                </c:pt>
                <c:pt idx="1189">
                  <c:v>54</c:v>
                </c:pt>
                <c:pt idx="1190">
                  <c:v>44</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35</c:v>
                </c:pt>
                <c:pt idx="1204">
                  <c:v>26</c:v>
                </c:pt>
                <c:pt idx="1205">
                  <c:v>35</c:v>
                </c:pt>
                <c:pt idx="1206">
                  <c:v>45</c:v>
                </c:pt>
                <c:pt idx="1207">
                  <c:v>60</c:v>
                </c:pt>
                <c:pt idx="1208">
                  <c:v>49</c:v>
                </c:pt>
                <c:pt idx="1209">
                  <c:v>46</c:v>
                </c:pt>
                <c:pt idx="1210">
                  <c:v>49</c:v>
                </c:pt>
                <c:pt idx="1211">
                  <c:v>49</c:v>
                </c:pt>
                <c:pt idx="1212">
                  <c:v>53</c:v>
                </c:pt>
                <c:pt idx="1213">
                  <c:v>52</c:v>
                </c:pt>
                <c:pt idx="1214">
                  <c:v>49</c:v>
                </c:pt>
                <c:pt idx="1215">
                  <c:v>52</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49</c:v>
                </c:pt>
                <c:pt idx="1238">
                  <c:v>48</c:v>
                </c:pt>
                <c:pt idx="1239">
                  <c:v>40</c:v>
                </c:pt>
                <c:pt idx="1240">
                  <c:v>48</c:v>
                </c:pt>
                <c:pt idx="1241">
                  <c:v>30</c:v>
                </c:pt>
                <c:pt idx="1242">
                  <c:v>46</c:v>
                </c:pt>
                <c:pt idx="1243">
                  <c:v>51</c:v>
                </c:pt>
                <c:pt idx="1244">
                  <c:v>48</c:v>
                </c:pt>
                <c:pt idx="1245">
                  <c:v>55</c:v>
                </c:pt>
                <c:pt idx="1246">
                  <c:v>25</c:v>
                </c:pt>
                <c:pt idx="1247">
                  <c:v>44</c:v>
                </c:pt>
                <c:pt idx="1248">
                  <c:v>49</c:v>
                </c:pt>
                <c:pt idx="1249">
                  <c:v>49</c:v>
                </c:pt>
                <c:pt idx="1250">
                  <c:v>50</c:v>
                </c:pt>
                <c:pt idx="1251">
                  <c:v>50</c:v>
                </c:pt>
                <c:pt idx="1252">
                  <c:v>47</c:v>
                </c:pt>
                <c:pt idx="1253">
                  <c:v>34</c:v>
                </c:pt>
                <c:pt idx="1254">
                  <c:v>46</c:v>
                </c:pt>
                <c:pt idx="1255">
                  <c:v>47</c:v>
                </c:pt>
                <c:pt idx="1256">
                  <c:v>21</c:v>
                </c:pt>
                <c:pt idx="1257">
                  <c:v>57</c:v>
                </c:pt>
                <c:pt idx="1258">
                  <c:v>52</c:v>
                </c:pt>
                <c:pt idx="1259">
                  <c:v>51</c:v>
                </c:pt>
                <c:pt idx="1260">
                  <c:v>48</c:v>
                </c:pt>
                <c:pt idx="1261">
                  <c:v>53</c:v>
                </c:pt>
                <c:pt idx="1262">
                  <c:v>23</c:v>
                </c:pt>
                <c:pt idx="1263">
                  <c:v>47</c:v>
                </c:pt>
                <c:pt idx="1264">
                  <c:v>50</c:v>
                </c:pt>
                <c:pt idx="1265">
                  <c:v>42</c:v>
                </c:pt>
                <c:pt idx="1266">
                  <c:v>49</c:v>
                </c:pt>
                <c:pt idx="1267">
                  <c:v>48</c:v>
                </c:pt>
                <c:pt idx="1268">
                  <c:v>53</c:v>
                </c:pt>
                <c:pt idx="1269">
                  <c:v>57</c:v>
                </c:pt>
                <c:pt idx="1270">
                  <c:v>48</c:v>
                </c:pt>
                <c:pt idx="1271">
                  <c:v>45</c:v>
                </c:pt>
                <c:pt idx="1272">
                  <c:v>44</c:v>
                </c:pt>
                <c:pt idx="1273">
                  <c:v>45</c:v>
                </c:pt>
                <c:pt idx="1274">
                  <c:v>45</c:v>
                </c:pt>
                <c:pt idx="1275">
                  <c:v>45</c:v>
                </c:pt>
                <c:pt idx="1276">
                  <c:v>50</c:v>
                </c:pt>
                <c:pt idx="1277">
                  <c:v>40</c:v>
                </c:pt>
                <c:pt idx="1278">
                  <c:v>39</c:v>
                </c:pt>
                <c:pt idx="1279">
                  <c:v>35</c:v>
                </c:pt>
                <c:pt idx="1280">
                  <c:v>40</c:v>
                </c:pt>
                <c:pt idx="1281">
                  <c:v>47</c:v>
                </c:pt>
                <c:pt idx="1282">
                  <c:v>34</c:v>
                </c:pt>
                <c:pt idx="1283">
                  <c:v>47</c:v>
                </c:pt>
                <c:pt idx="1284">
                  <c:v>48</c:v>
                </c:pt>
                <c:pt idx="1285">
                  <c:v>18</c:v>
                </c:pt>
                <c:pt idx="1286">
                  <c:v>47</c:v>
                </c:pt>
                <c:pt idx="1287">
                  <c:v>41</c:v>
                </c:pt>
                <c:pt idx="1288">
                  <c:v>18</c:v>
                </c:pt>
                <c:pt idx="1289">
                  <c:v>46</c:v>
                </c:pt>
                <c:pt idx="1290">
                  <c:v>43</c:v>
                </c:pt>
                <c:pt idx="1291">
                  <c:v>45</c:v>
                </c:pt>
                <c:pt idx="1292">
                  <c:v>46</c:v>
                </c:pt>
                <c:pt idx="1293">
                  <c:v>45</c:v>
                </c:pt>
                <c:pt idx="1294">
                  <c:v>29</c:v>
                </c:pt>
                <c:pt idx="1295">
                  <c:v>30</c:v>
                </c:pt>
                <c:pt idx="1296">
                  <c:v>50</c:v>
                </c:pt>
                <c:pt idx="1297">
                  <c:v>39</c:v>
                </c:pt>
                <c:pt idx="1298">
                  <c:v>57</c:v>
                </c:pt>
                <c:pt idx="1299">
                  <c:v>50</c:v>
                </c:pt>
                <c:pt idx="1300">
                  <c:v>50</c:v>
                </c:pt>
                <c:pt idx="1301">
                  <c:v>59</c:v>
                </c:pt>
                <c:pt idx="1302">
                  <c:v>47</c:v>
                </c:pt>
                <c:pt idx="1303">
                  <c:v>45</c:v>
                </c:pt>
                <c:pt idx="1304">
                  <c:v>44</c:v>
                </c:pt>
                <c:pt idx="1305">
                  <c:v>51</c:v>
                </c:pt>
                <c:pt idx="1306">
                  <c:v>51</c:v>
                </c:pt>
                <c:pt idx="1307">
                  <c:v>59</c:v>
                </c:pt>
                <c:pt idx="1308">
                  <c:v>47</c:v>
                </c:pt>
                <c:pt idx="1309">
                  <c:v>47</c:v>
                </c:pt>
                <c:pt idx="1310">
                  <c:v>47</c:v>
                </c:pt>
                <c:pt idx="1311">
                  <c:v>47</c:v>
                </c:pt>
                <c:pt idx="1312">
                  <c:v>30</c:v>
                </c:pt>
                <c:pt idx="1313">
                  <c:v>43</c:v>
                </c:pt>
                <c:pt idx="1314">
                  <c:v>45</c:v>
                </c:pt>
                <c:pt idx="1315">
                  <c:v>49</c:v>
                </c:pt>
                <c:pt idx="1316">
                  <c:v>48</c:v>
                </c:pt>
                <c:pt idx="1317">
                  <c:v>48</c:v>
                </c:pt>
                <c:pt idx="1318">
                  <c:v>22</c:v>
                </c:pt>
                <c:pt idx="1319">
                  <c:v>49</c:v>
                </c:pt>
                <c:pt idx="1320">
                  <c:v>58</c:v>
                </c:pt>
                <c:pt idx="1321">
                  <c:v>40</c:v>
                </c:pt>
                <c:pt idx="1322">
                  <c:v>46</c:v>
                </c:pt>
                <c:pt idx="1323">
                  <c:v>47</c:v>
                </c:pt>
                <c:pt idx="1324">
                  <c:v>46</c:v>
                </c:pt>
                <c:pt idx="1325">
                  <c:v>45</c:v>
                </c:pt>
                <c:pt idx="1326">
                  <c:v>44</c:v>
                </c:pt>
                <c:pt idx="1327">
                  <c:v>60</c:v>
                </c:pt>
                <c:pt idx="1328">
                  <c:v>25</c:v>
                </c:pt>
                <c:pt idx="1329">
                  <c:v>40</c:v>
                </c:pt>
                <c:pt idx="1330">
                  <c:v>59</c:v>
                </c:pt>
                <c:pt idx="1331">
                  <c:v>41</c:v>
                </c:pt>
                <c:pt idx="1332">
                  <c:v>33</c:v>
                </c:pt>
                <c:pt idx="1333">
                  <c:v>49</c:v>
                </c:pt>
                <c:pt idx="1334">
                  <c:v>49</c:v>
                </c:pt>
                <c:pt idx="1335">
                  <c:v>49</c:v>
                </c:pt>
                <c:pt idx="1336">
                  <c:v>44</c:v>
                </c:pt>
                <c:pt idx="1337">
                  <c:v>49</c:v>
                </c:pt>
                <c:pt idx="1338">
                  <c:v>56</c:v>
                </c:pt>
                <c:pt idx="1339">
                  <c:v>47</c:v>
                </c:pt>
                <c:pt idx="1340">
                  <c:v>28</c:v>
                </c:pt>
                <c:pt idx="1341">
                  <c:v>21</c:v>
                </c:pt>
                <c:pt idx="1342">
                  <c:v>29</c:v>
                </c:pt>
                <c:pt idx="1343">
                  <c:v>57</c:v>
                </c:pt>
                <c:pt idx="1344">
                  <c:v>47</c:v>
                </c:pt>
                <c:pt idx="1345">
                  <c:v>57</c:v>
                </c:pt>
                <c:pt idx="1346">
                  <c:v>48</c:v>
                </c:pt>
                <c:pt idx="1347">
                  <c:v>52</c:v>
                </c:pt>
                <c:pt idx="1348">
                  <c:v>40</c:v>
                </c:pt>
                <c:pt idx="1349">
                  <c:v>37</c:v>
                </c:pt>
                <c:pt idx="1350">
                  <c:v>19</c:v>
                </c:pt>
                <c:pt idx="1351">
                  <c:v>45</c:v>
                </c:pt>
                <c:pt idx="1352">
                  <c:v>46</c:v>
                </c:pt>
                <c:pt idx="1353">
                  <c:v>45</c:v>
                </c:pt>
                <c:pt idx="1354">
                  <c:v>33</c:v>
                </c:pt>
                <c:pt idx="1355">
                  <c:v>42</c:v>
                </c:pt>
                <c:pt idx="1356">
                  <c:v>27</c:v>
                </c:pt>
                <c:pt idx="1357">
                  <c:v>60</c:v>
                </c:pt>
                <c:pt idx="1358">
                  <c:v>39</c:v>
                </c:pt>
                <c:pt idx="1359">
                  <c:v>39</c:v>
                </c:pt>
                <c:pt idx="1360">
                  <c:v>50</c:v>
                </c:pt>
                <c:pt idx="1361">
                  <c:v>47</c:v>
                </c:pt>
                <c:pt idx="1362">
                  <c:v>53</c:v>
                </c:pt>
                <c:pt idx="1363">
                  <c:v>41</c:v>
                </c:pt>
                <c:pt idx="1364">
                  <c:v>57</c:v>
                </c:pt>
                <c:pt idx="1365">
                  <c:v>35</c:v>
                </c:pt>
                <c:pt idx="1366">
                  <c:v>46</c:v>
                </c:pt>
                <c:pt idx="1367">
                  <c:v>60</c:v>
                </c:pt>
                <c:pt idx="1368">
                  <c:v>28</c:v>
                </c:pt>
                <c:pt idx="1369">
                  <c:v>21</c:v>
                </c:pt>
                <c:pt idx="1370">
                  <c:v>33</c:v>
                </c:pt>
                <c:pt idx="1371">
                  <c:v>31</c:v>
                </c:pt>
                <c:pt idx="1372">
                  <c:v>48</c:v>
                </c:pt>
                <c:pt idx="1373">
                  <c:v>25</c:v>
                </c:pt>
                <c:pt idx="1374">
                  <c:v>23</c:v>
                </c:pt>
                <c:pt idx="1375">
                  <c:v>48</c:v>
                </c:pt>
                <c:pt idx="1376">
                  <c:v>25</c:v>
                </c:pt>
                <c:pt idx="1377">
                  <c:v>42</c:v>
                </c:pt>
                <c:pt idx="1378">
                  <c:v>46</c:v>
                </c:pt>
                <c:pt idx="1379">
                  <c:v>44</c:v>
                </c:pt>
                <c:pt idx="1380">
                  <c:v>58</c:v>
                </c:pt>
                <c:pt idx="1381">
                  <c:v>45</c:v>
                </c:pt>
                <c:pt idx="1382">
                  <c:v>44</c:v>
                </c:pt>
                <c:pt idx="1383">
                  <c:v>42</c:v>
                </c:pt>
                <c:pt idx="1384">
                  <c:v>44</c:v>
                </c:pt>
                <c:pt idx="1385">
                  <c:v>44</c:v>
                </c:pt>
                <c:pt idx="1386">
                  <c:v>36</c:v>
                </c:pt>
                <c:pt idx="1387">
                  <c:v>40</c:v>
                </c:pt>
                <c:pt idx="1388">
                  <c:v>41</c:v>
                </c:pt>
                <c:pt idx="1389">
                  <c:v>51</c:v>
                </c:pt>
                <c:pt idx="1390">
                  <c:v>27</c:v>
                </c:pt>
                <c:pt idx="1391">
                  <c:v>26</c:v>
                </c:pt>
                <c:pt idx="1392">
                  <c:v>46</c:v>
                </c:pt>
                <c:pt idx="1393">
                  <c:v>57</c:v>
                </c:pt>
                <c:pt idx="1394">
                  <c:v>24</c:v>
                </c:pt>
                <c:pt idx="1395">
                  <c:v>29</c:v>
                </c:pt>
                <c:pt idx="1396">
                  <c:v>42</c:v>
                </c:pt>
                <c:pt idx="1397">
                  <c:v>24</c:v>
                </c:pt>
                <c:pt idx="1398">
                  <c:v>43</c:v>
                </c:pt>
                <c:pt idx="1399">
                  <c:v>43</c:v>
                </c:pt>
                <c:pt idx="1400">
                  <c:v>21</c:v>
                </c:pt>
                <c:pt idx="1401">
                  <c:v>44</c:v>
                </c:pt>
                <c:pt idx="1402">
                  <c:v>44</c:v>
                </c:pt>
                <c:pt idx="1403">
                  <c:v>44</c:v>
                </c:pt>
                <c:pt idx="1404">
                  <c:v>44</c:v>
                </c:pt>
                <c:pt idx="1405">
                  <c:v>26</c:v>
                </c:pt>
                <c:pt idx="1406">
                  <c:v>55</c:v>
                </c:pt>
                <c:pt idx="1407">
                  <c:v>25</c:v>
                </c:pt>
                <c:pt idx="1408">
                  <c:v>56</c:v>
                </c:pt>
                <c:pt idx="1409">
                  <c:v>28</c:v>
                </c:pt>
                <c:pt idx="1410">
                  <c:v>34</c:v>
                </c:pt>
                <c:pt idx="1411">
                  <c:v>38</c:v>
                </c:pt>
                <c:pt idx="1412">
                  <c:v>44</c:v>
                </c:pt>
                <c:pt idx="1413">
                  <c:v>46</c:v>
                </c:pt>
                <c:pt idx="1414">
                  <c:v>44</c:v>
                </c:pt>
                <c:pt idx="1415">
                  <c:v>40</c:v>
                </c:pt>
                <c:pt idx="1416">
                  <c:v>25</c:v>
                </c:pt>
                <c:pt idx="1417">
                  <c:v>34</c:v>
                </c:pt>
                <c:pt idx="1418">
                  <c:v>27</c:v>
                </c:pt>
                <c:pt idx="1419">
                  <c:v>56</c:v>
                </c:pt>
                <c:pt idx="1420">
                  <c:v>22</c:v>
                </c:pt>
                <c:pt idx="1421">
                  <c:v>45</c:v>
                </c:pt>
                <c:pt idx="1422">
                  <c:v>45</c:v>
                </c:pt>
                <c:pt idx="1423">
                  <c:v>43</c:v>
                </c:pt>
                <c:pt idx="1424">
                  <c:v>43</c:v>
                </c:pt>
                <c:pt idx="1425">
                  <c:v>45</c:v>
                </c:pt>
                <c:pt idx="1426">
                  <c:v>44</c:v>
                </c:pt>
                <c:pt idx="1427">
                  <c:v>44</c:v>
                </c:pt>
                <c:pt idx="1428">
                  <c:v>39</c:v>
                </c:pt>
                <c:pt idx="1429">
                  <c:v>57</c:v>
                </c:pt>
                <c:pt idx="1430">
                  <c:v>30</c:v>
                </c:pt>
                <c:pt idx="1431">
                  <c:v>41</c:v>
                </c:pt>
                <c:pt idx="1432">
                  <c:v>57</c:v>
                </c:pt>
                <c:pt idx="1433">
                  <c:v>42</c:v>
                </c:pt>
                <c:pt idx="1434">
                  <c:v>40</c:v>
                </c:pt>
                <c:pt idx="1435">
                  <c:v>29</c:v>
                </c:pt>
                <c:pt idx="1436">
                  <c:v>45</c:v>
                </c:pt>
                <c:pt idx="1437">
                  <c:v>44</c:v>
                </c:pt>
                <c:pt idx="1438">
                  <c:v>45</c:v>
                </c:pt>
                <c:pt idx="1439">
                  <c:v>37</c:v>
                </c:pt>
                <c:pt idx="1440">
                  <c:v>43</c:v>
                </c:pt>
                <c:pt idx="1441">
                  <c:v>39</c:v>
                </c:pt>
                <c:pt idx="1442">
                  <c:v>44</c:v>
                </c:pt>
                <c:pt idx="1443">
                  <c:v>18</c:v>
                </c:pt>
                <c:pt idx="1444">
                  <c:v>58</c:v>
                </c:pt>
                <c:pt idx="1445">
                  <c:v>50</c:v>
                </c:pt>
                <c:pt idx="1446">
                  <c:v>58</c:v>
                </c:pt>
                <c:pt idx="1447">
                  <c:v>58</c:v>
                </c:pt>
                <c:pt idx="1448">
                  <c:v>56</c:v>
                </c:pt>
                <c:pt idx="1449">
                  <c:v>37</c:v>
                </c:pt>
                <c:pt idx="1450">
                  <c:v>46</c:v>
                </c:pt>
                <c:pt idx="1451">
                  <c:v>42</c:v>
                </c:pt>
                <c:pt idx="1452">
                  <c:v>49</c:v>
                </c:pt>
                <c:pt idx="1453">
                  <c:v>42</c:v>
                </c:pt>
                <c:pt idx="1454">
                  <c:v>41</c:v>
                </c:pt>
                <c:pt idx="1455">
                  <c:v>41</c:v>
                </c:pt>
                <c:pt idx="1456">
                  <c:v>36</c:v>
                </c:pt>
                <c:pt idx="1457">
                  <c:v>37</c:v>
                </c:pt>
                <c:pt idx="1458">
                  <c:v>45</c:v>
                </c:pt>
                <c:pt idx="1459">
                  <c:v>32</c:v>
                </c:pt>
                <c:pt idx="1460">
                  <c:v>39</c:v>
                </c:pt>
                <c:pt idx="1461">
                  <c:v>39</c:v>
                </c:pt>
                <c:pt idx="1462">
                  <c:v>40</c:v>
                </c:pt>
                <c:pt idx="1463">
                  <c:v>54</c:v>
                </c:pt>
                <c:pt idx="1464">
                  <c:v>48</c:v>
                </c:pt>
                <c:pt idx="1465">
                  <c:v>40</c:v>
                </c:pt>
                <c:pt idx="1466">
                  <c:v>42</c:v>
                </c:pt>
                <c:pt idx="1467">
                  <c:v>42</c:v>
                </c:pt>
                <c:pt idx="1468">
                  <c:v>43</c:v>
                </c:pt>
                <c:pt idx="1469">
                  <c:v>42</c:v>
                </c:pt>
                <c:pt idx="1470">
                  <c:v>44</c:v>
                </c:pt>
                <c:pt idx="1471">
                  <c:v>39</c:v>
                </c:pt>
                <c:pt idx="1472">
                  <c:v>45</c:v>
                </c:pt>
                <c:pt idx="1473">
                  <c:v>47</c:v>
                </c:pt>
                <c:pt idx="1474">
                  <c:v>38</c:v>
                </c:pt>
                <c:pt idx="1475">
                  <c:v>23</c:v>
                </c:pt>
                <c:pt idx="1476">
                  <c:v>39</c:v>
                </c:pt>
                <c:pt idx="1477">
                  <c:v>30</c:v>
                </c:pt>
                <c:pt idx="1478">
                  <c:v>55</c:v>
                </c:pt>
                <c:pt idx="1479">
                  <c:v>35</c:v>
                </c:pt>
                <c:pt idx="1480">
                  <c:v>31</c:v>
                </c:pt>
                <c:pt idx="1481">
                  <c:v>40</c:v>
                </c:pt>
                <c:pt idx="1482">
                  <c:v>45</c:v>
                </c:pt>
                <c:pt idx="1483">
                  <c:v>43</c:v>
                </c:pt>
                <c:pt idx="1484">
                  <c:v>43</c:v>
                </c:pt>
                <c:pt idx="1485">
                  <c:v>42</c:v>
                </c:pt>
                <c:pt idx="1486">
                  <c:v>43</c:v>
                </c:pt>
                <c:pt idx="1487">
                  <c:v>27</c:v>
                </c:pt>
                <c:pt idx="1488">
                  <c:v>45</c:v>
                </c:pt>
                <c:pt idx="1489">
                  <c:v>54</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42</c:v>
                </c:pt>
                <c:pt idx="1504">
                  <c:v>53</c:v>
                </c:pt>
                <c:pt idx="1505">
                  <c:v>45</c:v>
                </c:pt>
                <c:pt idx="1506">
                  <c:v>42</c:v>
                </c:pt>
                <c:pt idx="1507">
                  <c:v>43</c:v>
                </c:pt>
                <c:pt idx="1508">
                  <c:v>46</c:v>
                </c:pt>
                <c:pt idx="1509">
                  <c:v>22</c:v>
                </c:pt>
                <c:pt idx="1510">
                  <c:v>44</c:v>
                </c:pt>
                <c:pt idx="1511">
                  <c:v>29</c:v>
                </c:pt>
                <c:pt idx="1512">
                  <c:v>47</c:v>
                </c:pt>
                <c:pt idx="1513">
                  <c:v>32</c:v>
                </c:pt>
                <c:pt idx="1514">
                  <c:v>37</c:v>
                </c:pt>
                <c:pt idx="1515">
                  <c:v>42</c:v>
                </c:pt>
                <c:pt idx="1516">
                  <c:v>41</c:v>
                </c:pt>
                <c:pt idx="1517">
                  <c:v>41</c:v>
                </c:pt>
                <c:pt idx="1518">
                  <c:v>41</c:v>
                </c:pt>
                <c:pt idx="1519">
                  <c:v>34</c:v>
                </c:pt>
                <c:pt idx="1520">
                  <c:v>56</c:v>
                </c:pt>
                <c:pt idx="1521">
                  <c:v>53</c:v>
                </c:pt>
                <c:pt idx="1522">
                  <c:v>37</c:v>
                </c:pt>
                <c:pt idx="1523">
                  <c:v>36</c:v>
                </c:pt>
                <c:pt idx="1524">
                  <c:v>55</c:v>
                </c:pt>
                <c:pt idx="1525">
                  <c:v>44</c:v>
                </c:pt>
                <c:pt idx="1526">
                  <c:v>29</c:v>
                </c:pt>
                <c:pt idx="1527">
                  <c:v>40</c:v>
                </c:pt>
                <c:pt idx="1528">
                  <c:v>51</c:v>
                </c:pt>
                <c:pt idx="1529">
                  <c:v>55</c:v>
                </c:pt>
                <c:pt idx="1530">
                  <c:v>38</c:v>
                </c:pt>
                <c:pt idx="1531">
                  <c:v>33</c:v>
                </c:pt>
                <c:pt idx="1532">
                  <c:v>41</c:v>
                </c:pt>
                <c:pt idx="1533">
                  <c:v>40</c:v>
                </c:pt>
                <c:pt idx="1534">
                  <c:v>33</c:v>
                </c:pt>
                <c:pt idx="1535">
                  <c:v>39</c:v>
                </c:pt>
                <c:pt idx="1536">
                  <c:v>52</c:v>
                </c:pt>
                <c:pt idx="1537">
                  <c:v>38</c:v>
                </c:pt>
                <c:pt idx="1538">
                  <c:v>33</c:v>
                </c:pt>
                <c:pt idx="1539">
                  <c:v>19</c:v>
                </c:pt>
                <c:pt idx="1540">
                  <c:v>49</c:v>
                </c:pt>
                <c:pt idx="1541">
                  <c:v>40</c:v>
                </c:pt>
                <c:pt idx="1542">
                  <c:v>40</c:v>
                </c:pt>
                <c:pt idx="1543">
                  <c:v>40</c:v>
                </c:pt>
                <c:pt idx="1544">
                  <c:v>40</c:v>
                </c:pt>
                <c:pt idx="1545">
                  <c:v>38</c:v>
                </c:pt>
                <c:pt idx="1546">
                  <c:v>42</c:v>
                </c:pt>
                <c:pt idx="1547">
                  <c:v>38</c:v>
                </c:pt>
                <c:pt idx="1548">
                  <c:v>54</c:v>
                </c:pt>
                <c:pt idx="1549">
                  <c:v>34</c:v>
                </c:pt>
                <c:pt idx="1550">
                  <c:v>36</c:v>
                </c:pt>
                <c:pt idx="1551">
                  <c:v>53</c:v>
                </c:pt>
                <c:pt idx="1552">
                  <c:v>40</c:v>
                </c:pt>
                <c:pt idx="1553">
                  <c:v>40</c:v>
                </c:pt>
                <c:pt idx="1554">
                  <c:v>46</c:v>
                </c:pt>
                <c:pt idx="1555">
                  <c:v>29</c:v>
                </c:pt>
                <c:pt idx="1556">
                  <c:v>40</c:v>
                </c:pt>
                <c:pt idx="1557">
                  <c:v>40</c:v>
                </c:pt>
                <c:pt idx="1558">
                  <c:v>52</c:v>
                </c:pt>
                <c:pt idx="1559">
                  <c:v>43</c:v>
                </c:pt>
                <c:pt idx="1560">
                  <c:v>42</c:v>
                </c:pt>
                <c:pt idx="1561">
                  <c:v>38</c:v>
                </c:pt>
                <c:pt idx="1562">
                  <c:v>38</c:v>
                </c:pt>
                <c:pt idx="1563">
                  <c:v>38</c:v>
                </c:pt>
                <c:pt idx="1564">
                  <c:v>48</c:v>
                </c:pt>
                <c:pt idx="1565">
                  <c:v>46</c:v>
                </c:pt>
                <c:pt idx="1566">
                  <c:v>35</c:v>
                </c:pt>
                <c:pt idx="1567">
                  <c:v>51</c:v>
                </c:pt>
                <c:pt idx="1568">
                  <c:v>52</c:v>
                </c:pt>
                <c:pt idx="1569">
                  <c:v>37</c:v>
                </c:pt>
                <c:pt idx="1570">
                  <c:v>35</c:v>
                </c:pt>
                <c:pt idx="1571">
                  <c:v>40</c:v>
                </c:pt>
                <c:pt idx="1572">
                  <c:v>25</c:v>
                </c:pt>
                <c:pt idx="1573">
                  <c:v>41</c:v>
                </c:pt>
                <c:pt idx="1574">
                  <c:v>46</c:v>
                </c:pt>
                <c:pt idx="1575">
                  <c:v>38</c:v>
                </c:pt>
                <c:pt idx="1576">
                  <c:v>52</c:v>
                </c:pt>
                <c:pt idx="1577">
                  <c:v>27</c:v>
                </c:pt>
                <c:pt idx="1578">
                  <c:v>34</c:v>
                </c:pt>
                <c:pt idx="1579">
                  <c:v>42</c:v>
                </c:pt>
                <c:pt idx="1580">
                  <c:v>39</c:v>
                </c:pt>
                <c:pt idx="1581">
                  <c:v>39</c:v>
                </c:pt>
                <c:pt idx="1582">
                  <c:v>36</c:v>
                </c:pt>
                <c:pt idx="1583">
                  <c:v>32</c:v>
                </c:pt>
                <c:pt idx="1584">
                  <c:v>37</c:v>
                </c:pt>
                <c:pt idx="1585">
                  <c:v>37</c:v>
                </c:pt>
                <c:pt idx="1586">
                  <c:v>19</c:v>
                </c:pt>
                <c:pt idx="1587">
                  <c:v>53</c:v>
                </c:pt>
                <c:pt idx="1588">
                  <c:v>48</c:v>
                </c:pt>
                <c:pt idx="1589">
                  <c:v>27</c:v>
                </c:pt>
                <c:pt idx="1590">
                  <c:v>41</c:v>
                </c:pt>
                <c:pt idx="1591">
                  <c:v>41</c:v>
                </c:pt>
                <c:pt idx="1592">
                  <c:v>29</c:v>
                </c:pt>
                <c:pt idx="1593">
                  <c:v>42</c:v>
                </c:pt>
                <c:pt idx="1594">
                  <c:v>38</c:v>
                </c:pt>
                <c:pt idx="1595">
                  <c:v>27</c:v>
                </c:pt>
                <c:pt idx="1596">
                  <c:v>52</c:v>
                </c:pt>
                <c:pt idx="1597">
                  <c:v>50</c:v>
                </c:pt>
                <c:pt idx="1598">
                  <c:v>50</c:v>
                </c:pt>
                <c:pt idx="1599">
                  <c:v>43</c:v>
                </c:pt>
                <c:pt idx="1600">
                  <c:v>39</c:v>
                </c:pt>
                <c:pt idx="1601">
                  <c:v>44</c:v>
                </c:pt>
                <c:pt idx="1602">
                  <c:v>51</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32</c:v>
                </c:pt>
                <c:pt idx="1624">
                  <c:v>38</c:v>
                </c:pt>
                <c:pt idx="1625">
                  <c:v>27</c:v>
                </c:pt>
                <c:pt idx="1626">
                  <c:v>53</c:v>
                </c:pt>
                <c:pt idx="1627">
                  <c:v>39</c:v>
                </c:pt>
                <c:pt idx="1628">
                  <c:v>38</c:v>
                </c:pt>
                <c:pt idx="1629">
                  <c:v>43</c:v>
                </c:pt>
                <c:pt idx="1630">
                  <c:v>38</c:v>
                </c:pt>
                <c:pt idx="1631">
                  <c:v>28</c:v>
                </c:pt>
                <c:pt idx="1632">
                  <c:v>27</c:v>
                </c:pt>
                <c:pt idx="1633">
                  <c:v>33</c:v>
                </c:pt>
                <c:pt idx="1634">
                  <c:v>42</c:v>
                </c:pt>
                <c:pt idx="1635">
                  <c:v>48</c:v>
                </c:pt>
                <c:pt idx="1636">
                  <c:v>35</c:v>
                </c:pt>
                <c:pt idx="1637">
                  <c:v>48</c:v>
                </c:pt>
                <c:pt idx="1638">
                  <c:v>42</c:v>
                </c:pt>
                <c:pt idx="1639">
                  <c:v>53</c:v>
                </c:pt>
                <c:pt idx="1640">
                  <c:v>38</c:v>
                </c:pt>
                <c:pt idx="1641">
                  <c:v>38</c:v>
                </c:pt>
                <c:pt idx="1642">
                  <c:v>34</c:v>
                </c:pt>
                <c:pt idx="1643">
                  <c:v>43</c:v>
                </c:pt>
                <c:pt idx="1644">
                  <c:v>43</c:v>
                </c:pt>
                <c:pt idx="1645">
                  <c:v>19</c:v>
                </c:pt>
                <c:pt idx="1646">
                  <c:v>19</c:v>
                </c:pt>
                <c:pt idx="1647">
                  <c:v>36</c:v>
                </c:pt>
                <c:pt idx="1648">
                  <c:v>29</c:v>
                </c:pt>
                <c:pt idx="1649">
                  <c:v>29</c:v>
                </c:pt>
                <c:pt idx="1650">
                  <c:v>36</c:v>
                </c:pt>
                <c:pt idx="1651">
                  <c:v>40</c:v>
                </c:pt>
                <c:pt idx="1652">
                  <c:v>41</c:v>
                </c:pt>
                <c:pt idx="1653">
                  <c:v>29</c:v>
                </c:pt>
                <c:pt idx="1654">
                  <c:v>38</c:v>
                </c:pt>
                <c:pt idx="1655">
                  <c:v>38</c:v>
                </c:pt>
                <c:pt idx="1656">
                  <c:v>35</c:v>
                </c:pt>
                <c:pt idx="1657">
                  <c:v>27</c:v>
                </c:pt>
                <c:pt idx="1658">
                  <c:v>36</c:v>
                </c:pt>
                <c:pt idx="1659">
                  <c:v>51</c:v>
                </c:pt>
                <c:pt idx="1660">
                  <c:v>21</c:v>
                </c:pt>
                <c:pt idx="1661">
                  <c:v>50</c:v>
                </c:pt>
                <c:pt idx="1662">
                  <c:v>42</c:v>
                </c:pt>
                <c:pt idx="1663">
                  <c:v>18</c:v>
                </c:pt>
                <c:pt idx="1664">
                  <c:v>39</c:v>
                </c:pt>
                <c:pt idx="1665">
                  <c:v>30</c:v>
                </c:pt>
                <c:pt idx="1666">
                  <c:v>50</c:v>
                </c:pt>
                <c:pt idx="1667">
                  <c:v>35</c:v>
                </c:pt>
                <c:pt idx="1668">
                  <c:v>51</c:v>
                </c:pt>
                <c:pt idx="1669">
                  <c:v>41</c:v>
                </c:pt>
                <c:pt idx="1670">
                  <c:v>29</c:v>
                </c:pt>
                <c:pt idx="1671">
                  <c:v>42</c:v>
                </c:pt>
                <c:pt idx="1672">
                  <c:v>49</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35</c:v>
                </c:pt>
                <c:pt idx="1691">
                  <c:v>38</c:v>
                </c:pt>
                <c:pt idx="1692">
                  <c:v>38</c:v>
                </c:pt>
                <c:pt idx="1693">
                  <c:v>36</c:v>
                </c:pt>
                <c:pt idx="1694">
                  <c:v>37</c:v>
                </c:pt>
                <c:pt idx="1695">
                  <c:v>36</c:v>
                </c:pt>
                <c:pt idx="1696">
                  <c:v>49</c:v>
                </c:pt>
                <c:pt idx="1697">
                  <c:v>36</c:v>
                </c:pt>
                <c:pt idx="1698">
                  <c:v>40</c:v>
                </c:pt>
                <c:pt idx="1699">
                  <c:v>45</c:v>
                </c:pt>
                <c:pt idx="1700">
                  <c:v>30</c:v>
                </c:pt>
                <c:pt idx="1701">
                  <c:v>32</c:v>
                </c:pt>
                <c:pt idx="1702">
                  <c:v>40</c:v>
                </c:pt>
                <c:pt idx="1703">
                  <c:v>47</c:v>
                </c:pt>
                <c:pt idx="1704">
                  <c:v>37</c:v>
                </c:pt>
                <c:pt idx="1705">
                  <c:v>39</c:v>
                </c:pt>
                <c:pt idx="1706">
                  <c:v>38</c:v>
                </c:pt>
                <c:pt idx="1707">
                  <c:v>33</c:v>
                </c:pt>
                <c:pt idx="1708">
                  <c:v>34</c:v>
                </c:pt>
                <c:pt idx="1709">
                  <c:v>39</c:v>
                </c:pt>
                <c:pt idx="1710">
                  <c:v>37</c:v>
                </c:pt>
                <c:pt idx="1711">
                  <c:v>33</c:v>
                </c:pt>
                <c:pt idx="1712">
                  <c:v>37</c:v>
                </c:pt>
                <c:pt idx="1713">
                  <c:v>28</c:v>
                </c:pt>
                <c:pt idx="1714">
                  <c:v>33</c:v>
                </c:pt>
                <c:pt idx="1715">
                  <c:v>50</c:v>
                </c:pt>
                <c:pt idx="1716">
                  <c:v>31</c:v>
                </c:pt>
                <c:pt idx="1717">
                  <c:v>31</c:v>
                </c:pt>
                <c:pt idx="1718">
                  <c:v>48</c:v>
                </c:pt>
                <c:pt idx="1719">
                  <c:v>28</c:v>
                </c:pt>
                <c:pt idx="1720">
                  <c:v>22</c:v>
                </c:pt>
                <c:pt idx="1721">
                  <c:v>18</c:v>
                </c:pt>
                <c:pt idx="1722">
                  <c:v>48</c:v>
                </c:pt>
                <c:pt idx="1723">
                  <c:v>35</c:v>
                </c:pt>
                <c:pt idx="1724">
                  <c:v>36</c:v>
                </c:pt>
                <c:pt idx="1725">
                  <c:v>36</c:v>
                </c:pt>
                <c:pt idx="1726">
                  <c:v>36</c:v>
                </c:pt>
                <c:pt idx="1727">
                  <c:v>34</c:v>
                </c:pt>
                <c:pt idx="1728">
                  <c:v>33</c:v>
                </c:pt>
                <c:pt idx="1729">
                  <c:v>33</c:v>
                </c:pt>
                <c:pt idx="1730">
                  <c:v>35</c:v>
                </c:pt>
                <c:pt idx="1731">
                  <c:v>36</c:v>
                </c:pt>
                <c:pt idx="1732">
                  <c:v>35</c:v>
                </c:pt>
                <c:pt idx="1733">
                  <c:v>36</c:v>
                </c:pt>
                <c:pt idx="1734">
                  <c:v>28</c:v>
                </c:pt>
                <c:pt idx="1735">
                  <c:v>23</c:v>
                </c:pt>
                <c:pt idx="1736">
                  <c:v>30</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24</c:v>
                </c:pt>
                <c:pt idx="1751">
                  <c:v>26</c:v>
                </c:pt>
                <c:pt idx="1752">
                  <c:v>44</c:v>
                </c:pt>
                <c:pt idx="1753">
                  <c:v>30</c:v>
                </c:pt>
                <c:pt idx="1754">
                  <c:v>42</c:v>
                </c:pt>
                <c:pt idx="1755">
                  <c:v>26</c:v>
                </c:pt>
                <c:pt idx="1756">
                  <c:v>21</c:v>
                </c:pt>
                <c:pt idx="1757">
                  <c:v>25</c:v>
                </c:pt>
                <c:pt idx="1758">
                  <c:v>37</c:v>
                </c:pt>
                <c:pt idx="1759">
                  <c:v>31</c:v>
                </c:pt>
                <c:pt idx="1760">
                  <c:v>37</c:v>
                </c:pt>
                <c:pt idx="1761">
                  <c:v>34</c:v>
                </c:pt>
                <c:pt idx="1762">
                  <c:v>35</c:v>
                </c:pt>
                <c:pt idx="1763">
                  <c:v>46</c:v>
                </c:pt>
                <c:pt idx="1764">
                  <c:v>34</c:v>
                </c:pt>
                <c:pt idx="1765">
                  <c:v>21</c:v>
                </c:pt>
                <c:pt idx="1766">
                  <c:v>35</c:v>
                </c:pt>
                <c:pt idx="1767">
                  <c:v>49</c:v>
                </c:pt>
                <c:pt idx="1768">
                  <c:v>31</c:v>
                </c:pt>
                <c:pt idx="1769">
                  <c:v>49</c:v>
                </c:pt>
                <c:pt idx="1770">
                  <c:v>31</c:v>
                </c:pt>
                <c:pt idx="1771">
                  <c:v>31</c:v>
                </c:pt>
                <c:pt idx="1772">
                  <c:v>29</c:v>
                </c:pt>
                <c:pt idx="1773">
                  <c:v>20</c:v>
                </c:pt>
                <c:pt idx="1774">
                  <c:v>41</c:v>
                </c:pt>
                <c:pt idx="1775">
                  <c:v>30</c:v>
                </c:pt>
                <c:pt idx="1776">
                  <c:v>34</c:v>
                </c:pt>
                <c:pt idx="1777">
                  <c:v>32</c:v>
                </c:pt>
                <c:pt idx="1778">
                  <c:v>34</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21</c:v>
                </c:pt>
                <c:pt idx="1792">
                  <c:v>27</c:v>
                </c:pt>
                <c:pt idx="1793">
                  <c:v>42</c:v>
                </c:pt>
                <c:pt idx="1794">
                  <c:v>44</c:v>
                </c:pt>
                <c:pt idx="1795">
                  <c:v>33</c:v>
                </c:pt>
                <c:pt idx="1796">
                  <c:v>36</c:v>
                </c:pt>
                <c:pt idx="1797">
                  <c:v>33</c:v>
                </c:pt>
                <c:pt idx="1798">
                  <c:v>34</c:v>
                </c:pt>
                <c:pt idx="1799">
                  <c:v>35</c:v>
                </c:pt>
                <c:pt idx="1800">
                  <c:v>30</c:v>
                </c:pt>
                <c:pt idx="1801">
                  <c:v>35</c:v>
                </c:pt>
                <c:pt idx="1802">
                  <c:v>35</c:v>
                </c:pt>
                <c:pt idx="1803">
                  <c:v>36</c:v>
                </c:pt>
                <c:pt idx="1804">
                  <c:v>18</c:v>
                </c:pt>
                <c:pt idx="1805">
                  <c:v>31</c:v>
                </c:pt>
                <c:pt idx="1806">
                  <c:v>36</c:v>
                </c:pt>
                <c:pt idx="1807">
                  <c:v>43</c:v>
                </c:pt>
                <c:pt idx="1808">
                  <c:v>28</c:v>
                </c:pt>
                <c:pt idx="1809">
                  <c:v>30</c:v>
                </c:pt>
                <c:pt idx="1810">
                  <c:v>30</c:v>
                </c:pt>
                <c:pt idx="1811">
                  <c:v>41</c:v>
                </c:pt>
                <c:pt idx="1812">
                  <c:v>45</c:v>
                </c:pt>
                <c:pt idx="1813">
                  <c:v>20</c:v>
                </c:pt>
                <c:pt idx="1814">
                  <c:v>32</c:v>
                </c:pt>
                <c:pt idx="1815">
                  <c:v>19</c:v>
                </c:pt>
                <c:pt idx="1816">
                  <c:v>43</c:v>
                </c:pt>
                <c:pt idx="1817">
                  <c:v>33</c:v>
                </c:pt>
                <c:pt idx="1818">
                  <c:v>32</c:v>
                </c:pt>
                <c:pt idx="1819">
                  <c:v>33</c:v>
                </c:pt>
                <c:pt idx="1820">
                  <c:v>26</c:v>
                </c:pt>
                <c:pt idx="1821">
                  <c:v>38</c:v>
                </c:pt>
                <c:pt idx="1822">
                  <c:v>25</c:v>
                </c:pt>
                <c:pt idx="1823">
                  <c:v>23</c:v>
                </c:pt>
                <c:pt idx="1824">
                  <c:v>33</c:v>
                </c:pt>
                <c:pt idx="1825">
                  <c:v>26</c:v>
                </c:pt>
                <c:pt idx="1826">
                  <c:v>32</c:v>
                </c:pt>
                <c:pt idx="1827">
                  <c:v>18</c:v>
                </c:pt>
                <c:pt idx="1828">
                  <c:v>32</c:v>
                </c:pt>
                <c:pt idx="1829">
                  <c:v>35</c:v>
                </c:pt>
                <c:pt idx="1830">
                  <c:v>30</c:v>
                </c:pt>
                <c:pt idx="1831">
                  <c:v>30</c:v>
                </c:pt>
                <c:pt idx="1832">
                  <c:v>34</c:v>
                </c:pt>
                <c:pt idx="1833">
                  <c:v>35</c:v>
                </c:pt>
                <c:pt idx="1834">
                  <c:v>19</c:v>
                </c:pt>
                <c:pt idx="1835">
                  <c:v>43</c:v>
                </c:pt>
                <c:pt idx="1836">
                  <c:v>40</c:v>
                </c:pt>
                <c:pt idx="1837">
                  <c:v>25</c:v>
                </c:pt>
                <c:pt idx="1838">
                  <c:v>35</c:v>
                </c:pt>
                <c:pt idx="1839">
                  <c:v>31</c:v>
                </c:pt>
                <c:pt idx="1840">
                  <c:v>19</c:v>
                </c:pt>
                <c:pt idx="1841">
                  <c:v>23</c:v>
                </c:pt>
                <c:pt idx="1842">
                  <c:v>32</c:v>
                </c:pt>
                <c:pt idx="1843">
                  <c:v>33</c:v>
                </c:pt>
                <c:pt idx="1844">
                  <c:v>32</c:v>
                </c:pt>
                <c:pt idx="1845">
                  <c:v>29</c:v>
                </c:pt>
                <c:pt idx="1846">
                  <c:v>31</c:v>
                </c:pt>
                <c:pt idx="1847">
                  <c:v>28</c:v>
                </c:pt>
                <c:pt idx="1848">
                  <c:v>28</c:v>
                </c:pt>
                <c:pt idx="1849">
                  <c:v>29</c:v>
                </c:pt>
                <c:pt idx="1850">
                  <c:v>29</c:v>
                </c:pt>
                <c:pt idx="1851">
                  <c:v>28</c:v>
                </c:pt>
                <c:pt idx="1852">
                  <c:v>30</c:v>
                </c:pt>
                <c:pt idx="1853">
                  <c:v>34</c:v>
                </c:pt>
                <c:pt idx="1854">
                  <c:v>37</c:v>
                </c:pt>
                <c:pt idx="1855">
                  <c:v>36</c:v>
                </c:pt>
                <c:pt idx="1856">
                  <c:v>35</c:v>
                </c:pt>
                <c:pt idx="1857">
                  <c:v>41</c:v>
                </c:pt>
                <c:pt idx="1858">
                  <c:v>25</c:v>
                </c:pt>
                <c:pt idx="1859">
                  <c:v>32</c:v>
                </c:pt>
                <c:pt idx="1860">
                  <c:v>31</c:v>
                </c:pt>
                <c:pt idx="1861">
                  <c:v>28</c:v>
                </c:pt>
                <c:pt idx="1862">
                  <c:v>32</c:v>
                </c:pt>
                <c:pt idx="1863">
                  <c:v>28</c:v>
                </c:pt>
                <c:pt idx="1864">
                  <c:v>28</c:v>
                </c:pt>
                <c:pt idx="1865">
                  <c:v>34</c:v>
                </c:pt>
                <c:pt idx="1866">
                  <c:v>22</c:v>
                </c:pt>
                <c:pt idx="1867">
                  <c:v>20</c:v>
                </c:pt>
                <c:pt idx="1868">
                  <c:v>31</c:v>
                </c:pt>
                <c:pt idx="1869">
                  <c:v>39</c:v>
                </c:pt>
                <c:pt idx="1870">
                  <c:v>27</c:v>
                </c:pt>
                <c:pt idx="1871">
                  <c:v>41</c:v>
                </c:pt>
                <c:pt idx="1872">
                  <c:v>31</c:v>
                </c:pt>
                <c:pt idx="1873">
                  <c:v>31</c:v>
                </c:pt>
                <c:pt idx="1874">
                  <c:v>31</c:v>
                </c:pt>
                <c:pt idx="1875">
                  <c:v>24</c:v>
                </c:pt>
                <c:pt idx="1876">
                  <c:v>25</c:v>
                </c:pt>
                <c:pt idx="1877">
                  <c:v>27</c:v>
                </c:pt>
                <c:pt idx="1878">
                  <c:v>34</c:v>
                </c:pt>
                <c:pt idx="1879">
                  <c:v>38</c:v>
                </c:pt>
                <c:pt idx="1880">
                  <c:v>24</c:v>
                </c:pt>
                <c:pt idx="1881">
                  <c:v>31</c:v>
                </c:pt>
                <c:pt idx="1882">
                  <c:v>31</c:v>
                </c:pt>
                <c:pt idx="1883">
                  <c:v>31</c:v>
                </c:pt>
                <c:pt idx="1884">
                  <c:v>32</c:v>
                </c:pt>
                <c:pt idx="1885">
                  <c:v>28</c:v>
                </c:pt>
                <c:pt idx="1886">
                  <c:v>32</c:v>
                </c:pt>
                <c:pt idx="1887">
                  <c:v>32</c:v>
                </c:pt>
                <c:pt idx="1888">
                  <c:v>20</c:v>
                </c:pt>
                <c:pt idx="1889">
                  <c:v>39</c:v>
                </c:pt>
                <c:pt idx="1890">
                  <c:v>27</c:v>
                </c:pt>
                <c:pt idx="1891">
                  <c:v>29</c:v>
                </c:pt>
                <c:pt idx="1892">
                  <c:v>34</c:v>
                </c:pt>
                <c:pt idx="1893">
                  <c:v>29</c:v>
                </c:pt>
                <c:pt idx="1894">
                  <c:v>39</c:v>
                </c:pt>
                <c:pt idx="1895">
                  <c:v>39</c:v>
                </c:pt>
                <c:pt idx="1896">
                  <c:v>30</c:v>
                </c:pt>
                <c:pt idx="1897">
                  <c:v>22</c:v>
                </c:pt>
                <c:pt idx="1898">
                  <c:v>34</c:v>
                </c:pt>
                <c:pt idx="1899">
                  <c:v>32</c:v>
                </c:pt>
                <c:pt idx="1900">
                  <c:v>32</c:v>
                </c:pt>
                <c:pt idx="1901">
                  <c:v>26</c:v>
                </c:pt>
                <c:pt idx="1902">
                  <c:v>26</c:v>
                </c:pt>
                <c:pt idx="1903">
                  <c:v>33</c:v>
                </c:pt>
                <c:pt idx="1904">
                  <c:v>28</c:v>
                </c:pt>
                <c:pt idx="1905">
                  <c:v>24</c:v>
                </c:pt>
                <c:pt idx="1906">
                  <c:v>29</c:v>
                </c:pt>
                <c:pt idx="1907">
                  <c:v>29</c:v>
                </c:pt>
                <c:pt idx="1908">
                  <c:v>34</c:v>
                </c:pt>
                <c:pt idx="1909">
                  <c:v>21</c:v>
                </c:pt>
                <c:pt idx="1910">
                  <c:v>23</c:v>
                </c:pt>
                <c:pt idx="1911">
                  <c:v>38</c:v>
                </c:pt>
                <c:pt idx="1912">
                  <c:v>25</c:v>
                </c:pt>
                <c:pt idx="1913">
                  <c:v>41</c:v>
                </c:pt>
                <c:pt idx="1914">
                  <c:v>29</c:v>
                </c:pt>
                <c:pt idx="1915">
                  <c:v>19</c:v>
                </c:pt>
                <c:pt idx="1916">
                  <c:v>26</c:v>
                </c:pt>
                <c:pt idx="1917">
                  <c:v>32</c:v>
                </c:pt>
                <c:pt idx="1918">
                  <c:v>33</c:v>
                </c:pt>
                <c:pt idx="1919">
                  <c:v>21</c:v>
                </c:pt>
                <c:pt idx="1920">
                  <c:v>22</c:v>
                </c:pt>
                <c:pt idx="1921">
                  <c:v>31</c:v>
                </c:pt>
                <c:pt idx="1922">
                  <c:v>28</c:v>
                </c:pt>
                <c:pt idx="1923">
                  <c:v>41</c:v>
                </c:pt>
                <c:pt idx="1924">
                  <c:v>24</c:v>
                </c:pt>
                <c:pt idx="1925">
                  <c:v>34</c:v>
                </c:pt>
                <c:pt idx="1926">
                  <c:v>41</c:v>
                </c:pt>
                <c:pt idx="1927">
                  <c:v>35</c:v>
                </c:pt>
                <c:pt idx="1928">
                  <c:v>28</c:v>
                </c:pt>
                <c:pt idx="1929">
                  <c:v>31</c:v>
                </c:pt>
                <c:pt idx="1930">
                  <c:v>31</c:v>
                </c:pt>
                <c:pt idx="1931">
                  <c:v>31</c:v>
                </c:pt>
                <c:pt idx="1932">
                  <c:v>36</c:v>
                </c:pt>
                <c:pt idx="1933">
                  <c:v>30</c:v>
                </c:pt>
                <c:pt idx="1934">
                  <c:v>28</c:v>
                </c:pt>
                <c:pt idx="1935">
                  <c:v>36</c:v>
                </c:pt>
                <c:pt idx="1936">
                  <c:v>18</c:v>
                </c:pt>
                <c:pt idx="1937">
                  <c:v>33</c:v>
                </c:pt>
                <c:pt idx="1938">
                  <c:v>34</c:v>
                </c:pt>
                <c:pt idx="1939">
                  <c:v>27</c:v>
                </c:pt>
                <c:pt idx="1940">
                  <c:v>41</c:v>
                </c:pt>
                <c:pt idx="1941">
                  <c:v>20</c:v>
                </c:pt>
                <c:pt idx="1942">
                  <c:v>39</c:v>
                </c:pt>
                <c:pt idx="1943">
                  <c:v>30</c:v>
                </c:pt>
                <c:pt idx="1944">
                  <c:v>32</c:v>
                </c:pt>
                <c:pt idx="1945">
                  <c:v>30</c:v>
                </c:pt>
                <c:pt idx="1946">
                  <c:v>38</c:v>
                </c:pt>
                <c:pt idx="1947">
                  <c:v>32</c:v>
                </c:pt>
                <c:pt idx="1948">
                  <c:v>34</c:v>
                </c:pt>
                <c:pt idx="1949">
                  <c:v>23</c:v>
                </c:pt>
                <c:pt idx="1950">
                  <c:v>25</c:v>
                </c:pt>
                <c:pt idx="1951">
                  <c:v>24</c:v>
                </c:pt>
                <c:pt idx="1952">
                  <c:v>36</c:v>
                </c:pt>
                <c:pt idx="1953">
                  <c:v>21</c:v>
                </c:pt>
                <c:pt idx="1954">
                  <c:v>27</c:v>
                </c:pt>
                <c:pt idx="1955">
                  <c:v>34</c:v>
                </c:pt>
                <c:pt idx="1956">
                  <c:v>41</c:v>
                </c:pt>
                <c:pt idx="1957">
                  <c:v>28</c:v>
                </c:pt>
                <c:pt idx="1958">
                  <c:v>27</c:v>
                </c:pt>
                <c:pt idx="1959">
                  <c:v>28</c:v>
                </c:pt>
                <c:pt idx="1960">
                  <c:v>30</c:v>
                </c:pt>
                <c:pt idx="1961">
                  <c:v>34</c:v>
                </c:pt>
                <c:pt idx="1962">
                  <c:v>19</c:v>
                </c:pt>
                <c:pt idx="1963">
                  <c:v>24</c:v>
                </c:pt>
                <c:pt idx="1964">
                  <c:v>23</c:v>
                </c:pt>
                <c:pt idx="1965">
                  <c:v>26</c:v>
                </c:pt>
                <c:pt idx="1966">
                  <c:v>26</c:v>
                </c:pt>
                <c:pt idx="1967">
                  <c:v>19</c:v>
                </c:pt>
                <c:pt idx="1968">
                  <c:v>29</c:v>
                </c:pt>
                <c:pt idx="1969">
                  <c:v>20</c:v>
                </c:pt>
                <c:pt idx="1970">
                  <c:v>35</c:v>
                </c:pt>
                <c:pt idx="1971">
                  <c:v>23</c:v>
                </c:pt>
                <c:pt idx="1972">
                  <c:v>36</c:v>
                </c:pt>
                <c:pt idx="1973">
                  <c:v>21</c:v>
                </c:pt>
                <c:pt idx="1974">
                  <c:v>26</c:v>
                </c:pt>
                <c:pt idx="1975">
                  <c:v>19</c:v>
                </c:pt>
                <c:pt idx="1976">
                  <c:v>26</c:v>
                </c:pt>
                <c:pt idx="1977">
                  <c:v>26</c:v>
                </c:pt>
                <c:pt idx="1978">
                  <c:v>26</c:v>
                </c:pt>
                <c:pt idx="1979">
                  <c:v>26</c:v>
                </c:pt>
                <c:pt idx="1980">
                  <c:v>29</c:v>
                </c:pt>
                <c:pt idx="1981">
                  <c:v>28</c:v>
                </c:pt>
                <c:pt idx="1982">
                  <c:v>29</c:v>
                </c:pt>
                <c:pt idx="1983">
                  <c:v>31</c:v>
                </c:pt>
                <c:pt idx="1984">
                  <c:v>26</c:v>
                </c:pt>
                <c:pt idx="1985">
                  <c:v>19</c:v>
                </c:pt>
                <c:pt idx="1986">
                  <c:v>19</c:v>
                </c:pt>
                <c:pt idx="1987">
                  <c:v>26</c:v>
                </c:pt>
                <c:pt idx="1988">
                  <c:v>20</c:v>
                </c:pt>
                <c:pt idx="1989">
                  <c:v>21</c:v>
                </c:pt>
                <c:pt idx="1990">
                  <c:v>29</c:v>
                </c:pt>
                <c:pt idx="1991">
                  <c:v>28</c:v>
                </c:pt>
                <c:pt idx="1992">
                  <c:v>31</c:v>
                </c:pt>
                <c:pt idx="1993">
                  <c:v>25</c:v>
                </c:pt>
                <c:pt idx="1994">
                  <c:v>26</c:v>
                </c:pt>
                <c:pt idx="1995">
                  <c:v>26</c:v>
                </c:pt>
                <c:pt idx="1996">
                  <c:v>25</c:v>
                </c:pt>
                <c:pt idx="1997">
                  <c:v>26</c:v>
                </c:pt>
                <c:pt idx="1998">
                  <c:v>26</c:v>
                </c:pt>
                <c:pt idx="1999">
                  <c:v>21</c:v>
                </c:pt>
                <c:pt idx="2000">
                  <c:v>22</c:v>
                </c:pt>
                <c:pt idx="2001">
                  <c:v>27</c:v>
                </c:pt>
                <c:pt idx="2002">
                  <c:v>26</c:v>
                </c:pt>
                <c:pt idx="2003">
                  <c:v>29</c:v>
                </c:pt>
                <c:pt idx="2004">
                  <c:v>28</c:v>
                </c:pt>
                <c:pt idx="2005">
                  <c:v>21</c:v>
                </c:pt>
                <c:pt idx="2006">
                  <c:v>29</c:v>
                </c:pt>
                <c:pt idx="2007">
                  <c:v>29</c:v>
                </c:pt>
                <c:pt idx="2008">
                  <c:v>24</c:v>
                </c:pt>
                <c:pt idx="2009">
                  <c:v>36</c:v>
                </c:pt>
                <c:pt idx="2010">
                  <c:v>21</c:v>
                </c:pt>
                <c:pt idx="2011">
                  <c:v>27</c:v>
                </c:pt>
                <c:pt idx="2012">
                  <c:v>33</c:v>
                </c:pt>
                <c:pt idx="2013">
                  <c:v>28</c:v>
                </c:pt>
                <c:pt idx="2014">
                  <c:v>21</c:v>
                </c:pt>
                <c:pt idx="2015">
                  <c:v>25</c:v>
                </c:pt>
                <c:pt idx="2016">
                  <c:v>24</c:v>
                </c:pt>
                <c:pt idx="2017">
                  <c:v>24</c:v>
                </c:pt>
                <c:pt idx="2018">
                  <c:v>25</c:v>
                </c:pt>
                <c:pt idx="2019">
                  <c:v>34</c:v>
                </c:pt>
                <c:pt idx="2020">
                  <c:v>20</c:v>
                </c:pt>
                <c:pt idx="2021">
                  <c:v>31</c:v>
                </c:pt>
                <c:pt idx="2022">
                  <c:v>36</c:v>
                </c:pt>
                <c:pt idx="2023">
                  <c:v>27</c:v>
                </c:pt>
                <c:pt idx="2024">
                  <c:v>20</c:v>
                </c:pt>
                <c:pt idx="2025">
                  <c:v>27</c:v>
                </c:pt>
                <c:pt idx="2026">
                  <c:v>20</c:v>
                </c:pt>
                <c:pt idx="2027">
                  <c:v>27</c:v>
                </c:pt>
                <c:pt idx="2028">
                  <c:v>26</c:v>
                </c:pt>
                <c:pt idx="2029">
                  <c:v>23</c:v>
                </c:pt>
                <c:pt idx="2030">
                  <c:v>23</c:v>
                </c:pt>
                <c:pt idx="2031">
                  <c:v>27</c:v>
                </c:pt>
                <c:pt idx="2032">
                  <c:v>29</c:v>
                </c:pt>
                <c:pt idx="2033">
                  <c:v>29</c:v>
                </c:pt>
                <c:pt idx="2034">
                  <c:v>24</c:v>
                </c:pt>
                <c:pt idx="2035">
                  <c:v>25</c:v>
                </c:pt>
                <c:pt idx="2036">
                  <c:v>24</c:v>
                </c:pt>
                <c:pt idx="2037">
                  <c:v>22</c:v>
                </c:pt>
                <c:pt idx="2038">
                  <c:v>19</c:v>
                </c:pt>
                <c:pt idx="2039">
                  <c:v>19</c:v>
                </c:pt>
                <c:pt idx="2040">
                  <c:v>23</c:v>
                </c:pt>
                <c:pt idx="2041">
                  <c:v>23</c:v>
                </c:pt>
                <c:pt idx="2042">
                  <c:v>18</c:v>
                </c:pt>
                <c:pt idx="2043">
                  <c:v>25</c:v>
                </c:pt>
                <c:pt idx="2044">
                  <c:v>22</c:v>
                </c:pt>
                <c:pt idx="2045">
                  <c:v>22</c:v>
                </c:pt>
                <c:pt idx="2046">
                  <c:v>22</c:v>
                </c:pt>
                <c:pt idx="2047">
                  <c:v>19</c:v>
                </c:pt>
                <c:pt idx="2048">
                  <c:v>25</c:v>
                </c:pt>
                <c:pt idx="2049">
                  <c:v>34</c:v>
                </c:pt>
                <c:pt idx="2050">
                  <c:v>25</c:v>
                </c:pt>
                <c:pt idx="2051">
                  <c:v>20</c:v>
                </c:pt>
                <c:pt idx="2052">
                  <c:v>19</c:v>
                </c:pt>
                <c:pt idx="2053">
                  <c:v>19</c:v>
                </c:pt>
                <c:pt idx="2054">
                  <c:v>20</c:v>
                </c:pt>
                <c:pt idx="2055">
                  <c:v>27</c:v>
                </c:pt>
                <c:pt idx="2056">
                  <c:v>24</c:v>
                </c:pt>
                <c:pt idx="2057">
                  <c:v>28</c:v>
                </c:pt>
                <c:pt idx="2058">
                  <c:v>28</c:v>
                </c:pt>
                <c:pt idx="2059">
                  <c:v>27</c:v>
                </c:pt>
                <c:pt idx="2060">
                  <c:v>22</c:v>
                </c:pt>
                <c:pt idx="2061">
                  <c:v>23</c:v>
                </c:pt>
                <c:pt idx="2062">
                  <c:v>25</c:v>
                </c:pt>
                <c:pt idx="2063">
                  <c:v>21</c:v>
                </c:pt>
                <c:pt idx="2064">
                  <c:v>22</c:v>
                </c:pt>
                <c:pt idx="2065">
                  <c:v>21</c:v>
                </c:pt>
                <c:pt idx="2066">
                  <c:v>21</c:v>
                </c:pt>
                <c:pt idx="2067">
                  <c:v>20</c:v>
                </c:pt>
                <c:pt idx="2068">
                  <c:v>31</c:v>
                </c:pt>
                <c:pt idx="2069">
                  <c:v>32</c:v>
                </c:pt>
                <c:pt idx="2070">
                  <c:v>26</c:v>
                </c:pt>
                <c:pt idx="2071">
                  <c:v>22</c:v>
                </c:pt>
                <c:pt idx="2072">
                  <c:v>25</c:v>
                </c:pt>
                <c:pt idx="2073">
                  <c:v>32</c:v>
                </c:pt>
                <c:pt idx="2074">
                  <c:v>18</c:v>
                </c:pt>
                <c:pt idx="2075">
                  <c:v>27</c:v>
                </c:pt>
                <c:pt idx="2076">
                  <c:v>28</c:v>
                </c:pt>
                <c:pt idx="2077">
                  <c:v>27</c:v>
                </c:pt>
                <c:pt idx="2078">
                  <c:v>27</c:v>
                </c:pt>
                <c:pt idx="2079">
                  <c:v>25</c:v>
                </c:pt>
                <c:pt idx="2080">
                  <c:v>25</c:v>
                </c:pt>
                <c:pt idx="2081">
                  <c:v>24</c:v>
                </c:pt>
                <c:pt idx="2082">
                  <c:v>21</c:v>
                </c:pt>
                <c:pt idx="2083">
                  <c:v>24</c:v>
                </c:pt>
                <c:pt idx="2084">
                  <c:v>21</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32</c:v>
                </c:pt>
                <c:pt idx="2099">
                  <c:v>20</c:v>
                </c:pt>
                <c:pt idx="2100">
                  <c:v>21</c:v>
                </c:pt>
                <c:pt idx="2101">
                  <c:v>22</c:v>
                </c:pt>
                <c:pt idx="2102">
                  <c:v>23</c:v>
                </c:pt>
                <c:pt idx="2103">
                  <c:v>19</c:v>
                </c:pt>
                <c:pt idx="2104">
                  <c:v>18</c:v>
                </c:pt>
                <c:pt idx="2105">
                  <c:v>18</c:v>
                </c:pt>
                <c:pt idx="2106">
                  <c:v>19</c:v>
                </c:pt>
                <c:pt idx="2107">
                  <c:v>28</c:v>
                </c:pt>
                <c:pt idx="2108">
                  <c:v>19</c:v>
                </c:pt>
                <c:pt idx="2109">
                  <c:v>18</c:v>
                </c:pt>
                <c:pt idx="2110">
                  <c:v>18</c:v>
                </c:pt>
                <c:pt idx="2111">
                  <c:v>18</c:v>
                </c:pt>
                <c:pt idx="2112">
                  <c:v>18</c:v>
                </c:pt>
                <c:pt idx="2113">
                  <c:v>19</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34</c:v>
                </c:pt>
                <c:pt idx="2134">
                  <c:v>21</c:v>
                </c:pt>
                <c:pt idx="2135">
                  <c:v>22</c:v>
                </c:pt>
                <c:pt idx="2136">
                  <c:v>21</c:v>
                </c:pt>
                <c:pt idx="2137">
                  <c:v>19</c:v>
                </c:pt>
                <c:pt idx="2138">
                  <c:v>23</c:v>
                </c:pt>
                <c:pt idx="2139">
                  <c:v>22</c:v>
                </c:pt>
                <c:pt idx="2140">
                  <c:v>22</c:v>
                </c:pt>
                <c:pt idx="2141">
                  <c:v>21</c:v>
                </c:pt>
                <c:pt idx="2142">
                  <c:v>22</c:v>
                </c:pt>
                <c:pt idx="2143">
                  <c:v>21</c:v>
                </c:pt>
                <c:pt idx="2144">
                  <c:v>24</c:v>
                </c:pt>
                <c:pt idx="2145">
                  <c:v>20</c:v>
                </c:pt>
                <c:pt idx="2146">
                  <c:v>24</c:v>
                </c:pt>
                <c:pt idx="2147">
                  <c:v>21</c:v>
                </c:pt>
                <c:pt idx="2148">
                  <c:v>24</c:v>
                </c:pt>
                <c:pt idx="2149">
                  <c:v>24</c:v>
                </c:pt>
                <c:pt idx="2150">
                  <c:v>24</c:v>
                </c:pt>
                <c:pt idx="2151">
                  <c:v>21</c:v>
                </c:pt>
                <c:pt idx="2152">
                  <c:v>20</c:v>
                </c:pt>
                <c:pt idx="2153">
                  <c:v>21</c:v>
                </c:pt>
                <c:pt idx="2154">
                  <c:v>22</c:v>
                </c:pt>
                <c:pt idx="2155">
                  <c:v>28</c:v>
                </c:pt>
                <c:pt idx="2156">
                  <c:v>21</c:v>
                </c:pt>
                <c:pt idx="2157">
                  <c:v>20</c:v>
                </c:pt>
                <c:pt idx="2158">
                  <c:v>20</c:v>
                </c:pt>
                <c:pt idx="2159">
                  <c:v>20</c:v>
                </c:pt>
                <c:pt idx="2160">
                  <c:v>20</c:v>
                </c:pt>
                <c:pt idx="2161">
                  <c:v>27</c:v>
                </c:pt>
                <c:pt idx="2162">
                  <c:v>18</c:v>
                </c:pt>
                <c:pt idx="2163">
                  <c:v>28</c:v>
                </c:pt>
                <c:pt idx="2164">
                  <c:v>20</c:v>
                </c:pt>
                <c:pt idx="2165">
                  <c:v>23</c:v>
                </c:pt>
                <c:pt idx="2166">
                  <c:v>20</c:v>
                </c:pt>
                <c:pt idx="2167">
                  <c:v>19</c:v>
                </c:pt>
                <c:pt idx="2168">
                  <c:v>23</c:v>
                </c:pt>
                <c:pt idx="2169">
                  <c:v>23</c:v>
                </c:pt>
                <c:pt idx="2170">
                  <c:v>18</c:v>
                </c:pt>
                <c:pt idx="2171">
                  <c:v>23</c:v>
                </c:pt>
                <c:pt idx="2172">
                  <c:v>20</c:v>
                </c:pt>
                <c:pt idx="2173">
                  <c:v>19</c:v>
                </c:pt>
                <c:pt idx="2174">
                  <c:v>24</c:v>
                </c:pt>
                <c:pt idx="2175">
                  <c:v>19</c:v>
                </c:pt>
                <c:pt idx="2176">
                  <c:v>20</c:v>
                </c:pt>
                <c:pt idx="2177">
                  <c:v>20</c:v>
                </c:pt>
                <c:pt idx="2178">
                  <c:v>19</c:v>
                </c:pt>
                <c:pt idx="2179">
                  <c:v>19</c:v>
                </c:pt>
                <c:pt idx="2180">
                  <c:v>19</c:v>
                </c:pt>
                <c:pt idx="2181">
                  <c:v>19</c:v>
                </c:pt>
                <c:pt idx="2182">
                  <c:v>18</c:v>
                </c:pt>
                <c:pt idx="2183">
                  <c:v>18</c:v>
                </c:pt>
                <c:pt idx="2184">
                  <c:v>18</c:v>
                </c:pt>
                <c:pt idx="2185">
                  <c:v>19</c:v>
                </c:pt>
                <c:pt idx="2186">
                  <c:v>18</c:v>
                </c:pt>
                <c:pt idx="2187">
                  <c:v>18</c:v>
                </c:pt>
                <c:pt idx="2188">
                  <c:v>18</c:v>
                </c:pt>
                <c:pt idx="2189">
                  <c:v>18</c:v>
                </c:pt>
                <c:pt idx="2190">
                  <c:v>18</c:v>
                </c:pt>
                <c:pt idx="2191">
                  <c:v>18</c:v>
                </c:pt>
                <c:pt idx="2192">
                  <c:v>18</c:v>
                </c:pt>
                <c:pt idx="2193">
                  <c:v>18</c:v>
                </c:pt>
                <c:pt idx="2194">
                  <c:v>18</c:v>
                </c:pt>
                <c:pt idx="2195">
                  <c:v>22</c:v>
                </c:pt>
                <c:pt idx="2196">
                  <c:v>23</c:v>
                </c:pt>
                <c:pt idx="2197">
                  <c:v>22</c:v>
                </c:pt>
                <c:pt idx="2198">
                  <c:v>19</c:v>
                </c:pt>
                <c:pt idx="2199">
                  <c:v>19</c:v>
                </c:pt>
                <c:pt idx="2200">
                  <c:v>19</c:v>
                </c:pt>
                <c:pt idx="2201">
                  <c:v>19</c:v>
                </c:pt>
                <c:pt idx="2202">
                  <c:v>19</c:v>
                </c:pt>
                <c:pt idx="2203">
                  <c:v>18</c:v>
                </c:pt>
                <c:pt idx="2204">
                  <c:v>18</c:v>
                </c:pt>
                <c:pt idx="2205">
                  <c:v>19</c:v>
                </c:pt>
                <c:pt idx="2206">
                  <c:v>19</c:v>
                </c:pt>
                <c:pt idx="2207">
                  <c:v>19</c:v>
                </c:pt>
                <c:pt idx="2208">
                  <c:v>18</c:v>
                </c:pt>
                <c:pt idx="2209">
                  <c:v>18</c:v>
                </c:pt>
                <c:pt idx="2210">
                  <c:v>20</c:v>
                </c:pt>
                <c:pt idx="2211">
                  <c:v>19</c:v>
                </c:pt>
                <c:pt idx="2212">
                  <c:v>19</c:v>
                </c:pt>
                <c:pt idx="2213">
                  <c:v>19</c:v>
                </c:pt>
                <c:pt idx="2214">
                  <c:v>18</c:v>
                </c:pt>
                <c:pt idx="2215">
                  <c:v>19</c:v>
                </c:pt>
                <c:pt idx="2216">
                  <c:v>28</c:v>
                </c:pt>
                <c:pt idx="2217">
                  <c:v>19</c:v>
                </c:pt>
                <c:pt idx="2218">
                  <c:v>18</c:v>
                </c:pt>
                <c:pt idx="2219">
                  <c:v>30</c:v>
                </c:pt>
                <c:pt idx="2220">
                  <c:v>21</c:v>
                </c:pt>
                <c:pt idx="2221">
                  <c:v>22</c:v>
                </c:pt>
                <c:pt idx="2222">
                  <c:v>22</c:v>
                </c:pt>
                <c:pt idx="2223">
                  <c:v>21</c:v>
                </c:pt>
                <c:pt idx="2224">
                  <c:v>25</c:v>
                </c:pt>
                <c:pt idx="2225">
                  <c:v>27</c:v>
                </c:pt>
                <c:pt idx="2226">
                  <c:v>26</c:v>
                </c:pt>
                <c:pt idx="2227">
                  <c:v>24</c:v>
                </c:pt>
                <c:pt idx="2228">
                  <c:v>20</c:v>
                </c:pt>
                <c:pt idx="2229">
                  <c:v>26</c:v>
                </c:pt>
                <c:pt idx="2230">
                  <c:v>22</c:v>
                </c:pt>
                <c:pt idx="2231">
                  <c:v>25</c:v>
                </c:pt>
                <c:pt idx="2232">
                  <c:v>21</c:v>
                </c:pt>
                <c:pt idx="2233">
                  <c:v>27</c:v>
                </c:pt>
                <c:pt idx="2234">
                  <c:v>25</c:v>
                </c:pt>
                <c:pt idx="2235">
                  <c:v>24</c:v>
                </c:pt>
                <c:pt idx="2236">
                  <c:v>20</c:v>
                </c:pt>
                <c:pt idx="2237">
                  <c:v>20</c:v>
                </c:pt>
                <c:pt idx="2238">
                  <c:v>24</c:v>
                </c:pt>
                <c:pt idx="2239">
                  <c:v>20</c:v>
                </c:pt>
                <c:pt idx="2240">
                  <c:v>24</c:v>
                </c:pt>
                <c:pt idx="2241">
                  <c:v>25</c:v>
                </c:pt>
                <c:pt idx="2242">
                  <c:v>28</c:v>
                </c:pt>
                <c:pt idx="2243">
                  <c:v>25</c:v>
                </c:pt>
                <c:pt idx="2244">
                  <c:v>23</c:v>
                </c:pt>
                <c:pt idx="2245">
                  <c:v>20</c:v>
                </c:pt>
                <c:pt idx="2246">
                  <c:v>23</c:v>
                </c:pt>
                <c:pt idx="2247">
                  <c:v>20</c:v>
                </c:pt>
                <c:pt idx="2248">
                  <c:v>21</c:v>
                </c:pt>
                <c:pt idx="2249">
                  <c:v>25</c:v>
                </c:pt>
                <c:pt idx="2250">
                  <c:v>23</c:v>
                </c:pt>
                <c:pt idx="2251">
                  <c:v>19</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20</c:v>
                </c:pt>
                <c:pt idx="2265">
                  <c:v>21</c:v>
                </c:pt>
                <c:pt idx="2266">
                  <c:v>24</c:v>
                </c:pt>
                <c:pt idx="2267">
                  <c:v>20</c:v>
                </c:pt>
                <c:pt idx="2268">
                  <c:v>25</c:v>
                </c:pt>
                <c:pt idx="2269">
                  <c:v>18</c:v>
                </c:pt>
                <c:pt idx="2270">
                  <c:v>19</c:v>
                </c:pt>
                <c:pt idx="2271">
                  <c:v>26</c:v>
                </c:pt>
                <c:pt idx="2272">
                  <c:v>19</c:v>
                </c:pt>
                <c:pt idx="2273">
                  <c:v>30</c:v>
                </c:pt>
                <c:pt idx="2274">
                  <c:v>24</c:v>
                </c:pt>
                <c:pt idx="2275">
                  <c:v>20</c:v>
                </c:pt>
                <c:pt idx="2276">
                  <c:v>26</c:v>
                </c:pt>
                <c:pt idx="2277">
                  <c:v>26</c:v>
                </c:pt>
                <c:pt idx="2278">
                  <c:v>21</c:v>
                </c:pt>
                <c:pt idx="2279">
                  <c:v>21</c:v>
                </c:pt>
                <c:pt idx="2280">
                  <c:v>18</c:v>
                </c:pt>
                <c:pt idx="2281">
                  <c:v>29</c:v>
                </c:pt>
                <c:pt idx="2282">
                  <c:v>19</c:v>
                </c:pt>
                <c:pt idx="2283">
                  <c:v>20</c:v>
                </c:pt>
                <c:pt idx="2284">
                  <c:v>19</c:v>
                </c:pt>
                <c:pt idx="2285">
                  <c:v>20</c:v>
                </c:pt>
                <c:pt idx="2286">
                  <c:v>18</c:v>
                </c:pt>
                <c:pt idx="2287">
                  <c:v>21</c:v>
                </c:pt>
                <c:pt idx="2288">
                  <c:v>18</c:v>
                </c:pt>
                <c:pt idx="2289">
                  <c:v>18</c:v>
                </c:pt>
                <c:pt idx="2290">
                  <c:v>20</c:v>
                </c:pt>
                <c:pt idx="2291">
                  <c:v>18</c:v>
                </c:pt>
                <c:pt idx="2292">
                  <c:v>19</c:v>
                </c:pt>
                <c:pt idx="2293">
                  <c:v>18</c:v>
                </c:pt>
                <c:pt idx="2294">
                  <c:v>21</c:v>
                </c:pt>
                <c:pt idx="2295">
                  <c:v>19</c:v>
                </c:pt>
                <c:pt idx="2296">
                  <c:v>18</c:v>
                </c:pt>
                <c:pt idx="2297">
                  <c:v>20</c:v>
                </c:pt>
                <c:pt idx="2298">
                  <c:v>24</c:v>
                </c:pt>
                <c:pt idx="2299">
                  <c:v>25</c:v>
                </c:pt>
                <c:pt idx="2300">
                  <c:v>18</c:v>
                </c:pt>
                <c:pt idx="2301">
                  <c:v>29</c:v>
                </c:pt>
                <c:pt idx="2302">
                  <c:v>28</c:v>
                </c:pt>
                <c:pt idx="2303">
                  <c:v>21</c:v>
                </c:pt>
                <c:pt idx="2304">
                  <c:v>21</c:v>
                </c:pt>
                <c:pt idx="2305">
                  <c:v>28</c:v>
                </c:pt>
                <c:pt idx="2306">
                  <c:v>27</c:v>
                </c:pt>
                <c:pt idx="2307">
                  <c:v>24</c:v>
                </c:pt>
                <c:pt idx="2308">
                  <c:v>22</c:v>
                </c:pt>
                <c:pt idx="2309">
                  <c:v>28</c:v>
                </c:pt>
                <c:pt idx="2310">
                  <c:v>21</c:v>
                </c:pt>
                <c:pt idx="2311">
                  <c:v>27</c:v>
                </c:pt>
                <c:pt idx="2312">
                  <c:v>28</c:v>
                </c:pt>
                <c:pt idx="2313">
                  <c:v>29</c:v>
                </c:pt>
                <c:pt idx="2314">
                  <c:v>22</c:v>
                </c:pt>
                <c:pt idx="2315">
                  <c:v>18</c:v>
                </c:pt>
                <c:pt idx="2316">
                  <c:v>27</c:v>
                </c:pt>
                <c:pt idx="2317">
                  <c:v>26</c:v>
                </c:pt>
                <c:pt idx="2318">
                  <c:v>30</c:v>
                </c:pt>
                <c:pt idx="2319">
                  <c:v>26</c:v>
                </c:pt>
                <c:pt idx="2320">
                  <c:v>29</c:v>
                </c:pt>
                <c:pt idx="2321">
                  <c:v>20</c:v>
                </c:pt>
                <c:pt idx="2322">
                  <c:v>23</c:v>
                </c:pt>
                <c:pt idx="2323">
                  <c:v>23</c:v>
                </c:pt>
                <c:pt idx="2324">
                  <c:v>21</c:v>
                </c:pt>
                <c:pt idx="2325">
                  <c:v>25</c:v>
                </c:pt>
                <c:pt idx="2326">
                  <c:v>20</c:v>
                </c:pt>
                <c:pt idx="2327">
                  <c:v>28</c:v>
                </c:pt>
                <c:pt idx="2328">
                  <c:v>30</c:v>
                </c:pt>
                <c:pt idx="2329">
                  <c:v>21</c:v>
                </c:pt>
                <c:pt idx="2330">
                  <c:v>25</c:v>
                </c:pt>
                <c:pt idx="2331">
                  <c:v>30</c:v>
                </c:pt>
                <c:pt idx="2332">
                  <c:v>30</c:v>
                </c:pt>
                <c:pt idx="2333">
                  <c:v>30</c:v>
                </c:pt>
                <c:pt idx="2334">
                  <c:v>31</c:v>
                </c:pt>
              </c:numCache>
            </c:numRef>
          </c:yVal>
          <c:smooth val="0"/>
          <c:extLst>
            <c:ext xmlns:c16="http://schemas.microsoft.com/office/drawing/2014/chart" uri="{C3380CC4-5D6E-409C-BE32-E72D297353CC}">
              <c16:uniqueId val="{00000001-A14D-4013-99C2-49904A5F71F8}"/>
            </c:ext>
          </c:extLst>
        </c:ser>
        <c:dLbls>
          <c:showLegendKey val="0"/>
          <c:showVal val="0"/>
          <c:showCatName val="0"/>
          <c:showSerName val="0"/>
          <c:showPercent val="0"/>
          <c:showBubbleSize val="0"/>
        </c:dLbls>
        <c:axId val="293581424"/>
        <c:axId val="293581904"/>
      </c:scatterChart>
      <c:valAx>
        <c:axId val="293581424"/>
        <c:scaling>
          <c:orientation val="minMax"/>
        </c:scaling>
        <c:delete val="0"/>
        <c:axPos val="b"/>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2400" b="0" i="0" u="none" strike="noStrike" kern="1200" baseline="0">
                <a:solidFill>
                  <a:schemeClr val="lt1">
                    <a:lumMod val="75000"/>
                  </a:schemeClr>
                </a:solidFill>
                <a:latin typeface="+mn-lt"/>
                <a:ea typeface="+mn-ea"/>
                <a:cs typeface="+mn-cs"/>
              </a:defRPr>
            </a:pPr>
            <a:endParaRPr lang="en-US"/>
          </a:p>
        </c:txPr>
        <c:crossAx val="293581904"/>
        <c:crosses val="autoZero"/>
        <c:crossBetween val="midCat"/>
      </c:valAx>
      <c:valAx>
        <c:axId val="293581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2400" b="0" i="0" u="none" strike="noStrike" kern="1200" baseline="0">
                <a:solidFill>
                  <a:schemeClr val="lt1">
                    <a:lumMod val="75000"/>
                  </a:schemeClr>
                </a:solidFill>
                <a:latin typeface="+mn-lt"/>
                <a:ea typeface="+mn-ea"/>
                <a:cs typeface="+mn-cs"/>
              </a:defRPr>
            </a:pPr>
            <a:endParaRPr lang="en-US"/>
          </a:p>
        </c:txPr>
        <c:crossAx val="293581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24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2.xlsx]Column Bar Chart Analyses!PivotTable2</c:name>
    <c:fmtId val="7"/>
  </c:pivotSource>
  <c:chart>
    <c:title>
      <c:tx>
        <c:rich>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sz="3600" u="sng">
                <a:latin typeface="Times New Roman" panose="02020603050405020304" pitchFamily="18" charset="0"/>
                <a:cs typeface="Times New Roman" panose="02020603050405020304" pitchFamily="18" charset="0"/>
              </a:rPr>
              <a:t>Healthcare Charges by Weight and Diabetes Status</a:t>
            </a:r>
          </a:p>
        </c:rich>
      </c:tx>
      <c:layout>
        <c:manualLayout>
          <c:xMode val="edge"/>
          <c:yMode val="edge"/>
          <c:x val="0.1331897757992844"/>
          <c:y val="1.1062740188689066E-2"/>
        </c:manualLayout>
      </c:layout>
      <c:overlay val="0"/>
      <c:spPr>
        <a:noFill/>
        <a:ln>
          <a:noFill/>
        </a:ln>
        <a:effectLst/>
      </c:spPr>
      <c:txPr>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9946855816578"/>
          <c:y val="0.13389682579916778"/>
          <c:w val="0.64648124769527771"/>
          <c:h val="0.67914155316207514"/>
        </c:manualLayout>
      </c:layout>
      <c:barChart>
        <c:barDir val="col"/>
        <c:grouping val="clustered"/>
        <c:varyColors val="0"/>
        <c:ser>
          <c:idx val="0"/>
          <c:order val="0"/>
          <c:tx>
            <c:strRef>
              <c:f>'Column Bar Chart Analyses'!$C$6:$C$7</c:f>
              <c:strCache>
                <c:ptCount val="1"/>
                <c:pt idx="0">
                  <c:v>Normal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Analyses'!$B$8:$B$12</c:f>
              <c:strCache>
                <c:ptCount val="4"/>
                <c:pt idx="0">
                  <c:v>Normal Weight</c:v>
                </c:pt>
                <c:pt idx="1">
                  <c:v>Obesity</c:v>
                </c:pt>
                <c:pt idx="2">
                  <c:v>Overweight</c:v>
                </c:pt>
                <c:pt idx="3">
                  <c:v>Underweight</c:v>
                </c:pt>
              </c:strCache>
            </c:strRef>
          </c:cat>
          <c:val>
            <c:numRef>
              <c:f>'Column Bar Chart Analyses'!$C$8:$C$12</c:f>
              <c:numCache>
                <c:formatCode>"₹"\ #,##0</c:formatCode>
                <c:ptCount val="4"/>
                <c:pt idx="0">
                  <c:v>2028253.86</c:v>
                </c:pt>
                <c:pt idx="1">
                  <c:v>9974109.7199999876</c:v>
                </c:pt>
                <c:pt idx="2">
                  <c:v>2902718.5499999993</c:v>
                </c:pt>
                <c:pt idx="3">
                  <c:v>625847.2000000003</c:v>
                </c:pt>
              </c:numCache>
            </c:numRef>
          </c:val>
          <c:extLst>
            <c:ext xmlns:c16="http://schemas.microsoft.com/office/drawing/2014/chart" uri="{C3380CC4-5D6E-409C-BE32-E72D297353CC}">
              <c16:uniqueId val="{00000000-EFB9-425A-92D2-A07CA641023D}"/>
            </c:ext>
          </c:extLst>
        </c:ser>
        <c:dLbls>
          <c:showLegendKey val="0"/>
          <c:showVal val="0"/>
          <c:showCatName val="0"/>
          <c:showSerName val="0"/>
          <c:showPercent val="0"/>
          <c:showBubbleSize val="0"/>
        </c:dLbls>
        <c:gapWidth val="100"/>
        <c:overlap val="-24"/>
        <c:axId val="293530064"/>
        <c:axId val="293539184"/>
      </c:barChart>
      <c:catAx>
        <c:axId val="29353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293539184"/>
        <c:crosses val="autoZero"/>
        <c:auto val="1"/>
        <c:lblAlgn val="ctr"/>
        <c:lblOffset val="100"/>
        <c:noMultiLvlLbl val="0"/>
      </c:catAx>
      <c:valAx>
        <c:axId val="293539184"/>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29353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2.xlsx]PivotTables &amp; Charts!PivotTable2</c:name>
    <c:fmtId val="8"/>
  </c:pivotSource>
  <c:chart>
    <c:title>
      <c:tx>
        <c:rich>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3600" u="sng">
                <a:latin typeface="Times New Roman" panose="02020603050405020304" pitchFamily="18" charset="0"/>
                <a:cs typeface="Times New Roman" panose="02020603050405020304" pitchFamily="18" charset="0"/>
              </a:rPr>
              <a:t>HBA1C and Transaplant History</a:t>
            </a:r>
          </a:p>
        </c:rich>
      </c:tx>
      <c:layout>
        <c:manualLayout>
          <c:xMode val="edge"/>
          <c:yMode val="edge"/>
          <c:x val="0.13390374415045109"/>
          <c:y val="2.4226269827278862E-2"/>
        </c:manualLayout>
      </c:layout>
      <c:overlay val="0"/>
      <c:spPr>
        <a:noFill/>
        <a:ln>
          <a:noFill/>
        </a:ln>
        <a:effectLst/>
      </c:spPr>
      <c:txPr>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 &amp; Charts'!$Y$6</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174C-4E03-93AA-C18CFF98087C}"/>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174C-4E03-93AA-C18CFF98087C}"/>
              </c:ext>
            </c:extLst>
          </c:dPt>
          <c:cat>
            <c:strRef>
              <c:f>'PivotTables &amp; Charts'!$X$7:$X$9</c:f>
              <c:strCache>
                <c:ptCount val="2"/>
                <c:pt idx="0">
                  <c:v>No</c:v>
                </c:pt>
                <c:pt idx="1">
                  <c:v>yes</c:v>
                </c:pt>
              </c:strCache>
            </c:strRef>
          </c:cat>
          <c:val>
            <c:numRef>
              <c:f>'PivotTables &amp; Charts'!$Y$7:$Y$9</c:f>
              <c:numCache>
                <c:formatCode>General</c:formatCode>
                <c:ptCount val="2"/>
                <c:pt idx="0">
                  <c:v>6.6704427202190848</c:v>
                </c:pt>
                <c:pt idx="1">
                  <c:v>5.1876388888888894</c:v>
                </c:pt>
              </c:numCache>
            </c:numRef>
          </c:val>
          <c:extLst>
            <c:ext xmlns:c16="http://schemas.microsoft.com/office/drawing/2014/chart" uri="{C3380CC4-5D6E-409C-BE32-E72D297353CC}">
              <c16:uniqueId val="{00000004-174C-4E03-93AA-C18CFF98087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module end assesment 2.xlsx]Column Bar Chart Analyses!PivotTable3</c:name>
    <c:fmtId val="35"/>
  </c:pivotSource>
  <c:chart>
    <c:title>
      <c:tx>
        <c:rich>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IN" sz="3600" u="sng">
                <a:latin typeface="Times New Roman" panose="02020603050405020304" pitchFamily="18" charset="0"/>
                <a:cs typeface="Times New Roman" panose="02020603050405020304" pitchFamily="18" charset="0"/>
              </a:rPr>
              <a:t>Average charges per hospital tier across states</a:t>
            </a:r>
          </a:p>
        </c:rich>
      </c:tx>
      <c:layout>
        <c:manualLayout>
          <c:xMode val="edge"/>
          <c:yMode val="edge"/>
          <c:x val="0.10663918768366548"/>
          <c:y val="6.7637738171919658E-3"/>
        </c:manualLayout>
      </c:layout>
      <c:overlay val="0"/>
      <c:spPr>
        <a:noFill/>
        <a:ln>
          <a:noFill/>
        </a:ln>
        <a:effectLst/>
      </c:spPr>
      <c:txPr>
        <a:bodyPr rot="0" spcFirstLastPara="1" vertOverflow="ellipsis" vert="horz" wrap="square" anchor="ctr" anchorCtr="1"/>
        <a:lstStyle/>
        <a:p>
          <a:pPr>
            <a:defRPr sz="3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'Column Bar Chart Analyses'!$M$5:$M$6</c:f>
              <c:strCache>
                <c:ptCount val="1"/>
                <c:pt idx="0">
                  <c:v>tier - 1</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Analyses'!$L$7:$L$23</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'Column Bar Chart Analyses'!$M$7:$M$23</c:f>
              <c:numCache>
                <c:formatCode>"₹"\ #,##0</c:formatCode>
                <c:ptCount val="16"/>
                <c:pt idx="0">
                  <c:v>32839.891111111087</c:v>
                </c:pt>
                <c:pt idx="1">
                  <c:v>25800.402343749989</c:v>
                </c:pt>
                <c:pt idx="2">
                  <c:v>30931.008656716407</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numCache>
            </c:numRef>
          </c:val>
          <c:extLst>
            <c:ext xmlns:c16="http://schemas.microsoft.com/office/drawing/2014/chart" uri="{C3380CC4-5D6E-409C-BE32-E72D297353CC}">
              <c16:uniqueId val="{00000000-5142-40FB-9534-AE49F5A9B767}"/>
            </c:ext>
          </c:extLst>
        </c:ser>
        <c:ser>
          <c:idx val="1"/>
          <c:order val="1"/>
          <c:tx>
            <c:strRef>
              <c:f>'Column Bar Chart Analyses'!$N$5:$N$6</c:f>
              <c:strCache>
                <c:ptCount val="1"/>
                <c:pt idx="0">
                  <c:v>tier - 2</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Analyses'!$L$7:$L$23</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'Column Bar Chart Analyses'!$N$7:$N$23</c:f>
              <c:numCache>
                <c:formatCode>"₹"\ #,##0</c:formatCode>
                <c:ptCount val="16"/>
                <c:pt idx="0">
                  <c:v>18997.280691823889</c:v>
                </c:pt>
                <c:pt idx="1">
                  <c:v>10346.514615384622</c:v>
                </c:pt>
                <c:pt idx="2">
                  <c:v>8459.9776737967968</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4-5142-40FB-9534-AE49F5A9B767}"/>
            </c:ext>
          </c:extLst>
        </c:ser>
        <c:ser>
          <c:idx val="2"/>
          <c:order val="2"/>
          <c:tx>
            <c:strRef>
              <c:f>'Column Bar Chart Analyses'!$O$5:$O$6</c:f>
              <c:strCache>
                <c:ptCount val="1"/>
                <c:pt idx="0">
                  <c:v>tier - 3</c:v>
                </c:pt>
              </c:strCache>
            </c:strRef>
          </c:tx>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'Column Bar Chart Analyses'!$L$7:$L$23</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'Column Bar Chart Analyses'!$O$7:$O$23</c:f>
              <c:numCache>
                <c:formatCode>"₹"\ #,##0</c:formatCode>
                <c:ptCount val="16"/>
                <c:pt idx="0">
                  <c:v>9250.3617857142908</c:v>
                </c:pt>
                <c:pt idx="1">
                  <c:v>10179.941965317917</c:v>
                </c:pt>
                <c:pt idx="2">
                  <c:v>6821.3120348837219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5-5142-40FB-9534-AE49F5A9B767}"/>
            </c:ext>
          </c:extLst>
        </c:ser>
        <c:dLbls>
          <c:showLegendKey val="0"/>
          <c:showVal val="0"/>
          <c:showCatName val="0"/>
          <c:showSerName val="0"/>
          <c:showPercent val="0"/>
          <c:showBubbleSize val="0"/>
        </c:dLbls>
        <c:gapWidth val="150"/>
        <c:overlap val="100"/>
        <c:axId val="167755248"/>
        <c:axId val="167744208"/>
      </c:barChart>
      <c:catAx>
        <c:axId val="167755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167744208"/>
        <c:crosses val="autoZero"/>
        <c:auto val="1"/>
        <c:lblAlgn val="ctr"/>
        <c:lblOffset val="100"/>
        <c:noMultiLvlLbl val="0"/>
      </c:catAx>
      <c:valAx>
        <c:axId val="16774420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16775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244054</xdr:colOff>
      <xdr:row>0</xdr:row>
      <xdr:rowOff>88650</xdr:rowOff>
    </xdr:from>
    <xdr:to>
      <xdr:col>6</xdr:col>
      <xdr:colOff>1137633</xdr:colOff>
      <xdr:row>2</xdr:row>
      <xdr:rowOff>160985</xdr:rowOff>
    </xdr:to>
    <xdr:sp macro="" textlink="">
      <xdr:nvSpPr>
        <xdr:cNvPr id="4" name="TextBox 3">
          <a:extLst>
            <a:ext uri="{FF2B5EF4-FFF2-40B4-BE49-F238E27FC236}">
              <a16:creationId xmlns:a16="http://schemas.microsoft.com/office/drawing/2014/main" id="{945970E8-A46A-41B6-93DE-9E3794091F2E}"/>
            </a:ext>
          </a:extLst>
        </xdr:cNvPr>
        <xdr:cNvSpPr txBox="1"/>
      </xdr:nvSpPr>
      <xdr:spPr>
        <a:xfrm>
          <a:off x="2691040" y="88650"/>
          <a:ext cx="4939692" cy="41577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u="sng">
              <a:solidFill>
                <a:schemeClr val="dk1"/>
              </a:solidFill>
              <a:effectLst/>
              <a:latin typeface="Times New Roman" panose="02020603050405020304" pitchFamily="18" charset="0"/>
              <a:ea typeface="+mn-ea"/>
              <a:cs typeface="Times New Roman" panose="02020603050405020304" pitchFamily="18" charset="0"/>
            </a:rPr>
            <a:t> </a:t>
          </a:r>
          <a:r>
            <a:rPr lang="en-IN" sz="2400" b="1" u="sng">
              <a:solidFill>
                <a:schemeClr val="dk1"/>
              </a:solidFill>
              <a:effectLst/>
              <a:latin typeface="Times New Roman" panose="02020603050405020304" pitchFamily="18" charset="0"/>
              <a:ea typeface="+mn-ea"/>
              <a:cs typeface="Times New Roman" panose="02020603050405020304" pitchFamily="18" charset="0"/>
            </a:rPr>
            <a:t>1.Cancer History by</a:t>
          </a:r>
          <a:r>
            <a:rPr lang="en-IN" sz="2400" b="1" u="sng" baseline="0">
              <a:solidFill>
                <a:schemeClr val="dk1"/>
              </a:solidFill>
              <a:effectLst/>
              <a:latin typeface="Times New Roman" panose="02020603050405020304" pitchFamily="18" charset="0"/>
              <a:ea typeface="+mn-ea"/>
              <a:cs typeface="Times New Roman" panose="02020603050405020304" pitchFamily="18" charset="0"/>
            </a:rPr>
            <a:t> Smoker Status</a:t>
          </a:r>
          <a:endParaRPr lang="en-IN" sz="1400" b="1" u="sng">
            <a:latin typeface="Times New Roman" panose="02020603050405020304" pitchFamily="18" charset="0"/>
            <a:cs typeface="Times New Roman" panose="02020603050405020304" pitchFamily="18" charset="0"/>
          </a:endParaRPr>
        </a:p>
      </xdr:txBody>
    </xdr:sp>
    <xdr:clientData/>
  </xdr:twoCellAnchor>
  <xdr:twoCellAnchor>
    <xdr:from>
      <xdr:col>0</xdr:col>
      <xdr:colOff>118057</xdr:colOff>
      <xdr:row>10</xdr:row>
      <xdr:rowOff>53341</xdr:rowOff>
    </xdr:from>
    <xdr:to>
      <xdr:col>11</xdr:col>
      <xdr:colOff>21466</xdr:colOff>
      <xdr:row>30</xdr:row>
      <xdr:rowOff>118056</xdr:rowOff>
    </xdr:to>
    <xdr:graphicFrame macro="">
      <xdr:nvGraphicFramePr>
        <xdr:cNvPr id="5" name="Chart 4">
          <a:extLst>
            <a:ext uri="{FF2B5EF4-FFF2-40B4-BE49-F238E27FC236}">
              <a16:creationId xmlns:a16="http://schemas.microsoft.com/office/drawing/2014/main" id="{570605B4-5F1F-4E84-AC41-BDA739748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1050061</xdr:colOff>
      <xdr:row>0</xdr:row>
      <xdr:rowOff>128787</xdr:rowOff>
    </xdr:from>
    <xdr:to>
      <xdr:col>23</xdr:col>
      <xdr:colOff>901522</xdr:colOff>
      <xdr:row>3</xdr:row>
      <xdr:rowOff>53659</xdr:rowOff>
    </xdr:to>
    <xdr:sp macro="" textlink="">
      <xdr:nvSpPr>
        <xdr:cNvPr id="6" name="TextBox 5">
          <a:extLst>
            <a:ext uri="{FF2B5EF4-FFF2-40B4-BE49-F238E27FC236}">
              <a16:creationId xmlns:a16="http://schemas.microsoft.com/office/drawing/2014/main" id="{BA6235B8-4916-4203-AC84-956A3BAC111F}"/>
            </a:ext>
          </a:extLst>
        </xdr:cNvPr>
        <xdr:cNvSpPr txBox="1"/>
      </xdr:nvSpPr>
      <xdr:spPr>
        <a:xfrm>
          <a:off x="12082962" y="128787"/>
          <a:ext cx="5883067" cy="440027"/>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b="1" u="sng">
              <a:latin typeface="Times New Roman" panose="02020603050405020304" pitchFamily="18" charset="0"/>
              <a:cs typeface="Times New Roman" panose="02020603050405020304" pitchFamily="18" charset="0"/>
            </a:rPr>
            <a:t>2.Surgeries &amp; HbA1C for transplant vs non</a:t>
          </a:r>
        </a:p>
      </xdr:txBody>
    </xdr:sp>
    <xdr:clientData/>
  </xdr:twoCellAnchor>
  <xdr:twoCellAnchor>
    <xdr:from>
      <xdr:col>12</xdr:col>
      <xdr:colOff>128786</xdr:colOff>
      <xdr:row>10</xdr:row>
      <xdr:rowOff>75126</xdr:rowOff>
    </xdr:from>
    <xdr:to>
      <xdr:col>20</xdr:col>
      <xdr:colOff>1448873</xdr:colOff>
      <xdr:row>30</xdr:row>
      <xdr:rowOff>118055</xdr:rowOff>
    </xdr:to>
    <xdr:graphicFrame macro="">
      <xdr:nvGraphicFramePr>
        <xdr:cNvPr id="8" name="Chart 7">
          <a:extLst>
            <a:ext uri="{FF2B5EF4-FFF2-40B4-BE49-F238E27FC236}">
              <a16:creationId xmlns:a16="http://schemas.microsoft.com/office/drawing/2014/main" id="{8787B3D7-C9C1-D470-A581-734F5AC4B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1878168</xdr:colOff>
      <xdr:row>10</xdr:row>
      <xdr:rowOff>98738</xdr:rowOff>
    </xdr:from>
    <xdr:to>
      <xdr:col>25</xdr:col>
      <xdr:colOff>1116168</xdr:colOff>
      <xdr:row>30</xdr:row>
      <xdr:rowOff>96592</xdr:rowOff>
    </xdr:to>
    <xdr:graphicFrame macro="">
      <xdr:nvGraphicFramePr>
        <xdr:cNvPr id="2" name="Chart 1">
          <a:extLst>
            <a:ext uri="{FF2B5EF4-FFF2-40B4-BE49-F238E27FC236}">
              <a16:creationId xmlns:a16="http://schemas.microsoft.com/office/drawing/2014/main" id="{5F9E8119-7C50-C26F-E5F8-525E331C0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441960</xdr:colOff>
      <xdr:row>12</xdr:row>
      <xdr:rowOff>30481</xdr:rowOff>
    </xdr:from>
    <xdr:to>
      <xdr:col>7</xdr:col>
      <xdr:colOff>266700</xdr:colOff>
      <xdr:row>12</xdr:row>
      <xdr:rowOff>160021</xdr:rowOff>
    </xdr:to>
    <xdr:sp macro="" textlink="">
      <xdr:nvSpPr>
        <xdr:cNvPr id="5" name="TextBox 4">
          <a:extLst>
            <a:ext uri="{FF2B5EF4-FFF2-40B4-BE49-F238E27FC236}">
              <a16:creationId xmlns:a16="http://schemas.microsoft.com/office/drawing/2014/main" id="{50D6A58A-0479-86A5-F181-CDE585D8F21F}"/>
            </a:ext>
          </a:extLst>
        </xdr:cNvPr>
        <xdr:cNvSpPr txBox="1"/>
      </xdr:nvSpPr>
      <xdr:spPr>
        <a:xfrm flipH="1">
          <a:off x="5196840" y="2225041"/>
          <a:ext cx="434340" cy="12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11</xdr:col>
      <xdr:colOff>325756</xdr:colOff>
      <xdr:row>17</xdr:row>
      <xdr:rowOff>85725</xdr:rowOff>
    </xdr:from>
    <xdr:to>
      <xdr:col>11</xdr:col>
      <xdr:colOff>371475</xdr:colOff>
      <xdr:row>17</xdr:row>
      <xdr:rowOff>131444</xdr:rowOff>
    </xdr:to>
    <xdr:sp macro="" textlink="">
      <xdr:nvSpPr>
        <xdr:cNvPr id="8" name="TextBox 7">
          <a:extLst>
            <a:ext uri="{FF2B5EF4-FFF2-40B4-BE49-F238E27FC236}">
              <a16:creationId xmlns:a16="http://schemas.microsoft.com/office/drawing/2014/main" id="{210D915C-2EFC-2CB9-57FD-5C947D448A47}"/>
            </a:ext>
          </a:extLst>
        </xdr:cNvPr>
        <xdr:cNvSpPr txBox="1"/>
      </xdr:nvSpPr>
      <xdr:spPr>
        <a:xfrm>
          <a:off x="7745731" y="2962275"/>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257175</xdr:colOff>
      <xdr:row>13</xdr:row>
      <xdr:rowOff>80962</xdr:rowOff>
    </xdr:from>
    <xdr:to>
      <xdr:col>6</xdr:col>
      <xdr:colOff>533400</xdr:colOff>
      <xdr:row>38</xdr:row>
      <xdr:rowOff>154982</xdr:rowOff>
    </xdr:to>
    <xdr:graphicFrame macro="">
      <xdr:nvGraphicFramePr>
        <xdr:cNvPr id="2" name="Chart 1">
          <a:extLst>
            <a:ext uri="{FF2B5EF4-FFF2-40B4-BE49-F238E27FC236}">
              <a16:creationId xmlns:a16="http://schemas.microsoft.com/office/drawing/2014/main" id="{981B0F51-535F-CB3E-0372-7F85BC6CA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651415</xdr:colOff>
      <xdr:row>0</xdr:row>
      <xdr:rowOff>61186</xdr:rowOff>
    </xdr:from>
    <xdr:ext cx="7175230" cy="455424"/>
    <xdr:sp macro="" textlink="">
      <xdr:nvSpPr>
        <xdr:cNvPr id="9" name="TextBox 8">
          <a:extLst>
            <a:ext uri="{FF2B5EF4-FFF2-40B4-BE49-F238E27FC236}">
              <a16:creationId xmlns:a16="http://schemas.microsoft.com/office/drawing/2014/main" id="{8FE5AEA2-9241-158B-9379-AACCDCD99B92}"/>
            </a:ext>
          </a:extLst>
        </xdr:cNvPr>
        <xdr:cNvSpPr txBox="1"/>
      </xdr:nvSpPr>
      <xdr:spPr>
        <a:xfrm>
          <a:off x="651415" y="61186"/>
          <a:ext cx="7175230" cy="455424"/>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2400" b="1" u="sng">
              <a:latin typeface="Times New Roman" panose="02020603050405020304" pitchFamily="18" charset="0"/>
              <a:cs typeface="Times New Roman" panose="02020603050405020304" pitchFamily="18" charset="0"/>
            </a:rPr>
            <a:t>3.Healthcare Charges by Weight and Diabetes Status</a:t>
          </a:r>
        </a:p>
      </xdr:txBody>
    </xdr:sp>
    <xdr:clientData/>
  </xdr:oneCellAnchor>
  <xdr:oneCellAnchor>
    <xdr:from>
      <xdr:col>9</xdr:col>
      <xdr:colOff>614605</xdr:colOff>
      <xdr:row>0</xdr:row>
      <xdr:rowOff>51661</xdr:rowOff>
    </xdr:from>
    <xdr:ext cx="6798752" cy="477865"/>
    <xdr:sp macro="" textlink="">
      <xdr:nvSpPr>
        <xdr:cNvPr id="10" name="TextBox 9">
          <a:extLst>
            <a:ext uri="{FF2B5EF4-FFF2-40B4-BE49-F238E27FC236}">
              <a16:creationId xmlns:a16="http://schemas.microsoft.com/office/drawing/2014/main" id="{0327F3EA-1011-3FEF-83D2-A1B50C2297E8}"/>
            </a:ext>
          </a:extLst>
        </xdr:cNvPr>
        <xdr:cNvSpPr txBox="1"/>
      </xdr:nvSpPr>
      <xdr:spPr>
        <a:xfrm>
          <a:off x="10029825" y="51661"/>
          <a:ext cx="6798752" cy="477865"/>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IN" sz="2400" b="1" u="sng">
              <a:latin typeface="Times New Roman" panose="02020603050405020304" pitchFamily="18" charset="0"/>
              <a:cs typeface="Times New Roman" panose="02020603050405020304" pitchFamily="18" charset="0"/>
            </a:rPr>
            <a:t>4.Average Charges per Hospital Tier Across</a:t>
          </a:r>
          <a:r>
            <a:rPr lang="en-IN" sz="2400" b="1" u="sng" baseline="0">
              <a:latin typeface="Times New Roman" panose="02020603050405020304" pitchFamily="18" charset="0"/>
              <a:cs typeface="Times New Roman" panose="02020603050405020304" pitchFamily="18" charset="0"/>
            </a:rPr>
            <a:t> states</a:t>
          </a:r>
          <a:endParaRPr lang="en-IN" sz="2400" b="1" u="sng">
            <a:latin typeface="Times New Roman" panose="02020603050405020304" pitchFamily="18" charset="0"/>
            <a:cs typeface="Times New Roman" panose="02020603050405020304" pitchFamily="18" charset="0"/>
          </a:endParaRPr>
        </a:p>
      </xdr:txBody>
    </xdr:sp>
    <xdr:clientData/>
  </xdr:oneCellAnchor>
  <xdr:twoCellAnchor>
    <xdr:from>
      <xdr:col>7</xdr:col>
      <xdr:colOff>167899</xdr:colOff>
      <xdr:row>24</xdr:row>
      <xdr:rowOff>29706</xdr:rowOff>
    </xdr:from>
    <xdr:to>
      <xdr:col>16</xdr:col>
      <xdr:colOff>452033</xdr:colOff>
      <xdr:row>46</xdr:row>
      <xdr:rowOff>38745</xdr:rowOff>
    </xdr:to>
    <xdr:graphicFrame macro="">
      <xdr:nvGraphicFramePr>
        <xdr:cNvPr id="3" name="Chart 2">
          <a:extLst>
            <a:ext uri="{FF2B5EF4-FFF2-40B4-BE49-F238E27FC236}">
              <a16:creationId xmlns:a16="http://schemas.microsoft.com/office/drawing/2014/main" id="{D01A617F-562D-1B08-8789-6F280C049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8</xdr:col>
      <xdr:colOff>15240</xdr:colOff>
      <xdr:row>12</xdr:row>
      <xdr:rowOff>175260</xdr:rowOff>
    </xdr:from>
    <xdr:ext cx="184731" cy="264560"/>
    <xdr:sp macro="" textlink="">
      <xdr:nvSpPr>
        <xdr:cNvPr id="3" name="TextBox 2">
          <a:extLst>
            <a:ext uri="{FF2B5EF4-FFF2-40B4-BE49-F238E27FC236}">
              <a16:creationId xmlns:a16="http://schemas.microsoft.com/office/drawing/2014/main" id="{29C12728-5EF3-4238-44E9-BA00AE8870D7}"/>
            </a:ext>
          </a:extLst>
        </xdr:cNvPr>
        <xdr:cNvSpPr txBox="1"/>
      </xdr:nvSpPr>
      <xdr:spPr>
        <a:xfrm>
          <a:off x="6271260" y="23698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7</xdr:col>
      <xdr:colOff>539338</xdr:colOff>
      <xdr:row>0</xdr:row>
      <xdr:rowOff>0</xdr:rowOff>
    </xdr:from>
    <xdr:to>
      <xdr:col>15</xdr:col>
      <xdr:colOff>18472</xdr:colOff>
      <xdr:row>22</xdr:row>
      <xdr:rowOff>10886</xdr:rowOff>
    </xdr:to>
    <xdr:graphicFrame macro="">
      <xdr:nvGraphicFramePr>
        <xdr:cNvPr id="10" name="Chart 9">
          <a:extLst>
            <a:ext uri="{FF2B5EF4-FFF2-40B4-BE49-F238E27FC236}">
              <a16:creationId xmlns:a16="http://schemas.microsoft.com/office/drawing/2014/main" id="{823E2536-2642-429B-97D9-E081BF7F2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1073727</xdr:colOff>
      <xdr:row>23</xdr:row>
      <xdr:rowOff>80819</xdr:rowOff>
    </xdr:from>
    <xdr:to>
      <xdr:col>13</xdr:col>
      <xdr:colOff>0</xdr:colOff>
      <xdr:row>44</xdr:row>
      <xdr:rowOff>174172</xdr:rowOff>
    </xdr:to>
    <xdr:graphicFrame macro="">
      <xdr:nvGraphicFramePr>
        <xdr:cNvPr id="11" name="Chart 10">
          <a:extLst>
            <a:ext uri="{FF2B5EF4-FFF2-40B4-BE49-F238E27FC236}">
              <a16:creationId xmlns:a16="http://schemas.microsoft.com/office/drawing/2014/main" id="{0782B983-B116-4222-AFCF-86518B2B7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138544</xdr:colOff>
      <xdr:row>0</xdr:row>
      <xdr:rowOff>103908</xdr:rowOff>
    </xdr:from>
    <xdr:to>
      <xdr:col>7</xdr:col>
      <xdr:colOff>300180</xdr:colOff>
      <xdr:row>22</xdr:row>
      <xdr:rowOff>57727</xdr:rowOff>
    </xdr:to>
    <xdr:graphicFrame macro="">
      <xdr:nvGraphicFramePr>
        <xdr:cNvPr id="12" name="Chart 11">
          <a:extLst>
            <a:ext uri="{FF2B5EF4-FFF2-40B4-BE49-F238E27FC236}">
              <a16:creationId xmlns:a16="http://schemas.microsoft.com/office/drawing/2014/main" id="{6B1C3878-DAEC-4F2D-B3D3-53EE3D9ED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312683</xdr:colOff>
      <xdr:row>8</xdr:row>
      <xdr:rowOff>76200</xdr:rowOff>
    </xdr:from>
    <xdr:to>
      <xdr:col>24</xdr:col>
      <xdr:colOff>601719</xdr:colOff>
      <xdr:row>37</xdr:row>
      <xdr:rowOff>29780</xdr:rowOff>
    </xdr:to>
    <xdr:graphicFrame macro="">
      <xdr:nvGraphicFramePr>
        <xdr:cNvPr id="2" name="Chart 1">
          <a:extLst>
            <a:ext uri="{FF2B5EF4-FFF2-40B4-BE49-F238E27FC236}">
              <a16:creationId xmlns:a16="http://schemas.microsoft.com/office/drawing/2014/main" id="{28B2DD05-08AD-4CC9-8551-9432BFA8B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0</xdr:colOff>
      <xdr:row>7</xdr:row>
      <xdr:rowOff>52552</xdr:rowOff>
    </xdr:from>
    <xdr:to>
      <xdr:col>40</xdr:col>
      <xdr:colOff>131379</xdr:colOff>
      <xdr:row>66</xdr:row>
      <xdr:rowOff>157655</xdr:rowOff>
    </xdr:to>
    <xdr:graphicFrame macro="">
      <xdr:nvGraphicFramePr>
        <xdr:cNvPr id="3" name="Chart 2">
          <a:extLst>
            <a:ext uri="{FF2B5EF4-FFF2-40B4-BE49-F238E27FC236}">
              <a16:creationId xmlns:a16="http://schemas.microsoft.com/office/drawing/2014/main" id="{209427E6-E1C3-44DA-BFCD-9CE140315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157656</xdr:colOff>
      <xdr:row>66</xdr:row>
      <xdr:rowOff>131381</xdr:rowOff>
    </xdr:from>
    <xdr:to>
      <xdr:col>35</xdr:col>
      <xdr:colOff>499242</xdr:colOff>
      <xdr:row>128</xdr:row>
      <xdr:rowOff>13962</xdr:rowOff>
    </xdr:to>
    <xdr:graphicFrame macro="">
      <xdr:nvGraphicFramePr>
        <xdr:cNvPr id="7" name="Chart 6">
          <a:extLst>
            <a:ext uri="{FF2B5EF4-FFF2-40B4-BE49-F238E27FC236}">
              <a16:creationId xmlns:a16="http://schemas.microsoft.com/office/drawing/2014/main" id="{08EFEDBD-7735-4FE9-96DC-CD453EFD9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60</xdr:col>
      <xdr:colOff>512380</xdr:colOff>
      <xdr:row>66</xdr:row>
      <xdr:rowOff>116597</xdr:rowOff>
    </xdr:from>
    <xdr:to>
      <xdr:col>81</xdr:col>
      <xdr:colOff>226629</xdr:colOff>
      <xdr:row>129</xdr:row>
      <xdr:rowOff>105103</xdr:rowOff>
    </xdr:to>
    <xdr:graphicFrame macro="">
      <xdr:nvGraphicFramePr>
        <xdr:cNvPr id="8" name="Chart 7">
          <a:extLst>
            <a:ext uri="{FF2B5EF4-FFF2-40B4-BE49-F238E27FC236}">
              <a16:creationId xmlns:a16="http://schemas.microsoft.com/office/drawing/2014/main" id="{A0F19665-B7FE-4D3E-8077-B6F64D5F7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499242</xdr:colOff>
      <xdr:row>66</xdr:row>
      <xdr:rowOff>121525</xdr:rowOff>
    </xdr:from>
    <xdr:to>
      <xdr:col>60</xdr:col>
      <xdr:colOff>562469</xdr:colOff>
      <xdr:row>130</xdr:row>
      <xdr:rowOff>78828</xdr:rowOff>
    </xdr:to>
    <xdr:graphicFrame macro="">
      <xdr:nvGraphicFramePr>
        <xdr:cNvPr id="9" name="Chart 8">
          <a:extLst>
            <a:ext uri="{FF2B5EF4-FFF2-40B4-BE49-F238E27FC236}">
              <a16:creationId xmlns:a16="http://schemas.microsoft.com/office/drawing/2014/main" id="{4AC79F26-2D2F-4ED7-A96B-5E1395D63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58</xdr:col>
      <xdr:colOff>210207</xdr:colOff>
      <xdr:row>6</xdr:row>
      <xdr:rowOff>121527</xdr:rowOff>
    </xdr:from>
    <xdr:to>
      <xdr:col>81</xdr:col>
      <xdr:colOff>431908</xdr:colOff>
      <xdr:row>66</xdr:row>
      <xdr:rowOff>73901</xdr:rowOff>
    </xdr:to>
    <xdr:graphicFrame macro="">
      <xdr:nvGraphicFramePr>
        <xdr:cNvPr id="11" name="Chart 10">
          <a:extLst>
            <a:ext uri="{FF2B5EF4-FFF2-40B4-BE49-F238E27FC236}">
              <a16:creationId xmlns:a16="http://schemas.microsoft.com/office/drawing/2014/main" id="{C7E38368-3A6B-4A34-85BD-201021DCA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0</xdr:row>
      <xdr:rowOff>10390</xdr:rowOff>
    </xdr:from>
    <xdr:ext cx="50134345" cy="1390061"/>
    <xdr:sp macro="" textlink="">
      <xdr:nvSpPr>
        <xdr:cNvPr id="14" name="TextBox 13">
          <a:extLst>
            <a:ext uri="{FF2B5EF4-FFF2-40B4-BE49-F238E27FC236}">
              <a16:creationId xmlns:a16="http://schemas.microsoft.com/office/drawing/2014/main" id="{C993594E-8264-C88B-5251-4B9389686FFC}"/>
            </a:ext>
          </a:extLst>
        </xdr:cNvPr>
        <xdr:cNvSpPr txBox="1"/>
      </xdr:nvSpPr>
      <xdr:spPr>
        <a:xfrm>
          <a:off x="0" y="10390"/>
          <a:ext cx="50134345" cy="1390061"/>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8800" b="1" u="none">
              <a:solidFill>
                <a:schemeClr val="tx1"/>
              </a:solidFill>
              <a:latin typeface="Times New Roman" panose="02020603050405020304" pitchFamily="18" charset="0"/>
              <a:cs typeface="Times New Roman" panose="02020603050405020304" pitchFamily="18" charset="0"/>
            </a:rPr>
            <a:t>                                                   Healthcare Data analysis with Dashboard  </a:t>
          </a:r>
        </a:p>
      </xdr:txBody>
    </xdr:sp>
    <xdr:clientData/>
  </xdr:oneCellAnchor>
  <xdr:twoCellAnchor>
    <xdr:from>
      <xdr:col>11</xdr:col>
      <xdr:colOff>183932</xdr:colOff>
      <xdr:row>36</xdr:row>
      <xdr:rowOff>131381</xdr:rowOff>
    </xdr:from>
    <xdr:to>
      <xdr:col>24</xdr:col>
      <xdr:colOff>525518</xdr:colOff>
      <xdr:row>67</xdr:row>
      <xdr:rowOff>1</xdr:rowOff>
    </xdr:to>
    <xdr:graphicFrame macro="">
      <xdr:nvGraphicFramePr>
        <xdr:cNvPr id="4" name="Chart 3">
          <a:extLst>
            <a:ext uri="{FF2B5EF4-FFF2-40B4-BE49-F238E27FC236}">
              <a16:creationId xmlns:a16="http://schemas.microsoft.com/office/drawing/2014/main" id="{C60FD737-24D9-4FE5-B5A3-3B91F7AF9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33</xdr:row>
      <xdr:rowOff>105104</xdr:rowOff>
    </xdr:from>
    <xdr:to>
      <xdr:col>10</xdr:col>
      <xdr:colOff>362607</xdr:colOff>
      <xdr:row>50</xdr:row>
      <xdr:rowOff>38276</xdr:rowOff>
    </xdr:to>
    <mc:AlternateContent xmlns:mc="http://schemas.openxmlformats.org/markup-compatibility/2006">
      <mc:Choice xmlns:a14="http://schemas.microsoft.com/office/drawing/2010/main" Requires="a14">
        <xdr:graphicFrame macro="">
          <xdr:nvGraphicFramePr>
            <xdr:cNvPr id="5" name="Weight Status">
              <a:extLst>
                <a:ext uri="{FF2B5EF4-FFF2-40B4-BE49-F238E27FC236}">
                  <a16:creationId xmlns:a16="http://schemas.microsoft.com/office/drawing/2014/main" id="{D9EA2AAE-14AE-6592-EFD7-96F6529D767E}"/>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0" y="5972504"/>
              <a:ext cx="6992007" cy="29557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125339</xdr:rowOff>
    </xdr:from>
    <xdr:to>
      <xdr:col>10</xdr:col>
      <xdr:colOff>336331</xdr:colOff>
      <xdr:row>23</xdr:row>
      <xdr:rowOff>78827</xdr:rowOff>
    </xdr:to>
    <mc:AlternateContent xmlns:mc="http://schemas.openxmlformats.org/markup-compatibility/2006">
      <mc:Choice xmlns:a14="http://schemas.microsoft.com/office/drawing/2010/main" Requires="a14">
        <xdr:graphicFrame macro="">
          <xdr:nvGraphicFramePr>
            <xdr:cNvPr id="6" name="Diabetes Status">
              <a:extLst>
                <a:ext uri="{FF2B5EF4-FFF2-40B4-BE49-F238E27FC236}">
                  <a16:creationId xmlns:a16="http://schemas.microsoft.com/office/drawing/2014/main" id="{0E6E272E-DFAF-78EB-470A-9A9483A664A4}"/>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0" y="1369939"/>
              <a:ext cx="6965731" cy="27982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183932</xdr:colOff>
      <xdr:row>7</xdr:row>
      <xdr:rowOff>105105</xdr:rowOff>
    </xdr:from>
    <xdr:to>
      <xdr:col>58</xdr:col>
      <xdr:colOff>157655</xdr:colOff>
      <xdr:row>66</xdr:row>
      <xdr:rowOff>105104</xdr:rowOff>
    </xdr:to>
    <xdr:graphicFrame macro="">
      <xdr:nvGraphicFramePr>
        <xdr:cNvPr id="15" name="Chart 14">
          <a:extLst>
            <a:ext uri="{FF2B5EF4-FFF2-40B4-BE49-F238E27FC236}">
              <a16:creationId xmlns:a16="http://schemas.microsoft.com/office/drawing/2014/main" id="{371797CC-D832-4851-A1DE-991348032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60</xdr:row>
      <xdr:rowOff>125598</xdr:rowOff>
    </xdr:from>
    <xdr:to>
      <xdr:col>10</xdr:col>
      <xdr:colOff>336330</xdr:colOff>
      <xdr:row>90</xdr:row>
      <xdr:rowOff>43667</xdr:rowOff>
    </xdr:to>
    <mc:AlternateContent xmlns:mc="http://schemas.openxmlformats.org/markup-compatibility/2006">
      <mc:Choice xmlns:a14="http://schemas.microsoft.com/office/drawing/2010/main" Requires="a14">
        <xdr:graphicFrame macro="">
          <xdr:nvGraphicFramePr>
            <xdr:cNvPr id="16" name="Date Of Birth">
              <a:extLst>
                <a:ext uri="{FF2B5EF4-FFF2-40B4-BE49-F238E27FC236}">
                  <a16:creationId xmlns:a16="http://schemas.microsoft.com/office/drawing/2014/main" id="{4DBCD950-186D-FD3B-8652-B3BE61715C1E}"/>
                </a:ext>
              </a:extLst>
            </xdr:cNvPr>
            <xdr:cNvGraphicFramePr/>
          </xdr:nvGraphicFramePr>
          <xdr:xfrm>
            <a:off x="0" y="0"/>
            <a:ext cx="0" cy="0"/>
          </xdr:xfrm>
          <a:graphic>
            <a:graphicData uri="http://schemas.microsoft.com/office/drawing/2010/slicer">
              <sle:slicer xmlns:sle="http://schemas.microsoft.com/office/drawing/2010/slicer" name="Date Of Birth"/>
            </a:graphicData>
          </a:graphic>
        </xdr:graphicFrame>
      </mc:Choice>
      <mc:Fallback>
        <xdr:sp macro="" textlink="">
          <xdr:nvSpPr>
            <xdr:cNvPr id="0" name=""/>
            <xdr:cNvSpPr>
              <a:spLocks noTextEdit="1"/>
            </xdr:cNvSpPr>
          </xdr:nvSpPr>
          <xdr:spPr>
            <a:xfrm>
              <a:off x="0" y="10793598"/>
              <a:ext cx="6965730" cy="52520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24.872404166665" createdVersion="8" refreshedVersion="8" minRefreshableVersion="3" recordCount="2335" xr:uid="{1475EA85-71E9-467C-AECB-8784F87C18C5}">
  <cacheSource type="worksheet">
    <worksheetSource name="Tblhealthcare"/>
  </cacheSource>
  <cacheFields count="17">
    <cacheField name="Customer ID" numFmtId="164">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acheField>
    <cacheField name="HBA1C" numFmtId="0">
      <sharedItems containsSemiMixedTypes="0" containsString="0" containsNumber="1" minValue="4" maxValue="12"/>
    </cacheField>
    <cacheField name="Age" numFmtId="0">
      <sharedItems containsSemiMixedTypes="0" containsString="0" containsNumber="1" containsInteger="1" minValue="18" maxValue="65" count="48">
        <n v="18"/>
        <n v="46"/>
        <n v="52"/>
        <n v="32"/>
        <n v="34"/>
        <n v="61"/>
        <n v="28"/>
        <n v="65"/>
        <n v="59"/>
        <n v="44"/>
        <n v="64"/>
        <n v="57"/>
        <n v="60"/>
        <n v="54"/>
        <n v="58"/>
        <n v="51"/>
        <n v="62"/>
        <n v="63"/>
        <n v="37"/>
        <n v="43"/>
        <n v="48"/>
        <n v="29"/>
        <n v="23"/>
        <n v="55"/>
        <n v="35"/>
        <n v="56"/>
        <n v="42"/>
        <n v="36"/>
        <n v="53"/>
        <n v="47"/>
        <n v="50"/>
        <n v="45"/>
        <n v="49"/>
        <n v="25"/>
        <n v="38"/>
        <n v="39"/>
        <n v="31"/>
        <n v="24"/>
        <n v="41"/>
        <n v="40"/>
        <n v="20"/>
        <n v="27"/>
        <n v="30"/>
        <n v="33"/>
        <n v="22"/>
        <n v="19"/>
        <n v="26"/>
        <n v="21"/>
      </sharedItems>
      <fieldGroup base="3">
        <rangePr autoStart="0" autoEnd="0" startNum="10" endNum="90" groupInterval="10"/>
        <groupItems count="10">
          <s v="&lt;10"/>
          <s v="10-19"/>
          <s v="20-29"/>
          <s v="30-39"/>
          <s v="40-49"/>
          <s v="50-59"/>
          <s v="60-69"/>
          <s v="70-79"/>
          <s v="80-90"/>
          <s v="&gt;90"/>
        </groupItems>
      </fieldGroup>
    </cacheField>
    <cacheField name="BMI" numFmtId="0">
      <sharedItems containsSemiMixedTypes="0" containsString="0" containsNumber="1" minValue="15.01" maxValue="55.05"/>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acheField>
    <cacheField name="Smoker" numFmtId="0">
      <sharedItems count="3">
        <s v="Yes"/>
        <s v="No"/>
        <s v="?"/>
      </sharedItems>
    </cacheField>
    <cacheField name="Weight Status" numFmtId="0">
      <sharedItems count="4">
        <s v="Obesity"/>
        <s v="Overweight"/>
        <s v="Normal Weight"/>
        <s v="Underweight"/>
      </sharedItems>
    </cacheField>
    <cacheField name="Diabetes Status" numFmtId="0">
      <sharedItems count="4">
        <s v="Prediabetes"/>
        <s v="Normal"/>
        <s v="Diabetes"/>
        <b v="0" u="1"/>
      </sharedItems>
    </cacheField>
    <cacheField name="Date Of Birth" numFmtId="14">
      <sharedItems containsSemiMixedTypes="0" containsNonDate="0" containsDate="1" containsString="0" minDate="1958-06-05T00:00:00" maxDate="2004-12-28T00:00:00" count="2070">
        <d v="2004-11-06T00:00:00"/>
        <d v="1977-06-08T00:00:00"/>
        <d v="1970-09-11T00:00:00"/>
        <d v="1991-06-06T00:00:00"/>
        <d v="1989-06-19T00:00:00"/>
        <d v="1962-08-04T00:00:00"/>
        <d v="1994-10-27T00:00:00"/>
        <d v="1958-06-27T00:00:00"/>
        <d v="1963-09-04T00:00:00"/>
        <d v="1978-12-29T00:00:00"/>
        <d v="1959-07-22T00:00:00"/>
        <d v="1965-10-27T00:00:00"/>
        <d v="1962-10-11T00:00:00"/>
        <d v="1968-12-01T00:00:00"/>
        <d v="1961-12-21T00:00:00"/>
        <d v="1962-08-27T00:00:00"/>
        <d v="1958-11-16T00:00:00"/>
        <d v="1963-08-05T00:00:00"/>
        <d v="1964-11-07T00:00:00"/>
        <d v="1971-09-27T00:00:00"/>
        <d v="1961-06-13T00:00:00"/>
        <d v="1959-10-04T00:00:00"/>
        <d v="1958-09-03T00:00:00"/>
        <d v="1970-12-28T00:00:00"/>
        <d v="1959-07-14T00:00:00"/>
        <d v="1958-09-15T00:00:00"/>
        <d v="1960-11-17T00:00:00"/>
        <d v="1969-06-23T00:00:00"/>
        <d v="1961-08-08T00:00:00"/>
        <d v="1971-12-06T00:00:00"/>
        <d v="1978-08-17T00:00:00"/>
        <d v="1976-12-02T00:00:00"/>
        <d v="1962-12-04T00:00:00"/>
        <d v="1985-09-30T00:00:00"/>
        <d v="1979-08-12T00:00:00"/>
        <d v="1960-12-21T00:00:00"/>
        <d v="1974-08-09T00:00:00"/>
        <d v="1962-12-17T00:00:00"/>
        <d v="1971-08-13T00:00:00"/>
        <d v="1993-10-11T00:00:00"/>
        <d v="2000-08-02T00:00:00"/>
        <d v="1967-09-14T00:00:00"/>
        <d v="1971-10-29T00:00:00"/>
        <d v="1968-11-24T00:00:00"/>
        <d v="1975-06-01T00:00:00"/>
        <d v="1988-07-16T00:00:00"/>
        <d v="1966-10-05T00:00:00"/>
        <d v="1980-11-10T00:00:00"/>
        <d v="1966-07-02T00:00:00"/>
        <d v="1966-10-25T00:00:00"/>
        <d v="1986-12-29T00:00:00"/>
        <d v="1965-08-22T00:00:00"/>
        <d v="1969-12-03T00:00:00"/>
        <d v="1965-11-29T00:00:00"/>
        <d v="1978-11-04T00:00:00"/>
        <d v="1975-10-23T00:00:00"/>
        <d v="1972-09-10T00:00:00"/>
        <d v="1965-10-29T00:00:00"/>
        <d v="1977-10-21T00:00:00"/>
        <d v="1971-11-03T00:00:00"/>
        <d v="1979-12-27T00:00:00"/>
        <d v="1967-06-27T00:00:00"/>
        <d v="1968-08-03T00:00:00"/>
        <d v="1967-06-28T00:00:00"/>
        <d v="1975-08-15T00:00:00"/>
        <d v="1973-09-18T00:00:00"/>
        <d v="1979-07-03T00:00:00"/>
        <d v="1997-12-09T00:00:00"/>
        <d v="1976-11-28T00:00:00"/>
        <d v="1968-12-19T00:00:00"/>
        <d v="1984-11-10T00:00:00"/>
        <d v="1972-06-08T00:00:00"/>
        <d v="1966-09-21T00:00:00"/>
        <d v="1962-09-22T00:00:00"/>
        <d v="1975-09-29T00:00:00"/>
        <d v="1975-11-14T00:00:00"/>
        <d v="1976-10-29T00:00:00"/>
        <d v="1974-11-24T00:00:00"/>
        <d v="1967-12-22T00:00:00"/>
        <d v="1971-10-16T00:00:00"/>
        <d v="1964-10-07T00:00:00"/>
        <d v="1977-08-27T00:00:00"/>
        <d v="1964-06-06T00:00:00"/>
        <d v="1969-08-08T00:00:00"/>
        <d v="1972-09-06T00:00:00"/>
        <d v="1972-08-12T00:00:00"/>
        <d v="1979-10-11T00:00:00"/>
        <d v="1974-06-05T00:00:00"/>
        <d v="1983-09-08T00:00:00"/>
        <d v="1979-09-16T00:00:00"/>
        <d v="1992-08-04T00:00:00"/>
        <d v="1999-07-02T00:00:00"/>
        <d v="1972-06-10T00:00:00"/>
        <d v="1976-12-26T00:00:00"/>
        <d v="1970-09-25T00:00:00"/>
        <d v="1975-07-10T00:00:00"/>
        <d v="1985-11-03T00:00:00"/>
        <d v="1966-08-12T00:00:00"/>
        <d v="1962-09-04T00:00:00"/>
        <d v="1977-06-27T00:00:00"/>
        <d v="1981-10-04T00:00:00"/>
        <d v="1981-07-28T00:00:00"/>
        <d v="1979-08-18T00:00:00"/>
        <d v="1985-10-21T00:00:00"/>
        <d v="1983-10-14T00:00:00"/>
        <d v="1978-12-20T00:00:00"/>
        <d v="1982-12-25T00:00:00"/>
        <d v="1987-08-08T00:00:00"/>
        <d v="1975-12-02T00:00:00"/>
        <d v="1985-08-22T00:00:00"/>
        <d v="1983-06-01T00:00:00"/>
        <d v="1985-07-17T00:00:00"/>
        <d v="1987-07-24T00:00:00"/>
        <d v="1973-12-17T00:00:00"/>
        <d v="1977-08-12T00:00:00"/>
        <d v="2003-07-16T00:00:00"/>
        <d v="1968-09-29T00:00:00"/>
        <d v="1977-12-17T00:00:00"/>
        <d v="1995-08-07T00:00:00"/>
        <d v="1981-07-05T00:00:00"/>
        <d v="1978-07-12T00:00:00"/>
        <d v="1966-06-24T00:00:00"/>
        <d v="1978-08-05T00:00:00"/>
        <d v="1982-08-16T00:00:00"/>
        <d v="1992-11-30T00:00:00"/>
        <d v="1962-07-07T00:00:00"/>
        <d v="1982-08-04T00:00:00"/>
        <d v="1985-09-20T00:00:00"/>
        <d v="1978-10-12T00:00:00"/>
        <d v="1980-09-24T00:00:00"/>
        <d v="1976-12-15T00:00:00"/>
        <d v="1987-06-16T00:00:00"/>
        <d v="1967-07-30T00:00:00"/>
        <d v="1979-12-03T00:00:00"/>
        <d v="2004-12-05T00:00:00"/>
        <d v="1991-11-08T00:00:00"/>
        <d v="1976-06-15T00:00:00"/>
        <d v="1991-11-02T00:00:00"/>
        <d v="1986-07-20T00:00:00"/>
        <d v="1990-07-13T00:00:00"/>
        <d v="1999-11-12T00:00:00"/>
        <d v="1986-06-21T00:00:00"/>
        <d v="1971-12-23T00:00:00"/>
        <d v="1970-08-22T00:00:00"/>
        <d v="2002-09-17T00:00:00"/>
        <d v="1980-06-12T00:00:00"/>
        <d v="1989-10-30T00:00:00"/>
        <d v="1980-08-16T00:00:00"/>
        <d v="1964-06-16T00:00:00"/>
        <d v="1989-09-08T00:00:00"/>
        <d v="1972-11-19T00:00:00"/>
        <d v="1998-07-29T00:00:00"/>
        <d v="1979-09-09T00:00:00"/>
        <d v="1983-07-26T00:00:00"/>
        <d v="1986-08-15T00:00:00"/>
        <d v="1976-09-18T00:00:00"/>
        <d v="1988-10-10T00:00:00"/>
        <d v="1970-10-28T00:00:00"/>
        <d v="1982-06-20T00:00:00"/>
        <d v="1990-11-16T00:00:00"/>
        <d v="2000-10-12T00:00:00"/>
        <d v="2002-09-27T00:00:00"/>
        <d v="1979-08-03T00:00:00"/>
        <d v="1969-10-30T00:00:00"/>
        <d v="1975-11-09T00:00:00"/>
        <d v="1985-11-17T00:00:00"/>
        <d v="1990-10-17T00:00:00"/>
        <d v="2000-09-05T00:00:00"/>
        <d v="1995-10-30T00:00:00"/>
        <d v="1989-06-10T00:00:00"/>
        <d v="1988-12-17T00:00:00"/>
        <d v="1991-11-01T00:00:00"/>
        <d v="1992-09-13T00:00:00"/>
        <d v="1992-08-25T00:00:00"/>
        <d v="1977-08-13T00:00:00"/>
        <d v="1968-10-22T00:00:00"/>
        <d v="1991-06-10T00:00:00"/>
        <d v="1963-07-24T00:00:00"/>
        <d v="2003-06-21T00:00:00"/>
        <d v="1972-12-05T00:00:00"/>
        <d v="1992-07-04T00:00:00"/>
        <d v="1965-12-28T00:00:00"/>
        <d v="1970-07-14T00:00:00"/>
        <d v="1961-07-29T00:00:00"/>
        <d v="1992-10-09T00:00:00"/>
        <d v="1973-08-09T00:00:00"/>
        <d v="1962-11-19T00:00:00"/>
        <d v="2003-12-09T00:00:00"/>
        <d v="1975-06-05T00:00:00"/>
        <d v="1967-10-18T00:00:00"/>
        <d v="1992-06-16T00:00:00"/>
        <d v="2004-12-25T00:00:00"/>
        <d v="2003-09-05T00:00:00"/>
        <d v="1993-12-28T00:00:00"/>
        <d v="1999-10-01T00:00:00"/>
        <d v="1974-12-06T00:00:00"/>
        <d v="2004-08-30T00:00:00"/>
        <d v="1997-06-12T00:00:00"/>
        <d v="1979-11-04T00:00:00"/>
        <d v="1996-08-20T00:00:00"/>
        <d v="1963-07-22T00:00:00"/>
        <d v="1999-09-04T00:00:00"/>
        <d v="1981-11-22T00:00:00"/>
        <d v="1992-06-18T00:00:00"/>
        <d v="1976-10-04T00:00:00"/>
        <d v="1974-07-15T00:00:00"/>
        <d v="1978-12-19T00:00:00"/>
        <d v="2000-12-17T00:00:00"/>
        <d v="2000-11-19T00:00:00"/>
        <d v="1971-08-10T00:00:00"/>
        <d v="1964-08-29T00:00:00"/>
        <d v="1973-10-27T00:00:00"/>
        <d v="1973-12-16T00:00:00"/>
        <d v="1988-11-20T00:00:00"/>
        <d v="1971-09-22T00:00:00"/>
        <d v="1988-09-19T00:00:00"/>
        <d v="1997-07-09T00:00:00"/>
        <d v="1967-12-30T00:00:00"/>
        <d v="1998-12-22T00:00:00"/>
        <d v="1977-06-29T00:00:00"/>
        <d v="1975-08-29T00:00:00"/>
        <d v="1982-07-05T00:00:00"/>
        <d v="1997-08-22T00:00:00"/>
        <d v="1998-08-22T00:00:00"/>
        <d v="1967-10-07T00:00:00"/>
        <d v="1983-07-29T00:00:00"/>
        <d v="1995-10-17T00:00:00"/>
        <d v="2003-09-17T00:00:00"/>
        <d v="1995-12-27T00:00:00"/>
        <d v="2003-07-03T00:00:00"/>
        <d v="1994-07-07T00:00:00"/>
        <d v="2004-10-09T00:00:00"/>
        <d v="1976-11-25T00:00:00"/>
        <d v="1998-06-24T00:00:00"/>
        <d v="1990-09-24T00:00:00"/>
        <d v="2003-10-05T00:00:00"/>
        <d v="1984-10-01T00:00:00"/>
        <d v="1983-10-02T00:00:00"/>
        <d v="1986-10-11T00:00:00"/>
        <d v="1998-06-11T00:00:00"/>
        <d v="1962-07-05T00:00:00"/>
        <d v="1975-07-21T00:00:00"/>
        <d v="1971-08-25T00:00:00"/>
        <d v="1999-11-06T00:00:00"/>
        <d v="2002-12-26T00:00:00"/>
        <d v="1972-07-26T00:00:00"/>
        <d v="1994-09-25T00:00:00"/>
        <d v="2000-12-27T00:00:00"/>
        <d v="1997-08-09T00:00:00"/>
        <d v="2000-10-26T00:00:00"/>
        <d v="1962-12-11T00:00:00"/>
        <d v="2003-09-12T00:00:00"/>
        <d v="2004-11-01T00:00:00"/>
        <d v="1993-11-28T00:00:00"/>
        <d v="2003-09-09T00:00:00"/>
        <d v="1984-07-22T00:00:00"/>
        <d v="2002-08-25T00:00:00"/>
        <d v="1970-06-18T00:00:00"/>
        <d v="1985-12-07T00:00:00"/>
        <d v="1972-09-05T00:00:00"/>
        <d v="2003-11-28T00:00:00"/>
        <d v="1990-10-12T00:00:00"/>
        <d v="1985-07-15T00:00:00"/>
        <d v="1962-07-01T00:00:00"/>
        <d v="1994-07-28T00:00:00"/>
        <d v="1967-07-10T00:00:00"/>
        <d v="1995-07-08T00:00:00"/>
        <d v="1971-08-24T00:00:00"/>
        <d v="1981-11-17T00:00:00"/>
        <d v="1995-12-04T00:00:00"/>
        <d v="1980-12-12T00:00:00"/>
        <d v="1972-11-07T00:00:00"/>
        <d v="1990-07-09T00:00:00"/>
        <d v="1990-09-30T00:00:00"/>
        <d v="1968-11-01T00:00:00"/>
        <d v="2003-10-08T00:00:00"/>
        <d v="1976-09-19T00:00:00"/>
        <d v="1981-09-27T00:00:00"/>
        <d v="1976-08-09T00:00:00"/>
        <d v="1972-10-19T00:00:00"/>
        <d v="1986-12-02T00:00:00"/>
        <d v="1975-12-17T00:00:00"/>
        <d v="1994-09-08T00:00:00"/>
        <d v="1969-09-11T00:00:00"/>
        <d v="1978-11-10T00:00:00"/>
        <d v="1993-09-13T00:00:00"/>
        <d v="1972-09-21T00:00:00"/>
        <d v="1975-09-25T00:00:00"/>
        <d v="1984-09-10T00:00:00"/>
        <d v="1977-10-14T00:00:00"/>
        <d v="1960-12-13T00:00:00"/>
        <d v="1975-10-29T00:00:00"/>
        <d v="1974-10-08T00:00:00"/>
        <d v="1995-09-27T00:00:00"/>
        <d v="1968-07-09T00:00:00"/>
        <d v="2000-07-22T00:00:00"/>
        <d v="2004-11-09T00:00:00"/>
        <d v="1961-09-09T00:00:00"/>
        <d v="1988-09-05T00:00:00"/>
        <d v="1983-12-21T00:00:00"/>
        <d v="1999-09-21T00:00:00"/>
        <d v="1970-11-11T00:00:00"/>
        <d v="1986-08-10T00:00:00"/>
        <d v="1983-09-03T00:00:00"/>
        <d v="1998-10-28T00:00:00"/>
        <d v="1976-09-03T00:00:00"/>
        <d v="1969-07-30T00:00:00"/>
        <d v="2004-06-01T00:00:00"/>
        <d v="1972-07-24T00:00:00"/>
        <d v="1962-09-15T00:00:00"/>
        <d v="1963-09-13T00:00:00"/>
        <d v="1958-08-11T00:00:00"/>
        <d v="1971-12-25T00:00:00"/>
        <d v="1979-09-02T00:00:00"/>
        <d v="1967-06-16T00:00:00"/>
        <d v="1981-08-04T00:00:00"/>
        <d v="1991-10-05T00:00:00"/>
        <d v="1976-06-12T00:00:00"/>
        <d v="1988-12-30T00:00:00"/>
        <d v="1975-08-19T00:00:00"/>
        <d v="1989-12-30T00:00:00"/>
        <d v="1982-10-29T00:00:00"/>
        <d v="1981-08-13T00:00:00"/>
        <d v="1998-06-20T00:00:00"/>
        <d v="1973-08-23T00:00:00"/>
        <d v="1993-07-27T00:00:00"/>
        <d v="1975-11-03T00:00:00"/>
        <d v="1959-10-20T00:00:00"/>
        <d v="1987-07-16T00:00:00"/>
        <d v="1985-11-07T00:00:00"/>
        <d v="1958-06-05T00:00:00"/>
        <d v="1978-07-21T00:00:00"/>
        <d v="1969-07-09T00:00:00"/>
        <d v="1976-11-08T00:00:00"/>
        <d v="1961-12-24T00:00:00"/>
        <d v="1978-11-29T00:00:00"/>
        <d v="1980-07-14T00:00:00"/>
        <d v="1992-07-07T00:00:00"/>
        <d v="2003-09-01T00:00:00"/>
        <d v="1959-12-05T00:00:00"/>
        <d v="1962-07-25T00:00:00"/>
        <d v="1961-08-03T00:00:00"/>
        <d v="1990-12-05T00:00:00"/>
        <d v="1985-09-27T00:00:00"/>
        <d v="1982-12-11T00:00:00"/>
        <d v="1974-09-16T00:00:00"/>
        <d v="1977-12-02T00:00:00"/>
        <d v="1990-12-24T00:00:00"/>
        <d v="1963-11-25T00:00:00"/>
        <d v="1999-09-06T00:00:00"/>
        <d v="1960-11-22T00:00:00"/>
        <d v="1985-11-29T00:00:00"/>
        <d v="1999-12-21T00:00:00"/>
        <d v="1961-07-28T00:00:00"/>
        <d v="1991-06-04T00:00:00"/>
        <d v="1989-11-21T00:00:00"/>
        <d v="1985-12-04T00:00:00"/>
        <d v="1960-07-06T00:00:00"/>
        <d v="2002-12-06T00:00:00"/>
        <d v="1992-07-03T00:00:00"/>
        <d v="1997-10-07T00:00:00"/>
        <d v="1997-09-09T00:00:00"/>
        <d v="1992-06-11T00:00:00"/>
        <d v="1985-11-06T00:00:00"/>
        <d v="1965-10-19T00:00:00"/>
        <d v="1981-10-03T00:00:00"/>
        <d v="1985-12-05T00:00:00"/>
        <d v="1988-09-15T00:00:00"/>
        <d v="1969-10-16T00:00:00"/>
        <d v="1968-06-06T00:00:00"/>
        <d v="1999-12-02T00:00:00"/>
        <d v="1965-12-21T00:00:00"/>
        <d v="1970-10-02T00:00:00"/>
        <d v="1990-12-13T00:00:00"/>
        <d v="1994-07-02T00:00:00"/>
        <d v="1958-06-30T00:00:00"/>
        <d v="1960-07-09T00:00:00"/>
        <d v="2000-11-09T00:00:00"/>
        <d v="2002-06-17T00:00:00"/>
        <d v="1958-12-25T00:00:00"/>
        <d v="1991-08-22T00:00:00"/>
        <d v="1988-07-22T00:00:00"/>
        <d v="2004-09-05T00:00:00"/>
        <d v="1970-08-27T00:00:00"/>
        <d v="1974-09-21T00:00:00"/>
        <d v="1975-06-04T00:00:00"/>
        <d v="1973-07-07T00:00:00"/>
        <d v="2002-10-11T00:00:00"/>
        <d v="1966-07-09T00:00:00"/>
        <d v="2000-12-26T00:00:00"/>
        <d v="2001-06-05T00:00:00"/>
        <d v="1970-12-03T00:00:00"/>
        <d v="1963-08-21T00:00:00"/>
        <d v="1972-07-17T00:00:00"/>
        <d v="2001-08-02T00:00:00"/>
        <d v="1968-12-11T00:00:00"/>
        <d v="1968-08-22T00:00:00"/>
        <d v="1972-09-26T00:00:00"/>
        <d v="1975-12-14T00:00:00"/>
        <d v="1998-11-24T00:00:00"/>
        <d v="1998-06-14T00:00:00"/>
        <d v="1987-06-14T00:00:00"/>
        <d v="1969-07-23T00:00:00"/>
        <d v="1970-11-26T00:00:00"/>
        <d v="1995-06-10T00:00:00"/>
        <d v="1994-09-09T00:00:00"/>
        <d v="1992-10-11T00:00:00"/>
        <d v="1996-08-28T00:00:00"/>
        <d v="1970-06-12T00:00:00"/>
        <d v="1976-10-12T00:00:00"/>
        <d v="1975-06-13T00:00:00"/>
        <d v="1972-09-14T00:00:00"/>
        <d v="1961-10-21T00:00:00"/>
        <d v="1968-07-06T00:00:00"/>
        <d v="1970-11-30T00:00:00"/>
        <d v="1999-10-07T00:00:00"/>
        <d v="2004-08-03T00:00:00"/>
        <d v="1964-12-16T00:00:00"/>
        <d v="1974-09-10T00:00:00"/>
        <d v="1973-06-13T00:00:00"/>
        <d v="2003-12-30T00:00:00"/>
        <d v="1971-07-10T00:00:00"/>
        <d v="1970-08-08T00:00:00"/>
        <d v="1973-06-27T00:00:00"/>
        <d v="1974-06-02T00:00:00"/>
        <d v="1983-08-26T00:00:00"/>
        <d v="1975-11-13T00:00:00"/>
        <d v="1973-10-22T00:00:00"/>
        <d v="1994-10-03T00:00:00"/>
        <d v="1969-11-14T00:00:00"/>
        <d v="1997-08-07T00:00:00"/>
        <d v="2003-12-14T00:00:00"/>
        <d v="1975-09-09T00:00:00"/>
        <d v="1970-11-09T00:00:00"/>
        <d v="2003-07-25T00:00:00"/>
        <d v="1979-11-14T00:00:00"/>
        <d v="1966-08-18T00:00:00"/>
        <d v="1999-08-26T00:00:00"/>
        <d v="1982-12-27T00:00:00"/>
        <d v="1971-06-16T00:00:00"/>
        <d v="1965-08-24T00:00:00"/>
        <d v="1980-09-12T00:00:00"/>
        <d v="2001-08-28T00:00:00"/>
        <d v="1989-10-14T00:00:00"/>
        <d v="1975-12-19T00:00:00"/>
        <d v="2003-09-28T00:00:00"/>
        <d v="1979-08-17T00:00:00"/>
        <d v="1963-08-27T00:00:00"/>
        <d v="1979-09-28T00:00:00"/>
        <d v="1979-09-20T00:00:00"/>
        <d v="1976-07-18T00:00:00"/>
        <d v="1962-11-16T00:00:00"/>
        <d v="1983-12-25T00:00:00"/>
        <d v="1999-06-12T00:00:00"/>
        <d v="1990-11-21T00:00:00"/>
        <d v="1980-09-04T00:00:00"/>
        <d v="2004-08-04T00:00:00"/>
        <d v="1980-12-10T00:00:00"/>
        <d v="1974-09-03T00:00:00"/>
        <d v="1974-10-14T00:00:00"/>
        <d v="1969-08-26T00:00:00"/>
        <d v="1977-11-23T00:00:00"/>
        <d v="1983-07-02T00:00:00"/>
        <d v="1964-11-19T00:00:00"/>
        <d v="1975-12-08T00:00:00"/>
        <d v="1967-09-08T00:00:00"/>
        <d v="1986-08-04T00:00:00"/>
        <d v="1992-09-14T00:00:00"/>
        <d v="1965-08-01T00:00:00"/>
        <d v="1967-12-17T00:00:00"/>
        <d v="1969-10-13T00:00:00"/>
        <d v="1962-10-18T00:00:00"/>
        <d v="1985-07-12T00:00:00"/>
        <d v="1962-07-02T00:00:00"/>
        <d v="1985-09-17T00:00:00"/>
        <d v="1993-09-07T00:00:00"/>
        <d v="1966-08-22T00:00:00"/>
        <d v="1987-10-17T00:00:00"/>
        <d v="1994-06-08T00:00:00"/>
        <d v="2002-07-09T00:00:00"/>
        <d v="1983-10-06T00:00:00"/>
        <d v="1988-07-25T00:00:00"/>
        <d v="1966-08-10T00:00:00"/>
        <d v="1980-10-09T00:00:00"/>
        <d v="1997-10-18T00:00:00"/>
        <d v="1979-10-30T00:00:00"/>
        <d v="1972-06-14T00:00:00"/>
        <d v="1990-08-08T00:00:00"/>
        <d v="1994-08-27T00:00:00"/>
        <d v="1978-09-24T00:00:00"/>
        <d v="1963-07-14T00:00:00"/>
        <d v="1992-08-19T00:00:00"/>
        <d v="1980-11-08T00:00:00"/>
        <d v="1987-11-30T00:00:00"/>
        <d v="1982-12-15T00:00:00"/>
        <d v="1993-09-06T00:00:00"/>
        <d v="1987-06-30T00:00:00"/>
        <d v="1991-08-24T00:00:00"/>
        <d v="1966-11-15T00:00:00"/>
        <d v="1967-07-29T00:00:00"/>
        <d v="1985-12-28T00:00:00"/>
        <d v="1991-09-16T00:00:00"/>
        <d v="1979-07-02T00:00:00"/>
        <d v="1993-09-28T00:00:00"/>
        <d v="1989-06-05T00:00:00"/>
        <d v="1983-12-19T00:00:00"/>
        <d v="1988-10-24T00:00:00"/>
        <d v="1998-08-06T00:00:00"/>
        <d v="1963-10-20T00:00:00"/>
        <d v="1969-08-03T00:00:00"/>
        <d v="1963-12-06T00:00:00"/>
        <d v="2003-07-24T00:00:00"/>
        <d v="1962-12-18T00:00:00"/>
        <d v="1979-10-15T00:00:00"/>
        <d v="1995-11-28T00:00:00"/>
        <d v="1979-11-19T00:00:00"/>
        <d v="1992-12-27T00:00:00"/>
        <d v="1967-08-30T00:00:00"/>
        <d v="1970-10-17T00:00:00"/>
        <d v="1998-09-23T00:00:00"/>
        <d v="1986-08-12T00:00:00"/>
        <d v="1964-09-26T00:00:00"/>
        <d v="1999-12-15T00:00:00"/>
        <d v="1995-07-04T00:00:00"/>
        <d v="1992-12-25T00:00:00"/>
        <d v="1995-08-03T00:00:00"/>
        <d v="2004-09-10T00:00:00"/>
        <d v="1997-06-15T00:00:00"/>
        <d v="1963-07-04T00:00:00"/>
        <d v="1993-07-12T00:00:00"/>
        <d v="1999-10-24T00:00:00"/>
        <d v="1965-10-17T00:00:00"/>
        <d v="1975-06-27T00:00:00"/>
        <d v="2001-09-28T00:00:00"/>
        <d v="1977-10-17T00:00:00"/>
        <d v="1989-12-04T00:00:00"/>
        <d v="1979-11-12T00:00:00"/>
        <d v="1997-08-26T00:00:00"/>
        <d v="1976-12-12T00:00:00"/>
        <d v="1963-12-08T00:00:00"/>
        <d v="1979-10-10T00:00:00"/>
        <d v="1966-06-21T00:00:00"/>
        <d v="2003-07-14T00:00:00"/>
        <d v="1994-07-01T00:00:00"/>
        <d v="1990-10-25T00:00:00"/>
        <d v="1970-07-26T00:00:00"/>
        <d v="1963-11-16T00:00:00"/>
        <d v="1968-07-12T00:00:00"/>
        <d v="1965-06-16T00:00:00"/>
        <d v="1990-12-29T00:00:00"/>
        <d v="1971-06-08T00:00:00"/>
        <d v="2003-11-02T00:00:00"/>
        <d v="1992-10-18T00:00:00"/>
        <d v="2003-11-01T00:00:00"/>
        <d v="1963-07-12T00:00:00"/>
        <d v="1975-08-25T00:00:00"/>
        <d v="1982-10-22T00:00:00"/>
        <d v="2004-08-18T00:00:00"/>
        <d v="1964-06-07T00:00:00"/>
        <d v="1965-09-16T00:00:00"/>
        <d v="1998-06-03T00:00:00"/>
        <d v="2002-06-28T00:00:00"/>
        <d v="2003-12-26T00:00:00"/>
        <d v="1996-06-10T00:00:00"/>
        <d v="1971-08-22T00:00:00"/>
        <d v="1980-07-16T00:00:00"/>
        <d v="1977-08-25T00:00:00"/>
        <d v="1968-10-21T00:00:00"/>
        <d v="2003-09-10T00:00:00"/>
        <d v="1974-08-08T00:00:00"/>
        <d v="1995-10-19T00:00:00"/>
        <d v="1962-07-29T00:00:00"/>
        <d v="1989-09-23T00:00:00"/>
        <d v="1974-08-28T00:00:00"/>
        <d v="1993-11-05T00:00:00"/>
        <d v="1977-09-25T00:00:00"/>
        <d v="1975-07-24T00:00:00"/>
        <d v="1970-07-10T00:00:00"/>
        <d v="1963-06-25T00:00:00"/>
        <d v="2001-06-25T00:00:00"/>
        <d v="1995-12-23T00:00:00"/>
        <d v="1958-10-10T00:00:00"/>
        <d v="2003-12-20T00:00:00"/>
        <d v="1995-09-28T00:00:00"/>
        <d v="1965-12-05T00:00:00"/>
        <d v="2003-08-24T00:00:00"/>
        <d v="1972-07-30T00:00:00"/>
        <d v="2002-09-08T00:00:00"/>
        <d v="1988-08-21T00:00:00"/>
        <d v="1988-08-06T00:00:00"/>
        <d v="1974-09-11T00:00:00"/>
        <d v="1982-07-06T00:00:00"/>
        <d v="1993-12-12T00:00:00"/>
        <d v="1987-10-06T00:00:00"/>
        <d v="1993-08-08T00:00:00"/>
        <d v="1985-08-27T00:00:00"/>
        <d v="1958-06-21T00:00:00"/>
        <d v="1958-10-22T00:00:00"/>
        <d v="1978-09-16T00:00:00"/>
        <d v="1988-12-05T00:00:00"/>
        <d v="1980-09-19T00:00:00"/>
        <d v="1982-07-24T00:00:00"/>
        <d v="1980-10-12T00:00:00"/>
        <d v="1962-12-25T00:00:00"/>
        <d v="1982-11-11T00:00:00"/>
        <d v="1984-06-26T00:00:00"/>
        <d v="1997-10-09T00:00:00"/>
        <d v="1974-08-29T00:00:00"/>
        <d v="1976-09-20T00:00:00"/>
        <d v="1973-06-26T00:00:00"/>
        <d v="1988-12-22T00:00:00"/>
        <d v="1960-06-06T00:00:00"/>
        <d v="1965-10-28T00:00:00"/>
        <d v="1974-07-30T00:00:00"/>
        <d v="1959-10-02T00:00:00"/>
        <d v="1974-06-28T00:00:00"/>
        <d v="2004-07-17T00:00:00"/>
        <d v="1976-07-20T00:00:00"/>
        <d v="1964-09-04T00:00:00"/>
        <d v="1962-09-06T00:00:00"/>
        <d v="1968-07-18T00:00:00"/>
        <d v="2001-07-14T00:00:00"/>
        <d v="1963-12-13T00:00:00"/>
        <d v="1969-09-16T00:00:00"/>
        <d v="1960-07-25T00:00:00"/>
        <d v="1978-11-23T00:00:00"/>
        <d v="1962-06-17T00:00:00"/>
        <d v="1959-12-03T00:00:00"/>
        <d v="1959-06-04T00:00:00"/>
        <d v="1962-10-25T00:00:00"/>
        <d v="1971-11-25T00:00:00"/>
        <d v="1978-09-05T00:00:00"/>
        <d v="1975-10-26T00:00:00"/>
        <d v="1968-06-12T00:00:00"/>
        <d v="1971-08-15T00:00:00"/>
        <d v="1979-11-25T00:00:00"/>
        <d v="1960-08-08T00:00:00"/>
        <d v="1995-08-02T00:00:00"/>
        <d v="1958-07-29T00:00:00"/>
        <d v="1962-11-29T00:00:00"/>
        <d v="1968-11-08T00:00:00"/>
        <d v="1981-07-04T00:00:00"/>
        <d v="1958-10-17T00:00:00"/>
        <d v="1981-06-05T00:00:00"/>
        <d v="1979-10-18T00:00:00"/>
        <d v="1975-12-10T00:00:00"/>
        <d v="1965-07-27T00:00:00"/>
        <d v="2002-09-24T00:00:00"/>
        <d v="1982-09-04T00:00:00"/>
        <d v="1958-07-23T00:00:00"/>
        <d v="1969-10-20T00:00:00"/>
        <d v="1981-11-13T00:00:00"/>
        <d v="1967-09-01T00:00:00"/>
        <d v="1991-08-21T00:00:00"/>
        <d v="1965-11-08T00:00:00"/>
        <d v="1967-07-18T00:00:00"/>
        <d v="1963-10-14T00:00:00"/>
        <d v="1962-12-03T00:00:00"/>
        <d v="1998-09-12T00:00:00"/>
        <d v="1989-07-14T00:00:00"/>
        <d v="1989-07-22T00:00:00"/>
        <d v="1979-10-20T00:00:00"/>
        <d v="1959-11-20T00:00:00"/>
        <d v="1976-11-27T00:00:00"/>
        <d v="1996-11-10T00:00:00"/>
        <d v="1959-08-03T00:00:00"/>
        <d v="1959-06-29T00:00:00"/>
        <d v="1967-11-04T00:00:00"/>
        <d v="1967-08-15T00:00:00"/>
        <d v="1999-08-10T00:00:00"/>
        <d v="1958-09-20T00:00:00"/>
        <d v="1958-09-14T00:00:00"/>
        <d v="1965-06-22T00:00:00"/>
        <d v="1963-07-16T00:00:00"/>
        <d v="1988-11-16T00:00:00"/>
        <d v="1967-10-10T00:00:00"/>
        <d v="1959-12-24T00:00:00"/>
        <d v="1969-09-26T00:00:00"/>
        <d v="1958-07-10T00:00:00"/>
        <d v="1958-10-15T00:00:00"/>
        <d v="1968-12-15T00:00:00"/>
        <d v="2004-09-06T00:00:00"/>
        <d v="1972-07-13T00:00:00"/>
        <d v="1974-12-26T00:00:00"/>
        <d v="1959-11-08T00:00:00"/>
        <d v="1959-10-10T00:00:00"/>
        <d v="1961-09-25T00:00:00"/>
        <d v="1958-09-21T00:00:00"/>
        <d v="1983-11-17T00:00:00"/>
        <d v="1968-12-25T00:00:00"/>
        <d v="1984-07-07T00:00:00"/>
        <d v="2004-07-06T00:00:00"/>
        <d v="1961-06-14T00:00:00"/>
        <d v="1976-09-26T00:00:00"/>
        <d v="1991-09-12T00:00:00"/>
        <d v="1960-11-08T00:00:00"/>
        <d v="1963-07-08T00:00:00"/>
        <d v="1963-07-06T00:00:00"/>
        <d v="1963-12-23T00:00:00"/>
        <d v="1959-09-06T00:00:00"/>
        <d v="1959-08-29T00:00:00"/>
        <d v="1960-06-18T00:00:00"/>
        <d v="1962-07-27T00:00:00"/>
        <d v="1959-07-07T00:00:00"/>
        <d v="1959-12-29T00:00:00"/>
        <d v="1985-09-25T00:00:00"/>
        <d v="1959-10-05T00:00:00"/>
        <d v="1960-07-21T00:00:00"/>
        <d v="2003-06-07T00:00:00"/>
        <d v="1958-12-10T00:00:00"/>
        <d v="1958-11-25T00:00:00"/>
        <d v="1986-12-08T00:00:00"/>
        <d v="1966-11-10T00:00:00"/>
        <d v="1959-08-06T00:00:00"/>
        <d v="2004-07-16T00:00:00"/>
        <d v="1969-10-23T00:00:00"/>
        <d v="1985-08-29T00:00:00"/>
        <d v="1981-08-02T00:00:00"/>
        <d v="1986-11-24T00:00:00"/>
        <d v="1985-09-14T00:00:00"/>
        <d v="1963-08-04T00:00:00"/>
        <d v="1984-07-20T00:00:00"/>
        <d v="1969-07-26T00:00:00"/>
        <d v="1961-11-18T00:00:00"/>
        <d v="1964-09-10T00:00:00"/>
        <d v="1992-08-14T00:00:00"/>
        <d v="1968-07-15T00:00:00"/>
        <d v="1960-07-11T00:00:00"/>
        <d v="1990-08-30T00:00:00"/>
        <d v="1975-08-07T00:00:00"/>
        <d v="1960-07-24T00:00:00"/>
        <d v="1960-07-28T00:00:00"/>
        <d v="1985-08-19T00:00:00"/>
        <d v="1960-12-16T00:00:00"/>
        <d v="1960-08-13T00:00:00"/>
        <d v="1975-06-29T00:00:00"/>
        <d v="1966-11-14T00:00:00"/>
        <d v="1961-11-03T00:00:00"/>
        <d v="1994-06-17T00:00:00"/>
        <d v="1961-07-22T00:00:00"/>
        <d v="1992-12-19T00:00:00"/>
        <d v="1959-12-20T00:00:00"/>
        <d v="1959-11-25T00:00:00"/>
        <d v="1959-12-09T00:00:00"/>
        <d v="1984-06-06T00:00:00"/>
        <d v="1979-09-30T00:00:00"/>
        <d v="1964-09-24T00:00:00"/>
        <d v="1990-10-02T00:00:00"/>
        <d v="1960-11-11T00:00:00"/>
        <d v="1976-08-23T00:00:00"/>
        <d v="1962-11-24T00:00:00"/>
        <d v="1965-11-13T00:00:00"/>
        <d v="1962-12-07T00:00:00"/>
        <d v="1982-10-15T00:00:00"/>
        <d v="1962-08-05T00:00:00"/>
        <d v="1961-12-06T00:00:00"/>
        <d v="1961-09-07T00:00:00"/>
        <d v="1999-08-16T00:00:00"/>
        <d v="1963-09-14T00:00:00"/>
        <d v="1992-08-12T00:00:00"/>
        <d v="1962-08-02T00:00:00"/>
        <d v="1971-10-30T00:00:00"/>
        <d v="1978-07-17T00:00:00"/>
        <d v="1961-11-06T00:00:00"/>
        <d v="1985-10-26T00:00:00"/>
        <d v="1967-08-06T00:00:00"/>
        <d v="1969-09-23T00:00:00"/>
        <d v="1961-11-09T00:00:00"/>
        <d v="1965-11-04T00:00:00"/>
        <d v="1964-09-23T00:00:00"/>
        <d v="1962-07-20T00:00:00"/>
        <d v="1972-09-27T00:00:00"/>
        <d v="1969-12-13T00:00:00"/>
        <d v="1962-06-24T00:00:00"/>
        <d v="1981-10-30T00:00:00"/>
        <d v="1979-11-27T00:00:00"/>
        <d v="1960-11-28T00:00:00"/>
        <d v="1960-09-23T00:00:00"/>
        <d v="1960-06-22T00:00:00"/>
        <d v="1960-11-04T00:00:00"/>
        <d v="1961-08-20T00:00:00"/>
        <d v="1966-12-22T00:00:00"/>
        <d v="1963-08-14T00:00:00"/>
        <d v="1963-09-01T00:00:00"/>
        <d v="1963-08-16T00:00:00"/>
        <d v="2004-07-09T00:00:00"/>
        <d v="1984-08-06T00:00:00"/>
        <d v="1963-09-27T00:00:00"/>
        <d v="1973-09-22T00:00:00"/>
        <d v="1993-09-27T00:00:00"/>
        <d v="1967-09-25T00:00:00"/>
        <d v="1963-07-20T00:00:00"/>
        <d v="1978-07-24T00:00:00"/>
        <d v="1983-10-29T00:00:00"/>
        <d v="1963-12-05T00:00:00"/>
        <d v="1972-10-07T00:00:00"/>
        <d v="1962-10-01T00:00:00"/>
        <d v="1962-09-02T00:00:00"/>
        <d v="1988-07-17T00:00:00"/>
        <d v="1970-07-08T00:00:00"/>
        <d v="1964-11-28T00:00:00"/>
        <d v="1974-09-24T00:00:00"/>
        <d v="1965-09-14T00:00:00"/>
        <d v="1962-07-11T00:00:00"/>
        <d v="1966-12-17T00:00:00"/>
        <d v="1962-07-22T00:00:00"/>
        <d v="1962-11-22T00:00:00"/>
        <d v="1965-10-04T00:00:00"/>
        <d v="1963-08-19T00:00:00"/>
        <d v="1998-11-18T00:00:00"/>
        <d v="1988-08-11T00:00:00"/>
        <d v="1969-11-26T00:00:00"/>
        <d v="1961-11-28T00:00:00"/>
        <d v="1962-10-16T00:00:00"/>
        <d v="1966-07-12T00:00:00"/>
        <d v="1968-12-03T00:00:00"/>
        <d v="1968-11-12T00:00:00"/>
        <d v="1968-11-26T00:00:00"/>
        <d v="1995-08-09T00:00:00"/>
        <d v="1964-08-04T00:00:00"/>
        <d v="1979-07-14T00:00:00"/>
        <d v="1972-08-21T00:00:00"/>
        <d v="1989-12-29T00:00:00"/>
        <d v="1962-09-26T00:00:00"/>
        <d v="1966-12-29T00:00:00"/>
        <d v="1963-09-22T00:00:00"/>
        <d v="1963-08-02T00:00:00"/>
        <d v="1963-08-29T00:00:00"/>
        <d v="1963-10-28T00:00:00"/>
        <d v="1990-10-29T00:00:00"/>
        <d v="1966-11-16T00:00:00"/>
        <d v="1967-08-28T00:00:00"/>
        <d v="1966-12-06T00:00:00"/>
        <d v="1986-08-13T00:00:00"/>
        <d v="1989-11-23T00:00:00"/>
        <d v="1974-06-23T00:00:00"/>
        <d v="1963-07-17T00:00:00"/>
        <d v="1966-07-29T00:00:00"/>
        <d v="1964-10-15T00:00:00"/>
        <d v="1963-07-19T00:00:00"/>
        <d v="1964-06-24T00:00:00"/>
        <d v="1964-07-02T00:00:00"/>
        <d v="1964-07-20T00:00:00"/>
        <d v="1977-08-14T00:00:00"/>
        <d v="1991-08-29T00:00:00"/>
        <d v="1987-10-05T00:00:00"/>
        <d v="1962-11-04T00:00:00"/>
        <d v="1991-11-06T00:00:00"/>
        <d v="1963-06-04T00:00:00"/>
        <d v="1968-10-25T00:00:00"/>
        <d v="1968-12-09T00:00:00"/>
        <d v="1968-06-21T00:00:00"/>
        <d v="1984-09-02T00:00:00"/>
        <d v="1986-09-07T00:00:00"/>
        <d v="1966-11-24T00:00:00"/>
        <d v="1979-10-16T00:00:00"/>
        <d v="1965-06-09T00:00:00"/>
        <d v="1982-10-17T00:00:00"/>
        <d v="1983-07-04T00:00:00"/>
        <d v="1964-09-29T00:00:00"/>
        <d v="1965-11-01T00:00:00"/>
        <d v="1964-12-25T00:00:00"/>
        <d v="1991-10-19T00:00:00"/>
        <d v="1964-08-02T00:00:00"/>
        <d v="1964-12-20T00:00:00"/>
        <d v="2004-06-02T00:00:00"/>
        <d v="1967-10-29T00:00:00"/>
        <d v="1967-07-14T00:00:00"/>
        <d v="1967-08-24T00:00:00"/>
        <d v="1974-07-07T00:00:00"/>
        <d v="1964-06-27T00:00:00"/>
        <d v="1965-11-10T00:00:00"/>
        <d v="1964-07-11T00:00:00"/>
        <d v="1965-09-25T00:00:00"/>
        <d v="1964-09-11T00:00:00"/>
        <d v="1965-10-03T00:00:00"/>
        <d v="1982-11-20T00:00:00"/>
        <d v="1966-07-25T00:00:00"/>
        <d v="1979-11-06T00:00:00"/>
        <d v="1964-12-02T00:00:00"/>
        <d v="1963-06-09T00:00:00"/>
        <d v="1969-11-12T00:00:00"/>
        <d v="1964-11-09T00:00:00"/>
        <d v="1984-11-26T00:00:00"/>
        <d v="1969-10-12T00:00:00"/>
        <d v="1982-10-21T00:00:00"/>
        <d v="1970-12-01T00:00:00"/>
        <d v="1966-11-09T00:00:00"/>
        <d v="1966-08-23T00:00:00"/>
        <d v="1966-07-06T00:00:00"/>
        <d v="1994-07-20T00:00:00"/>
        <d v="1966-10-04T00:00:00"/>
        <d v="1986-07-17T00:00:00"/>
        <d v="1964-06-20T00:00:00"/>
        <d v="1965-11-06T00:00:00"/>
        <d v="1965-12-25T00:00:00"/>
        <d v="1973-07-23T00:00:00"/>
        <d v="1971-12-01T00:00:00"/>
        <d v="1968-11-14T00:00:00"/>
        <d v="1970-07-23T00:00:00"/>
        <d v="1988-06-12T00:00:00"/>
        <d v="1971-12-19T00:00:00"/>
        <d v="1968-06-24T00:00:00"/>
        <d v="1989-10-06T00:00:00"/>
        <d v="1969-08-11T00:00:00"/>
        <d v="1983-06-07T00:00:00"/>
        <d v="1970-10-13T00:00:00"/>
        <d v="1966-09-07T00:00:00"/>
        <d v="1965-06-23T00:00:00"/>
        <d v="1966-06-14T00:00:00"/>
        <d v="1971-09-12T00:00:00"/>
        <d v="1980-07-17T00:00:00"/>
        <d v="1985-06-09T00:00:00"/>
        <d v="1983-10-23T00:00:00"/>
        <d v="1970-10-07T00:00:00"/>
        <d v="1967-12-19T00:00:00"/>
        <d v="1997-07-28T00:00:00"/>
        <d v="1964-06-13T00:00:00"/>
        <d v="1972-12-06T00:00:00"/>
        <d v="1979-06-07T00:00:00"/>
        <d v="1964-12-13T00:00:00"/>
        <d v="1964-07-03T00:00:00"/>
        <d v="1964-07-04T00:00:00"/>
        <d v="1965-09-26T00:00:00"/>
        <d v="1964-07-12T00:00:00"/>
        <d v="1968-11-02T00:00:00"/>
        <d v="1989-08-19T00:00:00"/>
        <d v="2002-09-20T00:00:00"/>
        <d v="1963-07-11T00:00:00"/>
        <d v="1995-12-10T00:00:00"/>
        <d v="1963-11-22T00:00:00"/>
        <d v="1968-10-06T00:00:00"/>
        <d v="1972-09-25T00:00:00"/>
        <d v="1988-11-14T00:00:00"/>
        <d v="1970-06-22T00:00:00"/>
        <d v="1967-06-14T00:00:00"/>
        <d v="2004-10-04T00:00:00"/>
        <d v="1971-12-26T00:00:00"/>
        <d v="1969-10-11T00:00:00"/>
        <d v="1981-10-02T00:00:00"/>
        <d v="1969-08-20T00:00:00"/>
        <d v="1989-12-17T00:00:00"/>
        <d v="1969-12-30T00:00:00"/>
        <d v="1976-06-28T00:00:00"/>
        <d v="1970-06-14T00:00:00"/>
        <d v="1972-09-03T00:00:00"/>
        <d v="1966-08-06T00:00:00"/>
        <d v="1969-06-25T00:00:00"/>
        <d v="1969-11-30T00:00:00"/>
        <d v="1980-08-20T00:00:00"/>
        <d v="1966-07-05T00:00:00"/>
        <d v="1966-09-09T00:00:00"/>
        <d v="1967-09-04T00:00:00"/>
        <d v="1966-11-20T00:00:00"/>
        <d v="1966-11-07T00:00:00"/>
        <d v="1971-11-09T00:00:00"/>
        <d v="2000-09-18T00:00:00"/>
        <d v="2001-12-17T00:00:00"/>
        <d v="1974-08-30T00:00:00"/>
        <d v="1989-10-25T00:00:00"/>
        <d v="1974-12-10T00:00:00"/>
        <d v="1996-07-21T00:00:00"/>
        <d v="1991-06-26T00:00:00"/>
        <d v="1974-12-15T00:00:00"/>
        <d v="1968-10-24T00:00:00"/>
        <d v="2000-09-17T00:00:00"/>
        <d v="1965-12-18T00:00:00"/>
        <d v="1973-10-21T00:00:00"/>
        <d v="1965-06-19T00:00:00"/>
        <d v="1969-08-14T00:00:00"/>
        <d v="1965-12-04T00:00:00"/>
        <d v="1969-11-10T00:00:00"/>
        <d v="1968-11-13T00:00:00"/>
        <d v="1994-09-06T00:00:00"/>
        <d v="1971-12-20T00:00:00"/>
        <d v="1968-07-28T00:00:00"/>
        <d v="1967-10-02T00:00:00"/>
        <d v="1970-12-18T00:00:00"/>
        <d v="1967-10-23T00:00:00"/>
        <d v="1999-12-24T00:00:00"/>
        <d v="1967-11-11T00:00:00"/>
        <d v="1989-11-25T00:00:00"/>
        <d v="1986-08-29T00:00:00"/>
        <d v="1974-12-09T00:00:00"/>
        <d v="1992-06-25T00:00:00"/>
        <d v="1967-10-05T00:00:00"/>
        <d v="1972-10-24T00:00:00"/>
        <d v="1976-09-30T00:00:00"/>
        <d v="1977-08-02T00:00:00"/>
        <d v="1962-09-07T00:00:00"/>
        <d v="1976-11-22T00:00:00"/>
        <d v="1964-08-08T00:00:00"/>
        <d v="1990-07-06T00:00:00"/>
        <d v="1992-07-23T00:00:00"/>
        <d v="1965-06-27T00:00:00"/>
        <d v="1967-06-23T00:00:00"/>
        <d v="1966-07-20T00:00:00"/>
        <d v="1972-12-14T00:00:00"/>
        <d v="1967-11-29T00:00:00"/>
        <d v="1966-11-03T00:00:00"/>
        <d v="1969-12-25T00:00:00"/>
        <d v="1966-12-11T00:00:00"/>
        <d v="1969-07-17T00:00:00"/>
        <d v="1971-06-29T00:00:00"/>
        <d v="1971-09-26T00:00:00"/>
        <d v="1977-10-25T00:00:00"/>
        <d v="1978-08-21T00:00:00"/>
        <d v="1987-06-28T00:00:00"/>
        <d v="1969-09-22T00:00:00"/>
        <d v="1964-07-27T00:00:00"/>
        <d v="1976-08-03T00:00:00"/>
        <d v="1964-10-14T00:00:00"/>
        <d v="1968-08-29T00:00:00"/>
        <d v="1968-08-23T00:00:00"/>
        <d v="1968-12-27T00:00:00"/>
        <d v="1973-10-11T00:00:00"/>
        <d v="1980-10-24T00:00:00"/>
        <d v="1969-07-07T00:00:00"/>
        <d v="1973-09-19T00:00:00"/>
        <d v="1973-09-29T00:00:00"/>
        <d v="1971-09-06T00:00:00"/>
        <d v="1969-06-17T00:00:00"/>
        <d v="1974-09-29T00:00:00"/>
        <d v="1973-08-08T00:00:00"/>
        <d v="1968-07-19T00:00:00"/>
        <d v="1982-07-21T00:00:00"/>
        <d v="1991-11-17T00:00:00"/>
        <d v="1962-07-12T00:00:00"/>
        <d v="1963-09-24T00:00:00"/>
        <d v="1988-09-14T00:00:00"/>
        <d v="1970-06-21T00:00:00"/>
        <d v="1973-11-27T00:00:00"/>
        <d v="1973-09-05T00:00:00"/>
        <d v="1968-09-23T00:00:00"/>
        <d v="1967-09-26T00:00:00"/>
        <d v="1970-12-24T00:00:00"/>
        <d v="1985-10-16T00:00:00"/>
        <d v="1972-07-10T00:00:00"/>
        <d v="1973-10-13T00:00:00"/>
        <d v="1981-06-12T00:00:00"/>
        <d v="1974-12-30T00:00:00"/>
        <d v="1997-09-05T00:00:00"/>
        <d v="1972-11-16T00:00:00"/>
        <d v="1975-07-02T00:00:00"/>
        <d v="1972-08-08T00:00:00"/>
        <d v="1976-12-19T00:00:00"/>
        <d v="1969-07-03T00:00:00"/>
        <d v="1969-10-27T00:00:00"/>
        <d v="1969-08-22T00:00:00"/>
        <d v="1979-12-28T00:00:00"/>
        <d v="1988-07-03T00:00:00"/>
        <d v="1970-08-11T00:00:00"/>
        <d v="1971-10-06T00:00:00"/>
        <d v="1983-12-03T00:00:00"/>
        <d v="1962-08-17T00:00:00"/>
        <d v="1996-07-08T00:00:00"/>
        <d v="1966-11-05T00:00:00"/>
        <d v="1971-11-08T00:00:00"/>
        <d v="1971-10-03T00:00:00"/>
        <d v="1971-07-03T00:00:00"/>
        <d v="1971-12-22T00:00:00"/>
        <d v="1998-07-06T00:00:00"/>
        <d v="1969-08-13T00:00:00"/>
        <d v="1971-07-17T00:00:00"/>
        <d v="1971-10-23T00:00:00"/>
        <d v="1968-11-04T00:00:00"/>
        <d v="1992-08-13T00:00:00"/>
        <d v="1972-06-28T00:00:00"/>
        <d v="1973-09-17T00:00:00"/>
        <d v="1977-06-07T00:00:00"/>
        <d v="1996-08-08T00:00:00"/>
        <d v="1965-09-05T00:00:00"/>
        <d v="1970-07-04T00:00:00"/>
        <d v="1970-08-18T00:00:00"/>
        <d v="1970-09-12T00:00:00"/>
        <d v="1977-09-19T00:00:00"/>
        <d v="1966-09-16T00:00:00"/>
        <d v="1981-08-08T00:00:00"/>
        <d v="1974-07-08T00:00:00"/>
        <d v="1971-07-19T00:00:00"/>
        <d v="1970-09-30T00:00:00"/>
        <d v="1968-06-22T00:00:00"/>
        <d v="1972-10-23T00:00:00"/>
        <d v="1979-12-19T00:00:00"/>
        <d v="1998-06-23T00:00:00"/>
        <d v="1970-12-16T00:00:00"/>
        <d v="1982-08-29T00:00:00"/>
        <d v="1972-12-27T00:00:00"/>
        <d v="1964-12-15T00:00:00"/>
        <d v="1981-10-18T00:00:00"/>
        <d v="1973-11-28T00:00:00"/>
        <d v="1966-12-04T00:00:00"/>
        <d v="1973-12-01T00:00:00"/>
        <d v="1974-08-14T00:00:00"/>
        <d v="1972-09-22T00:00:00"/>
        <d v="1975-07-28T00:00:00"/>
        <d v="1973-12-21T00:00:00"/>
        <d v="1971-11-29T00:00:00"/>
        <d v="1992-08-22T00:00:00"/>
        <d v="1969-08-24T00:00:00"/>
        <d v="1969-06-04T00:00:00"/>
        <d v="1979-07-17T00:00:00"/>
        <d v="1987-11-14T00:00:00"/>
        <d v="1974-06-08T00:00:00"/>
        <d v="1974-11-27T00:00:00"/>
        <d v="1976-11-03T00:00:00"/>
        <d v="1976-10-30T00:00:00"/>
        <d v="1976-10-17T00:00:00"/>
        <d v="1971-10-20T00:00:00"/>
        <d v="1971-12-29T00:00:00"/>
        <d v="1971-11-26T00:00:00"/>
        <d v="1969-11-24T00:00:00"/>
        <d v="1971-10-08T00:00:00"/>
        <d v="1988-07-01T00:00:00"/>
        <d v="1996-10-12T00:00:00"/>
        <d v="1988-07-09T00:00:00"/>
        <d v="1977-10-12T00:00:00"/>
        <d v="1963-06-08T00:00:00"/>
        <d v="1973-10-16T00:00:00"/>
        <d v="1971-07-02T00:00:00"/>
        <d v="1971-08-06T00:00:00"/>
        <d v="1974-08-21T00:00:00"/>
        <d v="1980-10-05T00:00:00"/>
        <d v="1975-12-06T00:00:00"/>
        <d v="1981-12-05T00:00:00"/>
        <d v="1986-12-25T00:00:00"/>
        <d v="1976-09-10T00:00:00"/>
        <d v="1973-12-25T00:00:00"/>
        <d v="1970-10-24T00:00:00"/>
        <d v="1990-08-23T00:00:00"/>
        <d v="1982-12-08T00:00:00"/>
        <d v="1970-10-18T00:00:00"/>
        <d v="1970-08-12T00:00:00"/>
        <d v="1965-11-09T00:00:00"/>
        <d v="1977-11-04T00:00:00"/>
        <d v="1972-12-02T00:00:00"/>
        <d v="1972-12-07T00:00:00"/>
        <d v="1993-12-01T00:00:00"/>
        <d v="1979-12-16T00:00:00"/>
        <d v="1974-07-21T00:00:00"/>
        <d v="1974-09-08T00:00:00"/>
        <d v="1983-07-15T00:00:00"/>
        <d v="1974-08-17T00:00:00"/>
        <d v="1992-09-27T00:00:00"/>
        <d v="1976-12-25T00:00:00"/>
        <d v="1972-06-06T00:00:00"/>
        <d v="1975-07-07T00:00:00"/>
        <d v="1967-09-06T00:00:00"/>
        <d v="1997-11-28T00:00:00"/>
        <d v="1978-12-16T00:00:00"/>
        <d v="1973-09-09T00:00:00"/>
        <d v="1974-06-18T00:00:00"/>
        <d v="1972-11-22T00:00:00"/>
        <d v="1972-11-14T00:00:00"/>
        <d v="1976-07-14T00:00:00"/>
        <d v="1988-08-22T00:00:00"/>
        <d v="1976-10-19T00:00:00"/>
        <d v="1976-06-14T00:00:00"/>
        <d v="2001-11-07T00:00:00"/>
        <d v="1965-08-29T00:00:00"/>
        <d v="1971-06-18T00:00:00"/>
        <d v="1971-08-23T00:00:00"/>
        <d v="1974-09-06T00:00:00"/>
        <d v="1969-09-09T00:00:00"/>
        <d v="1999-08-23T00:00:00"/>
        <d v="1976-06-17T00:00:00"/>
        <d v="1973-06-25T00:00:00"/>
        <d v="1980-10-28T00:00:00"/>
        <d v="1974-08-16T00:00:00"/>
        <d v="1969-08-10T00:00:00"/>
        <d v="1965-10-21T00:00:00"/>
        <d v="1975-08-03T00:00:00"/>
        <d v="1977-09-02T00:00:00"/>
        <d v="1977-10-15T00:00:00"/>
        <d v="1977-11-12T00:00:00"/>
        <d v="1977-09-24T00:00:00"/>
        <d v="1973-07-11T00:00:00"/>
        <d v="1983-07-25T00:00:00"/>
        <d v="1983-12-30T00:00:00"/>
        <d v="1987-11-11T00:00:00"/>
        <d v="1982-12-06T00:00:00"/>
        <d v="1975-09-26T00:00:00"/>
        <d v="1988-09-21T00:00:00"/>
        <d v="1975-08-21T00:00:00"/>
        <d v="1975-08-06T00:00:00"/>
        <d v="1975-11-06T00:00:00"/>
        <d v="1981-12-27T00:00:00"/>
        <d v="1977-07-26T00:00:00"/>
        <d v="1979-08-13T00:00:00"/>
        <d v="1977-12-29T00:00:00"/>
        <d v="1977-06-21T00:00:00"/>
        <d v="1977-12-26T00:00:00"/>
        <d v="1993-11-10T00:00:00"/>
        <d v="1992-09-09T00:00:00"/>
        <d v="1972-12-26T00:00:00"/>
        <d v="1984-06-19T00:00:00"/>
        <d v="1966-06-12T00:00:00"/>
        <d v="1972-09-04T00:00:00"/>
        <d v="1972-09-09T00:00:00"/>
        <d v="1975-09-28T00:00:00"/>
        <d v="1977-09-04T00:00:00"/>
        <d v="1979-06-11T00:00:00"/>
        <d v="1971-09-18T00:00:00"/>
        <d v="1971-09-04T00:00:00"/>
        <d v="1963-09-21T00:00:00"/>
        <d v="1976-07-07T00:00:00"/>
        <d v="1976-07-12T00:00:00"/>
        <d v="1993-06-22T00:00:00"/>
        <d v="1979-08-07T00:00:00"/>
        <d v="1978-06-26T00:00:00"/>
        <d v="1974-06-06T00:00:00"/>
        <d v="1974-12-22T00:00:00"/>
        <d v="1974-09-26T00:00:00"/>
        <d v="2000-11-28T00:00:00"/>
        <d v="1974-08-05T00:00:00"/>
        <d v="1964-09-05T00:00:00"/>
        <d v="1982-09-27T00:00:00"/>
        <d v="1976-09-02T00:00:00"/>
        <d v="1976-06-30T00:00:00"/>
        <d v="1978-06-30T00:00:00"/>
        <d v="1978-10-24T00:00:00"/>
        <d v="1962-11-23T00:00:00"/>
        <d v="1997-10-21T00:00:00"/>
        <d v="1983-06-08T00:00:00"/>
        <d v="1963-11-05T00:00:00"/>
        <d v="1982-06-28T00:00:00"/>
        <d v="1990-06-21T00:00:00"/>
        <d v="1973-09-03T00:00:00"/>
        <d v="1973-08-30T00:00:00"/>
        <d v="1978-09-01T00:00:00"/>
        <d v="1967-06-10T00:00:00"/>
        <d v="1975-12-21T00:00:00"/>
        <d v="1994-10-12T00:00:00"/>
        <d v="1993-11-07T00:00:00"/>
        <d v="1975-12-15T00:00:00"/>
        <d v="1965-08-11T00:00:00"/>
        <d v="1975-06-28T00:00:00"/>
        <d v="1970-12-12T00:00:00"/>
        <d v="1985-11-28T00:00:00"/>
        <d v="2003-12-12T00:00:00"/>
        <d v="1977-11-06T00:00:00"/>
        <d v="1976-12-20T00:00:00"/>
        <d v="1989-11-03T00:00:00"/>
        <d v="1995-09-18T00:00:00"/>
        <d v="1962-08-22T00:00:00"/>
        <d v="1983-08-20T00:00:00"/>
        <d v="1983-08-28T00:00:00"/>
        <d v="1972-11-23T00:00:00"/>
        <d v="1975-08-10T00:00:00"/>
        <d v="1970-06-19T00:00:00"/>
        <d v="1981-12-28T00:00:00"/>
        <d v="1987-10-29T00:00:00"/>
        <d v="1977-07-20T00:00:00"/>
        <d v="1962-10-10T00:00:00"/>
        <d v="1994-11-17T00:00:00"/>
        <d v="2001-10-05T00:00:00"/>
        <d v="1989-10-12T00:00:00"/>
        <d v="1991-12-21T00:00:00"/>
        <d v="1974-11-09T00:00:00"/>
        <d v="1997-12-02T00:00:00"/>
        <d v="1999-12-25T00:00:00"/>
        <d v="1997-12-21T00:00:00"/>
        <d v="1981-06-30T00:00:00"/>
        <d v="1978-09-04T00:00:00"/>
        <d v="1965-07-18T00:00:00"/>
        <d v="1977-08-29T00:00:00"/>
        <d v="1978-12-04T00:00:00"/>
        <d v="1980-09-10T00:00:00"/>
        <d v="1979-06-02T00:00:00"/>
        <d v="1987-07-12T00:00:00"/>
        <d v="1982-12-18T00:00:00"/>
        <d v="1981-12-19T00:00:00"/>
        <d v="1971-10-11T00:00:00"/>
        <d v="1995-09-13T00:00:00"/>
        <d v="1996-11-24T00:00:00"/>
        <d v="1976-10-09T00:00:00"/>
        <d v="1965-12-27T00:00:00"/>
        <d v="1998-09-30T00:00:00"/>
        <d v="1993-08-10T00:00:00"/>
        <d v="1980-10-16T00:00:00"/>
        <d v="1999-06-15T00:00:00"/>
        <d v="1980-07-24T00:00:00"/>
        <d v="1980-06-20T00:00:00"/>
        <d v="2001-12-13T00:00:00"/>
        <d v="1978-08-24T00:00:00"/>
        <d v="1978-11-06T00:00:00"/>
        <d v="1978-11-28T00:00:00"/>
        <d v="1996-09-17T00:00:00"/>
        <d v="1968-07-03T00:00:00"/>
        <d v="1997-09-30T00:00:00"/>
        <d v="1967-07-17T00:00:00"/>
        <d v="1994-08-14T00:00:00"/>
        <d v="1988-12-15T00:00:00"/>
        <d v="1984-08-22T00:00:00"/>
        <d v="1978-12-14T00:00:00"/>
        <d v="1976-10-10T00:00:00"/>
        <d v="1978-10-18T00:00:00"/>
        <d v="1983-07-10T00:00:00"/>
        <d v="1997-10-28T00:00:00"/>
        <d v="1996-06-14T00:00:00"/>
        <d v="1967-08-04T00:00:00"/>
        <d v="2001-06-01T00:00:00"/>
        <d v="1977-09-30T00:00:00"/>
        <d v="1980-07-07T00:00:00"/>
        <d v="1979-09-01T00:00:00"/>
        <d v="1978-12-02T00:00:00"/>
        <d v="1978-11-12T00:00:00"/>
        <d v="1983-09-19T00:00:00"/>
        <d v="1993-07-22T00:00:00"/>
        <d v="1981-11-24T00:00:00"/>
        <d v="1965-12-09T00:00:00"/>
        <d v="1981-07-16T00:00:00"/>
        <d v="1983-06-21T00:00:00"/>
        <d v="1993-10-05T00:00:00"/>
        <d v="1977-12-01T00:00:00"/>
        <d v="1979-06-26T00:00:00"/>
        <d v="1977-12-18T00:00:00"/>
        <d v="1986-06-15T00:00:00"/>
        <d v="1979-09-19T00:00:00"/>
        <d v="1984-07-25T00:00:00"/>
        <d v="1979-06-19T00:00:00"/>
        <d v="2004-11-15T00:00:00"/>
        <d v="1965-07-11T00:00:00"/>
        <d v="1972-08-11T00:00:00"/>
        <d v="1965-06-25T00:00:00"/>
        <d v="1965-06-06T00:00:00"/>
        <d v="1966-12-26T00:00:00"/>
        <d v="1985-11-02T00:00:00"/>
        <d v="1976-12-18T00:00:00"/>
        <d v="1973-10-25T00:00:00"/>
        <d v="1981-06-13T00:00:00"/>
        <d v="1981-08-14T00:00:00"/>
        <d v="1986-09-02T00:00:00"/>
        <d v="1986-07-13T00:00:00"/>
        <d v="1977-09-15T00:00:00"/>
        <d v="1991-06-28T00:00:00"/>
        <d v="1983-11-21T00:00:00"/>
        <d v="1983-08-11T00:00:00"/>
        <d v="1982-09-14T00:00:00"/>
        <d v="1968-08-26T00:00:00"/>
        <d v="1975-07-19T00:00:00"/>
        <d v="1980-09-30T00:00:00"/>
        <d v="1980-10-07T00:00:00"/>
        <d v="1980-06-22T00:00:00"/>
        <d v="1981-07-17T00:00:00"/>
        <d v="1978-09-06T00:00:00"/>
        <d v="1984-06-29T00:00:00"/>
        <d v="1978-07-30T00:00:00"/>
        <d v="1976-06-24T00:00:00"/>
        <d v="1984-11-21T00:00:00"/>
        <d v="1999-08-08T00:00:00"/>
        <d v="1993-08-01T00:00:00"/>
        <d v="1968-06-29T00:00:00"/>
        <d v="1987-08-11T00:00:00"/>
        <d v="1982-10-06T00:00:00"/>
        <d v="1978-06-24T00:00:00"/>
        <d v="1980-06-28T00:00:00"/>
        <d v="1980-07-21T00:00:00"/>
        <d v="1980-10-22T00:00:00"/>
        <d v="1980-07-26T00:00:00"/>
        <d v="1995-10-29T00:00:00"/>
        <d v="1978-06-02T00:00:00"/>
        <d v="1969-07-06T00:00:00"/>
        <d v="1982-09-01T00:00:00"/>
        <d v="1982-10-18T00:00:00"/>
        <d v="1985-12-10T00:00:00"/>
        <d v="1975-06-03T00:00:00"/>
        <d v="1980-08-18T00:00:00"/>
        <d v="1978-12-15T00:00:00"/>
        <d v="1980-08-30T00:00:00"/>
        <d v="1984-09-05T00:00:00"/>
        <d v="1989-12-21T00:00:00"/>
        <d v="1985-09-10T00:00:00"/>
        <d v="2004-12-24T00:00:00"/>
        <d v="1981-06-23T00:00:00"/>
        <d v="1981-06-19T00:00:00"/>
        <d v="1977-06-15T00:00:00"/>
        <d v="2000-11-30T00:00:00"/>
        <d v="1979-07-15T00:00:00"/>
        <d v="1994-07-08T00:00:00"/>
        <d v="1975-08-17T00:00:00"/>
        <d v="1991-06-29T00:00:00"/>
        <d v="1985-12-24T00:00:00"/>
        <d v="1980-11-23T00:00:00"/>
        <d v="1981-10-08T00:00:00"/>
        <d v="1981-09-03T00:00:00"/>
        <d v="1981-09-21T00:00:00"/>
        <d v="1966-12-09T00:00:00"/>
        <d v="1970-06-17T00:00:00"/>
        <d v="1986-06-05T00:00:00"/>
        <d v="1986-08-07T00:00:00"/>
        <d v="1978-10-21T00:00:00"/>
        <d v="1994-06-13T00:00:00"/>
        <d v="1983-06-12T00:00:00"/>
        <d v="1971-12-12T00:00:00"/>
        <d v="1968-07-13T00:00:00"/>
        <d v="1985-07-09T00:00:00"/>
        <d v="1989-10-20T00:00:00"/>
        <d v="1981-09-17T00:00:00"/>
        <d v="1989-11-19T00:00:00"/>
        <d v="1984-07-01T00:00:00"/>
        <d v="1970-11-08T00:00:00"/>
        <d v="1984-12-08T00:00:00"/>
        <d v="1990-06-06T00:00:00"/>
        <d v="2003-09-04T00:00:00"/>
        <d v="1973-08-29T00:00:00"/>
        <d v="1982-08-28T00:00:00"/>
        <d v="1982-11-07T00:00:00"/>
        <d v="1982-12-29T00:00:00"/>
        <d v="1982-11-22T00:00:00"/>
        <d v="1984-10-05T00:00:00"/>
        <d v="1981-07-20T00:00:00"/>
        <d v="1984-09-20T00:00:00"/>
        <d v="1989-08-06T00:00:00"/>
        <d v="1986-12-18T00:00:00"/>
        <d v="1982-10-02T00:00:00"/>
        <d v="1982-08-12T00:00:00"/>
        <d v="1976-10-23T00:00:00"/>
        <d v="1982-10-09T00:00:00"/>
        <d v="1980-06-08T00:00:00"/>
        <d v="1981-07-27T00:00:00"/>
        <d v="1984-11-01T00:00:00"/>
        <d v="1984-08-26T00:00:00"/>
        <d v="1985-07-22T00:00:00"/>
        <d v="1975-08-05T00:00:00"/>
        <d v="1976-12-30T00:00:00"/>
        <d v="1987-09-04T00:00:00"/>
        <d v="1970-08-20T00:00:00"/>
        <d v="1987-09-09T00:00:00"/>
        <d v="1982-10-28T00:00:00"/>
        <d v="1997-08-16T00:00:00"/>
        <d v="1982-08-06T00:00:00"/>
        <d v="1976-11-18T00:00:00"/>
        <d v="1984-08-13T00:00:00"/>
        <d v="1996-07-07T00:00:00"/>
        <d v="1989-06-24T00:00:00"/>
        <d v="1980-10-30T00:00:00"/>
        <d v="1983-08-19T00:00:00"/>
        <d v="1983-10-21T00:00:00"/>
        <d v="1986-09-25T00:00:00"/>
        <d v="1990-08-13T00:00:00"/>
        <d v="1985-12-15T00:00:00"/>
        <d v="1985-11-19T00:00:00"/>
        <d v="2004-07-27T00:00:00"/>
        <d v="1969-09-04T00:00:00"/>
        <d v="1974-09-17T00:00:00"/>
        <d v="1996-07-04T00:00:00"/>
        <d v="1981-08-26T00:00:00"/>
        <d v="1993-10-16T00:00:00"/>
        <d v="1984-09-25T00:00:00"/>
        <d v="1970-10-11T00:00:00"/>
        <d v="1972-09-08T00:00:00"/>
        <d v="1972-11-11T00:00:00"/>
        <d v="1978-09-19T00:00:00"/>
        <d v="1972-06-29T00:00:00"/>
        <d v="1999-09-10T00:00:00"/>
        <d v="1985-09-22T00:00:00"/>
        <d v="1985-12-20T00:00:00"/>
        <d v="1988-10-23T00:00:00"/>
        <d v="1981-10-01T00:00:00"/>
        <d v="1988-11-01T00:00:00"/>
        <d v="1970-10-05T00:00:00"/>
        <d v="1985-08-09T00:00:00"/>
        <d v="1984-10-06T00:00:00"/>
        <d v="1985-10-15T00:00:00"/>
        <d v="1973-11-06T00:00:00"/>
        <d v="1970-10-14T00:00:00"/>
        <d v="1969-11-09T00:00:00"/>
        <d v="1990-08-18T00:00:00"/>
        <d v="1983-11-16T00:00:00"/>
        <d v="1991-07-25T00:00:00"/>
        <d v="1985-07-21T00:00:00"/>
        <d v="1995-09-09T00:00:00"/>
        <d v="1970-06-09T00:00:00"/>
        <d v="1984-10-14T00:00:00"/>
        <d v="1979-08-08T00:00:00"/>
        <d v="1984-09-21T00:00:00"/>
        <d v="1994-11-08T00:00:00"/>
        <d v="1996-07-28T00:00:00"/>
        <d v="1989-08-16T00:00:00"/>
        <d v="1980-08-08T00:00:00"/>
        <d v="1988-06-10T00:00:00"/>
        <d v="1974-10-11T00:00:00"/>
        <d v="1980-10-10T00:00:00"/>
        <d v="1970-06-25T00:00:00"/>
        <d v="1984-11-11T00:00:00"/>
        <d v="1984-09-19T00:00:00"/>
        <d v="1980-08-05T00:00:00"/>
        <d v="2004-07-15T00:00:00"/>
        <d v="2003-08-13T00:00:00"/>
        <d v="1987-07-14T00:00:00"/>
        <d v="1994-07-30T00:00:00"/>
        <d v="1993-08-13T00:00:00"/>
        <d v="1987-07-29T00:00:00"/>
        <d v="1982-12-21T00:00:00"/>
        <d v="1982-07-08T00:00:00"/>
        <d v="1993-10-19T00:00:00"/>
        <d v="1984-11-22T00:00:00"/>
        <d v="1985-06-18T00:00:00"/>
        <d v="1987-09-30T00:00:00"/>
        <d v="1995-08-20T00:00:00"/>
        <d v="1987-07-27T00:00:00"/>
        <d v="2002-07-22T00:00:00"/>
        <d v="1972-11-02T00:00:00"/>
        <d v="1980-09-18T00:00:00"/>
        <d v="1983-08-30T00:00:00"/>
        <d v="1993-06-10T00:00:00"/>
        <d v="1987-10-19T00:00:00"/>
        <d v="1971-12-18T00:00:00"/>
        <d v="1981-08-30T00:00:00"/>
        <d v="1993-11-03T00:00:00"/>
        <d v="1981-06-15T00:00:00"/>
        <d v="1974-07-06T00:00:00"/>
        <d v="1992-11-03T00:00:00"/>
        <d v="1972-10-28T00:00:00"/>
        <d v="1984-08-12T00:00:00"/>
        <d v="1978-09-27T00:00:00"/>
        <d v="1987-12-09T00:00:00"/>
        <d v="1994-11-15T00:00:00"/>
        <d v="1978-09-11T00:00:00"/>
        <d v="1988-11-18T00:00:00"/>
        <d v="1983-10-03T00:00:00"/>
        <d v="1986-11-21T00:00:00"/>
        <d v="1985-09-05T00:00:00"/>
        <d v="1974-09-18T00:00:00"/>
        <d v="1999-09-22T00:00:00"/>
        <d v="1980-12-07T00:00:00"/>
        <d v="1981-11-07T00:00:00"/>
        <d v="1988-07-29T00:00:00"/>
        <d v="1984-08-17T00:00:00"/>
        <d v="1986-09-30T00:00:00"/>
        <d v="1986-07-12T00:00:00"/>
        <d v="1973-10-24T00:00:00"/>
        <d v="1982-08-25T00:00:00"/>
        <d v="1978-06-08T00:00:00"/>
        <d v="1992-09-17T00:00:00"/>
        <d v="1991-07-06T00:00:00"/>
        <d v="1975-09-27T00:00:00"/>
        <d v="1985-12-23T00:00:00"/>
        <d v="1984-08-01T00:00:00"/>
        <d v="1984-09-03T00:00:00"/>
        <d v="1989-11-06T00:00:00"/>
        <d v="1988-08-08T00:00:00"/>
        <d v="1984-06-01T00:00:00"/>
        <d v="1986-07-22T00:00:00"/>
        <d v="1989-11-18T00:00:00"/>
        <d v="1986-06-01T00:00:00"/>
        <d v="1994-12-07T00:00:00"/>
        <d v="1989-11-07T00:00:00"/>
        <d v="1972-12-15T00:00:00"/>
        <d v="1991-08-28T00:00:00"/>
        <d v="1974-09-02T00:00:00"/>
        <d v="1994-11-13T00:00:00"/>
        <d v="2000-09-09T00:00:00"/>
        <d v="2004-08-22T00:00:00"/>
        <d v="1974-11-12T00:00:00"/>
        <d v="1987-09-01T00:00:00"/>
        <d v="1986-10-20T00:00:00"/>
        <d v="1986-09-20T00:00:00"/>
        <d v="1986-10-25T00:00:00"/>
        <d v="1989-07-19T00:00:00"/>
        <d v="1987-07-05T00:00:00"/>
        <d v="1987-12-26T00:00:00"/>
        <d v="1987-06-29T00:00:00"/>
        <d v="1995-06-06T00:00:00"/>
        <d v="1999-12-01T00:00:00"/>
        <d v="1993-06-17T00:00:00"/>
        <d v="1983-10-24T00:00:00"/>
        <d v="2004-06-06T00:00:00"/>
        <d v="1979-09-12T00:00:00"/>
        <d v="1984-10-16T00:00:00"/>
        <d v="1990-10-09T00:00:00"/>
        <d v="1990-08-22T00:00:00"/>
        <d v="1993-12-10T00:00:00"/>
        <d v="1987-09-13T00:00:00"/>
        <d v="1987-11-18T00:00:00"/>
        <d v="1999-06-19T00:00:00"/>
        <d v="1997-07-14T00:00:00"/>
        <d v="1978-11-22T00:00:00"/>
        <d v="1993-06-11T00:00:00"/>
        <d v="1980-09-07T00:00:00"/>
        <d v="1997-07-29T00:00:00"/>
        <d v="2001-10-16T00:00:00"/>
        <d v="1997-12-04T00:00:00"/>
        <d v="1986-06-29T00:00:00"/>
        <d v="1991-09-10T00:00:00"/>
        <d v="1988-11-09T00:00:00"/>
        <d v="1988-07-08T00:00:00"/>
        <d v="1977-06-09T00:00:00"/>
        <d v="1988-09-04T00:00:00"/>
        <d v="1988-06-24T00:00:00"/>
        <d v="1973-11-07T00:00:00"/>
        <d v="1991-08-30T00:00:00"/>
        <d v="1974-06-26T00:00:00"/>
        <d v="1991-11-27T00:00:00"/>
        <d v="1991-08-23T00:00:00"/>
        <d v="2002-08-21T00:00:00"/>
        <d v="1993-07-10T00:00:00"/>
        <d v="1988-09-23T00:00:00"/>
        <d v="1990-11-28T00:00:00"/>
        <d v="1989-07-10T00:00:00"/>
        <d v="1986-10-27T00:00:00"/>
        <d v="1986-12-23T00:00:00"/>
        <d v="1997-09-29T00:00:00"/>
        <d v="1989-09-01T00:00:00"/>
        <d v="2001-06-07T00:00:00"/>
        <d v="1979-12-13T00:00:00"/>
        <d v="1995-09-29T00:00:00"/>
        <d v="1984-10-15T00:00:00"/>
        <d v="1992-09-10T00:00:00"/>
        <d v="2000-12-11T00:00:00"/>
        <d v="2002-06-27T00:00:00"/>
        <d v="1995-12-01T00:00:00"/>
        <d v="1981-07-03T00:00:00"/>
        <d v="1978-10-03T00:00:00"/>
        <d v="1989-12-16T00:00:00"/>
        <d v="1987-06-22T00:00:00"/>
        <d v="1989-12-09T00:00:00"/>
        <d v="1989-08-01T00:00:00"/>
        <d v="1987-09-27T00:00:00"/>
        <d v="1992-08-16T00:00:00"/>
        <d v="1987-11-22T00:00:00"/>
        <d v="1987-09-02T00:00:00"/>
        <d v="1987-06-05T00:00:00"/>
        <d v="2004-11-24T00:00:00"/>
        <d v="1991-10-12T00:00:00"/>
        <d v="1986-09-05T00:00:00"/>
        <d v="1980-07-02T00:00:00"/>
        <d v="1994-08-12T00:00:00"/>
        <d v="1992-09-28T00:00:00"/>
        <d v="1981-08-12T00:00:00"/>
        <d v="1977-12-04T00:00:00"/>
        <d v="2003-06-22T00:00:00"/>
        <d v="1990-09-04T00:00:00"/>
        <d v="2003-10-04T00:00:00"/>
        <d v="1990-09-26T00:00:00"/>
        <d v="1990-08-05T00:00:00"/>
        <d v="1996-10-25T00:00:00"/>
        <d v="1985-06-22T00:00:00"/>
        <d v="1998-06-29T00:00:00"/>
        <d v="2000-07-02T00:00:00"/>
        <d v="1989-09-18T00:00:00"/>
        <d v="1996-12-25T00:00:00"/>
        <d v="1990-09-20T00:00:00"/>
        <d v="2004-12-22T00:00:00"/>
        <d v="1990-11-17T00:00:00"/>
        <d v="1988-06-13T00:00:00"/>
        <d v="1993-06-29T00:00:00"/>
        <d v="1988-12-21T00:00:00"/>
        <d v="1987-12-05T00:00:00"/>
        <d v="2003-10-02T00:00:00"/>
        <d v="1980-06-16T00:00:00"/>
        <d v="1997-10-13T00:00:00"/>
        <d v="1988-06-26T00:00:00"/>
        <d v="1992-07-12T00:00:00"/>
        <d v="2004-07-18T00:00:00"/>
        <d v="1999-11-20T00:00:00"/>
        <d v="1991-07-04T00:00:00"/>
        <d v="1990-07-15T00:00:00"/>
        <d v="1994-06-28T00:00:00"/>
        <d v="1991-09-03T00:00:00"/>
        <d v="1994-10-24T00:00:00"/>
        <d v="1994-10-08T00:00:00"/>
        <d v="1993-12-23T00:00:00"/>
        <d v="1993-09-04T00:00:00"/>
        <d v="1994-12-29T00:00:00"/>
        <d v="1992-08-15T00:00:00"/>
        <d v="1988-09-16T00:00:00"/>
        <d v="1986-08-11T00:00:00"/>
        <d v="1988-07-18T00:00:00"/>
        <d v="1982-06-29T00:00:00"/>
        <d v="1997-11-29T00:00:00"/>
        <d v="1990-08-28T00:00:00"/>
        <d v="1991-09-13T00:00:00"/>
        <d v="1994-11-01T00:00:00"/>
        <d v="1991-06-01T00:00:00"/>
        <d v="1994-10-26T00:00:00"/>
        <d v="1994-11-02T00:00:00"/>
        <d v="1988-12-19T00:00:00"/>
        <d v="2000-11-25T00:00:00"/>
        <d v="2003-06-08T00:00:00"/>
        <d v="1983-11-20T00:00:00"/>
        <d v="1995-10-14T00:00:00"/>
        <d v="1982-06-16T00:00:00"/>
        <d v="1991-12-01T00:00:00"/>
        <d v="1991-11-03T00:00:00"/>
        <d v="1992-06-27T00:00:00"/>
        <d v="1998-12-14T00:00:00"/>
        <d v="1997-09-06T00:00:00"/>
        <d v="1995-10-03T00:00:00"/>
        <d v="1989-06-25T00:00:00"/>
        <d v="1984-09-16T00:00:00"/>
        <d v="1998-11-26T00:00:00"/>
        <d v="1992-06-28T00:00:00"/>
        <d v="1991-08-06T00:00:00"/>
        <d v="1994-08-21T00:00:00"/>
        <d v="1990-12-14T00:00:00"/>
        <d v="1990-12-01T00:00:00"/>
        <d v="2002-10-18T00:00:00"/>
        <d v="1983-09-16T00:00:00"/>
        <d v="1995-09-14T00:00:00"/>
        <d v="1988-11-30T00:00:00"/>
        <d v="1993-12-26T00:00:00"/>
        <d v="1983-11-10T00:00:00"/>
        <d v="2000-09-13T00:00:00"/>
        <d v="1990-11-01T00:00:00"/>
        <d v="1990-11-22T00:00:00"/>
        <d v="1996-09-08T00:00:00"/>
        <d v="1996-08-17T00:00:00"/>
        <d v="1990-07-29T00:00:00"/>
        <d v="1995-07-11T00:00:00"/>
        <d v="1999-07-10T00:00:00"/>
        <d v="1993-11-11T00:00:00"/>
        <d v="1993-09-29T00:00:00"/>
        <d v="2002-06-15T00:00:00"/>
        <d v="2000-07-10T00:00:00"/>
        <d v="1985-07-05T00:00:00"/>
        <d v="1997-11-24T00:00:00"/>
        <d v="1981-08-27T00:00:00"/>
        <d v="1993-09-14T00:00:00"/>
        <d v="2004-07-13T00:00:00"/>
        <d v="1996-10-23T00:00:00"/>
        <d v="1990-06-24T00:00:00"/>
        <d v="2001-10-18T00:00:00"/>
        <d v="2001-06-06T00:00:00"/>
        <d v="1991-08-19T00:00:00"/>
        <d v="1981-09-29T00:00:00"/>
        <d v="1999-06-24T00:00:00"/>
        <d v="1988-08-28T00:00:00"/>
        <d v="1981-12-13T00:00:00"/>
        <d v="1987-10-24T00:00:00"/>
        <d v="1994-11-21T00:00:00"/>
        <d v="1991-10-24T00:00:00"/>
        <d v="1991-08-25T00:00:00"/>
        <d v="1991-10-28T00:00:00"/>
        <d v="1986-09-09T00:00:00"/>
        <d v="1994-08-22T00:00:00"/>
        <d v="1986-12-01T00:00:00"/>
        <d v="2004-11-05T00:00:00"/>
        <d v="1989-12-02T00:00:00"/>
        <d v="1988-08-18T00:00:00"/>
        <d v="1995-10-21T00:00:00"/>
        <d v="1981-12-14T00:00:00"/>
        <d v="2003-07-10T00:00:00"/>
        <d v="1984-07-06T00:00:00"/>
        <d v="1990-11-08T00:00:00"/>
        <d v="1992-11-17T00:00:00"/>
        <d v="1985-06-14T00:00:00"/>
        <d v="1990-10-11T00:00:00"/>
        <d v="1988-11-04T00:00:00"/>
        <d v="1999-08-12T00:00:00"/>
        <d v="1997-11-04T00:00:00"/>
        <d v="1999-06-06T00:00:00"/>
        <d v="1986-12-27T00:00:00"/>
        <d v="2001-11-11T00:00:00"/>
        <d v="1995-08-23T00:00:00"/>
        <d v="1981-10-10T00:00:00"/>
        <d v="1995-06-16T00:00:00"/>
        <d v="1995-10-09T00:00:00"/>
        <d v="1994-09-24T00:00:00"/>
        <d v="1992-12-22T00:00:00"/>
        <d v="1988-10-15T00:00:00"/>
        <d v="1998-09-16T00:00:00"/>
        <d v="1996-09-18T00:00:00"/>
        <d v="1996-09-19T00:00:00"/>
        <d v="2004-06-26T00:00:00"/>
        <d v="1993-10-12T00:00:00"/>
        <d v="2003-07-29T00:00:00"/>
        <d v="1987-09-14T00:00:00"/>
        <d v="2000-06-20T00:00:00"/>
        <d v="1986-08-27T00:00:00"/>
        <d v="2001-12-26T00:00:00"/>
        <d v="1996-12-19T00:00:00"/>
        <d v="1996-10-27T00:00:00"/>
        <d v="1996-08-10T00:00:00"/>
        <d v="1996-11-13T00:00:00"/>
        <d v="1996-12-14T00:00:00"/>
        <d v="1993-10-07T00:00:00"/>
        <d v="1995-06-23T00:00:00"/>
        <d v="1993-10-28T00:00:00"/>
        <d v="1991-09-01T00:00:00"/>
        <d v="1997-06-20T00:00:00"/>
        <d v="2003-11-18T00:00:00"/>
        <d v="2003-12-05T00:00:00"/>
        <d v="1996-11-17T00:00:00"/>
        <d v="2001-10-06T00:00:00"/>
        <d v="1994-12-02T00:00:00"/>
        <d v="1991-11-13T00:00:00"/>
        <d v="1997-09-02T00:00:00"/>
        <d v="1997-08-02T00:00:00"/>
        <d v="1997-07-06T00:00:00"/>
        <d v="1997-12-22T00:00:00"/>
        <d v="1997-07-05T00:00:00"/>
        <d v="1996-10-11T00:00:00"/>
        <d v="2001-09-02T00:00:00"/>
        <d v="2000-09-23T00:00:00"/>
        <d v="1996-07-03T00:00:00"/>
        <d v="1996-08-14T00:00:00"/>
        <d v="1994-07-06T00:00:00"/>
        <d v="1994-10-25T00:00:00"/>
        <d v="2001-08-29T00:00:00"/>
        <d v="1993-09-25T00:00:00"/>
        <d v="1994-07-10T00:00:00"/>
        <d v="1999-06-25T00:00:00"/>
        <d v="1987-08-01T00:00:00"/>
        <d v="2001-10-13T00:00:00"/>
        <d v="1995-09-10T00:00:00"/>
        <d v="1989-10-01T00:00:00"/>
        <d v="1994-09-26T00:00:00"/>
        <d v="2002-06-21T00:00:00"/>
        <d v="1998-08-09T00:00:00"/>
        <d v="1998-09-15T00:00:00"/>
        <d v="1997-12-19T00:00:00"/>
        <d v="1988-09-28T00:00:00"/>
        <d v="2002-12-15T00:00:00"/>
        <d v="1991-11-20T00:00:00"/>
        <d v="1987-06-18T00:00:00"/>
        <d v="1995-09-24T00:00:00"/>
        <d v="2002-09-30T00:00:00"/>
        <d v="1996-06-30T00:00:00"/>
        <d v="2003-06-05T00:00:00"/>
        <d v="1996-06-13T00:00:00"/>
        <d v="1996-10-24T00:00:00"/>
        <d v="1999-11-01T00:00:00"/>
        <d v="2000-07-14T00:00:00"/>
        <d v="1996-06-21T00:00:00"/>
        <d v="1993-08-12T00:00:00"/>
        <d v="1993-11-01T00:00:00"/>
        <d v="1998-09-04T00:00:00"/>
        <d v="1998-06-17T00:00:00"/>
        <d v="1998-11-15T00:00:00"/>
        <d v="2000-10-01T00:00:00"/>
        <d v="2003-09-23T00:00:00"/>
        <d v="1999-08-29T00:00:00"/>
        <d v="2004-11-14T00:00:00"/>
        <d v="1997-08-10T00:00:00"/>
        <d v="2000-10-11T00:00:00"/>
        <d v="2000-10-03T00:00:00"/>
        <d v="2003-12-03T00:00:00"/>
        <d v="1997-10-06T00:00:00"/>
        <d v="1988-08-20T00:00:00"/>
        <d v="1997-10-30T00:00:00"/>
        <d v="2003-08-06T00:00:00"/>
        <d v="2003-12-01T00:00:00"/>
        <d v="2003-11-21T00:00:00"/>
        <d v="2003-07-17T00:00:00"/>
        <d v="1999-06-11T00:00:00"/>
        <d v="1994-10-02T00:00:00"/>
        <d v="1994-09-17T00:00:00"/>
        <d v="1996-08-05T00:00:00"/>
        <d v="2000-12-09T00:00:00"/>
        <d v="2000-06-24T00:00:00"/>
        <d v="2001-08-26T00:00:00"/>
        <d v="2001-07-28T00:00:00"/>
        <d v="2001-10-15T00:00:00"/>
        <d v="2002-07-20T00:00:00"/>
        <d v="1990-10-01T00:00:00"/>
        <d v="2000-08-25T00:00:00"/>
        <d v="1997-11-02T00:00:00"/>
        <d v="1991-08-05T00:00:00"/>
        <d v="1995-10-15T00:00:00"/>
        <d v="1995-07-09T00:00:00"/>
        <d v="1995-11-06T00:00:00"/>
        <d v="1998-07-02T00:00:00"/>
        <d v="1998-08-17T00:00:00"/>
        <d v="2002-07-11T00:00:00"/>
        <d v="1998-11-19T00:00:00"/>
        <d v="2002-07-29T00:00:00"/>
        <d v="1999-11-21T00:00:00"/>
        <d v="2001-06-03T00:00:00"/>
        <d v="1999-12-17T00:00:00"/>
        <d v="1988-12-12T00:00:00"/>
        <d v="2002-11-05T00:00:00"/>
        <d v="1998-10-21T00:00:00"/>
        <d v="1996-12-17T00:00:00"/>
        <d v="1996-11-28T00:00:00"/>
        <d v="1989-10-05T00:00:00"/>
        <d v="1991-06-16T00:00:00"/>
        <d v="2002-11-12T00:00:00"/>
        <d v="2002-07-15T00:00:00"/>
        <d v="2000-06-30T00:00:00"/>
        <d v="2003-12-10T00:00:00"/>
        <d v="2004-12-12T00:00:00"/>
        <d v="2004-09-25T00:00:00"/>
        <d v="2004-06-13T00:00:00"/>
        <d v="2004-08-06T00:00:00"/>
        <d v="2004-11-13T00:00:00"/>
        <d v="2004-10-28T00:00:00"/>
        <d v="2004-09-12T00:00:00"/>
        <d v="2004-09-03T00:00:00"/>
        <d v="2004-12-07T00:00:00"/>
        <d v="1991-12-16T00:00:00"/>
        <d v="1994-09-27T00:00:00"/>
        <d v="2000-08-23T00:00:00"/>
        <d v="2000-12-10T00:00:00"/>
        <d v="2000-11-29T00:00:00"/>
        <d v="2000-10-22T00:00:00"/>
        <d v="2003-08-19T00:00:00"/>
        <d v="1997-09-03T00:00:00"/>
        <d v="2003-09-26T00:00:00"/>
        <d v="2003-12-22T00:00:00"/>
        <d v="2003-08-30T00:00:00"/>
        <d v="2004-11-04T00:00:00"/>
        <d v="2003-09-30T00:00:00"/>
        <d v="1989-07-21T00:00:00"/>
        <d v="2001-11-28T00:00:00"/>
        <d v="2001-06-22T00:00:00"/>
        <d v="2001-08-14T00:00:00"/>
        <d v="2004-06-12T00:00:00"/>
        <d v="2000-07-26T00:00:00"/>
        <d v="2000-09-02T00:00:00"/>
        <d v="2001-08-04T00:00:00"/>
        <d v="2001-09-06T00:00:00"/>
        <d v="2001-07-01T00:00:00"/>
        <d v="1998-09-14T00:00:00"/>
        <d v="2002-09-29T00:00:00"/>
        <d v="1998-12-29T00:00:00"/>
        <d v="2002-07-16T00:00:00"/>
        <d v="1998-09-29T00:00:00"/>
        <d v="1998-10-05T00:00:00"/>
        <d v="1998-09-28T00:00:00"/>
        <d v="2002-09-07T00:00:00"/>
        <d v="2001-12-09T00:00:00"/>
        <d v="2001-08-03T00:00:00"/>
        <d v="1994-10-06T00:00:00"/>
        <d v="2001-08-10T00:00:00"/>
        <d v="2002-08-29T00:00:00"/>
        <d v="2002-10-29T00:00:00"/>
        <d v="2002-09-22T00:00:00"/>
        <d v="1996-07-02T00:00:00"/>
        <d v="2004-12-27T00:00:00"/>
        <d v="1994-12-06T00:00:00"/>
        <d v="2003-07-20T00:00:00"/>
        <d v="1999-12-12T00:00:00"/>
        <d v="2003-08-04T00:00:00"/>
        <d v="2003-08-11T00:00:00"/>
        <d v="1999-11-17T00:00:00"/>
        <d v="2004-08-19T00:00:00"/>
        <d v="1999-09-25T00:00:00"/>
        <d v="2002-12-13T00:00:00"/>
        <d v="2003-11-19T00:00:00"/>
        <d v="1998-10-07T00:00:00"/>
        <d v="2003-07-28T00:00:00"/>
        <d v="2003-11-14T00:00:00"/>
        <d v="2003-11-09T00:00:00"/>
        <d v="2004-09-09T00:00:00"/>
        <d v="2004-10-21T00:00:00"/>
        <d v="2004-09-11T00:00:00"/>
        <d v="2004-06-10T00:00:00"/>
        <d v="2004-09-21T00:00:00"/>
        <d v="2004-09-19T00:00:00"/>
        <d v="2004-10-17T00:00:00"/>
        <d v="2004-12-06T00:00:00"/>
        <d v="2004-12-14T00:00:00"/>
        <d v="2004-11-07T00:00:00"/>
        <d v="2004-12-10T00:00:00"/>
        <d v="2004-11-17T00:00:00"/>
        <d v="2000-10-21T00:00:00"/>
        <d v="2000-06-10T00:00:00"/>
        <d v="2000-10-23T00:00:00"/>
        <d v="2003-08-21T00:00:00"/>
        <d v="2003-09-16T00:00:00"/>
        <d v="2004-08-08T00:00:00"/>
        <d v="2004-12-13T00:00:00"/>
        <d v="2003-10-03T00:00:00"/>
        <d v="2003-12-04T00:00:00"/>
        <d v="2004-07-25T00:00:00"/>
        <d v="2004-08-21T00:00:00"/>
        <d v="2003-09-14T00:00:00"/>
        <d v="1995-08-05T00:00:00"/>
        <d v="2004-07-22T00:00:00"/>
        <d v="2004-11-19T00:00:00"/>
        <d v="1992-09-22T00:00:00"/>
        <d v="2001-12-05T00:00:00"/>
        <d v="2001-06-02T00:00:00"/>
        <d v="2001-07-07T00:00:00"/>
        <d v="2001-08-25T00:00:00"/>
        <d v="1998-06-19T00:00:00"/>
        <d v="1995-10-07T00:00:00"/>
        <d v="1997-06-09T00:00:00"/>
        <d v="1998-12-07T00:00:00"/>
        <d v="2003-06-20T00:00:00"/>
        <d v="1997-06-19T00:00:00"/>
        <d v="2000-09-01T00:00:00"/>
        <d v="1997-12-05T00:00:00"/>
        <d v="2001-08-23T00:00:00"/>
        <d v="1996-06-23T00:00:00"/>
        <d v="1997-10-27T00:00:00"/>
        <d v="1998-09-05T00:00:00"/>
        <d v="2002-12-22T00:00:00"/>
        <d v="2002-11-14T00:00:00"/>
        <d v="1999-07-06T00:00:00"/>
        <d v="2002-08-15T00:00:00"/>
        <d v="1998-12-03T00:00:00"/>
        <d v="1997-11-07T00:00:00"/>
        <d v="1995-07-30T00:00:00"/>
        <d v="1998-07-12T00:00:00"/>
        <d v="1999-10-14T00:00:00"/>
        <d v="2002-10-13T00:00:00"/>
        <d v="2002-12-10T00:00:00"/>
        <d v="2001-11-29T00:00:00"/>
        <d v="1998-06-04T00:00:00"/>
        <d v="2000-06-26T00:00:00"/>
        <d v="2004-07-28T00:00:00"/>
        <d v="2004-09-30T00:00:00"/>
        <d v="1997-10-26T00:00:00"/>
        <d v="2002-12-04T00:00:00"/>
        <d v="2003-08-15T00:00:00"/>
        <d v="2003-10-30T00:00:00"/>
        <d v="2003-10-13T00:00:00"/>
        <d v="2003-09-15T00:00:00"/>
        <d v="2003-09-08T00:00:00"/>
        <d v="2003-08-02T00:00:00"/>
        <d v="2002-07-01T00:00:00"/>
        <d v="1998-10-11T00:00:00"/>
        <d v="2002-12-12T00:00:00"/>
        <d v="1998-07-13T00:00:00"/>
        <d v="2004-10-16T00:00:00"/>
        <d v="1996-11-04T00:00:00"/>
        <d v="1992-10-06T00:00:00"/>
        <d v="1999-06-28T00:00:00"/>
        <d v="2002-08-26T00:00:00"/>
        <d v="1997-06-28T00:00:00"/>
        <d v="1996-08-11T00:00:00"/>
        <d v="2001-11-12T00:00:00"/>
        <d v="2002-06-11T00:00:00"/>
        <d v="2004-11-11T00:00:00"/>
        <d v="1994-07-26T00:00:00"/>
        <d v="2003-06-12T00:00:00"/>
        <d v="2002-10-01T00:00:00"/>
        <d v="2001-10-25T00:00:00"/>
        <d v="2004-11-27T00:00:00"/>
        <d v="2004-10-15T00:00:00"/>
        <d v="2002-08-11T00:00:00"/>
        <d v="2004-11-28T00:00:00"/>
        <d v="2004-06-11T00:00:00"/>
        <d v="2004-10-06T00:00:00"/>
        <d v="2002-07-19T00:00:00"/>
        <d v="2004-06-14T00:00:00"/>
        <d v="2004-11-12T00:00:00"/>
        <d v="2002-08-13T00:00:00"/>
        <d v="1998-12-26T00:00:00"/>
        <d v="1997-08-13T00:00:00"/>
        <d v="2004-08-24T00:00:00"/>
        <d v="1995-06-01T00:00:00"/>
        <d v="1995-10-05T00:00:00"/>
        <d v="1999-08-05T00:00:00"/>
        <d v="2000-10-09T00:00:00"/>
        <d v="1994-11-22T00:00:00"/>
        <d v="2001-08-19T00:00:00"/>
        <d v="1995-10-28T00:00:00"/>
        <d v="1994-10-30T00:00:00"/>
        <d v="1993-11-27T00:00:00"/>
        <d v="2000-11-18T00:00:00"/>
        <d v="2004-10-07T00:00:00"/>
        <d v="1995-12-07T00:00:00"/>
        <d v="1993-06-28T00:00:00"/>
        <d v="1996-10-22T00:00:00"/>
        <d v="1993-08-09T00:00:00"/>
        <d v="2002-09-19T00:00:00"/>
        <d v="1999-12-14T00:00:00"/>
        <d v="1999-12-26T00:00:00"/>
        <d v="2001-09-12T00:00:00"/>
        <d v="1997-11-09T00:00:00"/>
        <d v="2002-11-29T00:00:00"/>
        <d v="1993-06-01T00:00:00"/>
        <d v="2001-11-20T00:00:00"/>
        <d v="1998-07-27T00:00:00"/>
        <d v="1993-06-30T00:00:00"/>
        <d v="1992-07-09T00:00:00"/>
      </sharedItems>
    </cacheField>
    <cacheField name="Charges" numFmtId="165">
      <sharedItems containsSemiMixedTypes="0" containsString="0" containsNumber="1" minValue="563.84" maxValue="62592.87"/>
    </cacheField>
    <cacheField name="Hospital tier" numFmtId="0">
      <sharedItems count="3">
        <s v="tier - 3"/>
        <s v="tier - 2"/>
        <s v="tier - 1"/>
      </sharedItems>
    </cacheField>
    <cacheField name="City tier" numFmtId="0">
      <sharedItems/>
    </cacheField>
    <cacheField name="State ID" numFmtId="0">
      <sharedItems count="16">
        <s v="R1013"/>
        <s v="R1012"/>
        <s v="R1024"/>
        <s v="R1011"/>
        <s v="R1016"/>
        <s v="R1015"/>
        <s v="R1017"/>
        <s v="R1014"/>
        <s v="R1023"/>
        <s v="R1019"/>
        <s v="R1018"/>
        <s v="R1026"/>
        <s v="R1022"/>
        <s v="R1021"/>
        <s v="R1025"/>
        <s v="R1020"/>
      </sharedItems>
    </cacheField>
  </cacheFields>
  <extLst>
    <ext xmlns:x14="http://schemas.microsoft.com/office/spreadsheetml/2009/9/main" uri="{725AE2AE-9491-48be-B2B4-4EB974FC3084}">
      <x14:pivotCacheDefinition pivotCacheId="1175038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Kelly"/>
    <n v="7.47"/>
    <x v="0"/>
    <n v="47.41"/>
    <s v="No"/>
    <x v="0"/>
    <x v="0"/>
    <n v="0"/>
    <x v="0"/>
    <x v="0"/>
    <x v="0"/>
    <x v="0"/>
    <n v="1137.01"/>
    <x v="0"/>
    <s v="tier - 1"/>
    <x v="0"/>
  </r>
  <r>
    <x v="1"/>
    <s v="Matthew D"/>
    <n v="5.77"/>
    <x v="1"/>
    <n v="30.36"/>
    <s v="No"/>
    <x v="0"/>
    <x v="0"/>
    <n v="0"/>
    <x v="0"/>
    <x v="0"/>
    <x v="1"/>
    <x v="1"/>
    <n v="62592.87"/>
    <x v="1"/>
    <s v="tier - 3"/>
    <x v="0"/>
  </r>
  <r>
    <x v="2"/>
    <s v="Phil"/>
    <n v="11.87"/>
    <x v="2"/>
    <n v="34.484999999999999"/>
    <s v="No"/>
    <x v="0"/>
    <x v="0"/>
    <n v="2"/>
    <x v="0"/>
    <x v="0"/>
    <x v="2"/>
    <x v="2"/>
    <n v="60021.4"/>
    <x v="2"/>
    <s v="tier - 1"/>
    <x v="1"/>
  </r>
  <r>
    <x v="3"/>
    <s v="Kelsey"/>
    <n v="6.05"/>
    <x v="3"/>
    <n v="38.094999999999999"/>
    <s v="No"/>
    <x v="0"/>
    <x v="0"/>
    <n v="0"/>
    <x v="0"/>
    <x v="0"/>
    <x v="0"/>
    <x v="3"/>
    <n v="58571.07"/>
    <x v="2"/>
    <s v="tier - 3"/>
    <x v="2"/>
  </r>
  <r>
    <x v="4"/>
    <s v="Kristyn"/>
    <n v="5.45"/>
    <x v="4"/>
    <n v="35.53"/>
    <s v="No"/>
    <x v="0"/>
    <x v="0"/>
    <n v="0"/>
    <x v="0"/>
    <x v="0"/>
    <x v="1"/>
    <x v="4"/>
    <n v="55135.4"/>
    <x v="2"/>
    <s v="tier - 2"/>
    <x v="1"/>
  </r>
  <r>
    <x v="5"/>
    <s v="Russell B"/>
    <n v="6.59"/>
    <x v="5"/>
    <n v="32.799999999999997"/>
    <s v="No"/>
    <x v="0"/>
    <x v="0"/>
    <n v="0"/>
    <x v="0"/>
    <x v="0"/>
    <x v="0"/>
    <x v="5"/>
    <n v="52590.83"/>
    <x v="2"/>
    <s v="tier - 3"/>
    <x v="3"/>
  </r>
  <r>
    <x v="6"/>
    <s v="Scott"/>
    <n v="6.07"/>
    <x v="6"/>
    <n v="36.4"/>
    <s v="No"/>
    <x v="0"/>
    <x v="0"/>
    <n v="0"/>
    <x v="0"/>
    <x v="0"/>
    <x v="0"/>
    <x v="6"/>
    <n v="51194.559999999998"/>
    <x v="2"/>
    <s v="tier - 3"/>
    <x v="3"/>
  </r>
  <r>
    <x v="7"/>
    <s v="Stephen"/>
    <n v="7.93"/>
    <x v="7"/>
    <n v="36.96"/>
    <s v="No"/>
    <x v="0"/>
    <x v="0"/>
    <n v="3"/>
    <x v="0"/>
    <x v="0"/>
    <x v="2"/>
    <x v="7"/>
    <n v="49577.66"/>
    <x v="1"/>
    <s v="tier - 2"/>
    <x v="0"/>
  </r>
  <r>
    <x v="8"/>
    <s v="Patrick R"/>
    <n v="9.58"/>
    <x v="8"/>
    <n v="41.14"/>
    <s v="Yes"/>
    <x v="0"/>
    <x v="1"/>
    <n v="1"/>
    <x v="0"/>
    <x v="0"/>
    <x v="2"/>
    <x v="8"/>
    <n v="48970.25"/>
    <x v="2"/>
    <s v="tier - 2"/>
    <x v="0"/>
  </r>
  <r>
    <x v="9"/>
    <s v="Brooke N"/>
    <n v="10.79"/>
    <x v="9"/>
    <n v="38.06"/>
    <s v="No"/>
    <x v="0"/>
    <x v="0"/>
    <n v="0"/>
    <x v="0"/>
    <x v="0"/>
    <x v="2"/>
    <x v="9"/>
    <n v="48885.14"/>
    <x v="2"/>
    <s v="tier - 2"/>
    <x v="0"/>
  </r>
  <r>
    <x v="10"/>
    <s v="Paola Andrea"/>
    <n v="5.96"/>
    <x v="10"/>
    <n v="37.700000000000003"/>
    <s v="Yes"/>
    <x v="0"/>
    <x v="0"/>
    <n v="2"/>
    <x v="0"/>
    <x v="0"/>
    <x v="1"/>
    <x v="10"/>
    <n v="48824.45"/>
    <x v="1"/>
    <s v="tier - 1"/>
    <x v="3"/>
  </r>
  <r>
    <x v="11"/>
    <s v="David"/>
    <n v="11.9"/>
    <x v="11"/>
    <n v="42.13"/>
    <s v="No"/>
    <x v="0"/>
    <x v="0"/>
    <n v="0"/>
    <x v="0"/>
    <x v="0"/>
    <x v="2"/>
    <x v="11"/>
    <n v="48675.519999999997"/>
    <x v="2"/>
    <s v="tier - 2"/>
    <x v="0"/>
  </r>
  <r>
    <x v="12"/>
    <s v="Wade"/>
    <n v="8.41"/>
    <x v="12"/>
    <n v="40.92"/>
    <s v="No"/>
    <x v="0"/>
    <x v="0"/>
    <n v="0"/>
    <x v="0"/>
    <x v="0"/>
    <x v="2"/>
    <x v="12"/>
    <n v="48673.56"/>
    <x v="2"/>
    <s v="tier - 2"/>
    <x v="0"/>
  </r>
  <r>
    <x v="13"/>
    <s v="Franklin"/>
    <n v="7.02"/>
    <x v="13"/>
    <n v="40.564999999999998"/>
    <s v="No"/>
    <x v="0"/>
    <x v="0"/>
    <n v="0"/>
    <x v="0"/>
    <x v="0"/>
    <x v="0"/>
    <x v="13"/>
    <n v="48549.18"/>
    <x v="2"/>
    <s v="tier - 3"/>
    <x v="4"/>
  </r>
  <r>
    <x v="14"/>
    <s v="Leilani M"/>
    <n v="7.59"/>
    <x v="5"/>
    <n v="36.384999999999998"/>
    <s v="Yes"/>
    <x v="0"/>
    <x v="0"/>
    <n v="2"/>
    <x v="0"/>
    <x v="0"/>
    <x v="2"/>
    <x v="14"/>
    <n v="48517.56"/>
    <x v="2"/>
    <s v="tier - 3"/>
    <x v="2"/>
  </r>
  <r>
    <x v="15"/>
    <s v="Philippe"/>
    <n v="11.32"/>
    <x v="12"/>
    <n v="39.9"/>
    <s v="No"/>
    <x v="0"/>
    <x v="0"/>
    <n v="0"/>
    <x v="0"/>
    <x v="0"/>
    <x v="2"/>
    <x v="15"/>
    <n v="48173.36"/>
    <x v="2"/>
    <s v="tier - 3"/>
    <x v="3"/>
  </r>
  <r>
    <x v="16"/>
    <s v="Jennifer A"/>
    <n v="7.67"/>
    <x v="10"/>
    <n v="33.799999999999997"/>
    <s v="No"/>
    <x v="0"/>
    <x v="0"/>
    <n v="3"/>
    <x v="0"/>
    <x v="0"/>
    <x v="2"/>
    <x v="16"/>
    <n v="47928.03"/>
    <x v="1"/>
    <s v="tier - 3"/>
    <x v="3"/>
  </r>
  <r>
    <x v="17"/>
    <s v="Christina M"/>
    <n v="7.29"/>
    <x v="12"/>
    <n v="36.765000000000001"/>
    <s v="Yes"/>
    <x v="0"/>
    <x v="1"/>
    <n v="1"/>
    <x v="0"/>
    <x v="0"/>
    <x v="0"/>
    <x v="17"/>
    <n v="47896.79"/>
    <x v="2"/>
    <s v="tier - 3"/>
    <x v="2"/>
  </r>
  <r>
    <x v="18"/>
    <s v="Said Sr"/>
    <n v="4.72"/>
    <x v="14"/>
    <n v="36.954999999999998"/>
    <s v="Yes"/>
    <x v="0"/>
    <x v="0"/>
    <n v="1"/>
    <x v="0"/>
    <x v="0"/>
    <x v="1"/>
    <x v="18"/>
    <n v="47496.49"/>
    <x v="2"/>
    <s v="tier - 3"/>
    <x v="1"/>
  </r>
  <r>
    <x v="19"/>
    <s v="John"/>
    <n v="11.41"/>
    <x v="15"/>
    <n v="42.9"/>
    <s v="No"/>
    <x v="0"/>
    <x v="0"/>
    <n v="0"/>
    <x v="0"/>
    <x v="0"/>
    <x v="2"/>
    <x v="19"/>
    <n v="47462.89"/>
    <x v="2"/>
    <s v="tier - 2"/>
    <x v="0"/>
  </r>
  <r>
    <x v="20"/>
    <s v="Myles"/>
    <n v="11.5"/>
    <x v="16"/>
    <n v="36.299999999999997"/>
    <s v="Yes"/>
    <x v="0"/>
    <x v="0"/>
    <n v="2"/>
    <x v="0"/>
    <x v="0"/>
    <x v="2"/>
    <x v="20"/>
    <n v="47403.88"/>
    <x v="2"/>
    <s v="tier - 3"/>
    <x v="3"/>
  </r>
  <r>
    <x v="21"/>
    <s v="Madelyn C"/>
    <n v="6.22"/>
    <x v="17"/>
    <n v="32.200000000000003"/>
    <s v="Yes"/>
    <x v="0"/>
    <x v="0"/>
    <n v="2"/>
    <x v="0"/>
    <x v="0"/>
    <x v="0"/>
    <x v="21"/>
    <n v="47305.31"/>
    <x v="1"/>
    <s v="tier - 1"/>
    <x v="3"/>
  </r>
  <r>
    <x v="22"/>
    <s v="Nicole"/>
    <n v="11.38"/>
    <x v="10"/>
    <n v="31.3"/>
    <s v="No"/>
    <x v="0"/>
    <x v="0"/>
    <n v="3"/>
    <x v="0"/>
    <x v="0"/>
    <x v="2"/>
    <x v="22"/>
    <n v="47291.06"/>
    <x v="1"/>
    <s v="tier - 1"/>
    <x v="3"/>
  </r>
  <r>
    <x v="23"/>
    <s v="Eric A"/>
    <n v="7.89"/>
    <x v="2"/>
    <n v="41.8"/>
    <s v="Yes"/>
    <x v="0"/>
    <x v="0"/>
    <n v="2"/>
    <x v="0"/>
    <x v="0"/>
    <x v="2"/>
    <x v="23"/>
    <n v="47269.85"/>
    <x v="2"/>
    <s v="tier - 2"/>
    <x v="0"/>
  </r>
  <r>
    <x v="24"/>
    <s v="Emiliano I"/>
    <n v="4.38"/>
    <x v="10"/>
    <n v="35.090000000000003"/>
    <s v="Yes"/>
    <x v="0"/>
    <x v="0"/>
    <n v="2"/>
    <x v="0"/>
    <x v="0"/>
    <x v="1"/>
    <x v="24"/>
    <n v="47055.53"/>
    <x v="1"/>
    <s v="tier - 1"/>
    <x v="0"/>
  </r>
  <r>
    <x v="25"/>
    <s v="Adam"/>
    <n v="7.01"/>
    <x v="10"/>
    <n v="33.880000000000003"/>
    <s v="No"/>
    <x v="0"/>
    <x v="0"/>
    <n v="3"/>
    <x v="0"/>
    <x v="0"/>
    <x v="0"/>
    <x v="25"/>
    <n v="46889.26"/>
    <x v="1"/>
    <s v="tier - 3"/>
    <x v="0"/>
  </r>
  <r>
    <x v="26"/>
    <s v="Zach"/>
    <n v="11.88"/>
    <x v="16"/>
    <n v="30.875"/>
    <s v="No"/>
    <x v="0"/>
    <x v="0"/>
    <n v="0"/>
    <x v="0"/>
    <x v="0"/>
    <x v="2"/>
    <x v="26"/>
    <n v="46718.16"/>
    <x v="2"/>
    <s v="tier - 1"/>
    <x v="1"/>
  </r>
  <r>
    <x v="27"/>
    <s v="Stephanie W"/>
    <n v="5.19"/>
    <x v="13"/>
    <n v="36.86"/>
    <s v="Yes"/>
    <x v="0"/>
    <x v="1"/>
    <n v="1"/>
    <x v="0"/>
    <x v="0"/>
    <x v="1"/>
    <x v="27"/>
    <n v="46661.440000000002"/>
    <x v="2"/>
    <s v="tier - 3"/>
    <x v="1"/>
  </r>
  <r>
    <x v="28"/>
    <s v="Stephen"/>
    <n v="6.74"/>
    <x v="5"/>
    <n v="35.86"/>
    <s v="Yes"/>
    <x v="0"/>
    <x v="0"/>
    <n v="2"/>
    <x v="0"/>
    <x v="0"/>
    <x v="0"/>
    <x v="28"/>
    <n v="46599.11"/>
    <x v="2"/>
    <s v="tier - 1"/>
    <x v="0"/>
  </r>
  <r>
    <x v="29"/>
    <s v="Natalie"/>
    <n v="8.44"/>
    <x v="15"/>
    <n v="37.049999999999997"/>
    <s v="No"/>
    <x v="0"/>
    <x v="0"/>
    <n v="0"/>
    <x v="0"/>
    <x v="0"/>
    <x v="2"/>
    <x v="29"/>
    <n v="46255.11"/>
    <x v="2"/>
    <s v="tier - 3"/>
    <x v="2"/>
  </r>
  <r>
    <x v="30"/>
    <s v="Nicole J"/>
    <n v="8.7100000000000009"/>
    <x v="9"/>
    <n v="43.89"/>
    <s v="No"/>
    <x v="0"/>
    <x v="0"/>
    <n v="0"/>
    <x v="0"/>
    <x v="0"/>
    <x v="2"/>
    <x v="30"/>
    <n v="46200.99"/>
    <x v="2"/>
    <s v="tier - 1"/>
    <x v="0"/>
  </r>
  <r>
    <x v="31"/>
    <s v="Jefferson D"/>
    <n v="5.08"/>
    <x v="1"/>
    <n v="42.35"/>
    <s v="Yes"/>
    <x v="0"/>
    <x v="0"/>
    <n v="0"/>
    <x v="0"/>
    <x v="0"/>
    <x v="1"/>
    <x v="31"/>
    <n v="46151.12"/>
    <x v="2"/>
    <s v="tier - 3"/>
    <x v="0"/>
  </r>
  <r>
    <x v="32"/>
    <s v="Brendan D"/>
    <n v="6.86"/>
    <x v="12"/>
    <n v="31.35"/>
    <s v="No"/>
    <x v="0"/>
    <x v="0"/>
    <n v="0"/>
    <x v="0"/>
    <x v="0"/>
    <x v="0"/>
    <x v="32"/>
    <n v="46130.53"/>
    <x v="2"/>
    <s v="tier - 1"/>
    <x v="1"/>
  </r>
  <r>
    <x v="33"/>
    <s v="Courtney"/>
    <n v="5.95"/>
    <x v="18"/>
    <n v="47.6"/>
    <s v="Yes"/>
    <x v="0"/>
    <x v="0"/>
    <n v="0"/>
    <x v="0"/>
    <x v="0"/>
    <x v="1"/>
    <x v="33"/>
    <n v="46113.51"/>
    <x v="1"/>
    <s v="tier - 3"/>
    <x v="3"/>
  </r>
  <r>
    <x v="34"/>
    <s v="Sydney L"/>
    <n v="6.09"/>
    <x v="19"/>
    <n v="46.2"/>
    <s v="No"/>
    <x v="0"/>
    <x v="1"/>
    <n v="1"/>
    <x v="0"/>
    <x v="0"/>
    <x v="0"/>
    <x v="34"/>
    <n v="45863.21"/>
    <x v="1"/>
    <s v="tier - 1"/>
    <x v="0"/>
  </r>
  <r>
    <x v="35"/>
    <s v="Julien"/>
    <n v="11.75"/>
    <x v="16"/>
    <n v="32.015000000000001"/>
    <s v="No"/>
    <x v="0"/>
    <x v="0"/>
    <n v="0"/>
    <x v="0"/>
    <x v="0"/>
    <x v="2"/>
    <x v="35"/>
    <n v="45710.21"/>
    <x v="1"/>
    <s v="tier - 2"/>
    <x v="4"/>
  </r>
  <r>
    <x v="36"/>
    <s v="Ryan M"/>
    <n v="7.37"/>
    <x v="20"/>
    <n v="40.564999999999998"/>
    <s v="No"/>
    <x v="0"/>
    <x v="0"/>
    <n v="0"/>
    <x v="0"/>
    <x v="0"/>
    <x v="0"/>
    <x v="36"/>
    <n v="45702.02"/>
    <x v="1"/>
    <s v="tier - 2"/>
    <x v="1"/>
  </r>
  <r>
    <x v="37"/>
    <s v="Anna H"/>
    <n v="11.91"/>
    <x v="12"/>
    <n v="32.450000000000003"/>
    <s v="No"/>
    <x v="0"/>
    <x v="0"/>
    <n v="0"/>
    <x v="0"/>
    <x v="0"/>
    <x v="2"/>
    <x v="37"/>
    <n v="45008.959999999999"/>
    <x v="1"/>
    <s v="tier - 2"/>
    <x v="0"/>
  </r>
  <r>
    <x v="38"/>
    <s v="Samantha"/>
    <n v="6.52"/>
    <x v="15"/>
    <n v="34.96"/>
    <s v="No"/>
    <x v="0"/>
    <x v="0"/>
    <n v="0"/>
    <x v="0"/>
    <x v="0"/>
    <x v="0"/>
    <x v="38"/>
    <n v="44641.2"/>
    <x v="1"/>
    <s v="tier - 3"/>
    <x v="2"/>
  </r>
  <r>
    <x v="39"/>
    <s v="Robert"/>
    <n v="5.14"/>
    <x v="21"/>
    <n v="35.5"/>
    <s v="No"/>
    <x v="0"/>
    <x v="1"/>
    <n v="1"/>
    <x v="0"/>
    <x v="0"/>
    <x v="1"/>
    <x v="39"/>
    <n v="44585.46"/>
    <x v="1"/>
    <s v="tier - 2"/>
    <x v="3"/>
  </r>
  <r>
    <x v="40"/>
    <s v="James R"/>
    <n v="4.1900000000000004"/>
    <x v="22"/>
    <n v="52.58"/>
    <s v="No"/>
    <x v="1"/>
    <x v="0"/>
    <n v="1"/>
    <x v="0"/>
    <x v="0"/>
    <x v="1"/>
    <x v="40"/>
    <n v="44501.4"/>
    <x v="1"/>
    <s v="tier - 3"/>
    <x v="0"/>
  </r>
  <r>
    <x v="41"/>
    <s v="Roseann"/>
    <n v="11.68"/>
    <x v="23"/>
    <n v="35.200000000000003"/>
    <s v="Yes"/>
    <x v="0"/>
    <x v="0"/>
    <n v="0"/>
    <x v="0"/>
    <x v="0"/>
    <x v="2"/>
    <x v="41"/>
    <n v="44423.8"/>
    <x v="1"/>
    <s v="tier - 3"/>
    <x v="0"/>
  </r>
  <r>
    <x v="42"/>
    <s v="Nicole"/>
    <n v="6.98"/>
    <x v="15"/>
    <n v="38.06"/>
    <s v="No"/>
    <x v="0"/>
    <x v="0"/>
    <n v="0"/>
    <x v="0"/>
    <x v="0"/>
    <x v="0"/>
    <x v="42"/>
    <n v="44400.41"/>
    <x v="1"/>
    <s v="tier - 2"/>
    <x v="0"/>
  </r>
  <r>
    <x v="43"/>
    <s v="Spencer"/>
    <n v="8.34"/>
    <x v="13"/>
    <n v="34.21"/>
    <s v="No"/>
    <x v="0"/>
    <x v="0"/>
    <n v="0"/>
    <x v="0"/>
    <x v="0"/>
    <x v="2"/>
    <x v="43"/>
    <n v="44260.75"/>
    <x v="1"/>
    <s v="tier - 1"/>
    <x v="0"/>
  </r>
  <r>
    <x v="44"/>
    <s v="Eric W"/>
    <n v="8.49"/>
    <x v="20"/>
    <n v="38.94"/>
    <s v="Yes"/>
    <x v="0"/>
    <x v="0"/>
    <n v="1"/>
    <x v="0"/>
    <x v="0"/>
    <x v="2"/>
    <x v="44"/>
    <n v="44202.65"/>
    <x v="1"/>
    <s v="tier - 2"/>
    <x v="0"/>
  </r>
  <r>
    <x v="45"/>
    <s v="Brianna L"/>
    <n v="5.34"/>
    <x v="24"/>
    <n v="30.21"/>
    <s v="Yes"/>
    <x v="0"/>
    <x v="0"/>
    <n v="1"/>
    <x v="0"/>
    <x v="0"/>
    <x v="1"/>
    <x v="45"/>
    <n v="43943.88"/>
    <x v="1"/>
    <s v="tier - 1"/>
    <x v="1"/>
  </r>
  <r>
    <x v="46"/>
    <s v="Thomas J"/>
    <n v="4.43"/>
    <x v="25"/>
    <n v="33.630000000000003"/>
    <s v="Yes"/>
    <x v="0"/>
    <x v="0"/>
    <n v="2"/>
    <x v="0"/>
    <x v="0"/>
    <x v="1"/>
    <x v="46"/>
    <n v="43921.18"/>
    <x v="1"/>
    <s v="tier - 2"/>
    <x v="1"/>
  </r>
  <r>
    <x v="47"/>
    <s v="Melissa L"/>
    <n v="4.47"/>
    <x v="26"/>
    <n v="40.369999999999997"/>
    <s v="No"/>
    <x v="0"/>
    <x v="0"/>
    <n v="0"/>
    <x v="0"/>
    <x v="0"/>
    <x v="1"/>
    <x v="47"/>
    <n v="43896.38"/>
    <x v="1"/>
    <s v="tier - 1"/>
    <x v="0"/>
  </r>
  <r>
    <x v="48"/>
    <s v="Flavio"/>
    <n v="4.82"/>
    <x v="11"/>
    <n v="53.09"/>
    <s v="Yes"/>
    <x v="0"/>
    <x v="0"/>
    <n v="2"/>
    <x v="0"/>
    <x v="0"/>
    <x v="1"/>
    <x v="48"/>
    <n v="43817.45"/>
    <x v="1"/>
    <s v="tier - 3"/>
    <x v="1"/>
  </r>
  <r>
    <x v="49"/>
    <s v="Ryan"/>
    <n v="5.51"/>
    <x v="25"/>
    <n v="31.79"/>
    <s v="Yes"/>
    <x v="0"/>
    <x v="0"/>
    <n v="2"/>
    <x v="0"/>
    <x v="0"/>
    <x v="1"/>
    <x v="49"/>
    <n v="43813.87"/>
    <x v="1"/>
    <s v="tier - 2"/>
    <x v="0"/>
  </r>
  <r>
    <x v="50"/>
    <s v="Anthony J"/>
    <n v="10.87"/>
    <x v="27"/>
    <n v="41.895000000000003"/>
    <s v="Yes"/>
    <x v="0"/>
    <x v="0"/>
    <n v="1"/>
    <x v="0"/>
    <x v="0"/>
    <x v="2"/>
    <x v="50"/>
    <n v="43753.34"/>
    <x v="1"/>
    <s v="tier - 1"/>
    <x v="5"/>
  </r>
  <r>
    <x v="51"/>
    <s v="Alex"/>
    <n v="9.34"/>
    <x v="11"/>
    <n v="31.16"/>
    <s v="No"/>
    <x v="0"/>
    <x v="0"/>
    <n v="0"/>
    <x v="0"/>
    <x v="0"/>
    <x v="2"/>
    <x v="51"/>
    <n v="43578.94"/>
    <x v="1"/>
    <s v="tier - 2"/>
    <x v="1"/>
  </r>
  <r>
    <x v="52"/>
    <s v="David"/>
    <n v="5.03"/>
    <x v="28"/>
    <n v="34.104999999999997"/>
    <s v="Yes"/>
    <x v="0"/>
    <x v="1"/>
    <n v="1"/>
    <x v="0"/>
    <x v="0"/>
    <x v="1"/>
    <x v="52"/>
    <n v="43254.42"/>
    <x v="1"/>
    <s v="tier - 2"/>
    <x v="4"/>
  </r>
  <r>
    <x v="53"/>
    <s v="Andrew B"/>
    <n v="11.05"/>
    <x v="11"/>
    <n v="51.93"/>
    <s v="No"/>
    <x v="0"/>
    <x v="0"/>
    <n v="0"/>
    <x v="0"/>
    <x v="0"/>
    <x v="2"/>
    <x v="53"/>
    <n v="43073.760000000002"/>
    <x v="1"/>
    <s v="tier - 2"/>
    <x v="3"/>
  </r>
  <r>
    <x v="54"/>
    <s v="Dara E"/>
    <n v="11.95"/>
    <x v="9"/>
    <n v="38.950000000000003"/>
    <s v="No"/>
    <x v="0"/>
    <x v="0"/>
    <n v="0"/>
    <x v="0"/>
    <x v="0"/>
    <x v="2"/>
    <x v="54"/>
    <n v="42983.46"/>
    <x v="2"/>
    <s v="tier - 2"/>
    <x v="1"/>
  </r>
  <r>
    <x v="55"/>
    <s v="Inna"/>
    <n v="7.72"/>
    <x v="29"/>
    <n v="36.630000000000003"/>
    <s v="Yes"/>
    <x v="0"/>
    <x v="0"/>
    <n v="1"/>
    <x v="0"/>
    <x v="0"/>
    <x v="2"/>
    <x v="55"/>
    <n v="42969.85"/>
    <x v="2"/>
    <s v="tier - 3"/>
    <x v="0"/>
  </r>
  <r>
    <x v="56"/>
    <s v="Ari"/>
    <n v="5.75"/>
    <x v="30"/>
    <n v="34.200000000000003"/>
    <s v="No"/>
    <x v="0"/>
    <x v="0"/>
    <n v="2"/>
    <x v="0"/>
    <x v="0"/>
    <x v="1"/>
    <x v="56"/>
    <n v="42856.84"/>
    <x v="2"/>
    <s v="tier - 1"/>
    <x v="3"/>
  </r>
  <r>
    <x v="57"/>
    <s v="Lindsey"/>
    <n v="11.89"/>
    <x v="11"/>
    <n v="50.63"/>
    <s v="No"/>
    <x v="0"/>
    <x v="0"/>
    <n v="0"/>
    <x v="0"/>
    <x v="0"/>
    <x v="2"/>
    <x v="57"/>
    <n v="42764.12"/>
    <x v="2"/>
    <s v="tier - 2"/>
    <x v="3"/>
  </r>
  <r>
    <x v="58"/>
    <s v="Kenny"/>
    <n v="6.2"/>
    <x v="31"/>
    <n v="36.479999999999997"/>
    <s v="No"/>
    <x v="0"/>
    <x v="0"/>
    <n v="0"/>
    <x v="0"/>
    <x v="0"/>
    <x v="0"/>
    <x v="58"/>
    <n v="42760.5"/>
    <x v="2"/>
    <s v="tier - 2"/>
    <x v="1"/>
  </r>
  <r>
    <x v="59"/>
    <s v="Louise"/>
    <n v="10.61"/>
    <x v="15"/>
    <n v="54.82"/>
    <s v="No"/>
    <x v="0"/>
    <x v="0"/>
    <n v="0"/>
    <x v="0"/>
    <x v="0"/>
    <x v="2"/>
    <x v="59"/>
    <n v="42644.2"/>
    <x v="2"/>
    <s v="tier - 3"/>
    <x v="3"/>
  </r>
  <r>
    <x v="60"/>
    <s v="Cameron"/>
    <n v="6.04"/>
    <x v="19"/>
    <n v="38.06"/>
    <s v="No"/>
    <x v="0"/>
    <x v="1"/>
    <n v="1"/>
    <x v="0"/>
    <x v="0"/>
    <x v="0"/>
    <x v="60"/>
    <n v="42560.43"/>
    <x v="2"/>
    <s v="tier - 3"/>
    <x v="0"/>
  </r>
  <r>
    <x v="61"/>
    <s v="Katie T"/>
    <n v="9.33"/>
    <x v="25"/>
    <n v="51.48"/>
    <s v="Yes"/>
    <x v="0"/>
    <x v="0"/>
    <n v="0"/>
    <x v="0"/>
    <x v="0"/>
    <x v="2"/>
    <x v="61"/>
    <n v="42538.720000000001"/>
    <x v="2"/>
    <s v="tier - 3"/>
    <x v="3"/>
  </r>
  <r>
    <x v="62"/>
    <s v="Casey"/>
    <n v="11.47"/>
    <x v="23"/>
    <n v="52.06"/>
    <s v="No"/>
    <x v="0"/>
    <x v="0"/>
    <n v="0"/>
    <x v="0"/>
    <x v="0"/>
    <x v="2"/>
    <x v="62"/>
    <n v="42478.6"/>
    <x v="2"/>
    <s v="tier - 2"/>
    <x v="3"/>
  </r>
  <r>
    <x v="63"/>
    <s v="David"/>
    <n v="7.02"/>
    <x v="25"/>
    <n v="30.684999999999999"/>
    <s v="Yes"/>
    <x v="0"/>
    <x v="0"/>
    <n v="0"/>
    <x v="0"/>
    <x v="0"/>
    <x v="0"/>
    <x v="63"/>
    <n v="42303.69"/>
    <x v="2"/>
    <s v="tier - 2"/>
    <x v="4"/>
  </r>
  <r>
    <x v="64"/>
    <s v="Bryson C"/>
    <n v="8.8000000000000007"/>
    <x v="29"/>
    <n v="36.08"/>
    <s v="Yes"/>
    <x v="0"/>
    <x v="0"/>
    <n v="1"/>
    <x v="0"/>
    <x v="0"/>
    <x v="2"/>
    <x v="64"/>
    <n v="42211.14"/>
    <x v="2"/>
    <s v="tier - 3"/>
    <x v="0"/>
  </r>
  <r>
    <x v="65"/>
    <s v="Megan"/>
    <n v="8.68"/>
    <x v="32"/>
    <n v="54.99"/>
    <s v="No"/>
    <x v="0"/>
    <x v="0"/>
    <n v="2"/>
    <x v="0"/>
    <x v="0"/>
    <x v="2"/>
    <x v="65"/>
    <n v="42188.15"/>
    <x v="2"/>
    <s v="tier - 1"/>
    <x v="3"/>
  </r>
  <r>
    <x v="66"/>
    <s v="Daniel"/>
    <n v="6.12"/>
    <x v="9"/>
    <n v="35.97"/>
    <s v="No"/>
    <x v="0"/>
    <x v="1"/>
    <n v="1"/>
    <x v="0"/>
    <x v="0"/>
    <x v="0"/>
    <x v="66"/>
    <n v="42124.52"/>
    <x v="2"/>
    <s v="tier - 1"/>
    <x v="0"/>
  </r>
  <r>
    <x v="67"/>
    <s v="Steven M"/>
    <n v="5.4"/>
    <x v="33"/>
    <n v="45.54"/>
    <s v="Yes"/>
    <x v="0"/>
    <x v="1"/>
    <n v="1"/>
    <x v="0"/>
    <x v="0"/>
    <x v="1"/>
    <x v="67"/>
    <n v="42112.24"/>
    <x v="2"/>
    <s v="tier - 3"/>
    <x v="0"/>
  </r>
  <r>
    <x v="68"/>
    <s v="Jenna L"/>
    <n v="4.3600000000000003"/>
    <x v="1"/>
    <n v="35.53"/>
    <s v="Yes"/>
    <x v="0"/>
    <x v="0"/>
    <n v="0"/>
    <x v="0"/>
    <x v="0"/>
    <x v="1"/>
    <x v="68"/>
    <n v="42111.66"/>
    <x v="2"/>
    <s v="tier - 1"/>
    <x v="2"/>
  </r>
  <r>
    <x v="69"/>
    <s v="Freeman"/>
    <n v="9.77"/>
    <x v="13"/>
    <n v="30.8"/>
    <s v="No"/>
    <x v="0"/>
    <x v="0"/>
    <n v="0"/>
    <x v="0"/>
    <x v="0"/>
    <x v="2"/>
    <x v="69"/>
    <n v="41999.519999999997"/>
    <x v="2"/>
    <s v="tier - 3"/>
    <x v="0"/>
  </r>
  <r>
    <x v="70"/>
    <s v="Jeff"/>
    <n v="4.25"/>
    <x v="34"/>
    <n v="38.39"/>
    <s v="No"/>
    <x v="0"/>
    <x v="0"/>
    <n v="1"/>
    <x v="0"/>
    <x v="0"/>
    <x v="1"/>
    <x v="70"/>
    <n v="41949.24"/>
    <x v="2"/>
    <s v="tier - 1"/>
    <x v="0"/>
  </r>
  <r>
    <x v="71"/>
    <s v="Elenilton V Sr"/>
    <n v="4.76"/>
    <x v="15"/>
    <n v="32.299999999999997"/>
    <s v="No"/>
    <x v="0"/>
    <x v="0"/>
    <n v="2"/>
    <x v="0"/>
    <x v="0"/>
    <x v="1"/>
    <x v="71"/>
    <n v="41919.1"/>
    <x v="2"/>
    <s v="tier - 1"/>
    <x v="4"/>
  </r>
  <r>
    <x v="72"/>
    <s v="Maurya"/>
    <n v="6.22"/>
    <x v="25"/>
    <n v="48.8"/>
    <s v="Yes"/>
    <x v="0"/>
    <x v="0"/>
    <n v="2"/>
    <x v="0"/>
    <x v="0"/>
    <x v="0"/>
    <x v="72"/>
    <n v="41886.54"/>
    <x v="2"/>
    <s v="tier - 3"/>
    <x v="3"/>
  </r>
  <r>
    <x v="73"/>
    <s v="Samantha C"/>
    <n v="7.96"/>
    <x v="12"/>
    <n v="45.5"/>
    <s v="No"/>
    <x v="0"/>
    <x v="0"/>
    <n v="0"/>
    <x v="0"/>
    <x v="0"/>
    <x v="2"/>
    <x v="73"/>
    <n v="41794.629999999997"/>
    <x v="2"/>
    <s v="tier - 3"/>
    <x v="3"/>
  </r>
  <r>
    <x v="74"/>
    <s v="Bethany A"/>
    <n v="10.92"/>
    <x v="29"/>
    <n v="53.61"/>
    <s v="Yes"/>
    <x v="0"/>
    <x v="0"/>
    <n v="1"/>
    <x v="0"/>
    <x v="0"/>
    <x v="2"/>
    <x v="74"/>
    <n v="41681.86"/>
    <x v="2"/>
    <s v="tier - 1"/>
    <x v="3"/>
  </r>
  <r>
    <x v="75"/>
    <s v="Yves"/>
    <n v="11.51"/>
    <x v="29"/>
    <n v="36.19"/>
    <s v="Yes"/>
    <x v="0"/>
    <x v="0"/>
    <n v="1"/>
    <x v="0"/>
    <x v="0"/>
    <x v="2"/>
    <x v="75"/>
    <n v="41676.080000000002"/>
    <x v="2"/>
    <s v="tier - 2"/>
    <x v="0"/>
  </r>
  <r>
    <x v="76"/>
    <s v="  Danielle"/>
    <n v="5.99"/>
    <x v="1"/>
    <n v="34.6"/>
    <s v="Yes"/>
    <x v="0"/>
    <x v="0"/>
    <n v="0"/>
    <x v="0"/>
    <x v="0"/>
    <x v="1"/>
    <x v="76"/>
    <n v="41661.599999999999"/>
    <x v="2"/>
    <s v="tier - 3"/>
    <x v="3"/>
  </r>
  <r>
    <x v="77"/>
    <s v="Julia"/>
    <n v="11.57"/>
    <x v="20"/>
    <n v="54.12"/>
    <s v="No"/>
    <x v="0"/>
    <x v="0"/>
    <n v="0"/>
    <x v="0"/>
    <x v="0"/>
    <x v="2"/>
    <x v="77"/>
    <n v="41636.199999999997"/>
    <x v="2"/>
    <s v="tier - 1"/>
    <x v="3"/>
  </r>
  <r>
    <x v="78"/>
    <s v="Joshua"/>
    <n v="6.67"/>
    <x v="23"/>
    <n v="48.82"/>
    <s v="Yes"/>
    <x v="0"/>
    <x v="0"/>
    <n v="0"/>
    <x v="0"/>
    <x v="0"/>
    <x v="0"/>
    <x v="78"/>
    <n v="41505.15"/>
    <x v="2"/>
    <s v="tier - 2"/>
    <x v="3"/>
  </r>
  <r>
    <x v="79"/>
    <s v="Jennifer"/>
    <n v="9.1999999999999993"/>
    <x v="15"/>
    <n v="51.01"/>
    <s v="No"/>
    <x v="0"/>
    <x v="0"/>
    <n v="0"/>
    <x v="0"/>
    <x v="0"/>
    <x v="2"/>
    <x v="79"/>
    <n v="41351.879999999997"/>
    <x v="2"/>
    <s v="tier - 2"/>
    <x v="3"/>
  </r>
  <r>
    <x v="80"/>
    <s v="Gwen M"/>
    <n v="5.1100000000000003"/>
    <x v="14"/>
    <n v="45.65"/>
    <s v="Yes"/>
    <x v="0"/>
    <x v="0"/>
    <n v="1"/>
    <x v="0"/>
    <x v="0"/>
    <x v="1"/>
    <x v="80"/>
    <n v="41331.79"/>
    <x v="2"/>
    <s v="tier - 2"/>
    <x v="3"/>
  </r>
  <r>
    <x v="81"/>
    <s v="Patrick"/>
    <n v="5.34"/>
    <x v="31"/>
    <n v="52.9"/>
    <s v="No"/>
    <x v="0"/>
    <x v="0"/>
    <n v="0"/>
    <x v="0"/>
    <x v="0"/>
    <x v="1"/>
    <x v="81"/>
    <n v="41271.5"/>
    <x v="2"/>
    <s v="tier - 2"/>
    <x v="3"/>
  </r>
  <r>
    <x v="82"/>
    <s v="Kate"/>
    <n v="4.03"/>
    <x v="8"/>
    <n v="45.41"/>
    <s v="Yes"/>
    <x v="0"/>
    <x v="0"/>
    <n v="1"/>
    <x v="0"/>
    <x v="0"/>
    <x v="1"/>
    <x v="82"/>
    <n v="41250.39"/>
    <x v="2"/>
    <s v="tier - 3"/>
    <x v="3"/>
  </r>
  <r>
    <x v="83"/>
    <s v="Kevin"/>
    <n v="4.2300000000000004"/>
    <x v="28"/>
    <n v="49.41"/>
    <s v="Yes"/>
    <x v="0"/>
    <x v="1"/>
    <n v="1"/>
    <x v="0"/>
    <x v="0"/>
    <x v="1"/>
    <x v="83"/>
    <n v="41191.57"/>
    <x v="2"/>
    <s v="tier - 2"/>
    <x v="3"/>
  </r>
  <r>
    <x v="84"/>
    <s v="Stephen II"/>
    <n v="4.0599999999999996"/>
    <x v="30"/>
    <n v="31.824999999999999"/>
    <s v="No"/>
    <x v="0"/>
    <x v="0"/>
    <n v="2"/>
    <x v="0"/>
    <x v="0"/>
    <x v="1"/>
    <x v="84"/>
    <n v="41097.160000000003"/>
    <x v="2"/>
    <s v="tier - 3"/>
    <x v="4"/>
  </r>
  <r>
    <x v="85"/>
    <s v="Philip"/>
    <n v="4.68"/>
    <x v="30"/>
    <n v="51.28"/>
    <s v="No"/>
    <x v="0"/>
    <x v="0"/>
    <n v="2"/>
    <x v="0"/>
    <x v="0"/>
    <x v="1"/>
    <x v="85"/>
    <n v="41055.29"/>
    <x v="2"/>
    <s v="tier - 2"/>
    <x v="3"/>
  </r>
  <r>
    <x v="86"/>
    <s v="Brett A"/>
    <n v="4.34"/>
    <x v="19"/>
    <n v="34.96"/>
    <s v="No"/>
    <x v="0"/>
    <x v="1"/>
    <n v="1"/>
    <x v="0"/>
    <x v="0"/>
    <x v="1"/>
    <x v="86"/>
    <n v="41034.22"/>
    <x v="2"/>
    <s v="tier - 3"/>
    <x v="6"/>
  </r>
  <r>
    <x v="87"/>
    <s v="Rebecca"/>
    <n v="10.51"/>
    <x v="32"/>
    <n v="33.11"/>
    <s v="No"/>
    <x v="0"/>
    <x v="0"/>
    <n v="0"/>
    <x v="0"/>
    <x v="0"/>
    <x v="2"/>
    <x v="87"/>
    <n v="40974.160000000003"/>
    <x v="2"/>
    <s v="tier - 2"/>
    <x v="0"/>
  </r>
  <r>
    <x v="88"/>
    <s v="Kelley"/>
    <n v="5.84"/>
    <x v="35"/>
    <n v="54.74"/>
    <s v="Yes"/>
    <x v="0"/>
    <x v="1"/>
    <n v="1"/>
    <x v="0"/>
    <x v="0"/>
    <x v="1"/>
    <x v="88"/>
    <n v="40961.29"/>
    <x v="2"/>
    <s v="tier - 2"/>
    <x v="3"/>
  </r>
  <r>
    <x v="89"/>
    <s v="Abigail K"/>
    <n v="5.41"/>
    <x v="19"/>
    <n v="32.56"/>
    <s v="No"/>
    <x v="0"/>
    <x v="1"/>
    <n v="1"/>
    <x v="0"/>
    <x v="0"/>
    <x v="1"/>
    <x v="89"/>
    <n v="40941.29"/>
    <x v="2"/>
    <s v="tier - 2"/>
    <x v="0"/>
  </r>
  <r>
    <x v="90"/>
    <s v="Hope"/>
    <n v="6.06"/>
    <x v="36"/>
    <n v="39.049999999999997"/>
    <s v="No"/>
    <x v="0"/>
    <x v="0"/>
    <n v="1"/>
    <x v="0"/>
    <x v="0"/>
    <x v="0"/>
    <x v="90"/>
    <n v="40932.43"/>
    <x v="2"/>
    <s v="tier - 2"/>
    <x v="0"/>
  </r>
  <r>
    <x v="91"/>
    <s v="Elyse M"/>
    <n v="4.22"/>
    <x v="37"/>
    <n v="42.75"/>
    <s v="No"/>
    <x v="0"/>
    <x v="0"/>
    <n v="0"/>
    <x v="0"/>
    <x v="0"/>
    <x v="1"/>
    <x v="91"/>
    <n v="40904.199999999997"/>
    <x v="2"/>
    <s v="tier - 1"/>
    <x v="2"/>
  </r>
  <r>
    <x v="92"/>
    <s v="Nicholas"/>
    <n v="5.12"/>
    <x v="15"/>
    <n v="50.58"/>
    <s v="No"/>
    <x v="0"/>
    <x v="0"/>
    <n v="2"/>
    <x v="0"/>
    <x v="0"/>
    <x v="1"/>
    <x v="92"/>
    <n v="40817.85"/>
    <x v="2"/>
    <s v="tier - 3"/>
    <x v="3"/>
  </r>
  <r>
    <x v="93"/>
    <s v="David"/>
    <n v="4.57"/>
    <x v="1"/>
    <n v="30.495000000000001"/>
    <s v="Yes"/>
    <x v="0"/>
    <x v="0"/>
    <n v="0"/>
    <x v="0"/>
    <x v="0"/>
    <x v="1"/>
    <x v="93"/>
    <n v="40720.550000000003"/>
    <x v="2"/>
    <s v="tier - 3"/>
    <x v="1"/>
  </r>
  <r>
    <x v="94"/>
    <s v="Natalie"/>
    <n v="9.58"/>
    <x v="2"/>
    <n v="48.31"/>
    <s v="Yes"/>
    <x v="0"/>
    <x v="0"/>
    <n v="2"/>
    <x v="0"/>
    <x v="0"/>
    <x v="2"/>
    <x v="94"/>
    <n v="40692.910000000003"/>
    <x v="2"/>
    <s v="tier - 1"/>
    <x v="3"/>
  </r>
  <r>
    <x v="95"/>
    <s v="Thomas"/>
    <n v="9.7799999999999994"/>
    <x v="20"/>
    <n v="48.99"/>
    <s v="Yes"/>
    <x v="0"/>
    <x v="0"/>
    <n v="1"/>
    <x v="0"/>
    <x v="0"/>
    <x v="2"/>
    <x v="95"/>
    <n v="40590.550000000003"/>
    <x v="2"/>
    <s v="tier - 3"/>
    <x v="1"/>
  </r>
  <r>
    <x v="96"/>
    <s v="  Pamela J"/>
    <n v="4.1100000000000003"/>
    <x v="18"/>
    <n v="38.39"/>
    <s v="Yes"/>
    <x v="0"/>
    <x v="0"/>
    <n v="0"/>
    <x v="0"/>
    <x v="0"/>
    <x v="1"/>
    <x v="96"/>
    <n v="40419.019999999997"/>
    <x v="2"/>
    <s v="tier - 2"/>
    <x v="0"/>
  </r>
  <r>
    <x v="97"/>
    <s v="Jessica"/>
    <n v="4.0199999999999996"/>
    <x v="25"/>
    <n v="44.34"/>
    <s v="Yes"/>
    <x v="0"/>
    <x v="0"/>
    <n v="2"/>
    <x v="0"/>
    <x v="0"/>
    <x v="1"/>
    <x v="97"/>
    <n v="40373.74"/>
    <x v="2"/>
    <s v="tier - 3"/>
    <x v="3"/>
  </r>
  <r>
    <x v="98"/>
    <s v="Ron N"/>
    <n v="6.92"/>
    <x v="12"/>
    <n v="41.51"/>
    <s v="No"/>
    <x v="0"/>
    <x v="0"/>
    <n v="0"/>
    <x v="0"/>
    <x v="0"/>
    <x v="0"/>
    <x v="98"/>
    <n v="40309.93"/>
    <x v="2"/>
    <s v="tier - 3"/>
    <x v="3"/>
  </r>
  <r>
    <x v="99"/>
    <s v="Daniel"/>
    <n v="4.84"/>
    <x v="1"/>
    <n v="48.2"/>
    <s v="No"/>
    <x v="0"/>
    <x v="0"/>
    <n v="0"/>
    <x v="0"/>
    <x v="0"/>
    <x v="1"/>
    <x v="99"/>
    <n v="40284.379999999997"/>
    <x v="2"/>
    <s v="tier - 3"/>
    <x v="1"/>
  </r>
  <r>
    <x v="100"/>
    <s v="Brian"/>
    <n v="8"/>
    <x v="38"/>
    <n v="35.75"/>
    <s v="Yes"/>
    <x v="0"/>
    <x v="0"/>
    <n v="0"/>
    <x v="0"/>
    <x v="0"/>
    <x v="2"/>
    <x v="100"/>
    <n v="40273.65"/>
    <x v="2"/>
    <s v="tier - 3"/>
    <x v="0"/>
  </r>
  <r>
    <x v="101"/>
    <s v="Sari"/>
    <n v="8.77"/>
    <x v="26"/>
    <n v="53.81"/>
    <s v="Yes"/>
    <x v="0"/>
    <x v="0"/>
    <n v="0"/>
    <x v="0"/>
    <x v="0"/>
    <x v="2"/>
    <x v="101"/>
    <n v="40208.559999999998"/>
    <x v="2"/>
    <s v="tier - 2"/>
    <x v="3"/>
  </r>
  <r>
    <x v="102"/>
    <s v="Robert M"/>
    <n v="4.96"/>
    <x v="19"/>
    <n v="49.48"/>
    <s v="No"/>
    <x v="0"/>
    <x v="1"/>
    <n v="1"/>
    <x v="0"/>
    <x v="0"/>
    <x v="1"/>
    <x v="102"/>
    <n v="40204.83"/>
    <x v="2"/>
    <s v="tier - 3"/>
    <x v="1"/>
  </r>
  <r>
    <x v="103"/>
    <s v="Ricardo"/>
    <n v="4.43"/>
    <x v="18"/>
    <n v="34.1"/>
    <s v="Yes"/>
    <x v="0"/>
    <x v="0"/>
    <n v="0"/>
    <x v="0"/>
    <x v="0"/>
    <x v="1"/>
    <x v="103"/>
    <n v="40182.25"/>
    <x v="2"/>
    <s v="tier - 2"/>
    <x v="3"/>
  </r>
  <r>
    <x v="104"/>
    <s v="Gedion"/>
    <n v="5.82"/>
    <x v="35"/>
    <n v="35.299999999999997"/>
    <s v="Yes"/>
    <x v="0"/>
    <x v="1"/>
    <n v="1"/>
    <x v="0"/>
    <x v="0"/>
    <x v="1"/>
    <x v="104"/>
    <n v="40103.89"/>
    <x v="2"/>
    <s v="tier - 2"/>
    <x v="3"/>
  </r>
  <r>
    <x v="105"/>
    <s v="  Mark"/>
    <n v="6.03"/>
    <x v="25"/>
    <n v="43.83"/>
    <s v="Yes"/>
    <x v="0"/>
    <x v="0"/>
    <n v="2"/>
    <x v="0"/>
    <x v="0"/>
    <x v="0"/>
    <x v="97"/>
    <n v="40069.440000000002"/>
    <x v="2"/>
    <s v="tier - 3"/>
    <x v="3"/>
  </r>
  <r>
    <x v="106"/>
    <s v="Gamini P"/>
    <n v="9.27"/>
    <x v="9"/>
    <n v="50.07"/>
    <s v="No"/>
    <x v="0"/>
    <x v="0"/>
    <n v="0"/>
    <x v="0"/>
    <x v="0"/>
    <x v="2"/>
    <x v="105"/>
    <n v="40054.730000000003"/>
    <x v="2"/>
    <s v="tier - 3"/>
    <x v="3"/>
  </r>
  <r>
    <x v="107"/>
    <s v="Emily J"/>
    <n v="5.53"/>
    <x v="39"/>
    <n v="32.774999999999999"/>
    <s v="No"/>
    <x v="0"/>
    <x v="0"/>
    <n v="0"/>
    <x v="0"/>
    <x v="0"/>
    <x v="1"/>
    <x v="106"/>
    <n v="40003.33"/>
    <x v="2"/>
    <s v="tier - 1"/>
    <x v="1"/>
  </r>
  <r>
    <x v="108"/>
    <s v="Amanda"/>
    <n v="5.07"/>
    <x v="24"/>
    <n v="34.104999999999997"/>
    <s v="No"/>
    <x v="0"/>
    <x v="0"/>
    <n v="1"/>
    <x v="0"/>
    <x v="0"/>
    <x v="1"/>
    <x v="107"/>
    <n v="39983.43"/>
    <x v="1"/>
    <s v="tier - 3"/>
    <x v="1"/>
  </r>
  <r>
    <x v="109"/>
    <s v="Nicholas"/>
    <n v="11.17"/>
    <x v="29"/>
    <n v="48.93"/>
    <s v="Yes"/>
    <x v="0"/>
    <x v="0"/>
    <n v="1"/>
    <x v="0"/>
    <x v="0"/>
    <x v="2"/>
    <x v="108"/>
    <n v="39963.120000000003"/>
    <x v="1"/>
    <s v="tier - 2"/>
    <x v="3"/>
  </r>
  <r>
    <x v="110"/>
    <s v="Knox"/>
    <n v="6.14"/>
    <x v="18"/>
    <n v="37.07"/>
    <s v="Yes"/>
    <x v="0"/>
    <x v="0"/>
    <n v="0"/>
    <x v="0"/>
    <x v="0"/>
    <x v="0"/>
    <x v="109"/>
    <n v="39871.699999999997"/>
    <x v="2"/>
    <s v="tier - 2"/>
    <x v="0"/>
  </r>
  <r>
    <x v="111"/>
    <s v="Yianna"/>
    <n v="6.26"/>
    <x v="39"/>
    <n v="51.51"/>
    <s v="Yes"/>
    <x v="0"/>
    <x v="1"/>
    <n v="1"/>
    <x v="0"/>
    <x v="0"/>
    <x v="0"/>
    <x v="110"/>
    <n v="39865.699999999997"/>
    <x v="1"/>
    <s v="tier - 2"/>
    <x v="3"/>
  </r>
  <r>
    <x v="112"/>
    <s v="Roberta"/>
    <n v="4.72"/>
    <x v="34"/>
    <n v="34.799999999999997"/>
    <s v="Yes"/>
    <x v="0"/>
    <x v="0"/>
    <n v="0"/>
    <x v="0"/>
    <x v="0"/>
    <x v="1"/>
    <x v="111"/>
    <n v="39836.519999999997"/>
    <x v="1"/>
    <s v="tier - 1"/>
    <x v="3"/>
  </r>
  <r>
    <x v="113"/>
    <s v="Benjamin P"/>
    <n v="5.18"/>
    <x v="27"/>
    <n v="36.67"/>
    <s v="No"/>
    <x v="0"/>
    <x v="0"/>
    <n v="1"/>
    <x v="0"/>
    <x v="0"/>
    <x v="1"/>
    <x v="112"/>
    <n v="39774.28"/>
    <x v="2"/>
    <s v="tier - 1"/>
    <x v="7"/>
  </r>
  <r>
    <x v="114"/>
    <s v="Craig"/>
    <n v="9.4"/>
    <x v="32"/>
    <n v="30.9"/>
    <s v="No"/>
    <x v="0"/>
    <x v="0"/>
    <n v="2"/>
    <x v="0"/>
    <x v="0"/>
    <x v="2"/>
    <x v="113"/>
    <n v="39727.61"/>
    <x v="2"/>
    <s v="tier - 2"/>
    <x v="3"/>
  </r>
  <r>
    <x v="115"/>
    <s v="Ann"/>
    <n v="6.29"/>
    <x v="31"/>
    <n v="30.495000000000001"/>
    <s v="No"/>
    <x v="0"/>
    <x v="0"/>
    <n v="0"/>
    <x v="0"/>
    <x v="0"/>
    <x v="0"/>
    <x v="114"/>
    <n v="39725.519999999997"/>
    <x v="1"/>
    <s v="tier - 1"/>
    <x v="1"/>
  </r>
  <r>
    <x v="116"/>
    <s v="Jamie P"/>
    <n v="6.04"/>
    <x v="40"/>
    <n v="44.88"/>
    <s v="No"/>
    <x v="0"/>
    <x v="1"/>
    <n v="1"/>
    <x v="0"/>
    <x v="0"/>
    <x v="0"/>
    <x v="115"/>
    <n v="39722.75"/>
    <x v="2"/>
    <s v="tier - 1"/>
    <x v="0"/>
  </r>
  <r>
    <x v="117"/>
    <s v="John"/>
    <n v="10.55"/>
    <x v="13"/>
    <n v="44.32"/>
    <s v="No"/>
    <x v="0"/>
    <x v="0"/>
    <n v="0"/>
    <x v="0"/>
    <x v="0"/>
    <x v="2"/>
    <x v="116"/>
    <n v="39721.93"/>
    <x v="1"/>
    <s v="tier - 2"/>
    <x v="3"/>
  </r>
  <r>
    <x v="118"/>
    <s v="Charlie"/>
    <n v="5.09"/>
    <x v="31"/>
    <n v="46.39"/>
    <s v="No"/>
    <x v="0"/>
    <x v="0"/>
    <n v="0"/>
    <x v="0"/>
    <x v="0"/>
    <x v="1"/>
    <x v="117"/>
    <n v="39670.44"/>
    <x v="1"/>
    <s v="tier - 1"/>
    <x v="1"/>
  </r>
  <r>
    <x v="119"/>
    <s v="Meb"/>
    <n v="5.2"/>
    <x v="41"/>
    <n v="42.13"/>
    <s v="Yes"/>
    <x v="0"/>
    <x v="0"/>
    <n v="1"/>
    <x v="0"/>
    <x v="0"/>
    <x v="1"/>
    <x v="118"/>
    <n v="39611.760000000002"/>
    <x v="2"/>
    <s v="tier - 3"/>
    <x v="0"/>
  </r>
  <r>
    <x v="120"/>
    <s v="Aaqib L"/>
    <n v="8.4499999999999993"/>
    <x v="26"/>
    <n v="30.78"/>
    <s v="Yes"/>
    <x v="0"/>
    <x v="0"/>
    <n v="0"/>
    <x v="0"/>
    <x v="0"/>
    <x v="2"/>
    <x v="119"/>
    <n v="39597.410000000003"/>
    <x v="2"/>
    <s v="tier - 2"/>
    <x v="6"/>
  </r>
  <r>
    <x v="121"/>
    <s v="Craig A"/>
    <n v="9.5399999999999991"/>
    <x v="31"/>
    <n v="31.35"/>
    <s v="No"/>
    <x v="0"/>
    <x v="0"/>
    <n v="0"/>
    <x v="0"/>
    <x v="0"/>
    <x v="2"/>
    <x v="120"/>
    <n v="39556.49"/>
    <x v="2"/>
    <s v="tier - 2"/>
    <x v="5"/>
  </r>
  <r>
    <x v="122"/>
    <s v="Meredith"/>
    <n v="4.99"/>
    <x v="11"/>
    <n v="41.46"/>
    <s v="Yes"/>
    <x v="0"/>
    <x v="0"/>
    <n v="2"/>
    <x v="0"/>
    <x v="0"/>
    <x v="1"/>
    <x v="121"/>
    <n v="39396.86"/>
    <x v="1"/>
    <s v="tier - 2"/>
    <x v="3"/>
  </r>
  <r>
    <x v="123"/>
    <s v="Doug"/>
    <n v="10.54"/>
    <x v="31"/>
    <n v="48"/>
    <s v="No"/>
    <x v="0"/>
    <x v="0"/>
    <n v="0"/>
    <x v="0"/>
    <x v="0"/>
    <x v="2"/>
    <x v="122"/>
    <n v="39352.6"/>
    <x v="1"/>
    <s v="tier - 3"/>
    <x v="3"/>
  </r>
  <r>
    <x v="124"/>
    <s v="Elizabeth J"/>
    <n v="4.54"/>
    <x v="39"/>
    <n v="49.13"/>
    <s v="No"/>
    <x v="0"/>
    <x v="0"/>
    <n v="0"/>
    <x v="0"/>
    <x v="0"/>
    <x v="1"/>
    <x v="123"/>
    <n v="39315.279999999999"/>
    <x v="1"/>
    <s v="tier - 3"/>
    <x v="3"/>
  </r>
  <r>
    <x v="125"/>
    <s v="Matthew P"/>
    <n v="6.29"/>
    <x v="42"/>
    <n v="37.799999999999997"/>
    <s v="No"/>
    <x v="0"/>
    <x v="0"/>
    <n v="1"/>
    <x v="0"/>
    <x v="0"/>
    <x v="0"/>
    <x v="124"/>
    <n v="39241.440000000002"/>
    <x v="2"/>
    <s v="tier - 3"/>
    <x v="3"/>
  </r>
  <r>
    <x v="126"/>
    <s v="  Guillermo Sr"/>
    <n v="9.51"/>
    <x v="5"/>
    <n v="38.299999999999997"/>
    <s v="No"/>
    <x v="0"/>
    <x v="0"/>
    <n v="0"/>
    <x v="0"/>
    <x v="0"/>
    <x v="2"/>
    <x v="125"/>
    <n v="39221.120000000003"/>
    <x v="1"/>
    <s v="tier - 1"/>
    <x v="3"/>
  </r>
  <r>
    <x v="127"/>
    <s v="Ryan C"/>
    <n v="4.72"/>
    <x v="38"/>
    <n v="32.774999999999999"/>
    <s v="No"/>
    <x v="0"/>
    <x v="0"/>
    <n v="0"/>
    <x v="0"/>
    <x v="0"/>
    <x v="1"/>
    <x v="126"/>
    <n v="39125.33"/>
    <x v="2"/>
    <s v="tier - 1"/>
    <x v="4"/>
  </r>
  <r>
    <x v="128"/>
    <s v="Dane"/>
    <n v="5.91"/>
    <x v="18"/>
    <n v="34.200000000000003"/>
    <s v="Yes"/>
    <x v="0"/>
    <x v="0"/>
    <n v="0"/>
    <x v="0"/>
    <x v="0"/>
    <x v="1"/>
    <x v="127"/>
    <n v="39047.29"/>
    <x v="2"/>
    <s v="tier - 3"/>
    <x v="6"/>
  </r>
  <r>
    <x v="129"/>
    <s v="Jonas"/>
    <n v="9.58"/>
    <x v="9"/>
    <n v="30.2"/>
    <s v="No"/>
    <x v="0"/>
    <x v="0"/>
    <n v="0"/>
    <x v="0"/>
    <x v="0"/>
    <x v="2"/>
    <x v="128"/>
    <n v="38998.550000000003"/>
    <x v="2"/>
    <s v="tier - 1"/>
    <x v="3"/>
  </r>
  <r>
    <x v="130"/>
    <s v="George E"/>
    <n v="5.77"/>
    <x v="26"/>
    <n v="48.32"/>
    <s v="No"/>
    <x v="0"/>
    <x v="0"/>
    <n v="0"/>
    <x v="0"/>
    <x v="0"/>
    <x v="1"/>
    <x v="129"/>
    <n v="38947.43"/>
    <x v="1"/>
    <s v="tier - 3"/>
    <x v="3"/>
  </r>
  <r>
    <x v="131"/>
    <s v="Sara S"/>
    <n v="4.38"/>
    <x v="1"/>
    <n v="44.86"/>
    <s v="Yes"/>
    <x v="0"/>
    <x v="0"/>
    <n v="0"/>
    <x v="0"/>
    <x v="0"/>
    <x v="1"/>
    <x v="130"/>
    <n v="38932.559999999998"/>
    <x v="1"/>
    <s v="tier - 3"/>
    <x v="3"/>
  </r>
  <r>
    <x v="132"/>
    <s v="Nick"/>
    <n v="5.65"/>
    <x v="27"/>
    <n v="52.15"/>
    <s v="No"/>
    <x v="0"/>
    <x v="0"/>
    <n v="1"/>
    <x v="0"/>
    <x v="0"/>
    <x v="1"/>
    <x v="131"/>
    <n v="38924.04"/>
    <x v="1"/>
    <s v="tier - 2"/>
    <x v="3"/>
  </r>
  <r>
    <x v="133"/>
    <s v="Timothy"/>
    <n v="7.54"/>
    <x v="25"/>
    <n v="41.12"/>
    <s v="Yes"/>
    <x v="0"/>
    <x v="0"/>
    <n v="0"/>
    <x v="0"/>
    <x v="0"/>
    <x v="2"/>
    <x v="132"/>
    <n v="38893.360000000001"/>
    <x v="2"/>
    <s v="tier - 2"/>
    <x v="3"/>
  </r>
  <r>
    <x v="134"/>
    <s v="Becky L"/>
    <n v="5.1100000000000003"/>
    <x v="8"/>
    <n v="38.39"/>
    <s v="Yes"/>
    <x v="0"/>
    <x v="0"/>
    <n v="1"/>
    <x v="0"/>
    <x v="0"/>
    <x v="1"/>
    <x v="82"/>
    <n v="38869.25"/>
    <x v="1"/>
    <s v="tier - 2"/>
    <x v="3"/>
  </r>
  <r>
    <x v="135"/>
    <s v="Steph K"/>
    <n v="4.25"/>
    <x v="19"/>
    <n v="46.85"/>
    <s v="No"/>
    <x v="0"/>
    <x v="1"/>
    <n v="1"/>
    <x v="0"/>
    <x v="0"/>
    <x v="1"/>
    <x v="133"/>
    <n v="38836.980000000003"/>
    <x v="1"/>
    <s v="tier - 1"/>
    <x v="3"/>
  </r>
  <r>
    <x v="136"/>
    <s v="Kristine B"/>
    <n v="5.55"/>
    <x v="0"/>
    <n v="42.24"/>
    <s v="No"/>
    <x v="1"/>
    <x v="0"/>
    <n v="1"/>
    <x v="0"/>
    <x v="0"/>
    <x v="1"/>
    <x v="134"/>
    <n v="38792.69"/>
    <x v="1"/>
    <s v="tier - 2"/>
    <x v="0"/>
  </r>
  <r>
    <x v="137"/>
    <s v="Taylor B"/>
    <n v="5.78"/>
    <x v="36"/>
    <n v="34.39"/>
    <s v="No"/>
    <x v="0"/>
    <x v="0"/>
    <n v="0"/>
    <x v="0"/>
    <x v="0"/>
    <x v="1"/>
    <x v="135"/>
    <n v="38746.36"/>
    <x v="2"/>
    <s v="tier - 2"/>
    <x v="1"/>
  </r>
  <r>
    <x v="138"/>
    <s v="William"/>
    <n v="5.28"/>
    <x v="29"/>
    <n v="42.89"/>
    <s v="Yes"/>
    <x v="0"/>
    <x v="0"/>
    <n v="0"/>
    <x v="0"/>
    <x v="0"/>
    <x v="1"/>
    <x v="136"/>
    <n v="38740.120000000003"/>
    <x v="1"/>
    <s v="tier - 2"/>
    <x v="1"/>
  </r>
  <r>
    <x v="139"/>
    <s v="Sage"/>
    <n v="5.39"/>
    <x v="36"/>
    <n v="36.299999999999997"/>
    <s v="No"/>
    <x v="0"/>
    <x v="0"/>
    <n v="0"/>
    <x v="0"/>
    <x v="0"/>
    <x v="1"/>
    <x v="137"/>
    <n v="38711"/>
    <x v="1"/>
    <s v="tier - 2"/>
    <x v="3"/>
  </r>
  <r>
    <x v="140"/>
    <s v="Cole"/>
    <n v="8.01"/>
    <x v="18"/>
    <n v="35.200000000000003"/>
    <s v="Yes"/>
    <x v="0"/>
    <x v="0"/>
    <n v="1"/>
    <x v="0"/>
    <x v="0"/>
    <x v="2"/>
    <x v="138"/>
    <n v="38709.18"/>
    <x v="2"/>
    <s v="tier - 3"/>
    <x v="0"/>
  </r>
  <r>
    <x v="141"/>
    <s v="Jesse"/>
    <n v="5.21"/>
    <x v="43"/>
    <n v="53.62"/>
    <s v="No"/>
    <x v="0"/>
    <x v="0"/>
    <n v="0"/>
    <x v="0"/>
    <x v="0"/>
    <x v="1"/>
    <x v="139"/>
    <n v="38652.089999999997"/>
    <x v="1"/>
    <s v="tier - 2"/>
    <x v="3"/>
  </r>
  <r>
    <x v="142"/>
    <s v="Tammi J"/>
    <n v="6.27"/>
    <x v="22"/>
    <n v="36.67"/>
    <s v="No"/>
    <x v="0"/>
    <x v="0"/>
    <n v="0"/>
    <x v="0"/>
    <x v="0"/>
    <x v="0"/>
    <x v="140"/>
    <n v="38511.629999999997"/>
    <x v="1"/>
    <s v="tier - 2"/>
    <x v="2"/>
  </r>
  <r>
    <x v="143"/>
    <s v="Matthew S"/>
    <n v="10.73"/>
    <x v="18"/>
    <n v="33.4"/>
    <s v="Yes"/>
    <x v="0"/>
    <x v="0"/>
    <n v="1"/>
    <x v="0"/>
    <x v="0"/>
    <x v="2"/>
    <x v="141"/>
    <n v="38415.47"/>
    <x v="2"/>
    <s v="tier - 2"/>
    <x v="3"/>
  </r>
  <r>
    <x v="144"/>
    <s v="Eric"/>
    <n v="10.52"/>
    <x v="15"/>
    <n v="42.71"/>
    <s v="No"/>
    <x v="0"/>
    <x v="0"/>
    <n v="0"/>
    <x v="0"/>
    <x v="0"/>
    <x v="2"/>
    <x v="142"/>
    <n v="38405.26"/>
    <x v="1"/>
    <s v="tier - 1"/>
    <x v="3"/>
  </r>
  <r>
    <x v="145"/>
    <s v="Valeria R"/>
    <n v="11.82"/>
    <x v="2"/>
    <n v="41.52"/>
    <s v="Yes"/>
    <x v="0"/>
    <x v="0"/>
    <n v="2"/>
    <x v="0"/>
    <x v="0"/>
    <x v="2"/>
    <x v="143"/>
    <n v="38389.79"/>
    <x v="1"/>
    <s v="tier - 3"/>
    <x v="3"/>
  </r>
  <r>
    <x v="146"/>
    <s v="Michael P"/>
    <n v="6.76"/>
    <x v="40"/>
    <n v="39.4"/>
    <s v="No"/>
    <x v="0"/>
    <x v="0"/>
    <n v="0"/>
    <x v="0"/>
    <x v="0"/>
    <x v="0"/>
    <x v="144"/>
    <n v="38344.57"/>
    <x v="2"/>
    <s v="tier - 3"/>
    <x v="3"/>
  </r>
  <r>
    <x v="147"/>
    <s v="Rami"/>
    <n v="5.62"/>
    <x v="19"/>
    <n v="46.45"/>
    <s v="No"/>
    <x v="0"/>
    <x v="0"/>
    <n v="0"/>
    <x v="0"/>
    <x v="0"/>
    <x v="1"/>
    <x v="145"/>
    <n v="38313.129999999997"/>
    <x v="2"/>
    <s v="tier - 3"/>
    <x v="3"/>
  </r>
  <r>
    <x v="148"/>
    <s v="Denis"/>
    <n v="4.1900000000000004"/>
    <x v="43"/>
    <n v="35.75"/>
    <s v="No"/>
    <x v="0"/>
    <x v="0"/>
    <n v="0"/>
    <x v="0"/>
    <x v="0"/>
    <x v="1"/>
    <x v="146"/>
    <n v="38282.75"/>
    <x v="2"/>
    <s v="tier - 2"/>
    <x v="0"/>
  </r>
  <r>
    <x v="149"/>
    <s v="Brian E"/>
    <n v="5.32"/>
    <x v="26"/>
    <n v="26.07"/>
    <s v="No"/>
    <x v="0"/>
    <x v="0"/>
    <n v="0"/>
    <x v="0"/>
    <x v="1"/>
    <x v="1"/>
    <x v="147"/>
    <n v="38245.589999999997"/>
    <x v="2"/>
    <s v="tier - 2"/>
    <x v="0"/>
  </r>
  <r>
    <x v="150"/>
    <s v="Bonnie"/>
    <n v="4.46"/>
    <x v="8"/>
    <n v="36.54"/>
    <s v="Yes"/>
    <x v="0"/>
    <x v="0"/>
    <n v="1"/>
    <x v="0"/>
    <x v="0"/>
    <x v="1"/>
    <x v="148"/>
    <n v="38241.74"/>
    <x v="1"/>
    <s v="tier - 3"/>
    <x v="3"/>
  </r>
  <r>
    <x v="151"/>
    <s v="Michael P"/>
    <n v="5.65"/>
    <x v="43"/>
    <n v="51.64"/>
    <s v="No"/>
    <x v="0"/>
    <x v="0"/>
    <n v="0"/>
    <x v="0"/>
    <x v="0"/>
    <x v="1"/>
    <x v="149"/>
    <n v="38237.339999999997"/>
    <x v="1"/>
    <s v="tier - 3"/>
    <x v="3"/>
  </r>
  <r>
    <x v="152"/>
    <s v="Paul"/>
    <n v="6.04"/>
    <x v="30"/>
    <n v="42.83"/>
    <s v="No"/>
    <x v="0"/>
    <x v="0"/>
    <n v="2"/>
    <x v="0"/>
    <x v="0"/>
    <x v="0"/>
    <x v="150"/>
    <n v="38189.1"/>
    <x v="1"/>
    <s v="tier - 2"/>
    <x v="3"/>
  </r>
  <r>
    <x v="153"/>
    <s v="Michael"/>
    <n v="5.76"/>
    <x v="33"/>
    <n v="40.15"/>
    <s v="No"/>
    <x v="0"/>
    <x v="0"/>
    <n v="1"/>
    <x v="0"/>
    <x v="0"/>
    <x v="1"/>
    <x v="151"/>
    <n v="38126.25"/>
    <x v="2"/>
    <s v="tier - 3"/>
    <x v="0"/>
  </r>
  <r>
    <x v="154"/>
    <s v="Samuel"/>
    <n v="4.3600000000000003"/>
    <x v="19"/>
    <n v="27.8"/>
    <s v="No"/>
    <x v="0"/>
    <x v="1"/>
    <n v="1"/>
    <x v="0"/>
    <x v="1"/>
    <x v="1"/>
    <x v="152"/>
    <n v="37829.72"/>
    <x v="2"/>
    <s v="tier - 2"/>
    <x v="3"/>
  </r>
  <r>
    <x v="155"/>
    <s v="Matthew"/>
    <n v="4.76"/>
    <x v="39"/>
    <n v="45.81"/>
    <s v="Yes"/>
    <x v="0"/>
    <x v="1"/>
    <n v="1"/>
    <x v="0"/>
    <x v="0"/>
    <x v="1"/>
    <x v="153"/>
    <n v="37800.980000000003"/>
    <x v="1"/>
    <s v="tier - 2"/>
    <x v="3"/>
  </r>
  <r>
    <x v="156"/>
    <s v="Daniel"/>
    <n v="10.82"/>
    <x v="27"/>
    <n v="34.43"/>
    <s v="Yes"/>
    <x v="0"/>
    <x v="0"/>
    <n v="1"/>
    <x v="0"/>
    <x v="0"/>
    <x v="2"/>
    <x v="154"/>
    <n v="37742.58"/>
    <x v="2"/>
    <s v="tier - 1"/>
    <x v="0"/>
  </r>
  <r>
    <x v="157"/>
    <s v="Syndy"/>
    <n v="4.01"/>
    <x v="1"/>
    <n v="41.33"/>
    <s v="Yes"/>
    <x v="0"/>
    <x v="0"/>
    <n v="0"/>
    <x v="0"/>
    <x v="0"/>
    <x v="1"/>
    <x v="155"/>
    <n v="37735.199999999997"/>
    <x v="1"/>
    <s v="tier - 2"/>
    <x v="3"/>
  </r>
  <r>
    <x v="158"/>
    <s v="Aleksandra"/>
    <n v="5.12"/>
    <x v="4"/>
    <n v="31.92"/>
    <s v="Yes"/>
    <x v="0"/>
    <x v="0"/>
    <n v="1"/>
    <x v="0"/>
    <x v="0"/>
    <x v="1"/>
    <x v="156"/>
    <n v="37701.879999999997"/>
    <x v="1"/>
    <s v="tier - 3"/>
    <x v="8"/>
  </r>
  <r>
    <x v="159"/>
    <s v="Steeve T Sr"/>
    <n v="10.54"/>
    <x v="2"/>
    <n v="39.799999999999997"/>
    <s v="Yes"/>
    <x v="0"/>
    <x v="0"/>
    <n v="2"/>
    <x v="0"/>
    <x v="0"/>
    <x v="2"/>
    <x v="157"/>
    <n v="37675.06"/>
    <x v="1"/>
    <s v="tier - 3"/>
    <x v="3"/>
  </r>
  <r>
    <x v="160"/>
    <s v="Richard"/>
    <n v="4.21"/>
    <x v="38"/>
    <n v="42.82"/>
    <s v="No"/>
    <x v="0"/>
    <x v="0"/>
    <n v="0"/>
    <x v="0"/>
    <x v="0"/>
    <x v="1"/>
    <x v="158"/>
    <n v="37650.74"/>
    <x v="1"/>
    <s v="tier - 2"/>
    <x v="1"/>
  </r>
  <r>
    <x v="161"/>
    <s v="Aaron T"/>
    <n v="5.42"/>
    <x v="3"/>
    <n v="33.630000000000003"/>
    <s v="No"/>
    <x v="0"/>
    <x v="0"/>
    <n v="0"/>
    <x v="0"/>
    <x v="0"/>
    <x v="1"/>
    <x v="159"/>
    <n v="37607.53"/>
    <x v="2"/>
    <s v="tier - 2"/>
    <x v="9"/>
  </r>
  <r>
    <x v="162"/>
    <s v="Akira"/>
    <n v="4.28"/>
    <x v="44"/>
    <n v="37.07"/>
    <s v="No"/>
    <x v="1"/>
    <x v="0"/>
    <n v="1"/>
    <x v="0"/>
    <x v="0"/>
    <x v="1"/>
    <x v="160"/>
    <n v="37484.449999999997"/>
    <x v="2"/>
    <s v="tier - 1"/>
    <x v="0"/>
  </r>
  <r>
    <x v="163"/>
    <s v="Ben"/>
    <n v="8.9"/>
    <x v="40"/>
    <n v="35.625"/>
    <s v="No"/>
    <x v="0"/>
    <x v="0"/>
    <n v="0"/>
    <x v="0"/>
    <x v="0"/>
    <x v="2"/>
    <x v="161"/>
    <n v="37465.339999999997"/>
    <x v="2"/>
    <s v="tier - 2"/>
    <x v="1"/>
  </r>
  <r>
    <x v="164"/>
    <s v="Jana"/>
    <n v="4.8899999999999997"/>
    <x v="9"/>
    <n v="42.69"/>
    <s v="No"/>
    <x v="0"/>
    <x v="1"/>
    <n v="1"/>
    <x v="0"/>
    <x v="0"/>
    <x v="1"/>
    <x v="162"/>
    <n v="37425.94"/>
    <x v="1"/>
    <s v="tier - 1"/>
    <x v="3"/>
  </r>
  <r>
    <x v="165"/>
    <s v="Jay T"/>
    <n v="4.29"/>
    <x v="28"/>
    <n v="37.869999999999997"/>
    <s v="Yes"/>
    <x v="0"/>
    <x v="1"/>
    <n v="1"/>
    <x v="0"/>
    <x v="0"/>
    <x v="1"/>
    <x v="163"/>
    <n v="37277.269999999997"/>
    <x v="2"/>
    <s v="tier - 3"/>
    <x v="3"/>
  </r>
  <r>
    <x v="166"/>
    <s v="Marie-Helene"/>
    <n v="8"/>
    <x v="29"/>
    <n v="40.61"/>
    <s v="Yes"/>
    <x v="0"/>
    <x v="0"/>
    <n v="1"/>
    <x v="0"/>
    <x v="0"/>
    <x v="2"/>
    <x v="164"/>
    <n v="37272.339999999997"/>
    <x v="1"/>
    <s v="tier - 3"/>
    <x v="3"/>
  </r>
  <r>
    <x v="167"/>
    <s v="Bret R"/>
    <n v="4.67"/>
    <x v="18"/>
    <n v="30.78"/>
    <s v="Yes"/>
    <x v="0"/>
    <x v="0"/>
    <n v="0"/>
    <x v="0"/>
    <x v="0"/>
    <x v="1"/>
    <x v="165"/>
    <n v="37270.15"/>
    <x v="1"/>
    <s v="tier - 1"/>
    <x v="2"/>
  </r>
  <r>
    <x v="168"/>
    <s v="Gardner L"/>
    <n v="4.5"/>
    <x v="3"/>
    <n v="49.49"/>
    <s v="No"/>
    <x v="0"/>
    <x v="0"/>
    <n v="0"/>
    <x v="0"/>
    <x v="0"/>
    <x v="1"/>
    <x v="166"/>
    <n v="37251.22"/>
    <x v="1"/>
    <s v="tier - 2"/>
    <x v="3"/>
  </r>
  <r>
    <x v="169"/>
    <s v="Bobby"/>
    <n v="6.32"/>
    <x v="44"/>
    <n v="37.619999999999997"/>
    <s v="Yes"/>
    <x v="1"/>
    <x v="0"/>
    <n v="2"/>
    <x v="0"/>
    <x v="0"/>
    <x v="0"/>
    <x v="167"/>
    <n v="37165.160000000003"/>
    <x v="2"/>
    <s v="tier - 3"/>
    <x v="0"/>
  </r>
  <r>
    <x v="170"/>
    <s v="Natalie"/>
    <n v="6.1"/>
    <x v="41"/>
    <n v="36.08"/>
    <s v="Yes"/>
    <x v="0"/>
    <x v="0"/>
    <n v="1"/>
    <x v="0"/>
    <x v="0"/>
    <x v="0"/>
    <x v="168"/>
    <n v="37133.9"/>
    <x v="1"/>
    <s v="tier - 2"/>
    <x v="0"/>
  </r>
  <r>
    <x v="171"/>
    <s v="Lina"/>
    <n v="5.4"/>
    <x v="4"/>
    <n v="33.5"/>
    <s v="No"/>
    <x v="0"/>
    <x v="0"/>
    <n v="0"/>
    <x v="0"/>
    <x v="0"/>
    <x v="1"/>
    <x v="169"/>
    <n v="37079.370000000003"/>
    <x v="1"/>
    <s v="tier - 3"/>
    <x v="3"/>
  </r>
  <r>
    <x v="172"/>
    <s v="Zebulon"/>
    <n v="6.24"/>
    <x v="4"/>
    <n v="47.46"/>
    <s v="Yes"/>
    <x v="0"/>
    <x v="0"/>
    <n v="1"/>
    <x v="0"/>
    <x v="0"/>
    <x v="0"/>
    <x v="170"/>
    <n v="37076.370000000003"/>
    <x v="1"/>
    <s v="tier - 1"/>
    <x v="3"/>
  </r>
  <r>
    <x v="173"/>
    <s v="Amanda"/>
    <n v="4.45"/>
    <x v="36"/>
    <n v="49.24"/>
    <s v="No"/>
    <x v="0"/>
    <x v="0"/>
    <n v="0"/>
    <x v="0"/>
    <x v="0"/>
    <x v="1"/>
    <x v="171"/>
    <n v="37040.879999999997"/>
    <x v="1"/>
    <s v="tier - 2"/>
    <x v="3"/>
  </r>
  <r>
    <x v="174"/>
    <s v="Greg"/>
    <n v="5.22"/>
    <x v="42"/>
    <n v="54.4"/>
    <s v="No"/>
    <x v="0"/>
    <x v="0"/>
    <n v="1"/>
    <x v="0"/>
    <x v="0"/>
    <x v="1"/>
    <x v="172"/>
    <n v="36976.449999999997"/>
    <x v="1"/>
    <s v="tier - 3"/>
    <x v="3"/>
  </r>
  <r>
    <x v="175"/>
    <s v="John"/>
    <n v="4.6100000000000003"/>
    <x v="42"/>
    <n v="35.53"/>
    <s v="No"/>
    <x v="0"/>
    <x v="0"/>
    <n v="1"/>
    <x v="0"/>
    <x v="0"/>
    <x v="1"/>
    <x v="173"/>
    <n v="36950.26"/>
    <x v="2"/>
    <s v="tier - 1"/>
    <x v="0"/>
  </r>
  <r>
    <x v="176"/>
    <s v="Kelsey A"/>
    <n v="6.24"/>
    <x v="31"/>
    <n v="39.729999999999997"/>
    <s v="No"/>
    <x v="0"/>
    <x v="0"/>
    <n v="0"/>
    <x v="0"/>
    <x v="0"/>
    <x v="0"/>
    <x v="174"/>
    <n v="36935.64"/>
    <x v="1"/>
    <s v="tier - 1"/>
    <x v="3"/>
  </r>
  <r>
    <x v="177"/>
    <s v="  Bronwen L"/>
    <n v="10.039999999999999"/>
    <x v="13"/>
    <n v="35.68"/>
    <s v="No"/>
    <x v="0"/>
    <x v="0"/>
    <n v="0"/>
    <x v="0"/>
    <x v="0"/>
    <x v="2"/>
    <x v="175"/>
    <n v="36922.61"/>
    <x v="1"/>
    <s v="tier - 1"/>
    <x v="3"/>
  </r>
  <r>
    <x v="178"/>
    <s v="Manuela"/>
    <n v="6.09"/>
    <x v="3"/>
    <n v="48.86"/>
    <s v="No"/>
    <x v="0"/>
    <x v="0"/>
    <n v="0"/>
    <x v="0"/>
    <x v="0"/>
    <x v="0"/>
    <x v="176"/>
    <n v="36911.99"/>
    <x v="1"/>
    <s v="tier - 2"/>
    <x v="3"/>
  </r>
  <r>
    <x v="179"/>
    <s v="Jennifer L"/>
    <n v="11.4"/>
    <x v="12"/>
    <n v="34.799999999999997"/>
    <s v="Yes"/>
    <x v="0"/>
    <x v="1"/>
    <n v="1"/>
    <x v="1"/>
    <x v="0"/>
    <x v="2"/>
    <x v="177"/>
    <n v="36910.61"/>
    <x v="1"/>
    <s v="tier - 2"/>
    <x v="3"/>
  </r>
  <r>
    <x v="180"/>
    <s v="Abby W"/>
    <n v="4.29"/>
    <x v="40"/>
    <n v="32.49"/>
    <s v="No"/>
    <x v="0"/>
    <x v="1"/>
    <n v="1"/>
    <x v="0"/>
    <x v="0"/>
    <x v="1"/>
    <x v="178"/>
    <n v="36898.730000000003"/>
    <x v="1"/>
    <s v="tier - 1"/>
    <x v="1"/>
  </r>
  <r>
    <x v="181"/>
    <s v="Tyler"/>
    <n v="5.7"/>
    <x v="30"/>
    <n v="39"/>
    <s v="No"/>
    <x v="0"/>
    <x v="0"/>
    <n v="2"/>
    <x v="0"/>
    <x v="0"/>
    <x v="1"/>
    <x v="179"/>
    <n v="36889.99"/>
    <x v="2"/>
    <s v="tier - 3"/>
    <x v="3"/>
  </r>
  <r>
    <x v="182"/>
    <s v="Jeffrey"/>
    <n v="6.09"/>
    <x v="36"/>
    <n v="35.299999999999997"/>
    <s v="No"/>
    <x v="0"/>
    <x v="0"/>
    <n v="1"/>
    <x v="0"/>
    <x v="0"/>
    <x v="0"/>
    <x v="180"/>
    <n v="36837.47"/>
    <x v="1"/>
    <s v="tier - 3"/>
    <x v="3"/>
  </r>
  <r>
    <x v="183"/>
    <s v="Matthew F"/>
    <n v="10.67"/>
    <x v="11"/>
    <n v="33.42"/>
    <s v="No"/>
    <x v="0"/>
    <x v="0"/>
    <n v="0"/>
    <x v="0"/>
    <x v="0"/>
    <x v="2"/>
    <x v="181"/>
    <n v="36795.29"/>
    <x v="1"/>
    <s v="tier - 1"/>
    <x v="3"/>
  </r>
  <r>
    <x v="184"/>
    <s v="Ryan J"/>
    <n v="6.75"/>
    <x v="28"/>
    <n v="37.18"/>
    <s v="Yes"/>
    <x v="0"/>
    <x v="0"/>
    <n v="2"/>
    <x v="0"/>
    <x v="0"/>
    <x v="0"/>
    <x v="182"/>
    <n v="36786.370000000003"/>
    <x v="2"/>
    <s v="tier - 1"/>
    <x v="3"/>
  </r>
  <r>
    <x v="185"/>
    <s v="Amy"/>
    <n v="9.26"/>
    <x v="16"/>
    <n v="33.33"/>
    <s v="Yes"/>
    <x v="0"/>
    <x v="0"/>
    <n v="2"/>
    <x v="1"/>
    <x v="0"/>
    <x v="2"/>
    <x v="183"/>
    <n v="36580.28"/>
    <x v="1"/>
    <s v="tier - 2"/>
    <x v="0"/>
  </r>
  <r>
    <x v="186"/>
    <s v="Andrew P"/>
    <n v="4.2699999999999996"/>
    <x v="42"/>
    <n v="53.21"/>
    <s v="No"/>
    <x v="0"/>
    <x v="0"/>
    <n v="1"/>
    <x v="0"/>
    <x v="0"/>
    <x v="1"/>
    <x v="184"/>
    <n v="36572.800000000003"/>
    <x v="2"/>
    <s v="tier - 2"/>
    <x v="3"/>
  </r>
  <r>
    <x v="187"/>
    <s v="George M V"/>
    <n v="11.51"/>
    <x v="32"/>
    <n v="38.729999999999997"/>
    <s v="No"/>
    <x v="0"/>
    <x v="0"/>
    <n v="2"/>
    <x v="0"/>
    <x v="0"/>
    <x v="2"/>
    <x v="185"/>
    <n v="36541.550000000003"/>
    <x v="1"/>
    <s v="tier - 3"/>
    <x v="3"/>
  </r>
  <r>
    <x v="188"/>
    <s v="Sarah"/>
    <n v="7.22"/>
    <x v="12"/>
    <n v="29.73"/>
    <s v="No"/>
    <x v="0"/>
    <x v="0"/>
    <n v="0"/>
    <x v="0"/>
    <x v="1"/>
    <x v="0"/>
    <x v="186"/>
    <n v="36445.550000000003"/>
    <x v="1"/>
    <s v="tier - 2"/>
    <x v="3"/>
  </r>
  <r>
    <x v="189"/>
    <s v="Lara"/>
    <n v="4.37"/>
    <x v="45"/>
    <n v="34.700000000000003"/>
    <s v="No"/>
    <x v="0"/>
    <x v="1"/>
    <n v="1"/>
    <x v="0"/>
    <x v="0"/>
    <x v="1"/>
    <x v="187"/>
    <n v="36397.58"/>
    <x v="1"/>
    <s v="tier - 3"/>
    <x v="3"/>
  </r>
  <r>
    <x v="190"/>
    <s v="Sebastien"/>
    <n v="11.56"/>
    <x v="20"/>
    <n v="38.28"/>
    <s v="Yes"/>
    <x v="0"/>
    <x v="0"/>
    <n v="1"/>
    <x v="0"/>
    <x v="0"/>
    <x v="2"/>
    <x v="188"/>
    <n v="36350.71"/>
    <x v="2"/>
    <s v="tier - 2"/>
    <x v="3"/>
  </r>
  <r>
    <x v="191"/>
    <s v="Padraig"/>
    <n v="8.82"/>
    <x v="23"/>
    <n v="33.57"/>
    <s v="Yes"/>
    <x v="0"/>
    <x v="0"/>
    <n v="0"/>
    <x v="0"/>
    <x v="0"/>
    <x v="2"/>
    <x v="189"/>
    <n v="36332.449999999997"/>
    <x v="2"/>
    <s v="tier - 3"/>
    <x v="3"/>
  </r>
  <r>
    <x v="192"/>
    <s v="Heather"/>
    <n v="4.6900000000000004"/>
    <x v="36"/>
    <n v="52.06"/>
    <s v="No"/>
    <x v="0"/>
    <x v="0"/>
    <n v="1"/>
    <x v="0"/>
    <x v="0"/>
    <x v="1"/>
    <x v="190"/>
    <n v="36314.050000000003"/>
    <x v="1"/>
    <s v="tier - 2"/>
    <x v="3"/>
  </r>
  <r>
    <x v="193"/>
    <s v="  Jorge"/>
    <n v="4.53"/>
    <x v="0"/>
    <n v="38.17"/>
    <s v="No"/>
    <x v="1"/>
    <x v="0"/>
    <n v="1"/>
    <x v="0"/>
    <x v="0"/>
    <x v="1"/>
    <x v="191"/>
    <n v="36307.800000000003"/>
    <x v="2"/>
    <s v="tier - 2"/>
    <x v="0"/>
  </r>
  <r>
    <x v="194"/>
    <s v="Jack R"/>
    <n v="5.84"/>
    <x v="45"/>
    <n v="36.954999999999998"/>
    <s v="No"/>
    <x v="0"/>
    <x v="1"/>
    <n v="1"/>
    <x v="0"/>
    <x v="0"/>
    <x v="1"/>
    <x v="192"/>
    <n v="36219.410000000003"/>
    <x v="2"/>
    <s v="tier - 1"/>
    <x v="1"/>
  </r>
  <r>
    <x v="195"/>
    <s v="Felix"/>
    <n v="4.9000000000000004"/>
    <x v="21"/>
    <n v="34.4"/>
    <s v="No"/>
    <x v="0"/>
    <x v="1"/>
    <n v="1"/>
    <x v="0"/>
    <x v="0"/>
    <x v="1"/>
    <x v="193"/>
    <n v="36197.699999999997"/>
    <x v="2"/>
    <s v="tier - 3"/>
    <x v="3"/>
  </r>
  <r>
    <x v="196"/>
    <s v="Christopher C"/>
    <n v="4.3"/>
    <x v="22"/>
    <n v="31.73"/>
    <s v="No"/>
    <x v="0"/>
    <x v="0"/>
    <n v="0"/>
    <x v="0"/>
    <x v="0"/>
    <x v="1"/>
    <x v="194"/>
    <n v="36189.1"/>
    <x v="2"/>
    <s v="tier - 3"/>
    <x v="4"/>
  </r>
  <r>
    <x v="197"/>
    <s v="Jesse"/>
    <n v="11.34"/>
    <x v="20"/>
    <n v="36.64"/>
    <s v="No"/>
    <x v="0"/>
    <x v="0"/>
    <n v="0"/>
    <x v="0"/>
    <x v="0"/>
    <x v="2"/>
    <x v="195"/>
    <n v="36182.870000000003"/>
    <x v="1"/>
    <s v="tier - 3"/>
    <x v="1"/>
  </r>
  <r>
    <x v="198"/>
    <s v="Jill"/>
    <n v="5.88"/>
    <x v="0"/>
    <n v="36.85"/>
    <s v="No"/>
    <x v="1"/>
    <x v="0"/>
    <n v="1"/>
    <x v="0"/>
    <x v="0"/>
    <x v="1"/>
    <x v="196"/>
    <n v="36149.480000000003"/>
    <x v="1"/>
    <s v="tier - 2"/>
    <x v="0"/>
  </r>
  <r>
    <x v="199"/>
    <s v="William"/>
    <n v="5.01"/>
    <x v="46"/>
    <n v="33.33"/>
    <s v="Yes"/>
    <x v="0"/>
    <x v="1"/>
    <n v="1"/>
    <x v="0"/>
    <x v="0"/>
    <x v="1"/>
    <x v="197"/>
    <n v="36124.57"/>
    <x v="2"/>
    <s v="tier - 3"/>
    <x v="0"/>
  </r>
  <r>
    <x v="200"/>
    <s v="Alejandro"/>
    <n v="4.4000000000000004"/>
    <x v="19"/>
    <n v="39.14"/>
    <s v="No"/>
    <x v="0"/>
    <x v="1"/>
    <n v="1"/>
    <x v="0"/>
    <x v="0"/>
    <x v="1"/>
    <x v="198"/>
    <n v="36090.49"/>
    <x v="1"/>
    <s v="tier - 2"/>
    <x v="3"/>
  </r>
  <r>
    <x v="201"/>
    <s v="Ian E"/>
    <n v="6.26"/>
    <x v="46"/>
    <n v="32.9"/>
    <s v="Yes"/>
    <x v="0"/>
    <x v="0"/>
    <n v="0"/>
    <x v="0"/>
    <x v="0"/>
    <x v="0"/>
    <x v="199"/>
    <n v="36085.22"/>
    <x v="2"/>
    <s v="tier - 1"/>
    <x v="3"/>
  </r>
  <r>
    <x v="202"/>
    <s v="Hector Sr"/>
    <n v="10.27"/>
    <x v="12"/>
    <n v="29.78"/>
    <s v="Yes"/>
    <x v="0"/>
    <x v="1"/>
    <n v="1"/>
    <x v="0"/>
    <x v="1"/>
    <x v="2"/>
    <x v="200"/>
    <n v="36074.339999999997"/>
    <x v="1"/>
    <s v="tier - 1"/>
    <x v="3"/>
  </r>
  <r>
    <x v="203"/>
    <s v="Rebecca"/>
    <n v="5.27"/>
    <x v="22"/>
    <n v="32.78"/>
    <s v="No"/>
    <x v="0"/>
    <x v="0"/>
    <n v="0"/>
    <x v="0"/>
    <x v="0"/>
    <x v="1"/>
    <x v="201"/>
    <n v="36021.01"/>
    <x v="1"/>
    <s v="tier - 3"/>
    <x v="0"/>
  </r>
  <r>
    <x v="204"/>
    <s v="Matt"/>
    <n v="10.73"/>
    <x v="38"/>
    <n v="41.65"/>
    <s v="Yes"/>
    <x v="0"/>
    <x v="0"/>
    <n v="0"/>
    <x v="0"/>
    <x v="0"/>
    <x v="2"/>
    <x v="202"/>
    <n v="35952.65"/>
    <x v="2"/>
    <s v="tier - 3"/>
    <x v="3"/>
  </r>
  <r>
    <x v="205"/>
    <s v="Elizabeth H"/>
    <n v="4.45"/>
    <x v="36"/>
    <n v="50.79"/>
    <s v="No"/>
    <x v="0"/>
    <x v="0"/>
    <n v="1"/>
    <x v="0"/>
    <x v="0"/>
    <x v="1"/>
    <x v="203"/>
    <n v="35883.269999999997"/>
    <x v="1"/>
    <s v="tier - 1"/>
    <x v="3"/>
  </r>
  <r>
    <x v="206"/>
    <s v="Grace"/>
    <n v="5.25"/>
    <x v="1"/>
    <n v="35.43"/>
    <s v="Yes"/>
    <x v="0"/>
    <x v="0"/>
    <n v="0"/>
    <x v="0"/>
    <x v="0"/>
    <x v="1"/>
    <x v="204"/>
    <n v="35733.96"/>
    <x v="1"/>
    <s v="tier - 2"/>
    <x v="3"/>
  </r>
  <r>
    <x v="207"/>
    <s v="Jaime"/>
    <n v="9.51"/>
    <x v="32"/>
    <n v="35.25"/>
    <s v="No"/>
    <x v="0"/>
    <x v="0"/>
    <n v="0"/>
    <x v="0"/>
    <x v="0"/>
    <x v="2"/>
    <x v="205"/>
    <n v="35711.39"/>
    <x v="1"/>
    <s v="tier - 3"/>
    <x v="1"/>
  </r>
  <r>
    <x v="208"/>
    <s v="Calesse"/>
    <n v="11.12"/>
    <x v="9"/>
    <n v="36.85"/>
    <s v="No"/>
    <x v="0"/>
    <x v="0"/>
    <n v="0"/>
    <x v="0"/>
    <x v="0"/>
    <x v="2"/>
    <x v="206"/>
    <n v="35701.9"/>
    <x v="1"/>
    <s v="tier - 1"/>
    <x v="3"/>
  </r>
  <r>
    <x v="209"/>
    <s v="Kate L"/>
    <n v="4.5599999999999996"/>
    <x v="44"/>
    <n v="31.02"/>
    <s v="No"/>
    <x v="1"/>
    <x v="0"/>
    <n v="1"/>
    <x v="0"/>
    <x v="0"/>
    <x v="1"/>
    <x v="207"/>
    <n v="35595.589999999997"/>
    <x v="1"/>
    <s v="tier - 3"/>
    <x v="0"/>
  </r>
  <r>
    <x v="210"/>
    <s v="Sergey"/>
    <n v="4.0199999999999996"/>
    <x v="44"/>
    <n v="35.6"/>
    <s v="Yes"/>
    <x v="1"/>
    <x v="0"/>
    <n v="2"/>
    <x v="0"/>
    <x v="0"/>
    <x v="1"/>
    <x v="208"/>
    <n v="35585.58"/>
    <x v="1"/>
    <s v="tier - 3"/>
    <x v="3"/>
  </r>
  <r>
    <x v="211"/>
    <s v="Timothy V"/>
    <n v="8.7200000000000006"/>
    <x v="15"/>
    <n v="34.39"/>
    <s v="No"/>
    <x v="0"/>
    <x v="0"/>
    <n v="0"/>
    <x v="0"/>
    <x v="0"/>
    <x v="2"/>
    <x v="209"/>
    <n v="35583.17"/>
    <x v="2"/>
    <s v="tier - 3"/>
    <x v="3"/>
  </r>
  <r>
    <x v="212"/>
    <s v="Andrew S"/>
    <n v="6.25"/>
    <x v="14"/>
    <n v="29.06"/>
    <s v="Yes"/>
    <x v="0"/>
    <x v="0"/>
    <n v="1"/>
    <x v="0"/>
    <x v="1"/>
    <x v="0"/>
    <x v="210"/>
    <n v="35573.26"/>
    <x v="1"/>
    <s v="tier - 1"/>
    <x v="3"/>
  </r>
  <r>
    <x v="213"/>
    <s v="Matthew D"/>
    <n v="7.32"/>
    <x v="32"/>
    <n v="35.799999999999997"/>
    <s v="No"/>
    <x v="0"/>
    <x v="0"/>
    <n v="2"/>
    <x v="0"/>
    <x v="0"/>
    <x v="0"/>
    <x v="211"/>
    <n v="35547.72"/>
    <x v="2"/>
    <s v="tier - 1"/>
    <x v="3"/>
  </r>
  <r>
    <x v="214"/>
    <s v="Jessica"/>
    <n v="4.24"/>
    <x v="42"/>
    <n v="49.8"/>
    <s v="No"/>
    <x v="0"/>
    <x v="0"/>
    <n v="1"/>
    <x v="0"/>
    <x v="0"/>
    <x v="1"/>
    <x v="172"/>
    <n v="35547.47"/>
    <x v="1"/>
    <s v="tier - 3"/>
    <x v="3"/>
  </r>
  <r>
    <x v="215"/>
    <s v="Lawrence"/>
    <n v="6.84"/>
    <x v="32"/>
    <n v="35.71"/>
    <s v="No"/>
    <x v="0"/>
    <x v="0"/>
    <n v="2"/>
    <x v="0"/>
    <x v="0"/>
    <x v="0"/>
    <x v="212"/>
    <n v="35517.19"/>
    <x v="1"/>
    <s v="tier - 2"/>
    <x v="3"/>
  </r>
  <r>
    <x v="216"/>
    <s v="Alex"/>
    <n v="5.23"/>
    <x v="4"/>
    <n v="30.8"/>
    <s v="Yes"/>
    <x v="0"/>
    <x v="0"/>
    <n v="1"/>
    <x v="0"/>
    <x v="0"/>
    <x v="1"/>
    <x v="213"/>
    <n v="35491.64"/>
    <x v="2"/>
    <s v="tier - 2"/>
    <x v="3"/>
  </r>
  <r>
    <x v="217"/>
    <s v="Kevin"/>
    <n v="9.68"/>
    <x v="15"/>
    <n v="33.69"/>
    <s v="No"/>
    <x v="0"/>
    <x v="0"/>
    <n v="0"/>
    <x v="0"/>
    <x v="0"/>
    <x v="2"/>
    <x v="214"/>
    <n v="35345.730000000003"/>
    <x v="1"/>
    <s v="tier - 3"/>
    <x v="3"/>
  </r>
  <r>
    <x v="218"/>
    <s v="Gavin M"/>
    <n v="6.05"/>
    <x v="4"/>
    <n v="42.27"/>
    <s v="Yes"/>
    <x v="0"/>
    <x v="0"/>
    <n v="1"/>
    <x v="0"/>
    <x v="0"/>
    <x v="0"/>
    <x v="215"/>
    <n v="35315.96"/>
    <x v="1"/>
    <s v="tier - 1"/>
    <x v="3"/>
  </r>
  <r>
    <x v="219"/>
    <s v="Rick E"/>
    <n v="6.11"/>
    <x v="46"/>
    <n v="53.25"/>
    <s v="Yes"/>
    <x v="0"/>
    <x v="1"/>
    <n v="1"/>
    <x v="0"/>
    <x v="0"/>
    <x v="0"/>
    <x v="216"/>
    <n v="35302.089999999997"/>
    <x v="2"/>
    <s v="tier - 2"/>
    <x v="3"/>
  </r>
  <r>
    <x v="220"/>
    <s v="Andrea H"/>
    <n v="10.93"/>
    <x v="23"/>
    <n v="26.8"/>
    <s v="Yes"/>
    <x v="0"/>
    <x v="0"/>
    <n v="0"/>
    <x v="1"/>
    <x v="1"/>
    <x v="2"/>
    <x v="217"/>
    <n v="35160.129999999997"/>
    <x v="1"/>
    <s v="tier - 2"/>
    <x v="3"/>
  </r>
  <r>
    <x v="221"/>
    <s v="Anthony S"/>
    <n v="5.12"/>
    <x v="37"/>
    <n v="28.5"/>
    <s v="No"/>
    <x v="0"/>
    <x v="0"/>
    <n v="1"/>
    <x v="0"/>
    <x v="1"/>
    <x v="1"/>
    <x v="218"/>
    <n v="35147.53"/>
    <x v="2"/>
    <s v="tier - 1"/>
    <x v="4"/>
  </r>
  <r>
    <x v="222"/>
    <s v="Erik"/>
    <n v="5.72"/>
    <x v="1"/>
    <n v="22.895"/>
    <s v="No"/>
    <x v="0"/>
    <x v="0"/>
    <n v="0"/>
    <x v="0"/>
    <x v="2"/>
    <x v="1"/>
    <x v="219"/>
    <n v="35069.370000000003"/>
    <x v="2"/>
    <s v="tier - 1"/>
    <x v="6"/>
  </r>
  <r>
    <x v="223"/>
    <s v="Kiley D"/>
    <n v="11.83"/>
    <x v="29"/>
    <n v="34.06"/>
    <s v="Yes"/>
    <x v="0"/>
    <x v="0"/>
    <n v="1"/>
    <x v="0"/>
    <x v="0"/>
    <x v="2"/>
    <x v="220"/>
    <n v="35050.620000000003"/>
    <x v="1"/>
    <s v="tier - 1"/>
    <x v="3"/>
  </r>
  <r>
    <x v="224"/>
    <s v="Jennifer"/>
    <n v="4.55"/>
    <x v="38"/>
    <n v="36.409999999999997"/>
    <s v="No"/>
    <x v="0"/>
    <x v="0"/>
    <n v="0"/>
    <x v="0"/>
    <x v="0"/>
    <x v="1"/>
    <x v="221"/>
    <n v="35000.730000000003"/>
    <x v="1"/>
    <s v="tier - 3"/>
    <x v="3"/>
  </r>
  <r>
    <x v="225"/>
    <s v="Chris"/>
    <n v="4.87"/>
    <x v="33"/>
    <n v="52.3"/>
    <s v="Yes"/>
    <x v="0"/>
    <x v="1"/>
    <n v="1"/>
    <x v="0"/>
    <x v="0"/>
    <x v="1"/>
    <x v="222"/>
    <n v="34979.86"/>
    <x v="1"/>
    <s v="tier - 2"/>
    <x v="3"/>
  </r>
  <r>
    <x v="226"/>
    <s v="Marian M"/>
    <n v="4.45"/>
    <x v="37"/>
    <n v="52.66"/>
    <s v="No"/>
    <x v="0"/>
    <x v="0"/>
    <n v="1"/>
    <x v="0"/>
    <x v="0"/>
    <x v="1"/>
    <x v="223"/>
    <n v="34976.42"/>
    <x v="1"/>
    <s v="tier - 1"/>
    <x v="3"/>
  </r>
  <r>
    <x v="227"/>
    <s v="Jeremy"/>
    <n v="9.42"/>
    <x v="23"/>
    <n v="29.57"/>
    <s v="Yes"/>
    <x v="0"/>
    <x v="0"/>
    <n v="0"/>
    <x v="0"/>
    <x v="1"/>
    <x v="2"/>
    <x v="224"/>
    <n v="34975.68"/>
    <x v="1"/>
    <s v="tier - 2"/>
    <x v="3"/>
  </r>
  <r>
    <x v="228"/>
    <s v="Allison H"/>
    <n v="5.37"/>
    <x v="39"/>
    <n v="36.99"/>
    <s v="Yes"/>
    <x v="0"/>
    <x v="1"/>
    <n v="1"/>
    <x v="0"/>
    <x v="0"/>
    <x v="1"/>
    <x v="225"/>
    <n v="34940.61"/>
    <x v="1"/>
    <s v="tier - 3"/>
    <x v="3"/>
  </r>
  <r>
    <x v="229"/>
    <s v="Elizabeth"/>
    <n v="4.5999999999999996"/>
    <x v="41"/>
    <n v="31.4"/>
    <s v="Yes"/>
    <x v="0"/>
    <x v="0"/>
    <n v="1"/>
    <x v="0"/>
    <x v="0"/>
    <x v="1"/>
    <x v="226"/>
    <n v="34838.870000000003"/>
    <x v="1"/>
    <s v="tier - 3"/>
    <x v="3"/>
  </r>
  <r>
    <x v="230"/>
    <s v="Andrew"/>
    <n v="6.22"/>
    <x v="45"/>
    <n v="34.9"/>
    <s v="No"/>
    <x v="0"/>
    <x v="1"/>
    <n v="1"/>
    <x v="0"/>
    <x v="0"/>
    <x v="0"/>
    <x v="227"/>
    <n v="34828.65"/>
    <x v="2"/>
    <s v="tier - 3"/>
    <x v="3"/>
  </r>
  <r>
    <x v="231"/>
    <s v="Anders J"/>
    <n v="4.5199999999999996"/>
    <x v="41"/>
    <n v="31.13"/>
    <s v="Yes"/>
    <x v="0"/>
    <x v="0"/>
    <n v="1"/>
    <x v="0"/>
    <x v="0"/>
    <x v="1"/>
    <x v="228"/>
    <n v="34806.47"/>
    <x v="2"/>
    <s v="tier - 2"/>
    <x v="0"/>
  </r>
  <r>
    <x v="232"/>
    <s v="Sean"/>
    <n v="6.18"/>
    <x v="40"/>
    <n v="34.799999999999997"/>
    <s v="No"/>
    <x v="0"/>
    <x v="1"/>
    <n v="1"/>
    <x v="0"/>
    <x v="0"/>
    <x v="0"/>
    <x v="229"/>
    <n v="34779.620000000003"/>
    <x v="2"/>
    <s v="tier - 2"/>
    <x v="3"/>
  </r>
  <r>
    <x v="233"/>
    <s v="Brian M"/>
    <n v="4.4000000000000004"/>
    <x v="21"/>
    <n v="31.68"/>
    <s v="No"/>
    <x v="0"/>
    <x v="0"/>
    <n v="0"/>
    <x v="0"/>
    <x v="0"/>
    <x v="1"/>
    <x v="230"/>
    <n v="34672.15"/>
    <x v="2"/>
    <s v="tier - 3"/>
    <x v="0"/>
  </r>
  <r>
    <x v="234"/>
    <s v="Jeremy"/>
    <n v="6.23"/>
    <x v="0"/>
    <n v="33.534999999999997"/>
    <s v="No"/>
    <x v="1"/>
    <x v="0"/>
    <n v="1"/>
    <x v="0"/>
    <x v="0"/>
    <x v="0"/>
    <x v="231"/>
    <n v="34617.839999999997"/>
    <x v="2"/>
    <s v="tier - 3"/>
    <x v="4"/>
  </r>
  <r>
    <x v="235"/>
    <s v="Susannah"/>
    <n v="5.33"/>
    <x v="1"/>
    <n v="31.92"/>
    <s v="Yes"/>
    <x v="0"/>
    <x v="0"/>
    <n v="0"/>
    <x v="0"/>
    <x v="0"/>
    <x v="1"/>
    <x v="232"/>
    <n v="34543.39"/>
    <x v="1"/>
    <s v="tier - 3"/>
    <x v="3"/>
  </r>
  <r>
    <x v="236"/>
    <s v="Randy"/>
    <n v="4.09"/>
    <x v="33"/>
    <n v="32.700000000000003"/>
    <s v="No"/>
    <x v="0"/>
    <x v="0"/>
    <n v="1"/>
    <x v="0"/>
    <x v="0"/>
    <x v="1"/>
    <x v="233"/>
    <n v="34472.839999999997"/>
    <x v="2"/>
    <s v="tier - 3"/>
    <x v="3"/>
  </r>
  <r>
    <x v="237"/>
    <s v="Leslie"/>
    <n v="5.19"/>
    <x v="3"/>
    <n v="41.25"/>
    <s v="No"/>
    <x v="0"/>
    <x v="0"/>
    <n v="0"/>
    <x v="0"/>
    <x v="0"/>
    <x v="1"/>
    <x v="234"/>
    <n v="34456.269999999997"/>
    <x v="2"/>
    <s v="tier - 2"/>
    <x v="3"/>
  </r>
  <r>
    <x v="238"/>
    <s v="Brittany L"/>
    <n v="4.12"/>
    <x v="45"/>
    <n v="33.11"/>
    <s v="No"/>
    <x v="0"/>
    <x v="1"/>
    <n v="1"/>
    <x v="0"/>
    <x v="0"/>
    <x v="1"/>
    <x v="235"/>
    <n v="34439.86"/>
    <x v="1"/>
    <s v="tier - 1"/>
    <x v="0"/>
  </r>
  <r>
    <x v="239"/>
    <s v="Cassie J"/>
    <n v="5.0999999999999996"/>
    <x v="34"/>
    <n v="36.159999999999997"/>
    <s v="No"/>
    <x v="0"/>
    <x v="0"/>
    <n v="1"/>
    <x v="0"/>
    <x v="0"/>
    <x v="1"/>
    <x v="236"/>
    <n v="34402.22"/>
    <x v="1"/>
    <s v="tier - 3"/>
    <x v="3"/>
  </r>
  <r>
    <x v="240"/>
    <s v="Peter W"/>
    <n v="6.21"/>
    <x v="35"/>
    <n v="33.72"/>
    <s v="Yes"/>
    <x v="0"/>
    <x v="1"/>
    <n v="1"/>
    <x v="0"/>
    <x v="0"/>
    <x v="0"/>
    <x v="237"/>
    <n v="34307.22"/>
    <x v="1"/>
    <s v="tier - 2"/>
    <x v="1"/>
  </r>
  <r>
    <x v="241"/>
    <s v="Douglas"/>
    <n v="9.5299999999999994"/>
    <x v="27"/>
    <n v="37.74"/>
    <s v="Yes"/>
    <x v="0"/>
    <x v="0"/>
    <n v="1"/>
    <x v="0"/>
    <x v="0"/>
    <x v="2"/>
    <x v="238"/>
    <n v="34293.120000000003"/>
    <x v="2"/>
    <s v="tier - 2"/>
    <x v="3"/>
  </r>
  <r>
    <x v="242"/>
    <s v="Dan"/>
    <n v="4.6399999999999997"/>
    <x v="41"/>
    <n v="48.75"/>
    <s v="Yes"/>
    <x v="0"/>
    <x v="0"/>
    <n v="1"/>
    <x v="0"/>
    <x v="0"/>
    <x v="1"/>
    <x v="168"/>
    <n v="34289.43"/>
    <x v="2"/>
    <s v="tier - 1"/>
    <x v="3"/>
  </r>
  <r>
    <x v="243"/>
    <s v="Dan M"/>
    <n v="5.05"/>
    <x v="33"/>
    <n v="31.065000000000001"/>
    <s v="No"/>
    <x v="0"/>
    <x v="0"/>
    <n v="1"/>
    <x v="0"/>
    <x v="0"/>
    <x v="1"/>
    <x v="239"/>
    <n v="34254.050000000003"/>
    <x v="2"/>
    <s v="tier - 3"/>
    <x v="9"/>
  </r>
  <r>
    <x v="244"/>
    <s v="Eric L"/>
    <n v="10.38"/>
    <x v="5"/>
    <n v="23.55"/>
    <s v="No"/>
    <x v="0"/>
    <x v="0"/>
    <n v="0"/>
    <x v="0"/>
    <x v="2"/>
    <x v="2"/>
    <x v="240"/>
    <n v="34218.019999999997"/>
    <x v="2"/>
    <s v="tier - 1"/>
    <x v="3"/>
  </r>
  <r>
    <x v="245"/>
    <s v="Les J"/>
    <n v="8.31"/>
    <x v="20"/>
    <n v="30.18"/>
    <s v="Yes"/>
    <x v="0"/>
    <x v="0"/>
    <n v="1"/>
    <x v="0"/>
    <x v="0"/>
    <x v="2"/>
    <x v="241"/>
    <n v="34210.33"/>
    <x v="1"/>
    <s v="tier - 1"/>
    <x v="1"/>
  </r>
  <r>
    <x v="246"/>
    <s v="Stephanie"/>
    <n v="7.59"/>
    <x v="15"/>
    <n v="29.94"/>
    <s v="No"/>
    <x v="0"/>
    <x v="0"/>
    <n v="0"/>
    <x v="0"/>
    <x v="1"/>
    <x v="2"/>
    <x v="242"/>
    <n v="34205.07"/>
    <x v="1"/>
    <s v="tier - 2"/>
    <x v="3"/>
  </r>
  <r>
    <x v="247"/>
    <s v="Melissa Y"/>
    <n v="5.49"/>
    <x v="22"/>
    <n v="31.4"/>
    <s v="No"/>
    <x v="0"/>
    <x v="0"/>
    <n v="0"/>
    <x v="0"/>
    <x v="0"/>
    <x v="1"/>
    <x v="243"/>
    <n v="34166.269999999997"/>
    <x v="1"/>
    <s v="tier - 3"/>
    <x v="3"/>
  </r>
  <r>
    <x v="248"/>
    <s v="Ashley"/>
    <n v="11.68"/>
    <x v="40"/>
    <n v="53.06"/>
    <s v="No"/>
    <x v="0"/>
    <x v="0"/>
    <n v="0"/>
    <x v="0"/>
    <x v="0"/>
    <x v="2"/>
    <x v="244"/>
    <n v="34084.68"/>
    <x v="1"/>
    <s v="tier - 3"/>
    <x v="3"/>
  </r>
  <r>
    <x v="249"/>
    <s v="Stephanie M"/>
    <n v="4.1900000000000004"/>
    <x v="15"/>
    <n v="30.25"/>
    <s v="No"/>
    <x v="0"/>
    <x v="0"/>
    <n v="2"/>
    <x v="0"/>
    <x v="0"/>
    <x v="1"/>
    <x v="245"/>
    <n v="34053.360000000001"/>
    <x v="1"/>
    <s v="tier - 2"/>
    <x v="3"/>
  </r>
  <r>
    <x v="250"/>
    <s v="Kylie"/>
    <n v="4.01"/>
    <x v="6"/>
    <n v="46.68"/>
    <s v="No"/>
    <x v="0"/>
    <x v="0"/>
    <n v="0"/>
    <x v="0"/>
    <x v="0"/>
    <x v="1"/>
    <x v="246"/>
    <n v="33975.47"/>
    <x v="1"/>
    <s v="tier - 2"/>
    <x v="3"/>
  </r>
  <r>
    <x v="251"/>
    <s v="Kelly"/>
    <n v="5.91"/>
    <x v="44"/>
    <n v="30.4"/>
    <s v="No"/>
    <x v="1"/>
    <x v="0"/>
    <n v="2"/>
    <x v="0"/>
    <x v="0"/>
    <x v="1"/>
    <x v="247"/>
    <n v="33907.550000000003"/>
    <x v="1"/>
    <s v="tier - 2"/>
    <x v="1"/>
  </r>
  <r>
    <x v="252"/>
    <s v="Carrie"/>
    <n v="4.47"/>
    <x v="33"/>
    <n v="30.2"/>
    <s v="Yes"/>
    <x v="0"/>
    <x v="1"/>
    <n v="1"/>
    <x v="0"/>
    <x v="0"/>
    <x v="1"/>
    <x v="248"/>
    <n v="33900.65"/>
    <x v="1"/>
    <s v="tier - 3"/>
    <x v="3"/>
  </r>
  <r>
    <x v="253"/>
    <s v="Alex"/>
    <n v="4.5599999999999996"/>
    <x v="44"/>
    <n v="51.18"/>
    <s v="Yes"/>
    <x v="1"/>
    <x v="0"/>
    <n v="2"/>
    <x v="0"/>
    <x v="0"/>
    <x v="1"/>
    <x v="249"/>
    <n v="33829.39"/>
    <x v="1"/>
    <s v="tier - 3"/>
    <x v="3"/>
  </r>
  <r>
    <x v="254"/>
    <s v="Zach S"/>
    <n v="9.9"/>
    <x v="12"/>
    <n v="22.18"/>
    <s v="No"/>
    <x v="0"/>
    <x v="0"/>
    <n v="0"/>
    <x v="0"/>
    <x v="2"/>
    <x v="2"/>
    <x v="250"/>
    <n v="33753.32"/>
    <x v="2"/>
    <s v="tier - 3"/>
    <x v="3"/>
  </r>
  <r>
    <x v="255"/>
    <s v="Alan"/>
    <n v="5.1100000000000003"/>
    <x v="45"/>
    <n v="31.92"/>
    <s v="No"/>
    <x v="0"/>
    <x v="1"/>
    <n v="1"/>
    <x v="0"/>
    <x v="0"/>
    <x v="1"/>
    <x v="251"/>
    <n v="33750.29"/>
    <x v="2"/>
    <s v="tier - 3"/>
    <x v="1"/>
  </r>
  <r>
    <x v="256"/>
    <s v="Nate"/>
    <n v="5.73"/>
    <x v="0"/>
    <n v="31.73"/>
    <s v="No"/>
    <x v="1"/>
    <x v="0"/>
    <n v="1"/>
    <x v="0"/>
    <x v="0"/>
    <x v="1"/>
    <x v="252"/>
    <n v="33732.69"/>
    <x v="2"/>
    <s v="tier - 1"/>
    <x v="6"/>
  </r>
  <r>
    <x v="257"/>
    <s v="Jesse G"/>
    <n v="6.04"/>
    <x v="21"/>
    <n v="45.52"/>
    <s v="No"/>
    <x v="0"/>
    <x v="1"/>
    <n v="1"/>
    <x v="0"/>
    <x v="0"/>
    <x v="0"/>
    <x v="253"/>
    <n v="33707.550000000003"/>
    <x v="1"/>
    <s v="tier - 2"/>
    <x v="3"/>
  </r>
  <r>
    <x v="258"/>
    <s v="Jason"/>
    <n v="5.19"/>
    <x v="45"/>
    <n v="52.81"/>
    <s v="No"/>
    <x v="0"/>
    <x v="1"/>
    <n v="1"/>
    <x v="0"/>
    <x v="0"/>
    <x v="1"/>
    <x v="254"/>
    <n v="33611.71"/>
    <x v="2"/>
    <s v="tier - 2"/>
    <x v="3"/>
  </r>
  <r>
    <x v="259"/>
    <s v="Megan A"/>
    <n v="5.56"/>
    <x v="35"/>
    <n v="33.58"/>
    <s v="No"/>
    <x v="0"/>
    <x v="0"/>
    <n v="1"/>
    <x v="0"/>
    <x v="0"/>
    <x v="1"/>
    <x v="255"/>
    <n v="33527.1"/>
    <x v="1"/>
    <s v="tier - 3"/>
    <x v="3"/>
  </r>
  <r>
    <x v="260"/>
    <s v="Luke M"/>
    <n v="8.23"/>
    <x v="40"/>
    <n v="30.684999999999999"/>
    <s v="No"/>
    <x v="0"/>
    <x v="0"/>
    <n v="0"/>
    <x v="0"/>
    <x v="0"/>
    <x v="2"/>
    <x v="256"/>
    <n v="33475.82"/>
    <x v="2"/>
    <s v="tier - 1"/>
    <x v="10"/>
  </r>
  <r>
    <x v="261"/>
    <s v="Jacy D"/>
    <n v="9.0299999999999994"/>
    <x v="28"/>
    <n v="37.524999999999999"/>
    <s v="Yes"/>
    <x v="0"/>
    <x v="0"/>
    <n v="2"/>
    <x v="1"/>
    <x v="0"/>
    <x v="2"/>
    <x v="257"/>
    <n v="33471.97"/>
    <x v="1"/>
    <s v="tier - 2"/>
    <x v="1"/>
  </r>
  <r>
    <x v="262"/>
    <s v="Simon G"/>
    <n v="4.07"/>
    <x v="18"/>
    <n v="34.5"/>
    <s v="Yes"/>
    <x v="0"/>
    <x v="0"/>
    <n v="0"/>
    <x v="0"/>
    <x v="0"/>
    <x v="1"/>
    <x v="258"/>
    <n v="33450.99"/>
    <x v="1"/>
    <s v="tier - 2"/>
    <x v="3"/>
  </r>
  <r>
    <x v="263"/>
    <s v="Ainsley E"/>
    <n v="5.77"/>
    <x v="30"/>
    <n v="28.16"/>
    <s v="No"/>
    <x v="0"/>
    <x v="0"/>
    <n v="2"/>
    <x v="0"/>
    <x v="1"/>
    <x v="1"/>
    <x v="259"/>
    <n v="33344.449999999997"/>
    <x v="1"/>
    <s v="tier - 3"/>
    <x v="3"/>
  </r>
  <r>
    <x v="264"/>
    <s v="Erica A"/>
    <n v="5.98"/>
    <x v="45"/>
    <n v="30.02"/>
    <s v="No"/>
    <x v="0"/>
    <x v="1"/>
    <n v="1"/>
    <x v="0"/>
    <x v="0"/>
    <x v="1"/>
    <x v="260"/>
    <n v="33307.550000000003"/>
    <x v="1"/>
    <s v="tier - 3"/>
    <x v="1"/>
  </r>
  <r>
    <x v="265"/>
    <s v="Erik"/>
    <n v="6.01"/>
    <x v="3"/>
    <n v="37.82"/>
    <s v="No"/>
    <x v="0"/>
    <x v="0"/>
    <n v="0"/>
    <x v="0"/>
    <x v="0"/>
    <x v="0"/>
    <x v="261"/>
    <n v="33292.83"/>
    <x v="1"/>
    <s v="tier - 1"/>
    <x v="3"/>
  </r>
  <r>
    <x v="266"/>
    <s v="Erin C"/>
    <n v="5.67"/>
    <x v="34"/>
    <n v="33.14"/>
    <s v="Yes"/>
    <x v="0"/>
    <x v="0"/>
    <n v="0"/>
    <x v="0"/>
    <x v="0"/>
    <x v="1"/>
    <x v="262"/>
    <n v="33121"/>
    <x v="1"/>
    <s v="tier - 1"/>
    <x v="3"/>
  </r>
  <r>
    <x v="267"/>
    <s v="Adrienne"/>
    <n v="6.02"/>
    <x v="28"/>
    <n v="25.14"/>
    <s v="Yes"/>
    <x v="0"/>
    <x v="1"/>
    <n v="1"/>
    <x v="0"/>
    <x v="1"/>
    <x v="0"/>
    <x v="163"/>
    <n v="33090.660000000003"/>
    <x v="1"/>
    <s v="tier - 2"/>
    <x v="3"/>
  </r>
  <r>
    <x v="268"/>
    <s v="Adam"/>
    <n v="11.19"/>
    <x v="5"/>
    <n v="20.18"/>
    <s v="No"/>
    <x v="0"/>
    <x v="0"/>
    <n v="0"/>
    <x v="0"/>
    <x v="2"/>
    <x v="2"/>
    <x v="263"/>
    <n v="33074.94"/>
    <x v="2"/>
    <s v="tier - 2"/>
    <x v="3"/>
  </r>
  <r>
    <x v="269"/>
    <s v="Yutaka"/>
    <n v="5.1100000000000003"/>
    <x v="21"/>
    <n v="44.36"/>
    <s v="No"/>
    <x v="0"/>
    <x v="0"/>
    <n v="0"/>
    <x v="0"/>
    <x v="0"/>
    <x v="1"/>
    <x v="264"/>
    <n v="33057.230000000003"/>
    <x v="2"/>
    <s v="tier - 2"/>
    <x v="3"/>
  </r>
  <r>
    <x v="270"/>
    <s v="Tyler M"/>
    <n v="10.85"/>
    <x v="25"/>
    <n v="23.82"/>
    <s v="Yes"/>
    <x v="0"/>
    <x v="0"/>
    <n v="0"/>
    <x v="0"/>
    <x v="2"/>
    <x v="2"/>
    <x v="265"/>
    <n v="33025.32"/>
    <x v="1"/>
    <s v="tier - 3"/>
    <x v="3"/>
  </r>
  <r>
    <x v="271"/>
    <s v="Stephen"/>
    <n v="5.24"/>
    <x v="6"/>
    <n v="45"/>
    <s v="Yes"/>
    <x v="0"/>
    <x v="0"/>
    <n v="1"/>
    <x v="0"/>
    <x v="0"/>
    <x v="1"/>
    <x v="266"/>
    <n v="33017.46"/>
    <x v="2"/>
    <s v="tier - 1"/>
    <x v="3"/>
  </r>
  <r>
    <x v="272"/>
    <s v="Andrew B"/>
    <n v="10.08"/>
    <x v="15"/>
    <n v="26.62"/>
    <s v="No"/>
    <x v="0"/>
    <x v="0"/>
    <n v="0"/>
    <x v="0"/>
    <x v="1"/>
    <x v="2"/>
    <x v="267"/>
    <n v="32947.629999999997"/>
    <x v="1"/>
    <s v="tier - 1"/>
    <x v="3"/>
  </r>
  <r>
    <x v="273"/>
    <s v="James"/>
    <n v="10.97"/>
    <x v="38"/>
    <n v="32.67"/>
    <s v="Yes"/>
    <x v="0"/>
    <x v="0"/>
    <n v="0"/>
    <x v="0"/>
    <x v="0"/>
    <x v="2"/>
    <x v="268"/>
    <n v="32906.69"/>
    <x v="1"/>
    <s v="tier - 3"/>
    <x v="3"/>
  </r>
  <r>
    <x v="274"/>
    <s v="Shawn P"/>
    <n v="4.9000000000000004"/>
    <x v="41"/>
    <n v="44.44"/>
    <s v="Yes"/>
    <x v="0"/>
    <x v="0"/>
    <n v="1"/>
    <x v="0"/>
    <x v="0"/>
    <x v="1"/>
    <x v="269"/>
    <n v="32827.51"/>
    <x v="2"/>
    <s v="tier - 2"/>
    <x v="3"/>
  </r>
  <r>
    <x v="275"/>
    <s v="Matt"/>
    <n v="5.33"/>
    <x v="26"/>
    <n v="28.31"/>
    <s v="No"/>
    <x v="0"/>
    <x v="0"/>
    <n v="0"/>
    <x v="0"/>
    <x v="1"/>
    <x v="1"/>
    <x v="270"/>
    <n v="32787.46"/>
    <x v="2"/>
    <s v="tier - 3"/>
    <x v="1"/>
  </r>
  <r>
    <x v="276"/>
    <s v="Nathaniel"/>
    <n v="4.6100000000000003"/>
    <x v="30"/>
    <n v="25.05"/>
    <s v="No"/>
    <x v="0"/>
    <x v="0"/>
    <n v="2"/>
    <x v="0"/>
    <x v="1"/>
    <x v="1"/>
    <x v="271"/>
    <n v="32765.33"/>
    <x v="1"/>
    <s v="tier - 2"/>
    <x v="1"/>
  </r>
  <r>
    <x v="277"/>
    <s v="Kevin D"/>
    <n v="8.18"/>
    <x v="20"/>
    <n v="28.34"/>
    <s v="No"/>
    <x v="0"/>
    <x v="0"/>
    <n v="0"/>
    <x v="0"/>
    <x v="1"/>
    <x v="2"/>
    <x v="195"/>
    <n v="32760.48"/>
    <x v="2"/>
    <s v="tier - 1"/>
    <x v="3"/>
  </r>
  <r>
    <x v="278"/>
    <s v="Joan"/>
    <n v="5.62"/>
    <x v="43"/>
    <n v="17.765000000000001"/>
    <s v="No"/>
    <x v="0"/>
    <x v="0"/>
    <n v="0"/>
    <x v="0"/>
    <x v="3"/>
    <x v="1"/>
    <x v="272"/>
    <n v="32734.19"/>
    <x v="1"/>
    <s v="tier - 1"/>
    <x v="1"/>
  </r>
  <r>
    <x v="279"/>
    <s v="Christopher A"/>
    <n v="5.82"/>
    <x v="3"/>
    <n v="36.119999999999997"/>
    <s v="No"/>
    <x v="0"/>
    <x v="0"/>
    <n v="0"/>
    <x v="0"/>
    <x v="0"/>
    <x v="1"/>
    <x v="273"/>
    <n v="32716.2"/>
    <x v="2"/>
    <s v="tier - 2"/>
    <x v="3"/>
  </r>
  <r>
    <x v="280"/>
    <s v="Kacy L"/>
    <n v="7.66"/>
    <x v="13"/>
    <n v="23.19"/>
    <s v="No"/>
    <x v="0"/>
    <x v="0"/>
    <n v="0"/>
    <x v="0"/>
    <x v="2"/>
    <x v="2"/>
    <x v="274"/>
    <n v="32686.080000000002"/>
    <x v="1"/>
    <s v="tier - 3"/>
    <x v="3"/>
  </r>
  <r>
    <x v="281"/>
    <s v="Benjamin H"/>
    <n v="4.2300000000000004"/>
    <x v="43"/>
    <n v="35.99"/>
    <s v="No"/>
    <x v="0"/>
    <x v="0"/>
    <n v="0"/>
    <x v="0"/>
    <x v="0"/>
    <x v="1"/>
    <x v="139"/>
    <n v="32672.11"/>
    <x v="2"/>
    <s v="tier - 1"/>
    <x v="3"/>
  </r>
  <r>
    <x v="282"/>
    <s v="Xaviour J"/>
    <n v="5.58"/>
    <x v="45"/>
    <n v="30.25"/>
    <s v="No"/>
    <x v="0"/>
    <x v="1"/>
    <n v="1"/>
    <x v="0"/>
    <x v="0"/>
    <x v="1"/>
    <x v="275"/>
    <n v="32548.34"/>
    <x v="2"/>
    <s v="tier - 2"/>
    <x v="0"/>
  </r>
  <r>
    <x v="283"/>
    <s v="Michael T"/>
    <n v="6.26"/>
    <x v="1"/>
    <n v="26.24"/>
    <s v="Yes"/>
    <x v="0"/>
    <x v="0"/>
    <n v="0"/>
    <x v="0"/>
    <x v="1"/>
    <x v="0"/>
    <x v="276"/>
    <n v="32485.46"/>
    <x v="1"/>
    <s v="tier - 1"/>
    <x v="3"/>
  </r>
  <r>
    <x v="284"/>
    <s v="Bradley"/>
    <n v="10.6"/>
    <x v="38"/>
    <n v="31.36"/>
    <s v="Yes"/>
    <x v="0"/>
    <x v="0"/>
    <n v="0"/>
    <x v="0"/>
    <x v="0"/>
    <x v="2"/>
    <x v="277"/>
    <n v="32462.35"/>
    <x v="1"/>
    <s v="tier - 2"/>
    <x v="3"/>
  </r>
  <r>
    <x v="285"/>
    <s v="Andrea"/>
    <n v="4.78"/>
    <x v="1"/>
    <n v="25.69"/>
    <s v="Yes"/>
    <x v="0"/>
    <x v="0"/>
    <n v="0"/>
    <x v="0"/>
    <x v="1"/>
    <x v="1"/>
    <x v="278"/>
    <n v="32430.22"/>
    <x v="1"/>
    <s v="tier - 3"/>
    <x v="3"/>
  </r>
  <r>
    <x v="286"/>
    <s v="Nancy M"/>
    <n v="6.03"/>
    <x v="30"/>
    <n v="25.46"/>
    <s v="No"/>
    <x v="0"/>
    <x v="0"/>
    <n v="2"/>
    <x v="0"/>
    <x v="1"/>
    <x v="0"/>
    <x v="279"/>
    <n v="32428.63"/>
    <x v="1"/>
    <s v="tier - 2"/>
    <x v="3"/>
  </r>
  <r>
    <x v="287"/>
    <s v="Matt"/>
    <n v="11.55"/>
    <x v="27"/>
    <n v="31.83"/>
    <s v="Yes"/>
    <x v="0"/>
    <x v="0"/>
    <n v="1"/>
    <x v="0"/>
    <x v="0"/>
    <x v="2"/>
    <x v="280"/>
    <n v="32288.49"/>
    <x v="1"/>
    <s v="tier - 2"/>
    <x v="3"/>
  </r>
  <r>
    <x v="288"/>
    <s v="Lee"/>
    <n v="7.59"/>
    <x v="29"/>
    <n v="24.43"/>
    <s v="Yes"/>
    <x v="0"/>
    <x v="0"/>
    <n v="1"/>
    <x v="0"/>
    <x v="2"/>
    <x v="2"/>
    <x v="281"/>
    <n v="32259.96"/>
    <x v="1"/>
    <s v="tier - 3"/>
    <x v="1"/>
  </r>
  <r>
    <x v="289"/>
    <s v="Chris"/>
    <n v="4.26"/>
    <x v="6"/>
    <n v="41.9"/>
    <s v="No"/>
    <x v="0"/>
    <x v="0"/>
    <n v="0"/>
    <x v="0"/>
    <x v="0"/>
    <x v="1"/>
    <x v="282"/>
    <n v="32222.81"/>
    <x v="1"/>
    <s v="tier - 1"/>
    <x v="3"/>
  </r>
  <r>
    <x v="290"/>
    <s v="Erik T"/>
    <n v="5.9"/>
    <x v="28"/>
    <n v="22.88"/>
    <s v="Yes"/>
    <x v="0"/>
    <x v="1"/>
    <n v="1"/>
    <x v="0"/>
    <x v="2"/>
    <x v="1"/>
    <x v="283"/>
    <n v="32192.76"/>
    <x v="2"/>
    <s v="tier - 2"/>
    <x v="3"/>
  </r>
  <r>
    <x v="291"/>
    <s v="Rod W"/>
    <n v="7.79"/>
    <x v="9"/>
    <n v="29.734999999999999"/>
    <s v="No"/>
    <x v="0"/>
    <x v="0"/>
    <n v="0"/>
    <x v="1"/>
    <x v="1"/>
    <x v="2"/>
    <x v="284"/>
    <n v="32108.66"/>
    <x v="2"/>
    <s v="tier - 3"/>
    <x v="6"/>
  </r>
  <r>
    <x v="292"/>
    <s v="Joey"/>
    <n v="5.28"/>
    <x v="21"/>
    <n v="40.74"/>
    <s v="No"/>
    <x v="0"/>
    <x v="1"/>
    <n v="1"/>
    <x v="0"/>
    <x v="0"/>
    <x v="1"/>
    <x v="285"/>
    <n v="32086.21"/>
    <x v="2"/>
    <s v="tier - 3"/>
    <x v="3"/>
  </r>
  <r>
    <x v="293"/>
    <s v="Hillary L"/>
    <n v="5.87"/>
    <x v="30"/>
    <n v="24.14"/>
    <s v="No"/>
    <x v="0"/>
    <x v="0"/>
    <n v="2"/>
    <x v="0"/>
    <x v="2"/>
    <x v="1"/>
    <x v="286"/>
    <n v="31980.89"/>
    <x v="1"/>
    <s v="tier - 1"/>
    <x v="3"/>
  </r>
  <r>
    <x v="294"/>
    <s v="Eric J"/>
    <n v="9.08"/>
    <x v="29"/>
    <n v="25.15"/>
    <s v="Yes"/>
    <x v="0"/>
    <x v="0"/>
    <n v="1"/>
    <x v="0"/>
    <x v="1"/>
    <x v="2"/>
    <x v="287"/>
    <n v="31897.1"/>
    <x v="1"/>
    <s v="tier - 3"/>
    <x v="3"/>
  </r>
  <r>
    <x v="295"/>
    <s v="Nicolas"/>
    <n v="5.2"/>
    <x v="34"/>
    <n v="28.71"/>
    <s v="No"/>
    <x v="0"/>
    <x v="0"/>
    <n v="1"/>
    <x v="0"/>
    <x v="1"/>
    <x v="1"/>
    <x v="288"/>
    <n v="31743.919999999998"/>
    <x v="1"/>
    <s v="tier - 1"/>
    <x v="3"/>
  </r>
  <r>
    <x v="296"/>
    <s v="Marcel"/>
    <n v="5.48"/>
    <x v="31"/>
    <n v="23"/>
    <s v="No"/>
    <x v="0"/>
    <x v="0"/>
    <n v="0"/>
    <x v="0"/>
    <x v="2"/>
    <x v="1"/>
    <x v="289"/>
    <n v="31736.7"/>
    <x v="1"/>
    <s v="tier - 2"/>
    <x v="1"/>
  </r>
  <r>
    <x v="297"/>
    <s v="Ashley N"/>
    <n v="11.95"/>
    <x v="16"/>
    <n v="36.86"/>
    <s v="No"/>
    <x v="0"/>
    <x v="0"/>
    <n v="0"/>
    <x v="1"/>
    <x v="0"/>
    <x v="2"/>
    <x v="290"/>
    <n v="31620"/>
    <x v="1"/>
    <s v="tier - 1"/>
    <x v="2"/>
  </r>
  <r>
    <x v="298"/>
    <s v="Evan D"/>
    <n v="8.6999999999999993"/>
    <x v="29"/>
    <n v="24.25"/>
    <s v="Yes"/>
    <x v="0"/>
    <x v="0"/>
    <n v="1"/>
    <x v="0"/>
    <x v="2"/>
    <x v="2"/>
    <x v="291"/>
    <n v="31591.82"/>
    <x v="1"/>
    <s v="tier - 1"/>
    <x v="3"/>
  </r>
  <r>
    <x v="299"/>
    <s v="Krisana"/>
    <n v="7.84"/>
    <x v="20"/>
    <n v="23.85"/>
    <s v="No"/>
    <x v="0"/>
    <x v="0"/>
    <n v="0"/>
    <x v="0"/>
    <x v="2"/>
    <x v="2"/>
    <x v="292"/>
    <n v="31368.81"/>
    <x v="1"/>
    <s v="tier - 3"/>
    <x v="3"/>
  </r>
  <r>
    <x v="300"/>
    <s v="Kyle"/>
    <n v="5.19"/>
    <x v="41"/>
    <n v="40.020000000000003"/>
    <s v="Yes"/>
    <x v="0"/>
    <x v="0"/>
    <n v="1"/>
    <x v="0"/>
    <x v="0"/>
    <x v="1"/>
    <x v="293"/>
    <n v="31328.27"/>
    <x v="1"/>
    <s v="tier - 2"/>
    <x v="3"/>
  </r>
  <r>
    <x v="301"/>
    <s v="Kate"/>
    <n v="8.41"/>
    <x v="23"/>
    <n v="19.170000000000002"/>
    <s v="No"/>
    <x v="0"/>
    <x v="0"/>
    <n v="0"/>
    <x v="0"/>
    <x v="2"/>
    <x v="2"/>
    <x v="294"/>
    <n v="31322.53"/>
    <x v="1"/>
    <s v="tier - 1"/>
    <x v="3"/>
  </r>
  <r>
    <x v="302"/>
    <s v="Martin A"/>
    <n v="5.86"/>
    <x v="22"/>
    <n v="43.53"/>
    <s v="Yes"/>
    <x v="1"/>
    <x v="0"/>
    <n v="2"/>
    <x v="0"/>
    <x v="0"/>
    <x v="1"/>
    <x v="295"/>
    <n v="31234.560000000001"/>
    <x v="2"/>
    <s v="tier - 1"/>
    <x v="3"/>
  </r>
  <r>
    <x v="303"/>
    <s v="Stacey"/>
    <n v="4.18"/>
    <x v="0"/>
    <n v="46.06"/>
    <s v="No"/>
    <x v="1"/>
    <x v="0"/>
    <n v="1"/>
    <x v="0"/>
    <x v="0"/>
    <x v="1"/>
    <x v="296"/>
    <n v="31196.61"/>
    <x v="1"/>
    <s v="tier - 1"/>
    <x v="3"/>
  </r>
  <r>
    <x v="304"/>
    <s v="Christine"/>
    <n v="11.99"/>
    <x v="5"/>
    <n v="29.92"/>
    <s v="Yes"/>
    <x v="0"/>
    <x v="0"/>
    <n v="2"/>
    <x v="0"/>
    <x v="1"/>
    <x v="2"/>
    <x v="297"/>
    <n v="30942.19"/>
    <x v="1"/>
    <s v="tier - 2"/>
    <x v="0"/>
  </r>
  <r>
    <x v="305"/>
    <s v="Sarah C"/>
    <n v="4.8499999999999996"/>
    <x v="4"/>
    <n v="28.46"/>
    <s v="Yes"/>
    <x v="0"/>
    <x v="0"/>
    <n v="1"/>
    <x v="0"/>
    <x v="1"/>
    <x v="1"/>
    <x v="298"/>
    <n v="30763.01"/>
    <x v="1"/>
    <s v="tier - 1"/>
    <x v="3"/>
  </r>
  <r>
    <x v="306"/>
    <s v="Megan"/>
    <n v="6.18"/>
    <x v="35"/>
    <n v="24.56"/>
    <s v="Yes"/>
    <x v="0"/>
    <x v="1"/>
    <n v="1"/>
    <x v="0"/>
    <x v="2"/>
    <x v="0"/>
    <x v="299"/>
    <n v="30724.44"/>
    <x v="1"/>
    <s v="tier - 3"/>
    <x v="3"/>
  </r>
  <r>
    <x v="307"/>
    <s v="Jason W"/>
    <n v="6.37"/>
    <x v="22"/>
    <n v="41.19"/>
    <s v="No"/>
    <x v="0"/>
    <x v="0"/>
    <n v="0"/>
    <x v="0"/>
    <x v="0"/>
    <x v="0"/>
    <x v="300"/>
    <n v="30697.71"/>
    <x v="2"/>
    <s v="tier - 2"/>
    <x v="3"/>
  </r>
  <r>
    <x v="308"/>
    <s v="Michele"/>
    <n v="9.81"/>
    <x v="2"/>
    <n v="18.63"/>
    <s v="Yes"/>
    <x v="0"/>
    <x v="0"/>
    <n v="2"/>
    <x v="0"/>
    <x v="2"/>
    <x v="2"/>
    <x v="301"/>
    <n v="30625.65"/>
    <x v="1"/>
    <s v="tier - 3"/>
    <x v="3"/>
  </r>
  <r>
    <x v="309"/>
    <s v="Nikki"/>
    <n v="11.8"/>
    <x v="27"/>
    <n v="26.26"/>
    <s v="Yes"/>
    <x v="0"/>
    <x v="0"/>
    <n v="1"/>
    <x v="0"/>
    <x v="1"/>
    <x v="2"/>
    <x v="302"/>
    <n v="30530.5"/>
    <x v="1"/>
    <s v="tier - 1"/>
    <x v="3"/>
  </r>
  <r>
    <x v="310"/>
    <s v="Philip J"/>
    <n v="5.86"/>
    <x v="35"/>
    <n v="22.37"/>
    <s v="Yes"/>
    <x v="0"/>
    <x v="1"/>
    <n v="1"/>
    <x v="0"/>
    <x v="2"/>
    <x v="1"/>
    <x v="303"/>
    <n v="30457.37"/>
    <x v="1"/>
    <s v="tier - 1"/>
    <x v="1"/>
  </r>
  <r>
    <x v="311"/>
    <s v="Bryan L"/>
    <n v="4.28"/>
    <x v="37"/>
    <n v="39.619999999999997"/>
    <s v="No"/>
    <x v="0"/>
    <x v="0"/>
    <n v="1"/>
    <x v="0"/>
    <x v="0"/>
    <x v="1"/>
    <x v="304"/>
    <n v="30422.03"/>
    <x v="1"/>
    <s v="tier - 3"/>
    <x v="3"/>
  </r>
  <r>
    <x v="312"/>
    <s v="Timothy F"/>
    <n v="4.16"/>
    <x v="1"/>
    <n v="18.329999999999998"/>
    <s v="Yes"/>
    <x v="0"/>
    <x v="0"/>
    <n v="0"/>
    <x v="0"/>
    <x v="3"/>
    <x v="1"/>
    <x v="305"/>
    <n v="30409.53"/>
    <x v="1"/>
    <s v="tier - 3"/>
    <x v="1"/>
  </r>
  <r>
    <x v="313"/>
    <s v="Angielyn M"/>
    <n v="4.9800000000000004"/>
    <x v="13"/>
    <n v="17.11"/>
    <s v="Yes"/>
    <x v="0"/>
    <x v="1"/>
    <n v="1"/>
    <x v="0"/>
    <x v="3"/>
    <x v="1"/>
    <x v="306"/>
    <n v="30366.93"/>
    <x v="1"/>
    <s v="tier - 2"/>
    <x v="3"/>
  </r>
  <r>
    <x v="314"/>
    <s v="Jeanie M"/>
    <n v="6.38"/>
    <x v="45"/>
    <n v="43.5"/>
    <s v="No"/>
    <x v="1"/>
    <x v="0"/>
    <n v="1"/>
    <x v="0"/>
    <x v="0"/>
    <x v="0"/>
    <x v="307"/>
    <n v="30328.27"/>
    <x v="1"/>
    <s v="tier - 2"/>
    <x v="3"/>
  </r>
  <r>
    <x v="315"/>
    <s v="Greg"/>
    <n v="5.19"/>
    <x v="15"/>
    <n v="25.364999999999998"/>
    <s v="No"/>
    <x v="0"/>
    <x v="0"/>
    <n v="2"/>
    <x v="1"/>
    <x v="1"/>
    <x v="1"/>
    <x v="308"/>
    <n v="30284.639999999999"/>
    <x v="2"/>
    <s v="tier - 1"/>
    <x v="1"/>
  </r>
  <r>
    <x v="316"/>
    <s v="John"/>
    <n v="10.210000000000001"/>
    <x v="12"/>
    <n v="28.594999999999999"/>
    <s v="No"/>
    <x v="0"/>
    <x v="0"/>
    <n v="0"/>
    <x v="1"/>
    <x v="1"/>
    <x v="2"/>
    <x v="309"/>
    <n v="30260"/>
    <x v="2"/>
    <s v="tier - 1"/>
    <x v="7"/>
  </r>
  <r>
    <x v="317"/>
    <s v="Aliaksandr"/>
    <n v="9.6999999999999993"/>
    <x v="8"/>
    <n v="29.83"/>
    <s v="Yes"/>
    <x v="0"/>
    <x v="1"/>
    <n v="1"/>
    <x v="0"/>
    <x v="1"/>
    <x v="2"/>
    <x v="310"/>
    <n v="30184.94"/>
    <x v="2"/>
    <s v="tier - 1"/>
    <x v="7"/>
  </r>
  <r>
    <x v="318"/>
    <s v="Jason M"/>
    <n v="10.25"/>
    <x v="10"/>
    <n v="24.7"/>
    <s v="No"/>
    <x v="0"/>
    <x v="0"/>
    <n v="3"/>
    <x v="1"/>
    <x v="2"/>
    <x v="2"/>
    <x v="311"/>
    <n v="30166.62"/>
    <x v="2"/>
    <s v="tier - 3"/>
    <x v="1"/>
  </r>
  <r>
    <x v="319"/>
    <s v="Sheera K"/>
    <n v="9.77"/>
    <x v="15"/>
    <n v="17.940000000000001"/>
    <s v="No"/>
    <x v="0"/>
    <x v="0"/>
    <n v="0"/>
    <x v="0"/>
    <x v="3"/>
    <x v="2"/>
    <x v="312"/>
    <n v="30134.75"/>
    <x v="1"/>
    <s v="tier - 3"/>
    <x v="3"/>
  </r>
  <r>
    <x v="320"/>
    <s v="Janice"/>
    <n v="4.83"/>
    <x v="19"/>
    <n v="21.08"/>
    <s v="No"/>
    <x v="0"/>
    <x v="1"/>
    <n v="1"/>
    <x v="0"/>
    <x v="2"/>
    <x v="1"/>
    <x v="313"/>
    <n v="30095.97"/>
    <x v="1"/>
    <s v="tier - 3"/>
    <x v="3"/>
  </r>
  <r>
    <x v="321"/>
    <s v="Timothy G"/>
    <n v="10.86"/>
    <x v="25"/>
    <n v="37.715000000000003"/>
    <s v="Yes"/>
    <x v="0"/>
    <x v="0"/>
    <n v="0"/>
    <x v="1"/>
    <x v="0"/>
    <x v="2"/>
    <x v="314"/>
    <n v="30063.58"/>
    <x v="2"/>
    <s v="tier - 1"/>
    <x v="1"/>
  </r>
  <r>
    <x v="322"/>
    <s v="Alan R"/>
    <n v="9.5299999999999994"/>
    <x v="26"/>
    <n v="22.39"/>
    <s v="Yes"/>
    <x v="0"/>
    <x v="0"/>
    <n v="0"/>
    <x v="0"/>
    <x v="2"/>
    <x v="2"/>
    <x v="315"/>
    <n v="30026.87"/>
    <x v="1"/>
    <s v="tier - 3"/>
    <x v="1"/>
  </r>
  <r>
    <x v="323"/>
    <s v="Michael"/>
    <n v="5.68"/>
    <x v="36"/>
    <n v="28.78"/>
    <s v="No"/>
    <x v="0"/>
    <x v="0"/>
    <n v="0"/>
    <x v="0"/>
    <x v="1"/>
    <x v="1"/>
    <x v="316"/>
    <n v="29969.67"/>
    <x v="2"/>
    <s v="tier - 1"/>
    <x v="3"/>
  </r>
  <r>
    <x v="324"/>
    <s v="Marie-France"/>
    <n v="5.57"/>
    <x v="29"/>
    <n v="18.329999999999998"/>
    <s v="Yes"/>
    <x v="0"/>
    <x v="0"/>
    <n v="0"/>
    <x v="0"/>
    <x v="3"/>
    <x v="1"/>
    <x v="317"/>
    <n v="29933.75"/>
    <x v="2"/>
    <s v="tier - 1"/>
    <x v="3"/>
  </r>
  <r>
    <x v="325"/>
    <s v="Erik F"/>
    <n v="4.58"/>
    <x v="4"/>
    <n v="26.39"/>
    <s v="Yes"/>
    <x v="0"/>
    <x v="0"/>
    <n v="1"/>
    <x v="0"/>
    <x v="1"/>
    <x v="1"/>
    <x v="318"/>
    <n v="29929.56"/>
    <x v="2"/>
    <s v="tier - 1"/>
    <x v="3"/>
  </r>
  <r>
    <x v="326"/>
    <s v="Andrew"/>
    <n v="8.9600000000000009"/>
    <x v="29"/>
    <n v="19.260000000000002"/>
    <s v="Yes"/>
    <x v="0"/>
    <x v="0"/>
    <n v="1"/>
    <x v="0"/>
    <x v="2"/>
    <x v="2"/>
    <x v="319"/>
    <n v="29899.25"/>
    <x v="2"/>
    <s v="tier - 3"/>
    <x v="3"/>
  </r>
  <r>
    <x v="327"/>
    <s v="Anthony"/>
    <n v="6.09"/>
    <x v="43"/>
    <n v="26.92"/>
    <s v="No"/>
    <x v="0"/>
    <x v="0"/>
    <n v="0"/>
    <x v="0"/>
    <x v="1"/>
    <x v="0"/>
    <x v="320"/>
    <n v="29852.48"/>
    <x v="2"/>
    <s v="tier - 3"/>
    <x v="3"/>
  </r>
  <r>
    <x v="328"/>
    <s v="Chris"/>
    <n v="4.3600000000000003"/>
    <x v="39"/>
    <n v="19.73"/>
    <s v="No"/>
    <x v="0"/>
    <x v="0"/>
    <n v="0"/>
    <x v="0"/>
    <x v="2"/>
    <x v="1"/>
    <x v="321"/>
    <n v="29818.76"/>
    <x v="2"/>
    <s v="tier - 1"/>
    <x v="1"/>
  </r>
  <r>
    <x v="329"/>
    <s v="Yu"/>
    <n v="11.74"/>
    <x v="38"/>
    <n v="23.56"/>
    <s v="Yes"/>
    <x v="0"/>
    <x v="0"/>
    <n v="0"/>
    <x v="0"/>
    <x v="2"/>
    <x v="2"/>
    <x v="322"/>
    <n v="29816.639999999999"/>
    <x v="2"/>
    <s v="tier - 2"/>
    <x v="3"/>
  </r>
  <r>
    <x v="330"/>
    <s v="Caleb N"/>
    <n v="5.89"/>
    <x v="33"/>
    <n v="37.67"/>
    <s v="No"/>
    <x v="0"/>
    <x v="0"/>
    <n v="1"/>
    <x v="0"/>
    <x v="0"/>
    <x v="1"/>
    <x v="323"/>
    <n v="29760.6"/>
    <x v="2"/>
    <s v="tier - 2"/>
    <x v="3"/>
  </r>
  <r>
    <x v="331"/>
    <s v="Jason M"/>
    <n v="10.64"/>
    <x v="32"/>
    <n v="18.73"/>
    <s v="No"/>
    <x v="0"/>
    <x v="0"/>
    <n v="2"/>
    <x v="0"/>
    <x v="2"/>
    <x v="2"/>
    <x v="324"/>
    <n v="29757.69"/>
    <x v="2"/>
    <s v="tier - 3"/>
    <x v="3"/>
  </r>
  <r>
    <x v="332"/>
    <s v="Angela R"/>
    <n v="6.06"/>
    <x v="42"/>
    <n v="33.090000000000003"/>
    <s v="No"/>
    <x v="0"/>
    <x v="1"/>
    <n v="1"/>
    <x v="0"/>
    <x v="0"/>
    <x v="0"/>
    <x v="325"/>
    <n v="29622.69"/>
    <x v="2"/>
    <s v="tier - 1"/>
    <x v="3"/>
  </r>
  <r>
    <x v="333"/>
    <s v="Keith J"/>
    <n v="7.46"/>
    <x v="29"/>
    <n v="18.329999999999998"/>
    <s v="Yes"/>
    <x v="0"/>
    <x v="0"/>
    <n v="1"/>
    <x v="0"/>
    <x v="3"/>
    <x v="0"/>
    <x v="326"/>
    <n v="29583.8"/>
    <x v="2"/>
    <s v="tier - 1"/>
    <x v="3"/>
  </r>
  <r>
    <x v="334"/>
    <s v="Emma"/>
    <n v="4.68"/>
    <x v="17"/>
    <n v="27.74"/>
    <s v="Yes"/>
    <x v="0"/>
    <x v="0"/>
    <n v="2"/>
    <x v="0"/>
    <x v="1"/>
    <x v="1"/>
    <x v="327"/>
    <n v="29523.17"/>
    <x v="2"/>
    <s v="tier - 2"/>
    <x v="2"/>
  </r>
  <r>
    <x v="335"/>
    <s v="Nathan A"/>
    <n v="6.15"/>
    <x v="27"/>
    <n v="24.2"/>
    <s v="No"/>
    <x v="0"/>
    <x v="0"/>
    <n v="1"/>
    <x v="0"/>
    <x v="2"/>
    <x v="0"/>
    <x v="328"/>
    <n v="29443.59"/>
    <x v="2"/>
    <s v="tier - 1"/>
    <x v="3"/>
  </r>
  <r>
    <x v="336"/>
    <s v="Kathryn"/>
    <n v="4.28"/>
    <x v="18"/>
    <n v="22.03"/>
    <s v="Yes"/>
    <x v="0"/>
    <x v="0"/>
    <n v="0"/>
    <x v="0"/>
    <x v="2"/>
    <x v="1"/>
    <x v="329"/>
    <n v="29352.560000000001"/>
    <x v="2"/>
    <s v="tier - 1"/>
    <x v="3"/>
  </r>
  <r>
    <x v="337"/>
    <s v="Elizabeth H"/>
    <n v="9.86"/>
    <x v="7"/>
    <n v="26.885000000000002"/>
    <s v="No"/>
    <x v="0"/>
    <x v="0"/>
    <n v="3"/>
    <x v="0"/>
    <x v="1"/>
    <x v="2"/>
    <x v="330"/>
    <n v="29330.98"/>
    <x v="2"/>
    <s v="tier - 2"/>
    <x v="1"/>
  </r>
  <r>
    <x v="338"/>
    <s v="Ben"/>
    <n v="11.19"/>
    <x v="31"/>
    <n v="16.36"/>
    <s v="No"/>
    <x v="0"/>
    <x v="0"/>
    <n v="0"/>
    <x v="0"/>
    <x v="3"/>
    <x v="2"/>
    <x v="331"/>
    <n v="29227.599999999999"/>
    <x v="2"/>
    <s v="tier - 3"/>
    <x v="1"/>
  </r>
  <r>
    <x v="339"/>
    <s v="Cheryl A"/>
    <n v="4.8899999999999997"/>
    <x v="13"/>
    <n v="32.299999999999997"/>
    <s v="Yes"/>
    <x v="0"/>
    <x v="1"/>
    <n v="1"/>
    <x v="1"/>
    <x v="0"/>
    <x v="1"/>
    <x v="332"/>
    <n v="29186.48"/>
    <x v="2"/>
    <s v="tier - 3"/>
    <x v="2"/>
  </r>
  <r>
    <x v="340"/>
    <s v="Kimberly A"/>
    <n v="4.3499999999999996"/>
    <x v="1"/>
    <n v="16.05"/>
    <s v="Yes"/>
    <x v="0"/>
    <x v="0"/>
    <n v="0"/>
    <x v="0"/>
    <x v="3"/>
    <x v="1"/>
    <x v="333"/>
    <n v="29160.39"/>
    <x v="2"/>
    <s v="tier - 2"/>
    <x v="3"/>
  </r>
  <r>
    <x v="341"/>
    <s v="Cynthia"/>
    <n v="8.66"/>
    <x v="5"/>
    <n v="29.07"/>
    <s v="Yes"/>
    <x v="0"/>
    <x v="0"/>
    <n v="2"/>
    <x v="0"/>
    <x v="1"/>
    <x v="2"/>
    <x v="334"/>
    <n v="29141.360000000001"/>
    <x v="2"/>
    <s v="tier - 3"/>
    <x v="1"/>
  </r>
  <r>
    <x v="342"/>
    <s v="Jessica"/>
    <n v="8.64"/>
    <x v="9"/>
    <n v="17.43"/>
    <s v="No"/>
    <x v="0"/>
    <x v="0"/>
    <n v="0"/>
    <x v="0"/>
    <x v="3"/>
    <x v="2"/>
    <x v="335"/>
    <n v="29114.77"/>
    <x v="2"/>
    <s v="tier - 1"/>
    <x v="3"/>
  </r>
  <r>
    <x v="343"/>
    <s v="Bruce"/>
    <n v="4.2699999999999996"/>
    <x v="19"/>
    <n v="19.329999999999998"/>
    <s v="No"/>
    <x v="0"/>
    <x v="0"/>
    <n v="0"/>
    <x v="0"/>
    <x v="2"/>
    <x v="1"/>
    <x v="336"/>
    <n v="29114.21"/>
    <x v="2"/>
    <s v="tier - 3"/>
    <x v="3"/>
  </r>
  <r>
    <x v="344"/>
    <s v="Allison"/>
    <n v="4.21"/>
    <x v="36"/>
    <n v="30.52"/>
    <s v="No"/>
    <x v="0"/>
    <x v="0"/>
    <n v="1"/>
    <x v="0"/>
    <x v="0"/>
    <x v="1"/>
    <x v="337"/>
    <n v="29007.82"/>
    <x v="2"/>
    <s v="tier - 3"/>
    <x v="3"/>
  </r>
  <r>
    <x v="345"/>
    <s v="Alex"/>
    <n v="5.04"/>
    <x v="45"/>
    <n v="39.21"/>
    <s v="No"/>
    <x v="0"/>
    <x v="1"/>
    <n v="1"/>
    <x v="0"/>
    <x v="0"/>
    <x v="1"/>
    <x v="338"/>
    <n v="28998.68"/>
    <x v="2"/>
    <s v="tier - 3"/>
    <x v="3"/>
  </r>
  <r>
    <x v="346"/>
    <s v="Gabriela"/>
    <n v="5.21"/>
    <x v="17"/>
    <n v="26.98"/>
    <s v="Yes"/>
    <x v="0"/>
    <x v="0"/>
    <n v="2"/>
    <x v="0"/>
    <x v="1"/>
    <x v="1"/>
    <x v="339"/>
    <n v="28950.47"/>
    <x v="2"/>
    <s v="tier - 1"/>
    <x v="1"/>
  </r>
  <r>
    <x v="347"/>
    <s v="Sharon"/>
    <n v="8.83"/>
    <x v="5"/>
    <n v="25.84"/>
    <s v="No"/>
    <x v="0"/>
    <x v="0"/>
    <n v="0"/>
    <x v="1"/>
    <x v="1"/>
    <x v="2"/>
    <x v="340"/>
    <n v="28923.14"/>
    <x v="2"/>
    <s v="tier - 1"/>
    <x v="1"/>
  </r>
  <r>
    <x v="348"/>
    <s v="Jason A"/>
    <n v="8.4700000000000006"/>
    <x v="16"/>
    <n v="28.31"/>
    <s v="Yes"/>
    <x v="0"/>
    <x v="0"/>
    <n v="2"/>
    <x v="0"/>
    <x v="1"/>
    <x v="2"/>
    <x v="341"/>
    <n v="28868.66"/>
    <x v="2"/>
    <s v="tier - 2"/>
    <x v="1"/>
  </r>
  <r>
    <x v="349"/>
    <s v="Chelsey C"/>
    <n v="4.2"/>
    <x v="3"/>
    <n v="23.94"/>
    <s v="No"/>
    <x v="0"/>
    <x v="0"/>
    <n v="0"/>
    <x v="0"/>
    <x v="2"/>
    <x v="1"/>
    <x v="342"/>
    <n v="28716.14"/>
    <x v="2"/>
    <s v="tier - 3"/>
    <x v="3"/>
  </r>
  <r>
    <x v="350"/>
    <s v="Devon A"/>
    <n v="6.14"/>
    <x v="18"/>
    <n v="20.03"/>
    <s v="Yes"/>
    <x v="0"/>
    <x v="0"/>
    <n v="0"/>
    <x v="0"/>
    <x v="2"/>
    <x v="0"/>
    <x v="343"/>
    <n v="28542.86"/>
    <x v="2"/>
    <s v="tier - 3"/>
    <x v="3"/>
  </r>
  <r>
    <x v="351"/>
    <s v="Joni L"/>
    <n v="6.07"/>
    <x v="39"/>
    <n v="41.42"/>
    <s v="No"/>
    <x v="0"/>
    <x v="0"/>
    <n v="0"/>
    <x v="1"/>
    <x v="0"/>
    <x v="0"/>
    <x v="344"/>
    <n v="28476.73"/>
    <x v="2"/>
    <s v="tier - 2"/>
    <x v="1"/>
  </r>
  <r>
    <x v="352"/>
    <s v="Colin"/>
    <n v="10.210000000000001"/>
    <x v="20"/>
    <n v="36.67"/>
    <s v="No"/>
    <x v="0"/>
    <x v="0"/>
    <n v="0"/>
    <x v="1"/>
    <x v="0"/>
    <x v="2"/>
    <x v="345"/>
    <n v="28468.92"/>
    <x v="2"/>
    <s v="tier - 1"/>
    <x v="1"/>
  </r>
  <r>
    <x v="353"/>
    <s v="Rachael"/>
    <n v="4.6900000000000004"/>
    <x v="31"/>
    <n v="27.645"/>
    <s v="No"/>
    <x v="0"/>
    <x v="0"/>
    <n v="0"/>
    <x v="1"/>
    <x v="1"/>
    <x v="1"/>
    <x v="346"/>
    <n v="28340.19"/>
    <x v="2"/>
    <s v="tier - 2"/>
    <x v="1"/>
  </r>
  <r>
    <x v="354"/>
    <s v="Maricela"/>
    <n v="5.71"/>
    <x v="3"/>
    <n v="22.72"/>
    <s v="No"/>
    <x v="0"/>
    <x v="0"/>
    <n v="0"/>
    <x v="0"/>
    <x v="2"/>
    <x v="1"/>
    <x v="347"/>
    <n v="28302.33"/>
    <x v="2"/>
    <s v="tier - 2"/>
    <x v="3"/>
  </r>
  <r>
    <x v="355"/>
    <s v="Marie"/>
    <n v="9.07"/>
    <x v="8"/>
    <n v="36.520000000000003"/>
    <s v="Yes"/>
    <x v="0"/>
    <x v="1"/>
    <n v="1"/>
    <x v="1"/>
    <x v="0"/>
    <x v="2"/>
    <x v="348"/>
    <n v="28287.9"/>
    <x v="2"/>
    <s v="tier - 1"/>
    <x v="0"/>
  </r>
  <r>
    <x v="356"/>
    <s v="Frank"/>
    <n v="4.99"/>
    <x v="22"/>
    <n v="33.96"/>
    <s v="No"/>
    <x v="0"/>
    <x v="0"/>
    <n v="0"/>
    <x v="0"/>
    <x v="0"/>
    <x v="1"/>
    <x v="349"/>
    <n v="28245.34"/>
    <x v="2"/>
    <s v="tier - 3"/>
    <x v="3"/>
  </r>
  <r>
    <x v="357"/>
    <s v="Jeffry"/>
    <n v="8.31"/>
    <x v="16"/>
    <n v="26.695"/>
    <s v="No"/>
    <x v="0"/>
    <x v="0"/>
    <n v="0"/>
    <x v="0"/>
    <x v="1"/>
    <x v="2"/>
    <x v="350"/>
    <n v="28101.33"/>
    <x v="2"/>
    <s v="tier - 2"/>
    <x v="9"/>
  </r>
  <r>
    <x v="358"/>
    <s v="Mike"/>
    <n v="5.07"/>
    <x v="18"/>
    <n v="18.45"/>
    <s v="Yes"/>
    <x v="0"/>
    <x v="0"/>
    <n v="0"/>
    <x v="0"/>
    <x v="3"/>
    <x v="1"/>
    <x v="351"/>
    <n v="28006.94"/>
    <x v="2"/>
    <s v="tier - 2"/>
    <x v="3"/>
  </r>
  <r>
    <x v="359"/>
    <s v="Rick"/>
    <n v="4.79"/>
    <x v="22"/>
    <n v="33.18"/>
    <s v="No"/>
    <x v="0"/>
    <x v="0"/>
    <n v="0"/>
    <x v="0"/>
    <x v="0"/>
    <x v="1"/>
    <x v="352"/>
    <n v="27980.77"/>
    <x v="2"/>
    <s v="tier - 1"/>
    <x v="3"/>
  </r>
  <r>
    <x v="360"/>
    <s v="Pierre-Michel"/>
    <n v="11.39"/>
    <x v="16"/>
    <n v="36.1"/>
    <s v="Yes"/>
    <x v="0"/>
    <x v="0"/>
    <n v="2"/>
    <x v="1"/>
    <x v="0"/>
    <x v="2"/>
    <x v="353"/>
    <n v="27941.29"/>
    <x v="2"/>
    <s v="tier - 3"/>
    <x v="3"/>
  </r>
  <r>
    <x v="361"/>
    <s v="Daniel"/>
    <n v="6"/>
    <x v="3"/>
    <n v="22.77"/>
    <s v="No"/>
    <x v="0"/>
    <x v="0"/>
    <n v="0"/>
    <x v="0"/>
    <x v="2"/>
    <x v="0"/>
    <x v="354"/>
    <n v="27931.11"/>
    <x v="2"/>
    <s v="tier - 3"/>
    <x v="3"/>
  </r>
  <r>
    <x v="362"/>
    <s v="Brian L"/>
    <n v="5.13"/>
    <x v="43"/>
    <n v="21.24"/>
    <s v="No"/>
    <x v="0"/>
    <x v="0"/>
    <n v="0"/>
    <x v="0"/>
    <x v="2"/>
    <x v="1"/>
    <x v="355"/>
    <n v="27925.86"/>
    <x v="2"/>
    <s v="tier - 2"/>
    <x v="3"/>
  </r>
  <r>
    <x v="363"/>
    <s v="Morgan M"/>
    <n v="5.26"/>
    <x v="18"/>
    <n v="17.600000000000001"/>
    <s v="Yes"/>
    <x v="0"/>
    <x v="0"/>
    <n v="0"/>
    <x v="0"/>
    <x v="3"/>
    <x v="1"/>
    <x v="356"/>
    <n v="27849.94"/>
    <x v="2"/>
    <s v="tier - 1"/>
    <x v="3"/>
  </r>
  <r>
    <x v="364"/>
    <s v="Caroline"/>
    <n v="6.84"/>
    <x v="17"/>
    <n v="26.29"/>
    <s v="No"/>
    <x v="0"/>
    <x v="0"/>
    <n v="0"/>
    <x v="0"/>
    <x v="1"/>
    <x v="0"/>
    <x v="357"/>
    <n v="27808.73"/>
    <x v="2"/>
    <s v="tier - 1"/>
    <x v="0"/>
  </r>
  <r>
    <x v="365"/>
    <s v="Drew T"/>
    <n v="9.0399999999999991"/>
    <x v="40"/>
    <n v="35.31"/>
    <s v="No"/>
    <x v="0"/>
    <x v="0"/>
    <n v="0"/>
    <x v="1"/>
    <x v="0"/>
    <x v="2"/>
    <x v="358"/>
    <n v="27724.29"/>
    <x v="2"/>
    <s v="tier - 3"/>
    <x v="0"/>
  </r>
  <r>
    <x v="366"/>
    <s v="Austin W"/>
    <n v="4.0999999999999996"/>
    <x v="36"/>
    <n v="27.04"/>
    <s v="No"/>
    <x v="0"/>
    <x v="0"/>
    <n v="1"/>
    <x v="0"/>
    <x v="1"/>
    <x v="1"/>
    <x v="359"/>
    <n v="27696.11"/>
    <x v="2"/>
    <s v="tier - 2"/>
    <x v="3"/>
  </r>
  <r>
    <x v="367"/>
    <s v="Berenice"/>
    <n v="4.2300000000000004"/>
    <x v="33"/>
    <n v="30.23"/>
    <s v="Yes"/>
    <x v="0"/>
    <x v="1"/>
    <n v="1"/>
    <x v="0"/>
    <x v="0"/>
    <x v="1"/>
    <x v="360"/>
    <n v="27625.17"/>
    <x v="2"/>
    <s v="tier - 1"/>
    <x v="3"/>
  </r>
  <r>
    <x v="368"/>
    <s v="Kenneth A"/>
    <n v="6.48"/>
    <x v="33"/>
    <n v="30.6"/>
    <s v="Yes"/>
    <x v="0"/>
    <x v="1"/>
    <n v="1"/>
    <x v="0"/>
    <x v="0"/>
    <x v="0"/>
    <x v="361"/>
    <n v="27619.360000000001"/>
    <x v="1"/>
    <s v="tier - 3"/>
    <x v="3"/>
  </r>
  <r>
    <x v="369"/>
    <s v="  Miguel"/>
    <n v="5.53"/>
    <x v="36"/>
    <n v="26.8"/>
    <s v="No"/>
    <x v="0"/>
    <x v="0"/>
    <n v="1"/>
    <x v="0"/>
    <x v="1"/>
    <x v="1"/>
    <x v="362"/>
    <n v="27614.71"/>
    <x v="1"/>
    <s v="tier - 3"/>
    <x v="3"/>
  </r>
  <r>
    <x v="370"/>
    <s v="Hadley T"/>
    <n v="4.07"/>
    <x v="18"/>
    <n v="16.86"/>
    <s v="Yes"/>
    <x v="0"/>
    <x v="0"/>
    <n v="0"/>
    <x v="0"/>
    <x v="3"/>
    <x v="1"/>
    <x v="363"/>
    <n v="27598.93"/>
    <x v="1"/>
    <s v="tier - 1"/>
    <x v="3"/>
  </r>
  <r>
    <x v="371"/>
    <s v="Taylor"/>
    <n v="5.51"/>
    <x v="35"/>
    <n v="16.3"/>
    <s v="No"/>
    <x v="0"/>
    <x v="0"/>
    <n v="1"/>
    <x v="0"/>
    <x v="3"/>
    <x v="1"/>
    <x v="255"/>
    <n v="27534.53"/>
    <x v="1"/>
    <s v="tier - 2"/>
    <x v="3"/>
  </r>
  <r>
    <x v="372"/>
    <s v="Tenielle M"/>
    <n v="11.66"/>
    <x v="11"/>
    <n v="29.81"/>
    <s v="No"/>
    <x v="0"/>
    <x v="0"/>
    <n v="0"/>
    <x v="0"/>
    <x v="1"/>
    <x v="2"/>
    <x v="364"/>
    <n v="27533.91"/>
    <x v="1"/>
    <s v="tier - 3"/>
    <x v="0"/>
  </r>
  <r>
    <x v="373"/>
    <s v="Andrea"/>
    <n v="7.26"/>
    <x v="38"/>
    <n v="16.329999999999998"/>
    <s v="Yes"/>
    <x v="0"/>
    <x v="0"/>
    <n v="0"/>
    <x v="0"/>
    <x v="3"/>
    <x v="0"/>
    <x v="365"/>
    <n v="27495.59"/>
    <x v="1"/>
    <s v="tier - 1"/>
    <x v="3"/>
  </r>
  <r>
    <x v="374"/>
    <s v="Nora P"/>
    <n v="4.79"/>
    <x v="18"/>
    <n v="16.37"/>
    <s v="Yes"/>
    <x v="0"/>
    <x v="0"/>
    <n v="0"/>
    <x v="0"/>
    <x v="3"/>
    <x v="1"/>
    <x v="366"/>
    <n v="27432.73"/>
    <x v="1"/>
    <s v="tier - 1"/>
    <x v="3"/>
  </r>
  <r>
    <x v="375"/>
    <s v="Zachary"/>
    <n v="4.68"/>
    <x v="4"/>
    <n v="22.42"/>
    <s v="Yes"/>
    <x v="0"/>
    <x v="0"/>
    <n v="1"/>
    <x v="1"/>
    <x v="2"/>
    <x v="1"/>
    <x v="367"/>
    <n v="27375.9"/>
    <x v="1"/>
    <s v="tier - 3"/>
    <x v="5"/>
  </r>
  <r>
    <x v="376"/>
    <s v="Michael"/>
    <n v="4.33"/>
    <x v="28"/>
    <n v="31.35"/>
    <s v="Yes"/>
    <x v="0"/>
    <x v="1"/>
    <n v="1"/>
    <x v="1"/>
    <x v="0"/>
    <x v="1"/>
    <x v="368"/>
    <n v="27346.04"/>
    <x v="1"/>
    <s v="tier - 2"/>
    <x v="0"/>
  </r>
  <r>
    <x v="377"/>
    <s v="Alyssa K"/>
    <n v="11.89"/>
    <x v="23"/>
    <n v="31.9"/>
    <s v="No"/>
    <x v="0"/>
    <x v="0"/>
    <n v="0"/>
    <x v="1"/>
    <x v="0"/>
    <x v="2"/>
    <x v="369"/>
    <n v="27322.73"/>
    <x v="1"/>
    <s v="tier - 2"/>
    <x v="0"/>
  </r>
  <r>
    <x v="378"/>
    <s v="Heather"/>
    <n v="5.24"/>
    <x v="22"/>
    <n v="30.6"/>
    <s v="No"/>
    <x v="0"/>
    <x v="0"/>
    <n v="0"/>
    <x v="0"/>
    <x v="0"/>
    <x v="1"/>
    <x v="370"/>
    <n v="27236.959999999999"/>
    <x v="1"/>
    <s v="tier - 1"/>
    <x v="3"/>
  </r>
  <r>
    <x v="379"/>
    <s v="Dante"/>
    <n v="7.63"/>
    <x v="11"/>
    <n v="28.975000000000001"/>
    <s v="No"/>
    <x v="0"/>
    <x v="0"/>
    <n v="0"/>
    <x v="0"/>
    <x v="1"/>
    <x v="2"/>
    <x v="371"/>
    <n v="27218.44"/>
    <x v="1"/>
    <s v="tier - 1"/>
    <x v="6"/>
  </r>
  <r>
    <x v="380"/>
    <s v="Sara E"/>
    <n v="8.92"/>
    <x v="2"/>
    <n v="24.86"/>
    <s v="Yes"/>
    <x v="0"/>
    <x v="0"/>
    <n v="2"/>
    <x v="1"/>
    <x v="2"/>
    <x v="2"/>
    <x v="372"/>
    <n v="27117.99"/>
    <x v="1"/>
    <s v="tier - 2"/>
    <x v="0"/>
  </r>
  <r>
    <x v="381"/>
    <s v="Scott"/>
    <n v="5.37"/>
    <x v="3"/>
    <n v="19.54"/>
    <s v="No"/>
    <x v="0"/>
    <x v="0"/>
    <n v="0"/>
    <x v="0"/>
    <x v="2"/>
    <x v="1"/>
    <x v="373"/>
    <n v="27092.38"/>
    <x v="1"/>
    <s v="tier - 3"/>
    <x v="3"/>
  </r>
  <r>
    <x v="382"/>
    <s v="Sean"/>
    <n v="4.3099999999999996"/>
    <x v="21"/>
    <n v="26.74"/>
    <s v="No"/>
    <x v="0"/>
    <x v="0"/>
    <n v="0"/>
    <x v="0"/>
    <x v="1"/>
    <x v="1"/>
    <x v="374"/>
    <n v="27080.639999999999"/>
    <x v="1"/>
    <s v="tier - 2"/>
    <x v="3"/>
  </r>
  <r>
    <x v="383"/>
    <s v="Danielle"/>
    <n v="10.46"/>
    <x v="7"/>
    <n v="22.99"/>
    <s v="No"/>
    <x v="0"/>
    <x v="0"/>
    <n v="3"/>
    <x v="0"/>
    <x v="2"/>
    <x v="2"/>
    <x v="375"/>
    <n v="27037.91"/>
    <x v="1"/>
    <s v="tier - 2"/>
    <x v="0"/>
  </r>
  <r>
    <x v="384"/>
    <s v="Andrew D"/>
    <n v="7.39"/>
    <x v="17"/>
    <n v="31.46"/>
    <s v="No"/>
    <x v="0"/>
    <x v="0"/>
    <n v="0"/>
    <x v="1"/>
    <x v="0"/>
    <x v="0"/>
    <x v="376"/>
    <n v="27000.98"/>
    <x v="1"/>
    <s v="tier - 2"/>
    <x v="0"/>
  </r>
  <r>
    <x v="385"/>
    <s v="Joel D"/>
    <n v="6.18"/>
    <x v="44"/>
    <n v="30.86"/>
    <s v="No"/>
    <x v="1"/>
    <x v="0"/>
    <n v="2"/>
    <x v="0"/>
    <x v="0"/>
    <x v="0"/>
    <x v="377"/>
    <n v="26936.98"/>
    <x v="1"/>
    <s v="tier - 3"/>
    <x v="3"/>
  </r>
  <r>
    <x v="386"/>
    <s v="Michelle"/>
    <n v="8.86"/>
    <x v="47"/>
    <n v="31.96"/>
    <s v="No"/>
    <x v="0"/>
    <x v="0"/>
    <n v="0"/>
    <x v="0"/>
    <x v="0"/>
    <x v="2"/>
    <x v="378"/>
    <n v="26927.69"/>
    <x v="1"/>
    <s v="tier - 2"/>
    <x v="3"/>
  </r>
  <r>
    <x v="387"/>
    <s v="Michael J"/>
    <n v="10.96"/>
    <x v="10"/>
    <n v="23.76"/>
    <s v="No"/>
    <x v="0"/>
    <x v="0"/>
    <n v="3"/>
    <x v="0"/>
    <x v="2"/>
    <x v="2"/>
    <x v="379"/>
    <n v="26926.51"/>
    <x v="1"/>
    <s v="tier - 1"/>
    <x v="0"/>
  </r>
  <r>
    <x v="388"/>
    <s v="Nikki"/>
    <n v="6.28"/>
    <x v="36"/>
    <n v="19.38"/>
    <s v="No"/>
    <x v="0"/>
    <x v="0"/>
    <n v="0"/>
    <x v="0"/>
    <x v="2"/>
    <x v="0"/>
    <x v="380"/>
    <n v="26912.560000000001"/>
    <x v="1"/>
    <s v="tier - 2"/>
    <x v="3"/>
  </r>
  <r>
    <x v="389"/>
    <s v="Summer B"/>
    <n v="6.29"/>
    <x v="24"/>
    <n v="16.21"/>
    <s v="Yes"/>
    <x v="0"/>
    <x v="0"/>
    <n v="1"/>
    <x v="0"/>
    <x v="3"/>
    <x v="0"/>
    <x v="381"/>
    <n v="26607.89"/>
    <x v="1"/>
    <s v="tier - 1"/>
    <x v="3"/>
  </r>
  <r>
    <x v="390"/>
    <s v="Edward"/>
    <n v="4.0199999999999996"/>
    <x v="0"/>
    <n v="32.54"/>
    <s v="No"/>
    <x v="1"/>
    <x v="0"/>
    <n v="1"/>
    <x v="0"/>
    <x v="0"/>
    <x v="1"/>
    <x v="382"/>
    <n v="26479.4"/>
    <x v="1"/>
    <s v="tier - 2"/>
    <x v="3"/>
  </r>
  <r>
    <x v="391"/>
    <s v="Ryan"/>
    <n v="11.95"/>
    <x v="2"/>
    <n v="36.765000000000001"/>
    <s v="Yes"/>
    <x v="0"/>
    <x v="0"/>
    <n v="2"/>
    <x v="1"/>
    <x v="0"/>
    <x v="2"/>
    <x v="383"/>
    <n v="26467.1"/>
    <x v="1"/>
    <s v="tier - 3"/>
    <x v="1"/>
  </r>
  <r>
    <x v="392"/>
    <s v="Kacee"/>
    <n v="8.7100000000000009"/>
    <x v="20"/>
    <n v="35.909999999999997"/>
    <s v="No"/>
    <x v="0"/>
    <x v="0"/>
    <n v="0"/>
    <x v="1"/>
    <x v="0"/>
    <x v="2"/>
    <x v="384"/>
    <n v="26392.26"/>
    <x v="1"/>
    <s v="tier - 2"/>
    <x v="2"/>
  </r>
  <r>
    <x v="393"/>
    <s v="Dave"/>
    <n v="4.67"/>
    <x v="0"/>
    <n v="32.06"/>
    <s v="No"/>
    <x v="1"/>
    <x v="0"/>
    <n v="1"/>
    <x v="0"/>
    <x v="0"/>
    <x v="1"/>
    <x v="134"/>
    <n v="26316.59"/>
    <x v="1"/>
    <s v="tier - 3"/>
    <x v="3"/>
  </r>
  <r>
    <x v="394"/>
    <s v="Maryanna"/>
    <n v="11.14"/>
    <x v="20"/>
    <n v="24.1"/>
    <s v="Yes"/>
    <x v="0"/>
    <x v="0"/>
    <n v="1"/>
    <x v="1"/>
    <x v="2"/>
    <x v="2"/>
    <x v="385"/>
    <n v="26236.58"/>
    <x v="1"/>
    <s v="tier - 1"/>
    <x v="3"/>
  </r>
  <r>
    <x v="395"/>
    <s v="Jessica H"/>
    <n v="9.0500000000000007"/>
    <x v="30"/>
    <n v="27.1"/>
    <s v="No"/>
    <x v="0"/>
    <x v="0"/>
    <n v="2"/>
    <x v="1"/>
    <x v="1"/>
    <x v="2"/>
    <x v="386"/>
    <n v="26140.36"/>
    <x v="1"/>
    <s v="tier - 3"/>
    <x v="3"/>
  </r>
  <r>
    <x v="396"/>
    <s v="Deanna"/>
    <n v="11.31"/>
    <x v="40"/>
    <n v="24.42"/>
    <s v="No"/>
    <x v="0"/>
    <x v="0"/>
    <n v="0"/>
    <x v="0"/>
    <x v="2"/>
    <x v="2"/>
    <x v="387"/>
    <n v="26125.67"/>
    <x v="1"/>
    <s v="tier - 1"/>
    <x v="0"/>
  </r>
  <r>
    <x v="397"/>
    <s v="Peter"/>
    <n v="4.68"/>
    <x v="11"/>
    <n v="26.695"/>
    <s v="Yes"/>
    <x v="0"/>
    <x v="0"/>
    <n v="2"/>
    <x v="0"/>
    <x v="1"/>
    <x v="1"/>
    <x v="388"/>
    <n v="26109.33"/>
    <x v="1"/>
    <s v="tier - 3"/>
    <x v="1"/>
  </r>
  <r>
    <x v="398"/>
    <s v="Rebecca"/>
    <n v="6.05"/>
    <x v="44"/>
    <n v="27.79"/>
    <s v="Yes"/>
    <x v="1"/>
    <x v="0"/>
    <n v="1"/>
    <x v="0"/>
    <x v="1"/>
    <x v="0"/>
    <x v="389"/>
    <n v="26026.97"/>
    <x v="1"/>
    <s v="tier - 3"/>
    <x v="3"/>
  </r>
  <r>
    <x v="399"/>
    <s v="Elizabeth M"/>
    <n v="4.68"/>
    <x v="44"/>
    <n v="32.68"/>
    <s v="Yes"/>
    <x v="0"/>
    <x v="0"/>
    <n v="0"/>
    <x v="1"/>
    <x v="0"/>
    <x v="1"/>
    <x v="390"/>
    <n v="26018.95"/>
    <x v="1"/>
    <s v="tier - 2"/>
    <x v="1"/>
  </r>
  <r>
    <x v="400"/>
    <s v="Gregory"/>
    <n v="9.5"/>
    <x v="2"/>
    <n v="26.4"/>
    <s v="Yes"/>
    <x v="0"/>
    <x v="0"/>
    <n v="2"/>
    <x v="1"/>
    <x v="1"/>
    <x v="2"/>
    <x v="391"/>
    <n v="25992.82"/>
    <x v="1"/>
    <s v="tier - 2"/>
    <x v="0"/>
  </r>
  <r>
    <x v="401"/>
    <s v="  Sarah E"/>
    <n v="10.84"/>
    <x v="8"/>
    <n v="23.655000000000001"/>
    <s v="Yes"/>
    <x v="0"/>
    <x v="1"/>
    <n v="1"/>
    <x v="0"/>
    <x v="2"/>
    <x v="2"/>
    <x v="392"/>
    <n v="25678.78"/>
    <x v="1"/>
    <s v="tier - 3"/>
    <x v="1"/>
  </r>
  <r>
    <x v="402"/>
    <s v="Anne Elise"/>
    <n v="5.88"/>
    <x v="15"/>
    <n v="27.36"/>
    <s v="No"/>
    <x v="0"/>
    <x v="0"/>
    <n v="2"/>
    <x v="1"/>
    <x v="1"/>
    <x v="1"/>
    <x v="393"/>
    <n v="25656.58"/>
    <x v="1"/>
    <s v="tier - 3"/>
    <x v="2"/>
  </r>
  <r>
    <x v="403"/>
    <s v="Christopher R"/>
    <n v="5.24"/>
    <x v="44"/>
    <n v="27.82"/>
    <s v="Yes"/>
    <x v="0"/>
    <x v="0"/>
    <n v="0"/>
    <x v="0"/>
    <x v="1"/>
    <x v="1"/>
    <x v="394"/>
    <n v="25648.98"/>
    <x v="1"/>
    <s v="tier - 1"/>
    <x v="3"/>
  </r>
  <r>
    <x v="404"/>
    <s v="Elliot"/>
    <n v="11.75"/>
    <x v="13"/>
    <n v="25.46"/>
    <s v="No"/>
    <x v="0"/>
    <x v="0"/>
    <n v="0"/>
    <x v="1"/>
    <x v="1"/>
    <x v="2"/>
    <x v="395"/>
    <n v="25517.11"/>
    <x v="1"/>
    <s v="tier - 3"/>
    <x v="6"/>
  </r>
  <r>
    <x v="405"/>
    <s v="Christopher D"/>
    <n v="6.97"/>
    <x v="13"/>
    <n v="25.1"/>
    <s v="No"/>
    <x v="0"/>
    <x v="0"/>
    <n v="0"/>
    <x v="0"/>
    <x v="1"/>
    <x v="0"/>
    <x v="396"/>
    <n v="25382.3"/>
    <x v="1"/>
    <s v="tier - 2"/>
    <x v="3"/>
  </r>
  <r>
    <x v="406"/>
    <s v="Corey"/>
    <n v="4.76"/>
    <x v="30"/>
    <n v="32.11"/>
    <s v="No"/>
    <x v="0"/>
    <x v="0"/>
    <n v="2"/>
    <x v="1"/>
    <x v="0"/>
    <x v="1"/>
    <x v="397"/>
    <n v="25333.33"/>
    <x v="1"/>
    <s v="tier - 2"/>
    <x v="6"/>
  </r>
  <r>
    <x v="407"/>
    <s v="Patrick D"/>
    <n v="8.24"/>
    <x v="29"/>
    <n v="29.8"/>
    <s v="Yes"/>
    <x v="0"/>
    <x v="0"/>
    <n v="1"/>
    <x v="0"/>
    <x v="1"/>
    <x v="2"/>
    <x v="398"/>
    <n v="25309.49"/>
    <x v="1"/>
    <s v="tier - 1"/>
    <x v="3"/>
  </r>
  <r>
    <x v="408"/>
    <s v="Anthony D"/>
    <n v="4.76"/>
    <x v="37"/>
    <n v="24.01"/>
    <s v="No"/>
    <x v="0"/>
    <x v="0"/>
    <n v="1"/>
    <x v="0"/>
    <x v="2"/>
    <x v="1"/>
    <x v="399"/>
    <n v="25127.22"/>
    <x v="1"/>
    <s v="tier - 3"/>
    <x v="3"/>
  </r>
  <r>
    <x v="409"/>
    <s v="Melissa"/>
    <n v="6.03"/>
    <x v="33"/>
    <n v="23.21"/>
    <s v="No"/>
    <x v="0"/>
    <x v="0"/>
    <n v="1"/>
    <x v="1"/>
    <x v="2"/>
    <x v="0"/>
    <x v="400"/>
    <n v="25081.77"/>
    <x v="1"/>
    <s v="tier - 2"/>
    <x v="0"/>
  </r>
  <r>
    <x v="410"/>
    <s v="Raven"/>
    <n v="4.07"/>
    <x v="41"/>
    <n v="21.2"/>
    <s v="Yes"/>
    <x v="0"/>
    <x v="0"/>
    <n v="1"/>
    <x v="0"/>
    <x v="2"/>
    <x v="1"/>
    <x v="269"/>
    <n v="25075.97"/>
    <x v="1"/>
    <s v="tier - 2"/>
    <x v="3"/>
  </r>
  <r>
    <x v="411"/>
    <s v="Christopher"/>
    <n v="8.26"/>
    <x v="29"/>
    <n v="28.215"/>
    <s v="Yes"/>
    <x v="0"/>
    <x v="0"/>
    <n v="1"/>
    <x v="0"/>
    <x v="1"/>
    <x v="2"/>
    <x v="75"/>
    <n v="24915.22"/>
    <x v="1"/>
    <s v="tier - 3"/>
    <x v="1"/>
  </r>
  <r>
    <x v="412"/>
    <s v="Kendra A"/>
    <n v="4.76"/>
    <x v="27"/>
    <n v="38.094999999999999"/>
    <s v="No"/>
    <x v="0"/>
    <x v="0"/>
    <n v="1"/>
    <x v="1"/>
    <x v="0"/>
    <x v="1"/>
    <x v="401"/>
    <n v="24915.05"/>
    <x v="1"/>
    <s v="tier - 1"/>
    <x v="2"/>
  </r>
  <r>
    <x v="413"/>
    <s v="Jordan"/>
    <n v="6.13"/>
    <x v="13"/>
    <n v="22.61"/>
    <s v="Yes"/>
    <x v="0"/>
    <x v="1"/>
    <n v="1"/>
    <x v="0"/>
    <x v="2"/>
    <x v="0"/>
    <x v="402"/>
    <n v="24873.38"/>
    <x v="1"/>
    <s v="tier - 1"/>
    <x v="2"/>
  </r>
  <r>
    <x v="414"/>
    <s v="Nils"/>
    <n v="10.47"/>
    <x v="2"/>
    <n v="24.32"/>
    <s v="Yes"/>
    <x v="0"/>
    <x v="0"/>
    <n v="2"/>
    <x v="0"/>
    <x v="2"/>
    <x v="2"/>
    <x v="403"/>
    <n v="24869.84"/>
    <x v="1"/>
    <s v="tier - 2"/>
    <x v="4"/>
  </r>
  <r>
    <x v="415"/>
    <s v="Scott"/>
    <n v="4.04"/>
    <x v="6"/>
    <n v="20.96"/>
    <s v="Yes"/>
    <x v="0"/>
    <x v="0"/>
    <n v="1"/>
    <x v="0"/>
    <x v="2"/>
    <x v="1"/>
    <x v="404"/>
    <n v="24863.25"/>
    <x v="1"/>
    <s v="tier - 3"/>
    <x v="3"/>
  </r>
  <r>
    <x v="416"/>
    <s v="Angela"/>
    <n v="5.74"/>
    <x v="6"/>
    <n v="19.68"/>
    <s v="No"/>
    <x v="0"/>
    <x v="0"/>
    <n v="0"/>
    <x v="0"/>
    <x v="2"/>
    <x v="1"/>
    <x v="405"/>
    <n v="24817.25"/>
    <x v="1"/>
    <s v="tier - 2"/>
    <x v="3"/>
  </r>
  <r>
    <x v="417"/>
    <s v="Allison"/>
    <n v="6.33"/>
    <x v="42"/>
    <n v="18.100000000000001"/>
    <s v="No"/>
    <x v="0"/>
    <x v="0"/>
    <n v="1"/>
    <x v="0"/>
    <x v="3"/>
    <x v="0"/>
    <x v="406"/>
    <n v="24795.040000000001"/>
    <x v="1"/>
    <s v="tier - 3"/>
    <x v="3"/>
  </r>
  <r>
    <x v="418"/>
    <s v="Caitlin O"/>
    <n v="4.28"/>
    <x v="46"/>
    <n v="29.64"/>
    <s v="Yes"/>
    <x v="0"/>
    <x v="0"/>
    <n v="0"/>
    <x v="1"/>
    <x v="1"/>
    <x v="1"/>
    <x v="407"/>
    <n v="24671.66"/>
    <x v="1"/>
    <s v="tier - 1"/>
    <x v="2"/>
  </r>
  <r>
    <x v="419"/>
    <s v="Tracy M"/>
    <n v="9.4700000000000006"/>
    <x v="28"/>
    <n v="25.3"/>
    <s v="Yes"/>
    <x v="0"/>
    <x v="0"/>
    <n v="2"/>
    <x v="0"/>
    <x v="1"/>
    <x v="2"/>
    <x v="408"/>
    <n v="24667.42"/>
    <x v="1"/>
    <s v="tier - 3"/>
    <x v="0"/>
  </r>
  <r>
    <x v="420"/>
    <s v="Dustin M"/>
    <n v="4.8499999999999996"/>
    <x v="1"/>
    <n v="27.6"/>
    <s v="Yes"/>
    <x v="0"/>
    <x v="0"/>
    <n v="0"/>
    <x v="1"/>
    <x v="1"/>
    <x v="1"/>
    <x v="409"/>
    <n v="24603.05"/>
    <x v="1"/>
    <s v="tier - 2"/>
    <x v="3"/>
  </r>
  <r>
    <x v="421"/>
    <s v="Jenny"/>
    <n v="11.03"/>
    <x v="20"/>
    <n v="27.645"/>
    <s v="Yes"/>
    <x v="0"/>
    <x v="0"/>
    <n v="1"/>
    <x v="0"/>
    <x v="1"/>
    <x v="2"/>
    <x v="410"/>
    <n v="24535.7"/>
    <x v="1"/>
    <s v="tier - 2"/>
    <x v="1"/>
  </r>
  <r>
    <x v="422"/>
    <s v="Emily"/>
    <n v="5.22"/>
    <x v="30"/>
    <n v="27.6"/>
    <s v="No"/>
    <x v="0"/>
    <x v="0"/>
    <n v="2"/>
    <x v="0"/>
    <x v="1"/>
    <x v="1"/>
    <x v="411"/>
    <n v="24520.26"/>
    <x v="1"/>
    <s v="tier - 3"/>
    <x v="3"/>
  </r>
  <r>
    <x v="423"/>
    <s v="Fabienne"/>
    <n v="9.52"/>
    <x v="5"/>
    <n v="25.08"/>
    <s v="Yes"/>
    <x v="0"/>
    <x v="0"/>
    <n v="2"/>
    <x v="1"/>
    <x v="1"/>
    <x v="2"/>
    <x v="412"/>
    <n v="24513.09"/>
    <x v="1"/>
    <s v="tier - 2"/>
    <x v="0"/>
  </r>
  <r>
    <x v="424"/>
    <s v="Jordan"/>
    <n v="11.09"/>
    <x v="23"/>
    <n v="30.02"/>
    <s v="No"/>
    <x v="0"/>
    <x v="0"/>
    <n v="0"/>
    <x v="1"/>
    <x v="0"/>
    <x v="2"/>
    <x v="413"/>
    <n v="24476.48"/>
    <x v="1"/>
    <s v="tier - 2"/>
    <x v="1"/>
  </r>
  <r>
    <x v="425"/>
    <s v="Matt"/>
    <n v="9.4499999999999993"/>
    <x v="2"/>
    <n v="27.36"/>
    <s v="Yes"/>
    <x v="0"/>
    <x v="0"/>
    <n v="2"/>
    <x v="0"/>
    <x v="1"/>
    <x v="2"/>
    <x v="414"/>
    <n v="24393.62"/>
    <x v="1"/>
    <s v="tier - 3"/>
    <x v="1"/>
  </r>
  <r>
    <x v="426"/>
    <s v="Taryn L"/>
    <n v="5.51"/>
    <x v="22"/>
    <n v="22.2"/>
    <s v="No"/>
    <x v="0"/>
    <x v="0"/>
    <n v="0"/>
    <x v="0"/>
    <x v="2"/>
    <x v="1"/>
    <x v="415"/>
    <n v="24387.74"/>
    <x v="1"/>
    <s v="tier - 1"/>
    <x v="3"/>
  </r>
  <r>
    <x v="427"/>
    <s v="Temima"/>
    <n v="4.18"/>
    <x v="45"/>
    <n v="25.71"/>
    <s v="No"/>
    <x v="1"/>
    <x v="0"/>
    <n v="1"/>
    <x v="0"/>
    <x v="1"/>
    <x v="1"/>
    <x v="416"/>
    <n v="24294.02"/>
    <x v="1"/>
    <s v="tier - 1"/>
    <x v="3"/>
  </r>
  <r>
    <x v="428"/>
    <s v="Jennifer"/>
    <n v="5.98"/>
    <x v="14"/>
    <n v="41.91"/>
    <s v="Yes"/>
    <x v="0"/>
    <x v="0"/>
    <n v="1"/>
    <x v="1"/>
    <x v="0"/>
    <x v="1"/>
    <x v="417"/>
    <n v="24227.34"/>
    <x v="1"/>
    <s v="tier - 1"/>
    <x v="0"/>
  </r>
  <r>
    <x v="429"/>
    <s v="Serena M"/>
    <n v="10.16"/>
    <x v="20"/>
    <n v="25.85"/>
    <s v="No"/>
    <x v="0"/>
    <x v="0"/>
    <n v="0"/>
    <x v="0"/>
    <x v="1"/>
    <x v="2"/>
    <x v="418"/>
    <n v="24180.93"/>
    <x v="1"/>
    <s v="tier - 1"/>
    <x v="0"/>
  </r>
  <r>
    <x v="430"/>
    <s v="Victoria M"/>
    <n v="11.71"/>
    <x v="30"/>
    <n v="23.844999999999999"/>
    <s v="No"/>
    <x v="0"/>
    <x v="0"/>
    <n v="2"/>
    <x v="0"/>
    <x v="2"/>
    <x v="2"/>
    <x v="419"/>
    <n v="24106.91"/>
    <x v="1"/>
    <s v="tier - 2"/>
    <x v="2"/>
  </r>
  <r>
    <x v="431"/>
    <s v="Phoebe"/>
    <n v="5.23"/>
    <x v="45"/>
    <n v="30.59"/>
    <s v="No"/>
    <x v="0"/>
    <x v="1"/>
    <n v="1"/>
    <x v="1"/>
    <x v="0"/>
    <x v="1"/>
    <x v="420"/>
    <n v="24059.68"/>
    <x v="1"/>
    <s v="tier - 2"/>
    <x v="1"/>
  </r>
  <r>
    <x v="432"/>
    <s v="Corey"/>
    <n v="6.85"/>
    <x v="2"/>
    <n v="24.795000000000002"/>
    <s v="No"/>
    <x v="0"/>
    <x v="0"/>
    <n v="0"/>
    <x v="0"/>
    <x v="2"/>
    <x v="0"/>
    <x v="421"/>
    <n v="23967.38"/>
    <x v="1"/>
    <s v="tier - 2"/>
    <x v="1"/>
  </r>
  <r>
    <x v="433"/>
    <s v="Rebecca"/>
    <n v="7.05"/>
    <x v="2"/>
    <n v="24.13"/>
    <s v="Yes"/>
    <x v="0"/>
    <x v="0"/>
    <n v="2"/>
    <x v="0"/>
    <x v="2"/>
    <x v="0"/>
    <x v="422"/>
    <n v="23887.66"/>
    <x v="1"/>
    <s v="tier - 3"/>
    <x v="1"/>
  </r>
  <r>
    <x v="434"/>
    <s v="Nicholas D"/>
    <n v="11.64"/>
    <x v="30"/>
    <n v="25.84"/>
    <s v="No"/>
    <x v="0"/>
    <x v="0"/>
    <n v="2"/>
    <x v="0"/>
    <x v="1"/>
    <x v="2"/>
    <x v="423"/>
    <n v="23807.24"/>
    <x v="1"/>
    <s v="tier - 3"/>
    <x v="1"/>
  </r>
  <r>
    <x v="435"/>
    <s v="Christian"/>
    <n v="10.52"/>
    <x v="32"/>
    <n v="28"/>
    <s v="No"/>
    <x v="0"/>
    <x v="0"/>
    <n v="0"/>
    <x v="0"/>
    <x v="1"/>
    <x v="2"/>
    <x v="424"/>
    <n v="23568.27"/>
    <x v="1"/>
    <s v="tier - 2"/>
    <x v="3"/>
  </r>
  <r>
    <x v="436"/>
    <s v="Jonathon S"/>
    <n v="4.01"/>
    <x v="35"/>
    <n v="34.1"/>
    <s v="Yes"/>
    <x v="0"/>
    <x v="1"/>
    <n v="1"/>
    <x v="1"/>
    <x v="0"/>
    <x v="1"/>
    <x v="425"/>
    <n v="23563.02"/>
    <x v="1"/>
    <s v="tier - 2"/>
    <x v="0"/>
  </r>
  <r>
    <x v="437"/>
    <s v="Caroline"/>
    <n v="8.56"/>
    <x v="29"/>
    <n v="26.125"/>
    <s v="Yes"/>
    <x v="0"/>
    <x v="0"/>
    <n v="1"/>
    <x v="0"/>
    <x v="1"/>
    <x v="2"/>
    <x v="426"/>
    <n v="23401.31"/>
    <x v="1"/>
    <s v="tier - 3"/>
    <x v="2"/>
  </r>
  <r>
    <x v="438"/>
    <s v="Joshua D"/>
    <n v="10.5"/>
    <x v="32"/>
    <n v="25.6"/>
    <s v="No"/>
    <x v="0"/>
    <x v="0"/>
    <n v="2"/>
    <x v="0"/>
    <x v="1"/>
    <x v="2"/>
    <x v="427"/>
    <n v="23306.55"/>
    <x v="1"/>
    <s v="tier - 2"/>
    <x v="3"/>
  </r>
  <r>
    <x v="439"/>
    <s v="Nichole"/>
    <n v="6.39"/>
    <x v="6"/>
    <n v="24.32"/>
    <s v="No"/>
    <x v="0"/>
    <x v="0"/>
    <n v="0"/>
    <x v="1"/>
    <x v="2"/>
    <x v="0"/>
    <x v="428"/>
    <n v="23288.93"/>
    <x v="1"/>
    <s v="tier - 3"/>
    <x v="2"/>
  </r>
  <r>
    <x v="440"/>
    <s v="Denise M"/>
    <n v="5.71"/>
    <x v="28"/>
    <n v="22.88"/>
    <s v="Yes"/>
    <x v="0"/>
    <x v="1"/>
    <n v="1"/>
    <x v="0"/>
    <x v="2"/>
    <x v="1"/>
    <x v="429"/>
    <n v="23244.79"/>
    <x v="1"/>
    <s v="tier - 3"/>
    <x v="0"/>
  </r>
  <r>
    <x v="441"/>
    <s v="Peter R"/>
    <n v="4.43"/>
    <x v="33"/>
    <n v="24.984999999999999"/>
    <s v="Yes"/>
    <x v="0"/>
    <x v="1"/>
    <n v="1"/>
    <x v="1"/>
    <x v="2"/>
    <x v="1"/>
    <x v="430"/>
    <n v="23241.47"/>
    <x v="1"/>
    <s v="tier - 3"/>
    <x v="10"/>
  </r>
  <r>
    <x v="442"/>
    <s v="Johnson K"/>
    <n v="5.52"/>
    <x v="45"/>
    <n v="33.1"/>
    <s v="No"/>
    <x v="0"/>
    <x v="1"/>
    <n v="1"/>
    <x v="1"/>
    <x v="0"/>
    <x v="1"/>
    <x v="431"/>
    <n v="23082.959999999999"/>
    <x v="1"/>
    <s v="tier - 2"/>
    <x v="3"/>
  </r>
  <r>
    <x v="443"/>
    <s v="Katherine"/>
    <n v="9.1999999999999993"/>
    <x v="29"/>
    <n v="27.83"/>
    <s v="Yes"/>
    <x v="0"/>
    <x v="0"/>
    <n v="1"/>
    <x v="0"/>
    <x v="1"/>
    <x v="2"/>
    <x v="432"/>
    <n v="23065.42"/>
    <x v="1"/>
    <s v="tier - 2"/>
    <x v="0"/>
  </r>
  <r>
    <x v="444"/>
    <s v="Lynda"/>
    <n v="10.97"/>
    <x v="2"/>
    <n v="30.875"/>
    <s v="Yes"/>
    <x v="0"/>
    <x v="0"/>
    <n v="2"/>
    <x v="1"/>
    <x v="0"/>
    <x v="2"/>
    <x v="433"/>
    <n v="23045.57"/>
    <x v="1"/>
    <s v="tier - 2"/>
    <x v="2"/>
  </r>
  <r>
    <x v="445"/>
    <s v="Anthony"/>
    <n v="4.25"/>
    <x v="40"/>
    <n v="27.265000000000001"/>
    <s v="No"/>
    <x v="0"/>
    <x v="1"/>
    <n v="1"/>
    <x v="1"/>
    <x v="1"/>
    <x v="1"/>
    <x v="434"/>
    <n v="22493.66"/>
    <x v="1"/>
    <s v="tier - 1"/>
    <x v="1"/>
  </r>
  <r>
    <x v="446"/>
    <s v="Linnea C"/>
    <n v="5.23"/>
    <x v="19"/>
    <n v="26.7"/>
    <s v="No"/>
    <x v="0"/>
    <x v="1"/>
    <n v="1"/>
    <x v="0"/>
    <x v="1"/>
    <x v="1"/>
    <x v="435"/>
    <n v="22478.6"/>
    <x v="0"/>
    <s v="tier - 2"/>
    <x v="3"/>
  </r>
  <r>
    <x v="447"/>
    <s v="Massimiliano A"/>
    <n v="5.96"/>
    <x v="35"/>
    <n v="29.925000000000001"/>
    <s v="Yes"/>
    <x v="0"/>
    <x v="1"/>
    <n v="1"/>
    <x v="0"/>
    <x v="1"/>
    <x v="1"/>
    <x v="299"/>
    <n v="22462.04"/>
    <x v="0"/>
    <s v="tier - 1"/>
    <x v="9"/>
  </r>
  <r>
    <x v="448"/>
    <s v="James M"/>
    <n v="4.29"/>
    <x v="25"/>
    <n v="19.95"/>
    <s v="Yes"/>
    <x v="0"/>
    <x v="0"/>
    <n v="2"/>
    <x v="0"/>
    <x v="2"/>
    <x v="1"/>
    <x v="436"/>
    <n v="22412.65"/>
    <x v="0"/>
    <s v="tier - 3"/>
    <x v="7"/>
  </r>
  <r>
    <x v="449"/>
    <s v="Lauren"/>
    <n v="4.09"/>
    <x v="22"/>
    <n v="24.225000000000001"/>
    <s v="No"/>
    <x v="0"/>
    <x v="0"/>
    <n v="0"/>
    <x v="1"/>
    <x v="2"/>
    <x v="1"/>
    <x v="437"/>
    <n v="22395.74"/>
    <x v="0"/>
    <s v="tier - 2"/>
    <x v="2"/>
  </r>
  <r>
    <x v="450"/>
    <s v="Michele V"/>
    <n v="4.88"/>
    <x v="39"/>
    <n v="28.12"/>
    <s v="No"/>
    <x v="0"/>
    <x v="0"/>
    <n v="0"/>
    <x v="0"/>
    <x v="1"/>
    <x v="1"/>
    <x v="438"/>
    <n v="22331.57"/>
    <x v="1"/>
    <s v="tier - 3"/>
    <x v="2"/>
  </r>
  <r>
    <x v="451"/>
    <s v="Xiao"/>
    <n v="6.76"/>
    <x v="2"/>
    <n v="23.21"/>
    <s v="No"/>
    <x v="0"/>
    <x v="0"/>
    <n v="0"/>
    <x v="0"/>
    <x v="2"/>
    <x v="0"/>
    <x v="439"/>
    <n v="22218.11"/>
    <x v="1"/>
    <s v="tier - 3"/>
    <x v="0"/>
  </r>
  <r>
    <x v="452"/>
    <s v="Harper L"/>
    <n v="10.67"/>
    <x v="11"/>
    <n v="23.98"/>
    <s v="No"/>
    <x v="0"/>
    <x v="0"/>
    <n v="0"/>
    <x v="1"/>
    <x v="2"/>
    <x v="2"/>
    <x v="440"/>
    <n v="22192.44"/>
    <x v="0"/>
    <s v="tier - 1"/>
    <x v="0"/>
  </r>
  <r>
    <x v="453"/>
    <s v="Nick"/>
    <n v="6.21"/>
    <x v="26"/>
    <n v="30"/>
    <s v="No"/>
    <x v="0"/>
    <x v="0"/>
    <n v="0"/>
    <x v="0"/>
    <x v="0"/>
    <x v="0"/>
    <x v="441"/>
    <n v="22144.03"/>
    <x v="1"/>
    <s v="tier - 2"/>
    <x v="3"/>
  </r>
  <r>
    <x v="454"/>
    <s v="Scott"/>
    <n v="5.03"/>
    <x v="47"/>
    <n v="17.350000000000001"/>
    <s v="Yes"/>
    <x v="0"/>
    <x v="0"/>
    <n v="0"/>
    <x v="0"/>
    <x v="3"/>
    <x v="1"/>
    <x v="442"/>
    <n v="22097.62"/>
    <x v="0"/>
    <s v="tier - 1"/>
    <x v="3"/>
  </r>
  <r>
    <x v="455"/>
    <s v="Wilson"/>
    <n v="5.27"/>
    <x v="43"/>
    <n v="22.704999999999998"/>
    <s v="No"/>
    <x v="0"/>
    <x v="0"/>
    <n v="0"/>
    <x v="1"/>
    <x v="2"/>
    <x v="1"/>
    <x v="443"/>
    <n v="21984.47"/>
    <x v="0"/>
    <s v="tier - 1"/>
    <x v="1"/>
  </r>
  <r>
    <x v="456"/>
    <s v="Lee"/>
    <n v="10.53"/>
    <x v="29"/>
    <n v="25.41"/>
    <s v="Yes"/>
    <x v="0"/>
    <x v="0"/>
    <n v="1"/>
    <x v="0"/>
    <x v="1"/>
    <x v="2"/>
    <x v="444"/>
    <n v="21978.68"/>
    <x v="0"/>
    <s v="tier - 3"/>
    <x v="0"/>
  </r>
  <r>
    <x v="457"/>
    <s v="Shizhong"/>
    <n v="5.78"/>
    <x v="45"/>
    <n v="18.23"/>
    <s v="No"/>
    <x v="0"/>
    <x v="1"/>
    <n v="1"/>
    <x v="0"/>
    <x v="3"/>
    <x v="1"/>
    <x v="445"/>
    <n v="21882.400000000001"/>
    <x v="1"/>
    <s v="tier - 1"/>
    <x v="3"/>
  </r>
  <r>
    <x v="458"/>
    <s v="Marie-Claire"/>
    <n v="4.3600000000000003"/>
    <x v="19"/>
    <n v="24.7"/>
    <s v="No"/>
    <x v="0"/>
    <x v="1"/>
    <n v="1"/>
    <x v="0"/>
    <x v="2"/>
    <x v="1"/>
    <x v="446"/>
    <n v="21880.82"/>
    <x v="0"/>
    <s v="tier - 1"/>
    <x v="1"/>
  </r>
  <r>
    <x v="459"/>
    <s v="Todd J"/>
    <n v="9.7200000000000006"/>
    <x v="8"/>
    <n v="37.4"/>
    <s v="Yes"/>
    <x v="0"/>
    <x v="1"/>
    <n v="1"/>
    <x v="1"/>
    <x v="0"/>
    <x v="2"/>
    <x v="447"/>
    <n v="21797"/>
    <x v="0"/>
    <s v="tier - 1"/>
    <x v="3"/>
  </r>
  <r>
    <x v="460"/>
    <s v="Carolyn"/>
    <n v="5.18"/>
    <x v="19"/>
    <n v="26.885000000000002"/>
    <s v="No"/>
    <x v="0"/>
    <x v="1"/>
    <n v="1"/>
    <x v="0"/>
    <x v="1"/>
    <x v="1"/>
    <x v="448"/>
    <n v="21774.32"/>
    <x v="0"/>
    <s v="tier - 2"/>
    <x v="1"/>
  </r>
  <r>
    <x v="461"/>
    <s v="Lindsey"/>
    <n v="5.29"/>
    <x v="19"/>
    <n v="25.27"/>
    <s v="No"/>
    <x v="0"/>
    <x v="1"/>
    <n v="1"/>
    <x v="0"/>
    <x v="1"/>
    <x v="1"/>
    <x v="449"/>
    <n v="21771.34"/>
    <x v="0"/>
    <s v="tier - 1"/>
    <x v="2"/>
  </r>
  <r>
    <x v="462"/>
    <s v="Marissa D"/>
    <n v="4.8600000000000003"/>
    <x v="29"/>
    <n v="23.655000000000001"/>
    <s v="Yes"/>
    <x v="0"/>
    <x v="0"/>
    <n v="0"/>
    <x v="0"/>
    <x v="2"/>
    <x v="1"/>
    <x v="450"/>
    <n v="21677.279999999999"/>
    <x v="0"/>
    <s v="tier - 1"/>
    <x v="1"/>
  </r>
  <r>
    <x v="463"/>
    <s v="Jean Luc"/>
    <n v="7.66"/>
    <x v="12"/>
    <n v="55.05"/>
    <s v="No"/>
    <x v="0"/>
    <x v="0"/>
    <n v="0"/>
    <x v="1"/>
    <x v="0"/>
    <x v="2"/>
    <x v="451"/>
    <n v="21661.16"/>
    <x v="1"/>
    <s v="tier - 2"/>
    <x v="1"/>
  </r>
  <r>
    <x v="464"/>
    <s v="Danielle"/>
    <n v="6.1"/>
    <x v="35"/>
    <n v="24.89"/>
    <s v="Yes"/>
    <x v="0"/>
    <x v="1"/>
    <n v="1"/>
    <x v="0"/>
    <x v="2"/>
    <x v="0"/>
    <x v="452"/>
    <n v="21659.93"/>
    <x v="0"/>
    <s v="tier - 3"/>
    <x v="2"/>
  </r>
  <r>
    <x v="465"/>
    <s v="Jim"/>
    <n v="4.4400000000000004"/>
    <x v="37"/>
    <n v="18.715"/>
    <s v="No"/>
    <x v="0"/>
    <x v="0"/>
    <n v="0"/>
    <x v="1"/>
    <x v="2"/>
    <x v="1"/>
    <x v="453"/>
    <n v="21595.38"/>
    <x v="1"/>
    <s v="tier - 3"/>
    <x v="1"/>
  </r>
  <r>
    <x v="466"/>
    <s v="Matthew T"/>
    <n v="6.15"/>
    <x v="3"/>
    <n v="28.12"/>
    <s v="No"/>
    <x v="0"/>
    <x v="0"/>
    <n v="0"/>
    <x v="0"/>
    <x v="1"/>
    <x v="0"/>
    <x v="454"/>
    <n v="21472.48"/>
    <x v="1"/>
    <s v="tier - 2"/>
    <x v="1"/>
  </r>
  <r>
    <x v="467"/>
    <s v="Rachel L"/>
    <n v="4.53"/>
    <x v="26"/>
    <n v="26.6"/>
    <s v="No"/>
    <x v="0"/>
    <x v="0"/>
    <n v="0"/>
    <x v="0"/>
    <x v="1"/>
    <x v="1"/>
    <x v="455"/>
    <n v="21348.71"/>
    <x v="1"/>
    <s v="tier - 1"/>
    <x v="1"/>
  </r>
  <r>
    <x v="468"/>
    <s v="Corina"/>
    <n v="5.48"/>
    <x v="45"/>
    <n v="30.114999999999998"/>
    <s v="No"/>
    <x v="1"/>
    <x v="0"/>
    <n v="1"/>
    <x v="1"/>
    <x v="0"/>
    <x v="1"/>
    <x v="456"/>
    <n v="21344.85"/>
    <x v="0"/>
    <s v="tier - 1"/>
    <x v="2"/>
  </r>
  <r>
    <x v="469"/>
    <s v="Guannan"/>
    <n v="5.48"/>
    <x v="26"/>
    <n v="24.605"/>
    <s v="No"/>
    <x v="0"/>
    <x v="0"/>
    <n v="0"/>
    <x v="0"/>
    <x v="2"/>
    <x v="1"/>
    <x v="457"/>
    <n v="21259.38"/>
    <x v="0"/>
    <s v="tier - 3"/>
    <x v="9"/>
  </r>
  <r>
    <x v="470"/>
    <s v="Don"/>
    <n v="8.1"/>
    <x v="20"/>
    <n v="29.6"/>
    <s v="No"/>
    <x v="0"/>
    <x v="0"/>
    <n v="0"/>
    <x v="1"/>
    <x v="1"/>
    <x v="2"/>
    <x v="458"/>
    <n v="21232.18"/>
    <x v="0"/>
    <s v="tier - 2"/>
    <x v="3"/>
  </r>
  <r>
    <x v="471"/>
    <s v="Chris"/>
    <n v="7.16"/>
    <x v="20"/>
    <n v="24.42"/>
    <s v="No"/>
    <x v="0"/>
    <x v="0"/>
    <n v="0"/>
    <x v="0"/>
    <x v="2"/>
    <x v="0"/>
    <x v="459"/>
    <n v="21223.68"/>
    <x v="0"/>
    <s v="tier - 2"/>
    <x v="0"/>
  </r>
  <r>
    <x v="472"/>
    <s v="Gavin V"/>
    <n v="4.55"/>
    <x v="28"/>
    <n v="20.9"/>
    <s v="Yes"/>
    <x v="0"/>
    <x v="1"/>
    <n v="1"/>
    <x v="0"/>
    <x v="2"/>
    <x v="1"/>
    <x v="460"/>
    <n v="21195.82"/>
    <x v="0"/>
    <s v="tier - 1"/>
    <x v="0"/>
  </r>
  <r>
    <x v="473"/>
    <s v="David"/>
    <n v="6.03"/>
    <x v="31"/>
    <n v="22.895"/>
    <s v="No"/>
    <x v="0"/>
    <x v="0"/>
    <n v="0"/>
    <x v="0"/>
    <x v="2"/>
    <x v="0"/>
    <x v="461"/>
    <n v="21098.55"/>
    <x v="0"/>
    <s v="tier - 3"/>
    <x v="1"/>
  </r>
  <r>
    <x v="474"/>
    <s v="Jatin"/>
    <n v="5.47"/>
    <x v="39"/>
    <n v="28.3"/>
    <s v="Yes"/>
    <x v="0"/>
    <x v="1"/>
    <n v="1"/>
    <x v="0"/>
    <x v="1"/>
    <x v="1"/>
    <x v="462"/>
    <n v="21082.16"/>
    <x v="0"/>
    <s v="tier - 2"/>
    <x v="3"/>
  </r>
  <r>
    <x v="475"/>
    <s v="J P II"/>
    <n v="4.1500000000000004"/>
    <x v="14"/>
    <n v="54.3"/>
    <s v="Yes"/>
    <x v="0"/>
    <x v="0"/>
    <n v="1"/>
    <x v="1"/>
    <x v="0"/>
    <x v="1"/>
    <x v="463"/>
    <n v="20893.060000000001"/>
    <x v="1"/>
    <s v="tier - 3"/>
    <x v="1"/>
  </r>
  <r>
    <x v="476"/>
    <s v="Angela M"/>
    <n v="11.32"/>
    <x v="29"/>
    <n v="33.344999999999999"/>
    <s v="Yes"/>
    <x v="0"/>
    <x v="0"/>
    <n v="1"/>
    <x v="1"/>
    <x v="0"/>
    <x v="2"/>
    <x v="464"/>
    <n v="20878.78"/>
    <x v="1"/>
    <s v="tier - 1"/>
    <x v="2"/>
  </r>
  <r>
    <x v="477"/>
    <s v="Blake K"/>
    <n v="9.51"/>
    <x v="23"/>
    <n v="33"/>
    <s v="Yes"/>
    <x v="0"/>
    <x v="0"/>
    <n v="0"/>
    <x v="1"/>
    <x v="0"/>
    <x v="2"/>
    <x v="465"/>
    <n v="20781.490000000002"/>
    <x v="1"/>
    <s v="tier - 3"/>
    <x v="0"/>
  </r>
  <r>
    <x v="478"/>
    <s v="Brian T"/>
    <n v="7.67"/>
    <x v="18"/>
    <n v="28.024999999999999"/>
    <s v="Yes"/>
    <x v="0"/>
    <x v="0"/>
    <n v="1"/>
    <x v="0"/>
    <x v="1"/>
    <x v="2"/>
    <x v="466"/>
    <n v="20773.63"/>
    <x v="1"/>
    <s v="tier - 3"/>
    <x v="6"/>
  </r>
  <r>
    <x v="479"/>
    <s v="Damon"/>
    <n v="6.23"/>
    <x v="42"/>
    <n v="28.69"/>
    <s v="No"/>
    <x v="0"/>
    <x v="0"/>
    <n v="1"/>
    <x v="0"/>
    <x v="1"/>
    <x v="0"/>
    <x v="467"/>
    <n v="20745.990000000002"/>
    <x v="0"/>
    <s v="tier - 1"/>
    <x v="1"/>
  </r>
  <r>
    <x v="480"/>
    <s v="Jeffrey"/>
    <n v="8.9"/>
    <x v="14"/>
    <n v="40.28"/>
    <s v="No"/>
    <x v="0"/>
    <x v="0"/>
    <n v="0"/>
    <x v="1"/>
    <x v="0"/>
    <x v="2"/>
    <x v="468"/>
    <n v="20709.02"/>
    <x v="0"/>
    <s v="tier - 2"/>
    <x v="9"/>
  </r>
  <r>
    <x v="481"/>
    <s v="Malcolm J"/>
    <n v="7.79"/>
    <x v="23"/>
    <n v="37.299999999999997"/>
    <s v="Yes"/>
    <x v="0"/>
    <x v="0"/>
    <n v="0"/>
    <x v="1"/>
    <x v="0"/>
    <x v="2"/>
    <x v="469"/>
    <n v="20630.28"/>
    <x v="1"/>
    <s v="tier - 3"/>
    <x v="3"/>
  </r>
  <r>
    <x v="482"/>
    <s v="Margaret B"/>
    <n v="4.49"/>
    <x v="11"/>
    <n v="54.47"/>
    <s v="Yes"/>
    <x v="0"/>
    <x v="0"/>
    <n v="2"/>
    <x v="1"/>
    <x v="0"/>
    <x v="1"/>
    <x v="388"/>
    <n v="20568.32"/>
    <x v="0"/>
    <s v="tier - 2"/>
    <x v="1"/>
  </r>
  <r>
    <x v="483"/>
    <s v="Helen"/>
    <n v="5.24"/>
    <x v="28"/>
    <n v="38.06"/>
    <s v="Yes"/>
    <x v="0"/>
    <x v="1"/>
    <n v="1"/>
    <x v="1"/>
    <x v="0"/>
    <x v="1"/>
    <x v="470"/>
    <n v="20463"/>
    <x v="1"/>
    <s v="tier - 2"/>
    <x v="0"/>
  </r>
  <r>
    <x v="484"/>
    <s v="Matthew"/>
    <n v="9.6"/>
    <x v="12"/>
    <n v="51.47"/>
    <s v="No"/>
    <x v="0"/>
    <x v="0"/>
    <n v="0"/>
    <x v="1"/>
    <x v="0"/>
    <x v="2"/>
    <x v="471"/>
    <n v="20446.849999999999"/>
    <x v="1"/>
    <s v="tier - 1"/>
    <x v="1"/>
  </r>
  <r>
    <x v="485"/>
    <s v="Jeff"/>
    <n v="5.78"/>
    <x v="34"/>
    <n v="29.8"/>
    <s v="Yes"/>
    <x v="0"/>
    <x v="0"/>
    <n v="0"/>
    <x v="1"/>
    <x v="1"/>
    <x v="1"/>
    <x v="472"/>
    <n v="20420.599999999999"/>
    <x v="0"/>
    <s v="tier - 2"/>
    <x v="3"/>
  </r>
  <r>
    <x v="486"/>
    <s v="Tara R"/>
    <n v="7.02"/>
    <x v="5"/>
    <n v="49.77"/>
    <s v="No"/>
    <x v="0"/>
    <x v="0"/>
    <n v="0"/>
    <x v="1"/>
    <x v="0"/>
    <x v="0"/>
    <x v="473"/>
    <n v="20354.5"/>
    <x v="0"/>
    <s v="tier - 2"/>
    <x v="11"/>
  </r>
  <r>
    <x v="487"/>
    <s v="Kristin"/>
    <n v="4.09"/>
    <x v="18"/>
    <n v="25.555"/>
    <s v="Yes"/>
    <x v="0"/>
    <x v="0"/>
    <n v="0"/>
    <x v="0"/>
    <x v="1"/>
    <x v="1"/>
    <x v="474"/>
    <n v="20296.86"/>
    <x v="0"/>
    <s v="tier - 1"/>
    <x v="2"/>
  </r>
  <r>
    <x v="488"/>
    <s v="Timothy"/>
    <n v="4.93"/>
    <x v="21"/>
    <n v="29.64"/>
    <s v="No"/>
    <x v="0"/>
    <x v="1"/>
    <n v="1"/>
    <x v="1"/>
    <x v="1"/>
    <x v="1"/>
    <x v="475"/>
    <n v="20277.810000000001"/>
    <x v="0"/>
    <s v="tier - 3"/>
    <x v="4"/>
  </r>
  <r>
    <x v="489"/>
    <s v="Scott"/>
    <n v="5.34"/>
    <x v="25"/>
    <n v="53.93"/>
    <s v="Yes"/>
    <x v="0"/>
    <x v="0"/>
    <n v="2"/>
    <x v="1"/>
    <x v="0"/>
    <x v="1"/>
    <x v="476"/>
    <n v="20253.84"/>
    <x v="1"/>
    <s v="tier - 3"/>
    <x v="1"/>
  </r>
  <r>
    <x v="490"/>
    <s v="Carly E"/>
    <n v="5.65"/>
    <x v="24"/>
    <n v="28.024999999999999"/>
    <s v="No"/>
    <x v="0"/>
    <x v="0"/>
    <n v="1"/>
    <x v="0"/>
    <x v="1"/>
    <x v="1"/>
    <x v="477"/>
    <n v="20234.849999999999"/>
    <x v="1"/>
    <s v="tier - 3"/>
    <x v="1"/>
  </r>
  <r>
    <x v="491"/>
    <s v="Lisa"/>
    <n v="4.49"/>
    <x v="21"/>
    <n v="27.5"/>
    <s v="No"/>
    <x v="0"/>
    <x v="0"/>
    <n v="0"/>
    <x v="1"/>
    <x v="1"/>
    <x v="1"/>
    <x v="478"/>
    <n v="20177.669999999998"/>
    <x v="1"/>
    <s v="tier - 1"/>
    <x v="3"/>
  </r>
  <r>
    <x v="492"/>
    <s v="Stacey"/>
    <n v="10.55"/>
    <x v="47"/>
    <n v="21.8"/>
    <s v="No"/>
    <x v="0"/>
    <x v="0"/>
    <n v="0"/>
    <x v="0"/>
    <x v="2"/>
    <x v="2"/>
    <x v="479"/>
    <n v="20167.34"/>
    <x v="0"/>
    <s v="tier - 3"/>
    <x v="3"/>
  </r>
  <r>
    <x v="493"/>
    <s v="Louis"/>
    <n v="4.92"/>
    <x v="35"/>
    <n v="26.41"/>
    <s v="Yes"/>
    <x v="0"/>
    <x v="1"/>
    <n v="1"/>
    <x v="0"/>
    <x v="1"/>
    <x v="1"/>
    <x v="480"/>
    <n v="20149.32"/>
    <x v="1"/>
    <s v="tier - 1"/>
    <x v="4"/>
  </r>
  <r>
    <x v="494"/>
    <s v="Brian R"/>
    <n v="5.9"/>
    <x v="24"/>
    <n v="27.835000000000001"/>
    <s v="Yes"/>
    <x v="0"/>
    <x v="0"/>
    <n v="1"/>
    <x v="0"/>
    <x v="1"/>
    <x v="1"/>
    <x v="481"/>
    <n v="20009.63"/>
    <x v="1"/>
    <s v="tier - 1"/>
    <x v="1"/>
  </r>
  <r>
    <x v="495"/>
    <s v="Jessica"/>
    <n v="4.9800000000000004"/>
    <x v="25"/>
    <n v="51.74"/>
    <s v="Yes"/>
    <x v="0"/>
    <x v="0"/>
    <n v="2"/>
    <x v="1"/>
    <x v="0"/>
    <x v="1"/>
    <x v="482"/>
    <n v="19995.29"/>
    <x v="2"/>
    <s v="tier - 3"/>
    <x v="11"/>
  </r>
  <r>
    <x v="496"/>
    <s v="Dawn M"/>
    <n v="5.8"/>
    <x v="26"/>
    <n v="23.37"/>
    <s v="No"/>
    <x v="0"/>
    <x v="0"/>
    <n v="0"/>
    <x v="0"/>
    <x v="2"/>
    <x v="1"/>
    <x v="483"/>
    <n v="19964.75"/>
    <x v="2"/>
    <s v="tier - 2"/>
    <x v="2"/>
  </r>
  <r>
    <x v="497"/>
    <s v="  Chris"/>
    <n v="6.21"/>
    <x v="33"/>
    <n v="29.7"/>
    <s v="Yes"/>
    <x v="0"/>
    <x v="1"/>
    <n v="1"/>
    <x v="0"/>
    <x v="1"/>
    <x v="0"/>
    <x v="484"/>
    <n v="19933.46"/>
    <x v="2"/>
    <s v="tier - 3"/>
    <x v="3"/>
  </r>
  <r>
    <x v="498"/>
    <s v="Karen"/>
    <n v="6.17"/>
    <x v="19"/>
    <n v="20.045000000000002"/>
    <s v="No"/>
    <x v="0"/>
    <x v="1"/>
    <n v="1"/>
    <x v="0"/>
    <x v="2"/>
    <x v="0"/>
    <x v="485"/>
    <n v="19798.05"/>
    <x v="2"/>
    <s v="tier - 1"/>
    <x v="2"/>
  </r>
  <r>
    <x v="499"/>
    <s v="Jessica"/>
    <n v="5.36"/>
    <x v="15"/>
    <n v="27.83"/>
    <s v="No"/>
    <x v="0"/>
    <x v="0"/>
    <n v="2"/>
    <x v="1"/>
    <x v="1"/>
    <x v="1"/>
    <x v="486"/>
    <n v="19749.38"/>
    <x v="2"/>
    <s v="tier - 3"/>
    <x v="0"/>
  </r>
  <r>
    <x v="500"/>
    <s v="Mathieu"/>
    <n v="5.2"/>
    <x v="3"/>
    <n v="28.93"/>
    <s v="No"/>
    <x v="0"/>
    <x v="0"/>
    <n v="0"/>
    <x v="0"/>
    <x v="1"/>
    <x v="1"/>
    <x v="487"/>
    <n v="19719.689999999999"/>
    <x v="2"/>
    <s v="tier - 2"/>
    <x v="0"/>
  </r>
  <r>
    <x v="501"/>
    <s v="Kam S"/>
    <n v="5.42"/>
    <x v="6"/>
    <n v="33.82"/>
    <s v="No"/>
    <x v="0"/>
    <x v="0"/>
    <n v="0"/>
    <x v="1"/>
    <x v="0"/>
    <x v="1"/>
    <x v="488"/>
    <n v="19673.34"/>
    <x v="2"/>
    <s v="tier - 2"/>
    <x v="1"/>
  </r>
  <r>
    <x v="502"/>
    <s v="Valerie A"/>
    <n v="6.84"/>
    <x v="9"/>
    <n v="20.234999999999999"/>
    <s v="No"/>
    <x v="0"/>
    <x v="0"/>
    <n v="0"/>
    <x v="0"/>
    <x v="2"/>
    <x v="0"/>
    <x v="489"/>
    <n v="19594.810000000001"/>
    <x v="2"/>
    <s v="tier - 1"/>
    <x v="2"/>
  </r>
  <r>
    <x v="503"/>
    <s v="Freya R"/>
    <n v="10.9"/>
    <x v="12"/>
    <n v="49.2"/>
    <s v="Yes"/>
    <x v="0"/>
    <x v="1"/>
    <n v="1"/>
    <x v="1"/>
    <x v="0"/>
    <x v="2"/>
    <x v="490"/>
    <n v="19551.34"/>
    <x v="2"/>
    <s v="tier - 3"/>
    <x v="1"/>
  </r>
  <r>
    <x v="504"/>
    <s v="Jennifer"/>
    <n v="4.87"/>
    <x v="18"/>
    <n v="26.4"/>
    <s v="Yes"/>
    <x v="0"/>
    <x v="0"/>
    <n v="0"/>
    <x v="0"/>
    <x v="1"/>
    <x v="1"/>
    <x v="474"/>
    <n v="19539.240000000002"/>
    <x v="2"/>
    <s v="tier - 1"/>
    <x v="0"/>
  </r>
  <r>
    <x v="505"/>
    <s v="Kara"/>
    <n v="6.07"/>
    <x v="42"/>
    <n v="28.38"/>
    <s v="No"/>
    <x v="0"/>
    <x v="0"/>
    <n v="1"/>
    <x v="0"/>
    <x v="1"/>
    <x v="0"/>
    <x v="491"/>
    <n v="19521.97"/>
    <x v="2"/>
    <s v="tier - 2"/>
    <x v="0"/>
  </r>
  <r>
    <x v="506"/>
    <s v="Bradley A"/>
    <n v="4.33"/>
    <x v="26"/>
    <n v="24.64"/>
    <s v="No"/>
    <x v="0"/>
    <x v="0"/>
    <n v="0"/>
    <x v="0"/>
    <x v="2"/>
    <x v="1"/>
    <x v="492"/>
    <n v="19515.54"/>
    <x v="2"/>
    <s v="tier - 1"/>
    <x v="0"/>
  </r>
  <r>
    <x v="507"/>
    <s v="Brendan"/>
    <n v="5.83"/>
    <x v="24"/>
    <n v="39.71"/>
    <s v="No"/>
    <x v="0"/>
    <x v="0"/>
    <n v="1"/>
    <x v="1"/>
    <x v="0"/>
    <x v="1"/>
    <x v="493"/>
    <n v="19496.72"/>
    <x v="2"/>
    <s v="tier - 3"/>
    <x v="9"/>
  </r>
  <r>
    <x v="508"/>
    <s v="Amber R"/>
    <n v="5.5"/>
    <x v="39"/>
    <n v="22.22"/>
    <s v="No"/>
    <x v="0"/>
    <x v="0"/>
    <n v="0"/>
    <x v="0"/>
    <x v="2"/>
    <x v="1"/>
    <x v="494"/>
    <n v="19444.27"/>
    <x v="2"/>
    <s v="tier - 1"/>
    <x v="0"/>
  </r>
  <r>
    <x v="509"/>
    <s v="Sean K"/>
    <n v="4.79"/>
    <x v="21"/>
    <n v="33.344999999999999"/>
    <s v="No"/>
    <x v="0"/>
    <x v="1"/>
    <n v="1"/>
    <x v="1"/>
    <x v="0"/>
    <x v="1"/>
    <x v="495"/>
    <n v="19442.349999999999"/>
    <x v="2"/>
    <s v="tier - 3"/>
    <x v="1"/>
  </r>
  <r>
    <x v="510"/>
    <s v="Rick"/>
    <n v="5.81"/>
    <x v="27"/>
    <n v="24.42"/>
    <s v="No"/>
    <x v="0"/>
    <x v="0"/>
    <n v="1"/>
    <x v="0"/>
    <x v="2"/>
    <x v="1"/>
    <x v="496"/>
    <n v="19362"/>
    <x v="2"/>
    <s v="tier - 3"/>
    <x v="0"/>
  </r>
  <r>
    <x v="511"/>
    <s v="Matthew"/>
    <n v="5.58"/>
    <x v="36"/>
    <n v="29.81"/>
    <s v="No"/>
    <x v="0"/>
    <x v="0"/>
    <n v="0"/>
    <x v="0"/>
    <x v="1"/>
    <x v="1"/>
    <x v="497"/>
    <n v="19350.37"/>
    <x v="2"/>
    <s v="tier - 3"/>
    <x v="0"/>
  </r>
  <r>
    <x v="512"/>
    <s v="Brady"/>
    <n v="4.4000000000000004"/>
    <x v="25"/>
    <n v="51.18"/>
    <s v="Yes"/>
    <x v="0"/>
    <x v="0"/>
    <n v="2"/>
    <x v="1"/>
    <x v="0"/>
    <x v="1"/>
    <x v="498"/>
    <n v="19321.060000000001"/>
    <x v="2"/>
    <s v="tier - 1"/>
    <x v="1"/>
  </r>
  <r>
    <x v="513"/>
    <s v="Kameko"/>
    <n v="8.18"/>
    <x v="25"/>
    <n v="51.37"/>
    <s v="Yes"/>
    <x v="0"/>
    <x v="0"/>
    <n v="0"/>
    <x v="1"/>
    <x v="0"/>
    <x v="2"/>
    <x v="499"/>
    <n v="19259.96"/>
    <x v="2"/>
    <s v="tier - 1"/>
    <x v="1"/>
  </r>
  <r>
    <x v="514"/>
    <s v="Jeremy A"/>
    <n v="5.52"/>
    <x v="18"/>
    <n v="36.19"/>
    <s v="Yes"/>
    <x v="0"/>
    <x v="0"/>
    <n v="0"/>
    <x v="1"/>
    <x v="0"/>
    <x v="1"/>
    <x v="500"/>
    <n v="19214.71"/>
    <x v="2"/>
    <s v="tier - 3"/>
    <x v="0"/>
  </r>
  <r>
    <x v="515"/>
    <s v="Daniel"/>
    <n v="4.84"/>
    <x v="36"/>
    <n v="25.9"/>
    <s v="No"/>
    <x v="0"/>
    <x v="0"/>
    <n v="0"/>
    <x v="0"/>
    <x v="1"/>
    <x v="1"/>
    <x v="501"/>
    <n v="19199.939999999999"/>
    <x v="2"/>
    <s v="tier - 3"/>
    <x v="3"/>
  </r>
  <r>
    <x v="516"/>
    <s v="Amanda"/>
    <n v="4.08"/>
    <x v="9"/>
    <n v="35.72"/>
    <s v="No"/>
    <x v="0"/>
    <x v="1"/>
    <n v="1"/>
    <x v="1"/>
    <x v="0"/>
    <x v="1"/>
    <x v="502"/>
    <n v="19144.580000000002"/>
    <x v="2"/>
    <s v="tier - 1"/>
    <x v="2"/>
  </r>
  <r>
    <x v="517"/>
    <s v="Karen"/>
    <n v="4.4800000000000004"/>
    <x v="21"/>
    <n v="27.94"/>
    <s v="No"/>
    <x v="0"/>
    <x v="1"/>
    <n v="1"/>
    <x v="0"/>
    <x v="1"/>
    <x v="1"/>
    <x v="503"/>
    <n v="19107.78"/>
    <x v="2"/>
    <s v="tier - 2"/>
    <x v="0"/>
  </r>
  <r>
    <x v="518"/>
    <s v="Gregory"/>
    <n v="5.73"/>
    <x v="4"/>
    <n v="27.1"/>
    <s v="No"/>
    <x v="0"/>
    <x v="0"/>
    <n v="0"/>
    <x v="0"/>
    <x v="1"/>
    <x v="1"/>
    <x v="504"/>
    <n v="19040.88"/>
    <x v="2"/>
    <s v="tier - 3"/>
    <x v="3"/>
  </r>
  <r>
    <x v="519"/>
    <s v="Sabine"/>
    <n v="5.46"/>
    <x v="35"/>
    <n v="18.3"/>
    <s v="Yes"/>
    <x v="0"/>
    <x v="1"/>
    <n v="1"/>
    <x v="0"/>
    <x v="3"/>
    <x v="1"/>
    <x v="505"/>
    <n v="19023.259999999998"/>
    <x v="2"/>
    <s v="tier - 3"/>
    <x v="3"/>
  </r>
  <r>
    <x v="520"/>
    <s v="Joseph"/>
    <n v="5.0199999999999996"/>
    <x v="4"/>
    <n v="25.3"/>
    <s v="Yes"/>
    <x v="0"/>
    <x v="0"/>
    <n v="1"/>
    <x v="0"/>
    <x v="1"/>
    <x v="1"/>
    <x v="506"/>
    <n v="18972.5"/>
    <x v="2"/>
    <s v="tier - 3"/>
    <x v="0"/>
  </r>
  <r>
    <x v="521"/>
    <s v="Adam"/>
    <n v="6.36"/>
    <x v="42"/>
    <n v="38.83"/>
    <s v="No"/>
    <x v="0"/>
    <x v="0"/>
    <n v="1"/>
    <x v="1"/>
    <x v="0"/>
    <x v="0"/>
    <x v="124"/>
    <n v="18963.169999999998"/>
    <x v="2"/>
    <s v="tier - 1"/>
    <x v="0"/>
  </r>
  <r>
    <x v="522"/>
    <s v="Karolyn A"/>
    <n v="5.36"/>
    <x v="33"/>
    <n v="27.6"/>
    <s v="No"/>
    <x v="0"/>
    <x v="0"/>
    <n v="1"/>
    <x v="1"/>
    <x v="1"/>
    <x v="1"/>
    <x v="507"/>
    <n v="18955.22"/>
    <x v="2"/>
    <s v="tier - 3"/>
    <x v="3"/>
  </r>
  <r>
    <x v="523"/>
    <s v="Anita L"/>
    <n v="8.3699999999999992"/>
    <x v="8"/>
    <n v="46.4"/>
    <s v="Yes"/>
    <x v="0"/>
    <x v="1"/>
    <n v="1"/>
    <x v="1"/>
    <x v="0"/>
    <x v="2"/>
    <x v="508"/>
    <n v="18954.560000000001"/>
    <x v="2"/>
    <s v="tier - 1"/>
    <x v="11"/>
  </r>
  <r>
    <x v="524"/>
    <s v="Laura E"/>
    <n v="5.18"/>
    <x v="13"/>
    <n v="51.92"/>
    <s v="Yes"/>
    <x v="0"/>
    <x v="1"/>
    <n v="1"/>
    <x v="1"/>
    <x v="0"/>
    <x v="1"/>
    <x v="509"/>
    <n v="18932.810000000001"/>
    <x v="2"/>
    <s v="tier - 3"/>
    <x v="1"/>
  </r>
  <r>
    <x v="525"/>
    <s v="Sarah"/>
    <n v="5.68"/>
    <x v="41"/>
    <n v="32.395000000000003"/>
    <s v="Yes"/>
    <x v="0"/>
    <x v="0"/>
    <n v="1"/>
    <x v="1"/>
    <x v="0"/>
    <x v="1"/>
    <x v="293"/>
    <n v="18903.490000000002"/>
    <x v="2"/>
    <s v="tier - 2"/>
    <x v="2"/>
  </r>
  <r>
    <x v="526"/>
    <s v="Ashley E"/>
    <n v="7.31"/>
    <x v="8"/>
    <n v="46.19"/>
    <s v="Yes"/>
    <x v="0"/>
    <x v="1"/>
    <n v="1"/>
    <x v="1"/>
    <x v="0"/>
    <x v="0"/>
    <x v="510"/>
    <n v="18883.330000000002"/>
    <x v="2"/>
    <s v="tier - 1"/>
    <x v="11"/>
  </r>
  <r>
    <x v="527"/>
    <s v="Lindsey"/>
    <n v="4.67"/>
    <x v="40"/>
    <n v="27.93"/>
    <s v="No"/>
    <x v="0"/>
    <x v="1"/>
    <n v="1"/>
    <x v="1"/>
    <x v="1"/>
    <x v="1"/>
    <x v="511"/>
    <n v="18838.7"/>
    <x v="2"/>
    <s v="tier - 3"/>
    <x v="1"/>
  </r>
  <r>
    <x v="528"/>
    <s v="Alan"/>
    <n v="6.87"/>
    <x v="12"/>
    <n v="45.62"/>
    <s v="No"/>
    <x v="0"/>
    <x v="0"/>
    <n v="0"/>
    <x v="1"/>
    <x v="0"/>
    <x v="0"/>
    <x v="512"/>
    <n v="18815.53"/>
    <x v="2"/>
    <s v="tier - 1"/>
    <x v="8"/>
  </r>
  <r>
    <x v="529"/>
    <s v="Dan R"/>
    <n v="5.87"/>
    <x v="19"/>
    <n v="35.31"/>
    <s v="No"/>
    <x v="0"/>
    <x v="1"/>
    <n v="1"/>
    <x v="1"/>
    <x v="0"/>
    <x v="1"/>
    <x v="513"/>
    <n v="18806.150000000001"/>
    <x v="2"/>
    <s v="tier - 2"/>
    <x v="0"/>
  </r>
  <r>
    <x v="530"/>
    <s v="Katie"/>
    <n v="4.07"/>
    <x v="41"/>
    <n v="30.4"/>
    <s v="Yes"/>
    <x v="0"/>
    <x v="0"/>
    <n v="1"/>
    <x v="1"/>
    <x v="0"/>
    <x v="1"/>
    <x v="514"/>
    <n v="18804.75"/>
    <x v="2"/>
    <s v="tier - 1"/>
    <x v="1"/>
  </r>
  <r>
    <x v="531"/>
    <s v="Eric"/>
    <n v="6.47"/>
    <x v="19"/>
    <n v="20.13"/>
    <s v="No"/>
    <x v="0"/>
    <x v="1"/>
    <n v="1"/>
    <x v="0"/>
    <x v="2"/>
    <x v="0"/>
    <x v="515"/>
    <n v="18767.740000000002"/>
    <x v="2"/>
    <s v="tier - 1"/>
    <x v="0"/>
  </r>
  <r>
    <x v="532"/>
    <s v="Cathryn"/>
    <n v="5.14"/>
    <x v="42"/>
    <n v="23.655000000000001"/>
    <s v="No"/>
    <x v="0"/>
    <x v="0"/>
    <n v="1"/>
    <x v="0"/>
    <x v="2"/>
    <x v="1"/>
    <x v="516"/>
    <n v="18765.88"/>
    <x v="2"/>
    <s v="tier - 2"/>
    <x v="1"/>
  </r>
  <r>
    <x v="533"/>
    <s v="Brendan"/>
    <n v="9.77"/>
    <x v="23"/>
    <n v="49.05"/>
    <s v="Yes"/>
    <x v="0"/>
    <x v="0"/>
    <n v="0"/>
    <x v="1"/>
    <x v="0"/>
    <x v="2"/>
    <x v="517"/>
    <n v="18694.689999999999"/>
    <x v="2"/>
    <s v="tier - 1"/>
    <x v="8"/>
  </r>
  <r>
    <x v="534"/>
    <s v="Shauna"/>
    <n v="8.8000000000000007"/>
    <x v="2"/>
    <n v="51.94"/>
    <s v="Yes"/>
    <x v="0"/>
    <x v="0"/>
    <n v="2"/>
    <x v="1"/>
    <x v="0"/>
    <x v="2"/>
    <x v="518"/>
    <n v="18682.740000000002"/>
    <x v="2"/>
    <s v="tier - 3"/>
    <x v="1"/>
  </r>
  <r>
    <x v="535"/>
    <s v="Terence"/>
    <n v="5.84"/>
    <x v="37"/>
    <n v="29.83"/>
    <s v="No"/>
    <x v="0"/>
    <x v="0"/>
    <n v="1"/>
    <x v="0"/>
    <x v="1"/>
    <x v="1"/>
    <x v="519"/>
    <n v="18648.419999999998"/>
    <x v="2"/>
    <s v="tier - 1"/>
    <x v="9"/>
  </r>
  <r>
    <x v="536"/>
    <s v="Marisol"/>
    <n v="10.43"/>
    <x v="27"/>
    <n v="22.6"/>
    <s v="Yes"/>
    <x v="0"/>
    <x v="0"/>
    <n v="1"/>
    <x v="0"/>
    <x v="2"/>
    <x v="2"/>
    <x v="520"/>
    <n v="18608.259999999998"/>
    <x v="2"/>
    <s v="tier - 3"/>
    <x v="3"/>
  </r>
  <r>
    <x v="537"/>
    <s v="Lindsay"/>
    <n v="4.25"/>
    <x v="14"/>
    <n v="46.69"/>
    <s v="Yes"/>
    <x v="0"/>
    <x v="0"/>
    <n v="1"/>
    <x v="1"/>
    <x v="0"/>
    <x v="1"/>
    <x v="521"/>
    <n v="18443.11"/>
    <x v="2"/>
    <s v="tier - 2"/>
    <x v="1"/>
  </r>
  <r>
    <x v="538"/>
    <s v="Katie"/>
    <n v="4.8899999999999997"/>
    <x v="22"/>
    <n v="28.49"/>
    <s v="No"/>
    <x v="0"/>
    <x v="0"/>
    <n v="0"/>
    <x v="0"/>
    <x v="1"/>
    <x v="1"/>
    <x v="522"/>
    <n v="18328.240000000002"/>
    <x v="2"/>
    <s v="tier - 2"/>
    <x v="0"/>
  </r>
  <r>
    <x v="539"/>
    <s v="Daniel"/>
    <n v="5.55"/>
    <x v="6"/>
    <n v="28.5"/>
    <s v="Yes"/>
    <x v="0"/>
    <x v="0"/>
    <n v="1"/>
    <x v="0"/>
    <x v="1"/>
    <x v="1"/>
    <x v="523"/>
    <n v="18310.740000000002"/>
    <x v="2"/>
    <s v="tier - 3"/>
    <x v="1"/>
  </r>
  <r>
    <x v="540"/>
    <s v="Brett W"/>
    <n v="4.5199999999999996"/>
    <x v="42"/>
    <n v="24.4"/>
    <s v="No"/>
    <x v="0"/>
    <x v="0"/>
    <n v="1"/>
    <x v="0"/>
    <x v="2"/>
    <x v="1"/>
    <x v="524"/>
    <n v="18259.22"/>
    <x v="2"/>
    <s v="tier - 3"/>
    <x v="3"/>
  </r>
  <r>
    <x v="541"/>
    <s v="Dylan J"/>
    <n v="4.45"/>
    <x v="6"/>
    <n v="29.15"/>
    <s v="Yes"/>
    <x v="0"/>
    <x v="0"/>
    <n v="1"/>
    <x v="0"/>
    <x v="1"/>
    <x v="1"/>
    <x v="525"/>
    <n v="18246.5"/>
    <x v="2"/>
    <s v="tier - 1"/>
    <x v="0"/>
  </r>
  <r>
    <x v="542"/>
    <s v="Elizabeth"/>
    <n v="4.72"/>
    <x v="0"/>
    <n v="27.28"/>
    <s v="No"/>
    <x v="1"/>
    <x v="0"/>
    <n v="1"/>
    <x v="0"/>
    <x v="1"/>
    <x v="1"/>
    <x v="526"/>
    <n v="18223.45"/>
    <x v="2"/>
    <s v="tier - 3"/>
    <x v="0"/>
  </r>
  <r>
    <x v="543"/>
    <s v="Brooke M"/>
    <n v="4.6500000000000004"/>
    <x v="46"/>
    <n v="32.229999999999997"/>
    <s v="Yes"/>
    <x v="0"/>
    <x v="1"/>
    <n v="1"/>
    <x v="1"/>
    <x v="0"/>
    <x v="1"/>
    <x v="527"/>
    <n v="18218.16"/>
    <x v="2"/>
    <s v="tier - 1"/>
    <x v="0"/>
  </r>
  <r>
    <x v="544"/>
    <s v="Teiko"/>
    <n v="11.34"/>
    <x v="12"/>
    <n v="44.2"/>
    <s v="Yes"/>
    <x v="0"/>
    <x v="1"/>
    <n v="1"/>
    <x v="1"/>
    <x v="0"/>
    <x v="2"/>
    <x v="528"/>
    <n v="18208.34"/>
    <x v="2"/>
    <s v="tier - 2"/>
    <x v="11"/>
  </r>
  <r>
    <x v="545"/>
    <s v="Zachary"/>
    <n v="4.53"/>
    <x v="42"/>
    <n v="29.734999999999999"/>
    <s v="No"/>
    <x v="0"/>
    <x v="1"/>
    <n v="1"/>
    <x v="1"/>
    <x v="1"/>
    <x v="1"/>
    <x v="529"/>
    <n v="18157.88"/>
    <x v="2"/>
    <s v="tier - 1"/>
    <x v="1"/>
  </r>
  <r>
    <x v="546"/>
    <s v="Johannah"/>
    <n v="6.35"/>
    <x v="22"/>
    <n v="28.31"/>
    <s v="No"/>
    <x v="0"/>
    <x v="0"/>
    <n v="0"/>
    <x v="0"/>
    <x v="1"/>
    <x v="0"/>
    <x v="530"/>
    <n v="18033.97"/>
    <x v="2"/>
    <s v="tier - 1"/>
    <x v="1"/>
  </r>
  <r>
    <x v="547"/>
    <s v="Ryan A"/>
    <n v="8.51"/>
    <x v="11"/>
    <n v="46.62"/>
    <s v="No"/>
    <x v="0"/>
    <x v="0"/>
    <n v="0"/>
    <x v="1"/>
    <x v="0"/>
    <x v="2"/>
    <x v="531"/>
    <n v="18031.189999999999"/>
    <x v="2"/>
    <s v="tier - 2"/>
    <x v="1"/>
  </r>
  <r>
    <x v="548"/>
    <s v="Andres Sr"/>
    <n v="8.59"/>
    <x v="20"/>
    <n v="51.75"/>
    <s v="Yes"/>
    <x v="0"/>
    <x v="0"/>
    <n v="1"/>
    <x v="1"/>
    <x v="0"/>
    <x v="2"/>
    <x v="532"/>
    <n v="18031.16"/>
    <x v="2"/>
    <s v="tier - 3"/>
    <x v="8"/>
  </r>
  <r>
    <x v="549"/>
    <s v="Bryan"/>
    <n v="4.13"/>
    <x v="47"/>
    <n v="25.7"/>
    <s v="Yes"/>
    <x v="0"/>
    <x v="0"/>
    <n v="0"/>
    <x v="0"/>
    <x v="1"/>
    <x v="1"/>
    <x v="533"/>
    <n v="17942.11"/>
    <x v="2"/>
    <s v="tier - 2"/>
    <x v="3"/>
  </r>
  <r>
    <x v="550"/>
    <s v="Lizette"/>
    <n v="4.55"/>
    <x v="31"/>
    <n v="31.79"/>
    <s v="No"/>
    <x v="0"/>
    <x v="0"/>
    <n v="0"/>
    <x v="1"/>
    <x v="0"/>
    <x v="1"/>
    <x v="534"/>
    <n v="17929.3"/>
    <x v="2"/>
    <s v="tier - 2"/>
    <x v="0"/>
  </r>
  <r>
    <x v="551"/>
    <s v="Don"/>
    <n v="4.5199999999999996"/>
    <x v="43"/>
    <n v="24.795000000000002"/>
    <s v="No"/>
    <x v="0"/>
    <x v="0"/>
    <n v="0"/>
    <x v="0"/>
    <x v="2"/>
    <x v="1"/>
    <x v="535"/>
    <n v="17904.53"/>
    <x v="2"/>
    <s v="tier - 2"/>
    <x v="6"/>
  </r>
  <r>
    <x v="552"/>
    <s v="Jeb"/>
    <n v="5.07"/>
    <x v="19"/>
    <n v="53.98"/>
    <s v="No"/>
    <x v="0"/>
    <x v="1"/>
    <n v="1"/>
    <x v="1"/>
    <x v="0"/>
    <x v="1"/>
    <x v="536"/>
    <n v="17882.669999999998"/>
    <x v="2"/>
    <s v="tier - 3"/>
    <x v="1"/>
  </r>
  <r>
    <x v="553"/>
    <s v="Amy R"/>
    <n v="4.04"/>
    <x v="33"/>
    <n v="41.325000000000003"/>
    <s v="Yes"/>
    <x v="0"/>
    <x v="1"/>
    <n v="1"/>
    <x v="1"/>
    <x v="0"/>
    <x v="1"/>
    <x v="537"/>
    <n v="17878.900000000001"/>
    <x v="2"/>
    <s v="tier - 2"/>
    <x v="2"/>
  </r>
  <r>
    <x v="554"/>
    <s v="Brian"/>
    <n v="5.3"/>
    <x v="1"/>
    <n v="51.65"/>
    <s v="Yes"/>
    <x v="0"/>
    <x v="0"/>
    <n v="0"/>
    <x v="1"/>
    <x v="0"/>
    <x v="1"/>
    <x v="538"/>
    <n v="17862.919999999998"/>
    <x v="2"/>
    <s v="tier - 2"/>
    <x v="1"/>
  </r>
  <r>
    <x v="555"/>
    <s v="Mike G"/>
    <n v="8.64"/>
    <x v="8"/>
    <n v="44.52"/>
    <s v="Yes"/>
    <x v="0"/>
    <x v="1"/>
    <n v="1"/>
    <x v="1"/>
    <x v="0"/>
    <x v="2"/>
    <x v="539"/>
    <n v="17832.599999999999"/>
    <x v="2"/>
    <s v="tier - 2"/>
    <x v="1"/>
  </r>
  <r>
    <x v="556"/>
    <s v="Simonezitrone Sr"/>
    <n v="4.03"/>
    <x v="19"/>
    <n v="53.29"/>
    <s v="No"/>
    <x v="0"/>
    <x v="1"/>
    <n v="1"/>
    <x v="1"/>
    <x v="0"/>
    <x v="1"/>
    <x v="540"/>
    <n v="17779.939999999999"/>
    <x v="2"/>
    <s v="tier - 2"/>
    <x v="1"/>
  </r>
  <r>
    <x v="557"/>
    <s v="Nicholas"/>
    <n v="4.26"/>
    <x v="11"/>
    <n v="46.63"/>
    <s v="Yes"/>
    <x v="0"/>
    <x v="0"/>
    <n v="2"/>
    <x v="1"/>
    <x v="0"/>
    <x v="1"/>
    <x v="541"/>
    <n v="17777.73"/>
    <x v="2"/>
    <s v="tier - 3"/>
    <x v="1"/>
  </r>
  <r>
    <x v="558"/>
    <s v="Angela M"/>
    <n v="5.35"/>
    <x v="40"/>
    <n v="28.88"/>
    <s v="No"/>
    <x v="0"/>
    <x v="1"/>
    <n v="1"/>
    <x v="0"/>
    <x v="1"/>
    <x v="1"/>
    <x v="542"/>
    <n v="17748.509999999998"/>
    <x v="2"/>
    <s v="tier - 1"/>
    <x v="1"/>
  </r>
  <r>
    <x v="559"/>
    <s v="Oz"/>
    <n v="4.9000000000000004"/>
    <x v="21"/>
    <n v="23.98"/>
    <s v="No"/>
    <x v="0"/>
    <x v="0"/>
    <n v="0"/>
    <x v="2"/>
    <x v="2"/>
    <x v="1"/>
    <x v="543"/>
    <n v="17663.14"/>
    <x v="2"/>
    <s v="tier - 3"/>
    <x v="0"/>
  </r>
  <r>
    <x v="560"/>
    <s v="Erin M"/>
    <n v="4.5"/>
    <x v="3"/>
    <n v="23.65"/>
    <s v="No"/>
    <x v="0"/>
    <x v="0"/>
    <n v="0"/>
    <x v="1"/>
    <x v="2"/>
    <x v="1"/>
    <x v="544"/>
    <n v="17626.240000000002"/>
    <x v="2"/>
    <s v="tier - 3"/>
    <x v="0"/>
  </r>
  <r>
    <x v="561"/>
    <s v="Bobby E"/>
    <n v="8.3800000000000008"/>
    <x v="28"/>
    <n v="49.09"/>
    <s v="Yes"/>
    <x v="0"/>
    <x v="0"/>
    <n v="2"/>
    <x v="1"/>
    <x v="0"/>
    <x v="2"/>
    <x v="545"/>
    <n v="17584.72"/>
    <x v="2"/>
    <s v="tier - 3"/>
    <x v="1"/>
  </r>
  <r>
    <x v="562"/>
    <s v="Daniel P"/>
    <n v="7.03"/>
    <x v="40"/>
    <n v="28.024999999999999"/>
    <s v="No"/>
    <x v="0"/>
    <x v="0"/>
    <n v="0"/>
    <x v="0"/>
    <x v="1"/>
    <x v="0"/>
    <x v="256"/>
    <n v="17560.38"/>
    <x v="2"/>
    <s v="tier - 1"/>
    <x v="1"/>
  </r>
  <r>
    <x v="563"/>
    <s v="Marie E"/>
    <n v="8.75"/>
    <x v="8"/>
    <n v="43.32"/>
    <s v="Yes"/>
    <x v="0"/>
    <x v="1"/>
    <n v="1"/>
    <x v="1"/>
    <x v="0"/>
    <x v="2"/>
    <x v="546"/>
    <n v="17556.88"/>
    <x v="2"/>
    <s v="tier - 2"/>
    <x v="1"/>
  </r>
  <r>
    <x v="564"/>
    <s v="Katie"/>
    <n v="9.51"/>
    <x v="23"/>
    <n v="45.92"/>
    <s v="No"/>
    <x v="0"/>
    <x v="0"/>
    <n v="0"/>
    <x v="1"/>
    <x v="0"/>
    <x v="2"/>
    <x v="547"/>
    <n v="17507.47"/>
    <x v="2"/>
    <s v="tier - 1"/>
    <x v="11"/>
  </r>
  <r>
    <x v="565"/>
    <s v="Eric D"/>
    <n v="9.36"/>
    <x v="14"/>
    <n v="44.03"/>
    <s v="No"/>
    <x v="0"/>
    <x v="0"/>
    <n v="0"/>
    <x v="1"/>
    <x v="0"/>
    <x v="2"/>
    <x v="548"/>
    <n v="17505.650000000001"/>
    <x v="2"/>
    <s v="tier - 2"/>
    <x v="8"/>
  </r>
  <r>
    <x v="566"/>
    <s v="Tara"/>
    <n v="4.8099999999999996"/>
    <x v="3"/>
    <n v="24.6"/>
    <s v="No"/>
    <x v="0"/>
    <x v="0"/>
    <n v="0"/>
    <x v="0"/>
    <x v="2"/>
    <x v="1"/>
    <x v="549"/>
    <n v="17496.310000000001"/>
    <x v="2"/>
    <s v="tier - 2"/>
    <x v="3"/>
  </r>
  <r>
    <x v="567"/>
    <s v="Haley L"/>
    <n v="8.08"/>
    <x v="2"/>
    <n v="49.15"/>
    <s v="No"/>
    <x v="0"/>
    <x v="0"/>
    <n v="0"/>
    <x v="1"/>
    <x v="0"/>
    <x v="2"/>
    <x v="550"/>
    <n v="17479.53"/>
    <x v="2"/>
    <s v="tier - 1"/>
    <x v="1"/>
  </r>
  <r>
    <x v="568"/>
    <s v="Kayla B"/>
    <n v="6.29"/>
    <x v="45"/>
    <n v="28.31"/>
    <s v="No"/>
    <x v="0"/>
    <x v="1"/>
    <n v="1"/>
    <x v="0"/>
    <x v="1"/>
    <x v="0"/>
    <x v="551"/>
    <n v="17468.98"/>
    <x v="1"/>
    <s v="tier - 1"/>
    <x v="1"/>
  </r>
  <r>
    <x v="569"/>
    <s v="Mark D"/>
    <n v="6.29"/>
    <x v="42"/>
    <n v="22.99"/>
    <s v="No"/>
    <x v="0"/>
    <x v="0"/>
    <n v="1"/>
    <x v="0"/>
    <x v="2"/>
    <x v="0"/>
    <x v="552"/>
    <n v="17361.77"/>
    <x v="1"/>
    <s v="tier - 1"/>
    <x v="1"/>
  </r>
  <r>
    <x v="570"/>
    <s v="Patrick J"/>
    <n v="5.12"/>
    <x v="45"/>
    <n v="29.07"/>
    <s v="No"/>
    <x v="0"/>
    <x v="1"/>
    <n v="1"/>
    <x v="0"/>
    <x v="1"/>
    <x v="1"/>
    <x v="553"/>
    <n v="17352.68"/>
    <x v="1"/>
    <s v="tier - 3"/>
    <x v="1"/>
  </r>
  <r>
    <x v="571"/>
    <s v="Alejandro"/>
    <n v="9.9499999999999993"/>
    <x v="12"/>
    <n v="42.02"/>
    <s v="Yes"/>
    <x v="0"/>
    <x v="1"/>
    <n v="1"/>
    <x v="1"/>
    <x v="0"/>
    <x v="2"/>
    <x v="554"/>
    <n v="17337.580000000002"/>
    <x v="1"/>
    <s v="tier - 3"/>
    <x v="8"/>
  </r>
  <r>
    <x v="572"/>
    <s v="Beth A"/>
    <n v="9.08"/>
    <x v="29"/>
    <n v="49.07"/>
    <s v="Yes"/>
    <x v="0"/>
    <x v="0"/>
    <n v="1"/>
    <x v="1"/>
    <x v="0"/>
    <x v="2"/>
    <x v="555"/>
    <n v="17253.43"/>
    <x v="1"/>
    <s v="tier - 3"/>
    <x v="11"/>
  </r>
  <r>
    <x v="573"/>
    <s v="Jason R"/>
    <n v="4.82"/>
    <x v="39"/>
    <n v="19.8"/>
    <s v="No"/>
    <x v="0"/>
    <x v="0"/>
    <n v="0"/>
    <x v="0"/>
    <x v="2"/>
    <x v="1"/>
    <x v="556"/>
    <n v="17179.52"/>
    <x v="1"/>
    <s v="tier - 1"/>
    <x v="0"/>
  </r>
  <r>
    <x v="574"/>
    <s v="Yoshinori"/>
    <n v="4.6500000000000004"/>
    <x v="0"/>
    <n v="27.36"/>
    <s v="No"/>
    <x v="1"/>
    <x v="0"/>
    <n v="1"/>
    <x v="0"/>
    <x v="1"/>
    <x v="1"/>
    <x v="557"/>
    <n v="17178.68"/>
    <x v="1"/>
    <s v="tier - 2"/>
    <x v="9"/>
  </r>
  <r>
    <x v="575"/>
    <s v="Adrienne G"/>
    <n v="5.16"/>
    <x v="8"/>
    <n v="42.95"/>
    <s v="Yes"/>
    <x v="0"/>
    <x v="0"/>
    <n v="1"/>
    <x v="1"/>
    <x v="0"/>
    <x v="1"/>
    <x v="558"/>
    <n v="17174.52"/>
    <x v="1"/>
    <s v="tier - 2"/>
    <x v="1"/>
  </r>
  <r>
    <x v="576"/>
    <s v="Meredith"/>
    <n v="10.44"/>
    <x v="11"/>
    <n v="42.66"/>
    <s v="No"/>
    <x v="0"/>
    <x v="0"/>
    <n v="0"/>
    <x v="1"/>
    <x v="0"/>
    <x v="2"/>
    <x v="559"/>
    <n v="17172.27"/>
    <x v="1"/>
    <s v="tier - 2"/>
    <x v="11"/>
  </r>
  <r>
    <x v="577"/>
    <s v="Junyong"/>
    <n v="5.69"/>
    <x v="33"/>
    <n v="33.630000000000003"/>
    <s v="No"/>
    <x v="0"/>
    <x v="0"/>
    <n v="1"/>
    <x v="1"/>
    <x v="0"/>
    <x v="1"/>
    <x v="560"/>
    <n v="17128.43"/>
    <x v="1"/>
    <s v="tier - 3"/>
    <x v="4"/>
  </r>
  <r>
    <x v="578"/>
    <s v="Kristen A"/>
    <n v="6.5"/>
    <x v="47"/>
    <n v="26.84"/>
    <s v="No"/>
    <x v="0"/>
    <x v="0"/>
    <n v="0"/>
    <x v="0"/>
    <x v="1"/>
    <x v="0"/>
    <x v="561"/>
    <n v="17085.27"/>
    <x v="1"/>
    <s v="tier - 3"/>
    <x v="0"/>
  </r>
  <r>
    <x v="579"/>
    <s v="Maria I"/>
    <n v="5.73"/>
    <x v="45"/>
    <n v="28.3"/>
    <s v="No"/>
    <x v="0"/>
    <x v="1"/>
    <n v="1"/>
    <x v="0"/>
    <x v="1"/>
    <x v="1"/>
    <x v="562"/>
    <n v="17081.080000000002"/>
    <x v="1"/>
    <s v="tier - 2"/>
    <x v="3"/>
  </r>
  <r>
    <x v="580"/>
    <s v="Jonathan"/>
    <n v="5.74"/>
    <x v="41"/>
    <n v="27.06"/>
    <s v="Yes"/>
    <x v="0"/>
    <x v="0"/>
    <n v="0"/>
    <x v="0"/>
    <x v="1"/>
    <x v="1"/>
    <x v="563"/>
    <n v="17043.34"/>
    <x v="1"/>
    <s v="tier - 3"/>
    <x v="0"/>
  </r>
  <r>
    <x v="581"/>
    <s v="Phil"/>
    <n v="8.6999999999999993"/>
    <x v="15"/>
    <n v="47.13"/>
    <s v="No"/>
    <x v="0"/>
    <x v="0"/>
    <n v="0"/>
    <x v="1"/>
    <x v="0"/>
    <x v="2"/>
    <x v="564"/>
    <n v="17016.009999999998"/>
    <x v="1"/>
    <s v="tier - 2"/>
    <x v="8"/>
  </r>
  <r>
    <x v="582"/>
    <s v="Benjamina C"/>
    <n v="5.09"/>
    <x v="19"/>
    <n v="51.72"/>
    <s v="No"/>
    <x v="0"/>
    <x v="0"/>
    <n v="0"/>
    <x v="1"/>
    <x v="0"/>
    <x v="1"/>
    <x v="565"/>
    <n v="16990.55"/>
    <x v="1"/>
    <s v="tier - 3"/>
    <x v="1"/>
  </r>
  <r>
    <x v="583"/>
    <s v="Christopher"/>
    <n v="5.57"/>
    <x v="31"/>
    <n v="48.59"/>
    <s v="No"/>
    <x v="0"/>
    <x v="0"/>
    <n v="0"/>
    <x v="1"/>
    <x v="0"/>
    <x v="1"/>
    <x v="566"/>
    <n v="16921.09"/>
    <x v="1"/>
    <s v="tier - 3"/>
    <x v="8"/>
  </r>
  <r>
    <x v="584"/>
    <s v="Alison B"/>
    <n v="10.87"/>
    <x v="13"/>
    <n v="45.18"/>
    <s v="No"/>
    <x v="0"/>
    <x v="0"/>
    <n v="0"/>
    <x v="1"/>
    <x v="0"/>
    <x v="2"/>
    <x v="567"/>
    <n v="16903.5"/>
    <x v="1"/>
    <s v="tier - 3"/>
    <x v="1"/>
  </r>
  <r>
    <x v="585"/>
    <s v="Caroline"/>
    <n v="6.02"/>
    <x v="45"/>
    <n v="27.9"/>
    <s v="No"/>
    <x v="0"/>
    <x v="1"/>
    <n v="1"/>
    <x v="0"/>
    <x v="1"/>
    <x v="0"/>
    <x v="568"/>
    <n v="16884.919999999998"/>
    <x v="1"/>
    <s v="tier - 2"/>
    <x v="3"/>
  </r>
  <r>
    <x v="586"/>
    <s v="Alexis N"/>
    <n v="7"/>
    <x v="20"/>
    <n v="51.33"/>
    <s v="No"/>
    <x v="0"/>
    <x v="0"/>
    <n v="0"/>
    <x v="1"/>
    <x v="0"/>
    <x v="0"/>
    <x v="569"/>
    <n v="16841.32"/>
    <x v="1"/>
    <s v="tier - 3"/>
    <x v="3"/>
  </r>
  <r>
    <x v="587"/>
    <s v="Shanda L"/>
    <n v="5.56"/>
    <x v="41"/>
    <n v="30.59"/>
    <s v="Yes"/>
    <x v="0"/>
    <x v="0"/>
    <n v="1"/>
    <x v="1"/>
    <x v="0"/>
    <x v="1"/>
    <x v="570"/>
    <n v="16796.41"/>
    <x v="1"/>
    <s v="tier - 3"/>
    <x v="2"/>
  </r>
  <r>
    <x v="588"/>
    <s v="Lacey"/>
    <n v="8.4499999999999993"/>
    <x v="5"/>
    <n v="39.229999999999997"/>
    <s v="No"/>
    <x v="0"/>
    <x v="0"/>
    <n v="0"/>
    <x v="1"/>
    <x v="0"/>
    <x v="2"/>
    <x v="571"/>
    <n v="16779.400000000001"/>
    <x v="1"/>
    <s v="tier - 2"/>
    <x v="11"/>
  </r>
  <r>
    <x v="589"/>
    <s v="Laurette"/>
    <n v="6.19"/>
    <x v="43"/>
    <n v="19.094999999999999"/>
    <s v="No"/>
    <x v="0"/>
    <x v="0"/>
    <n v="0"/>
    <x v="0"/>
    <x v="2"/>
    <x v="0"/>
    <x v="572"/>
    <n v="16776.3"/>
    <x v="1"/>
    <s v="tier - 2"/>
    <x v="2"/>
  </r>
  <r>
    <x v="590"/>
    <s v="Jason"/>
    <n v="7.71"/>
    <x v="20"/>
    <n v="49.72"/>
    <s v="No"/>
    <x v="0"/>
    <x v="0"/>
    <n v="0"/>
    <x v="1"/>
    <x v="0"/>
    <x v="2"/>
    <x v="573"/>
    <n v="16770.990000000002"/>
    <x v="1"/>
    <s v="tier - 1"/>
    <x v="1"/>
  </r>
  <r>
    <x v="591"/>
    <s v="Mary"/>
    <n v="4.63"/>
    <x v="21"/>
    <n v="21.754999999999999"/>
    <s v="No"/>
    <x v="0"/>
    <x v="1"/>
    <n v="1"/>
    <x v="0"/>
    <x v="2"/>
    <x v="1"/>
    <x v="574"/>
    <n v="16657.72"/>
    <x v="1"/>
    <s v="tier - 1"/>
    <x v="2"/>
  </r>
  <r>
    <x v="592"/>
    <s v="Kati A"/>
    <n v="4.6100000000000003"/>
    <x v="31"/>
    <n v="48.39"/>
    <s v="No"/>
    <x v="0"/>
    <x v="0"/>
    <n v="0"/>
    <x v="1"/>
    <x v="0"/>
    <x v="1"/>
    <x v="575"/>
    <n v="16631.61"/>
    <x v="1"/>
    <s v="tier - 1"/>
    <x v="1"/>
  </r>
  <r>
    <x v="593"/>
    <s v="Kelly J"/>
    <n v="9.5299999999999994"/>
    <x v="20"/>
    <n v="47.15"/>
    <s v="Yes"/>
    <x v="0"/>
    <x v="0"/>
    <n v="1"/>
    <x v="1"/>
    <x v="0"/>
    <x v="2"/>
    <x v="576"/>
    <n v="16602.18"/>
    <x v="1"/>
    <s v="tier - 1"/>
    <x v="11"/>
  </r>
  <r>
    <x v="594"/>
    <s v="Greer D"/>
    <n v="11.43"/>
    <x v="28"/>
    <n v="47.59"/>
    <s v="Yes"/>
    <x v="0"/>
    <x v="0"/>
    <n v="2"/>
    <x v="1"/>
    <x v="0"/>
    <x v="2"/>
    <x v="577"/>
    <n v="16600.16"/>
    <x v="1"/>
    <s v="tier - 2"/>
    <x v="3"/>
  </r>
  <r>
    <x v="595"/>
    <s v="Brent"/>
    <n v="7.65"/>
    <x v="12"/>
    <n v="39.81"/>
    <s v="Yes"/>
    <x v="0"/>
    <x v="1"/>
    <n v="1"/>
    <x v="1"/>
    <x v="0"/>
    <x v="2"/>
    <x v="578"/>
    <n v="16587.96"/>
    <x v="1"/>
    <s v="tier - 2"/>
    <x v="8"/>
  </r>
  <r>
    <x v="596"/>
    <s v="Eugene M"/>
    <n v="5.87"/>
    <x v="44"/>
    <n v="31.02"/>
    <s v="Yes"/>
    <x v="0"/>
    <x v="0"/>
    <n v="0"/>
    <x v="1"/>
    <x v="0"/>
    <x v="1"/>
    <x v="579"/>
    <n v="16586.5"/>
    <x v="1"/>
    <s v="tier - 1"/>
    <x v="0"/>
  </r>
  <r>
    <x v="597"/>
    <s v="Erin D"/>
    <n v="4.3600000000000003"/>
    <x v="41"/>
    <n v="24.75"/>
    <s v="Yes"/>
    <x v="0"/>
    <x v="0"/>
    <n v="1"/>
    <x v="0"/>
    <x v="2"/>
    <x v="1"/>
    <x v="580"/>
    <n v="16577.78"/>
    <x v="1"/>
    <s v="tier - 1"/>
    <x v="0"/>
  </r>
  <r>
    <x v="598"/>
    <s v="Kamilla"/>
    <n v="10.119999999999999"/>
    <x v="10"/>
    <n v="30.114999999999998"/>
    <s v="No"/>
    <x v="0"/>
    <x v="0"/>
    <n v="3"/>
    <x v="1"/>
    <x v="0"/>
    <x v="2"/>
    <x v="581"/>
    <n v="16455.71"/>
    <x v="1"/>
    <s v="tier - 2"/>
    <x v="1"/>
  </r>
  <r>
    <x v="599"/>
    <s v="Wayne I"/>
    <n v="4.01"/>
    <x v="45"/>
    <n v="26.03"/>
    <s v="No"/>
    <x v="0"/>
    <x v="1"/>
    <n v="1"/>
    <x v="0"/>
    <x v="1"/>
    <x v="1"/>
    <x v="582"/>
    <n v="16450.89"/>
    <x v="1"/>
    <s v="tier - 1"/>
    <x v="1"/>
  </r>
  <r>
    <x v="600"/>
    <s v="Tracy L"/>
    <n v="4.7699999999999996"/>
    <x v="41"/>
    <n v="20.045000000000002"/>
    <s v="Yes"/>
    <x v="0"/>
    <x v="0"/>
    <n v="1"/>
    <x v="0"/>
    <x v="2"/>
    <x v="1"/>
    <x v="583"/>
    <n v="16420.490000000002"/>
    <x v="1"/>
    <s v="tier - 3"/>
    <x v="1"/>
  </r>
  <r>
    <x v="601"/>
    <s v="Heather"/>
    <n v="6.83"/>
    <x v="11"/>
    <n v="40.24"/>
    <s v="No"/>
    <x v="0"/>
    <x v="0"/>
    <n v="0"/>
    <x v="1"/>
    <x v="0"/>
    <x v="0"/>
    <x v="584"/>
    <n v="16351.42"/>
    <x v="1"/>
    <s v="tier - 3"/>
    <x v="11"/>
  </r>
  <r>
    <x v="602"/>
    <s v="Megan C"/>
    <n v="6.14"/>
    <x v="28"/>
    <n v="43.15"/>
    <s v="Yes"/>
    <x v="0"/>
    <x v="1"/>
    <n v="1"/>
    <x v="1"/>
    <x v="0"/>
    <x v="0"/>
    <x v="83"/>
    <n v="16311.05"/>
    <x v="1"/>
    <s v="tier - 3"/>
    <x v="11"/>
  </r>
  <r>
    <x v="603"/>
    <s v="Jonathan"/>
    <n v="5.6"/>
    <x v="45"/>
    <n v="27.7"/>
    <s v="No"/>
    <x v="0"/>
    <x v="1"/>
    <n v="1"/>
    <x v="0"/>
    <x v="1"/>
    <x v="1"/>
    <x v="585"/>
    <n v="16297.85"/>
    <x v="1"/>
    <s v="tier - 3"/>
    <x v="3"/>
  </r>
  <r>
    <x v="604"/>
    <s v="Greg D"/>
    <n v="4.8"/>
    <x v="15"/>
    <n v="45.68"/>
    <s v="No"/>
    <x v="0"/>
    <x v="0"/>
    <n v="2"/>
    <x v="1"/>
    <x v="0"/>
    <x v="1"/>
    <x v="586"/>
    <n v="16267.32"/>
    <x v="1"/>
    <s v="tier - 2"/>
    <x v="8"/>
  </r>
  <r>
    <x v="605"/>
    <s v="Steven L"/>
    <n v="11.89"/>
    <x v="40"/>
    <n v="27.3"/>
    <s v="No"/>
    <x v="0"/>
    <x v="0"/>
    <n v="0"/>
    <x v="0"/>
    <x v="1"/>
    <x v="2"/>
    <x v="587"/>
    <n v="16232.85"/>
    <x v="1"/>
    <s v="tier - 1"/>
    <x v="3"/>
  </r>
  <r>
    <x v="606"/>
    <s v="Gianfilippo"/>
    <n v="4.7300000000000004"/>
    <x v="4"/>
    <n v="54.45"/>
    <s v="Yes"/>
    <x v="0"/>
    <x v="0"/>
    <n v="1"/>
    <x v="1"/>
    <x v="0"/>
    <x v="1"/>
    <x v="588"/>
    <n v="16205.88"/>
    <x v="1"/>
    <s v="tier - 1"/>
    <x v="1"/>
  </r>
  <r>
    <x v="607"/>
    <s v="Hector"/>
    <n v="4.6100000000000003"/>
    <x v="4"/>
    <n v="54.43"/>
    <s v="Yes"/>
    <x v="0"/>
    <x v="0"/>
    <n v="1"/>
    <x v="1"/>
    <x v="0"/>
    <x v="1"/>
    <x v="589"/>
    <n v="16199.1"/>
    <x v="1"/>
    <s v="tier - 2"/>
    <x v="1"/>
  </r>
  <r>
    <x v="608"/>
    <s v="Mark W"/>
    <n v="7.3"/>
    <x v="20"/>
    <n v="48.01"/>
    <s v="No"/>
    <x v="0"/>
    <x v="0"/>
    <n v="0"/>
    <x v="1"/>
    <x v="0"/>
    <x v="0"/>
    <x v="590"/>
    <n v="16190.97"/>
    <x v="1"/>
    <s v="tier - 3"/>
    <x v="1"/>
  </r>
  <r>
    <x v="609"/>
    <s v="Aubri"/>
    <n v="5.88"/>
    <x v="38"/>
    <n v="48.32"/>
    <s v="No"/>
    <x v="0"/>
    <x v="0"/>
    <n v="0"/>
    <x v="1"/>
    <x v="0"/>
    <x v="1"/>
    <x v="591"/>
    <n v="16152.04"/>
    <x v="1"/>
    <s v="tier - 1"/>
    <x v="11"/>
  </r>
  <r>
    <x v="610"/>
    <s v="Justin"/>
    <n v="4.0599999999999996"/>
    <x v="21"/>
    <n v="22.895"/>
    <s v="No"/>
    <x v="0"/>
    <x v="1"/>
    <n v="1"/>
    <x v="0"/>
    <x v="2"/>
    <x v="1"/>
    <x v="592"/>
    <n v="16138.76"/>
    <x v="1"/>
    <s v="tier - 3"/>
    <x v="6"/>
  </r>
  <r>
    <x v="611"/>
    <s v="Megan A"/>
    <n v="4.9000000000000004"/>
    <x v="24"/>
    <n v="54.85"/>
    <s v="No"/>
    <x v="0"/>
    <x v="0"/>
    <n v="1"/>
    <x v="1"/>
    <x v="0"/>
    <x v="1"/>
    <x v="593"/>
    <n v="16122.65"/>
    <x v="1"/>
    <s v="tier - 1"/>
    <x v="3"/>
  </r>
  <r>
    <x v="612"/>
    <s v="Erika M"/>
    <n v="5.52"/>
    <x v="21"/>
    <n v="21.85"/>
    <s v="No"/>
    <x v="0"/>
    <x v="1"/>
    <n v="1"/>
    <x v="0"/>
    <x v="2"/>
    <x v="1"/>
    <x v="594"/>
    <n v="16115.3"/>
    <x v="1"/>
    <s v="tier - 1"/>
    <x v="2"/>
  </r>
  <r>
    <x v="613"/>
    <s v="Daniel G"/>
    <n v="5.2"/>
    <x v="18"/>
    <n v="51.86"/>
    <s v="Yes"/>
    <x v="0"/>
    <x v="0"/>
    <n v="0"/>
    <x v="1"/>
    <x v="0"/>
    <x v="1"/>
    <x v="595"/>
    <n v="16097.94"/>
    <x v="1"/>
    <s v="tier - 3"/>
    <x v="1"/>
  </r>
  <r>
    <x v="614"/>
    <s v="Devin C"/>
    <n v="7.59"/>
    <x v="7"/>
    <n v="39.049999999999997"/>
    <s v="No"/>
    <x v="0"/>
    <x v="0"/>
    <n v="3"/>
    <x v="1"/>
    <x v="0"/>
    <x v="2"/>
    <x v="596"/>
    <n v="16085.13"/>
    <x v="1"/>
    <s v="tier - 2"/>
    <x v="0"/>
  </r>
  <r>
    <x v="615"/>
    <s v="Louise A"/>
    <n v="8.2799999999999994"/>
    <x v="10"/>
    <n v="31.824999999999999"/>
    <s v="No"/>
    <x v="0"/>
    <x v="0"/>
    <n v="3"/>
    <x v="1"/>
    <x v="0"/>
    <x v="2"/>
    <x v="597"/>
    <n v="16069.08"/>
    <x v="1"/>
    <s v="tier - 2"/>
    <x v="2"/>
  </r>
  <r>
    <x v="616"/>
    <s v="Sarah"/>
    <n v="6.72"/>
    <x v="9"/>
    <n v="46.43"/>
    <s v="No"/>
    <x v="0"/>
    <x v="0"/>
    <n v="0"/>
    <x v="1"/>
    <x v="0"/>
    <x v="0"/>
    <x v="598"/>
    <n v="16062.89"/>
    <x v="1"/>
    <s v="tier - 2"/>
    <x v="11"/>
  </r>
  <r>
    <x v="617"/>
    <s v="Amy"/>
    <n v="5.47"/>
    <x v="4"/>
    <n v="53.63"/>
    <s v="Yes"/>
    <x v="0"/>
    <x v="0"/>
    <n v="1"/>
    <x v="1"/>
    <x v="0"/>
    <x v="1"/>
    <x v="599"/>
    <n v="16059.06"/>
    <x v="1"/>
    <s v="tier - 3"/>
    <x v="1"/>
  </r>
  <r>
    <x v="618"/>
    <s v="Brittany L"/>
    <n v="4.71"/>
    <x v="26"/>
    <n v="48.7"/>
    <s v="No"/>
    <x v="0"/>
    <x v="0"/>
    <n v="0"/>
    <x v="1"/>
    <x v="0"/>
    <x v="1"/>
    <x v="600"/>
    <n v="15966.19"/>
    <x v="1"/>
    <s v="tier - 2"/>
    <x v="1"/>
  </r>
  <r>
    <x v="619"/>
    <s v="Jessica L"/>
    <n v="5.49"/>
    <x v="38"/>
    <n v="48.81"/>
    <s v="No"/>
    <x v="0"/>
    <x v="0"/>
    <n v="0"/>
    <x v="1"/>
    <x v="0"/>
    <x v="1"/>
    <x v="601"/>
    <n v="15965.29"/>
    <x v="1"/>
    <s v="tier - 1"/>
    <x v="1"/>
  </r>
  <r>
    <x v="620"/>
    <s v="Kristina K"/>
    <n v="4.72"/>
    <x v="26"/>
    <n v="47.53"/>
    <s v="No"/>
    <x v="0"/>
    <x v="0"/>
    <n v="0"/>
    <x v="1"/>
    <x v="0"/>
    <x v="1"/>
    <x v="602"/>
    <n v="15922.29"/>
    <x v="1"/>
    <s v="tier - 3"/>
    <x v="11"/>
  </r>
  <r>
    <x v="621"/>
    <s v="Brad"/>
    <n v="6.7"/>
    <x v="12"/>
    <n v="36.85"/>
    <s v="No"/>
    <x v="0"/>
    <x v="0"/>
    <n v="0"/>
    <x v="1"/>
    <x v="0"/>
    <x v="0"/>
    <x v="603"/>
    <n v="15840.81"/>
    <x v="1"/>
    <s v="tier - 1"/>
    <x v="12"/>
  </r>
  <r>
    <x v="622"/>
    <s v="Margaret O"/>
    <n v="5.5"/>
    <x v="39"/>
    <n v="29.3"/>
    <s v="No"/>
    <x v="0"/>
    <x v="0"/>
    <n v="0"/>
    <x v="1"/>
    <x v="1"/>
    <x v="1"/>
    <x v="604"/>
    <n v="15828.82"/>
    <x v="1"/>
    <s v="tier - 3"/>
    <x v="3"/>
  </r>
  <r>
    <x v="623"/>
    <s v="Craig R"/>
    <n v="4.46"/>
    <x v="35"/>
    <n v="19.3"/>
    <s v="No"/>
    <x v="0"/>
    <x v="0"/>
    <n v="1"/>
    <x v="0"/>
    <x v="2"/>
    <x v="1"/>
    <x v="605"/>
    <n v="15820.7"/>
    <x v="1"/>
    <s v="tier - 3"/>
    <x v="3"/>
  </r>
  <r>
    <x v="624"/>
    <s v="Simo"/>
    <n v="5.29"/>
    <x v="33"/>
    <n v="24.13"/>
    <s v="Yes"/>
    <x v="0"/>
    <x v="1"/>
    <n v="1"/>
    <x v="0"/>
    <x v="2"/>
    <x v="1"/>
    <x v="606"/>
    <n v="15817.99"/>
    <x v="1"/>
    <s v="tier - 2"/>
    <x v="1"/>
  </r>
  <r>
    <x v="625"/>
    <s v="Christopher J"/>
    <n v="10.99"/>
    <x v="20"/>
    <n v="46.7"/>
    <s v="No"/>
    <x v="0"/>
    <x v="0"/>
    <n v="0"/>
    <x v="1"/>
    <x v="0"/>
    <x v="2"/>
    <x v="607"/>
    <n v="15746.62"/>
    <x v="1"/>
    <s v="tier - 1"/>
    <x v="1"/>
  </r>
  <r>
    <x v="626"/>
    <s v="Mario Sr"/>
    <n v="5.2"/>
    <x v="1"/>
    <n v="45.27"/>
    <s v="Yes"/>
    <x v="0"/>
    <x v="0"/>
    <n v="0"/>
    <x v="1"/>
    <x v="0"/>
    <x v="1"/>
    <x v="608"/>
    <n v="15698.86"/>
    <x v="1"/>
    <s v="tier - 2"/>
    <x v="1"/>
  </r>
  <r>
    <x v="627"/>
    <s v="Meghann R"/>
    <n v="9.66"/>
    <x v="30"/>
    <n v="44.29"/>
    <s v="No"/>
    <x v="0"/>
    <x v="0"/>
    <n v="2"/>
    <x v="1"/>
    <x v="0"/>
    <x v="2"/>
    <x v="609"/>
    <n v="15670.3"/>
    <x v="1"/>
    <s v="tier - 2"/>
    <x v="11"/>
  </r>
  <r>
    <x v="628"/>
    <s v="Scott M"/>
    <n v="4.22"/>
    <x v="4"/>
    <n v="54.59"/>
    <s v="Yes"/>
    <x v="0"/>
    <x v="0"/>
    <n v="1"/>
    <x v="1"/>
    <x v="0"/>
    <x v="1"/>
    <x v="610"/>
    <n v="15646.28"/>
    <x v="1"/>
    <s v="tier - 2"/>
    <x v="3"/>
  </r>
  <r>
    <x v="629"/>
    <s v="Caitlin E"/>
    <n v="11.78"/>
    <x v="17"/>
    <n v="32.965000000000003"/>
    <s v="No"/>
    <x v="0"/>
    <x v="0"/>
    <n v="0"/>
    <x v="1"/>
    <x v="0"/>
    <x v="2"/>
    <x v="611"/>
    <n v="15612.19"/>
    <x v="1"/>
    <s v="tier - 2"/>
    <x v="1"/>
  </r>
  <r>
    <x v="630"/>
    <s v="Samantha A"/>
    <n v="9.6199999999999992"/>
    <x v="11"/>
    <n v="38.049999999999997"/>
    <s v="No"/>
    <x v="0"/>
    <x v="0"/>
    <n v="0"/>
    <x v="1"/>
    <x v="0"/>
    <x v="2"/>
    <x v="612"/>
    <n v="15608.58"/>
    <x v="1"/>
    <s v="tier - 2"/>
    <x v="11"/>
  </r>
  <r>
    <x v="631"/>
    <s v="Erik"/>
    <n v="10.78"/>
    <x v="32"/>
    <n v="46.14"/>
    <s v="No"/>
    <x v="0"/>
    <x v="0"/>
    <n v="0"/>
    <x v="1"/>
    <x v="0"/>
    <x v="2"/>
    <x v="613"/>
    <n v="15556.67"/>
    <x v="1"/>
    <s v="tier - 2"/>
    <x v="1"/>
  </r>
  <r>
    <x v="632"/>
    <s v="Christopher"/>
    <n v="5.1100000000000003"/>
    <x v="17"/>
    <n v="41.325000000000003"/>
    <s v="Yes"/>
    <x v="0"/>
    <x v="0"/>
    <n v="2"/>
    <x v="1"/>
    <x v="0"/>
    <x v="1"/>
    <x v="614"/>
    <n v="15555.19"/>
    <x v="1"/>
    <s v="tier - 3"/>
    <x v="1"/>
  </r>
  <r>
    <x v="633"/>
    <s v="Maya"/>
    <n v="7.18"/>
    <x v="32"/>
    <n v="44.64"/>
    <s v="No"/>
    <x v="0"/>
    <x v="0"/>
    <n v="0"/>
    <x v="1"/>
    <x v="0"/>
    <x v="0"/>
    <x v="615"/>
    <n v="15532.16"/>
    <x v="1"/>
    <s v="tier - 2"/>
    <x v="11"/>
  </r>
  <r>
    <x v="634"/>
    <s v="Zachary T"/>
    <n v="4.96"/>
    <x v="45"/>
    <n v="25.175000000000001"/>
    <s v="No"/>
    <x v="1"/>
    <x v="0"/>
    <n v="1"/>
    <x v="2"/>
    <x v="1"/>
    <x v="1"/>
    <x v="616"/>
    <n v="15518.18"/>
    <x v="1"/>
    <s v="tier - 3"/>
    <x v="5"/>
  </r>
  <r>
    <x v="635"/>
    <s v="Hilda"/>
    <n v="4.67"/>
    <x v="29"/>
    <n v="43.11"/>
    <s v="Yes"/>
    <x v="0"/>
    <x v="0"/>
    <n v="0"/>
    <x v="1"/>
    <x v="0"/>
    <x v="1"/>
    <x v="617"/>
    <n v="15450.48"/>
    <x v="1"/>
    <s v="tier - 1"/>
    <x v="11"/>
  </r>
  <r>
    <x v="636"/>
    <s v="Stephanie"/>
    <n v="5.0599999999999996"/>
    <x v="3"/>
    <n v="53.32"/>
    <s v="No"/>
    <x v="0"/>
    <x v="0"/>
    <n v="0"/>
    <x v="1"/>
    <x v="0"/>
    <x v="1"/>
    <x v="544"/>
    <n v="15440.2"/>
    <x v="1"/>
    <s v="tier - 1"/>
    <x v="1"/>
  </r>
  <r>
    <x v="637"/>
    <s v="Doug"/>
    <n v="5.0199999999999996"/>
    <x v="14"/>
    <n v="38.04"/>
    <s v="Yes"/>
    <x v="0"/>
    <x v="0"/>
    <n v="1"/>
    <x v="1"/>
    <x v="0"/>
    <x v="1"/>
    <x v="618"/>
    <n v="15377.77"/>
    <x v="1"/>
    <s v="tier - 2"/>
    <x v="1"/>
  </r>
  <r>
    <x v="638"/>
    <s v="Bethany N"/>
    <n v="7.76"/>
    <x v="12"/>
    <n v="37.9"/>
    <s v="No"/>
    <x v="0"/>
    <x v="0"/>
    <n v="0"/>
    <x v="1"/>
    <x v="0"/>
    <x v="2"/>
    <x v="619"/>
    <n v="15368.22"/>
    <x v="1"/>
    <s v="tier - 2"/>
    <x v="3"/>
  </r>
  <r>
    <x v="639"/>
    <s v="Sandra H"/>
    <n v="9.32"/>
    <x v="23"/>
    <n v="39.6"/>
    <s v="No"/>
    <x v="0"/>
    <x v="0"/>
    <n v="0"/>
    <x v="1"/>
    <x v="0"/>
    <x v="2"/>
    <x v="620"/>
    <n v="15363.77"/>
    <x v="1"/>
    <s v="tier - 1"/>
    <x v="11"/>
  </r>
  <r>
    <x v="640"/>
    <s v="Takuo"/>
    <n v="5.31"/>
    <x v="4"/>
    <n v="50.92"/>
    <s v="Yes"/>
    <x v="0"/>
    <x v="0"/>
    <n v="1"/>
    <x v="1"/>
    <x v="0"/>
    <x v="1"/>
    <x v="170"/>
    <n v="15361.5"/>
    <x v="1"/>
    <s v="tier - 3"/>
    <x v="8"/>
  </r>
  <r>
    <x v="641"/>
    <s v="Kelly A"/>
    <n v="5.56"/>
    <x v="44"/>
    <n v="21.85"/>
    <s v="Yes"/>
    <x v="0"/>
    <x v="0"/>
    <n v="0"/>
    <x v="0"/>
    <x v="2"/>
    <x v="1"/>
    <x v="621"/>
    <n v="15359.1"/>
    <x v="1"/>
    <s v="tier - 3"/>
    <x v="2"/>
  </r>
  <r>
    <x v="642"/>
    <s v="Scott"/>
    <n v="7.11"/>
    <x v="8"/>
    <n v="36.08"/>
    <s v="Yes"/>
    <x v="0"/>
    <x v="1"/>
    <n v="1"/>
    <x v="1"/>
    <x v="0"/>
    <x v="0"/>
    <x v="622"/>
    <n v="15322.77"/>
    <x v="1"/>
    <s v="tier - 3"/>
    <x v="13"/>
  </r>
  <r>
    <x v="643"/>
    <s v="Benoit"/>
    <n v="5.13"/>
    <x v="28"/>
    <n v="40.44"/>
    <s v="Yes"/>
    <x v="0"/>
    <x v="1"/>
    <n v="1"/>
    <x v="1"/>
    <x v="0"/>
    <x v="1"/>
    <x v="623"/>
    <n v="15260.52"/>
    <x v="1"/>
    <s v="tier - 2"/>
    <x v="8"/>
  </r>
  <r>
    <x v="644"/>
    <s v="Elizabeth M"/>
    <n v="10.199999999999999"/>
    <x v="17"/>
    <n v="38.094999999999999"/>
    <s v="No"/>
    <x v="0"/>
    <x v="0"/>
    <n v="0"/>
    <x v="1"/>
    <x v="0"/>
    <x v="2"/>
    <x v="624"/>
    <n v="15230.32"/>
    <x v="1"/>
    <s v="tier - 2"/>
    <x v="2"/>
  </r>
  <r>
    <x v="645"/>
    <s v="Jessica A"/>
    <n v="10.4"/>
    <x v="9"/>
    <n v="44.95"/>
    <s v="No"/>
    <x v="0"/>
    <x v="0"/>
    <n v="0"/>
    <x v="1"/>
    <x v="0"/>
    <x v="2"/>
    <x v="625"/>
    <n v="15207.92"/>
    <x v="1"/>
    <s v="tier - 1"/>
    <x v="1"/>
  </r>
  <r>
    <x v="646"/>
    <s v="Monica K"/>
    <n v="10.67"/>
    <x v="5"/>
    <n v="35.54"/>
    <s v="No"/>
    <x v="0"/>
    <x v="0"/>
    <n v="0"/>
    <x v="1"/>
    <x v="0"/>
    <x v="2"/>
    <x v="626"/>
    <n v="15174.81"/>
    <x v="1"/>
    <s v="tier - 1"/>
    <x v="1"/>
  </r>
  <r>
    <x v="647"/>
    <s v="Kevin L"/>
    <n v="4.6500000000000004"/>
    <x v="17"/>
    <n v="39.799999999999997"/>
    <s v="Yes"/>
    <x v="0"/>
    <x v="0"/>
    <n v="2"/>
    <x v="1"/>
    <x v="0"/>
    <x v="1"/>
    <x v="627"/>
    <n v="15170.07"/>
    <x v="1"/>
    <s v="tier - 3"/>
    <x v="3"/>
  </r>
  <r>
    <x v="648"/>
    <s v="Gregory"/>
    <n v="5.65"/>
    <x v="10"/>
    <n v="33.659999999999997"/>
    <s v="Yes"/>
    <x v="0"/>
    <x v="0"/>
    <n v="2"/>
    <x v="1"/>
    <x v="0"/>
    <x v="1"/>
    <x v="628"/>
    <n v="15161.53"/>
    <x v="1"/>
    <s v="tier - 1"/>
    <x v="0"/>
  </r>
  <r>
    <x v="649"/>
    <s v="Della"/>
    <n v="11.97"/>
    <x v="12"/>
    <n v="35.5"/>
    <s v="No"/>
    <x v="0"/>
    <x v="0"/>
    <n v="0"/>
    <x v="1"/>
    <x v="0"/>
    <x v="2"/>
    <x v="629"/>
    <n v="15161.25"/>
    <x v="1"/>
    <s v="tier - 2"/>
    <x v="1"/>
  </r>
  <r>
    <x v="650"/>
    <s v="David"/>
    <n v="6.71"/>
    <x v="15"/>
    <n v="41.63"/>
    <s v="No"/>
    <x v="0"/>
    <x v="0"/>
    <n v="0"/>
    <x v="1"/>
    <x v="0"/>
    <x v="0"/>
    <x v="630"/>
    <n v="15150.44"/>
    <x v="1"/>
    <s v="tier - 1"/>
    <x v="8"/>
  </r>
  <r>
    <x v="651"/>
    <s v="Victoria"/>
    <n v="11.92"/>
    <x v="9"/>
    <n v="46.49"/>
    <s v="No"/>
    <x v="0"/>
    <x v="0"/>
    <n v="0"/>
    <x v="1"/>
    <x v="0"/>
    <x v="2"/>
    <x v="631"/>
    <n v="15123.19"/>
    <x v="1"/>
    <s v="tier - 1"/>
    <x v="3"/>
  </r>
  <r>
    <x v="652"/>
    <s v="Tasos"/>
    <n v="5.35"/>
    <x v="30"/>
    <n v="43.29"/>
    <s v="No"/>
    <x v="0"/>
    <x v="0"/>
    <n v="2"/>
    <x v="1"/>
    <x v="0"/>
    <x v="1"/>
    <x v="271"/>
    <n v="15103.69"/>
    <x v="1"/>
    <s v="tier - 1"/>
    <x v="1"/>
  </r>
  <r>
    <x v="653"/>
    <s v="Thomas"/>
    <n v="8.9600000000000009"/>
    <x v="29"/>
    <n v="43.08"/>
    <s v="Yes"/>
    <x v="0"/>
    <x v="0"/>
    <n v="1"/>
    <x v="1"/>
    <x v="0"/>
    <x v="2"/>
    <x v="632"/>
    <n v="15090.35"/>
    <x v="1"/>
    <s v="tier - 1"/>
    <x v="8"/>
  </r>
  <r>
    <x v="654"/>
    <s v="Lukasz"/>
    <n v="11.93"/>
    <x v="23"/>
    <n v="39.07"/>
    <s v="No"/>
    <x v="0"/>
    <x v="0"/>
    <n v="0"/>
    <x v="1"/>
    <x v="0"/>
    <x v="2"/>
    <x v="633"/>
    <n v="15052.68"/>
    <x v="1"/>
    <s v="tier - 2"/>
    <x v="12"/>
  </r>
  <r>
    <x v="655"/>
    <s v="Matthew A"/>
    <n v="9.59"/>
    <x v="15"/>
    <n v="41.3"/>
    <s v="No"/>
    <x v="0"/>
    <x v="0"/>
    <n v="0"/>
    <x v="1"/>
    <x v="0"/>
    <x v="2"/>
    <x v="634"/>
    <n v="15038.51"/>
    <x v="1"/>
    <s v="tier - 3"/>
    <x v="8"/>
  </r>
  <r>
    <x v="656"/>
    <s v="Meta"/>
    <n v="11.88"/>
    <x v="2"/>
    <n v="42.95"/>
    <s v="Yes"/>
    <x v="0"/>
    <x v="0"/>
    <n v="2"/>
    <x v="1"/>
    <x v="0"/>
    <x v="2"/>
    <x v="2"/>
    <n v="15026.3"/>
    <x v="1"/>
    <s v="tier - 3"/>
    <x v="3"/>
  </r>
  <r>
    <x v="657"/>
    <s v="Rachel E"/>
    <n v="4.6399999999999997"/>
    <x v="19"/>
    <n v="46.96"/>
    <s v="No"/>
    <x v="0"/>
    <x v="1"/>
    <n v="1"/>
    <x v="1"/>
    <x v="0"/>
    <x v="1"/>
    <x v="635"/>
    <n v="15025.76"/>
    <x v="1"/>
    <s v="tier - 1"/>
    <x v="3"/>
  </r>
  <r>
    <x v="658"/>
    <s v="Angelica"/>
    <n v="9.5299999999999994"/>
    <x v="16"/>
    <n v="30.495000000000001"/>
    <s v="No"/>
    <x v="0"/>
    <x v="0"/>
    <n v="0"/>
    <x v="1"/>
    <x v="0"/>
    <x v="2"/>
    <x v="636"/>
    <n v="15019.76"/>
    <x v="1"/>
    <s v="tier - 2"/>
    <x v="1"/>
  </r>
  <r>
    <x v="659"/>
    <s v="Kathleen"/>
    <n v="5.29"/>
    <x v="6"/>
    <n v="17.954999999999998"/>
    <s v="Yes"/>
    <x v="0"/>
    <x v="0"/>
    <n v="1"/>
    <x v="0"/>
    <x v="3"/>
    <x v="1"/>
    <x v="637"/>
    <n v="15006.58"/>
    <x v="1"/>
    <s v="tier - 2"/>
    <x v="2"/>
  </r>
  <r>
    <x v="660"/>
    <s v="Gabriel D"/>
    <n v="10.95"/>
    <x v="7"/>
    <n v="25.6"/>
    <s v="No"/>
    <x v="0"/>
    <x v="0"/>
    <n v="3"/>
    <x v="1"/>
    <x v="1"/>
    <x v="2"/>
    <x v="638"/>
    <n v="14988.43"/>
    <x v="1"/>
    <s v="tier - 3"/>
    <x v="3"/>
  </r>
  <r>
    <x v="661"/>
    <s v="Jeff T"/>
    <n v="9.17"/>
    <x v="12"/>
    <n v="34.21"/>
    <s v="No"/>
    <x v="0"/>
    <x v="0"/>
    <n v="0"/>
    <x v="1"/>
    <x v="0"/>
    <x v="2"/>
    <x v="639"/>
    <n v="14945.34"/>
    <x v="1"/>
    <s v="tier - 1"/>
    <x v="13"/>
  </r>
  <r>
    <x v="662"/>
    <s v="Neil D"/>
    <n v="7.39"/>
    <x v="13"/>
    <n v="39.74"/>
    <s v="No"/>
    <x v="0"/>
    <x v="0"/>
    <n v="0"/>
    <x v="1"/>
    <x v="0"/>
    <x v="0"/>
    <x v="640"/>
    <n v="14926.97"/>
    <x v="1"/>
    <s v="tier - 2"/>
    <x v="1"/>
  </r>
  <r>
    <x v="663"/>
    <s v="Katherine L"/>
    <n v="9.1300000000000008"/>
    <x v="26"/>
    <n v="49.53"/>
    <s v="Yes"/>
    <x v="0"/>
    <x v="0"/>
    <n v="0"/>
    <x v="1"/>
    <x v="0"/>
    <x v="2"/>
    <x v="641"/>
    <n v="14908.27"/>
    <x v="1"/>
    <s v="tier - 1"/>
    <x v="3"/>
  </r>
  <r>
    <x v="664"/>
    <s v="Ariel E"/>
    <n v="10.4"/>
    <x v="10"/>
    <n v="39.33"/>
    <s v="No"/>
    <x v="0"/>
    <x v="0"/>
    <n v="3"/>
    <x v="1"/>
    <x v="0"/>
    <x v="2"/>
    <x v="642"/>
    <n v="14901.52"/>
    <x v="1"/>
    <s v="tier - 2"/>
    <x v="2"/>
  </r>
  <r>
    <x v="665"/>
    <s v="Christopher P"/>
    <n v="9.4600000000000009"/>
    <x v="2"/>
    <n v="39.979999999999997"/>
    <s v="Yes"/>
    <x v="0"/>
    <x v="0"/>
    <n v="2"/>
    <x v="1"/>
    <x v="0"/>
    <x v="2"/>
    <x v="301"/>
    <n v="14847.63"/>
    <x v="1"/>
    <s v="tier - 2"/>
    <x v="8"/>
  </r>
  <r>
    <x v="666"/>
    <s v="Erin M"/>
    <n v="8.69"/>
    <x v="26"/>
    <n v="46.51"/>
    <s v="Yes"/>
    <x v="0"/>
    <x v="0"/>
    <n v="0"/>
    <x v="1"/>
    <x v="0"/>
    <x v="2"/>
    <x v="643"/>
    <n v="14843.96"/>
    <x v="1"/>
    <s v="tier - 3"/>
    <x v="11"/>
  </r>
  <r>
    <x v="667"/>
    <s v="Molly K"/>
    <n v="4.2300000000000004"/>
    <x v="19"/>
    <n v="43.58"/>
    <s v="No"/>
    <x v="0"/>
    <x v="1"/>
    <n v="1"/>
    <x v="1"/>
    <x v="0"/>
    <x v="1"/>
    <x v="644"/>
    <n v="14839.34"/>
    <x v="1"/>
    <s v="tier - 3"/>
    <x v="11"/>
  </r>
  <r>
    <x v="668"/>
    <s v="Ryan J"/>
    <n v="9.16"/>
    <x v="29"/>
    <n v="42.28"/>
    <s v="Yes"/>
    <x v="0"/>
    <x v="0"/>
    <n v="1"/>
    <x v="1"/>
    <x v="0"/>
    <x v="2"/>
    <x v="645"/>
    <n v="14819"/>
    <x v="1"/>
    <s v="tier - 3"/>
    <x v="8"/>
  </r>
  <r>
    <x v="669"/>
    <s v="Jennifer"/>
    <n v="8.26"/>
    <x v="14"/>
    <n v="35.520000000000003"/>
    <s v="No"/>
    <x v="0"/>
    <x v="0"/>
    <n v="0"/>
    <x v="1"/>
    <x v="0"/>
    <x v="2"/>
    <x v="646"/>
    <n v="14750.42"/>
    <x v="1"/>
    <s v="tier - 2"/>
    <x v="11"/>
  </r>
  <r>
    <x v="670"/>
    <s v="Daniel M"/>
    <n v="11.25"/>
    <x v="5"/>
    <n v="33.6"/>
    <s v="No"/>
    <x v="0"/>
    <x v="0"/>
    <n v="0"/>
    <x v="1"/>
    <x v="0"/>
    <x v="2"/>
    <x v="571"/>
    <n v="14738.43"/>
    <x v="1"/>
    <s v="tier - 3"/>
    <x v="13"/>
  </r>
  <r>
    <x v="671"/>
    <s v="Hiruni"/>
    <n v="6.74"/>
    <x v="40"/>
    <n v="22.42"/>
    <s v="No"/>
    <x v="0"/>
    <x v="0"/>
    <n v="0"/>
    <x v="0"/>
    <x v="2"/>
    <x v="0"/>
    <x v="647"/>
    <n v="14711.74"/>
    <x v="1"/>
    <s v="tier - 2"/>
    <x v="1"/>
  </r>
  <r>
    <x v="672"/>
    <s v="Reina H"/>
    <n v="4.87"/>
    <x v="39"/>
    <n v="46.86"/>
    <s v="No"/>
    <x v="0"/>
    <x v="0"/>
    <n v="0"/>
    <x v="1"/>
    <x v="0"/>
    <x v="1"/>
    <x v="648"/>
    <n v="14696.77"/>
    <x v="1"/>
    <s v="tier - 2"/>
    <x v="3"/>
  </r>
  <r>
    <x v="673"/>
    <s v="Kristi"/>
    <n v="6.68"/>
    <x v="7"/>
    <n v="32.965000000000003"/>
    <s v="No"/>
    <x v="0"/>
    <x v="0"/>
    <n v="3"/>
    <x v="1"/>
    <x v="0"/>
    <x v="0"/>
    <x v="649"/>
    <n v="14692.67"/>
    <x v="1"/>
    <s v="tier - 1"/>
    <x v="1"/>
  </r>
  <r>
    <x v="674"/>
    <s v="Meredith L"/>
    <n v="5.0199999999999996"/>
    <x v="28"/>
    <n v="39.340000000000003"/>
    <s v="Yes"/>
    <x v="0"/>
    <x v="1"/>
    <n v="1"/>
    <x v="1"/>
    <x v="0"/>
    <x v="1"/>
    <x v="650"/>
    <n v="14665.75"/>
    <x v="1"/>
    <s v="tier - 1"/>
    <x v="1"/>
  </r>
  <r>
    <x v="675"/>
    <s v="Jocelyn"/>
    <n v="10.64"/>
    <x v="38"/>
    <n v="47"/>
    <s v="Yes"/>
    <x v="0"/>
    <x v="0"/>
    <n v="0"/>
    <x v="1"/>
    <x v="0"/>
    <x v="2"/>
    <x v="651"/>
    <n v="14657.2"/>
    <x v="1"/>
    <s v="tier - 1"/>
    <x v="1"/>
  </r>
  <r>
    <x v="676"/>
    <s v="Daphne"/>
    <n v="8.74"/>
    <x v="23"/>
    <n v="36.71"/>
    <s v="Yes"/>
    <x v="0"/>
    <x v="0"/>
    <n v="0"/>
    <x v="1"/>
    <x v="0"/>
    <x v="2"/>
    <x v="652"/>
    <n v="14640.35"/>
    <x v="1"/>
    <s v="tier - 3"/>
    <x v="11"/>
  </r>
  <r>
    <x v="677"/>
    <s v="Margaret E"/>
    <n v="5.64"/>
    <x v="36"/>
    <n v="53.48"/>
    <s v="No"/>
    <x v="0"/>
    <x v="0"/>
    <n v="0"/>
    <x v="1"/>
    <x v="0"/>
    <x v="1"/>
    <x v="653"/>
    <n v="14630.52"/>
    <x v="1"/>
    <s v="tier - 3"/>
    <x v="3"/>
  </r>
  <r>
    <x v="678"/>
    <s v="Mario J"/>
    <n v="10.37"/>
    <x v="11"/>
    <n v="35.5"/>
    <s v="No"/>
    <x v="0"/>
    <x v="0"/>
    <n v="0"/>
    <x v="1"/>
    <x v="0"/>
    <x v="2"/>
    <x v="654"/>
    <n v="14612.33"/>
    <x v="1"/>
    <s v="tier - 3"/>
    <x v="13"/>
  </r>
  <r>
    <x v="679"/>
    <s v="Peter"/>
    <n v="9.56"/>
    <x v="25"/>
    <n v="36.979999999999997"/>
    <s v="Yes"/>
    <x v="0"/>
    <x v="0"/>
    <n v="0"/>
    <x v="1"/>
    <x v="0"/>
    <x v="2"/>
    <x v="655"/>
    <n v="14600.62"/>
    <x v="1"/>
    <s v="tier - 3"/>
    <x v="12"/>
  </r>
  <r>
    <x v="680"/>
    <s v="Carolina"/>
    <n v="8.23"/>
    <x v="8"/>
    <n v="32.395000000000003"/>
    <s v="Yes"/>
    <x v="0"/>
    <x v="1"/>
    <n v="1"/>
    <x v="1"/>
    <x v="0"/>
    <x v="2"/>
    <x v="656"/>
    <n v="14590.63"/>
    <x v="1"/>
    <s v="tier - 1"/>
    <x v="2"/>
  </r>
  <r>
    <x v="681"/>
    <s v="Jenny K"/>
    <n v="7.03"/>
    <x v="12"/>
    <n v="32.729999999999997"/>
    <s v="No"/>
    <x v="0"/>
    <x v="0"/>
    <n v="0"/>
    <x v="1"/>
    <x v="0"/>
    <x v="0"/>
    <x v="657"/>
    <n v="14574.64"/>
    <x v="1"/>
    <s v="tier - 1"/>
    <x v="14"/>
  </r>
  <r>
    <x v="682"/>
    <s v="Jessica"/>
    <n v="5.45"/>
    <x v="37"/>
    <n v="20.52"/>
    <s v="No"/>
    <x v="0"/>
    <x v="0"/>
    <n v="1"/>
    <x v="0"/>
    <x v="2"/>
    <x v="1"/>
    <x v="658"/>
    <n v="14571.89"/>
    <x v="1"/>
    <s v="tier - 1"/>
    <x v="2"/>
  </r>
  <r>
    <x v="683"/>
    <s v="Kimberly D"/>
    <n v="5.76"/>
    <x v="4"/>
    <n v="51.72"/>
    <s v="No"/>
    <x v="0"/>
    <x v="0"/>
    <n v="0"/>
    <x v="1"/>
    <x v="0"/>
    <x v="1"/>
    <x v="659"/>
    <n v="14547.26"/>
    <x v="1"/>
    <s v="tier - 3"/>
    <x v="3"/>
  </r>
  <r>
    <x v="684"/>
    <s v="Marc-Olivier"/>
    <n v="5.4"/>
    <x v="4"/>
    <n v="50.2"/>
    <s v="No"/>
    <x v="0"/>
    <x v="0"/>
    <n v="0"/>
    <x v="1"/>
    <x v="0"/>
    <x v="1"/>
    <x v="660"/>
    <n v="14507.46"/>
    <x v="1"/>
    <s v="tier - 3"/>
    <x v="1"/>
  </r>
  <r>
    <x v="685"/>
    <s v="Russell J"/>
    <n v="6.35"/>
    <x v="19"/>
    <n v="25.52"/>
    <s v="No"/>
    <x v="0"/>
    <x v="1"/>
    <n v="1"/>
    <x v="1"/>
    <x v="1"/>
    <x v="0"/>
    <x v="661"/>
    <n v="14478.33"/>
    <x v="1"/>
    <s v="tier - 2"/>
    <x v="0"/>
  </r>
  <r>
    <x v="686"/>
    <s v="Karine"/>
    <n v="6.26"/>
    <x v="17"/>
    <n v="35.200000000000003"/>
    <s v="Yes"/>
    <x v="0"/>
    <x v="0"/>
    <n v="2"/>
    <x v="1"/>
    <x v="0"/>
    <x v="0"/>
    <x v="662"/>
    <n v="14474.68"/>
    <x v="1"/>
    <s v="tier - 2"/>
    <x v="0"/>
  </r>
  <r>
    <x v="687"/>
    <s v="  Cheryl"/>
    <n v="5.97"/>
    <x v="1"/>
    <n v="41.26"/>
    <s v="Yes"/>
    <x v="0"/>
    <x v="0"/>
    <n v="0"/>
    <x v="1"/>
    <x v="0"/>
    <x v="1"/>
    <x v="663"/>
    <n v="14470.01"/>
    <x v="1"/>
    <s v="tier - 3"/>
    <x v="1"/>
  </r>
  <r>
    <x v="688"/>
    <s v="Allison M"/>
    <n v="5.29"/>
    <x v="46"/>
    <n v="17.195"/>
    <s v="Yes"/>
    <x v="0"/>
    <x v="0"/>
    <n v="0"/>
    <x v="0"/>
    <x v="3"/>
    <x v="1"/>
    <x v="664"/>
    <n v="14455.64"/>
    <x v="1"/>
    <s v="tier - 3"/>
    <x v="2"/>
  </r>
  <r>
    <x v="689"/>
    <s v="Adriana"/>
    <n v="4.2699999999999996"/>
    <x v="10"/>
    <n v="23.085000000000001"/>
    <s v="Yes"/>
    <x v="0"/>
    <x v="0"/>
    <n v="2"/>
    <x v="1"/>
    <x v="2"/>
    <x v="1"/>
    <x v="665"/>
    <n v="14451.84"/>
    <x v="1"/>
    <s v="tier - 3"/>
    <x v="8"/>
  </r>
  <r>
    <x v="690"/>
    <s v="Miranda J"/>
    <n v="5.2"/>
    <x v="10"/>
    <n v="21.66"/>
    <s v="Yes"/>
    <x v="0"/>
    <x v="0"/>
    <n v="2"/>
    <x v="1"/>
    <x v="2"/>
    <x v="1"/>
    <x v="666"/>
    <n v="14449.85"/>
    <x v="1"/>
    <s v="tier - 1"/>
    <x v="2"/>
  </r>
  <r>
    <x v="691"/>
    <s v="  Roberto"/>
    <n v="8.23"/>
    <x v="23"/>
    <n v="36.47"/>
    <s v="Yes"/>
    <x v="0"/>
    <x v="0"/>
    <n v="0"/>
    <x v="1"/>
    <x v="0"/>
    <x v="2"/>
    <x v="667"/>
    <n v="14427.63"/>
    <x v="1"/>
    <s v="tier - 2"/>
    <x v="13"/>
  </r>
  <r>
    <x v="692"/>
    <s v="Rebecca B"/>
    <n v="10.33"/>
    <x v="23"/>
    <n v="36.08"/>
    <s v="Yes"/>
    <x v="0"/>
    <x v="0"/>
    <n v="0"/>
    <x v="1"/>
    <x v="0"/>
    <x v="2"/>
    <x v="668"/>
    <n v="14426.66"/>
    <x v="1"/>
    <s v="tier - 2"/>
    <x v="11"/>
  </r>
  <r>
    <x v="693"/>
    <s v="Tiffany"/>
    <n v="6.13"/>
    <x v="22"/>
    <n v="23.18"/>
    <s v="No"/>
    <x v="0"/>
    <x v="0"/>
    <n v="0"/>
    <x v="1"/>
    <x v="2"/>
    <x v="0"/>
    <x v="669"/>
    <n v="14426.07"/>
    <x v="1"/>
    <s v="tier - 1"/>
    <x v="1"/>
  </r>
  <r>
    <x v="694"/>
    <s v="Alexander"/>
    <n v="8.08"/>
    <x v="10"/>
    <n v="39.159999999999997"/>
    <s v="No"/>
    <x v="0"/>
    <x v="0"/>
    <n v="3"/>
    <x v="1"/>
    <x v="0"/>
    <x v="2"/>
    <x v="670"/>
    <n v="14418.28"/>
    <x v="1"/>
    <s v="tier - 3"/>
    <x v="0"/>
  </r>
  <r>
    <x v="695"/>
    <s v="Rich M"/>
    <n v="10.49"/>
    <x v="7"/>
    <n v="38.19"/>
    <s v="No"/>
    <x v="0"/>
    <x v="0"/>
    <n v="3"/>
    <x v="1"/>
    <x v="0"/>
    <x v="2"/>
    <x v="638"/>
    <n v="14410.93"/>
    <x v="1"/>
    <s v="tier - 2"/>
    <x v="4"/>
  </r>
  <r>
    <x v="696"/>
    <s v="Aaron C"/>
    <n v="8.11"/>
    <x v="10"/>
    <n v="26.41"/>
    <s v="No"/>
    <x v="0"/>
    <x v="0"/>
    <n v="3"/>
    <x v="1"/>
    <x v="1"/>
    <x v="2"/>
    <x v="671"/>
    <n v="14394.56"/>
    <x v="1"/>
    <s v="tier - 1"/>
    <x v="10"/>
  </r>
  <r>
    <x v="697"/>
    <s v="Kate"/>
    <n v="6.6"/>
    <x v="14"/>
    <n v="28.785"/>
    <s v="No"/>
    <x v="0"/>
    <x v="0"/>
    <n v="0"/>
    <x v="1"/>
    <x v="1"/>
    <x v="0"/>
    <x v="672"/>
    <n v="14394.4"/>
    <x v="1"/>
    <s v="tier - 3"/>
    <x v="2"/>
  </r>
  <r>
    <x v="698"/>
    <s v="Maria M"/>
    <n v="10.14"/>
    <x v="12"/>
    <n v="26.695"/>
    <s v="Yes"/>
    <x v="0"/>
    <x v="1"/>
    <n v="1"/>
    <x v="1"/>
    <x v="1"/>
    <x v="2"/>
    <x v="673"/>
    <n v="14382.71"/>
    <x v="1"/>
    <s v="tier - 2"/>
    <x v="1"/>
  </r>
  <r>
    <x v="699"/>
    <s v="Daven W"/>
    <n v="6.06"/>
    <x v="4"/>
    <n v="32.799999999999997"/>
    <s v="Yes"/>
    <x v="0"/>
    <x v="0"/>
    <n v="1"/>
    <x v="1"/>
    <x v="0"/>
    <x v="0"/>
    <x v="674"/>
    <n v="14358.36"/>
    <x v="1"/>
    <s v="tier - 2"/>
    <x v="3"/>
  </r>
  <r>
    <x v="700"/>
    <s v="s  Brianne"/>
    <n v="9.91"/>
    <x v="23"/>
    <n v="35.869999999999997"/>
    <s v="Yes"/>
    <x v="0"/>
    <x v="0"/>
    <n v="0"/>
    <x v="1"/>
    <x v="0"/>
    <x v="2"/>
    <x v="675"/>
    <n v="14355.43"/>
    <x v="1"/>
    <s v="tier - 1"/>
    <x v="11"/>
  </r>
  <r>
    <x v="701"/>
    <s v="Hiroki"/>
    <n v="4.1399999999999997"/>
    <x v="17"/>
    <n v="21.66"/>
    <s v="Yes"/>
    <x v="0"/>
    <x v="0"/>
    <n v="2"/>
    <x v="1"/>
    <x v="2"/>
    <x v="1"/>
    <x v="676"/>
    <n v="14349.85"/>
    <x v="1"/>
    <s v="tier - 2"/>
    <x v="1"/>
  </r>
  <r>
    <x v="702"/>
    <s v="Anders"/>
    <n v="4.38"/>
    <x v="28"/>
    <n v="37.72"/>
    <s v="Yes"/>
    <x v="0"/>
    <x v="1"/>
    <n v="1"/>
    <x v="1"/>
    <x v="0"/>
    <x v="1"/>
    <x v="677"/>
    <n v="14337.91"/>
    <x v="1"/>
    <s v="tier - 3"/>
    <x v="12"/>
  </r>
  <r>
    <x v="703"/>
    <s v="Danielle"/>
    <n v="9.83"/>
    <x v="7"/>
    <n v="39.700000000000003"/>
    <s v="No"/>
    <x v="0"/>
    <x v="0"/>
    <n v="3"/>
    <x v="1"/>
    <x v="0"/>
    <x v="2"/>
    <x v="678"/>
    <n v="14319.03"/>
    <x v="1"/>
    <s v="tier - 2"/>
    <x v="3"/>
  </r>
  <r>
    <x v="704"/>
    <s v="Candace N"/>
    <n v="11.08"/>
    <x v="10"/>
    <n v="35.97"/>
    <s v="No"/>
    <x v="0"/>
    <x v="0"/>
    <n v="3"/>
    <x v="1"/>
    <x v="0"/>
    <x v="2"/>
    <x v="679"/>
    <n v="14313.85"/>
    <x v="1"/>
    <s v="tier - 3"/>
    <x v="0"/>
  </r>
  <r>
    <x v="705"/>
    <s v="Bruno F"/>
    <n v="11.01"/>
    <x v="13"/>
    <n v="37.85"/>
    <s v="No"/>
    <x v="0"/>
    <x v="0"/>
    <n v="0"/>
    <x v="1"/>
    <x v="0"/>
    <x v="2"/>
    <x v="680"/>
    <n v="14285.9"/>
    <x v="1"/>
    <s v="tier - 3"/>
    <x v="1"/>
  </r>
  <r>
    <x v="706"/>
    <s v="Emily"/>
    <n v="4.37"/>
    <x v="0"/>
    <n v="21.66"/>
    <s v="No"/>
    <x v="1"/>
    <x v="0"/>
    <n v="1"/>
    <x v="0"/>
    <x v="2"/>
    <x v="1"/>
    <x v="681"/>
    <n v="14283.46"/>
    <x v="1"/>
    <s v="tier - 2"/>
    <x v="2"/>
  </r>
  <r>
    <x v="707"/>
    <s v="Katie"/>
    <n v="5.91"/>
    <x v="15"/>
    <n v="39.369999999999997"/>
    <s v="No"/>
    <x v="0"/>
    <x v="0"/>
    <n v="2"/>
    <x v="1"/>
    <x v="0"/>
    <x v="1"/>
    <x v="682"/>
    <n v="14258.33"/>
    <x v="1"/>
    <s v="tier - 2"/>
    <x v="11"/>
  </r>
  <r>
    <x v="708"/>
    <s v="Sally"/>
    <n v="7.65"/>
    <x v="20"/>
    <n v="40.880000000000003"/>
    <s v="No"/>
    <x v="0"/>
    <x v="0"/>
    <n v="0"/>
    <x v="1"/>
    <x v="0"/>
    <x v="2"/>
    <x v="683"/>
    <n v="14256.79"/>
    <x v="1"/>
    <s v="tier - 2"/>
    <x v="11"/>
  </r>
  <r>
    <x v="709"/>
    <s v="Meaghan J"/>
    <n v="5.37"/>
    <x v="17"/>
    <n v="26.22"/>
    <s v="Yes"/>
    <x v="0"/>
    <x v="0"/>
    <n v="2"/>
    <x v="1"/>
    <x v="1"/>
    <x v="1"/>
    <x v="684"/>
    <n v="14256.19"/>
    <x v="1"/>
    <s v="tier - 3"/>
    <x v="1"/>
  </r>
  <r>
    <x v="710"/>
    <s v="Rina"/>
    <n v="5.75"/>
    <x v="17"/>
    <n v="25.08"/>
    <s v="Yes"/>
    <x v="0"/>
    <x v="0"/>
    <n v="2"/>
    <x v="1"/>
    <x v="1"/>
    <x v="1"/>
    <x v="685"/>
    <n v="14254.61"/>
    <x v="1"/>
    <s v="tier - 1"/>
    <x v="1"/>
  </r>
  <r>
    <x v="711"/>
    <s v="Kristin P"/>
    <n v="6.79"/>
    <x v="5"/>
    <n v="39.1"/>
    <s v="Yes"/>
    <x v="0"/>
    <x v="0"/>
    <n v="2"/>
    <x v="1"/>
    <x v="0"/>
    <x v="0"/>
    <x v="686"/>
    <n v="14235.07"/>
    <x v="1"/>
    <s v="tier - 1"/>
    <x v="3"/>
  </r>
  <r>
    <x v="712"/>
    <s v="Albert"/>
    <n v="7.03"/>
    <x v="10"/>
    <n v="37.905000000000001"/>
    <s v="No"/>
    <x v="0"/>
    <x v="0"/>
    <n v="3"/>
    <x v="1"/>
    <x v="0"/>
    <x v="0"/>
    <x v="687"/>
    <n v="14210.54"/>
    <x v="1"/>
    <s v="tier - 2"/>
    <x v="1"/>
  </r>
  <r>
    <x v="713"/>
    <s v="Ashley"/>
    <n v="5.41"/>
    <x v="35"/>
    <n v="43.35"/>
    <s v="Yes"/>
    <x v="0"/>
    <x v="1"/>
    <n v="1"/>
    <x v="1"/>
    <x v="0"/>
    <x v="1"/>
    <x v="688"/>
    <n v="14209.4"/>
    <x v="1"/>
    <s v="tier - 1"/>
    <x v="11"/>
  </r>
  <r>
    <x v="714"/>
    <s v="Shannon L"/>
    <n v="8.0500000000000007"/>
    <x v="13"/>
    <n v="36.15"/>
    <s v="No"/>
    <x v="0"/>
    <x v="0"/>
    <n v="0"/>
    <x v="1"/>
    <x v="0"/>
    <x v="2"/>
    <x v="689"/>
    <n v="14193.55"/>
    <x v="1"/>
    <s v="tier - 1"/>
    <x v="11"/>
  </r>
  <r>
    <x v="715"/>
    <s v="Amy B"/>
    <n v="5.94"/>
    <x v="35"/>
    <n v="44.98"/>
    <s v="No"/>
    <x v="0"/>
    <x v="0"/>
    <n v="1"/>
    <x v="1"/>
    <x v="0"/>
    <x v="1"/>
    <x v="690"/>
    <n v="14152.46"/>
    <x v="1"/>
    <s v="tier - 1"/>
    <x v="1"/>
  </r>
  <r>
    <x v="716"/>
    <s v="A Danielle"/>
    <n v="5.51"/>
    <x v="45"/>
    <n v="38.28"/>
    <s v="No"/>
    <x v="1"/>
    <x v="0"/>
    <n v="1"/>
    <x v="1"/>
    <x v="0"/>
    <x v="1"/>
    <x v="691"/>
    <n v="14133.04"/>
    <x v="1"/>
    <s v="tier - 3"/>
    <x v="0"/>
  </r>
  <r>
    <x v="717"/>
    <s v="Conrad F"/>
    <n v="6.55"/>
    <x v="16"/>
    <n v="32.299999999999997"/>
    <s v="Yes"/>
    <x v="0"/>
    <x v="0"/>
    <n v="2"/>
    <x v="1"/>
    <x v="0"/>
    <x v="0"/>
    <x v="692"/>
    <n v="14119.62"/>
    <x v="1"/>
    <s v="tier - 1"/>
    <x v="1"/>
  </r>
  <r>
    <x v="718"/>
    <s v="Josh"/>
    <n v="5.79"/>
    <x v="1"/>
    <n v="39.51"/>
    <s v="Yes"/>
    <x v="0"/>
    <x v="0"/>
    <n v="0"/>
    <x v="1"/>
    <x v="0"/>
    <x v="1"/>
    <x v="693"/>
    <n v="14098.07"/>
    <x v="1"/>
    <s v="tier - 3"/>
    <x v="8"/>
  </r>
  <r>
    <x v="719"/>
    <s v="Maxime"/>
    <n v="4.5599999999999996"/>
    <x v="36"/>
    <n v="50.46"/>
    <s v="No"/>
    <x v="0"/>
    <x v="0"/>
    <n v="0"/>
    <x v="1"/>
    <x v="0"/>
    <x v="1"/>
    <x v="694"/>
    <n v="14081.93"/>
    <x v="1"/>
    <s v="tier - 3"/>
    <x v="1"/>
  </r>
  <r>
    <x v="720"/>
    <s v="Natalie"/>
    <n v="7"/>
    <x v="16"/>
    <n v="31.73"/>
    <s v="No"/>
    <x v="0"/>
    <x v="0"/>
    <n v="0"/>
    <x v="1"/>
    <x v="0"/>
    <x v="0"/>
    <x v="695"/>
    <n v="14043.48"/>
    <x v="1"/>
    <s v="tier - 3"/>
    <x v="2"/>
  </r>
  <r>
    <x v="721"/>
    <s v="Melissa"/>
    <n v="6.57"/>
    <x v="12"/>
    <n v="32.1"/>
    <s v="Yes"/>
    <x v="0"/>
    <x v="1"/>
    <n v="1"/>
    <x v="1"/>
    <x v="0"/>
    <x v="0"/>
    <x v="696"/>
    <n v="14007.22"/>
    <x v="1"/>
    <s v="tier - 3"/>
    <x v="3"/>
  </r>
  <r>
    <x v="722"/>
    <s v="Laura P"/>
    <n v="11.61"/>
    <x v="12"/>
    <n v="27.83"/>
    <s v="Yes"/>
    <x v="0"/>
    <x v="1"/>
    <n v="1"/>
    <x v="1"/>
    <x v="1"/>
    <x v="2"/>
    <x v="697"/>
    <n v="14001.29"/>
    <x v="1"/>
    <s v="tier - 2"/>
    <x v="0"/>
  </r>
  <r>
    <x v="723"/>
    <s v="Lisa"/>
    <n v="8.16"/>
    <x v="8"/>
    <n v="27.72"/>
    <s v="Yes"/>
    <x v="0"/>
    <x v="1"/>
    <n v="1"/>
    <x v="1"/>
    <x v="1"/>
    <x v="2"/>
    <x v="698"/>
    <n v="14001.13"/>
    <x v="1"/>
    <s v="tier - 1"/>
    <x v="0"/>
  </r>
  <r>
    <x v="724"/>
    <s v="William D Jr"/>
    <n v="4.4800000000000004"/>
    <x v="17"/>
    <n v="36.765000000000001"/>
    <s v="Yes"/>
    <x v="0"/>
    <x v="0"/>
    <n v="2"/>
    <x v="1"/>
    <x v="0"/>
    <x v="1"/>
    <x v="699"/>
    <n v="13981.85"/>
    <x v="1"/>
    <s v="tier - 1"/>
    <x v="4"/>
  </r>
  <r>
    <x v="725"/>
    <s v="James"/>
    <n v="4.08"/>
    <x v="43"/>
    <n v="48.36"/>
    <s v="No"/>
    <x v="0"/>
    <x v="0"/>
    <n v="0"/>
    <x v="1"/>
    <x v="0"/>
    <x v="1"/>
    <x v="139"/>
    <n v="13979.45"/>
    <x v="1"/>
    <s v="tier - 1"/>
    <x v="8"/>
  </r>
  <r>
    <x v="726"/>
    <s v="John"/>
    <n v="4.4000000000000004"/>
    <x v="17"/>
    <n v="31.445"/>
    <s v="Yes"/>
    <x v="0"/>
    <x v="0"/>
    <n v="2"/>
    <x v="1"/>
    <x v="0"/>
    <x v="1"/>
    <x v="700"/>
    <n v="13974.46"/>
    <x v="1"/>
    <s v="tier - 2"/>
    <x v="9"/>
  </r>
  <r>
    <x v="727"/>
    <s v="Adam S"/>
    <n v="9.02"/>
    <x v="17"/>
    <n v="27.55"/>
    <s v="No"/>
    <x v="0"/>
    <x v="0"/>
    <n v="0"/>
    <x v="1"/>
    <x v="1"/>
    <x v="2"/>
    <x v="701"/>
    <n v="13937.67"/>
    <x v="1"/>
    <s v="tier - 1"/>
    <x v="1"/>
  </r>
  <r>
    <x v="728"/>
    <s v="Armando"/>
    <n v="8.06"/>
    <x v="5"/>
    <n v="33.11"/>
    <s v="No"/>
    <x v="0"/>
    <x v="0"/>
    <n v="0"/>
    <x v="1"/>
    <x v="0"/>
    <x v="2"/>
    <x v="702"/>
    <n v="13919.82"/>
    <x v="1"/>
    <s v="tier - 2"/>
    <x v="0"/>
  </r>
  <r>
    <x v="729"/>
    <s v="  Dana"/>
    <n v="6.21"/>
    <x v="10"/>
    <n v="36.85"/>
    <s v="Yes"/>
    <x v="0"/>
    <x v="0"/>
    <n v="2"/>
    <x v="1"/>
    <x v="0"/>
    <x v="0"/>
    <x v="703"/>
    <n v="13887.97"/>
    <x v="1"/>
    <s v="tier - 2"/>
    <x v="0"/>
  </r>
  <r>
    <x v="730"/>
    <s v="Jennifer L"/>
    <n v="5.79"/>
    <x v="17"/>
    <n v="36.299999999999997"/>
    <s v="Yes"/>
    <x v="0"/>
    <x v="0"/>
    <n v="2"/>
    <x v="1"/>
    <x v="0"/>
    <x v="1"/>
    <x v="704"/>
    <n v="13887.2"/>
    <x v="1"/>
    <s v="tier - 3"/>
    <x v="0"/>
  </r>
  <r>
    <x v="731"/>
    <s v="Benjamin"/>
    <n v="5.69"/>
    <x v="18"/>
    <n v="45.34"/>
    <s v="Yes"/>
    <x v="0"/>
    <x v="0"/>
    <n v="0"/>
    <x v="1"/>
    <x v="0"/>
    <x v="1"/>
    <x v="705"/>
    <n v="13886.4"/>
    <x v="1"/>
    <s v="tier - 2"/>
    <x v="1"/>
  </r>
  <r>
    <x v="732"/>
    <s v="Tanya"/>
    <n v="5.36"/>
    <x v="17"/>
    <n v="31.8"/>
    <s v="Yes"/>
    <x v="0"/>
    <x v="0"/>
    <n v="2"/>
    <x v="1"/>
    <x v="0"/>
    <x v="1"/>
    <x v="706"/>
    <n v="13880.95"/>
    <x v="1"/>
    <s v="tier - 2"/>
    <x v="3"/>
  </r>
  <r>
    <x v="733"/>
    <s v="Tracy"/>
    <n v="11.37"/>
    <x v="9"/>
    <n v="41.02"/>
    <s v="No"/>
    <x v="0"/>
    <x v="0"/>
    <n v="0"/>
    <x v="1"/>
    <x v="0"/>
    <x v="2"/>
    <x v="206"/>
    <n v="13874.89"/>
    <x v="1"/>
    <s v="tier - 1"/>
    <x v="1"/>
  </r>
  <r>
    <x v="734"/>
    <s v="Emily S"/>
    <n v="11.87"/>
    <x v="17"/>
    <n v="32.68"/>
    <s v="No"/>
    <x v="0"/>
    <x v="0"/>
    <n v="0"/>
    <x v="1"/>
    <x v="0"/>
    <x v="2"/>
    <x v="707"/>
    <n v="13844.8"/>
    <x v="1"/>
    <s v="tier - 2"/>
    <x v="1"/>
  </r>
  <r>
    <x v="735"/>
    <s v="Kelly R"/>
    <n v="4.9000000000000004"/>
    <x v="40"/>
    <n v="21.7"/>
    <s v="No"/>
    <x v="0"/>
    <x v="1"/>
    <n v="1"/>
    <x v="0"/>
    <x v="2"/>
    <x v="1"/>
    <x v="708"/>
    <n v="13844.51"/>
    <x v="1"/>
    <s v="tier - 1"/>
    <x v="3"/>
  </r>
  <r>
    <x v="736"/>
    <s v="Kyle"/>
    <n v="6.7"/>
    <x v="10"/>
    <n v="40.479999999999997"/>
    <s v="No"/>
    <x v="0"/>
    <x v="0"/>
    <n v="3"/>
    <x v="1"/>
    <x v="0"/>
    <x v="0"/>
    <x v="709"/>
    <n v="13831.12"/>
    <x v="0"/>
    <s v="tier - 1"/>
    <x v="0"/>
  </r>
  <r>
    <x v="737"/>
    <s v="Bruce A Jr"/>
    <n v="10.3"/>
    <x v="10"/>
    <n v="34.5"/>
    <s v="No"/>
    <x v="0"/>
    <x v="0"/>
    <n v="3"/>
    <x v="1"/>
    <x v="0"/>
    <x v="2"/>
    <x v="710"/>
    <n v="13822.8"/>
    <x v="0"/>
    <s v="tier - 3"/>
    <x v="3"/>
  </r>
  <r>
    <x v="738"/>
    <s v="Cary J"/>
    <n v="11.14"/>
    <x v="27"/>
    <n v="45.9"/>
    <s v="Yes"/>
    <x v="0"/>
    <x v="0"/>
    <n v="1"/>
    <x v="1"/>
    <x v="0"/>
    <x v="2"/>
    <x v="711"/>
    <n v="13819.49"/>
    <x v="0"/>
    <s v="tier - 2"/>
    <x v="1"/>
  </r>
  <r>
    <x v="739"/>
    <s v="Jill M"/>
    <n v="4.74"/>
    <x v="25"/>
    <n v="33.479999999999997"/>
    <s v="Yes"/>
    <x v="0"/>
    <x v="0"/>
    <n v="2"/>
    <x v="1"/>
    <x v="0"/>
    <x v="1"/>
    <x v="712"/>
    <n v="13801.61"/>
    <x v="0"/>
    <s v="tier - 3"/>
    <x v="11"/>
  </r>
  <r>
    <x v="740"/>
    <s v="Chris"/>
    <n v="5.96"/>
    <x v="10"/>
    <n v="28.31"/>
    <s v="Yes"/>
    <x v="0"/>
    <x v="0"/>
    <n v="2"/>
    <x v="1"/>
    <x v="1"/>
    <x v="1"/>
    <x v="713"/>
    <n v="13770.1"/>
    <x v="0"/>
    <s v="tier - 1"/>
    <x v="1"/>
  </r>
  <r>
    <x v="741"/>
    <s v="Michael E"/>
    <n v="4.95"/>
    <x v="45"/>
    <n v="21.565000000000001"/>
    <s v="No"/>
    <x v="1"/>
    <x v="0"/>
    <n v="1"/>
    <x v="0"/>
    <x v="2"/>
    <x v="1"/>
    <x v="714"/>
    <n v="13747.87"/>
    <x v="0"/>
    <s v="tier - 2"/>
    <x v="10"/>
  </r>
  <r>
    <x v="742"/>
    <s v="Lauren"/>
    <n v="5.21"/>
    <x v="28"/>
    <n v="35.590000000000003"/>
    <s v="Yes"/>
    <x v="0"/>
    <x v="1"/>
    <n v="1"/>
    <x v="1"/>
    <x v="0"/>
    <x v="1"/>
    <x v="715"/>
    <n v="13746.74"/>
    <x v="0"/>
    <s v="tier - 2"/>
    <x v="11"/>
  </r>
  <r>
    <x v="743"/>
    <s v="Kathryn E"/>
    <n v="4.8600000000000003"/>
    <x v="18"/>
    <n v="43.44"/>
    <s v="Yes"/>
    <x v="0"/>
    <x v="0"/>
    <n v="0"/>
    <x v="1"/>
    <x v="0"/>
    <x v="1"/>
    <x v="716"/>
    <n v="13726.21"/>
    <x v="0"/>
    <s v="tier - 3"/>
    <x v="11"/>
  </r>
  <r>
    <x v="744"/>
    <s v="Polly"/>
    <n v="7.79"/>
    <x v="26"/>
    <n v="21.754999999999999"/>
    <s v="Yes"/>
    <x v="0"/>
    <x v="0"/>
    <n v="0"/>
    <x v="1"/>
    <x v="2"/>
    <x v="2"/>
    <x v="717"/>
    <n v="13725.47"/>
    <x v="0"/>
    <s v="tier - 2"/>
    <x v="2"/>
  </r>
  <r>
    <x v="745"/>
    <s v="Mark H"/>
    <n v="7.12"/>
    <x v="27"/>
    <n v="44.55"/>
    <s v="Yes"/>
    <x v="0"/>
    <x v="0"/>
    <n v="1"/>
    <x v="1"/>
    <x v="0"/>
    <x v="0"/>
    <x v="718"/>
    <n v="13714.55"/>
    <x v="0"/>
    <s v="tier - 2"/>
    <x v="8"/>
  </r>
  <r>
    <x v="746"/>
    <s v="Jessie M"/>
    <n v="4.67"/>
    <x v="18"/>
    <n v="43.32"/>
    <s v="Yes"/>
    <x v="0"/>
    <x v="0"/>
    <n v="0"/>
    <x v="1"/>
    <x v="0"/>
    <x v="1"/>
    <x v="719"/>
    <n v="13685.51"/>
    <x v="0"/>
    <s v="tier - 1"/>
    <x v="11"/>
  </r>
  <r>
    <x v="747"/>
    <s v="Chris"/>
    <n v="9.1199999999999992"/>
    <x v="12"/>
    <n v="31.23"/>
    <s v="Yes"/>
    <x v="0"/>
    <x v="1"/>
    <n v="1"/>
    <x v="1"/>
    <x v="0"/>
    <x v="2"/>
    <x v="720"/>
    <n v="13677.68"/>
    <x v="0"/>
    <s v="tier - 2"/>
    <x v="13"/>
  </r>
  <r>
    <x v="748"/>
    <s v="Daniel"/>
    <n v="4.1500000000000004"/>
    <x v="35"/>
    <n v="42.81"/>
    <s v="No"/>
    <x v="0"/>
    <x v="0"/>
    <n v="1"/>
    <x v="1"/>
    <x v="0"/>
    <x v="1"/>
    <x v="721"/>
    <n v="13638.06"/>
    <x v="0"/>
    <s v="tier - 3"/>
    <x v="8"/>
  </r>
  <r>
    <x v="749"/>
    <s v="Megan"/>
    <n v="6.72"/>
    <x v="5"/>
    <n v="35.909999999999997"/>
    <s v="Yes"/>
    <x v="0"/>
    <x v="0"/>
    <n v="2"/>
    <x v="1"/>
    <x v="0"/>
    <x v="0"/>
    <x v="334"/>
    <n v="13635.64"/>
    <x v="0"/>
    <s v="tier - 3"/>
    <x v="2"/>
  </r>
  <r>
    <x v="750"/>
    <s v="Kevin"/>
    <n v="5.01"/>
    <x v="13"/>
    <n v="36.65"/>
    <s v="Yes"/>
    <x v="0"/>
    <x v="1"/>
    <n v="1"/>
    <x v="1"/>
    <x v="0"/>
    <x v="1"/>
    <x v="722"/>
    <n v="13622.01"/>
    <x v="0"/>
    <s v="tier - 3"/>
    <x v="1"/>
  </r>
  <r>
    <x v="751"/>
    <s v="Caroline S"/>
    <n v="10.9"/>
    <x v="5"/>
    <n v="22.04"/>
    <s v="Yes"/>
    <x v="0"/>
    <x v="0"/>
    <n v="2"/>
    <x v="1"/>
    <x v="2"/>
    <x v="2"/>
    <x v="723"/>
    <n v="13616.36"/>
    <x v="0"/>
    <s v="tier - 3"/>
    <x v="2"/>
  </r>
  <r>
    <x v="752"/>
    <s v="Nuta"/>
    <n v="5.52"/>
    <x v="14"/>
    <n v="31.824999999999999"/>
    <s v="Yes"/>
    <x v="0"/>
    <x v="0"/>
    <n v="1"/>
    <x v="1"/>
    <x v="0"/>
    <x v="1"/>
    <x v="724"/>
    <n v="13607.37"/>
    <x v="0"/>
    <s v="tier - 1"/>
    <x v="2"/>
  </r>
  <r>
    <x v="753"/>
    <s v="Margie"/>
    <n v="4.55"/>
    <x v="42"/>
    <n v="53.58"/>
    <s v="No"/>
    <x v="0"/>
    <x v="0"/>
    <n v="1"/>
    <x v="1"/>
    <x v="0"/>
    <x v="1"/>
    <x v="725"/>
    <n v="13588.17"/>
    <x v="0"/>
    <s v="tier - 1"/>
    <x v="1"/>
  </r>
  <r>
    <x v="754"/>
    <s v="Heidi"/>
    <n v="11.76"/>
    <x v="23"/>
    <n v="34.299999999999997"/>
    <s v="No"/>
    <x v="0"/>
    <x v="0"/>
    <n v="0"/>
    <x v="1"/>
    <x v="0"/>
    <x v="2"/>
    <x v="726"/>
    <n v="13566.04"/>
    <x v="0"/>
    <s v="tier - 3"/>
    <x v="11"/>
  </r>
  <r>
    <x v="755"/>
    <s v="Diego J"/>
    <n v="7.06"/>
    <x v="17"/>
    <n v="32.11"/>
    <s v="No"/>
    <x v="0"/>
    <x v="0"/>
    <n v="0"/>
    <x v="1"/>
    <x v="0"/>
    <x v="0"/>
    <x v="727"/>
    <n v="13555"/>
    <x v="0"/>
    <s v="tier - 3"/>
    <x v="6"/>
  </r>
  <r>
    <x v="756"/>
    <s v="Enrique M Sr"/>
    <n v="11.35"/>
    <x v="8"/>
    <n v="31.78"/>
    <s v="Yes"/>
    <x v="0"/>
    <x v="1"/>
    <n v="1"/>
    <x v="1"/>
    <x v="0"/>
    <x v="2"/>
    <x v="656"/>
    <n v="13511.28"/>
    <x v="0"/>
    <s v="tier - 1"/>
    <x v="1"/>
  </r>
  <r>
    <x v="757"/>
    <s v="Greg"/>
    <n v="5.52"/>
    <x v="3"/>
    <n v="46.89"/>
    <s v="No"/>
    <x v="0"/>
    <x v="0"/>
    <n v="0"/>
    <x v="1"/>
    <x v="0"/>
    <x v="1"/>
    <x v="728"/>
    <n v="13480.83"/>
    <x v="0"/>
    <s v="tier - 2"/>
    <x v="8"/>
  </r>
  <r>
    <x v="758"/>
    <s v="Filip"/>
    <n v="7.86"/>
    <x v="29"/>
    <n v="39.35"/>
    <s v="Yes"/>
    <x v="0"/>
    <x v="0"/>
    <n v="1"/>
    <x v="1"/>
    <x v="0"/>
    <x v="2"/>
    <x v="729"/>
    <n v="13472.19"/>
    <x v="0"/>
    <s v="tier - 2"/>
    <x v="1"/>
  </r>
  <r>
    <x v="759"/>
    <s v="Rosemary E"/>
    <n v="11.38"/>
    <x v="17"/>
    <n v="39.200000000000003"/>
    <s v="No"/>
    <x v="0"/>
    <x v="0"/>
    <n v="0"/>
    <x v="1"/>
    <x v="0"/>
    <x v="2"/>
    <x v="730"/>
    <n v="13470.86"/>
    <x v="0"/>
    <s v="tier - 3"/>
    <x v="3"/>
  </r>
  <r>
    <x v="760"/>
    <s v="Lisa"/>
    <n v="10.48"/>
    <x v="17"/>
    <n v="39.159999999999997"/>
    <s v="No"/>
    <x v="0"/>
    <x v="0"/>
    <n v="0"/>
    <x v="1"/>
    <x v="0"/>
    <x v="2"/>
    <x v="731"/>
    <n v="13470.8"/>
    <x v="0"/>
    <s v="tier - 2"/>
    <x v="0"/>
  </r>
  <r>
    <x v="761"/>
    <s v="Jason"/>
    <n v="5.04"/>
    <x v="18"/>
    <n v="44.1"/>
    <s v="Yes"/>
    <x v="0"/>
    <x v="0"/>
    <n v="0"/>
    <x v="1"/>
    <x v="0"/>
    <x v="1"/>
    <x v="732"/>
    <n v="13465.8"/>
    <x v="0"/>
    <s v="tier - 1"/>
    <x v="1"/>
  </r>
  <r>
    <x v="762"/>
    <s v="Courtney"/>
    <n v="9.06"/>
    <x v="16"/>
    <n v="33.200000000000003"/>
    <s v="No"/>
    <x v="0"/>
    <x v="0"/>
    <n v="0"/>
    <x v="1"/>
    <x v="0"/>
    <x v="2"/>
    <x v="733"/>
    <n v="13462.52"/>
    <x v="0"/>
    <s v="tier - 2"/>
    <x v="3"/>
  </r>
  <r>
    <x v="763"/>
    <s v="Jennifer R"/>
    <n v="11.07"/>
    <x v="17"/>
    <n v="29.92"/>
    <s v="No"/>
    <x v="0"/>
    <x v="0"/>
    <n v="0"/>
    <x v="1"/>
    <x v="1"/>
    <x v="2"/>
    <x v="727"/>
    <n v="13457.96"/>
    <x v="0"/>
    <s v="tier - 1"/>
    <x v="0"/>
  </r>
  <r>
    <x v="764"/>
    <s v="Lauren E"/>
    <n v="10.45"/>
    <x v="16"/>
    <n v="25"/>
    <s v="No"/>
    <x v="0"/>
    <x v="0"/>
    <n v="0"/>
    <x v="1"/>
    <x v="1"/>
    <x v="2"/>
    <x v="734"/>
    <n v="13451.12"/>
    <x v="0"/>
    <s v="tier - 1"/>
    <x v="3"/>
  </r>
  <r>
    <x v="765"/>
    <s v="Ashley M"/>
    <n v="8.6300000000000008"/>
    <x v="20"/>
    <n v="38.869999999999997"/>
    <s v="Yes"/>
    <x v="0"/>
    <x v="0"/>
    <n v="1"/>
    <x v="1"/>
    <x v="0"/>
    <x v="2"/>
    <x v="735"/>
    <n v="13440.7"/>
    <x v="0"/>
    <s v="tier - 2"/>
    <x v="1"/>
  </r>
  <r>
    <x v="766"/>
    <s v="Alison R"/>
    <n v="5.28"/>
    <x v="25"/>
    <n v="32.299999999999997"/>
    <s v="Yes"/>
    <x v="0"/>
    <x v="0"/>
    <n v="2"/>
    <x v="1"/>
    <x v="0"/>
    <x v="1"/>
    <x v="736"/>
    <n v="13430.27"/>
    <x v="0"/>
    <s v="tier - 3"/>
    <x v="2"/>
  </r>
  <r>
    <x v="767"/>
    <s v="Madeleine"/>
    <n v="7.49"/>
    <x v="5"/>
    <n v="31.16"/>
    <s v="Yes"/>
    <x v="0"/>
    <x v="0"/>
    <n v="2"/>
    <x v="1"/>
    <x v="0"/>
    <x v="0"/>
    <x v="737"/>
    <n v="13429.04"/>
    <x v="0"/>
    <s v="tier - 3"/>
    <x v="1"/>
  </r>
  <r>
    <x v="768"/>
    <s v="Stacey"/>
    <n v="4.2699999999999996"/>
    <x v="21"/>
    <n v="54.59"/>
    <s v="No"/>
    <x v="0"/>
    <x v="0"/>
    <n v="0"/>
    <x v="1"/>
    <x v="0"/>
    <x v="1"/>
    <x v="738"/>
    <n v="13417.05"/>
    <x v="0"/>
    <s v="tier - 3"/>
    <x v="1"/>
  </r>
  <r>
    <x v="769"/>
    <s v="Kimberly"/>
    <n v="9.2200000000000006"/>
    <x v="16"/>
    <n v="21.09"/>
    <s v="Yes"/>
    <x v="0"/>
    <x v="0"/>
    <n v="2"/>
    <x v="1"/>
    <x v="2"/>
    <x v="2"/>
    <x v="739"/>
    <n v="13415.04"/>
    <x v="0"/>
    <s v="tier - 2"/>
    <x v="1"/>
  </r>
  <r>
    <x v="770"/>
    <s v="Matthew D"/>
    <n v="5.99"/>
    <x v="42"/>
    <n v="52.41"/>
    <s v="No"/>
    <x v="0"/>
    <x v="0"/>
    <n v="1"/>
    <x v="1"/>
    <x v="0"/>
    <x v="1"/>
    <x v="740"/>
    <n v="13412.97"/>
    <x v="0"/>
    <s v="tier - 3"/>
    <x v="8"/>
  </r>
  <r>
    <x v="771"/>
    <s v="Michael"/>
    <n v="5.86"/>
    <x v="17"/>
    <n v="41.47"/>
    <s v="Yes"/>
    <x v="0"/>
    <x v="0"/>
    <n v="2"/>
    <x v="1"/>
    <x v="0"/>
    <x v="1"/>
    <x v="741"/>
    <n v="13405.39"/>
    <x v="0"/>
    <s v="tier - 3"/>
    <x v="0"/>
  </r>
  <r>
    <x v="772"/>
    <s v="Ben"/>
    <n v="5.19"/>
    <x v="17"/>
    <n v="33.1"/>
    <s v="Yes"/>
    <x v="0"/>
    <x v="0"/>
    <n v="2"/>
    <x v="1"/>
    <x v="0"/>
    <x v="1"/>
    <x v="742"/>
    <n v="13393.76"/>
    <x v="0"/>
    <s v="tier - 1"/>
    <x v="3"/>
  </r>
  <r>
    <x v="773"/>
    <s v="Chris"/>
    <n v="4.37"/>
    <x v="17"/>
    <n v="30.8"/>
    <s v="Yes"/>
    <x v="0"/>
    <x v="0"/>
    <n v="2"/>
    <x v="1"/>
    <x v="0"/>
    <x v="1"/>
    <x v="743"/>
    <n v="13390.56"/>
    <x v="0"/>
    <s v="tier - 3"/>
    <x v="3"/>
  </r>
  <r>
    <x v="774"/>
    <s v="Jeremy J"/>
    <n v="5.32"/>
    <x v="35"/>
    <n v="42.06"/>
    <s v="No"/>
    <x v="0"/>
    <x v="0"/>
    <n v="1"/>
    <x v="1"/>
    <x v="0"/>
    <x v="1"/>
    <x v="744"/>
    <n v="13383.67"/>
    <x v="0"/>
    <s v="tier - 2"/>
    <x v="8"/>
  </r>
  <r>
    <x v="775"/>
    <s v="Amy L"/>
    <n v="5.64"/>
    <x v="19"/>
    <n v="39.270000000000003"/>
    <s v="No"/>
    <x v="0"/>
    <x v="1"/>
    <n v="1"/>
    <x v="1"/>
    <x v="0"/>
    <x v="1"/>
    <x v="745"/>
    <n v="13377.41"/>
    <x v="0"/>
    <s v="tier - 3"/>
    <x v="11"/>
  </r>
  <r>
    <x v="776"/>
    <s v="Karen L"/>
    <n v="5.59"/>
    <x v="14"/>
    <n v="30.71"/>
    <s v="Yes"/>
    <x v="0"/>
    <x v="0"/>
    <n v="1"/>
    <x v="1"/>
    <x v="0"/>
    <x v="1"/>
    <x v="746"/>
    <n v="13375.76"/>
    <x v="0"/>
    <s v="tier - 2"/>
    <x v="14"/>
  </r>
  <r>
    <x v="777"/>
    <s v="Tennille"/>
    <n v="5.29"/>
    <x v="3"/>
    <n v="47.19"/>
    <s v="No"/>
    <x v="0"/>
    <x v="0"/>
    <n v="0"/>
    <x v="1"/>
    <x v="0"/>
    <x v="1"/>
    <x v="747"/>
    <n v="13360.94"/>
    <x v="0"/>
    <s v="tier - 1"/>
    <x v="1"/>
  </r>
  <r>
    <x v="778"/>
    <s v="Matt"/>
    <n v="6.65"/>
    <x v="16"/>
    <n v="30.02"/>
    <s v="No"/>
    <x v="0"/>
    <x v="0"/>
    <n v="0"/>
    <x v="1"/>
    <x v="0"/>
    <x v="0"/>
    <x v="748"/>
    <n v="13352.1"/>
    <x v="0"/>
    <s v="tier - 1"/>
    <x v="1"/>
  </r>
  <r>
    <x v="779"/>
    <s v="Emily"/>
    <n v="5.68"/>
    <x v="1"/>
    <n v="37.909999999999997"/>
    <s v="Yes"/>
    <x v="0"/>
    <x v="0"/>
    <n v="0"/>
    <x v="1"/>
    <x v="0"/>
    <x v="1"/>
    <x v="749"/>
    <n v="13333.71"/>
    <x v="0"/>
    <s v="tier - 2"/>
    <x v="1"/>
  </r>
  <r>
    <x v="780"/>
    <s v="Justin E"/>
    <n v="4.49"/>
    <x v="21"/>
    <n v="54.61"/>
    <s v="No"/>
    <x v="0"/>
    <x v="0"/>
    <n v="0"/>
    <x v="1"/>
    <x v="0"/>
    <x v="1"/>
    <x v="543"/>
    <n v="13292.52"/>
    <x v="0"/>
    <s v="tier - 3"/>
    <x v="1"/>
  </r>
  <r>
    <x v="781"/>
    <s v="Shalane"/>
    <n v="6.9"/>
    <x v="12"/>
    <n v="36.005000000000003"/>
    <s v="No"/>
    <x v="0"/>
    <x v="0"/>
    <n v="0"/>
    <x v="1"/>
    <x v="0"/>
    <x v="0"/>
    <x v="12"/>
    <n v="13228.85"/>
    <x v="0"/>
    <s v="tier - 3"/>
    <x v="8"/>
  </r>
  <r>
    <x v="782"/>
    <s v="Jessica N"/>
    <n v="11.52"/>
    <x v="12"/>
    <n v="28.7"/>
    <s v="No"/>
    <x v="0"/>
    <x v="0"/>
    <n v="0"/>
    <x v="1"/>
    <x v="1"/>
    <x v="2"/>
    <x v="750"/>
    <n v="13224.69"/>
    <x v="0"/>
    <s v="tier - 2"/>
    <x v="3"/>
  </r>
  <r>
    <x v="783"/>
    <s v="Melanie"/>
    <n v="11.24"/>
    <x v="11"/>
    <n v="34.295000000000002"/>
    <s v="No"/>
    <x v="0"/>
    <x v="0"/>
    <n v="0"/>
    <x v="1"/>
    <x v="0"/>
    <x v="2"/>
    <x v="751"/>
    <n v="13224.06"/>
    <x v="0"/>
    <s v="tier - 3"/>
    <x v="2"/>
  </r>
  <r>
    <x v="784"/>
    <s v="  Ruth Angelica"/>
    <n v="10.98"/>
    <x v="12"/>
    <n v="27.55"/>
    <s v="No"/>
    <x v="0"/>
    <x v="0"/>
    <n v="0"/>
    <x v="1"/>
    <x v="1"/>
    <x v="2"/>
    <x v="752"/>
    <n v="13217.09"/>
    <x v="0"/>
    <s v="tier - 1"/>
    <x v="2"/>
  </r>
  <r>
    <x v="785"/>
    <s v="Una M"/>
    <n v="5.42"/>
    <x v="39"/>
    <n v="40.700000000000003"/>
    <s v="No"/>
    <x v="0"/>
    <x v="0"/>
    <n v="0"/>
    <x v="1"/>
    <x v="0"/>
    <x v="1"/>
    <x v="753"/>
    <n v="13214.43"/>
    <x v="0"/>
    <s v="tier - 2"/>
    <x v="1"/>
  </r>
  <r>
    <x v="786"/>
    <s v="Taralyn"/>
    <n v="10.97"/>
    <x v="5"/>
    <n v="18.335000000000001"/>
    <s v="No"/>
    <x v="0"/>
    <x v="0"/>
    <n v="0"/>
    <x v="1"/>
    <x v="3"/>
    <x v="2"/>
    <x v="754"/>
    <n v="13204.29"/>
    <x v="0"/>
    <s v="tier - 1"/>
    <x v="2"/>
  </r>
  <r>
    <x v="787"/>
    <s v="James A"/>
    <n v="9.56"/>
    <x v="5"/>
    <n v="33.914999999999999"/>
    <s v="Yes"/>
    <x v="0"/>
    <x v="0"/>
    <n v="2"/>
    <x v="1"/>
    <x v="0"/>
    <x v="2"/>
    <x v="755"/>
    <n v="13143.86"/>
    <x v="0"/>
    <s v="tier - 2"/>
    <x v="4"/>
  </r>
  <r>
    <x v="788"/>
    <s v="Ning"/>
    <n v="9.4"/>
    <x v="5"/>
    <n v="33.534999999999997"/>
    <s v="Yes"/>
    <x v="0"/>
    <x v="0"/>
    <n v="2"/>
    <x v="1"/>
    <x v="0"/>
    <x v="2"/>
    <x v="755"/>
    <n v="13143.34"/>
    <x v="0"/>
    <s v="tier - 2"/>
    <x v="15"/>
  </r>
  <r>
    <x v="789"/>
    <s v="  Joel"/>
    <n v="8.48"/>
    <x v="5"/>
    <n v="23.655000000000001"/>
    <s v="Yes"/>
    <x v="0"/>
    <x v="0"/>
    <n v="2"/>
    <x v="1"/>
    <x v="2"/>
    <x v="2"/>
    <x v="756"/>
    <n v="13129.6"/>
    <x v="0"/>
    <s v="tier - 2"/>
    <x v="6"/>
  </r>
  <r>
    <x v="790"/>
    <s v="Pamela J"/>
    <n v="5.57"/>
    <x v="22"/>
    <n v="28"/>
    <s v="No"/>
    <x v="0"/>
    <x v="0"/>
    <n v="0"/>
    <x v="1"/>
    <x v="1"/>
    <x v="1"/>
    <x v="757"/>
    <n v="13126.68"/>
    <x v="0"/>
    <s v="tier - 3"/>
    <x v="3"/>
  </r>
  <r>
    <x v="791"/>
    <s v="Brittney"/>
    <n v="6.94"/>
    <x v="8"/>
    <n v="30.23"/>
    <s v="Yes"/>
    <x v="0"/>
    <x v="1"/>
    <n v="1"/>
    <x v="1"/>
    <x v="0"/>
    <x v="0"/>
    <x v="758"/>
    <n v="13116.84"/>
    <x v="0"/>
    <s v="tier - 1"/>
    <x v="1"/>
  </r>
  <r>
    <x v="792"/>
    <s v="Sheila"/>
    <n v="4.05"/>
    <x v="42"/>
    <n v="51.14"/>
    <s v="No"/>
    <x v="0"/>
    <x v="0"/>
    <n v="1"/>
    <x v="1"/>
    <x v="0"/>
    <x v="1"/>
    <x v="759"/>
    <n v="13113.51"/>
    <x v="0"/>
    <s v="tier - 2"/>
    <x v="11"/>
  </r>
  <r>
    <x v="793"/>
    <s v="Koji"/>
    <n v="10.220000000000001"/>
    <x v="5"/>
    <n v="24.32"/>
    <s v="No"/>
    <x v="0"/>
    <x v="0"/>
    <n v="0"/>
    <x v="1"/>
    <x v="2"/>
    <x v="2"/>
    <x v="760"/>
    <n v="13112.6"/>
    <x v="0"/>
    <s v="tier - 3"/>
    <x v="1"/>
  </r>
  <r>
    <x v="794"/>
    <s v="Sarah"/>
    <n v="9.24"/>
    <x v="15"/>
    <n v="38.06"/>
    <s v="No"/>
    <x v="0"/>
    <x v="0"/>
    <n v="0"/>
    <x v="1"/>
    <x v="0"/>
    <x v="2"/>
    <x v="761"/>
    <n v="13110.79"/>
    <x v="0"/>
    <s v="tier - 2"/>
    <x v="3"/>
  </r>
  <r>
    <x v="795"/>
    <s v="Colleen M"/>
    <n v="8.6"/>
    <x v="31"/>
    <n v="37.700000000000003"/>
    <s v="No"/>
    <x v="0"/>
    <x v="0"/>
    <n v="0"/>
    <x v="1"/>
    <x v="0"/>
    <x v="2"/>
    <x v="762"/>
    <n v="13101.74"/>
    <x v="0"/>
    <s v="tier - 2"/>
    <x v="11"/>
  </r>
  <r>
    <x v="796"/>
    <s v="Deedra G"/>
    <n v="9.32"/>
    <x v="5"/>
    <n v="44"/>
    <s v="Yes"/>
    <x v="0"/>
    <x v="0"/>
    <n v="2"/>
    <x v="1"/>
    <x v="0"/>
    <x v="2"/>
    <x v="763"/>
    <n v="13063.88"/>
    <x v="0"/>
    <s v="tier - 2"/>
    <x v="3"/>
  </r>
  <r>
    <x v="797"/>
    <s v="Kulwinder"/>
    <n v="6.12"/>
    <x v="18"/>
    <n v="41.45"/>
    <s v="Yes"/>
    <x v="0"/>
    <x v="0"/>
    <n v="0"/>
    <x v="1"/>
    <x v="0"/>
    <x v="0"/>
    <x v="764"/>
    <n v="13051.22"/>
    <x v="0"/>
    <s v="tier - 1"/>
    <x v="11"/>
  </r>
  <r>
    <x v="798"/>
    <s v="Ann M"/>
    <n v="9.19"/>
    <x v="25"/>
    <n v="25.364999999999998"/>
    <s v="Yes"/>
    <x v="0"/>
    <x v="0"/>
    <n v="0"/>
    <x v="1"/>
    <x v="1"/>
    <x v="2"/>
    <x v="765"/>
    <n v="13047.33"/>
    <x v="0"/>
    <s v="tier - 3"/>
    <x v="2"/>
  </r>
  <r>
    <x v="799"/>
    <s v="Sarah E"/>
    <n v="5.84"/>
    <x v="28"/>
    <n v="34.56"/>
    <s v="Yes"/>
    <x v="0"/>
    <x v="1"/>
    <n v="1"/>
    <x v="1"/>
    <x v="0"/>
    <x v="1"/>
    <x v="766"/>
    <n v="13044.41"/>
    <x v="0"/>
    <s v="tier - 1"/>
    <x v="1"/>
  </r>
  <r>
    <x v="800"/>
    <s v="Apryl J"/>
    <n v="7.19"/>
    <x v="5"/>
    <n v="28.2"/>
    <s v="Yes"/>
    <x v="0"/>
    <x v="0"/>
    <n v="2"/>
    <x v="1"/>
    <x v="1"/>
    <x v="0"/>
    <x v="767"/>
    <n v="13041.92"/>
    <x v="0"/>
    <s v="tier - 1"/>
    <x v="3"/>
  </r>
  <r>
    <x v="801"/>
    <s v="Ilana"/>
    <n v="9.39"/>
    <x v="11"/>
    <n v="30.43"/>
    <s v="No"/>
    <x v="0"/>
    <x v="0"/>
    <n v="0"/>
    <x v="1"/>
    <x v="0"/>
    <x v="2"/>
    <x v="768"/>
    <n v="13023.93"/>
    <x v="0"/>
    <s v="tier - 2"/>
    <x v="14"/>
  </r>
  <r>
    <x v="802"/>
    <s v="Katherine"/>
    <n v="4.2699999999999996"/>
    <x v="14"/>
    <n v="32.395000000000003"/>
    <s v="Yes"/>
    <x v="0"/>
    <x v="0"/>
    <n v="1"/>
    <x v="1"/>
    <x v="0"/>
    <x v="1"/>
    <x v="769"/>
    <n v="13019.16"/>
    <x v="0"/>
    <s v="tier - 1"/>
    <x v="2"/>
  </r>
  <r>
    <x v="803"/>
    <s v="Katherine"/>
    <n v="11.71"/>
    <x v="5"/>
    <n v="24.035"/>
    <s v="No"/>
    <x v="0"/>
    <x v="0"/>
    <n v="0"/>
    <x v="1"/>
    <x v="2"/>
    <x v="2"/>
    <x v="770"/>
    <n v="13012.21"/>
    <x v="0"/>
    <s v="tier - 1"/>
    <x v="1"/>
  </r>
  <r>
    <x v="804"/>
    <s v="Karl"/>
    <n v="5.29"/>
    <x v="30"/>
    <n v="37.119999999999997"/>
    <s v="No"/>
    <x v="0"/>
    <x v="0"/>
    <n v="2"/>
    <x v="1"/>
    <x v="0"/>
    <x v="1"/>
    <x v="771"/>
    <n v="13010.86"/>
    <x v="0"/>
    <s v="tier - 2"/>
    <x v="1"/>
  </r>
  <r>
    <x v="805"/>
    <s v="Stephen"/>
    <n v="6"/>
    <x v="28"/>
    <n v="34.840000000000003"/>
    <s v="Yes"/>
    <x v="0"/>
    <x v="1"/>
    <n v="1"/>
    <x v="1"/>
    <x v="0"/>
    <x v="0"/>
    <x v="772"/>
    <n v="13008.07"/>
    <x v="0"/>
    <s v="tier - 3"/>
    <x v="1"/>
  </r>
  <r>
    <x v="806"/>
    <s v="Will"/>
    <n v="10.64"/>
    <x v="5"/>
    <n v="29.53"/>
    <s v="No"/>
    <x v="0"/>
    <x v="0"/>
    <n v="0"/>
    <x v="1"/>
    <x v="1"/>
    <x v="2"/>
    <x v="773"/>
    <n v="13004.95"/>
    <x v="0"/>
    <s v="tier - 1"/>
    <x v="1"/>
  </r>
  <r>
    <x v="807"/>
    <s v="Bradley D"/>
    <n v="8.2100000000000009"/>
    <x v="38"/>
    <n v="42.51"/>
    <s v="Yes"/>
    <x v="0"/>
    <x v="0"/>
    <n v="0"/>
    <x v="1"/>
    <x v="0"/>
    <x v="2"/>
    <x v="774"/>
    <n v="13002.91"/>
    <x v="0"/>
    <s v="tier - 1"/>
    <x v="1"/>
  </r>
  <r>
    <x v="808"/>
    <s v="Amy M"/>
    <n v="5.58"/>
    <x v="19"/>
    <n v="38.14"/>
    <s v="No"/>
    <x v="0"/>
    <x v="1"/>
    <n v="1"/>
    <x v="1"/>
    <x v="0"/>
    <x v="1"/>
    <x v="775"/>
    <n v="12994.12"/>
    <x v="0"/>
    <s v="tier - 2"/>
    <x v="11"/>
  </r>
  <r>
    <x v="809"/>
    <s v="Matthew W"/>
    <n v="8.75"/>
    <x v="16"/>
    <n v="39.93"/>
    <s v="No"/>
    <x v="0"/>
    <x v="0"/>
    <n v="0"/>
    <x v="1"/>
    <x v="0"/>
    <x v="2"/>
    <x v="776"/>
    <n v="12982.87"/>
    <x v="0"/>
    <s v="tier - 1"/>
    <x v="0"/>
  </r>
  <r>
    <x v="810"/>
    <s v="Doug"/>
    <n v="11.86"/>
    <x v="16"/>
    <n v="38.83"/>
    <s v="No"/>
    <x v="0"/>
    <x v="0"/>
    <n v="0"/>
    <x v="1"/>
    <x v="0"/>
    <x v="2"/>
    <x v="777"/>
    <n v="12981.35"/>
    <x v="0"/>
    <s v="tier - 3"/>
    <x v="0"/>
  </r>
  <r>
    <x v="811"/>
    <s v="Tom"/>
    <n v="11.46"/>
    <x v="17"/>
    <n v="37.4"/>
    <s v="No"/>
    <x v="0"/>
    <x v="0"/>
    <n v="0"/>
    <x v="1"/>
    <x v="0"/>
    <x v="2"/>
    <x v="778"/>
    <n v="12979.36"/>
    <x v="0"/>
    <s v="tier - 1"/>
    <x v="3"/>
  </r>
  <r>
    <x v="812"/>
    <s v="Jonathan"/>
    <n v="9.0299999999999994"/>
    <x v="16"/>
    <n v="21.4"/>
    <s v="No"/>
    <x v="0"/>
    <x v="0"/>
    <n v="0"/>
    <x v="1"/>
    <x v="2"/>
    <x v="2"/>
    <x v="779"/>
    <n v="12957.12"/>
    <x v="0"/>
    <s v="tier - 1"/>
    <x v="3"/>
  </r>
  <r>
    <x v="813"/>
    <s v="Wayne A"/>
    <n v="8.26"/>
    <x v="5"/>
    <n v="38.380000000000003"/>
    <s v="Yes"/>
    <x v="0"/>
    <x v="0"/>
    <n v="2"/>
    <x v="1"/>
    <x v="0"/>
    <x v="2"/>
    <x v="780"/>
    <n v="12950.07"/>
    <x v="0"/>
    <s v="tier - 1"/>
    <x v="1"/>
  </r>
  <r>
    <x v="814"/>
    <s v="Nobuyori"/>
    <n v="5.42"/>
    <x v="25"/>
    <n v="33.659999999999997"/>
    <s v="Yes"/>
    <x v="0"/>
    <x v="0"/>
    <n v="2"/>
    <x v="1"/>
    <x v="0"/>
    <x v="1"/>
    <x v="781"/>
    <n v="12949.16"/>
    <x v="0"/>
    <s v="tier - 3"/>
    <x v="0"/>
  </r>
  <r>
    <x v="815"/>
    <s v="Rich"/>
    <n v="11.33"/>
    <x v="8"/>
    <n v="31.79"/>
    <s v="Yes"/>
    <x v="0"/>
    <x v="1"/>
    <n v="1"/>
    <x v="1"/>
    <x v="0"/>
    <x v="2"/>
    <x v="782"/>
    <n v="12928.79"/>
    <x v="0"/>
    <s v="tier - 2"/>
    <x v="0"/>
  </r>
  <r>
    <x v="816"/>
    <s v="Marcos S"/>
    <n v="7.69"/>
    <x v="8"/>
    <n v="29.7"/>
    <s v="Yes"/>
    <x v="0"/>
    <x v="1"/>
    <n v="1"/>
    <x v="1"/>
    <x v="1"/>
    <x v="2"/>
    <x v="783"/>
    <n v="12925.89"/>
    <x v="0"/>
    <s v="tier - 2"/>
    <x v="0"/>
  </r>
  <r>
    <x v="817"/>
    <s v="Dave"/>
    <n v="8.77"/>
    <x v="8"/>
    <n v="25.46"/>
    <s v="Yes"/>
    <x v="0"/>
    <x v="1"/>
    <n v="1"/>
    <x v="1"/>
    <x v="1"/>
    <x v="2"/>
    <x v="784"/>
    <n v="12913.99"/>
    <x v="0"/>
    <s v="tier - 2"/>
    <x v="4"/>
  </r>
  <r>
    <x v="818"/>
    <s v="Andy"/>
    <n v="4.91"/>
    <x v="45"/>
    <n v="39.14"/>
    <s v="No"/>
    <x v="1"/>
    <x v="0"/>
    <n v="1"/>
    <x v="1"/>
    <x v="0"/>
    <x v="1"/>
    <x v="785"/>
    <n v="12890.06"/>
    <x v="0"/>
    <s v="tier - 1"/>
    <x v="9"/>
  </r>
  <r>
    <x v="819"/>
    <s v="Mary"/>
    <n v="4.95"/>
    <x v="34"/>
    <n v="41.2"/>
    <s v="No"/>
    <x v="0"/>
    <x v="0"/>
    <n v="1"/>
    <x v="1"/>
    <x v="0"/>
    <x v="1"/>
    <x v="786"/>
    <n v="12870.31"/>
    <x v="0"/>
    <s v="tier - 3"/>
    <x v="1"/>
  </r>
  <r>
    <x v="820"/>
    <s v="Marcus B"/>
    <n v="10.8"/>
    <x v="8"/>
    <n v="28.81"/>
    <s v="Yes"/>
    <x v="0"/>
    <x v="1"/>
    <n v="1"/>
    <x v="1"/>
    <x v="1"/>
    <x v="2"/>
    <x v="787"/>
    <n v="12856.84"/>
    <x v="0"/>
    <s v="tier - 3"/>
    <x v="13"/>
  </r>
  <r>
    <x v="821"/>
    <s v="Thomas K"/>
    <n v="7.21"/>
    <x v="32"/>
    <n v="37.409999999999997"/>
    <s v="No"/>
    <x v="0"/>
    <x v="0"/>
    <n v="2"/>
    <x v="1"/>
    <x v="0"/>
    <x v="0"/>
    <x v="788"/>
    <n v="12852.37"/>
    <x v="0"/>
    <s v="tier - 1"/>
    <x v="1"/>
  </r>
  <r>
    <x v="822"/>
    <s v="Robert"/>
    <n v="5.12"/>
    <x v="21"/>
    <n v="52.54"/>
    <s v="No"/>
    <x v="0"/>
    <x v="1"/>
    <n v="1"/>
    <x v="1"/>
    <x v="0"/>
    <x v="1"/>
    <x v="789"/>
    <n v="12847.24"/>
    <x v="0"/>
    <s v="tier - 2"/>
    <x v="1"/>
  </r>
  <r>
    <x v="823"/>
    <s v="Geoff"/>
    <n v="4.62"/>
    <x v="0"/>
    <n v="17.29"/>
    <s v="No"/>
    <x v="1"/>
    <x v="0"/>
    <n v="1"/>
    <x v="0"/>
    <x v="3"/>
    <x v="1"/>
    <x v="296"/>
    <n v="12829.46"/>
    <x v="0"/>
    <s v="tier - 3"/>
    <x v="4"/>
  </r>
  <r>
    <x v="824"/>
    <s v="Chris J"/>
    <n v="7.68"/>
    <x v="23"/>
    <n v="31.74"/>
    <s v="Yes"/>
    <x v="0"/>
    <x v="0"/>
    <n v="0"/>
    <x v="1"/>
    <x v="0"/>
    <x v="2"/>
    <x v="790"/>
    <n v="12823.25"/>
    <x v="0"/>
    <s v="tier - 3"/>
    <x v="13"/>
  </r>
  <r>
    <x v="825"/>
    <s v="Kate A"/>
    <n v="6.79"/>
    <x v="12"/>
    <n v="26.504999999999999"/>
    <s v="Yes"/>
    <x v="0"/>
    <x v="1"/>
    <n v="1"/>
    <x v="1"/>
    <x v="1"/>
    <x v="0"/>
    <x v="791"/>
    <n v="12815.44"/>
    <x v="0"/>
    <s v="tier - 3"/>
    <x v="2"/>
  </r>
  <r>
    <x v="826"/>
    <s v="Kelli"/>
    <n v="11.09"/>
    <x v="31"/>
    <n v="36.479999999999997"/>
    <s v="No"/>
    <x v="0"/>
    <x v="0"/>
    <n v="0"/>
    <x v="1"/>
    <x v="0"/>
    <x v="2"/>
    <x v="792"/>
    <n v="12797.21"/>
    <x v="0"/>
    <s v="tier - 1"/>
    <x v="2"/>
  </r>
  <r>
    <x v="827"/>
    <s v="Maggie M"/>
    <n v="5.24"/>
    <x v="35"/>
    <n v="39.159999999999997"/>
    <s v="Yes"/>
    <x v="0"/>
    <x v="1"/>
    <n v="1"/>
    <x v="1"/>
    <x v="0"/>
    <x v="1"/>
    <x v="793"/>
    <n v="12788.18"/>
    <x v="0"/>
    <s v="tier - 1"/>
    <x v="11"/>
  </r>
  <r>
    <x v="828"/>
    <s v="Michelle L"/>
    <n v="7.51"/>
    <x v="8"/>
    <n v="28.22"/>
    <s v="Yes"/>
    <x v="0"/>
    <x v="1"/>
    <n v="1"/>
    <x v="1"/>
    <x v="1"/>
    <x v="2"/>
    <x v="794"/>
    <n v="12788.03"/>
    <x v="0"/>
    <s v="tier - 3"/>
    <x v="14"/>
  </r>
  <r>
    <x v="829"/>
    <s v="Ashley K"/>
    <n v="4.13"/>
    <x v="30"/>
    <n v="35"/>
    <s v="No"/>
    <x v="0"/>
    <x v="0"/>
    <n v="2"/>
    <x v="1"/>
    <x v="0"/>
    <x v="1"/>
    <x v="795"/>
    <n v="12776.05"/>
    <x v="0"/>
    <s v="tier - 3"/>
    <x v="11"/>
  </r>
  <r>
    <x v="830"/>
    <s v="Michael"/>
    <n v="8.3800000000000008"/>
    <x v="29"/>
    <n v="36.24"/>
    <s v="Yes"/>
    <x v="0"/>
    <x v="0"/>
    <n v="1"/>
    <x v="1"/>
    <x v="0"/>
    <x v="2"/>
    <x v="287"/>
    <n v="12770.27"/>
    <x v="0"/>
    <s v="tier - 3"/>
    <x v="13"/>
  </r>
  <r>
    <x v="831"/>
    <s v="Ryan K"/>
    <n v="8.07"/>
    <x v="12"/>
    <n v="36.954999999999998"/>
    <s v="No"/>
    <x v="0"/>
    <x v="0"/>
    <n v="0"/>
    <x v="1"/>
    <x v="0"/>
    <x v="2"/>
    <x v="796"/>
    <n v="12741.17"/>
    <x v="0"/>
    <s v="tier - 1"/>
    <x v="6"/>
  </r>
  <r>
    <x v="832"/>
    <s v="Matthew J"/>
    <n v="8.9499999999999993"/>
    <x v="12"/>
    <n v="29.64"/>
    <s v="No"/>
    <x v="0"/>
    <x v="0"/>
    <n v="0"/>
    <x v="1"/>
    <x v="1"/>
    <x v="2"/>
    <x v="797"/>
    <n v="12731"/>
    <x v="0"/>
    <s v="tier - 3"/>
    <x v="4"/>
  </r>
  <r>
    <x v="833"/>
    <s v="Karine"/>
    <n v="6.31"/>
    <x v="24"/>
    <n v="42.74"/>
    <s v="Yes"/>
    <x v="0"/>
    <x v="0"/>
    <n v="1"/>
    <x v="1"/>
    <x v="0"/>
    <x v="0"/>
    <x v="798"/>
    <n v="12718.21"/>
    <x v="0"/>
    <s v="tier - 1"/>
    <x v="11"/>
  </r>
  <r>
    <x v="834"/>
    <s v="Antonia G"/>
    <n v="7.19"/>
    <x v="28"/>
    <n v="36.130000000000003"/>
    <s v="Yes"/>
    <x v="0"/>
    <x v="0"/>
    <n v="2"/>
    <x v="1"/>
    <x v="0"/>
    <x v="0"/>
    <x v="799"/>
    <n v="12713"/>
    <x v="0"/>
    <s v="tier - 1"/>
    <x v="3"/>
  </r>
  <r>
    <x v="835"/>
    <s v="Casondra L"/>
    <n v="6.11"/>
    <x v="14"/>
    <n v="31.55"/>
    <s v="Yes"/>
    <x v="0"/>
    <x v="0"/>
    <n v="1"/>
    <x v="1"/>
    <x v="0"/>
    <x v="0"/>
    <x v="800"/>
    <n v="12700.63"/>
    <x v="0"/>
    <s v="tier - 3"/>
    <x v="3"/>
  </r>
  <r>
    <x v="836"/>
    <s v="Wendy"/>
    <n v="6.02"/>
    <x v="36"/>
    <n v="52.75"/>
    <s v="No"/>
    <x v="0"/>
    <x v="0"/>
    <n v="1"/>
    <x v="1"/>
    <x v="0"/>
    <x v="0"/>
    <x v="337"/>
    <n v="12699.56"/>
    <x v="0"/>
    <s v="tier - 2"/>
    <x v="3"/>
  </r>
  <r>
    <x v="837"/>
    <s v="Eric D"/>
    <n v="11.86"/>
    <x v="20"/>
    <n v="36.67"/>
    <s v="No"/>
    <x v="0"/>
    <x v="0"/>
    <n v="0"/>
    <x v="1"/>
    <x v="0"/>
    <x v="2"/>
    <x v="801"/>
    <n v="12697.48"/>
    <x v="0"/>
    <s v="tier - 3"/>
    <x v="13"/>
  </r>
  <r>
    <x v="838"/>
    <s v="Elizabeth"/>
    <n v="8.25"/>
    <x v="12"/>
    <n v="38.06"/>
    <s v="No"/>
    <x v="0"/>
    <x v="0"/>
    <n v="0"/>
    <x v="1"/>
    <x v="0"/>
    <x v="2"/>
    <x v="15"/>
    <n v="12648.7"/>
    <x v="0"/>
    <s v="tier - 2"/>
    <x v="0"/>
  </r>
  <r>
    <x v="839"/>
    <s v="Laura F"/>
    <n v="8.1300000000000008"/>
    <x v="11"/>
    <n v="38"/>
    <s v="No"/>
    <x v="0"/>
    <x v="0"/>
    <n v="0"/>
    <x v="1"/>
    <x v="0"/>
    <x v="2"/>
    <x v="802"/>
    <n v="12646.21"/>
    <x v="0"/>
    <s v="tier - 2"/>
    <x v="3"/>
  </r>
  <r>
    <x v="840"/>
    <s v="Amelia F"/>
    <n v="10.1"/>
    <x v="5"/>
    <n v="35.1"/>
    <s v="No"/>
    <x v="0"/>
    <x v="0"/>
    <n v="0"/>
    <x v="1"/>
    <x v="0"/>
    <x v="2"/>
    <x v="803"/>
    <n v="12644.59"/>
    <x v="0"/>
    <s v="tier - 2"/>
    <x v="3"/>
  </r>
  <r>
    <x v="841"/>
    <s v="  Amy L"/>
    <n v="5.89"/>
    <x v="25"/>
    <n v="33.82"/>
    <s v="Yes"/>
    <x v="0"/>
    <x v="0"/>
    <n v="2"/>
    <x v="1"/>
    <x v="0"/>
    <x v="1"/>
    <x v="804"/>
    <n v="12643.38"/>
    <x v="0"/>
    <s v="tier - 1"/>
    <x v="1"/>
  </r>
  <r>
    <x v="842"/>
    <s v="Katie J"/>
    <n v="4.97"/>
    <x v="30"/>
    <n v="37.43"/>
    <s v="No"/>
    <x v="0"/>
    <x v="0"/>
    <n v="2"/>
    <x v="1"/>
    <x v="0"/>
    <x v="1"/>
    <x v="259"/>
    <n v="12640.24"/>
    <x v="0"/>
    <s v="tier - 1"/>
    <x v="3"/>
  </r>
  <r>
    <x v="843"/>
    <s v="Laura E"/>
    <n v="9.9"/>
    <x v="5"/>
    <n v="30.5"/>
    <s v="No"/>
    <x v="0"/>
    <x v="0"/>
    <n v="0"/>
    <x v="1"/>
    <x v="0"/>
    <x v="2"/>
    <x v="805"/>
    <n v="12638.2"/>
    <x v="0"/>
    <s v="tier - 1"/>
    <x v="3"/>
  </r>
  <r>
    <x v="844"/>
    <s v="Mayumi"/>
    <n v="9.0500000000000007"/>
    <x v="12"/>
    <n v="24.53"/>
    <s v="No"/>
    <x v="0"/>
    <x v="0"/>
    <n v="0"/>
    <x v="1"/>
    <x v="2"/>
    <x v="2"/>
    <x v="806"/>
    <n v="12629.9"/>
    <x v="0"/>
    <s v="tier - 3"/>
    <x v="0"/>
  </r>
  <r>
    <x v="845"/>
    <s v="Vanessa"/>
    <n v="10.93"/>
    <x v="11"/>
    <n v="25.74"/>
    <s v="No"/>
    <x v="0"/>
    <x v="0"/>
    <n v="0"/>
    <x v="1"/>
    <x v="1"/>
    <x v="2"/>
    <x v="807"/>
    <n v="12629.17"/>
    <x v="0"/>
    <s v="tier - 1"/>
    <x v="0"/>
  </r>
  <r>
    <x v="846"/>
    <s v="Natali N"/>
    <n v="7.58"/>
    <x v="2"/>
    <n v="34.08"/>
    <s v="Yes"/>
    <x v="0"/>
    <x v="0"/>
    <n v="2"/>
    <x v="1"/>
    <x v="0"/>
    <x v="2"/>
    <x v="23"/>
    <n v="12624.74"/>
    <x v="0"/>
    <s v="tier - 1"/>
    <x v="1"/>
  </r>
  <r>
    <x v="847"/>
    <s v="Beth"/>
    <n v="11"/>
    <x v="8"/>
    <n v="31.35"/>
    <s v="Yes"/>
    <x v="0"/>
    <x v="1"/>
    <n v="1"/>
    <x v="1"/>
    <x v="0"/>
    <x v="2"/>
    <x v="808"/>
    <n v="12622.18"/>
    <x v="0"/>
    <s v="tier - 1"/>
    <x v="1"/>
  </r>
  <r>
    <x v="848"/>
    <s v="Alex"/>
    <n v="5.0599999999999996"/>
    <x v="37"/>
    <n v="26.79"/>
    <s v="No"/>
    <x v="0"/>
    <x v="0"/>
    <n v="1"/>
    <x v="1"/>
    <x v="1"/>
    <x v="1"/>
    <x v="809"/>
    <n v="12609.89"/>
    <x v="0"/>
    <s v="tier - 3"/>
    <x v="1"/>
  </r>
  <r>
    <x v="849"/>
    <s v="Spencer"/>
    <n v="6.11"/>
    <x v="4"/>
    <n v="42.78"/>
    <s v="Yes"/>
    <x v="0"/>
    <x v="0"/>
    <n v="1"/>
    <x v="1"/>
    <x v="0"/>
    <x v="0"/>
    <x v="810"/>
    <n v="12600.46"/>
    <x v="0"/>
    <s v="tier - 1"/>
    <x v="8"/>
  </r>
  <r>
    <x v="850"/>
    <s v="Andee W"/>
    <n v="6.66"/>
    <x v="28"/>
    <n v="46.75"/>
    <s v="Yes"/>
    <x v="0"/>
    <x v="0"/>
    <n v="2"/>
    <x v="1"/>
    <x v="0"/>
    <x v="0"/>
    <x v="257"/>
    <n v="12592.53"/>
    <x v="0"/>
    <s v="tier - 2"/>
    <x v="0"/>
  </r>
  <r>
    <x v="851"/>
    <s v="Amy"/>
    <n v="4.0199999999999996"/>
    <x v="28"/>
    <n v="32.15"/>
    <s v="Yes"/>
    <x v="0"/>
    <x v="1"/>
    <n v="1"/>
    <x v="1"/>
    <x v="0"/>
    <x v="1"/>
    <x v="811"/>
    <n v="12579.92"/>
    <x v="0"/>
    <s v="tier - 1"/>
    <x v="14"/>
  </r>
  <r>
    <x v="852"/>
    <s v="Joshua"/>
    <n v="8.81"/>
    <x v="5"/>
    <n v="43.4"/>
    <s v="Yes"/>
    <x v="0"/>
    <x v="0"/>
    <n v="2"/>
    <x v="1"/>
    <x v="0"/>
    <x v="2"/>
    <x v="812"/>
    <n v="12574.05"/>
    <x v="0"/>
    <s v="tier - 1"/>
    <x v="3"/>
  </r>
  <r>
    <x v="853"/>
    <s v="C Fred"/>
    <n v="7.92"/>
    <x v="5"/>
    <n v="31.57"/>
    <s v="Yes"/>
    <x v="0"/>
    <x v="0"/>
    <n v="2"/>
    <x v="1"/>
    <x v="0"/>
    <x v="2"/>
    <x v="812"/>
    <n v="12557.61"/>
    <x v="0"/>
    <s v="tier - 3"/>
    <x v="0"/>
  </r>
  <r>
    <x v="854"/>
    <s v="Jeremy"/>
    <n v="7.48"/>
    <x v="12"/>
    <n v="24.32"/>
    <s v="No"/>
    <x v="0"/>
    <x v="0"/>
    <n v="0"/>
    <x v="1"/>
    <x v="2"/>
    <x v="0"/>
    <x v="813"/>
    <n v="12523.6"/>
    <x v="0"/>
    <s v="tier - 3"/>
    <x v="1"/>
  </r>
  <r>
    <x v="855"/>
    <s v="Patrick Sr"/>
    <n v="4.62"/>
    <x v="11"/>
    <n v="31.07"/>
    <s v="Yes"/>
    <x v="0"/>
    <x v="0"/>
    <n v="2"/>
    <x v="1"/>
    <x v="0"/>
    <x v="1"/>
    <x v="814"/>
    <n v="12499.88"/>
    <x v="0"/>
    <s v="tier - 2"/>
    <x v="1"/>
  </r>
  <r>
    <x v="856"/>
    <s v="Kelly M"/>
    <n v="8.4700000000000006"/>
    <x v="13"/>
    <n v="35.814999999999998"/>
    <s v="No"/>
    <x v="0"/>
    <x v="0"/>
    <n v="0"/>
    <x v="1"/>
    <x v="0"/>
    <x v="2"/>
    <x v="815"/>
    <n v="12495.29"/>
    <x v="0"/>
    <s v="tier - 3"/>
    <x v="1"/>
  </r>
  <r>
    <x v="857"/>
    <s v="Katherine"/>
    <n v="10.58"/>
    <x v="23"/>
    <n v="40.81"/>
    <s v="Yes"/>
    <x v="0"/>
    <x v="0"/>
    <n v="0"/>
    <x v="1"/>
    <x v="0"/>
    <x v="2"/>
    <x v="652"/>
    <n v="12485.8"/>
    <x v="0"/>
    <s v="tier - 3"/>
    <x v="0"/>
  </r>
  <r>
    <x v="858"/>
    <s v="Keila L"/>
    <n v="7.48"/>
    <x v="13"/>
    <n v="24.605"/>
    <s v="No"/>
    <x v="0"/>
    <x v="0"/>
    <n v="0"/>
    <x v="1"/>
    <x v="2"/>
    <x v="0"/>
    <x v="816"/>
    <n v="12479.71"/>
    <x v="0"/>
    <s v="tier - 3"/>
    <x v="1"/>
  </r>
  <r>
    <x v="859"/>
    <s v="Zanae E"/>
    <n v="7.82"/>
    <x v="13"/>
    <n v="21.47"/>
    <s v="No"/>
    <x v="0"/>
    <x v="0"/>
    <n v="0"/>
    <x v="1"/>
    <x v="2"/>
    <x v="2"/>
    <x v="817"/>
    <n v="12475.35"/>
    <x v="0"/>
    <s v="tier - 1"/>
    <x v="1"/>
  </r>
  <r>
    <x v="860"/>
    <s v="Alex"/>
    <n v="4.96"/>
    <x v="41"/>
    <n v="52.89"/>
    <s v="Yes"/>
    <x v="0"/>
    <x v="0"/>
    <n v="1"/>
    <x v="1"/>
    <x v="0"/>
    <x v="1"/>
    <x v="818"/>
    <n v="12452.25"/>
    <x v="0"/>
    <s v="tier - 3"/>
    <x v="1"/>
  </r>
  <r>
    <x v="861"/>
    <s v="Kathryn"/>
    <n v="6.15"/>
    <x v="8"/>
    <n v="32.965000000000003"/>
    <s v="Yes"/>
    <x v="0"/>
    <x v="0"/>
    <n v="1"/>
    <x v="1"/>
    <x v="0"/>
    <x v="0"/>
    <x v="819"/>
    <n v="12430.95"/>
    <x v="0"/>
    <s v="tier - 3"/>
    <x v="2"/>
  </r>
  <r>
    <x v="862"/>
    <s v="Jason L"/>
    <n v="4.62"/>
    <x v="9"/>
    <n v="36.799999999999997"/>
    <s v="No"/>
    <x v="0"/>
    <x v="1"/>
    <n v="1"/>
    <x v="1"/>
    <x v="0"/>
    <x v="1"/>
    <x v="820"/>
    <n v="12408.29"/>
    <x v="0"/>
    <s v="tier - 1"/>
    <x v="12"/>
  </r>
  <r>
    <x v="863"/>
    <s v="Benjamin J"/>
    <n v="4.87"/>
    <x v="30"/>
    <n v="34.299999999999997"/>
    <s v="No"/>
    <x v="0"/>
    <x v="0"/>
    <n v="2"/>
    <x v="1"/>
    <x v="0"/>
    <x v="1"/>
    <x v="821"/>
    <n v="12407.3"/>
    <x v="0"/>
    <s v="tier - 2"/>
    <x v="13"/>
  </r>
  <r>
    <x v="864"/>
    <s v="Steven M"/>
    <n v="4.63"/>
    <x v="43"/>
    <n v="35.244999999999997"/>
    <s v="No"/>
    <x v="0"/>
    <x v="0"/>
    <n v="0"/>
    <x v="1"/>
    <x v="0"/>
    <x v="1"/>
    <x v="822"/>
    <n v="12404.88"/>
    <x v="0"/>
    <s v="tier - 3"/>
    <x v="4"/>
  </r>
  <r>
    <x v="865"/>
    <s v="Erika"/>
    <n v="11.93"/>
    <x v="12"/>
    <n v="26.23"/>
    <s v="No"/>
    <x v="0"/>
    <x v="0"/>
    <n v="0"/>
    <x v="1"/>
    <x v="1"/>
    <x v="2"/>
    <x v="823"/>
    <n v="12369.89"/>
    <x v="0"/>
    <s v="tier - 2"/>
    <x v="2"/>
  </r>
  <r>
    <x v="866"/>
    <s v="Chad"/>
    <n v="5.65"/>
    <x v="25"/>
    <n v="36.1"/>
    <s v="Yes"/>
    <x v="0"/>
    <x v="0"/>
    <n v="2"/>
    <x v="1"/>
    <x v="0"/>
    <x v="1"/>
    <x v="824"/>
    <n v="12363.55"/>
    <x v="0"/>
    <s v="tier - 3"/>
    <x v="3"/>
  </r>
  <r>
    <x v="867"/>
    <s v="Mark"/>
    <n v="11.21"/>
    <x v="8"/>
    <n v="37.1"/>
    <s v="Yes"/>
    <x v="0"/>
    <x v="1"/>
    <n v="1"/>
    <x v="1"/>
    <x v="0"/>
    <x v="2"/>
    <x v="825"/>
    <n v="12347.17"/>
    <x v="0"/>
    <s v="tier - 3"/>
    <x v="3"/>
  </r>
  <r>
    <x v="868"/>
    <s v="David"/>
    <n v="10.62"/>
    <x v="12"/>
    <n v="27.5"/>
    <s v="Yes"/>
    <x v="0"/>
    <x v="1"/>
    <n v="1"/>
    <x v="1"/>
    <x v="1"/>
    <x v="2"/>
    <x v="826"/>
    <n v="12333.83"/>
    <x v="0"/>
    <s v="tier - 2"/>
    <x v="3"/>
  </r>
  <r>
    <x v="869"/>
    <s v="Matthew R"/>
    <n v="10.7"/>
    <x v="8"/>
    <n v="24.7"/>
    <s v="Yes"/>
    <x v="0"/>
    <x v="1"/>
    <n v="1"/>
    <x v="1"/>
    <x v="2"/>
    <x v="2"/>
    <x v="827"/>
    <n v="12323.94"/>
    <x v="0"/>
    <s v="tier - 3"/>
    <x v="6"/>
  </r>
  <r>
    <x v="870"/>
    <s v="Orla"/>
    <n v="10.02"/>
    <x v="8"/>
    <n v="26.78"/>
    <s v="Yes"/>
    <x v="0"/>
    <x v="1"/>
    <n v="1"/>
    <x v="1"/>
    <x v="1"/>
    <x v="2"/>
    <x v="828"/>
    <n v="12299.59"/>
    <x v="0"/>
    <s v="tier - 1"/>
    <x v="14"/>
  </r>
  <r>
    <x v="871"/>
    <s v="Shaista S"/>
    <n v="4.8499999999999996"/>
    <x v="3"/>
    <n v="45.8"/>
    <s v="No"/>
    <x v="0"/>
    <x v="0"/>
    <n v="0"/>
    <x v="1"/>
    <x v="0"/>
    <x v="1"/>
    <x v="829"/>
    <n v="12282.38"/>
    <x v="0"/>
    <s v="tier - 1"/>
    <x v="3"/>
  </r>
  <r>
    <x v="872"/>
    <s v="s  Emily"/>
    <n v="4.3899999999999997"/>
    <x v="25"/>
    <n v="29"/>
    <s v="Yes"/>
    <x v="0"/>
    <x v="0"/>
    <n v="2"/>
    <x v="1"/>
    <x v="1"/>
    <x v="1"/>
    <x v="830"/>
    <n v="12282.03"/>
    <x v="0"/>
    <s v="tier - 1"/>
    <x v="14"/>
  </r>
  <r>
    <x v="873"/>
    <s v="Julie A"/>
    <n v="8.24"/>
    <x v="23"/>
    <n v="33.534999999999997"/>
    <s v="Yes"/>
    <x v="0"/>
    <x v="0"/>
    <n v="0"/>
    <x v="1"/>
    <x v="0"/>
    <x v="2"/>
    <x v="831"/>
    <n v="12269.69"/>
    <x v="0"/>
    <s v="tier - 2"/>
    <x v="1"/>
  </r>
  <r>
    <x v="874"/>
    <s v="Megumi"/>
    <n v="9.77"/>
    <x v="23"/>
    <n v="32.774999999999999"/>
    <s v="Yes"/>
    <x v="0"/>
    <x v="0"/>
    <n v="0"/>
    <x v="1"/>
    <x v="0"/>
    <x v="2"/>
    <x v="217"/>
    <n v="12268.63"/>
    <x v="0"/>
    <s v="tier - 1"/>
    <x v="1"/>
  </r>
  <r>
    <x v="875"/>
    <s v="Skylar"/>
    <n v="5.5"/>
    <x v="25"/>
    <n v="37.51"/>
    <s v="Yes"/>
    <x v="0"/>
    <x v="0"/>
    <n v="2"/>
    <x v="1"/>
    <x v="0"/>
    <x v="1"/>
    <x v="832"/>
    <n v="12265.51"/>
    <x v="0"/>
    <s v="tier - 3"/>
    <x v="0"/>
  </r>
  <r>
    <x v="876"/>
    <s v="Victoria"/>
    <n v="11.84"/>
    <x v="27"/>
    <n v="39.86"/>
    <s v="Yes"/>
    <x v="0"/>
    <x v="0"/>
    <n v="1"/>
    <x v="1"/>
    <x v="0"/>
    <x v="2"/>
    <x v="833"/>
    <n v="12255.04"/>
    <x v="0"/>
    <s v="tier - 2"/>
    <x v="11"/>
  </r>
  <r>
    <x v="877"/>
    <s v="Amanda L"/>
    <n v="4.66"/>
    <x v="43"/>
    <n v="42.13"/>
    <s v="No"/>
    <x v="0"/>
    <x v="0"/>
    <n v="0"/>
    <x v="1"/>
    <x v="0"/>
    <x v="1"/>
    <x v="834"/>
    <n v="12254.44"/>
    <x v="0"/>
    <s v="tier - 3"/>
    <x v="11"/>
  </r>
  <r>
    <x v="878"/>
    <s v="  Renee"/>
    <n v="11.11"/>
    <x v="32"/>
    <n v="35.99"/>
    <s v="No"/>
    <x v="0"/>
    <x v="0"/>
    <n v="0"/>
    <x v="1"/>
    <x v="0"/>
    <x v="2"/>
    <x v="835"/>
    <n v="12245.17"/>
    <x v="0"/>
    <s v="tier - 1"/>
    <x v="1"/>
  </r>
  <r>
    <x v="879"/>
    <s v="Nellie A"/>
    <n v="7.72"/>
    <x v="12"/>
    <n v="35.200000000000003"/>
    <s v="Yes"/>
    <x v="0"/>
    <x v="1"/>
    <n v="1"/>
    <x v="1"/>
    <x v="0"/>
    <x v="2"/>
    <x v="836"/>
    <n v="12244.53"/>
    <x v="0"/>
    <s v="tier - 1"/>
    <x v="0"/>
  </r>
  <r>
    <x v="880"/>
    <s v="Tamara"/>
    <n v="5.55"/>
    <x v="11"/>
    <n v="29.91"/>
    <s v="Yes"/>
    <x v="0"/>
    <x v="0"/>
    <n v="2"/>
    <x v="1"/>
    <x v="1"/>
    <x v="1"/>
    <x v="837"/>
    <n v="12237.73"/>
    <x v="0"/>
    <s v="tier - 3"/>
    <x v="1"/>
  </r>
  <r>
    <x v="881"/>
    <s v="Joan"/>
    <n v="5.05"/>
    <x v="14"/>
    <n v="36.479999999999997"/>
    <s v="Yes"/>
    <x v="0"/>
    <x v="0"/>
    <n v="1"/>
    <x v="1"/>
    <x v="0"/>
    <x v="1"/>
    <x v="838"/>
    <n v="12235.84"/>
    <x v="0"/>
    <s v="tier - 3"/>
    <x v="1"/>
  </r>
  <r>
    <x v="882"/>
    <s v="Aimee J"/>
    <n v="8.69"/>
    <x v="12"/>
    <n v="27.5"/>
    <s v="Yes"/>
    <x v="0"/>
    <x v="1"/>
    <n v="1"/>
    <x v="1"/>
    <x v="1"/>
    <x v="2"/>
    <x v="839"/>
    <n v="12233.83"/>
    <x v="0"/>
    <s v="tier - 1"/>
    <x v="3"/>
  </r>
  <r>
    <x v="883"/>
    <s v="Suzanne"/>
    <n v="5.9"/>
    <x v="8"/>
    <n v="33.44"/>
    <s v="Yes"/>
    <x v="0"/>
    <x v="0"/>
    <n v="1"/>
    <x v="1"/>
    <x v="0"/>
    <x v="1"/>
    <x v="840"/>
    <n v="12231.61"/>
    <x v="0"/>
    <s v="tier - 3"/>
    <x v="1"/>
  </r>
  <r>
    <x v="884"/>
    <s v="Kristin A"/>
    <n v="6.29"/>
    <x v="8"/>
    <n v="28.215"/>
    <s v="Yes"/>
    <x v="0"/>
    <x v="0"/>
    <n v="1"/>
    <x v="1"/>
    <x v="1"/>
    <x v="0"/>
    <x v="841"/>
    <n v="12224.35"/>
    <x v="0"/>
    <s v="tier - 1"/>
    <x v="1"/>
  </r>
  <r>
    <x v="885"/>
    <s v="  Bronwyn"/>
    <n v="5.84"/>
    <x v="8"/>
    <n v="27.17"/>
    <s v="Yes"/>
    <x v="0"/>
    <x v="0"/>
    <n v="1"/>
    <x v="1"/>
    <x v="1"/>
    <x v="1"/>
    <x v="842"/>
    <n v="12222.9"/>
    <x v="0"/>
    <s v="tier - 2"/>
    <x v="1"/>
  </r>
  <r>
    <x v="886"/>
    <s v="Taylor J"/>
    <n v="6.12"/>
    <x v="31"/>
    <n v="35.380000000000003"/>
    <s v="No"/>
    <x v="0"/>
    <x v="0"/>
    <n v="0"/>
    <x v="1"/>
    <x v="0"/>
    <x v="0"/>
    <x v="843"/>
    <n v="12218.7"/>
    <x v="0"/>
    <s v="tier - 1"/>
    <x v="1"/>
  </r>
  <r>
    <x v="887"/>
    <s v="Kimberly M"/>
    <n v="6.24"/>
    <x v="36"/>
    <n v="43.48"/>
    <s v="No"/>
    <x v="0"/>
    <x v="0"/>
    <n v="0"/>
    <x v="1"/>
    <x v="0"/>
    <x v="0"/>
    <x v="844"/>
    <n v="12198.64"/>
    <x v="0"/>
    <s v="tier - 3"/>
    <x v="11"/>
  </r>
  <r>
    <x v="888"/>
    <s v="Joshua E"/>
    <n v="6.25"/>
    <x v="24"/>
    <n v="41.73"/>
    <s v="No"/>
    <x v="0"/>
    <x v="0"/>
    <n v="1"/>
    <x v="1"/>
    <x v="0"/>
    <x v="0"/>
    <x v="845"/>
    <n v="12148.2"/>
    <x v="0"/>
    <s v="tier - 3"/>
    <x v="1"/>
  </r>
  <r>
    <x v="889"/>
    <s v="Jeffrey"/>
    <n v="11.96"/>
    <x v="12"/>
    <n v="28.9"/>
    <s v="No"/>
    <x v="0"/>
    <x v="0"/>
    <n v="0"/>
    <x v="1"/>
    <x v="1"/>
    <x v="2"/>
    <x v="309"/>
    <n v="12146.97"/>
    <x v="0"/>
    <s v="tier - 3"/>
    <x v="3"/>
  </r>
  <r>
    <x v="890"/>
    <s v="Andrew R"/>
    <n v="7.69"/>
    <x v="12"/>
    <n v="25.74"/>
    <s v="No"/>
    <x v="0"/>
    <x v="0"/>
    <n v="0"/>
    <x v="1"/>
    <x v="1"/>
    <x v="2"/>
    <x v="846"/>
    <n v="12142.58"/>
    <x v="0"/>
    <s v="tier - 2"/>
    <x v="0"/>
  </r>
  <r>
    <x v="891"/>
    <s v="Francisco J Sr"/>
    <n v="8.83"/>
    <x v="20"/>
    <n v="36.06"/>
    <s v="No"/>
    <x v="0"/>
    <x v="0"/>
    <n v="0"/>
    <x v="1"/>
    <x v="0"/>
    <x v="2"/>
    <x v="345"/>
    <n v="12137.6"/>
    <x v="0"/>
    <s v="tier - 3"/>
    <x v="1"/>
  </r>
  <r>
    <x v="892"/>
    <s v="Rhonda"/>
    <n v="4.41"/>
    <x v="36"/>
    <n v="43.28"/>
    <s v="No"/>
    <x v="0"/>
    <x v="0"/>
    <n v="0"/>
    <x v="1"/>
    <x v="0"/>
    <x v="1"/>
    <x v="847"/>
    <n v="12130.8"/>
    <x v="0"/>
    <s v="tier - 3"/>
    <x v="11"/>
  </r>
  <r>
    <x v="893"/>
    <s v="John"/>
    <n v="9.1"/>
    <x v="12"/>
    <n v="28.785"/>
    <s v="Yes"/>
    <x v="0"/>
    <x v="1"/>
    <n v="1"/>
    <x v="1"/>
    <x v="1"/>
    <x v="2"/>
    <x v="848"/>
    <n v="12129.61"/>
    <x v="0"/>
    <s v="tier - 1"/>
    <x v="1"/>
  </r>
  <r>
    <x v="894"/>
    <s v="Miles J"/>
    <n v="11.52"/>
    <x v="12"/>
    <n v="25.46"/>
    <s v="Yes"/>
    <x v="0"/>
    <x v="1"/>
    <n v="1"/>
    <x v="1"/>
    <x v="1"/>
    <x v="2"/>
    <x v="791"/>
    <n v="12124.99"/>
    <x v="0"/>
    <s v="tier - 1"/>
    <x v="1"/>
  </r>
  <r>
    <x v="895"/>
    <s v="  Justyna I"/>
    <n v="10.95"/>
    <x v="13"/>
    <n v="30.8"/>
    <s v="No"/>
    <x v="0"/>
    <x v="0"/>
    <n v="0"/>
    <x v="1"/>
    <x v="0"/>
    <x v="2"/>
    <x v="849"/>
    <n v="12105.32"/>
    <x v="0"/>
    <s v="tier - 3"/>
    <x v="3"/>
  </r>
  <r>
    <x v="896"/>
    <s v="Lucille"/>
    <n v="11.5"/>
    <x v="13"/>
    <n v="28.88"/>
    <s v="No"/>
    <x v="0"/>
    <x v="0"/>
    <n v="0"/>
    <x v="1"/>
    <x v="1"/>
    <x v="2"/>
    <x v="850"/>
    <n v="12096.65"/>
    <x v="0"/>
    <s v="tier - 1"/>
    <x v="2"/>
  </r>
  <r>
    <x v="897"/>
    <s v="April"/>
    <n v="9.8800000000000008"/>
    <x v="23"/>
    <n v="23"/>
    <s v="No"/>
    <x v="0"/>
    <x v="0"/>
    <n v="0"/>
    <x v="1"/>
    <x v="2"/>
    <x v="2"/>
    <x v="851"/>
    <n v="12094.48"/>
    <x v="0"/>
    <s v="tier - 3"/>
    <x v="3"/>
  </r>
  <r>
    <x v="898"/>
    <s v="Robert"/>
    <n v="6.2"/>
    <x v="34"/>
    <n v="38.25"/>
    <s v="No"/>
    <x v="0"/>
    <x v="0"/>
    <n v="1"/>
    <x v="1"/>
    <x v="0"/>
    <x v="0"/>
    <x v="852"/>
    <n v="12091.34"/>
    <x v="0"/>
    <s v="tier - 2"/>
    <x v="12"/>
  </r>
  <r>
    <x v="899"/>
    <s v="Alyssa"/>
    <n v="8.41"/>
    <x v="27"/>
    <n v="39.25"/>
    <s v="Yes"/>
    <x v="0"/>
    <x v="0"/>
    <n v="1"/>
    <x v="1"/>
    <x v="0"/>
    <x v="2"/>
    <x v="853"/>
    <n v="12048.13"/>
    <x v="0"/>
    <s v="tier - 2"/>
    <x v="11"/>
  </r>
  <r>
    <x v="900"/>
    <s v="Jessica E"/>
    <n v="5.07"/>
    <x v="25"/>
    <n v="26.6"/>
    <s v="Yes"/>
    <x v="0"/>
    <x v="0"/>
    <n v="2"/>
    <x v="1"/>
    <x v="1"/>
    <x v="1"/>
    <x v="854"/>
    <n v="12044.34"/>
    <x v="0"/>
    <s v="tier - 1"/>
    <x v="1"/>
  </r>
  <r>
    <x v="901"/>
    <s v="Patrick J"/>
    <n v="4.0599999999999996"/>
    <x v="19"/>
    <n v="35.700000000000003"/>
    <s v="No"/>
    <x v="0"/>
    <x v="1"/>
    <n v="1"/>
    <x v="1"/>
    <x v="0"/>
    <x v="1"/>
    <x v="855"/>
    <n v="12035.18"/>
    <x v="0"/>
    <s v="tier - 3"/>
    <x v="13"/>
  </r>
  <r>
    <x v="902"/>
    <s v="Emilie"/>
    <n v="10.52"/>
    <x v="11"/>
    <n v="20.100000000000001"/>
    <s v="No"/>
    <x v="0"/>
    <x v="0"/>
    <n v="0"/>
    <x v="1"/>
    <x v="2"/>
    <x v="2"/>
    <x v="57"/>
    <n v="12032.33"/>
    <x v="0"/>
    <s v="tier - 1"/>
    <x v="3"/>
  </r>
  <r>
    <x v="903"/>
    <s v="Caitlin B"/>
    <n v="9.65"/>
    <x v="14"/>
    <n v="22.23"/>
    <s v="No"/>
    <x v="0"/>
    <x v="0"/>
    <n v="0"/>
    <x v="1"/>
    <x v="2"/>
    <x v="2"/>
    <x v="856"/>
    <n v="12029.29"/>
    <x v="0"/>
    <s v="tier - 2"/>
    <x v="2"/>
  </r>
  <r>
    <x v="904"/>
    <s v="Joseph W"/>
    <n v="6.21"/>
    <x v="39"/>
    <n v="36.47"/>
    <s v="No"/>
    <x v="0"/>
    <x v="0"/>
    <n v="0"/>
    <x v="1"/>
    <x v="0"/>
    <x v="0"/>
    <x v="857"/>
    <n v="12001.29"/>
    <x v="0"/>
    <s v="tier - 3"/>
    <x v="13"/>
  </r>
  <r>
    <x v="905"/>
    <s v="Wendy"/>
    <n v="4.76"/>
    <x v="21"/>
    <n v="49.64"/>
    <s v="No"/>
    <x v="0"/>
    <x v="1"/>
    <n v="1"/>
    <x v="1"/>
    <x v="0"/>
    <x v="1"/>
    <x v="592"/>
    <n v="11994.89"/>
    <x v="0"/>
    <s v="tier - 2"/>
    <x v="1"/>
  </r>
  <r>
    <x v="906"/>
    <s v="Leah L"/>
    <n v="5.73"/>
    <x v="39"/>
    <n v="36.799999999999997"/>
    <s v="Yes"/>
    <x v="0"/>
    <x v="1"/>
    <n v="1"/>
    <x v="1"/>
    <x v="0"/>
    <x v="1"/>
    <x v="858"/>
    <n v="11987.68"/>
    <x v="0"/>
    <s v="tier - 2"/>
    <x v="11"/>
  </r>
  <r>
    <x v="907"/>
    <s v="Wayne L"/>
    <n v="10.78"/>
    <x v="23"/>
    <n v="33.880000000000003"/>
    <s v="Yes"/>
    <x v="0"/>
    <x v="0"/>
    <n v="0"/>
    <x v="1"/>
    <x v="0"/>
    <x v="2"/>
    <x v="78"/>
    <n v="11987.17"/>
    <x v="0"/>
    <s v="tier - 3"/>
    <x v="0"/>
  </r>
  <r>
    <x v="908"/>
    <s v="Jason M"/>
    <n v="5.08"/>
    <x v="14"/>
    <n v="32.01"/>
    <s v="Yes"/>
    <x v="0"/>
    <x v="0"/>
    <n v="1"/>
    <x v="1"/>
    <x v="0"/>
    <x v="1"/>
    <x v="859"/>
    <n v="11946.63"/>
    <x v="0"/>
    <s v="tier - 2"/>
    <x v="0"/>
  </r>
  <r>
    <x v="909"/>
    <s v="Floris"/>
    <n v="11.39"/>
    <x v="11"/>
    <n v="33.630000000000003"/>
    <s v="No"/>
    <x v="0"/>
    <x v="0"/>
    <n v="0"/>
    <x v="1"/>
    <x v="0"/>
    <x v="2"/>
    <x v="860"/>
    <n v="11945.13"/>
    <x v="0"/>
    <s v="tier - 2"/>
    <x v="1"/>
  </r>
  <r>
    <x v="910"/>
    <s v="Marc"/>
    <n v="5.35"/>
    <x v="14"/>
    <n v="34.865000000000002"/>
    <s v="Yes"/>
    <x v="0"/>
    <x v="0"/>
    <n v="1"/>
    <x v="1"/>
    <x v="0"/>
    <x v="1"/>
    <x v="861"/>
    <n v="11944.59"/>
    <x v="0"/>
    <s v="tier - 2"/>
    <x v="4"/>
  </r>
  <r>
    <x v="911"/>
    <s v="Christopher"/>
    <n v="5.6"/>
    <x v="36"/>
    <n v="43.11"/>
    <s v="No"/>
    <x v="0"/>
    <x v="0"/>
    <n v="0"/>
    <x v="1"/>
    <x v="0"/>
    <x v="1"/>
    <x v="862"/>
    <n v="11941.83"/>
    <x v="0"/>
    <s v="tier - 1"/>
    <x v="8"/>
  </r>
  <r>
    <x v="912"/>
    <s v="Kevin"/>
    <n v="4.2699999999999996"/>
    <x v="8"/>
    <n v="30.305"/>
    <s v="Yes"/>
    <x v="0"/>
    <x v="0"/>
    <n v="1"/>
    <x v="1"/>
    <x v="0"/>
    <x v="1"/>
    <x v="863"/>
    <n v="11938.26"/>
    <x v="0"/>
    <s v="tier - 3"/>
    <x v="9"/>
  </r>
  <r>
    <x v="913"/>
    <s v="Aharon N"/>
    <n v="5.57"/>
    <x v="14"/>
    <n v="25.175000000000001"/>
    <s v="Yes"/>
    <x v="0"/>
    <x v="0"/>
    <n v="1"/>
    <x v="1"/>
    <x v="1"/>
    <x v="1"/>
    <x v="864"/>
    <n v="11931.13"/>
    <x v="0"/>
    <s v="tier - 1"/>
    <x v="9"/>
  </r>
  <r>
    <x v="914"/>
    <s v="Lawrence D"/>
    <n v="5.68"/>
    <x v="14"/>
    <n v="26.8"/>
    <s v="Yes"/>
    <x v="0"/>
    <x v="0"/>
    <n v="1"/>
    <x v="1"/>
    <x v="1"/>
    <x v="1"/>
    <x v="463"/>
    <n v="11918.2"/>
    <x v="0"/>
    <s v="tier - 1"/>
    <x v="13"/>
  </r>
  <r>
    <x v="915"/>
    <s v="Malcolm"/>
    <n v="5.3"/>
    <x v="45"/>
    <n v="21.78"/>
    <s v="No"/>
    <x v="1"/>
    <x v="0"/>
    <n v="1"/>
    <x v="1"/>
    <x v="2"/>
    <x v="1"/>
    <x v="865"/>
    <n v="11884.05"/>
    <x v="0"/>
    <s v="tier - 3"/>
    <x v="0"/>
  </r>
  <r>
    <x v="916"/>
    <s v="Anna E"/>
    <n v="9.4499999999999993"/>
    <x v="23"/>
    <n v="30.14"/>
    <s v="Yes"/>
    <x v="0"/>
    <x v="0"/>
    <n v="0"/>
    <x v="1"/>
    <x v="0"/>
    <x v="2"/>
    <x v="866"/>
    <n v="11881.97"/>
    <x v="0"/>
    <s v="tier - 1"/>
    <x v="0"/>
  </r>
  <r>
    <x v="917"/>
    <s v="Jenny"/>
    <n v="6.79"/>
    <x v="25"/>
    <n v="29.7"/>
    <s v="Yes"/>
    <x v="0"/>
    <x v="0"/>
    <n v="0"/>
    <x v="1"/>
    <x v="1"/>
    <x v="0"/>
    <x v="867"/>
    <n v="11881.36"/>
    <x v="0"/>
    <s v="tier - 2"/>
    <x v="3"/>
  </r>
  <r>
    <x v="918"/>
    <s v="Melissa L"/>
    <n v="11.1"/>
    <x v="23"/>
    <n v="32.395000000000003"/>
    <s v="Yes"/>
    <x v="0"/>
    <x v="0"/>
    <n v="0"/>
    <x v="1"/>
    <x v="0"/>
    <x v="2"/>
    <x v="868"/>
    <n v="11879.1"/>
    <x v="0"/>
    <s v="tier - 3"/>
    <x v="2"/>
  </r>
  <r>
    <x v="919"/>
    <s v="Chia J"/>
    <n v="7.26"/>
    <x v="32"/>
    <n v="36.64"/>
    <s v="No"/>
    <x v="0"/>
    <x v="0"/>
    <n v="0"/>
    <x v="1"/>
    <x v="0"/>
    <x v="0"/>
    <x v="869"/>
    <n v="11858.56"/>
    <x v="0"/>
    <s v="tier - 3"/>
    <x v="3"/>
  </r>
  <r>
    <x v="920"/>
    <s v="Laura A"/>
    <n v="5.27"/>
    <x v="14"/>
    <n v="39.049999999999997"/>
    <s v="Yes"/>
    <x v="0"/>
    <x v="0"/>
    <n v="1"/>
    <x v="1"/>
    <x v="0"/>
    <x v="1"/>
    <x v="859"/>
    <n v="11856.41"/>
    <x v="0"/>
    <s v="tier - 2"/>
    <x v="0"/>
  </r>
  <r>
    <x v="921"/>
    <s v="Aditi"/>
    <n v="5.46"/>
    <x v="8"/>
    <n v="33.1"/>
    <s v="Yes"/>
    <x v="0"/>
    <x v="0"/>
    <n v="1"/>
    <x v="1"/>
    <x v="0"/>
    <x v="1"/>
    <x v="870"/>
    <n v="11848.14"/>
    <x v="0"/>
    <s v="tier - 2"/>
    <x v="3"/>
  </r>
  <r>
    <x v="922"/>
    <s v="Leah A"/>
    <n v="8.1300000000000008"/>
    <x v="11"/>
    <n v="31.824999999999999"/>
    <s v="No"/>
    <x v="0"/>
    <x v="0"/>
    <n v="0"/>
    <x v="1"/>
    <x v="0"/>
    <x v="2"/>
    <x v="871"/>
    <n v="11842.62"/>
    <x v="0"/>
    <s v="tier - 3"/>
    <x v="1"/>
  </r>
  <r>
    <x v="923"/>
    <s v="Marianne"/>
    <n v="4.25"/>
    <x v="8"/>
    <n v="29"/>
    <s v="Yes"/>
    <x v="0"/>
    <x v="0"/>
    <n v="1"/>
    <x v="1"/>
    <x v="1"/>
    <x v="1"/>
    <x v="872"/>
    <n v="11842.44"/>
    <x v="0"/>
    <s v="tier - 2"/>
    <x v="3"/>
  </r>
  <r>
    <x v="924"/>
    <s v="Carla"/>
    <n v="8.68"/>
    <x v="11"/>
    <n v="30.495000000000001"/>
    <s v="No"/>
    <x v="0"/>
    <x v="0"/>
    <n v="0"/>
    <x v="1"/>
    <x v="0"/>
    <x v="2"/>
    <x v="873"/>
    <n v="11840.78"/>
    <x v="0"/>
    <s v="tier - 2"/>
    <x v="1"/>
  </r>
  <r>
    <x v="925"/>
    <s v="Oksana"/>
    <n v="6.25"/>
    <x v="14"/>
    <n v="25.2"/>
    <s v="Yes"/>
    <x v="0"/>
    <x v="0"/>
    <n v="1"/>
    <x v="1"/>
    <x v="1"/>
    <x v="0"/>
    <x v="874"/>
    <n v="11837.16"/>
    <x v="0"/>
    <s v="tier - 3"/>
    <x v="3"/>
  </r>
  <r>
    <x v="926"/>
    <s v="Rebecca B"/>
    <n v="4.47"/>
    <x v="8"/>
    <n v="22.77"/>
    <s v="Yes"/>
    <x v="0"/>
    <x v="0"/>
    <n v="1"/>
    <x v="1"/>
    <x v="2"/>
    <x v="1"/>
    <x v="870"/>
    <n v="11833.78"/>
    <x v="0"/>
    <s v="tier - 3"/>
    <x v="0"/>
  </r>
  <r>
    <x v="927"/>
    <s v="Maria A"/>
    <n v="8.31"/>
    <x v="11"/>
    <n v="23.18"/>
    <s v="No"/>
    <x v="0"/>
    <x v="0"/>
    <n v="0"/>
    <x v="1"/>
    <x v="2"/>
    <x v="2"/>
    <x v="875"/>
    <n v="11830.61"/>
    <x v="0"/>
    <s v="tier - 1"/>
    <x v="1"/>
  </r>
  <r>
    <x v="928"/>
    <s v="Lisa M"/>
    <n v="5.68"/>
    <x v="39"/>
    <n v="35.409999999999997"/>
    <s v="No"/>
    <x v="0"/>
    <x v="0"/>
    <n v="0"/>
    <x v="1"/>
    <x v="0"/>
    <x v="1"/>
    <x v="876"/>
    <n v="11773.06"/>
    <x v="0"/>
    <s v="tier - 3"/>
    <x v="11"/>
  </r>
  <r>
    <x v="929"/>
    <s v="Steve Jr"/>
    <n v="4.75"/>
    <x v="11"/>
    <n v="32.11"/>
    <s v="Yes"/>
    <x v="0"/>
    <x v="0"/>
    <n v="2"/>
    <x v="1"/>
    <x v="0"/>
    <x v="1"/>
    <x v="877"/>
    <n v="11763"/>
    <x v="0"/>
    <s v="tier - 3"/>
    <x v="4"/>
  </r>
  <r>
    <x v="930"/>
    <s v="Tiffany"/>
    <n v="6.31"/>
    <x v="19"/>
    <n v="34.479999999999997"/>
    <s v="No"/>
    <x v="0"/>
    <x v="1"/>
    <n v="1"/>
    <x v="1"/>
    <x v="0"/>
    <x v="0"/>
    <x v="878"/>
    <n v="11752.68"/>
    <x v="0"/>
    <s v="tier - 1"/>
    <x v="11"/>
  </r>
  <r>
    <x v="931"/>
    <s v="Greg"/>
    <n v="6.28"/>
    <x v="14"/>
    <n v="34.39"/>
    <s v="Yes"/>
    <x v="0"/>
    <x v="0"/>
    <n v="1"/>
    <x v="1"/>
    <x v="0"/>
    <x v="0"/>
    <x v="879"/>
    <n v="11743.93"/>
    <x v="0"/>
    <s v="tier - 1"/>
    <x v="1"/>
  </r>
  <r>
    <x v="932"/>
    <s v="Dale"/>
    <n v="9.2899999999999991"/>
    <x v="12"/>
    <n v="26.4"/>
    <s v="Yes"/>
    <x v="0"/>
    <x v="1"/>
    <n v="1"/>
    <x v="1"/>
    <x v="1"/>
    <x v="2"/>
    <x v="880"/>
    <n v="11743.3"/>
    <x v="0"/>
    <s v="tier - 3"/>
    <x v="0"/>
  </r>
  <r>
    <x v="933"/>
    <s v="Brittany A"/>
    <n v="5.79"/>
    <x v="28"/>
    <n v="28.1"/>
    <s v="Yes"/>
    <x v="0"/>
    <x v="1"/>
    <n v="1"/>
    <x v="1"/>
    <x v="1"/>
    <x v="1"/>
    <x v="881"/>
    <n v="11741.73"/>
    <x v="0"/>
    <s v="tier - 1"/>
    <x v="3"/>
  </r>
  <r>
    <x v="934"/>
    <s v="Robert S"/>
    <n v="4.54"/>
    <x v="4"/>
    <n v="27"/>
    <s v="Yes"/>
    <x v="0"/>
    <x v="0"/>
    <n v="1"/>
    <x v="1"/>
    <x v="1"/>
    <x v="1"/>
    <x v="298"/>
    <n v="11737.85"/>
    <x v="0"/>
    <s v="tier - 1"/>
    <x v="3"/>
  </r>
  <r>
    <x v="935"/>
    <s v="Cameron"/>
    <n v="4.68"/>
    <x v="14"/>
    <n v="28.594999999999999"/>
    <s v="Yes"/>
    <x v="0"/>
    <x v="0"/>
    <n v="1"/>
    <x v="1"/>
    <x v="1"/>
    <x v="1"/>
    <x v="882"/>
    <n v="11735.88"/>
    <x v="0"/>
    <s v="tier - 1"/>
    <x v="1"/>
  </r>
  <r>
    <x v="936"/>
    <s v="Ulrike"/>
    <n v="5.88"/>
    <x v="34"/>
    <n v="36.799999999999997"/>
    <s v="No"/>
    <x v="0"/>
    <x v="0"/>
    <n v="1"/>
    <x v="1"/>
    <x v="0"/>
    <x v="1"/>
    <x v="883"/>
    <n v="11730.82"/>
    <x v="0"/>
    <s v="tier - 3"/>
    <x v="11"/>
  </r>
  <r>
    <x v="937"/>
    <s v="Katlyn A"/>
    <n v="5.42"/>
    <x v="28"/>
    <n v="23.75"/>
    <s v="Yes"/>
    <x v="0"/>
    <x v="1"/>
    <n v="1"/>
    <x v="1"/>
    <x v="2"/>
    <x v="1"/>
    <x v="884"/>
    <n v="11729.68"/>
    <x v="0"/>
    <s v="tier - 1"/>
    <x v="2"/>
  </r>
  <r>
    <x v="938"/>
    <s v="Morgan B"/>
    <n v="4.16"/>
    <x v="39"/>
    <n v="35.619999999999997"/>
    <s v="No"/>
    <x v="0"/>
    <x v="0"/>
    <n v="0"/>
    <x v="1"/>
    <x v="0"/>
    <x v="1"/>
    <x v="885"/>
    <n v="11712.97"/>
    <x v="0"/>
    <s v="tier - 2"/>
    <x v="13"/>
  </r>
  <r>
    <x v="939"/>
    <s v="Peter"/>
    <n v="7.05"/>
    <x v="2"/>
    <n v="30.69"/>
    <s v="Yes"/>
    <x v="0"/>
    <x v="0"/>
    <n v="2"/>
    <x v="1"/>
    <x v="0"/>
    <x v="0"/>
    <x v="886"/>
    <n v="11696.52"/>
    <x v="0"/>
    <s v="tier - 1"/>
    <x v="13"/>
  </r>
  <r>
    <x v="940"/>
    <s v="Chandler"/>
    <n v="5.63"/>
    <x v="25"/>
    <n v="35.799999999999997"/>
    <s v="Yes"/>
    <x v="0"/>
    <x v="0"/>
    <n v="2"/>
    <x v="1"/>
    <x v="0"/>
    <x v="1"/>
    <x v="887"/>
    <n v="11674.13"/>
    <x v="0"/>
    <s v="tier - 1"/>
    <x v="3"/>
  </r>
  <r>
    <x v="941"/>
    <s v="Silvana M"/>
    <n v="4.24"/>
    <x v="25"/>
    <n v="28.785"/>
    <s v="Yes"/>
    <x v="0"/>
    <x v="0"/>
    <n v="2"/>
    <x v="1"/>
    <x v="1"/>
    <x v="1"/>
    <x v="888"/>
    <n v="11658.38"/>
    <x v="0"/>
    <s v="tier - 3"/>
    <x v="2"/>
  </r>
  <r>
    <x v="942"/>
    <s v="Natty"/>
    <n v="4.96"/>
    <x v="11"/>
    <n v="28.594999999999999"/>
    <s v="Yes"/>
    <x v="0"/>
    <x v="0"/>
    <n v="2"/>
    <x v="1"/>
    <x v="1"/>
    <x v="1"/>
    <x v="889"/>
    <n v="11658.12"/>
    <x v="0"/>
    <s v="tier - 1"/>
    <x v="2"/>
  </r>
  <r>
    <x v="943"/>
    <s v="Nicholas T"/>
    <n v="4.34"/>
    <x v="21"/>
    <n v="48.75"/>
    <s v="No"/>
    <x v="0"/>
    <x v="0"/>
    <n v="0"/>
    <x v="1"/>
    <x v="0"/>
    <x v="1"/>
    <x v="890"/>
    <n v="11657.81"/>
    <x v="0"/>
    <s v="tier - 2"/>
    <x v="8"/>
  </r>
  <r>
    <x v="944"/>
    <s v="Rebecca"/>
    <n v="5.43"/>
    <x v="25"/>
    <n v="28.31"/>
    <s v="Yes"/>
    <x v="0"/>
    <x v="0"/>
    <n v="2"/>
    <x v="1"/>
    <x v="1"/>
    <x v="1"/>
    <x v="891"/>
    <n v="11657.72"/>
    <x v="0"/>
    <s v="tier - 2"/>
    <x v="2"/>
  </r>
  <r>
    <x v="945"/>
    <s v="John"/>
    <n v="8.33"/>
    <x v="18"/>
    <n v="38.39"/>
    <s v="Yes"/>
    <x v="0"/>
    <x v="0"/>
    <n v="1"/>
    <x v="1"/>
    <x v="0"/>
    <x v="2"/>
    <x v="892"/>
    <n v="11625.11"/>
    <x v="0"/>
    <s v="tier - 3"/>
    <x v="12"/>
  </r>
  <r>
    <x v="946"/>
    <s v="Antony G"/>
    <n v="5.63"/>
    <x v="8"/>
    <n v="25.87"/>
    <s v="Yes"/>
    <x v="0"/>
    <x v="0"/>
    <n v="1"/>
    <x v="1"/>
    <x v="1"/>
    <x v="1"/>
    <x v="893"/>
    <n v="11602.75"/>
    <x v="0"/>
    <s v="tier - 1"/>
    <x v="15"/>
  </r>
  <r>
    <x v="947"/>
    <s v="Eric"/>
    <n v="7.23"/>
    <x v="11"/>
    <n v="43.7"/>
    <s v="No"/>
    <x v="0"/>
    <x v="0"/>
    <n v="0"/>
    <x v="1"/>
    <x v="0"/>
    <x v="0"/>
    <x v="894"/>
    <n v="11576.13"/>
    <x v="0"/>
    <s v="tier - 3"/>
    <x v="3"/>
  </r>
  <r>
    <x v="948"/>
    <s v="Erik"/>
    <n v="10.57"/>
    <x v="11"/>
    <n v="40.945"/>
    <s v="No"/>
    <x v="0"/>
    <x v="0"/>
    <n v="0"/>
    <x v="1"/>
    <x v="0"/>
    <x v="2"/>
    <x v="895"/>
    <n v="11566.3"/>
    <x v="0"/>
    <s v="tier - 3"/>
    <x v="4"/>
  </r>
  <r>
    <x v="949"/>
    <s v="Matthew T"/>
    <n v="7.92"/>
    <x v="11"/>
    <n v="27.94"/>
    <s v="No"/>
    <x v="0"/>
    <x v="0"/>
    <n v="0"/>
    <x v="1"/>
    <x v="1"/>
    <x v="2"/>
    <x v="11"/>
    <n v="11554.22"/>
    <x v="0"/>
    <s v="tier - 1"/>
    <x v="0"/>
  </r>
  <r>
    <x v="950"/>
    <s v="Cassandra"/>
    <n v="10.119999999999999"/>
    <x v="30"/>
    <n v="31.9"/>
    <s v="No"/>
    <x v="0"/>
    <x v="0"/>
    <n v="2"/>
    <x v="1"/>
    <x v="0"/>
    <x v="2"/>
    <x v="896"/>
    <n v="11552.9"/>
    <x v="0"/>
    <s v="tier - 2"/>
    <x v="3"/>
  </r>
  <r>
    <x v="951"/>
    <s v="Rosemary C"/>
    <n v="7.91"/>
    <x v="15"/>
    <n v="31.64"/>
    <s v="No"/>
    <x v="0"/>
    <x v="0"/>
    <n v="0"/>
    <x v="1"/>
    <x v="0"/>
    <x v="2"/>
    <x v="897"/>
    <n v="11540.25"/>
    <x v="0"/>
    <s v="tier - 1"/>
    <x v="1"/>
  </r>
  <r>
    <x v="952"/>
    <s v="Carrie A"/>
    <n v="10.9"/>
    <x v="13"/>
    <n v="46.7"/>
    <s v="No"/>
    <x v="0"/>
    <x v="0"/>
    <n v="0"/>
    <x v="1"/>
    <x v="0"/>
    <x v="2"/>
    <x v="898"/>
    <n v="11538.42"/>
    <x v="0"/>
    <s v="tier - 1"/>
    <x v="3"/>
  </r>
  <r>
    <x v="953"/>
    <s v="Gerardo Sr"/>
    <n v="11.83"/>
    <x v="11"/>
    <n v="18.335000000000001"/>
    <s v="No"/>
    <x v="0"/>
    <x v="0"/>
    <n v="0"/>
    <x v="1"/>
    <x v="3"/>
    <x v="2"/>
    <x v="875"/>
    <n v="11534.87"/>
    <x v="0"/>
    <s v="tier - 1"/>
    <x v="6"/>
  </r>
  <r>
    <x v="954"/>
    <s v="Matthew R"/>
    <n v="7.42"/>
    <x v="28"/>
    <n v="31.24"/>
    <s v="Yes"/>
    <x v="0"/>
    <x v="0"/>
    <n v="2"/>
    <x v="1"/>
    <x v="0"/>
    <x v="0"/>
    <x v="899"/>
    <n v="11530.12"/>
    <x v="0"/>
    <s v="tier - 1"/>
    <x v="1"/>
  </r>
  <r>
    <x v="955"/>
    <s v="Meghan E"/>
    <n v="5.62"/>
    <x v="24"/>
    <n v="39.22"/>
    <s v="Yes"/>
    <x v="0"/>
    <x v="0"/>
    <n v="1"/>
    <x v="1"/>
    <x v="0"/>
    <x v="1"/>
    <x v="900"/>
    <n v="11524.25"/>
    <x v="0"/>
    <s v="tier - 1"/>
    <x v="11"/>
  </r>
  <r>
    <x v="956"/>
    <s v="Eric"/>
    <n v="7.16"/>
    <x v="15"/>
    <n v="24.414999999999999"/>
    <s v="No"/>
    <x v="0"/>
    <x v="0"/>
    <n v="0"/>
    <x v="1"/>
    <x v="2"/>
    <x v="0"/>
    <x v="901"/>
    <n v="11520.1"/>
    <x v="0"/>
    <s v="tier - 1"/>
    <x v="1"/>
  </r>
  <r>
    <x v="957"/>
    <s v="Lisa B"/>
    <n v="9.89"/>
    <x v="23"/>
    <n v="32.299999999999997"/>
    <s v="No"/>
    <x v="0"/>
    <x v="0"/>
    <n v="0"/>
    <x v="1"/>
    <x v="0"/>
    <x v="2"/>
    <x v="902"/>
    <n v="11512.41"/>
    <x v="0"/>
    <s v="tier - 1"/>
    <x v="2"/>
  </r>
  <r>
    <x v="958"/>
    <s v="Jane R"/>
    <n v="5.14"/>
    <x v="43"/>
    <n v="39.94"/>
    <s v="No"/>
    <x v="0"/>
    <x v="0"/>
    <n v="0"/>
    <x v="1"/>
    <x v="0"/>
    <x v="1"/>
    <x v="903"/>
    <n v="11511.61"/>
    <x v="0"/>
    <s v="tier - 3"/>
    <x v="11"/>
  </r>
  <r>
    <x v="959"/>
    <s v="Allison M"/>
    <n v="5.61"/>
    <x v="28"/>
    <n v="30"/>
    <s v="Yes"/>
    <x v="0"/>
    <x v="1"/>
    <n v="1"/>
    <x v="1"/>
    <x v="0"/>
    <x v="1"/>
    <x v="904"/>
    <n v="11497.69"/>
    <x v="0"/>
    <s v="tier - 1"/>
    <x v="1"/>
  </r>
  <r>
    <x v="960"/>
    <s v="Sarah E"/>
    <n v="5.51"/>
    <x v="39"/>
    <n v="35.340000000000003"/>
    <s v="Yes"/>
    <x v="0"/>
    <x v="1"/>
    <n v="1"/>
    <x v="1"/>
    <x v="0"/>
    <x v="1"/>
    <x v="905"/>
    <n v="11492.46"/>
    <x v="0"/>
    <s v="tier - 3"/>
    <x v="11"/>
  </r>
  <r>
    <x v="961"/>
    <s v="Philip J"/>
    <n v="8.3800000000000008"/>
    <x v="2"/>
    <n v="32.204999999999998"/>
    <s v="Yes"/>
    <x v="0"/>
    <x v="0"/>
    <n v="2"/>
    <x v="1"/>
    <x v="0"/>
    <x v="2"/>
    <x v="906"/>
    <n v="11488.32"/>
    <x v="0"/>
    <s v="tier - 1"/>
    <x v="7"/>
  </r>
  <r>
    <x v="962"/>
    <s v="Jillian A"/>
    <n v="4.68"/>
    <x v="0"/>
    <n v="33.880000000000003"/>
    <s v="No"/>
    <x v="1"/>
    <x v="0"/>
    <n v="1"/>
    <x v="1"/>
    <x v="0"/>
    <x v="1"/>
    <x v="526"/>
    <n v="11482.63"/>
    <x v="0"/>
    <s v="tier - 2"/>
    <x v="0"/>
  </r>
  <r>
    <x v="963"/>
    <s v="Laura D"/>
    <n v="4.3600000000000003"/>
    <x v="25"/>
    <n v="26.63"/>
    <s v="Yes"/>
    <x v="0"/>
    <x v="0"/>
    <n v="2"/>
    <x v="1"/>
    <x v="1"/>
    <x v="1"/>
    <x v="907"/>
    <n v="11478.14"/>
    <x v="0"/>
    <s v="tier - 2"/>
    <x v="14"/>
  </r>
  <r>
    <x v="964"/>
    <s v="Megan E"/>
    <n v="7.74"/>
    <x v="14"/>
    <n v="28.7"/>
    <s v="No"/>
    <x v="0"/>
    <x v="0"/>
    <n v="0"/>
    <x v="1"/>
    <x v="1"/>
    <x v="2"/>
    <x v="908"/>
    <n v="11455.28"/>
    <x v="0"/>
    <s v="tier - 2"/>
    <x v="3"/>
  </r>
  <r>
    <x v="965"/>
    <s v="Shannon J"/>
    <n v="4.05"/>
    <x v="11"/>
    <n v="25.65"/>
    <s v="Yes"/>
    <x v="0"/>
    <x v="0"/>
    <n v="2"/>
    <x v="1"/>
    <x v="1"/>
    <x v="1"/>
    <x v="909"/>
    <n v="11454.02"/>
    <x v="0"/>
    <s v="tier - 1"/>
    <x v="1"/>
  </r>
  <r>
    <x v="966"/>
    <s v="Rachelle M"/>
    <n v="11.49"/>
    <x v="15"/>
    <n v="36.384999999999998"/>
    <s v="No"/>
    <x v="0"/>
    <x v="0"/>
    <n v="0"/>
    <x v="1"/>
    <x v="0"/>
    <x v="2"/>
    <x v="910"/>
    <n v="11436.74"/>
    <x v="0"/>
    <s v="tier - 3"/>
    <x v="1"/>
  </r>
  <r>
    <x v="967"/>
    <s v="Casey"/>
    <n v="5.65"/>
    <x v="19"/>
    <n v="34.69"/>
    <s v="No"/>
    <x v="0"/>
    <x v="0"/>
    <n v="0"/>
    <x v="1"/>
    <x v="0"/>
    <x v="1"/>
    <x v="911"/>
    <n v="11435.74"/>
    <x v="0"/>
    <s v="tier - 3"/>
    <x v="13"/>
  </r>
  <r>
    <x v="968"/>
    <s v="Jessica L"/>
    <n v="4.29"/>
    <x v="34"/>
    <n v="37.68"/>
    <s v="Yes"/>
    <x v="0"/>
    <x v="0"/>
    <n v="0"/>
    <x v="1"/>
    <x v="0"/>
    <x v="1"/>
    <x v="912"/>
    <n v="11419.49"/>
    <x v="0"/>
    <s v="tier - 1"/>
    <x v="1"/>
  </r>
  <r>
    <x v="969"/>
    <s v="Brandon F"/>
    <n v="4.74"/>
    <x v="35"/>
    <n v="35.49"/>
    <s v="Yes"/>
    <x v="0"/>
    <x v="1"/>
    <n v="1"/>
    <x v="1"/>
    <x v="0"/>
    <x v="1"/>
    <x v="913"/>
    <n v="11412.02"/>
    <x v="0"/>
    <s v="tier - 1"/>
    <x v="13"/>
  </r>
  <r>
    <x v="970"/>
    <s v="Melissa"/>
    <n v="7.6"/>
    <x v="2"/>
    <n v="44.7"/>
    <s v="Yes"/>
    <x v="0"/>
    <x v="0"/>
    <n v="2"/>
    <x v="1"/>
    <x v="0"/>
    <x v="2"/>
    <x v="914"/>
    <n v="11411.69"/>
    <x v="0"/>
    <s v="tier - 2"/>
    <x v="3"/>
  </r>
  <r>
    <x v="971"/>
    <s v="Danielle N"/>
    <n v="8.5"/>
    <x v="2"/>
    <n v="38.380000000000003"/>
    <s v="Yes"/>
    <x v="0"/>
    <x v="0"/>
    <n v="2"/>
    <x v="1"/>
    <x v="0"/>
    <x v="2"/>
    <x v="372"/>
    <n v="11396.9"/>
    <x v="0"/>
    <s v="tier - 3"/>
    <x v="2"/>
  </r>
  <r>
    <x v="972"/>
    <s v="Matthew"/>
    <n v="11.22"/>
    <x v="23"/>
    <n v="35.244999999999997"/>
    <s v="Yes"/>
    <x v="0"/>
    <x v="0"/>
    <n v="0"/>
    <x v="1"/>
    <x v="0"/>
    <x v="2"/>
    <x v="915"/>
    <n v="11394.07"/>
    <x v="0"/>
    <s v="tier - 1"/>
    <x v="10"/>
  </r>
  <r>
    <x v="973"/>
    <s v="Bettina"/>
    <n v="5.0999999999999996"/>
    <x v="46"/>
    <n v="49.84"/>
    <s v="Yes"/>
    <x v="0"/>
    <x v="1"/>
    <n v="1"/>
    <x v="1"/>
    <x v="0"/>
    <x v="1"/>
    <x v="916"/>
    <n v="11388.27"/>
    <x v="0"/>
    <s v="tier - 2"/>
    <x v="11"/>
  </r>
  <r>
    <x v="974"/>
    <s v="Alexander"/>
    <n v="5.43"/>
    <x v="8"/>
    <n v="49.06"/>
    <s v="Yes"/>
    <x v="0"/>
    <x v="0"/>
    <n v="1"/>
    <x v="1"/>
    <x v="0"/>
    <x v="1"/>
    <x v="917"/>
    <n v="11381.33"/>
    <x v="0"/>
    <s v="tier - 2"/>
    <x v="0"/>
  </r>
  <r>
    <x v="975"/>
    <s v="Holli"/>
    <n v="5.82"/>
    <x v="30"/>
    <n v="30.88"/>
    <s v="No"/>
    <x v="0"/>
    <x v="0"/>
    <n v="2"/>
    <x v="1"/>
    <x v="0"/>
    <x v="1"/>
    <x v="918"/>
    <n v="11378.57"/>
    <x v="0"/>
    <s v="tier - 2"/>
    <x v="14"/>
  </r>
  <r>
    <x v="976"/>
    <s v="Heather C"/>
    <n v="6.05"/>
    <x v="9"/>
    <n v="33.35"/>
    <s v="No"/>
    <x v="0"/>
    <x v="1"/>
    <n v="1"/>
    <x v="1"/>
    <x v="0"/>
    <x v="0"/>
    <x v="919"/>
    <n v="11369.39"/>
    <x v="0"/>
    <s v="tier - 1"/>
    <x v="11"/>
  </r>
  <r>
    <x v="977"/>
    <s v="Kyle"/>
    <n v="6.38"/>
    <x v="14"/>
    <n v="38"/>
    <s v="Yes"/>
    <x v="0"/>
    <x v="0"/>
    <n v="1"/>
    <x v="1"/>
    <x v="0"/>
    <x v="0"/>
    <x v="920"/>
    <n v="11365.95"/>
    <x v="0"/>
    <s v="tier - 2"/>
    <x v="3"/>
  </r>
  <r>
    <x v="978"/>
    <s v="Thomas J"/>
    <n v="5.73"/>
    <x v="8"/>
    <n v="36.08"/>
    <s v="Yes"/>
    <x v="0"/>
    <x v="0"/>
    <n v="1"/>
    <x v="1"/>
    <x v="0"/>
    <x v="1"/>
    <x v="921"/>
    <n v="11363.28"/>
    <x v="0"/>
    <s v="tier - 1"/>
    <x v="0"/>
  </r>
  <r>
    <x v="979"/>
    <s v="Chris"/>
    <n v="5.47"/>
    <x v="8"/>
    <n v="35.700000000000003"/>
    <s v="Yes"/>
    <x v="0"/>
    <x v="0"/>
    <n v="1"/>
    <x v="1"/>
    <x v="0"/>
    <x v="1"/>
    <x v="922"/>
    <n v="11362.76"/>
    <x v="0"/>
    <s v="tier - 1"/>
    <x v="3"/>
  </r>
  <r>
    <x v="980"/>
    <s v="Graham"/>
    <n v="11.3"/>
    <x v="11"/>
    <n v="34.01"/>
    <s v="No"/>
    <x v="0"/>
    <x v="0"/>
    <n v="0"/>
    <x v="1"/>
    <x v="0"/>
    <x v="2"/>
    <x v="923"/>
    <n v="11356.66"/>
    <x v="0"/>
    <s v="tier - 3"/>
    <x v="1"/>
  </r>
  <r>
    <x v="981"/>
    <s v="Garrett"/>
    <n v="6.72"/>
    <x v="11"/>
    <n v="31.54"/>
    <s v="No"/>
    <x v="0"/>
    <x v="0"/>
    <n v="0"/>
    <x v="1"/>
    <x v="0"/>
    <x v="0"/>
    <x v="53"/>
    <n v="11353.23"/>
    <x v="0"/>
    <s v="tier - 1"/>
    <x v="1"/>
  </r>
  <r>
    <x v="982"/>
    <s v="Andrew"/>
    <n v="5.36"/>
    <x v="8"/>
    <n v="23.3"/>
    <s v="Yes"/>
    <x v="0"/>
    <x v="0"/>
    <n v="1"/>
    <x v="1"/>
    <x v="2"/>
    <x v="1"/>
    <x v="924"/>
    <n v="11345.52"/>
    <x v="0"/>
    <s v="tier - 3"/>
    <x v="3"/>
  </r>
  <r>
    <x v="983"/>
    <s v="Annabelle M"/>
    <n v="9.8800000000000008"/>
    <x v="13"/>
    <n v="27.75"/>
    <s v="No"/>
    <x v="0"/>
    <x v="0"/>
    <n v="0"/>
    <x v="1"/>
    <x v="1"/>
    <x v="2"/>
    <x v="925"/>
    <n v="11344.32"/>
    <x v="0"/>
    <s v="tier - 2"/>
    <x v="14"/>
  </r>
  <r>
    <x v="984"/>
    <s v="Daniel T"/>
    <n v="4.1100000000000003"/>
    <x v="43"/>
    <n v="42.46"/>
    <s v="No"/>
    <x v="0"/>
    <x v="0"/>
    <n v="0"/>
    <x v="1"/>
    <x v="0"/>
    <x v="1"/>
    <x v="926"/>
    <n v="11326.71"/>
    <x v="0"/>
    <s v="tier - 3"/>
    <x v="0"/>
  </r>
  <r>
    <x v="985"/>
    <s v="Deanne"/>
    <n v="7.48"/>
    <x v="40"/>
    <n v="54.47"/>
    <s v="No"/>
    <x v="0"/>
    <x v="0"/>
    <n v="0"/>
    <x v="1"/>
    <x v="0"/>
    <x v="0"/>
    <x v="927"/>
    <n v="11321.49"/>
    <x v="0"/>
    <s v="tier - 3"/>
    <x v="1"/>
  </r>
  <r>
    <x v="986"/>
    <s v="Carrie"/>
    <n v="9.18"/>
    <x v="12"/>
    <n v="24.93"/>
    <s v="Yes"/>
    <x v="0"/>
    <x v="1"/>
    <n v="1"/>
    <x v="1"/>
    <x v="2"/>
    <x v="2"/>
    <x v="928"/>
    <n v="11319.12"/>
    <x v="0"/>
    <s v="tier - 1"/>
    <x v="1"/>
  </r>
  <r>
    <x v="987"/>
    <s v="Suzanne"/>
    <n v="4.51"/>
    <x v="41"/>
    <n v="48.12"/>
    <s v="Yes"/>
    <x v="0"/>
    <x v="0"/>
    <n v="1"/>
    <x v="1"/>
    <x v="0"/>
    <x v="1"/>
    <x v="929"/>
    <n v="11318.57"/>
    <x v="0"/>
    <s v="tier - 2"/>
    <x v="11"/>
  </r>
  <r>
    <x v="988"/>
    <s v="Jasmine P"/>
    <n v="7.33"/>
    <x v="8"/>
    <n v="24.91"/>
    <s v="Yes"/>
    <x v="0"/>
    <x v="1"/>
    <n v="1"/>
    <x v="1"/>
    <x v="2"/>
    <x v="0"/>
    <x v="930"/>
    <n v="11312.33"/>
    <x v="0"/>
    <s v="tier - 3"/>
    <x v="1"/>
  </r>
  <r>
    <x v="989"/>
    <s v="Jennifer"/>
    <n v="10.56"/>
    <x v="13"/>
    <n v="27.645"/>
    <s v="No"/>
    <x v="0"/>
    <x v="0"/>
    <n v="0"/>
    <x v="1"/>
    <x v="1"/>
    <x v="2"/>
    <x v="931"/>
    <n v="11305.93"/>
    <x v="0"/>
    <s v="tier - 1"/>
    <x v="1"/>
  </r>
  <r>
    <x v="990"/>
    <s v="Tracie"/>
    <n v="4.01"/>
    <x v="30"/>
    <n v="33.700000000000003"/>
    <s v="No"/>
    <x v="0"/>
    <x v="0"/>
    <n v="2"/>
    <x v="1"/>
    <x v="0"/>
    <x v="1"/>
    <x v="932"/>
    <n v="11299.34"/>
    <x v="0"/>
    <s v="tier - 2"/>
    <x v="3"/>
  </r>
  <r>
    <x v="991"/>
    <s v="Tristan D"/>
    <n v="5.64"/>
    <x v="4"/>
    <n v="38.93"/>
    <s v="Yes"/>
    <x v="0"/>
    <x v="0"/>
    <n v="1"/>
    <x v="1"/>
    <x v="0"/>
    <x v="1"/>
    <x v="933"/>
    <n v="11294.57"/>
    <x v="0"/>
    <s v="tier - 1"/>
    <x v="12"/>
  </r>
  <r>
    <x v="992"/>
    <s v="Peiweng"/>
    <n v="8.02"/>
    <x v="28"/>
    <n v="32.774999999999999"/>
    <s v="Yes"/>
    <x v="0"/>
    <x v="0"/>
    <n v="2"/>
    <x v="1"/>
    <x v="0"/>
    <x v="2"/>
    <x v="934"/>
    <n v="11289.11"/>
    <x v="0"/>
    <s v="tier - 1"/>
    <x v="1"/>
  </r>
  <r>
    <x v="993"/>
    <s v="Theresa M"/>
    <n v="7.2"/>
    <x v="25"/>
    <n v="29.83"/>
    <s v="Yes"/>
    <x v="0"/>
    <x v="0"/>
    <n v="0"/>
    <x v="1"/>
    <x v="1"/>
    <x v="0"/>
    <x v="935"/>
    <n v="11286.54"/>
    <x v="0"/>
    <s v="tier - 3"/>
    <x v="2"/>
  </r>
  <r>
    <x v="994"/>
    <s v="Daniel J"/>
    <n v="4.55"/>
    <x v="0"/>
    <n v="28.31"/>
    <s v="No"/>
    <x v="1"/>
    <x v="0"/>
    <n v="1"/>
    <x v="1"/>
    <x v="1"/>
    <x v="1"/>
    <x v="936"/>
    <n v="11272.33"/>
    <x v="0"/>
    <s v="tier - 2"/>
    <x v="9"/>
  </r>
  <r>
    <x v="995"/>
    <s v="Courtney M"/>
    <n v="9.0299999999999994"/>
    <x v="15"/>
    <n v="29.79"/>
    <s v="No"/>
    <x v="0"/>
    <x v="0"/>
    <n v="0"/>
    <x v="1"/>
    <x v="1"/>
    <x v="2"/>
    <x v="937"/>
    <n v="11265.71"/>
    <x v="0"/>
    <s v="tier - 1"/>
    <x v="14"/>
  </r>
  <r>
    <x v="996"/>
    <s v="Jose A"/>
    <n v="5.2"/>
    <x v="28"/>
    <n v="36.6"/>
    <s v="Yes"/>
    <x v="0"/>
    <x v="1"/>
    <n v="1"/>
    <x v="1"/>
    <x v="0"/>
    <x v="1"/>
    <x v="938"/>
    <n v="11264.54"/>
    <x v="0"/>
    <s v="tier - 2"/>
    <x v="3"/>
  </r>
  <r>
    <x v="997"/>
    <s v="Lauren"/>
    <n v="8.3000000000000007"/>
    <x v="38"/>
    <n v="35.93"/>
    <s v="Yes"/>
    <x v="0"/>
    <x v="0"/>
    <n v="0"/>
    <x v="1"/>
    <x v="0"/>
    <x v="2"/>
    <x v="939"/>
    <n v="11255.29"/>
    <x v="0"/>
    <s v="tier - 1"/>
    <x v="11"/>
  </r>
  <r>
    <x v="998"/>
    <s v="Jonathon M"/>
    <n v="5.56"/>
    <x v="28"/>
    <n v="28.6"/>
    <s v="Yes"/>
    <x v="0"/>
    <x v="1"/>
    <n v="1"/>
    <x v="1"/>
    <x v="1"/>
    <x v="1"/>
    <x v="940"/>
    <n v="11253.42"/>
    <x v="0"/>
    <s v="tier - 1"/>
    <x v="3"/>
  </r>
  <r>
    <x v="999"/>
    <s v="Stephanie A"/>
    <n v="4.1500000000000004"/>
    <x v="43"/>
    <n v="39.17"/>
    <s v="No"/>
    <x v="0"/>
    <x v="0"/>
    <n v="0"/>
    <x v="1"/>
    <x v="0"/>
    <x v="1"/>
    <x v="941"/>
    <n v="11250.43"/>
    <x v="0"/>
    <s v="tier - 2"/>
    <x v="11"/>
  </r>
  <r>
    <x v="1000"/>
    <s v="Patrick"/>
    <n v="5.99"/>
    <x v="28"/>
    <n v="26.41"/>
    <s v="Yes"/>
    <x v="0"/>
    <x v="1"/>
    <n v="1"/>
    <x v="1"/>
    <x v="1"/>
    <x v="1"/>
    <x v="942"/>
    <n v="11244.38"/>
    <x v="0"/>
    <s v="tier - 1"/>
    <x v="4"/>
  </r>
  <r>
    <x v="1001"/>
    <s v="Krista"/>
    <n v="5.8"/>
    <x v="29"/>
    <n v="30.63"/>
    <s v="Yes"/>
    <x v="0"/>
    <x v="0"/>
    <n v="0"/>
    <x v="1"/>
    <x v="0"/>
    <x v="1"/>
    <x v="943"/>
    <n v="11217.35"/>
    <x v="0"/>
    <s v="tier - 2"/>
    <x v="14"/>
  </r>
  <r>
    <x v="1002"/>
    <s v="Jenessa"/>
    <n v="7.32"/>
    <x v="28"/>
    <n v="31.73"/>
    <s v="Yes"/>
    <x v="0"/>
    <x v="0"/>
    <n v="2"/>
    <x v="1"/>
    <x v="0"/>
    <x v="0"/>
    <x v="944"/>
    <n v="11187.66"/>
    <x v="0"/>
    <s v="tier - 2"/>
    <x v="1"/>
  </r>
  <r>
    <x v="1003"/>
    <s v="Ryan M"/>
    <n v="5.16"/>
    <x v="30"/>
    <n v="30.7"/>
    <s v="No"/>
    <x v="0"/>
    <x v="0"/>
    <n v="2"/>
    <x v="1"/>
    <x v="0"/>
    <x v="1"/>
    <x v="945"/>
    <n v="11186.2"/>
    <x v="0"/>
    <s v="tier - 2"/>
    <x v="13"/>
  </r>
  <r>
    <x v="1004"/>
    <s v="Thomas"/>
    <n v="5.96"/>
    <x v="11"/>
    <n v="25.934999999999999"/>
    <s v="Yes"/>
    <x v="0"/>
    <x v="0"/>
    <n v="2"/>
    <x v="1"/>
    <x v="1"/>
    <x v="1"/>
    <x v="946"/>
    <n v="11165.42"/>
    <x v="0"/>
    <s v="tier - 1"/>
    <x v="4"/>
  </r>
  <r>
    <x v="1005"/>
    <s v="Amanda N"/>
    <n v="4.8499999999999996"/>
    <x v="13"/>
    <n v="35.9"/>
    <s v="Yes"/>
    <x v="0"/>
    <x v="1"/>
    <n v="1"/>
    <x v="1"/>
    <x v="0"/>
    <x v="1"/>
    <x v="947"/>
    <n v="11163.57"/>
    <x v="0"/>
    <s v="tier - 2"/>
    <x v="3"/>
  </r>
  <r>
    <x v="1006"/>
    <s v="Teresa P"/>
    <n v="5.09"/>
    <x v="28"/>
    <n v="26.7"/>
    <s v="Yes"/>
    <x v="0"/>
    <x v="1"/>
    <n v="1"/>
    <x v="1"/>
    <x v="1"/>
    <x v="1"/>
    <x v="948"/>
    <n v="11150.78"/>
    <x v="0"/>
    <s v="tier - 2"/>
    <x v="3"/>
  </r>
  <r>
    <x v="1007"/>
    <s v="Dorian"/>
    <n v="4.9400000000000004"/>
    <x v="26"/>
    <n v="33.71"/>
    <s v="No"/>
    <x v="0"/>
    <x v="0"/>
    <n v="0"/>
    <x v="1"/>
    <x v="0"/>
    <x v="1"/>
    <x v="949"/>
    <n v="11103.33"/>
    <x v="0"/>
    <s v="tier - 1"/>
    <x v="13"/>
  </r>
  <r>
    <x v="1008"/>
    <s v="Amy"/>
    <n v="4.92"/>
    <x v="11"/>
    <n v="41.91"/>
    <s v="Yes"/>
    <x v="0"/>
    <x v="0"/>
    <n v="2"/>
    <x v="1"/>
    <x v="0"/>
    <x v="1"/>
    <x v="950"/>
    <n v="11093.62"/>
    <x v="0"/>
    <s v="tier - 1"/>
    <x v="0"/>
  </r>
  <r>
    <x v="1009"/>
    <s v="Aberu"/>
    <n v="6.05"/>
    <x v="25"/>
    <n v="39.82"/>
    <s v="Yes"/>
    <x v="0"/>
    <x v="0"/>
    <n v="2"/>
    <x v="1"/>
    <x v="0"/>
    <x v="0"/>
    <x v="951"/>
    <n v="11090.72"/>
    <x v="0"/>
    <s v="tier - 1"/>
    <x v="0"/>
  </r>
  <r>
    <x v="1010"/>
    <s v="Ashley"/>
    <n v="4.67"/>
    <x v="30"/>
    <n v="28.12"/>
    <s v="No"/>
    <x v="0"/>
    <x v="0"/>
    <n v="2"/>
    <x v="1"/>
    <x v="1"/>
    <x v="1"/>
    <x v="795"/>
    <n v="11085.59"/>
    <x v="0"/>
    <s v="tier - 2"/>
    <x v="1"/>
  </r>
  <r>
    <x v="1011"/>
    <s v="Anna E"/>
    <n v="9.81"/>
    <x v="23"/>
    <n v="26.98"/>
    <s v="Yes"/>
    <x v="0"/>
    <x v="0"/>
    <n v="0"/>
    <x v="1"/>
    <x v="1"/>
    <x v="2"/>
    <x v="952"/>
    <n v="11082.58"/>
    <x v="0"/>
    <s v="tier - 2"/>
    <x v="1"/>
  </r>
  <r>
    <x v="1012"/>
    <s v="Tania K"/>
    <n v="6.06"/>
    <x v="25"/>
    <n v="27.2"/>
    <s v="Yes"/>
    <x v="0"/>
    <x v="0"/>
    <n v="2"/>
    <x v="1"/>
    <x v="1"/>
    <x v="0"/>
    <x v="953"/>
    <n v="11073.18"/>
    <x v="0"/>
    <s v="tier - 3"/>
    <x v="3"/>
  </r>
  <r>
    <x v="1013"/>
    <s v="Ashley E"/>
    <n v="5.19"/>
    <x v="25"/>
    <n v="25.3"/>
    <s v="Yes"/>
    <x v="0"/>
    <x v="0"/>
    <n v="2"/>
    <x v="1"/>
    <x v="1"/>
    <x v="1"/>
    <x v="954"/>
    <n v="11070.54"/>
    <x v="0"/>
    <s v="tier - 3"/>
    <x v="3"/>
  </r>
  <r>
    <x v="1014"/>
    <s v="Aleksandra"/>
    <n v="10.16"/>
    <x v="15"/>
    <n v="30.25"/>
    <s v="No"/>
    <x v="0"/>
    <x v="0"/>
    <n v="0"/>
    <x v="1"/>
    <x v="0"/>
    <x v="2"/>
    <x v="955"/>
    <n v="11068.77"/>
    <x v="0"/>
    <s v="tier - 2"/>
    <x v="1"/>
  </r>
  <r>
    <x v="1015"/>
    <s v="Valery L"/>
    <n v="4.68"/>
    <x v="44"/>
    <n v="54"/>
    <s v="Yes"/>
    <x v="1"/>
    <x v="0"/>
    <n v="2"/>
    <x v="1"/>
    <x v="0"/>
    <x v="1"/>
    <x v="956"/>
    <n v="11068.7"/>
    <x v="0"/>
    <s v="tier - 1"/>
    <x v="3"/>
  </r>
  <r>
    <x v="1016"/>
    <s v="Joanna G"/>
    <n v="5.32"/>
    <x v="47"/>
    <n v="51.86"/>
    <s v="Yes"/>
    <x v="0"/>
    <x v="0"/>
    <n v="0"/>
    <x v="1"/>
    <x v="0"/>
    <x v="1"/>
    <x v="957"/>
    <n v="11046.02"/>
    <x v="0"/>
    <s v="tier - 1"/>
    <x v="11"/>
  </r>
  <r>
    <x v="1017"/>
    <s v="Stefanie F"/>
    <n v="6.99"/>
    <x v="20"/>
    <n v="31.39"/>
    <s v="No"/>
    <x v="0"/>
    <x v="0"/>
    <n v="0"/>
    <x v="1"/>
    <x v="0"/>
    <x v="0"/>
    <x v="958"/>
    <n v="11037.85"/>
    <x v="0"/>
    <s v="tier - 2"/>
    <x v="14"/>
  </r>
  <r>
    <x v="1018"/>
    <s v="Stephen"/>
    <n v="5.55"/>
    <x v="43"/>
    <n v="39.97"/>
    <s v="No"/>
    <x v="0"/>
    <x v="0"/>
    <n v="0"/>
    <x v="1"/>
    <x v="0"/>
    <x v="1"/>
    <x v="959"/>
    <n v="11037.51"/>
    <x v="0"/>
    <s v="tier - 1"/>
    <x v="1"/>
  </r>
  <r>
    <x v="1019"/>
    <s v="Liza J"/>
    <n v="6.94"/>
    <x v="20"/>
    <n v="41.23"/>
    <s v="No"/>
    <x v="0"/>
    <x v="0"/>
    <n v="0"/>
    <x v="1"/>
    <x v="0"/>
    <x v="0"/>
    <x v="960"/>
    <n v="11033.66"/>
    <x v="0"/>
    <s v="tier - 3"/>
    <x v="1"/>
  </r>
  <r>
    <x v="1020"/>
    <s v="Ian M"/>
    <n v="4.2"/>
    <x v="41"/>
    <n v="49.45"/>
    <s v="Yes"/>
    <x v="0"/>
    <x v="0"/>
    <n v="0"/>
    <x v="1"/>
    <x v="0"/>
    <x v="1"/>
    <x v="961"/>
    <n v="11028.56"/>
    <x v="0"/>
    <s v="tier - 3"/>
    <x v="1"/>
  </r>
  <r>
    <x v="1021"/>
    <s v="Claudia L"/>
    <n v="5.59"/>
    <x v="3"/>
    <n v="41.04"/>
    <s v="No"/>
    <x v="0"/>
    <x v="0"/>
    <n v="0"/>
    <x v="1"/>
    <x v="0"/>
    <x v="1"/>
    <x v="962"/>
    <n v="11018.05"/>
    <x v="0"/>
    <s v="tier - 2"/>
    <x v="1"/>
  </r>
  <r>
    <x v="1022"/>
    <s v="Jessica M"/>
    <n v="9.9600000000000009"/>
    <x v="20"/>
    <n v="27.93"/>
    <s v="No"/>
    <x v="0"/>
    <x v="0"/>
    <n v="0"/>
    <x v="1"/>
    <x v="1"/>
    <x v="2"/>
    <x v="963"/>
    <n v="11015.17"/>
    <x v="0"/>
    <s v="tier - 1"/>
    <x v="1"/>
  </r>
  <r>
    <x v="1023"/>
    <s v="Billy Jr"/>
    <n v="7.37"/>
    <x v="13"/>
    <n v="21.01"/>
    <s v="No"/>
    <x v="0"/>
    <x v="0"/>
    <n v="0"/>
    <x v="1"/>
    <x v="2"/>
    <x v="0"/>
    <x v="964"/>
    <n v="11013.71"/>
    <x v="0"/>
    <s v="tier - 1"/>
    <x v="0"/>
  </r>
  <r>
    <x v="1024"/>
    <s v="David"/>
    <n v="5.0599999999999996"/>
    <x v="44"/>
    <n v="52.37"/>
    <s v="Yes"/>
    <x v="1"/>
    <x v="0"/>
    <n v="2"/>
    <x v="1"/>
    <x v="0"/>
    <x v="1"/>
    <x v="965"/>
    <n v="10991.58"/>
    <x v="0"/>
    <s v="tier - 3"/>
    <x v="1"/>
  </r>
  <r>
    <x v="1025"/>
    <s v="Tim"/>
    <n v="8.2100000000000009"/>
    <x v="11"/>
    <n v="40.369999999999997"/>
    <s v="No"/>
    <x v="0"/>
    <x v="0"/>
    <n v="0"/>
    <x v="1"/>
    <x v="0"/>
    <x v="2"/>
    <x v="966"/>
    <n v="10982.5"/>
    <x v="0"/>
    <s v="tier - 3"/>
    <x v="0"/>
  </r>
  <r>
    <x v="1026"/>
    <s v="  Emma M"/>
    <n v="10.34"/>
    <x v="32"/>
    <n v="41.47"/>
    <s v="No"/>
    <x v="0"/>
    <x v="0"/>
    <n v="2"/>
    <x v="1"/>
    <x v="0"/>
    <x v="2"/>
    <x v="967"/>
    <n v="10977.21"/>
    <x v="0"/>
    <s v="tier - 1"/>
    <x v="0"/>
  </r>
  <r>
    <x v="1027"/>
    <s v="Tim"/>
    <n v="5.51"/>
    <x v="11"/>
    <n v="33.725000000000001"/>
    <s v="Yes"/>
    <x v="0"/>
    <x v="0"/>
    <n v="2"/>
    <x v="1"/>
    <x v="0"/>
    <x v="1"/>
    <x v="388"/>
    <n v="10976.25"/>
    <x v="0"/>
    <s v="tier - 2"/>
    <x v="1"/>
  </r>
  <r>
    <x v="1028"/>
    <s v="Patrick"/>
    <n v="11.2"/>
    <x v="14"/>
    <n v="28.1"/>
    <s v="No"/>
    <x v="0"/>
    <x v="0"/>
    <n v="0"/>
    <x v="1"/>
    <x v="1"/>
    <x v="2"/>
    <x v="968"/>
    <n v="10965.45"/>
    <x v="0"/>
    <s v="tier - 2"/>
    <x v="3"/>
  </r>
  <r>
    <x v="1029"/>
    <s v="Bridget K"/>
    <n v="4.3499999999999996"/>
    <x v="28"/>
    <n v="37.43"/>
    <s v="Yes"/>
    <x v="0"/>
    <x v="1"/>
    <n v="1"/>
    <x v="1"/>
    <x v="0"/>
    <x v="1"/>
    <x v="969"/>
    <n v="10959.69"/>
    <x v="0"/>
    <s v="tier - 3"/>
    <x v="1"/>
  </r>
  <r>
    <x v="1030"/>
    <s v="Gabriel"/>
    <n v="10.45"/>
    <x v="11"/>
    <n v="23.7"/>
    <s v="No"/>
    <x v="0"/>
    <x v="0"/>
    <n v="0"/>
    <x v="1"/>
    <x v="2"/>
    <x v="2"/>
    <x v="970"/>
    <n v="10959.33"/>
    <x v="0"/>
    <s v="tier - 3"/>
    <x v="3"/>
  </r>
  <r>
    <x v="1031"/>
    <s v="Natasha"/>
    <n v="4.07"/>
    <x v="28"/>
    <n v="24.795000000000002"/>
    <s v="Yes"/>
    <x v="0"/>
    <x v="1"/>
    <n v="1"/>
    <x v="1"/>
    <x v="2"/>
    <x v="1"/>
    <x v="971"/>
    <n v="10942.13"/>
    <x v="0"/>
    <s v="tier - 3"/>
    <x v="1"/>
  </r>
  <r>
    <x v="1032"/>
    <s v="Abby A"/>
    <n v="8.34"/>
    <x v="13"/>
    <n v="31.9"/>
    <s v="No"/>
    <x v="0"/>
    <x v="0"/>
    <n v="0"/>
    <x v="1"/>
    <x v="0"/>
    <x v="2"/>
    <x v="816"/>
    <n v="10928.85"/>
    <x v="0"/>
    <s v="tier - 3"/>
    <x v="0"/>
  </r>
  <r>
    <x v="1033"/>
    <s v="Michelle"/>
    <n v="7.41"/>
    <x v="13"/>
    <n v="32.68"/>
    <s v="No"/>
    <x v="0"/>
    <x v="0"/>
    <n v="0"/>
    <x v="1"/>
    <x v="0"/>
    <x v="0"/>
    <x v="972"/>
    <n v="10923.93"/>
    <x v="0"/>
    <s v="tier - 1"/>
    <x v="2"/>
  </r>
  <r>
    <x v="1034"/>
    <s v="Mckendree"/>
    <n v="4.3099999999999996"/>
    <x v="6"/>
    <n v="47.13"/>
    <s v="No"/>
    <x v="0"/>
    <x v="0"/>
    <n v="0"/>
    <x v="1"/>
    <x v="0"/>
    <x v="1"/>
    <x v="973"/>
    <n v="10886.66"/>
    <x v="0"/>
    <s v="tier - 3"/>
    <x v="1"/>
  </r>
  <r>
    <x v="1035"/>
    <s v="Tara"/>
    <n v="10.83"/>
    <x v="15"/>
    <n v="36.67"/>
    <s v="No"/>
    <x v="0"/>
    <x v="0"/>
    <n v="0"/>
    <x v="1"/>
    <x v="0"/>
    <x v="2"/>
    <x v="974"/>
    <n v="10848.13"/>
    <x v="0"/>
    <s v="tier - 3"/>
    <x v="1"/>
  </r>
  <r>
    <x v="1036"/>
    <s v="Daniel"/>
    <n v="11.31"/>
    <x v="23"/>
    <n v="33.630000000000003"/>
    <s v="No"/>
    <x v="0"/>
    <x v="0"/>
    <n v="0"/>
    <x v="1"/>
    <x v="0"/>
    <x v="2"/>
    <x v="975"/>
    <n v="10825.25"/>
    <x v="0"/>
    <s v="tier - 3"/>
    <x v="1"/>
  </r>
  <r>
    <x v="1037"/>
    <s v="Joshua P"/>
    <n v="11.81"/>
    <x v="23"/>
    <n v="32.67"/>
    <s v="Yes"/>
    <x v="0"/>
    <x v="0"/>
    <n v="0"/>
    <x v="1"/>
    <x v="0"/>
    <x v="2"/>
    <x v="976"/>
    <n v="10807.49"/>
    <x v="0"/>
    <s v="tier - 2"/>
    <x v="0"/>
  </r>
  <r>
    <x v="1038"/>
    <s v="Erin C"/>
    <n v="8.26"/>
    <x v="2"/>
    <n v="33.299999999999997"/>
    <s v="Yes"/>
    <x v="0"/>
    <x v="0"/>
    <n v="2"/>
    <x v="1"/>
    <x v="0"/>
    <x v="2"/>
    <x v="977"/>
    <n v="10806.84"/>
    <x v="0"/>
    <s v="tier - 2"/>
    <x v="3"/>
  </r>
  <r>
    <x v="1039"/>
    <s v="Shure"/>
    <n v="10.74"/>
    <x v="2"/>
    <n v="30.78"/>
    <s v="Yes"/>
    <x v="0"/>
    <x v="0"/>
    <n v="2"/>
    <x v="1"/>
    <x v="0"/>
    <x v="2"/>
    <x v="157"/>
    <n v="10797.34"/>
    <x v="0"/>
    <s v="tier - 2"/>
    <x v="8"/>
  </r>
  <r>
    <x v="1040"/>
    <s v="Richard"/>
    <n v="7.69"/>
    <x v="23"/>
    <n v="28.975000000000001"/>
    <s v="Yes"/>
    <x v="0"/>
    <x v="0"/>
    <n v="0"/>
    <x v="1"/>
    <x v="1"/>
    <x v="2"/>
    <x v="978"/>
    <n v="10796.35"/>
    <x v="0"/>
    <s v="tier - 1"/>
    <x v="9"/>
  </r>
  <r>
    <x v="1041"/>
    <s v="Brenda"/>
    <n v="4.84"/>
    <x v="22"/>
    <n v="33.4"/>
    <s v="No"/>
    <x v="0"/>
    <x v="0"/>
    <n v="0"/>
    <x v="1"/>
    <x v="0"/>
    <x v="1"/>
    <x v="979"/>
    <n v="10795.94"/>
    <x v="0"/>
    <s v="tier - 1"/>
    <x v="3"/>
  </r>
  <r>
    <x v="1042"/>
    <s v="Joseph M"/>
    <n v="9.77"/>
    <x v="23"/>
    <n v="21.5"/>
    <s v="Yes"/>
    <x v="0"/>
    <x v="0"/>
    <n v="0"/>
    <x v="1"/>
    <x v="2"/>
    <x v="2"/>
    <x v="980"/>
    <n v="10791.96"/>
    <x v="0"/>
    <s v="tier - 2"/>
    <x v="3"/>
  </r>
  <r>
    <x v="1043"/>
    <s v="Stephen J"/>
    <n v="5.84"/>
    <x v="43"/>
    <n v="38.14"/>
    <s v="No"/>
    <x v="0"/>
    <x v="0"/>
    <n v="0"/>
    <x v="1"/>
    <x v="0"/>
    <x v="1"/>
    <x v="981"/>
    <n v="10769.75"/>
    <x v="0"/>
    <s v="tier - 2"/>
    <x v="12"/>
  </r>
  <r>
    <x v="1044"/>
    <s v="Kathya"/>
    <n v="8.6999999999999993"/>
    <x v="27"/>
    <n v="35.42"/>
    <s v="Yes"/>
    <x v="0"/>
    <x v="0"/>
    <n v="1"/>
    <x v="1"/>
    <x v="0"/>
    <x v="2"/>
    <x v="982"/>
    <n v="10749.02"/>
    <x v="0"/>
    <s v="tier - 1"/>
    <x v="11"/>
  </r>
  <r>
    <x v="1045"/>
    <s v="Wesley"/>
    <n v="10.79"/>
    <x v="20"/>
    <n v="35.625"/>
    <s v="No"/>
    <x v="0"/>
    <x v="0"/>
    <n v="0"/>
    <x v="1"/>
    <x v="0"/>
    <x v="2"/>
    <x v="983"/>
    <n v="10736.87"/>
    <x v="0"/>
    <s v="tier - 1"/>
    <x v="4"/>
  </r>
  <r>
    <x v="1046"/>
    <s v="Tim"/>
    <n v="4.32"/>
    <x v="36"/>
    <n v="45.51"/>
    <s v="No"/>
    <x v="0"/>
    <x v="0"/>
    <n v="1"/>
    <x v="1"/>
    <x v="0"/>
    <x v="1"/>
    <x v="984"/>
    <n v="10719.57"/>
    <x v="0"/>
    <s v="tier - 1"/>
    <x v="1"/>
  </r>
  <r>
    <x v="1047"/>
    <s v="Jamie L"/>
    <n v="7.19"/>
    <x v="23"/>
    <n v="37.1"/>
    <s v="Yes"/>
    <x v="0"/>
    <x v="0"/>
    <n v="0"/>
    <x v="1"/>
    <x v="0"/>
    <x v="0"/>
    <x v="985"/>
    <n v="10713.64"/>
    <x v="0"/>
    <s v="tier - 3"/>
    <x v="3"/>
  </r>
  <r>
    <x v="1048"/>
    <s v="Alexandra"/>
    <n v="11.94"/>
    <x v="25"/>
    <n v="30.5"/>
    <s v="Yes"/>
    <x v="0"/>
    <x v="0"/>
    <n v="0"/>
    <x v="1"/>
    <x v="0"/>
    <x v="2"/>
    <x v="132"/>
    <n v="10704.47"/>
    <x v="0"/>
    <s v="tier - 2"/>
    <x v="3"/>
  </r>
  <r>
    <x v="1049"/>
    <s v="Tiffany"/>
    <n v="5.56"/>
    <x v="30"/>
    <n v="28.16"/>
    <s v="No"/>
    <x v="0"/>
    <x v="0"/>
    <n v="2"/>
    <x v="1"/>
    <x v="1"/>
    <x v="1"/>
    <x v="986"/>
    <n v="10702.64"/>
    <x v="0"/>
    <s v="tier - 3"/>
    <x v="0"/>
  </r>
  <r>
    <x v="1050"/>
    <s v="Rebecca J"/>
    <n v="5.64"/>
    <x v="1"/>
    <n v="29.1"/>
    <s v="Yes"/>
    <x v="0"/>
    <x v="0"/>
    <n v="0"/>
    <x v="1"/>
    <x v="1"/>
    <x v="1"/>
    <x v="987"/>
    <n v="10698.38"/>
    <x v="0"/>
    <s v="tier - 1"/>
    <x v="14"/>
  </r>
  <r>
    <x v="1051"/>
    <s v="Austin T"/>
    <n v="4.6500000000000004"/>
    <x v="1"/>
    <n v="30.22"/>
    <s v="No"/>
    <x v="0"/>
    <x v="0"/>
    <n v="0"/>
    <x v="1"/>
    <x v="0"/>
    <x v="1"/>
    <x v="988"/>
    <n v="10690.11"/>
    <x v="0"/>
    <s v="tier - 2"/>
    <x v="13"/>
  </r>
  <r>
    <x v="1052"/>
    <s v="Jamie T"/>
    <n v="9.0500000000000007"/>
    <x v="12"/>
    <n v="24.29"/>
    <s v="No"/>
    <x v="0"/>
    <x v="0"/>
    <n v="0"/>
    <x v="1"/>
    <x v="2"/>
    <x v="2"/>
    <x v="989"/>
    <n v="10676.83"/>
    <x v="0"/>
    <s v="tier - 3"/>
    <x v="0"/>
  </r>
  <r>
    <x v="1053"/>
    <s v="Matthew T"/>
    <n v="4.5199999999999996"/>
    <x v="1"/>
    <n v="29.39"/>
    <s v="Yes"/>
    <x v="0"/>
    <x v="0"/>
    <n v="0"/>
    <x v="1"/>
    <x v="1"/>
    <x v="1"/>
    <x v="990"/>
    <n v="10665.44"/>
    <x v="0"/>
    <s v="tier - 2"/>
    <x v="13"/>
  </r>
  <r>
    <x v="1054"/>
    <s v="Emily"/>
    <n v="4.62"/>
    <x v="14"/>
    <n v="25.66"/>
    <s v="Yes"/>
    <x v="0"/>
    <x v="0"/>
    <n v="1"/>
    <x v="1"/>
    <x v="1"/>
    <x v="1"/>
    <x v="991"/>
    <n v="10627.81"/>
    <x v="0"/>
    <s v="tier - 3"/>
    <x v="0"/>
  </r>
  <r>
    <x v="1055"/>
    <s v="Gillian"/>
    <n v="5.87"/>
    <x v="43"/>
    <n v="39.11"/>
    <s v="No"/>
    <x v="0"/>
    <x v="0"/>
    <n v="0"/>
    <x v="1"/>
    <x v="0"/>
    <x v="1"/>
    <x v="992"/>
    <n v="10620.26"/>
    <x v="0"/>
    <s v="tier - 3"/>
    <x v="1"/>
  </r>
  <r>
    <x v="1056"/>
    <s v="Brenn E"/>
    <n v="5.71"/>
    <x v="36"/>
    <n v="43.78"/>
    <s v="No"/>
    <x v="0"/>
    <x v="0"/>
    <n v="1"/>
    <x v="1"/>
    <x v="0"/>
    <x v="1"/>
    <x v="993"/>
    <n v="10617.04"/>
    <x v="0"/>
    <s v="tier - 3"/>
    <x v="11"/>
  </r>
  <r>
    <x v="1057"/>
    <s v="Lisa M"/>
    <n v="9.08"/>
    <x v="14"/>
    <n v="24.35"/>
    <s v="No"/>
    <x v="0"/>
    <x v="0"/>
    <n v="0"/>
    <x v="1"/>
    <x v="2"/>
    <x v="2"/>
    <x v="994"/>
    <n v="10608.67"/>
    <x v="0"/>
    <s v="tier - 3"/>
    <x v="1"/>
  </r>
  <r>
    <x v="1058"/>
    <s v="Matt"/>
    <n v="5.3"/>
    <x v="11"/>
    <n v="40.299999999999997"/>
    <s v="Yes"/>
    <x v="0"/>
    <x v="0"/>
    <n v="2"/>
    <x v="1"/>
    <x v="0"/>
    <x v="1"/>
    <x v="48"/>
    <n v="10602.39"/>
    <x v="0"/>
    <s v="tier - 3"/>
    <x v="3"/>
  </r>
  <r>
    <x v="1059"/>
    <s v="Thomas A"/>
    <n v="11.76"/>
    <x v="25"/>
    <n v="32.774999999999999"/>
    <s v="Yes"/>
    <x v="0"/>
    <x v="0"/>
    <n v="0"/>
    <x v="1"/>
    <x v="0"/>
    <x v="2"/>
    <x v="995"/>
    <n v="10601.63"/>
    <x v="0"/>
    <s v="tier - 2"/>
    <x v="1"/>
  </r>
  <r>
    <x v="1060"/>
    <s v="Kevin J"/>
    <n v="5.1100000000000003"/>
    <x v="11"/>
    <n v="39.6"/>
    <s v="Yes"/>
    <x v="0"/>
    <x v="0"/>
    <n v="2"/>
    <x v="1"/>
    <x v="0"/>
    <x v="1"/>
    <x v="996"/>
    <n v="10601.41"/>
    <x v="0"/>
    <s v="tier - 2"/>
    <x v="3"/>
  </r>
  <r>
    <x v="1061"/>
    <s v="William H III"/>
    <n v="5.54"/>
    <x v="30"/>
    <n v="30.97"/>
    <s v="No"/>
    <x v="0"/>
    <x v="0"/>
    <n v="2"/>
    <x v="1"/>
    <x v="0"/>
    <x v="1"/>
    <x v="997"/>
    <n v="10600.55"/>
    <x v="0"/>
    <s v="tier - 1"/>
    <x v="1"/>
  </r>
  <r>
    <x v="1062"/>
    <s v="Gal"/>
    <n v="8.8699999999999992"/>
    <x v="23"/>
    <n v="27.645"/>
    <s v="Yes"/>
    <x v="0"/>
    <x v="0"/>
    <n v="0"/>
    <x v="1"/>
    <x v="1"/>
    <x v="2"/>
    <x v="998"/>
    <n v="10594.5"/>
    <x v="0"/>
    <s v="tier - 1"/>
    <x v="1"/>
  </r>
  <r>
    <x v="1063"/>
    <s v="Anton"/>
    <n v="5.96"/>
    <x v="25"/>
    <n v="34.43"/>
    <s v="Yes"/>
    <x v="0"/>
    <x v="0"/>
    <n v="2"/>
    <x v="1"/>
    <x v="0"/>
    <x v="1"/>
    <x v="999"/>
    <n v="10594.23"/>
    <x v="0"/>
    <s v="tier - 3"/>
    <x v="0"/>
  </r>
  <r>
    <x v="1064"/>
    <s v="  Yazmin"/>
    <n v="4.4400000000000004"/>
    <x v="28"/>
    <n v="39.6"/>
    <s v="Yes"/>
    <x v="0"/>
    <x v="1"/>
    <n v="1"/>
    <x v="1"/>
    <x v="0"/>
    <x v="1"/>
    <x v="1000"/>
    <n v="10579.71"/>
    <x v="0"/>
    <s v="tier - 3"/>
    <x v="0"/>
  </r>
  <r>
    <x v="1065"/>
    <s v="Florian"/>
    <n v="4.6500000000000004"/>
    <x v="25"/>
    <n v="22.1"/>
    <s v="Yes"/>
    <x v="0"/>
    <x v="0"/>
    <n v="2"/>
    <x v="1"/>
    <x v="2"/>
    <x v="1"/>
    <x v="1001"/>
    <n v="10577.09"/>
    <x v="0"/>
    <s v="tier - 3"/>
    <x v="3"/>
  </r>
  <r>
    <x v="1066"/>
    <s v="Karen L"/>
    <n v="5.64"/>
    <x v="13"/>
    <n v="33.25"/>
    <s v="Yes"/>
    <x v="0"/>
    <x v="1"/>
    <n v="1"/>
    <x v="1"/>
    <x v="0"/>
    <x v="1"/>
    <x v="1002"/>
    <n v="10564.88"/>
    <x v="0"/>
    <s v="tier - 1"/>
    <x v="2"/>
  </r>
  <r>
    <x v="1067"/>
    <s v="Scott"/>
    <n v="10.19"/>
    <x v="2"/>
    <n v="33.33"/>
    <s v="No"/>
    <x v="0"/>
    <x v="0"/>
    <n v="0"/>
    <x v="1"/>
    <x v="0"/>
    <x v="2"/>
    <x v="1003"/>
    <n v="10560.49"/>
    <x v="0"/>
    <s v="tier - 2"/>
    <x v="0"/>
  </r>
  <r>
    <x v="1068"/>
    <s v="Claire"/>
    <n v="10.79"/>
    <x v="15"/>
    <n v="30.5"/>
    <s v="No"/>
    <x v="0"/>
    <x v="0"/>
    <n v="0"/>
    <x v="1"/>
    <x v="0"/>
    <x v="2"/>
    <x v="1004"/>
    <n v="10546.48"/>
    <x v="0"/>
    <s v="tier - 3"/>
    <x v="3"/>
  </r>
  <r>
    <x v="1069"/>
    <s v="Lynn M"/>
    <n v="4.24"/>
    <x v="31"/>
    <n v="30.3"/>
    <s v="No"/>
    <x v="0"/>
    <x v="0"/>
    <n v="0"/>
    <x v="1"/>
    <x v="0"/>
    <x v="1"/>
    <x v="1005"/>
    <n v="10495.6"/>
    <x v="0"/>
    <s v="tier - 1"/>
    <x v="1"/>
  </r>
  <r>
    <x v="1070"/>
    <s v="Sharon"/>
    <n v="5.83"/>
    <x v="30"/>
    <n v="26.22"/>
    <s v="No"/>
    <x v="0"/>
    <x v="0"/>
    <n v="2"/>
    <x v="1"/>
    <x v="1"/>
    <x v="1"/>
    <x v="279"/>
    <n v="10493.95"/>
    <x v="0"/>
    <s v="tier - 1"/>
    <x v="1"/>
  </r>
  <r>
    <x v="1071"/>
    <s v="Candice"/>
    <n v="11.85"/>
    <x v="9"/>
    <n v="29.99"/>
    <s v="No"/>
    <x v="0"/>
    <x v="0"/>
    <n v="0"/>
    <x v="1"/>
    <x v="1"/>
    <x v="2"/>
    <x v="1006"/>
    <n v="10486.55"/>
    <x v="0"/>
    <s v="tier - 3"/>
    <x v="14"/>
  </r>
  <r>
    <x v="1072"/>
    <s v="Jennifer D"/>
    <n v="5.98"/>
    <x v="27"/>
    <n v="36.380000000000003"/>
    <s v="No"/>
    <x v="0"/>
    <x v="0"/>
    <n v="1"/>
    <x v="1"/>
    <x v="0"/>
    <x v="1"/>
    <x v="1007"/>
    <n v="10464.83"/>
    <x v="0"/>
    <s v="tier - 1"/>
    <x v="1"/>
  </r>
  <r>
    <x v="1073"/>
    <s v="Eric"/>
    <n v="4.26"/>
    <x v="28"/>
    <n v="31.16"/>
    <s v="Yes"/>
    <x v="0"/>
    <x v="1"/>
    <n v="1"/>
    <x v="1"/>
    <x v="0"/>
    <x v="1"/>
    <x v="1008"/>
    <n v="10461.98"/>
    <x v="0"/>
    <s v="tier - 1"/>
    <x v="1"/>
  </r>
  <r>
    <x v="1074"/>
    <s v="Bryan"/>
    <n v="4.96"/>
    <x v="8"/>
    <n v="25.55"/>
    <s v="Yes"/>
    <x v="0"/>
    <x v="0"/>
    <n v="1"/>
    <x v="1"/>
    <x v="1"/>
    <x v="1"/>
    <x v="1009"/>
    <n v="10459.19"/>
    <x v="0"/>
    <s v="tier - 1"/>
    <x v="0"/>
  </r>
  <r>
    <x v="1075"/>
    <s v="Devon R"/>
    <n v="4"/>
    <x v="29"/>
    <n v="28.77"/>
    <s v="Yes"/>
    <x v="0"/>
    <x v="0"/>
    <n v="0"/>
    <x v="1"/>
    <x v="1"/>
    <x v="1"/>
    <x v="1010"/>
    <n v="10455.14"/>
    <x v="0"/>
    <s v="tier - 2"/>
    <x v="13"/>
  </r>
  <r>
    <x v="1076"/>
    <s v="  Elena"/>
    <n v="4.1500000000000004"/>
    <x v="14"/>
    <n v="23.14"/>
    <s v="Yes"/>
    <x v="0"/>
    <x v="0"/>
    <n v="1"/>
    <x v="1"/>
    <x v="2"/>
    <x v="1"/>
    <x v="1011"/>
    <n v="10455.1"/>
    <x v="0"/>
    <s v="tier - 1"/>
    <x v="1"/>
  </r>
  <r>
    <x v="1077"/>
    <s v="Chris"/>
    <n v="11.36"/>
    <x v="13"/>
    <n v="39.6"/>
    <s v="No"/>
    <x v="0"/>
    <x v="0"/>
    <n v="0"/>
    <x v="1"/>
    <x v="0"/>
    <x v="2"/>
    <x v="640"/>
    <n v="10450.549999999999"/>
    <x v="0"/>
    <s v="tier - 1"/>
    <x v="3"/>
  </r>
  <r>
    <x v="1078"/>
    <s v="Bert"/>
    <n v="7.53"/>
    <x v="13"/>
    <n v="29.2"/>
    <s v="No"/>
    <x v="0"/>
    <x v="0"/>
    <n v="0"/>
    <x v="1"/>
    <x v="1"/>
    <x v="2"/>
    <x v="1012"/>
    <n v="10436.1"/>
    <x v="0"/>
    <s v="tier - 3"/>
    <x v="3"/>
  </r>
  <r>
    <x v="1079"/>
    <s v="John P"/>
    <n v="7.95"/>
    <x v="13"/>
    <n v="32.774999999999999"/>
    <s v="No"/>
    <x v="0"/>
    <x v="0"/>
    <n v="0"/>
    <x v="1"/>
    <x v="0"/>
    <x v="2"/>
    <x v="1013"/>
    <n v="10435.07"/>
    <x v="0"/>
    <s v="tier - 1"/>
    <x v="4"/>
  </r>
  <r>
    <x v="1080"/>
    <s v="Daniel P"/>
    <n v="8.5"/>
    <x v="13"/>
    <n v="24.035"/>
    <s v="No"/>
    <x v="0"/>
    <x v="0"/>
    <n v="0"/>
    <x v="1"/>
    <x v="2"/>
    <x v="2"/>
    <x v="1014"/>
    <n v="10422.92"/>
    <x v="0"/>
    <s v="tier - 1"/>
    <x v="6"/>
  </r>
  <r>
    <x v="1081"/>
    <s v="Lisa K"/>
    <n v="5.89"/>
    <x v="19"/>
    <n v="30.55"/>
    <s v="No"/>
    <x v="0"/>
    <x v="1"/>
    <n v="1"/>
    <x v="1"/>
    <x v="0"/>
    <x v="1"/>
    <x v="635"/>
    <n v="10419.65"/>
    <x v="0"/>
    <s v="tier - 2"/>
    <x v="14"/>
  </r>
  <r>
    <x v="1082"/>
    <s v="Kristine"/>
    <n v="8.76"/>
    <x v="32"/>
    <n v="28.81"/>
    <s v="No"/>
    <x v="0"/>
    <x v="0"/>
    <n v="2"/>
    <x v="1"/>
    <x v="1"/>
    <x v="2"/>
    <x v="1015"/>
    <n v="10419.59"/>
    <x v="0"/>
    <s v="tier - 2"/>
    <x v="14"/>
  </r>
  <r>
    <x v="1083"/>
    <s v="Paul A"/>
    <n v="4.1100000000000003"/>
    <x v="26"/>
    <n v="31.66"/>
    <s v="No"/>
    <x v="0"/>
    <x v="0"/>
    <n v="0"/>
    <x v="1"/>
    <x v="0"/>
    <x v="1"/>
    <x v="1016"/>
    <n v="10407.98"/>
    <x v="0"/>
    <s v="tier - 1"/>
    <x v="13"/>
  </r>
  <r>
    <x v="1084"/>
    <s v="Bryan"/>
    <n v="7.56"/>
    <x v="20"/>
    <n v="28.215"/>
    <s v="Yes"/>
    <x v="0"/>
    <x v="0"/>
    <n v="1"/>
    <x v="1"/>
    <x v="1"/>
    <x v="2"/>
    <x v="188"/>
    <n v="10407.09"/>
    <x v="0"/>
    <s v="tier - 1"/>
    <x v="5"/>
  </r>
  <r>
    <x v="1085"/>
    <s v="Chris"/>
    <n v="4.17"/>
    <x v="13"/>
    <n v="26.12"/>
    <s v="Yes"/>
    <x v="0"/>
    <x v="1"/>
    <n v="1"/>
    <x v="1"/>
    <x v="1"/>
    <x v="1"/>
    <x v="1017"/>
    <n v="10403.27"/>
    <x v="0"/>
    <s v="tier - 2"/>
    <x v="15"/>
  </r>
  <r>
    <x v="1086"/>
    <s v="Milah B"/>
    <n v="11.42"/>
    <x v="32"/>
    <n v="36.630000000000003"/>
    <s v="No"/>
    <x v="0"/>
    <x v="0"/>
    <n v="2"/>
    <x v="1"/>
    <x v="0"/>
    <x v="2"/>
    <x v="1018"/>
    <n v="10381.48"/>
    <x v="0"/>
    <s v="tier - 3"/>
    <x v="0"/>
  </r>
  <r>
    <x v="1087"/>
    <s v="Annette M"/>
    <n v="7.33"/>
    <x v="32"/>
    <n v="33.344999999999999"/>
    <s v="No"/>
    <x v="0"/>
    <x v="0"/>
    <n v="2"/>
    <x v="1"/>
    <x v="0"/>
    <x v="0"/>
    <x v="1019"/>
    <n v="10370.91"/>
    <x v="0"/>
    <s v="tier - 3"/>
    <x v="2"/>
  </r>
  <r>
    <x v="1088"/>
    <s v="Yoko"/>
    <n v="6.7"/>
    <x v="15"/>
    <n v="27.11"/>
    <s v="No"/>
    <x v="0"/>
    <x v="0"/>
    <n v="0"/>
    <x v="1"/>
    <x v="1"/>
    <x v="0"/>
    <x v="1020"/>
    <n v="10356.67"/>
    <x v="0"/>
    <s v="tier - 1"/>
    <x v="14"/>
  </r>
  <r>
    <x v="1089"/>
    <s v="Laura"/>
    <n v="5.27"/>
    <x v="13"/>
    <n v="26.6"/>
    <s v="Yes"/>
    <x v="0"/>
    <x v="1"/>
    <n v="1"/>
    <x v="1"/>
    <x v="1"/>
    <x v="1"/>
    <x v="1021"/>
    <n v="10355.64"/>
    <x v="0"/>
    <s v="tier - 1"/>
    <x v="1"/>
  </r>
  <r>
    <x v="1090"/>
    <s v="Tess A"/>
    <n v="7.72"/>
    <x v="20"/>
    <n v="30.41"/>
    <s v="No"/>
    <x v="0"/>
    <x v="0"/>
    <n v="0"/>
    <x v="1"/>
    <x v="0"/>
    <x v="2"/>
    <x v="1022"/>
    <n v="10352.48"/>
    <x v="0"/>
    <s v="tier - 1"/>
    <x v="1"/>
  </r>
  <r>
    <x v="1091"/>
    <s v="William G"/>
    <n v="8.68"/>
    <x v="32"/>
    <n v="28.98"/>
    <s v="No"/>
    <x v="0"/>
    <x v="0"/>
    <n v="2"/>
    <x v="1"/>
    <x v="1"/>
    <x v="2"/>
    <x v="1023"/>
    <n v="10345.93"/>
    <x v="0"/>
    <s v="tier - 2"/>
    <x v="13"/>
  </r>
  <r>
    <x v="1092"/>
    <s v="Paige"/>
    <n v="9.8000000000000007"/>
    <x v="23"/>
    <n v="31.24"/>
    <s v="No"/>
    <x v="0"/>
    <x v="0"/>
    <n v="0"/>
    <x v="1"/>
    <x v="0"/>
    <x v="2"/>
    <x v="1024"/>
    <n v="10338.93"/>
    <x v="0"/>
    <s v="tier - 1"/>
    <x v="0"/>
  </r>
  <r>
    <x v="1093"/>
    <s v="Matthew J"/>
    <n v="4.4400000000000004"/>
    <x v="38"/>
    <n v="31.54"/>
    <s v="No"/>
    <x v="0"/>
    <x v="0"/>
    <n v="0"/>
    <x v="1"/>
    <x v="0"/>
    <x v="1"/>
    <x v="1025"/>
    <n v="10329.06"/>
    <x v="0"/>
    <s v="tier - 1"/>
    <x v="13"/>
  </r>
  <r>
    <x v="1094"/>
    <s v="Matthew"/>
    <n v="7.19"/>
    <x v="2"/>
    <n v="38.6"/>
    <s v="Yes"/>
    <x v="0"/>
    <x v="0"/>
    <n v="2"/>
    <x v="1"/>
    <x v="0"/>
    <x v="0"/>
    <x v="886"/>
    <n v="10325.209999999999"/>
    <x v="0"/>
    <s v="tier - 3"/>
    <x v="3"/>
  </r>
  <r>
    <x v="1095"/>
    <s v="Maria"/>
    <n v="6.06"/>
    <x v="36"/>
    <n v="37.950000000000003"/>
    <s v="No"/>
    <x v="0"/>
    <x v="0"/>
    <n v="0"/>
    <x v="1"/>
    <x v="0"/>
    <x v="0"/>
    <x v="653"/>
    <n v="10322.9"/>
    <x v="0"/>
    <s v="tier - 1"/>
    <x v="11"/>
  </r>
  <r>
    <x v="1096"/>
    <s v="Stephanie D"/>
    <n v="5.12"/>
    <x v="36"/>
    <n v="38.97"/>
    <s v="No"/>
    <x v="0"/>
    <x v="0"/>
    <n v="0"/>
    <x v="1"/>
    <x v="0"/>
    <x v="1"/>
    <x v="1026"/>
    <n v="10315.91"/>
    <x v="0"/>
    <s v="tier - 2"/>
    <x v="1"/>
  </r>
  <r>
    <x v="1097"/>
    <s v="Tiffany"/>
    <n v="10.72"/>
    <x v="5"/>
    <n v="21.2"/>
    <s v="No"/>
    <x v="0"/>
    <x v="0"/>
    <n v="0"/>
    <x v="1"/>
    <x v="2"/>
    <x v="2"/>
    <x v="1027"/>
    <n v="10310.780000000001"/>
    <x v="0"/>
    <s v="tier - 3"/>
    <x v="1"/>
  </r>
  <r>
    <x v="1098"/>
    <s v="Sara M"/>
    <n v="9.58"/>
    <x v="8"/>
    <n v="23.96"/>
    <s v="Yes"/>
    <x v="0"/>
    <x v="1"/>
    <n v="1"/>
    <x v="1"/>
    <x v="2"/>
    <x v="2"/>
    <x v="1028"/>
    <n v="10308.040000000001"/>
    <x v="0"/>
    <s v="tier - 1"/>
    <x v="0"/>
  </r>
  <r>
    <x v="1099"/>
    <s v="Scott A"/>
    <n v="6.4"/>
    <x v="4"/>
    <n v="35.93"/>
    <s v="Yes"/>
    <x v="0"/>
    <x v="0"/>
    <n v="1"/>
    <x v="1"/>
    <x v="0"/>
    <x v="0"/>
    <x v="1029"/>
    <n v="10276.99"/>
    <x v="0"/>
    <s v="tier - 1"/>
    <x v="13"/>
  </r>
  <r>
    <x v="1100"/>
    <s v="Lauren"/>
    <n v="6.8"/>
    <x v="28"/>
    <n v="26.11"/>
    <s v="Yes"/>
    <x v="0"/>
    <x v="0"/>
    <n v="2"/>
    <x v="1"/>
    <x v="1"/>
    <x v="0"/>
    <x v="1030"/>
    <n v="10274.33"/>
    <x v="0"/>
    <s v="tier - 1"/>
    <x v="2"/>
  </r>
  <r>
    <x v="1101"/>
    <s v="Scott"/>
    <n v="9.48"/>
    <x v="32"/>
    <n v="32.299999999999997"/>
    <s v="No"/>
    <x v="0"/>
    <x v="0"/>
    <n v="2"/>
    <x v="1"/>
    <x v="0"/>
    <x v="2"/>
    <x v="1031"/>
    <n v="10269.459999999999"/>
    <x v="0"/>
    <s v="tier - 3"/>
    <x v="1"/>
  </r>
  <r>
    <x v="1102"/>
    <s v="Brian A"/>
    <n v="7.45"/>
    <x v="32"/>
    <n v="28.69"/>
    <s v="No"/>
    <x v="0"/>
    <x v="0"/>
    <n v="2"/>
    <x v="1"/>
    <x v="1"/>
    <x v="0"/>
    <x v="1032"/>
    <n v="10264.44"/>
    <x v="0"/>
    <s v="tier - 2"/>
    <x v="1"/>
  </r>
  <r>
    <x v="1103"/>
    <s v="Kaitlin R"/>
    <n v="6.94"/>
    <x v="29"/>
    <n v="31.28"/>
    <s v="Yes"/>
    <x v="0"/>
    <x v="0"/>
    <n v="1"/>
    <x v="1"/>
    <x v="0"/>
    <x v="0"/>
    <x v="64"/>
    <n v="10259.129999999999"/>
    <x v="0"/>
    <s v="tier - 2"/>
    <x v="3"/>
  </r>
  <r>
    <x v="1104"/>
    <s v="Mohammad"/>
    <n v="7.83"/>
    <x v="13"/>
    <n v="30.21"/>
    <s v="No"/>
    <x v="0"/>
    <x v="0"/>
    <n v="0"/>
    <x v="1"/>
    <x v="0"/>
    <x v="2"/>
    <x v="1033"/>
    <n v="10231.5"/>
    <x v="0"/>
    <s v="tier - 1"/>
    <x v="1"/>
  </r>
  <r>
    <x v="1105"/>
    <s v="Charlie"/>
    <n v="10.17"/>
    <x v="25"/>
    <n v="38.28"/>
    <s v="Yes"/>
    <x v="0"/>
    <x v="0"/>
    <n v="0"/>
    <x v="1"/>
    <x v="0"/>
    <x v="2"/>
    <x v="63"/>
    <n v="10226.280000000001"/>
    <x v="0"/>
    <s v="tier - 3"/>
    <x v="0"/>
  </r>
  <r>
    <x v="1106"/>
    <s v="Brent"/>
    <n v="8.9600000000000009"/>
    <x v="23"/>
    <n v="29.9"/>
    <s v="Yes"/>
    <x v="0"/>
    <x v="0"/>
    <n v="0"/>
    <x v="1"/>
    <x v="1"/>
    <x v="2"/>
    <x v="1034"/>
    <n v="10214.64"/>
    <x v="0"/>
    <s v="tier - 2"/>
    <x v="3"/>
  </r>
  <r>
    <x v="1107"/>
    <s v="Kelli M"/>
    <n v="6.96"/>
    <x v="2"/>
    <n v="23.18"/>
    <s v="Yes"/>
    <x v="0"/>
    <x v="0"/>
    <n v="2"/>
    <x v="1"/>
    <x v="2"/>
    <x v="0"/>
    <x v="1035"/>
    <n v="10197.77"/>
    <x v="0"/>
    <s v="tier - 1"/>
    <x v="2"/>
  </r>
  <r>
    <x v="1108"/>
    <s v="Sheridan H"/>
    <n v="5.07"/>
    <x v="18"/>
    <n v="33.020000000000003"/>
    <s v="Yes"/>
    <x v="0"/>
    <x v="0"/>
    <n v="0"/>
    <x v="1"/>
    <x v="0"/>
    <x v="1"/>
    <x v="1036"/>
    <n v="10191.82"/>
    <x v="0"/>
    <s v="tier - 2"/>
    <x v="11"/>
  </r>
  <r>
    <x v="1109"/>
    <s v="Sarah M"/>
    <n v="5.85"/>
    <x v="15"/>
    <n v="27.29"/>
    <s v="No"/>
    <x v="0"/>
    <x v="0"/>
    <n v="2"/>
    <x v="1"/>
    <x v="1"/>
    <x v="1"/>
    <x v="1037"/>
    <n v="10160.870000000001"/>
    <x v="0"/>
    <s v="tier - 3"/>
    <x v="14"/>
  </r>
  <r>
    <x v="1110"/>
    <s v="Jennifer"/>
    <n v="10.56"/>
    <x v="32"/>
    <n v="23.18"/>
    <s v="No"/>
    <x v="0"/>
    <x v="0"/>
    <n v="2"/>
    <x v="1"/>
    <x v="2"/>
    <x v="2"/>
    <x v="1038"/>
    <n v="10156.780000000001"/>
    <x v="0"/>
    <s v="tier - 2"/>
    <x v="1"/>
  </r>
  <r>
    <x v="1111"/>
    <s v="Laura J"/>
    <n v="8.92"/>
    <x v="26"/>
    <n v="32.659999999999997"/>
    <s v="Yes"/>
    <x v="0"/>
    <x v="0"/>
    <n v="0"/>
    <x v="1"/>
    <x v="0"/>
    <x v="2"/>
    <x v="1039"/>
    <n v="10146.129999999999"/>
    <x v="0"/>
    <s v="tier - 1"/>
    <x v="14"/>
  </r>
  <r>
    <x v="1112"/>
    <s v="Thomas"/>
    <n v="8.6300000000000008"/>
    <x v="20"/>
    <n v="30.78"/>
    <s v="No"/>
    <x v="0"/>
    <x v="0"/>
    <n v="0"/>
    <x v="1"/>
    <x v="0"/>
    <x v="2"/>
    <x v="1040"/>
    <n v="10141.14"/>
    <x v="0"/>
    <s v="tier - 1"/>
    <x v="4"/>
  </r>
  <r>
    <x v="1113"/>
    <s v="Gisele"/>
    <n v="6.29"/>
    <x v="33"/>
    <n v="47.2"/>
    <s v="Yes"/>
    <x v="0"/>
    <x v="1"/>
    <n v="1"/>
    <x v="1"/>
    <x v="0"/>
    <x v="0"/>
    <x v="1041"/>
    <n v="10139.84"/>
    <x v="0"/>
    <s v="tier - 2"/>
    <x v="1"/>
  </r>
  <r>
    <x v="1114"/>
    <s v="Myra L"/>
    <n v="5.75"/>
    <x v="30"/>
    <n v="31.6"/>
    <s v="No"/>
    <x v="0"/>
    <x v="0"/>
    <n v="2"/>
    <x v="1"/>
    <x v="0"/>
    <x v="1"/>
    <x v="1042"/>
    <n v="10118.42"/>
    <x v="0"/>
    <s v="tier - 3"/>
    <x v="3"/>
  </r>
  <r>
    <x v="1115"/>
    <s v="Melissa M"/>
    <n v="6.66"/>
    <x v="20"/>
    <n v="33.914999999999999"/>
    <s v="Yes"/>
    <x v="0"/>
    <x v="0"/>
    <n v="1"/>
    <x v="1"/>
    <x v="0"/>
    <x v="0"/>
    <x v="1043"/>
    <n v="10115.01"/>
    <x v="0"/>
    <s v="tier - 3"/>
    <x v="1"/>
  </r>
  <r>
    <x v="1116"/>
    <s v="Eleanor F"/>
    <n v="5.0999999999999996"/>
    <x v="30"/>
    <n v="23.54"/>
    <s v="No"/>
    <x v="0"/>
    <x v="0"/>
    <n v="2"/>
    <x v="1"/>
    <x v="2"/>
    <x v="1"/>
    <x v="1044"/>
    <n v="10107.219999999999"/>
    <x v="0"/>
    <s v="tier - 1"/>
    <x v="0"/>
  </r>
  <r>
    <x v="1117"/>
    <s v="Elizabeth"/>
    <n v="4.41"/>
    <x v="30"/>
    <n v="27.074999999999999"/>
    <s v="No"/>
    <x v="0"/>
    <x v="0"/>
    <n v="2"/>
    <x v="1"/>
    <x v="1"/>
    <x v="1"/>
    <x v="279"/>
    <n v="10106.129999999999"/>
    <x v="0"/>
    <s v="tier - 1"/>
    <x v="2"/>
  </r>
  <r>
    <x v="1118"/>
    <s v="Kenneth"/>
    <n v="5.52"/>
    <x v="1"/>
    <n v="25.8"/>
    <s v="Yes"/>
    <x v="0"/>
    <x v="0"/>
    <n v="0"/>
    <x v="1"/>
    <x v="1"/>
    <x v="1"/>
    <x v="1045"/>
    <n v="10096.969999999999"/>
    <x v="0"/>
    <s v="tier - 2"/>
    <x v="3"/>
  </r>
  <r>
    <x v="1119"/>
    <s v="Robert G"/>
    <n v="4.62"/>
    <x v="13"/>
    <n v="36.1"/>
    <s v="Yes"/>
    <x v="0"/>
    <x v="1"/>
    <n v="1"/>
    <x v="1"/>
    <x v="0"/>
    <x v="1"/>
    <x v="1046"/>
    <n v="10085.85"/>
    <x v="0"/>
    <s v="tier - 3"/>
    <x v="3"/>
  </r>
  <r>
    <x v="1120"/>
    <s v="Thomas C"/>
    <n v="5.74"/>
    <x v="28"/>
    <n v="30.495000000000001"/>
    <s v="Yes"/>
    <x v="0"/>
    <x v="1"/>
    <n v="1"/>
    <x v="1"/>
    <x v="0"/>
    <x v="1"/>
    <x v="1047"/>
    <n v="10072.06"/>
    <x v="0"/>
    <s v="tier - 1"/>
    <x v="6"/>
  </r>
  <r>
    <x v="1121"/>
    <s v="Matthew J"/>
    <n v="6.3"/>
    <x v="28"/>
    <n v="21.4"/>
    <s v="Yes"/>
    <x v="0"/>
    <x v="1"/>
    <n v="1"/>
    <x v="1"/>
    <x v="2"/>
    <x v="0"/>
    <x v="1048"/>
    <n v="10065.41"/>
    <x v="0"/>
    <s v="tier - 2"/>
    <x v="3"/>
  </r>
  <r>
    <x v="1122"/>
    <s v="Mallory D"/>
    <n v="10.27"/>
    <x v="20"/>
    <n v="32.299999999999997"/>
    <s v="No"/>
    <x v="0"/>
    <x v="0"/>
    <n v="0"/>
    <x v="1"/>
    <x v="0"/>
    <x v="2"/>
    <x v="958"/>
    <n v="10043.25"/>
    <x v="0"/>
    <s v="tier - 2"/>
    <x v="2"/>
  </r>
  <r>
    <x v="1123"/>
    <s v="Christopher D"/>
    <n v="5.85"/>
    <x v="19"/>
    <n v="29.78"/>
    <s v="No"/>
    <x v="0"/>
    <x v="1"/>
    <n v="1"/>
    <x v="1"/>
    <x v="1"/>
    <x v="1"/>
    <x v="1049"/>
    <n v="10027.15"/>
    <x v="0"/>
    <s v="tier - 1"/>
    <x v="13"/>
  </r>
  <r>
    <x v="1124"/>
    <s v="Jamie"/>
    <n v="5.92"/>
    <x v="24"/>
    <n v="34.76"/>
    <s v="Yes"/>
    <x v="0"/>
    <x v="0"/>
    <n v="1"/>
    <x v="1"/>
    <x v="0"/>
    <x v="1"/>
    <x v="1050"/>
    <n v="10011.44"/>
    <x v="0"/>
    <s v="tier - 3"/>
    <x v="11"/>
  </r>
  <r>
    <x v="1125"/>
    <s v="Ariell"/>
    <n v="10.01"/>
    <x v="2"/>
    <n v="18.335000000000001"/>
    <s v="Yes"/>
    <x v="0"/>
    <x v="0"/>
    <n v="2"/>
    <x v="1"/>
    <x v="3"/>
    <x v="2"/>
    <x v="1051"/>
    <n v="9991.0400000000009"/>
    <x v="1"/>
    <s v="tier - 3"/>
    <x v="1"/>
  </r>
  <r>
    <x v="1126"/>
    <s v="Christopher"/>
    <n v="9.59"/>
    <x v="15"/>
    <n v="32.299999999999997"/>
    <s v="No"/>
    <x v="0"/>
    <x v="0"/>
    <n v="0"/>
    <x v="1"/>
    <x v="0"/>
    <x v="2"/>
    <x v="1052"/>
    <n v="9964.06"/>
    <x v="1"/>
    <s v="tier - 2"/>
    <x v="9"/>
  </r>
  <r>
    <x v="1127"/>
    <s v="Ryan"/>
    <n v="10.37"/>
    <x v="15"/>
    <n v="27.74"/>
    <s v="No"/>
    <x v="0"/>
    <x v="0"/>
    <n v="0"/>
    <x v="1"/>
    <x v="1"/>
    <x v="2"/>
    <x v="937"/>
    <n v="9957.7199999999993"/>
    <x v="1"/>
    <s v="tier - 3"/>
    <x v="10"/>
  </r>
  <r>
    <x v="1128"/>
    <s v="Thomas B"/>
    <n v="4.01"/>
    <x v="14"/>
    <n v="24"/>
    <s v="Yes"/>
    <x v="0"/>
    <x v="0"/>
    <n v="1"/>
    <x v="1"/>
    <x v="2"/>
    <x v="1"/>
    <x v="874"/>
    <n v="9933.44"/>
    <x v="0"/>
    <s v="tier - 3"/>
    <x v="0"/>
  </r>
  <r>
    <x v="1129"/>
    <s v="Katie"/>
    <n v="4.24"/>
    <x v="35"/>
    <n v="31.78"/>
    <s v="Yes"/>
    <x v="0"/>
    <x v="1"/>
    <n v="1"/>
    <x v="1"/>
    <x v="0"/>
    <x v="1"/>
    <x v="1053"/>
    <n v="9931.9599999999991"/>
    <x v="1"/>
    <s v="tier - 2"/>
    <x v="1"/>
  </r>
  <r>
    <x v="1130"/>
    <s v="Rachelle L"/>
    <n v="5.36"/>
    <x v="18"/>
    <n v="32.25"/>
    <s v="Yes"/>
    <x v="0"/>
    <x v="0"/>
    <n v="0"/>
    <x v="1"/>
    <x v="0"/>
    <x v="1"/>
    <x v="732"/>
    <n v="9930.64"/>
    <x v="1"/>
    <s v="tier - 3"/>
    <x v="14"/>
  </r>
  <r>
    <x v="1131"/>
    <s v="Colleen"/>
    <n v="4.99"/>
    <x v="30"/>
    <n v="30.114999999999998"/>
    <s v="No"/>
    <x v="0"/>
    <x v="0"/>
    <n v="2"/>
    <x v="1"/>
    <x v="0"/>
    <x v="1"/>
    <x v="411"/>
    <n v="9910.36"/>
    <x v="1"/>
    <s v="tier - 3"/>
    <x v="1"/>
  </r>
  <r>
    <x v="1132"/>
    <s v="Gregory A"/>
    <n v="8.68"/>
    <x v="12"/>
    <n v="22.41"/>
    <s v="No"/>
    <x v="0"/>
    <x v="0"/>
    <n v="0"/>
    <x v="1"/>
    <x v="2"/>
    <x v="2"/>
    <x v="1054"/>
    <n v="9907.83"/>
    <x v="0"/>
    <s v="tier - 2"/>
    <x v="0"/>
  </r>
  <r>
    <x v="1133"/>
    <s v="Lara"/>
    <n v="4.2300000000000004"/>
    <x v="41"/>
    <n v="45.72"/>
    <s v="Yes"/>
    <x v="0"/>
    <x v="0"/>
    <n v="0"/>
    <x v="1"/>
    <x v="0"/>
    <x v="1"/>
    <x v="1055"/>
    <n v="9894.69"/>
    <x v="1"/>
    <s v="tier - 3"/>
    <x v="1"/>
  </r>
  <r>
    <x v="1134"/>
    <s v="Megan"/>
    <n v="5.32"/>
    <x v="25"/>
    <n v="25"/>
    <s v="Yes"/>
    <x v="0"/>
    <x v="0"/>
    <n v="2"/>
    <x v="1"/>
    <x v="1"/>
    <x v="1"/>
    <x v="1056"/>
    <n v="9890.23"/>
    <x v="0"/>
    <s v="tier - 3"/>
    <x v="0"/>
  </r>
  <r>
    <x v="1135"/>
    <s v="Sara"/>
    <n v="6.66"/>
    <x v="15"/>
    <n v="39.5"/>
    <s v="No"/>
    <x v="0"/>
    <x v="0"/>
    <n v="0"/>
    <x v="1"/>
    <x v="0"/>
    <x v="0"/>
    <x v="1057"/>
    <n v="9880.07"/>
    <x v="1"/>
    <s v="tier - 3"/>
    <x v="3"/>
  </r>
  <r>
    <x v="1136"/>
    <s v="Lucie J"/>
    <n v="7.4"/>
    <x v="15"/>
    <n v="37.729999999999997"/>
    <s v="No"/>
    <x v="0"/>
    <x v="0"/>
    <n v="0"/>
    <x v="1"/>
    <x v="0"/>
    <x v="0"/>
    <x v="1058"/>
    <n v="9877.61"/>
    <x v="1"/>
    <s v="tier - 1"/>
    <x v="0"/>
  </r>
  <r>
    <x v="1137"/>
    <s v="Elizabeth S"/>
    <n v="10.08"/>
    <x v="2"/>
    <n v="40.659999999999997"/>
    <s v="No"/>
    <x v="0"/>
    <x v="0"/>
    <n v="0"/>
    <x v="1"/>
    <x v="0"/>
    <x v="2"/>
    <x v="1059"/>
    <n v="9875.68"/>
    <x v="1"/>
    <s v="tier - 3"/>
    <x v="2"/>
  </r>
  <r>
    <x v="1138"/>
    <s v="Carma S"/>
    <n v="8.58"/>
    <x v="15"/>
    <n v="34.200000000000003"/>
    <s v="No"/>
    <x v="0"/>
    <x v="0"/>
    <n v="0"/>
    <x v="1"/>
    <x v="0"/>
    <x v="2"/>
    <x v="1060"/>
    <n v="9872.7000000000007"/>
    <x v="1"/>
    <s v="tier - 2"/>
    <x v="3"/>
  </r>
  <r>
    <x v="1139"/>
    <s v="Ryan"/>
    <n v="5.84"/>
    <x v="33"/>
    <n v="46.51"/>
    <s v="No"/>
    <x v="0"/>
    <x v="0"/>
    <n v="1"/>
    <x v="1"/>
    <x v="0"/>
    <x v="1"/>
    <x v="1061"/>
    <n v="9870.59"/>
    <x v="1"/>
    <s v="tier - 2"/>
    <x v="8"/>
  </r>
  <r>
    <x v="1140"/>
    <s v="Daniel"/>
    <n v="4.8600000000000003"/>
    <x v="28"/>
    <n v="28.88"/>
    <s v="Yes"/>
    <x v="0"/>
    <x v="1"/>
    <n v="1"/>
    <x v="1"/>
    <x v="1"/>
    <x v="1"/>
    <x v="1062"/>
    <n v="9869.81"/>
    <x v="0"/>
    <s v="tier - 3"/>
    <x v="1"/>
  </r>
  <r>
    <x v="1141"/>
    <s v="Sarah"/>
    <n v="11.52"/>
    <x v="15"/>
    <n v="33.914999999999999"/>
    <s v="No"/>
    <x v="0"/>
    <x v="0"/>
    <n v="0"/>
    <x v="1"/>
    <x v="0"/>
    <x v="2"/>
    <x v="955"/>
    <n v="9866.2999999999993"/>
    <x v="1"/>
    <s v="tier - 3"/>
    <x v="2"/>
  </r>
  <r>
    <x v="1142"/>
    <s v="Matthew J"/>
    <n v="6.15"/>
    <x v="28"/>
    <n v="24.32"/>
    <s v="Yes"/>
    <x v="0"/>
    <x v="1"/>
    <n v="1"/>
    <x v="1"/>
    <x v="2"/>
    <x v="0"/>
    <x v="650"/>
    <n v="9863.4699999999993"/>
    <x v="0"/>
    <s v="tier - 3"/>
    <x v="1"/>
  </r>
  <r>
    <x v="1143"/>
    <s v="Francesca"/>
    <n v="9.94"/>
    <x v="2"/>
    <n v="25.8"/>
    <s v="No"/>
    <x v="0"/>
    <x v="0"/>
    <n v="0"/>
    <x v="1"/>
    <x v="1"/>
    <x v="2"/>
    <x v="1063"/>
    <n v="9861.0300000000007"/>
    <x v="1"/>
    <s v="tier - 2"/>
    <x v="3"/>
  </r>
  <r>
    <x v="1144"/>
    <s v="Nicole"/>
    <n v="10.56"/>
    <x v="15"/>
    <n v="21.56"/>
    <s v="No"/>
    <x v="0"/>
    <x v="0"/>
    <n v="0"/>
    <x v="1"/>
    <x v="2"/>
    <x v="2"/>
    <x v="1064"/>
    <n v="9855.1299999999992"/>
    <x v="1"/>
    <s v="tier - 3"/>
    <x v="0"/>
  </r>
  <r>
    <x v="1145"/>
    <s v="Toshiyuki"/>
    <n v="6.79"/>
    <x v="13"/>
    <n v="31.6"/>
    <s v="No"/>
    <x v="0"/>
    <x v="0"/>
    <n v="0"/>
    <x v="1"/>
    <x v="0"/>
    <x v="0"/>
    <x v="1065"/>
    <n v="9850.43"/>
    <x v="0"/>
    <s v="tier - 3"/>
    <x v="3"/>
  </r>
  <r>
    <x v="1146"/>
    <s v="Tom L"/>
    <n v="4.8"/>
    <x v="42"/>
    <n v="42.93"/>
    <s v="No"/>
    <x v="0"/>
    <x v="0"/>
    <n v="1"/>
    <x v="1"/>
    <x v="0"/>
    <x v="1"/>
    <x v="1066"/>
    <n v="9844.4500000000007"/>
    <x v="1"/>
    <s v="tier - 1"/>
    <x v="1"/>
  </r>
  <r>
    <x v="1147"/>
    <s v="Brian"/>
    <n v="5.75"/>
    <x v="30"/>
    <n v="26.72"/>
    <s v="No"/>
    <x v="0"/>
    <x v="0"/>
    <n v="2"/>
    <x v="1"/>
    <x v="1"/>
    <x v="1"/>
    <x v="397"/>
    <n v="9836.2099999999991"/>
    <x v="1"/>
    <s v="tier - 3"/>
    <x v="13"/>
  </r>
  <r>
    <x v="1148"/>
    <s v="Matthew"/>
    <n v="5.81"/>
    <x v="15"/>
    <n v="26.67"/>
    <s v="No"/>
    <x v="0"/>
    <x v="0"/>
    <n v="2"/>
    <x v="1"/>
    <x v="1"/>
    <x v="1"/>
    <x v="1067"/>
    <n v="9819.25"/>
    <x v="1"/>
    <s v="tier - 2"/>
    <x v="13"/>
  </r>
  <r>
    <x v="1149"/>
    <s v="Julee"/>
    <n v="9.2799999999999994"/>
    <x v="32"/>
    <n v="42.68"/>
    <s v="No"/>
    <x v="0"/>
    <x v="0"/>
    <n v="2"/>
    <x v="1"/>
    <x v="0"/>
    <x v="2"/>
    <x v="1068"/>
    <n v="9800.89"/>
    <x v="1"/>
    <s v="tier - 1"/>
    <x v="0"/>
  </r>
  <r>
    <x v="1150"/>
    <s v="Christopher M"/>
    <n v="6.37"/>
    <x v="1"/>
    <n v="24.31"/>
    <s v="No"/>
    <x v="0"/>
    <x v="0"/>
    <n v="0"/>
    <x v="1"/>
    <x v="2"/>
    <x v="0"/>
    <x v="1069"/>
    <n v="9788.8700000000008"/>
    <x v="0"/>
    <s v="tier - 2"/>
    <x v="0"/>
  </r>
  <r>
    <x v="1151"/>
    <s v="Ciaran"/>
    <n v="5.09"/>
    <x v="46"/>
    <n v="44.75"/>
    <s v="Yes"/>
    <x v="0"/>
    <x v="0"/>
    <n v="0"/>
    <x v="1"/>
    <x v="0"/>
    <x v="1"/>
    <x v="1070"/>
    <n v="9787.32"/>
    <x v="1"/>
    <s v="tier - 3"/>
    <x v="8"/>
  </r>
  <r>
    <x v="1152"/>
    <s v="Kara"/>
    <n v="7.94"/>
    <x v="30"/>
    <n v="30.78"/>
    <s v="No"/>
    <x v="0"/>
    <x v="0"/>
    <n v="2"/>
    <x v="1"/>
    <x v="0"/>
    <x v="2"/>
    <x v="386"/>
    <n v="9778.35"/>
    <x v="1"/>
    <s v="tier - 2"/>
    <x v="2"/>
  </r>
  <r>
    <x v="1153"/>
    <s v="Makie"/>
    <n v="10.95"/>
    <x v="11"/>
    <n v="21.86"/>
    <s v="No"/>
    <x v="0"/>
    <x v="0"/>
    <n v="0"/>
    <x v="1"/>
    <x v="2"/>
    <x v="2"/>
    <x v="1071"/>
    <n v="9764.08"/>
    <x v="0"/>
    <s v="tier - 1"/>
    <x v="1"/>
  </r>
  <r>
    <x v="1154"/>
    <s v="Emily E"/>
    <n v="6.3"/>
    <x v="44"/>
    <n v="49.09"/>
    <s v="Yes"/>
    <x v="0"/>
    <x v="0"/>
    <n v="0"/>
    <x v="1"/>
    <x v="0"/>
    <x v="0"/>
    <x v="621"/>
    <n v="9753.49"/>
    <x v="1"/>
    <s v="tier - 2"/>
    <x v="1"/>
  </r>
  <r>
    <x v="1155"/>
    <s v="Cary"/>
    <n v="8.0500000000000007"/>
    <x v="28"/>
    <n v="47.74"/>
    <s v="Yes"/>
    <x v="0"/>
    <x v="0"/>
    <n v="2"/>
    <x v="1"/>
    <x v="0"/>
    <x v="2"/>
    <x v="1072"/>
    <n v="9748.91"/>
    <x v="1"/>
    <s v="tier - 1"/>
    <x v="0"/>
  </r>
  <r>
    <x v="1156"/>
    <s v="Steven"/>
    <n v="9.8800000000000008"/>
    <x v="2"/>
    <n v="30.2"/>
    <s v="Yes"/>
    <x v="0"/>
    <x v="0"/>
    <n v="2"/>
    <x v="1"/>
    <x v="0"/>
    <x v="2"/>
    <x v="1073"/>
    <n v="9724.5300000000007"/>
    <x v="0"/>
    <s v="tier - 1"/>
    <x v="3"/>
  </r>
  <r>
    <x v="1157"/>
    <s v="Jose Antonio Sr"/>
    <n v="7.42"/>
    <x v="2"/>
    <n v="33.25"/>
    <s v="Yes"/>
    <x v="0"/>
    <x v="0"/>
    <n v="2"/>
    <x v="1"/>
    <x v="0"/>
    <x v="0"/>
    <x v="1074"/>
    <n v="9722.77"/>
    <x v="0"/>
    <s v="tier - 1"/>
    <x v="4"/>
  </r>
  <r>
    <x v="1158"/>
    <s v="Tatiana"/>
    <n v="8.4499999999999993"/>
    <x v="20"/>
    <n v="26.6"/>
    <s v="Yes"/>
    <x v="0"/>
    <x v="0"/>
    <n v="1"/>
    <x v="1"/>
    <x v="1"/>
    <x v="2"/>
    <x v="532"/>
    <n v="9715.84"/>
    <x v="1"/>
    <s v="tier - 1"/>
    <x v="2"/>
  </r>
  <r>
    <x v="1159"/>
    <s v="Dan T"/>
    <n v="6.21"/>
    <x v="15"/>
    <n v="26.35"/>
    <s v="No"/>
    <x v="0"/>
    <x v="0"/>
    <n v="2"/>
    <x v="1"/>
    <x v="1"/>
    <x v="0"/>
    <x v="1037"/>
    <n v="9710.7099999999991"/>
    <x v="1"/>
    <s v="tier - 1"/>
    <x v="13"/>
  </r>
  <r>
    <x v="1160"/>
    <s v="Liisa A"/>
    <n v="4.6500000000000004"/>
    <x v="31"/>
    <n v="39.994999999999997"/>
    <s v="No"/>
    <x v="0"/>
    <x v="0"/>
    <n v="0"/>
    <x v="1"/>
    <x v="0"/>
    <x v="1"/>
    <x v="1075"/>
    <n v="9704.67"/>
    <x v="1"/>
    <s v="tier - 3"/>
    <x v="2"/>
  </r>
  <r>
    <x v="1161"/>
    <s v="Kathryn E"/>
    <n v="5.87"/>
    <x v="14"/>
    <n v="22.92"/>
    <s v="Yes"/>
    <x v="0"/>
    <x v="0"/>
    <n v="1"/>
    <x v="1"/>
    <x v="2"/>
    <x v="1"/>
    <x v="18"/>
    <n v="9698.42"/>
    <x v="0"/>
    <s v="tier - 3"/>
    <x v="0"/>
  </r>
  <r>
    <x v="1162"/>
    <s v="Maxwell"/>
    <n v="4.24"/>
    <x v="25"/>
    <n v="24.78"/>
    <s v="Yes"/>
    <x v="0"/>
    <x v="0"/>
    <n v="2"/>
    <x v="1"/>
    <x v="2"/>
    <x v="1"/>
    <x v="1076"/>
    <n v="9684.2900000000009"/>
    <x v="0"/>
    <s v="tier - 2"/>
    <x v="0"/>
  </r>
  <r>
    <x v="1163"/>
    <s v="Pascale"/>
    <n v="7.81"/>
    <x v="38"/>
    <n v="34.07"/>
    <s v="Yes"/>
    <x v="0"/>
    <x v="0"/>
    <n v="0"/>
    <x v="1"/>
    <x v="0"/>
    <x v="2"/>
    <x v="1077"/>
    <n v="9664.34"/>
    <x v="1"/>
    <s v="tier - 3"/>
    <x v="3"/>
  </r>
  <r>
    <x v="1164"/>
    <s v="Becca"/>
    <n v="9.85"/>
    <x v="32"/>
    <n v="30.14"/>
    <s v="No"/>
    <x v="0"/>
    <x v="0"/>
    <n v="0"/>
    <x v="1"/>
    <x v="0"/>
    <x v="2"/>
    <x v="1078"/>
    <n v="9653.81"/>
    <x v="1"/>
    <s v="tier - 2"/>
    <x v="3"/>
  </r>
  <r>
    <x v="1165"/>
    <s v="Grace"/>
    <n v="6.94"/>
    <x v="2"/>
    <n v="18.05"/>
    <s v="No"/>
    <x v="0"/>
    <x v="0"/>
    <n v="0"/>
    <x v="1"/>
    <x v="3"/>
    <x v="0"/>
    <x v="1079"/>
    <n v="9644.25"/>
    <x v="1"/>
    <s v="tier - 1"/>
    <x v="1"/>
  </r>
  <r>
    <x v="1166"/>
    <s v="Samantha"/>
    <n v="11.3"/>
    <x v="2"/>
    <n v="37.4"/>
    <s v="Yes"/>
    <x v="0"/>
    <x v="0"/>
    <n v="2"/>
    <x v="1"/>
    <x v="0"/>
    <x v="2"/>
    <x v="1080"/>
    <n v="9634.5400000000009"/>
    <x v="1"/>
    <s v="tier - 2"/>
    <x v="3"/>
  </r>
  <r>
    <x v="1167"/>
    <s v="Nicole R"/>
    <n v="9.23"/>
    <x v="23"/>
    <n v="25.75"/>
    <s v="No"/>
    <x v="0"/>
    <x v="0"/>
    <n v="0"/>
    <x v="1"/>
    <x v="1"/>
    <x v="2"/>
    <x v="1081"/>
    <n v="9630.91"/>
    <x v="0"/>
    <s v="tier - 2"/>
    <x v="0"/>
  </r>
  <r>
    <x v="1168"/>
    <s v="David W"/>
    <n v="4.37"/>
    <x v="30"/>
    <n v="32.299999999999997"/>
    <s v="No"/>
    <x v="0"/>
    <x v="0"/>
    <n v="2"/>
    <x v="1"/>
    <x v="0"/>
    <x v="1"/>
    <x v="1082"/>
    <n v="9630.4"/>
    <x v="1"/>
    <s v="tier - 2"/>
    <x v="3"/>
  </r>
  <r>
    <x v="1169"/>
    <s v="Grant"/>
    <n v="5.76"/>
    <x v="19"/>
    <n v="28.61"/>
    <s v="No"/>
    <x v="0"/>
    <x v="1"/>
    <n v="1"/>
    <x v="1"/>
    <x v="1"/>
    <x v="1"/>
    <x v="1083"/>
    <n v="9630.2999999999993"/>
    <x v="1"/>
    <s v="tier - 2"/>
    <x v="13"/>
  </r>
  <r>
    <x v="1170"/>
    <s v="Sophia"/>
    <n v="4.96"/>
    <x v="33"/>
    <n v="45.41"/>
    <s v="No"/>
    <x v="0"/>
    <x v="0"/>
    <n v="1"/>
    <x v="1"/>
    <x v="0"/>
    <x v="1"/>
    <x v="1084"/>
    <n v="9628.7900000000009"/>
    <x v="1"/>
    <s v="tier - 2"/>
    <x v="11"/>
  </r>
  <r>
    <x v="1171"/>
    <s v="Christina"/>
    <n v="11.04"/>
    <x v="2"/>
    <n v="31.2"/>
    <s v="Yes"/>
    <x v="0"/>
    <x v="0"/>
    <n v="2"/>
    <x v="1"/>
    <x v="0"/>
    <x v="2"/>
    <x v="1085"/>
    <n v="9625.92"/>
    <x v="1"/>
    <s v="tier - 3"/>
    <x v="3"/>
  </r>
  <r>
    <x v="1172"/>
    <s v="Sam L"/>
    <n v="7.81"/>
    <x v="29"/>
    <n v="29.83"/>
    <s v="Yes"/>
    <x v="0"/>
    <x v="0"/>
    <n v="1"/>
    <x v="1"/>
    <x v="1"/>
    <x v="2"/>
    <x v="291"/>
    <n v="9620.33"/>
    <x v="0"/>
    <s v="tier - 3"/>
    <x v="1"/>
  </r>
  <r>
    <x v="1173"/>
    <s v="Haley R"/>
    <n v="4.55"/>
    <x v="39"/>
    <n v="29.06"/>
    <s v="No"/>
    <x v="0"/>
    <x v="0"/>
    <n v="0"/>
    <x v="1"/>
    <x v="1"/>
    <x v="1"/>
    <x v="1086"/>
    <n v="9619.18"/>
    <x v="1"/>
    <s v="tier - 1"/>
    <x v="14"/>
  </r>
  <r>
    <x v="1174"/>
    <s v="Ethan"/>
    <n v="6.13"/>
    <x v="30"/>
    <n v="27.454999999999998"/>
    <s v="No"/>
    <x v="0"/>
    <x v="0"/>
    <n v="2"/>
    <x v="1"/>
    <x v="1"/>
    <x v="0"/>
    <x v="1087"/>
    <n v="9617.66"/>
    <x v="0"/>
    <s v="tier - 3"/>
    <x v="4"/>
  </r>
  <r>
    <x v="1175"/>
    <s v="Andrew W"/>
    <n v="6.04"/>
    <x v="14"/>
    <n v="23.01"/>
    <s v="Yes"/>
    <x v="0"/>
    <x v="0"/>
    <n v="1"/>
    <x v="1"/>
    <x v="2"/>
    <x v="0"/>
    <x v="1088"/>
    <n v="9597.6299999999992"/>
    <x v="0"/>
    <s v="tier - 3"/>
    <x v="0"/>
  </r>
  <r>
    <x v="1176"/>
    <s v="Mark G"/>
    <n v="8.85"/>
    <x v="38"/>
    <n v="31.39"/>
    <s v="Yes"/>
    <x v="0"/>
    <x v="0"/>
    <n v="0"/>
    <x v="1"/>
    <x v="0"/>
    <x v="2"/>
    <x v="1089"/>
    <n v="9584.0400000000009"/>
    <x v="1"/>
    <s v="tier - 1"/>
    <x v="13"/>
  </r>
  <r>
    <x v="1177"/>
    <s v="Kasey E"/>
    <n v="10.54"/>
    <x v="32"/>
    <n v="34.770000000000003"/>
    <s v="No"/>
    <x v="0"/>
    <x v="0"/>
    <n v="2"/>
    <x v="1"/>
    <x v="0"/>
    <x v="2"/>
    <x v="1090"/>
    <n v="9583.89"/>
    <x v="1"/>
    <s v="tier - 3"/>
    <x v="1"/>
  </r>
  <r>
    <x v="1178"/>
    <s v="Jeff"/>
    <n v="4.37"/>
    <x v="25"/>
    <n v="24.48"/>
    <s v="Yes"/>
    <x v="0"/>
    <x v="0"/>
    <n v="2"/>
    <x v="1"/>
    <x v="2"/>
    <x v="1"/>
    <x v="1091"/>
    <n v="9582.5400000000009"/>
    <x v="0"/>
    <s v="tier - 2"/>
    <x v="0"/>
  </r>
  <r>
    <x v="1179"/>
    <s v="Amy"/>
    <n v="9.6300000000000008"/>
    <x v="32"/>
    <n v="22.61"/>
    <s v="No"/>
    <x v="0"/>
    <x v="0"/>
    <n v="2"/>
    <x v="1"/>
    <x v="2"/>
    <x v="2"/>
    <x v="1092"/>
    <n v="9566.99"/>
    <x v="1"/>
    <s v="tier - 1"/>
    <x v="1"/>
  </r>
  <r>
    <x v="1180"/>
    <s v="Adam"/>
    <n v="10.37"/>
    <x v="20"/>
    <n v="34.299999999999997"/>
    <s v="No"/>
    <x v="0"/>
    <x v="0"/>
    <n v="0"/>
    <x v="1"/>
    <x v="0"/>
    <x v="2"/>
    <x v="1093"/>
    <n v="9563.0300000000007"/>
    <x v="0"/>
    <s v="tier - 1"/>
    <x v="3"/>
  </r>
  <r>
    <x v="1181"/>
    <s v="Kristin M"/>
    <n v="5.44"/>
    <x v="30"/>
    <n v="46.09"/>
    <s v="No"/>
    <x v="0"/>
    <x v="0"/>
    <n v="2"/>
    <x v="1"/>
    <x v="0"/>
    <x v="1"/>
    <x v="1094"/>
    <n v="9549.57"/>
    <x v="1"/>
    <s v="tier - 1"/>
    <x v="0"/>
  </r>
  <r>
    <x v="1182"/>
    <s v="Mary-Lynn B"/>
    <n v="5.19"/>
    <x v="30"/>
    <n v="44.744999999999997"/>
    <s v="No"/>
    <x v="0"/>
    <x v="0"/>
    <n v="2"/>
    <x v="1"/>
    <x v="0"/>
    <x v="1"/>
    <x v="1094"/>
    <n v="9541.7000000000007"/>
    <x v="1"/>
    <s v="tier - 1"/>
    <x v="2"/>
  </r>
  <r>
    <x v="1183"/>
    <s v="Jamie A"/>
    <n v="11.8"/>
    <x v="20"/>
    <n v="26.33"/>
    <s v="Yes"/>
    <x v="0"/>
    <x v="0"/>
    <n v="1"/>
    <x v="1"/>
    <x v="1"/>
    <x v="2"/>
    <x v="1095"/>
    <n v="9540.17"/>
    <x v="1"/>
    <s v="tier - 2"/>
    <x v="2"/>
  </r>
  <r>
    <x v="1184"/>
    <s v="Jeffrey A"/>
    <n v="8.3800000000000008"/>
    <x v="32"/>
    <n v="26.6"/>
    <s v="No"/>
    <x v="0"/>
    <x v="0"/>
    <n v="2"/>
    <x v="1"/>
    <x v="1"/>
    <x v="2"/>
    <x v="1096"/>
    <n v="9538.65"/>
    <x v="1"/>
    <s v="tier - 3"/>
    <x v="13"/>
  </r>
  <r>
    <x v="1185"/>
    <s v="  Nicole"/>
    <n v="7.58"/>
    <x v="15"/>
    <n v="27.5"/>
    <s v="No"/>
    <x v="0"/>
    <x v="0"/>
    <n v="0"/>
    <x v="1"/>
    <x v="1"/>
    <x v="2"/>
    <x v="1097"/>
    <n v="9528.9"/>
    <x v="1"/>
    <s v="tier - 2"/>
    <x v="3"/>
  </r>
  <r>
    <x v="1186"/>
    <s v="Audrey"/>
    <n v="4.6100000000000003"/>
    <x v="42"/>
    <n v="41.55"/>
    <s v="No"/>
    <x v="0"/>
    <x v="0"/>
    <n v="1"/>
    <x v="1"/>
    <x v="0"/>
    <x v="1"/>
    <x v="1098"/>
    <n v="9507.68"/>
    <x v="1"/>
    <s v="tier - 1"/>
    <x v="1"/>
  </r>
  <r>
    <x v="1187"/>
    <s v="Jacob"/>
    <n v="4.7"/>
    <x v="28"/>
    <n v="41.47"/>
    <s v="Yes"/>
    <x v="0"/>
    <x v="1"/>
    <n v="1"/>
    <x v="1"/>
    <x v="0"/>
    <x v="1"/>
    <x v="1099"/>
    <n v="9504.31"/>
    <x v="0"/>
    <s v="tier - 2"/>
    <x v="0"/>
  </r>
  <r>
    <x v="1188"/>
    <s v="  Daniel S"/>
    <n v="6.05"/>
    <x v="1"/>
    <n v="24.795000000000002"/>
    <s v="Yes"/>
    <x v="0"/>
    <x v="0"/>
    <n v="0"/>
    <x v="1"/>
    <x v="2"/>
    <x v="0"/>
    <x v="68"/>
    <n v="9500.57"/>
    <x v="1"/>
    <s v="tier - 3"/>
    <x v="6"/>
  </r>
  <r>
    <x v="1189"/>
    <s v="Marc C"/>
    <n v="5.63"/>
    <x v="13"/>
    <n v="29.48"/>
    <s v="Yes"/>
    <x v="0"/>
    <x v="1"/>
    <n v="1"/>
    <x v="1"/>
    <x v="1"/>
    <x v="1"/>
    <x v="1100"/>
    <n v="9487.64"/>
    <x v="1"/>
    <s v="tier - 2"/>
    <x v="0"/>
  </r>
  <r>
    <x v="1190"/>
    <s v="Mark S"/>
    <n v="6.06"/>
    <x v="9"/>
    <n v="28.09"/>
    <s v="No"/>
    <x v="0"/>
    <x v="1"/>
    <n v="1"/>
    <x v="1"/>
    <x v="1"/>
    <x v="0"/>
    <x v="1101"/>
    <n v="9453.92"/>
    <x v="1"/>
    <s v="tier - 2"/>
    <x v="13"/>
  </r>
  <r>
    <x v="1191"/>
    <s v="Dan"/>
    <n v="5.19"/>
    <x v="24"/>
    <n v="32.729999999999997"/>
    <s v="No"/>
    <x v="0"/>
    <x v="0"/>
    <n v="1"/>
    <x v="1"/>
    <x v="0"/>
    <x v="1"/>
    <x v="1102"/>
    <n v="9448.42"/>
    <x v="1"/>
    <s v="tier - 3"/>
    <x v="13"/>
  </r>
  <r>
    <x v="1192"/>
    <s v="  Gabriela"/>
    <n v="8.9600000000000009"/>
    <x v="32"/>
    <n v="27.36"/>
    <s v="No"/>
    <x v="0"/>
    <x v="0"/>
    <n v="0"/>
    <x v="1"/>
    <x v="1"/>
    <x v="2"/>
    <x v="1103"/>
    <n v="9447.3799999999992"/>
    <x v="1"/>
    <s v="tier - 3"/>
    <x v="2"/>
  </r>
  <r>
    <x v="1193"/>
    <s v="Amanda"/>
    <n v="11.39"/>
    <x v="20"/>
    <n v="27.265000000000001"/>
    <s v="No"/>
    <x v="0"/>
    <x v="0"/>
    <n v="0"/>
    <x v="1"/>
    <x v="1"/>
    <x v="2"/>
    <x v="1104"/>
    <n v="9447.25"/>
    <x v="1"/>
    <s v="tier - 1"/>
    <x v="2"/>
  </r>
  <r>
    <x v="1194"/>
    <s v="  Dara"/>
    <n v="4.0599999999999996"/>
    <x v="1"/>
    <n v="48.07"/>
    <s v="Yes"/>
    <x v="0"/>
    <x v="0"/>
    <n v="0"/>
    <x v="1"/>
    <x v="0"/>
    <x v="1"/>
    <x v="1105"/>
    <n v="9432.93"/>
    <x v="1"/>
    <s v="tier - 1"/>
    <x v="2"/>
  </r>
  <r>
    <x v="1195"/>
    <s v="Rachelle R"/>
    <n v="5.23"/>
    <x v="1"/>
    <n v="30.8"/>
    <s v="Yes"/>
    <x v="0"/>
    <x v="0"/>
    <n v="0"/>
    <x v="1"/>
    <x v="0"/>
    <x v="1"/>
    <x v="1106"/>
    <n v="9414.92"/>
    <x v="1"/>
    <s v="tier - 2"/>
    <x v="3"/>
  </r>
  <r>
    <x v="1196"/>
    <s v="Brenda J"/>
    <n v="5.05"/>
    <x v="1"/>
    <n v="32.299999999999997"/>
    <s v="Yes"/>
    <x v="0"/>
    <x v="0"/>
    <n v="0"/>
    <x v="1"/>
    <x v="0"/>
    <x v="1"/>
    <x v="1107"/>
    <n v="9411.01"/>
    <x v="1"/>
    <s v="tier - 3"/>
    <x v="2"/>
  </r>
  <r>
    <x v="1197"/>
    <s v="Tim"/>
    <n v="7.34"/>
    <x v="15"/>
    <n v="39.700000000000003"/>
    <s v="No"/>
    <x v="0"/>
    <x v="0"/>
    <n v="0"/>
    <x v="1"/>
    <x v="0"/>
    <x v="0"/>
    <x v="1108"/>
    <n v="9391.35"/>
    <x v="0"/>
    <s v="tier - 3"/>
    <x v="3"/>
  </r>
  <r>
    <x v="1198"/>
    <s v="Sylvain"/>
    <n v="8.1300000000000008"/>
    <x v="15"/>
    <n v="35.97"/>
    <s v="No"/>
    <x v="0"/>
    <x v="0"/>
    <n v="0"/>
    <x v="1"/>
    <x v="0"/>
    <x v="2"/>
    <x v="1109"/>
    <n v="9386.16"/>
    <x v="0"/>
    <s v="tier - 2"/>
    <x v="0"/>
  </r>
  <r>
    <x v="1199"/>
    <s v="Lisa M"/>
    <n v="6.68"/>
    <x v="29"/>
    <n v="25.86"/>
    <s v="Yes"/>
    <x v="0"/>
    <x v="0"/>
    <n v="1"/>
    <x v="1"/>
    <x v="1"/>
    <x v="0"/>
    <x v="108"/>
    <n v="9380.75"/>
    <x v="1"/>
    <s v="tier - 2"/>
    <x v="2"/>
  </r>
  <r>
    <x v="1200"/>
    <s v="Ryan"/>
    <n v="11.51"/>
    <x v="15"/>
    <n v="30.03"/>
    <s v="No"/>
    <x v="0"/>
    <x v="0"/>
    <n v="0"/>
    <x v="1"/>
    <x v="0"/>
    <x v="2"/>
    <x v="1110"/>
    <n v="9377.9"/>
    <x v="1"/>
    <s v="tier - 1"/>
    <x v="0"/>
  </r>
  <r>
    <x v="1201"/>
    <s v="Kaitlin M"/>
    <n v="6.02"/>
    <x v="28"/>
    <n v="25.76"/>
    <s v="Yes"/>
    <x v="0"/>
    <x v="1"/>
    <n v="1"/>
    <x v="1"/>
    <x v="1"/>
    <x v="0"/>
    <x v="1111"/>
    <n v="9377.4500000000007"/>
    <x v="1"/>
    <s v="tier - 3"/>
    <x v="0"/>
  </r>
  <r>
    <x v="1202"/>
    <s v="William R"/>
    <n v="7.96"/>
    <x v="15"/>
    <n v="22.42"/>
    <s v="No"/>
    <x v="0"/>
    <x v="0"/>
    <n v="0"/>
    <x v="1"/>
    <x v="2"/>
    <x v="2"/>
    <x v="1112"/>
    <n v="9361.33"/>
    <x v="0"/>
    <s v="tier - 1"/>
    <x v="4"/>
  </r>
  <r>
    <x v="1203"/>
    <s v="Bruce"/>
    <n v="6.01"/>
    <x v="24"/>
    <n v="33.18"/>
    <s v="Yes"/>
    <x v="0"/>
    <x v="0"/>
    <n v="1"/>
    <x v="1"/>
    <x v="0"/>
    <x v="0"/>
    <x v="1113"/>
    <n v="9344.2000000000007"/>
    <x v="1"/>
    <s v="tier - 1"/>
    <x v="13"/>
  </r>
  <r>
    <x v="1204"/>
    <s v="Veronica"/>
    <n v="5.9"/>
    <x v="46"/>
    <n v="43.04"/>
    <s v="Yes"/>
    <x v="0"/>
    <x v="0"/>
    <n v="0"/>
    <x v="1"/>
    <x v="0"/>
    <x v="1"/>
    <x v="1114"/>
    <n v="9338.61"/>
    <x v="1"/>
    <s v="tier - 1"/>
    <x v="11"/>
  </r>
  <r>
    <x v="1205"/>
    <s v="Warren"/>
    <n v="4.49"/>
    <x v="24"/>
    <n v="34.15"/>
    <s v="Yes"/>
    <x v="0"/>
    <x v="0"/>
    <n v="1"/>
    <x v="1"/>
    <x v="0"/>
    <x v="1"/>
    <x v="1115"/>
    <n v="9320.26"/>
    <x v="1"/>
    <s v="tier - 1"/>
    <x v="1"/>
  </r>
  <r>
    <x v="1206"/>
    <s v="s  Daniela"/>
    <n v="6.25"/>
    <x v="31"/>
    <n v="25.78"/>
    <s v="No"/>
    <x v="0"/>
    <x v="0"/>
    <n v="0"/>
    <x v="1"/>
    <x v="1"/>
    <x v="0"/>
    <x v="1116"/>
    <n v="9315.41"/>
    <x v="1"/>
    <s v="tier - 1"/>
    <x v="2"/>
  </r>
  <r>
    <x v="1207"/>
    <s v="Deirdre A"/>
    <n v="9.6199999999999992"/>
    <x v="12"/>
    <n v="21.02"/>
    <s v="Yes"/>
    <x v="0"/>
    <x v="1"/>
    <n v="1"/>
    <x v="1"/>
    <x v="2"/>
    <x v="2"/>
    <x v="1117"/>
    <n v="9310.81"/>
    <x v="0"/>
    <s v="tier - 1"/>
    <x v="0"/>
  </r>
  <r>
    <x v="1208"/>
    <s v="Mathias"/>
    <n v="11.06"/>
    <x v="32"/>
    <n v="37.51"/>
    <s v="No"/>
    <x v="0"/>
    <x v="0"/>
    <n v="2"/>
    <x v="1"/>
    <x v="0"/>
    <x v="2"/>
    <x v="1118"/>
    <n v="9304.7000000000007"/>
    <x v="0"/>
    <s v="tier - 3"/>
    <x v="0"/>
  </r>
  <r>
    <x v="1209"/>
    <s v="Matthew"/>
    <n v="6.11"/>
    <x v="1"/>
    <n v="25.745000000000001"/>
    <s v="Yes"/>
    <x v="0"/>
    <x v="0"/>
    <n v="0"/>
    <x v="1"/>
    <x v="1"/>
    <x v="0"/>
    <x v="1105"/>
    <n v="9301.89"/>
    <x v="1"/>
    <s v="tier - 1"/>
    <x v="1"/>
  </r>
  <r>
    <x v="1210"/>
    <s v="Kurt"/>
    <n v="11.49"/>
    <x v="32"/>
    <n v="31.35"/>
    <s v="No"/>
    <x v="0"/>
    <x v="0"/>
    <n v="2"/>
    <x v="1"/>
    <x v="0"/>
    <x v="2"/>
    <x v="65"/>
    <n v="9290.14"/>
    <x v="0"/>
    <s v="tier - 3"/>
    <x v="4"/>
  </r>
  <r>
    <x v="1211"/>
    <s v="Samuel"/>
    <n v="8.68"/>
    <x v="32"/>
    <n v="29.83"/>
    <s v="No"/>
    <x v="0"/>
    <x v="0"/>
    <n v="2"/>
    <x v="1"/>
    <x v="1"/>
    <x v="2"/>
    <x v="1118"/>
    <n v="9288.0300000000007"/>
    <x v="1"/>
    <s v="tier - 3"/>
    <x v="10"/>
  </r>
  <r>
    <x v="1212"/>
    <s v="Emily"/>
    <n v="5.68"/>
    <x v="28"/>
    <n v="25.49"/>
    <s v="Yes"/>
    <x v="0"/>
    <x v="1"/>
    <n v="1"/>
    <x v="1"/>
    <x v="1"/>
    <x v="1"/>
    <x v="811"/>
    <n v="9285.8700000000008"/>
    <x v="1"/>
    <s v="tier - 3"/>
    <x v="0"/>
  </r>
  <r>
    <x v="1213"/>
    <s v="Tiffany"/>
    <n v="8.4499999999999993"/>
    <x v="2"/>
    <n v="34.1"/>
    <s v="No"/>
    <x v="0"/>
    <x v="0"/>
    <n v="0"/>
    <x v="1"/>
    <x v="0"/>
    <x v="2"/>
    <x v="1119"/>
    <n v="9283.56"/>
    <x v="1"/>
    <s v="tier - 3"/>
    <x v="0"/>
  </r>
  <r>
    <x v="1214"/>
    <s v="Alex F"/>
    <n v="8.51"/>
    <x v="32"/>
    <n v="25.84"/>
    <s v="No"/>
    <x v="0"/>
    <x v="0"/>
    <n v="2"/>
    <x v="1"/>
    <x v="1"/>
    <x v="2"/>
    <x v="211"/>
    <n v="9282.48"/>
    <x v="0"/>
    <s v="tier - 2"/>
    <x v="4"/>
  </r>
  <r>
    <x v="1215"/>
    <s v="Alice"/>
    <n v="7.62"/>
    <x v="2"/>
    <n v="20.6"/>
    <s v="No"/>
    <x v="0"/>
    <x v="0"/>
    <n v="0"/>
    <x v="1"/>
    <x v="2"/>
    <x v="2"/>
    <x v="1120"/>
    <n v="9264.7999999999993"/>
    <x v="1"/>
    <s v="tier - 1"/>
    <x v="3"/>
  </r>
  <r>
    <x v="1216"/>
    <s v="Allison M"/>
    <n v="10.18"/>
    <x v="20"/>
    <n v="28.88"/>
    <s v="No"/>
    <x v="0"/>
    <x v="0"/>
    <n v="0"/>
    <x v="1"/>
    <x v="1"/>
    <x v="2"/>
    <x v="1121"/>
    <n v="9249.5"/>
    <x v="1"/>
    <s v="tier - 1"/>
    <x v="1"/>
  </r>
  <r>
    <x v="1217"/>
    <s v="Johannes Fiskerstand"/>
    <n v="5.36"/>
    <x v="26"/>
    <n v="28.24"/>
    <s v="No"/>
    <x v="0"/>
    <x v="0"/>
    <n v="0"/>
    <x v="1"/>
    <x v="1"/>
    <x v="1"/>
    <x v="1122"/>
    <n v="9247.94"/>
    <x v="1"/>
    <s v="tier - 1"/>
    <x v="13"/>
  </r>
  <r>
    <x v="1218"/>
    <s v="Stephen"/>
    <n v="11.78"/>
    <x v="29"/>
    <n v="25.46"/>
    <s v="Yes"/>
    <x v="0"/>
    <x v="0"/>
    <n v="1"/>
    <x v="1"/>
    <x v="1"/>
    <x v="2"/>
    <x v="1123"/>
    <n v="9225.26"/>
    <x v="0"/>
    <s v="tier - 3"/>
    <x v="5"/>
  </r>
  <r>
    <x v="1219"/>
    <s v="Jon M"/>
    <n v="10.82"/>
    <x v="38"/>
    <n v="29.64"/>
    <s v="Yes"/>
    <x v="0"/>
    <x v="0"/>
    <n v="0"/>
    <x v="1"/>
    <x v="1"/>
    <x v="2"/>
    <x v="1124"/>
    <n v="9222.4"/>
    <x v="1"/>
    <s v="tier - 3"/>
    <x v="9"/>
  </r>
  <r>
    <x v="1220"/>
    <s v="Fasil"/>
    <n v="7.73"/>
    <x v="27"/>
    <n v="31.27"/>
    <s v="Yes"/>
    <x v="0"/>
    <x v="0"/>
    <n v="1"/>
    <x v="1"/>
    <x v="0"/>
    <x v="2"/>
    <x v="1125"/>
    <n v="9210.06"/>
    <x v="1"/>
    <s v="tier - 3"/>
    <x v="13"/>
  </r>
  <r>
    <x v="1221"/>
    <s v="Megan C"/>
    <n v="6.24"/>
    <x v="1"/>
    <n v="19.95"/>
    <s v="Yes"/>
    <x v="0"/>
    <x v="0"/>
    <n v="0"/>
    <x v="1"/>
    <x v="2"/>
    <x v="0"/>
    <x v="1126"/>
    <n v="9193.84"/>
    <x v="1"/>
    <s v="tier - 1"/>
    <x v="1"/>
  </r>
  <r>
    <x v="1222"/>
    <s v="  Lisa J"/>
    <n v="10.42"/>
    <x v="32"/>
    <n v="21.3"/>
    <s v="No"/>
    <x v="0"/>
    <x v="0"/>
    <n v="2"/>
    <x v="1"/>
    <x v="2"/>
    <x v="2"/>
    <x v="1127"/>
    <n v="9182.17"/>
    <x v="1"/>
    <s v="tier - 3"/>
    <x v="3"/>
  </r>
  <r>
    <x v="1223"/>
    <s v="Doron P"/>
    <n v="11.11"/>
    <x v="15"/>
    <n v="31.635000000000002"/>
    <s v="No"/>
    <x v="0"/>
    <x v="0"/>
    <n v="0"/>
    <x v="1"/>
    <x v="0"/>
    <x v="2"/>
    <x v="1109"/>
    <n v="9174.14"/>
    <x v="0"/>
    <s v="tier - 1"/>
    <x v="1"/>
  </r>
  <r>
    <x v="1224"/>
    <s v="Katharina"/>
    <n v="7.67"/>
    <x v="2"/>
    <n v="23.9"/>
    <s v="Yes"/>
    <x v="0"/>
    <x v="0"/>
    <n v="2"/>
    <x v="1"/>
    <x v="2"/>
    <x v="2"/>
    <x v="1128"/>
    <n v="9171.75"/>
    <x v="1"/>
    <s v="tier - 2"/>
    <x v="1"/>
  </r>
  <r>
    <x v="1225"/>
    <s v="Carl"/>
    <n v="6.15"/>
    <x v="3"/>
    <n v="34.15"/>
    <s v="No"/>
    <x v="0"/>
    <x v="0"/>
    <n v="0"/>
    <x v="1"/>
    <x v="0"/>
    <x v="0"/>
    <x v="1129"/>
    <n v="9159.51"/>
    <x v="1"/>
    <s v="tier - 2"/>
    <x v="13"/>
  </r>
  <r>
    <x v="1226"/>
    <s v="Kelsey J"/>
    <n v="5.71"/>
    <x v="39"/>
    <n v="28.71"/>
    <s v="No"/>
    <x v="0"/>
    <x v="0"/>
    <n v="0"/>
    <x v="1"/>
    <x v="1"/>
    <x v="1"/>
    <x v="1130"/>
    <n v="9147.5"/>
    <x v="1"/>
    <s v="tier - 1"/>
    <x v="1"/>
  </r>
  <r>
    <x v="1227"/>
    <s v="Stephen A"/>
    <n v="8.6999999999999993"/>
    <x v="2"/>
    <n v="36.700000000000003"/>
    <s v="Yes"/>
    <x v="0"/>
    <x v="0"/>
    <n v="2"/>
    <x v="1"/>
    <x v="0"/>
    <x v="2"/>
    <x v="1131"/>
    <n v="9144.57"/>
    <x v="0"/>
    <s v="tier - 2"/>
    <x v="3"/>
  </r>
  <r>
    <x v="1228"/>
    <s v="Dan"/>
    <n v="9.0399999999999991"/>
    <x v="2"/>
    <n v="34.1"/>
    <s v="Yes"/>
    <x v="0"/>
    <x v="0"/>
    <n v="2"/>
    <x v="1"/>
    <x v="0"/>
    <x v="2"/>
    <x v="1132"/>
    <n v="9140.9500000000007"/>
    <x v="0"/>
    <s v="tier - 3"/>
    <x v="0"/>
  </r>
  <r>
    <x v="1229"/>
    <s v="Katie C"/>
    <n v="5.61"/>
    <x v="31"/>
    <n v="25.7"/>
    <s v="No"/>
    <x v="0"/>
    <x v="0"/>
    <n v="0"/>
    <x v="1"/>
    <x v="1"/>
    <x v="1"/>
    <x v="346"/>
    <n v="9101.7999999999993"/>
    <x v="1"/>
    <s v="tier - 1"/>
    <x v="3"/>
  </r>
  <r>
    <x v="1230"/>
    <s v="Melissa K"/>
    <n v="8.1199999999999992"/>
    <x v="11"/>
    <n v="21.68"/>
    <s v="No"/>
    <x v="0"/>
    <x v="0"/>
    <n v="0"/>
    <x v="1"/>
    <x v="2"/>
    <x v="2"/>
    <x v="1133"/>
    <n v="9095.94"/>
    <x v="0"/>
    <s v="tier - 1"/>
    <x v="3"/>
  </r>
  <r>
    <x v="1231"/>
    <s v="  Kara H"/>
    <n v="4.74"/>
    <x v="31"/>
    <n v="25.175000000000001"/>
    <s v="No"/>
    <x v="0"/>
    <x v="0"/>
    <n v="0"/>
    <x v="1"/>
    <x v="1"/>
    <x v="1"/>
    <x v="1134"/>
    <n v="9095.07"/>
    <x v="1"/>
    <s v="tier - 2"/>
    <x v="2"/>
  </r>
  <r>
    <x v="1232"/>
    <s v="Juan Carlos"/>
    <n v="4.0599999999999996"/>
    <x v="30"/>
    <n v="44.77"/>
    <s v="No"/>
    <x v="0"/>
    <x v="0"/>
    <n v="2"/>
    <x v="1"/>
    <x v="0"/>
    <x v="1"/>
    <x v="1135"/>
    <n v="9058.73"/>
    <x v="0"/>
    <s v="tier - 2"/>
    <x v="0"/>
  </r>
  <r>
    <x v="1233"/>
    <s v="John III"/>
    <n v="5.69"/>
    <x v="30"/>
    <n v="37.07"/>
    <s v="No"/>
    <x v="0"/>
    <x v="0"/>
    <n v="2"/>
    <x v="1"/>
    <x v="0"/>
    <x v="1"/>
    <x v="1136"/>
    <n v="9048.0300000000007"/>
    <x v="1"/>
    <s v="tier - 2"/>
    <x v="0"/>
  </r>
  <r>
    <x v="1234"/>
    <s v="Sarah M"/>
    <n v="5.66"/>
    <x v="21"/>
    <n v="39.799999999999997"/>
    <s v="No"/>
    <x v="0"/>
    <x v="1"/>
    <n v="1"/>
    <x v="1"/>
    <x v="0"/>
    <x v="1"/>
    <x v="1137"/>
    <n v="9010.2000000000007"/>
    <x v="1"/>
    <s v="tier - 3"/>
    <x v="11"/>
  </r>
  <r>
    <x v="1235"/>
    <s v="Kristin C"/>
    <n v="4.32"/>
    <x v="19"/>
    <n v="26.36"/>
    <s v="No"/>
    <x v="0"/>
    <x v="1"/>
    <n v="1"/>
    <x v="1"/>
    <x v="1"/>
    <x v="1"/>
    <x v="1138"/>
    <n v="8998.43"/>
    <x v="1"/>
    <s v="tier - 1"/>
    <x v="14"/>
  </r>
  <r>
    <x v="1236"/>
    <s v="Casey M"/>
    <n v="8.2899999999999991"/>
    <x v="32"/>
    <n v="29.925000000000001"/>
    <s v="No"/>
    <x v="0"/>
    <x v="0"/>
    <n v="2"/>
    <x v="1"/>
    <x v="1"/>
    <x v="2"/>
    <x v="1015"/>
    <n v="8988.16"/>
    <x v="1"/>
    <s v="tier - 1"/>
    <x v="1"/>
  </r>
  <r>
    <x v="1237"/>
    <s v="Samuel"/>
    <n v="10.46"/>
    <x v="32"/>
    <n v="37.29"/>
    <s v="No"/>
    <x v="0"/>
    <x v="0"/>
    <n v="0"/>
    <x v="1"/>
    <x v="0"/>
    <x v="2"/>
    <x v="1139"/>
    <n v="8978.19"/>
    <x v="1"/>
    <s v="tier - 2"/>
    <x v="0"/>
  </r>
  <r>
    <x v="1238"/>
    <s v="Braulio"/>
    <n v="11.96"/>
    <x v="20"/>
    <n v="30.2"/>
    <s v="No"/>
    <x v="0"/>
    <x v="0"/>
    <n v="0"/>
    <x v="1"/>
    <x v="0"/>
    <x v="2"/>
    <x v="1140"/>
    <n v="8968.33"/>
    <x v="0"/>
    <s v="tier - 2"/>
    <x v="3"/>
  </r>
  <r>
    <x v="1239"/>
    <s v="Anne-Marie"/>
    <n v="4.25"/>
    <x v="39"/>
    <n v="24.225000000000001"/>
    <s v="Yes"/>
    <x v="0"/>
    <x v="1"/>
    <n v="1"/>
    <x v="1"/>
    <x v="2"/>
    <x v="1"/>
    <x v="1141"/>
    <n v="8965.7999999999993"/>
    <x v="1"/>
    <s v="tier - 3"/>
    <x v="1"/>
  </r>
  <r>
    <x v="1240"/>
    <s v="Samuel K"/>
    <n v="8.33"/>
    <x v="20"/>
    <n v="31.445"/>
    <s v="No"/>
    <x v="0"/>
    <x v="0"/>
    <n v="0"/>
    <x v="1"/>
    <x v="0"/>
    <x v="2"/>
    <x v="1142"/>
    <n v="8964.06"/>
    <x v="0"/>
    <s v="tier - 2"/>
    <x v="4"/>
  </r>
  <r>
    <x v="1241"/>
    <s v="Yuki"/>
    <n v="4.29"/>
    <x v="42"/>
    <n v="38.880000000000003"/>
    <s v="No"/>
    <x v="0"/>
    <x v="0"/>
    <n v="1"/>
    <x v="1"/>
    <x v="0"/>
    <x v="1"/>
    <x v="1143"/>
    <n v="8954.99"/>
    <x v="1"/>
    <s v="tier - 3"/>
    <x v="11"/>
  </r>
  <r>
    <x v="1242"/>
    <s v="Rafer"/>
    <n v="6.32"/>
    <x v="1"/>
    <n v="43.89"/>
    <s v="Yes"/>
    <x v="0"/>
    <x v="0"/>
    <n v="0"/>
    <x v="1"/>
    <x v="0"/>
    <x v="0"/>
    <x v="1144"/>
    <n v="8944.1200000000008"/>
    <x v="0"/>
    <s v="tier - 2"/>
    <x v="0"/>
  </r>
  <r>
    <x v="1243"/>
    <s v="Claire"/>
    <n v="5.65"/>
    <x v="15"/>
    <n v="25.6"/>
    <s v="No"/>
    <x v="0"/>
    <x v="0"/>
    <n v="2"/>
    <x v="1"/>
    <x v="1"/>
    <x v="1"/>
    <x v="1145"/>
    <n v="8932.08"/>
    <x v="1"/>
    <s v="tier - 1"/>
    <x v="3"/>
  </r>
  <r>
    <x v="1244"/>
    <s v="Erynn J"/>
    <n v="8.41"/>
    <x v="20"/>
    <n v="29.545000000000002"/>
    <s v="Yes"/>
    <x v="0"/>
    <x v="0"/>
    <n v="1"/>
    <x v="1"/>
    <x v="1"/>
    <x v="2"/>
    <x v="1146"/>
    <n v="8930.93"/>
    <x v="1"/>
    <s v="tier - 2"/>
    <x v="1"/>
  </r>
  <r>
    <x v="1245"/>
    <s v="Mahesh"/>
    <n v="11.96"/>
    <x v="23"/>
    <n v="23.25"/>
    <s v="Yes"/>
    <x v="0"/>
    <x v="0"/>
    <n v="0"/>
    <x v="1"/>
    <x v="2"/>
    <x v="2"/>
    <x v="1147"/>
    <n v="8908.4699999999993"/>
    <x v="0"/>
    <s v="tier - 2"/>
    <x v="0"/>
  </r>
  <r>
    <x v="1246"/>
    <s v="Stanley"/>
    <n v="5.17"/>
    <x v="33"/>
    <n v="43.95"/>
    <s v="Yes"/>
    <x v="0"/>
    <x v="1"/>
    <n v="1"/>
    <x v="1"/>
    <x v="0"/>
    <x v="1"/>
    <x v="1148"/>
    <n v="8906.14"/>
    <x v="1"/>
    <s v="tier - 2"/>
    <x v="1"/>
  </r>
  <r>
    <x v="1247"/>
    <s v="Gregory"/>
    <n v="8.76"/>
    <x v="9"/>
    <n v="21.85"/>
    <s v="No"/>
    <x v="0"/>
    <x v="0"/>
    <n v="0"/>
    <x v="1"/>
    <x v="2"/>
    <x v="2"/>
    <x v="1149"/>
    <n v="8891.14"/>
    <x v="1"/>
    <s v="tier - 3"/>
    <x v="6"/>
  </r>
  <r>
    <x v="1248"/>
    <s v="Eric"/>
    <n v="7.99"/>
    <x v="32"/>
    <n v="25.73"/>
    <s v="No"/>
    <x v="0"/>
    <x v="0"/>
    <n v="2"/>
    <x v="1"/>
    <x v="1"/>
    <x v="2"/>
    <x v="1150"/>
    <n v="8890.59"/>
    <x v="1"/>
    <s v="tier - 3"/>
    <x v="1"/>
  </r>
  <r>
    <x v="1249"/>
    <s v="Rachel M"/>
    <n v="8.59"/>
    <x v="32"/>
    <n v="32.229999999999997"/>
    <s v="No"/>
    <x v="0"/>
    <x v="0"/>
    <n v="0"/>
    <x v="1"/>
    <x v="0"/>
    <x v="2"/>
    <x v="1151"/>
    <n v="8871.15"/>
    <x v="1"/>
    <s v="tier - 3"/>
    <x v="0"/>
  </r>
  <r>
    <x v="1250"/>
    <s v="Kamp,   Fritz"/>
    <n v="6.14"/>
    <x v="30"/>
    <n v="32.204999999999998"/>
    <s v="No"/>
    <x v="0"/>
    <x v="0"/>
    <n v="2"/>
    <x v="1"/>
    <x v="0"/>
    <x v="0"/>
    <x v="1152"/>
    <n v="8835.26"/>
    <x v="0"/>
    <s v="tier - 2"/>
    <x v="1"/>
  </r>
  <r>
    <x v="1251"/>
    <s v="Brad"/>
    <n v="4.08"/>
    <x v="30"/>
    <n v="26.41"/>
    <s v="No"/>
    <x v="0"/>
    <x v="0"/>
    <n v="2"/>
    <x v="1"/>
    <x v="1"/>
    <x v="1"/>
    <x v="1153"/>
    <n v="8827.2099999999991"/>
    <x v="0"/>
    <s v="tier - 1"/>
    <x v="1"/>
  </r>
  <r>
    <x v="1252"/>
    <s v="Claire M"/>
    <n v="6.25"/>
    <x v="29"/>
    <n v="30.2"/>
    <s v="Yes"/>
    <x v="0"/>
    <x v="0"/>
    <n v="0"/>
    <x v="1"/>
    <x v="0"/>
    <x v="0"/>
    <x v="1154"/>
    <n v="8825.09"/>
    <x v="1"/>
    <s v="tier - 3"/>
    <x v="3"/>
  </r>
  <r>
    <x v="1253"/>
    <s v="Jennifer"/>
    <n v="5.94"/>
    <x v="4"/>
    <n v="31.26"/>
    <s v="Yes"/>
    <x v="0"/>
    <x v="0"/>
    <n v="1"/>
    <x v="1"/>
    <x v="0"/>
    <x v="1"/>
    <x v="1155"/>
    <n v="8824.27"/>
    <x v="1"/>
    <s v="tier - 1"/>
    <x v="14"/>
  </r>
  <r>
    <x v="1254"/>
    <s v="Maria S"/>
    <n v="6.45"/>
    <x v="1"/>
    <n v="33.725000000000001"/>
    <s v="Yes"/>
    <x v="0"/>
    <x v="0"/>
    <n v="0"/>
    <x v="1"/>
    <x v="0"/>
    <x v="0"/>
    <x v="1156"/>
    <n v="8823.99"/>
    <x v="1"/>
    <s v="tier - 3"/>
    <x v="2"/>
  </r>
  <r>
    <x v="1255"/>
    <s v="Katherine E"/>
    <n v="5.74"/>
    <x v="29"/>
    <n v="28.9"/>
    <s v="Yes"/>
    <x v="0"/>
    <x v="0"/>
    <n v="0"/>
    <x v="1"/>
    <x v="1"/>
    <x v="1"/>
    <x v="1157"/>
    <n v="8823.2800000000007"/>
    <x v="1"/>
    <s v="tier - 1"/>
    <x v="3"/>
  </r>
  <r>
    <x v="1256"/>
    <s v="Michael"/>
    <n v="4.43"/>
    <x v="47"/>
    <n v="45.69"/>
    <s v="Yes"/>
    <x v="0"/>
    <x v="0"/>
    <n v="0"/>
    <x v="1"/>
    <x v="0"/>
    <x v="1"/>
    <x v="1158"/>
    <n v="8821.8799999999992"/>
    <x v="1"/>
    <s v="tier - 3"/>
    <x v="8"/>
  </r>
  <r>
    <x v="1257"/>
    <s v="Roxanne"/>
    <n v="6.5"/>
    <x v="11"/>
    <n v="21.03"/>
    <s v="No"/>
    <x v="0"/>
    <x v="0"/>
    <n v="0"/>
    <x v="1"/>
    <x v="2"/>
    <x v="0"/>
    <x v="1159"/>
    <n v="8800.49"/>
    <x v="0"/>
    <s v="tier - 2"/>
    <x v="0"/>
  </r>
  <r>
    <x v="1258"/>
    <s v="Israel"/>
    <n v="8.75"/>
    <x v="2"/>
    <n v="37"/>
    <s v="No"/>
    <x v="0"/>
    <x v="0"/>
    <n v="0"/>
    <x v="1"/>
    <x v="0"/>
    <x v="2"/>
    <x v="1160"/>
    <n v="8798.59"/>
    <x v="1"/>
    <s v="tier - 1"/>
    <x v="3"/>
  </r>
  <r>
    <x v="1259"/>
    <s v="Samalya"/>
    <n v="11.96"/>
    <x v="15"/>
    <n v="25.4"/>
    <s v="No"/>
    <x v="0"/>
    <x v="0"/>
    <n v="0"/>
    <x v="1"/>
    <x v="1"/>
    <x v="2"/>
    <x v="1161"/>
    <n v="8782.4699999999993"/>
    <x v="1"/>
    <s v="tier - 3"/>
    <x v="3"/>
  </r>
  <r>
    <x v="1260"/>
    <s v="Peter"/>
    <n v="10.54"/>
    <x v="20"/>
    <n v="32.299999999999997"/>
    <s v="No"/>
    <x v="0"/>
    <x v="0"/>
    <n v="0"/>
    <x v="1"/>
    <x v="0"/>
    <x v="2"/>
    <x v="1162"/>
    <n v="8765.25"/>
    <x v="1"/>
    <s v="tier - 3"/>
    <x v="1"/>
  </r>
  <r>
    <x v="1261"/>
    <s v="Alicia"/>
    <n v="4.54"/>
    <x v="28"/>
    <n v="23.94"/>
    <s v="Yes"/>
    <x v="0"/>
    <x v="1"/>
    <n v="1"/>
    <x v="1"/>
    <x v="2"/>
    <x v="1"/>
    <x v="1163"/>
    <n v="8760.1200000000008"/>
    <x v="1"/>
    <s v="tier - 1"/>
    <x v="0"/>
  </r>
  <r>
    <x v="1262"/>
    <s v="Sarah K"/>
    <n v="5.71"/>
    <x v="22"/>
    <n v="46.4"/>
    <s v="No"/>
    <x v="0"/>
    <x v="0"/>
    <n v="0"/>
    <x v="1"/>
    <x v="0"/>
    <x v="1"/>
    <x v="1164"/>
    <n v="8747.68"/>
    <x v="1"/>
    <s v="tier - 3"/>
    <x v="3"/>
  </r>
  <r>
    <x v="1263"/>
    <s v="Guomin"/>
    <n v="6.25"/>
    <x v="29"/>
    <n v="40.375"/>
    <s v="Yes"/>
    <x v="0"/>
    <x v="0"/>
    <n v="0"/>
    <x v="1"/>
    <x v="0"/>
    <x v="0"/>
    <x v="1165"/>
    <n v="8733.23"/>
    <x v="1"/>
    <s v="tier - 3"/>
    <x v="1"/>
  </r>
  <r>
    <x v="1264"/>
    <s v="  Javier"/>
    <n v="9.4700000000000006"/>
    <x v="30"/>
    <n v="28.7"/>
    <s v="No"/>
    <x v="0"/>
    <x v="0"/>
    <n v="2"/>
    <x v="1"/>
    <x v="1"/>
    <x v="2"/>
    <x v="1166"/>
    <n v="8703.4599999999991"/>
    <x v="0"/>
    <s v="tier - 3"/>
    <x v="3"/>
  </r>
  <r>
    <x v="1265"/>
    <s v="Matt"/>
    <n v="5.7"/>
    <x v="26"/>
    <n v="26.63"/>
    <s v="No"/>
    <x v="0"/>
    <x v="0"/>
    <n v="0"/>
    <x v="1"/>
    <x v="1"/>
    <x v="1"/>
    <x v="1167"/>
    <n v="8701.84"/>
    <x v="1"/>
    <s v="tier - 3"/>
    <x v="13"/>
  </r>
  <r>
    <x v="1266"/>
    <s v="Thomas S"/>
    <n v="11.18"/>
    <x v="32"/>
    <n v="22.515000000000001"/>
    <s v="No"/>
    <x v="0"/>
    <x v="0"/>
    <n v="2"/>
    <x v="1"/>
    <x v="2"/>
    <x v="2"/>
    <x v="1015"/>
    <n v="8688.86"/>
    <x v="1"/>
    <s v="tier - 1"/>
    <x v="6"/>
  </r>
  <r>
    <x v="1267"/>
    <s v="Martha Patricia"/>
    <n v="10.98"/>
    <x v="20"/>
    <n v="36.575000000000003"/>
    <s v="No"/>
    <x v="0"/>
    <x v="0"/>
    <n v="0"/>
    <x v="1"/>
    <x v="0"/>
    <x v="2"/>
    <x v="1168"/>
    <n v="8671.19"/>
    <x v="1"/>
    <s v="tier - 1"/>
    <x v="1"/>
  </r>
  <r>
    <x v="1268"/>
    <s v="Alicia"/>
    <n v="5.1100000000000003"/>
    <x v="28"/>
    <n v="23.66"/>
    <s v="Yes"/>
    <x v="0"/>
    <x v="1"/>
    <n v="1"/>
    <x v="1"/>
    <x v="2"/>
    <x v="1"/>
    <x v="1169"/>
    <n v="8665.14"/>
    <x v="1"/>
    <s v="tier - 3"/>
    <x v="0"/>
  </r>
  <r>
    <x v="1269"/>
    <s v="Jennifer V"/>
    <n v="10.24"/>
    <x v="11"/>
    <n v="18.62"/>
    <s v="No"/>
    <x v="0"/>
    <x v="0"/>
    <n v="0"/>
    <x v="1"/>
    <x v="2"/>
    <x v="2"/>
    <x v="1170"/>
    <n v="8665.09"/>
    <x v="0"/>
    <s v="tier - 2"/>
    <x v="1"/>
  </r>
  <r>
    <x v="1270"/>
    <s v="Michael W"/>
    <n v="7.71"/>
    <x v="20"/>
    <n v="19.190000000000001"/>
    <s v="Yes"/>
    <x v="0"/>
    <x v="0"/>
    <n v="1"/>
    <x v="1"/>
    <x v="2"/>
    <x v="2"/>
    <x v="1171"/>
    <n v="8627.5400000000009"/>
    <x v="1"/>
    <s v="tier - 2"/>
    <x v="6"/>
  </r>
  <r>
    <x v="1271"/>
    <s v="Eddie C"/>
    <n v="6.03"/>
    <x v="31"/>
    <n v="27.5"/>
    <s v="No"/>
    <x v="0"/>
    <x v="0"/>
    <n v="0"/>
    <x v="1"/>
    <x v="1"/>
    <x v="0"/>
    <x v="1172"/>
    <n v="8615.2999999999993"/>
    <x v="1"/>
    <s v="tier - 3"/>
    <x v="3"/>
  </r>
  <r>
    <x v="1272"/>
    <s v="Maxime M"/>
    <n v="5.96"/>
    <x v="9"/>
    <n v="27.36"/>
    <s v="No"/>
    <x v="0"/>
    <x v="1"/>
    <n v="1"/>
    <x v="1"/>
    <x v="1"/>
    <x v="1"/>
    <x v="1101"/>
    <n v="8606.2199999999993"/>
    <x v="2"/>
    <s v="tier - 2"/>
    <x v="7"/>
  </r>
  <r>
    <x v="1273"/>
    <s v="Mark D"/>
    <n v="4.16"/>
    <x v="31"/>
    <n v="20.350000000000001"/>
    <s v="No"/>
    <x v="0"/>
    <x v="0"/>
    <n v="0"/>
    <x v="1"/>
    <x v="2"/>
    <x v="1"/>
    <x v="1173"/>
    <n v="8605.36"/>
    <x v="1"/>
    <s v="tier - 2"/>
    <x v="0"/>
  </r>
  <r>
    <x v="1274"/>
    <s v="Adam"/>
    <n v="6.11"/>
    <x v="31"/>
    <n v="24.035"/>
    <s v="No"/>
    <x v="0"/>
    <x v="0"/>
    <n v="0"/>
    <x v="1"/>
    <x v="2"/>
    <x v="0"/>
    <x v="1174"/>
    <n v="8604.48"/>
    <x v="0"/>
    <s v="tier - 2"/>
    <x v="4"/>
  </r>
  <r>
    <x v="1275"/>
    <s v="Justin M"/>
    <n v="5.97"/>
    <x v="31"/>
    <n v="23.56"/>
    <s v="No"/>
    <x v="0"/>
    <x v="0"/>
    <n v="0"/>
    <x v="1"/>
    <x v="2"/>
    <x v="1"/>
    <x v="1175"/>
    <n v="8603.82"/>
    <x v="1"/>
    <s v="tier - 1"/>
    <x v="9"/>
  </r>
  <r>
    <x v="1276"/>
    <s v="Svetlana V"/>
    <n v="10.81"/>
    <x v="30"/>
    <n v="27.17"/>
    <s v="No"/>
    <x v="0"/>
    <x v="0"/>
    <n v="2"/>
    <x v="1"/>
    <x v="1"/>
    <x v="2"/>
    <x v="1176"/>
    <n v="8601.33"/>
    <x v="1"/>
    <s v="tier - 1"/>
    <x v="0"/>
  </r>
  <r>
    <x v="1277"/>
    <s v="Jana L"/>
    <n v="5.7"/>
    <x v="39"/>
    <n v="34.32"/>
    <s v="Yes"/>
    <x v="0"/>
    <x v="1"/>
    <n v="1"/>
    <x v="1"/>
    <x v="0"/>
    <x v="1"/>
    <x v="1177"/>
    <n v="8596.83"/>
    <x v="1"/>
    <s v="tier - 3"/>
    <x v="0"/>
  </r>
  <r>
    <x v="1278"/>
    <s v="Laura"/>
    <n v="4.7699999999999996"/>
    <x v="35"/>
    <n v="23.87"/>
    <s v="Yes"/>
    <x v="0"/>
    <x v="1"/>
    <n v="1"/>
    <x v="1"/>
    <x v="2"/>
    <x v="1"/>
    <x v="1178"/>
    <n v="8582.2999999999993"/>
    <x v="1"/>
    <s v="tier - 1"/>
    <x v="0"/>
  </r>
  <r>
    <x v="1279"/>
    <s v="Torrey C III"/>
    <n v="4.25"/>
    <x v="24"/>
    <n v="30.15"/>
    <s v="No"/>
    <x v="0"/>
    <x v="0"/>
    <n v="1"/>
    <x v="1"/>
    <x v="0"/>
    <x v="1"/>
    <x v="1179"/>
    <n v="8573.2999999999993"/>
    <x v="1"/>
    <s v="tier - 2"/>
    <x v="13"/>
  </r>
  <r>
    <x v="1280"/>
    <s v="Paul"/>
    <n v="5.52"/>
    <x v="39"/>
    <n v="26.36"/>
    <s v="No"/>
    <x v="0"/>
    <x v="0"/>
    <n v="0"/>
    <x v="1"/>
    <x v="1"/>
    <x v="1"/>
    <x v="1180"/>
    <n v="8572.0400000000009"/>
    <x v="1"/>
    <s v="tier - 2"/>
    <x v="13"/>
  </r>
  <r>
    <x v="1281"/>
    <s v="Jennifer D"/>
    <n v="6.53"/>
    <x v="29"/>
    <n v="45.32"/>
    <s v="Yes"/>
    <x v="0"/>
    <x v="0"/>
    <n v="1"/>
    <x v="1"/>
    <x v="0"/>
    <x v="0"/>
    <x v="1181"/>
    <n v="8569.86"/>
    <x v="1"/>
    <s v="tier - 3"/>
    <x v="0"/>
  </r>
  <r>
    <x v="1282"/>
    <s v="Erik"/>
    <n v="4.82"/>
    <x v="4"/>
    <n v="31.93"/>
    <s v="Yes"/>
    <x v="0"/>
    <x v="0"/>
    <n v="1"/>
    <x v="1"/>
    <x v="0"/>
    <x v="1"/>
    <x v="1182"/>
    <n v="8567.25"/>
    <x v="1"/>
    <s v="tier - 1"/>
    <x v="1"/>
  </r>
  <r>
    <x v="1283"/>
    <s v="Lana J"/>
    <n v="11.94"/>
    <x v="29"/>
    <n v="36"/>
    <s v="Yes"/>
    <x v="0"/>
    <x v="0"/>
    <n v="1"/>
    <x v="1"/>
    <x v="0"/>
    <x v="2"/>
    <x v="1183"/>
    <n v="8556.91"/>
    <x v="1"/>
    <s v="tier - 1"/>
    <x v="3"/>
  </r>
  <r>
    <x v="1284"/>
    <s v="Rebecca E"/>
    <n v="7.85"/>
    <x v="20"/>
    <n v="32"/>
    <s v="Yes"/>
    <x v="0"/>
    <x v="0"/>
    <n v="1"/>
    <x v="1"/>
    <x v="0"/>
    <x v="2"/>
    <x v="1184"/>
    <n v="8551.35"/>
    <x v="1"/>
    <s v="tier - 2"/>
    <x v="3"/>
  </r>
  <r>
    <x v="1285"/>
    <s v="Katie M"/>
    <n v="8.01"/>
    <x v="0"/>
    <n v="29.37"/>
    <s v="Yes"/>
    <x v="0"/>
    <x v="0"/>
    <n v="1"/>
    <x v="1"/>
    <x v="1"/>
    <x v="2"/>
    <x v="0"/>
    <n v="8547.69"/>
    <x v="1"/>
    <s v="tier - 1"/>
    <x v="0"/>
  </r>
  <r>
    <x v="1286"/>
    <s v="Elizabeth A"/>
    <n v="7.4"/>
    <x v="29"/>
    <n v="23.6"/>
    <s v="Yes"/>
    <x v="0"/>
    <x v="0"/>
    <n v="1"/>
    <x v="1"/>
    <x v="2"/>
    <x v="0"/>
    <x v="1185"/>
    <n v="8539.67"/>
    <x v="1"/>
    <s v="tier - 3"/>
    <x v="3"/>
  </r>
  <r>
    <x v="1287"/>
    <s v="Sarah"/>
    <n v="8.3800000000000008"/>
    <x v="38"/>
    <n v="33.155000000000001"/>
    <s v="Yes"/>
    <x v="0"/>
    <x v="0"/>
    <n v="0"/>
    <x v="1"/>
    <x v="0"/>
    <x v="2"/>
    <x v="1186"/>
    <n v="8538.2900000000009"/>
    <x v="1"/>
    <s v="tier - 3"/>
    <x v="2"/>
  </r>
  <r>
    <x v="1288"/>
    <s v="Annie J"/>
    <n v="11.56"/>
    <x v="0"/>
    <n v="24.32"/>
    <s v="Yes"/>
    <x v="0"/>
    <x v="0"/>
    <n v="1"/>
    <x v="1"/>
    <x v="2"/>
    <x v="2"/>
    <x v="0"/>
    <n v="8534.67"/>
    <x v="1"/>
    <s v="tier - 3"/>
    <x v="2"/>
  </r>
  <r>
    <x v="1289"/>
    <s v="Annie"/>
    <n v="4.6100000000000003"/>
    <x v="1"/>
    <n v="36.299999999999997"/>
    <s v="No"/>
    <x v="0"/>
    <x v="0"/>
    <n v="0"/>
    <x v="1"/>
    <x v="0"/>
    <x v="1"/>
    <x v="1187"/>
    <n v="8527.5300000000007"/>
    <x v="1"/>
    <s v="tier - 2"/>
    <x v="0"/>
  </r>
  <r>
    <x v="1290"/>
    <s v="Lindsey"/>
    <n v="4.95"/>
    <x v="19"/>
    <n v="34.4"/>
    <s v="No"/>
    <x v="0"/>
    <x v="1"/>
    <n v="1"/>
    <x v="1"/>
    <x v="0"/>
    <x v="1"/>
    <x v="1188"/>
    <n v="8522"/>
    <x v="1"/>
    <s v="tier - 2"/>
    <x v="3"/>
  </r>
  <r>
    <x v="1291"/>
    <s v="Laura"/>
    <n v="5.04"/>
    <x v="31"/>
    <n v="30.9"/>
    <s v="No"/>
    <x v="0"/>
    <x v="0"/>
    <n v="0"/>
    <x v="1"/>
    <x v="0"/>
    <x v="1"/>
    <x v="1189"/>
    <n v="8520.0300000000007"/>
    <x v="1"/>
    <s v="tier - 3"/>
    <x v="3"/>
  </r>
  <r>
    <x v="1292"/>
    <s v="Amy T"/>
    <n v="5.42"/>
    <x v="1"/>
    <n v="28.6"/>
    <s v="No"/>
    <x v="0"/>
    <x v="0"/>
    <n v="0"/>
    <x v="1"/>
    <x v="1"/>
    <x v="1"/>
    <x v="1190"/>
    <n v="8516.83"/>
    <x v="1"/>
    <s v="tier - 1"/>
    <x v="0"/>
  </r>
  <r>
    <x v="1293"/>
    <s v="Katarina D"/>
    <n v="5.39"/>
    <x v="31"/>
    <n v="27.83"/>
    <s v="No"/>
    <x v="0"/>
    <x v="0"/>
    <n v="0"/>
    <x v="1"/>
    <x v="1"/>
    <x v="1"/>
    <x v="1191"/>
    <n v="8515.76"/>
    <x v="1"/>
    <s v="tier - 2"/>
    <x v="0"/>
  </r>
  <r>
    <x v="1294"/>
    <s v="Bj"/>
    <n v="6"/>
    <x v="21"/>
    <n v="39.64"/>
    <s v="No"/>
    <x v="0"/>
    <x v="1"/>
    <n v="1"/>
    <x v="1"/>
    <x v="0"/>
    <x v="0"/>
    <x v="1192"/>
    <n v="8471.65"/>
    <x v="1"/>
    <s v="tier - 1"/>
    <x v="1"/>
  </r>
  <r>
    <x v="1295"/>
    <s v="Alison"/>
    <n v="6.02"/>
    <x v="42"/>
    <n v="38.479999999999997"/>
    <s v="No"/>
    <x v="0"/>
    <x v="0"/>
    <n v="1"/>
    <x v="1"/>
    <x v="0"/>
    <x v="0"/>
    <x v="1193"/>
    <n v="8466.35"/>
    <x v="1"/>
    <s v="tier - 2"/>
    <x v="1"/>
  </r>
  <r>
    <x v="1296"/>
    <s v="Neil K"/>
    <n v="4.62"/>
    <x v="30"/>
    <n v="36.200000000000003"/>
    <s v="No"/>
    <x v="0"/>
    <x v="0"/>
    <n v="2"/>
    <x v="1"/>
    <x v="0"/>
    <x v="1"/>
    <x v="1194"/>
    <n v="8457.82"/>
    <x v="1"/>
    <s v="tier - 3"/>
    <x v="3"/>
  </r>
  <r>
    <x v="1297"/>
    <s v="Anne Hunter"/>
    <n v="5.59"/>
    <x v="35"/>
    <n v="27.13"/>
    <s v="No"/>
    <x v="0"/>
    <x v="0"/>
    <n v="1"/>
    <x v="1"/>
    <x v="1"/>
    <x v="1"/>
    <x v="1195"/>
    <n v="8450.82"/>
    <x v="1"/>
    <s v="tier - 2"/>
    <x v="14"/>
  </r>
  <r>
    <x v="1298"/>
    <s v="Sandra"/>
    <n v="5.18"/>
    <x v="11"/>
    <n v="20.75"/>
    <s v="Yes"/>
    <x v="0"/>
    <x v="0"/>
    <n v="2"/>
    <x v="1"/>
    <x v="2"/>
    <x v="1"/>
    <x v="1196"/>
    <n v="8448.66"/>
    <x v="0"/>
    <s v="tier - 1"/>
    <x v="0"/>
  </r>
  <r>
    <x v="1299"/>
    <s v="Robert"/>
    <n v="6.29"/>
    <x v="30"/>
    <n v="26.6"/>
    <s v="No"/>
    <x v="0"/>
    <x v="0"/>
    <n v="2"/>
    <x v="1"/>
    <x v="1"/>
    <x v="0"/>
    <x v="1197"/>
    <n v="8444.4699999999993"/>
    <x v="0"/>
    <s v="tier - 1"/>
    <x v="3"/>
  </r>
  <r>
    <x v="1300"/>
    <s v="Rodney"/>
    <n v="4.49"/>
    <x v="30"/>
    <n v="25.3"/>
    <s v="No"/>
    <x v="0"/>
    <x v="0"/>
    <n v="2"/>
    <x v="1"/>
    <x v="1"/>
    <x v="1"/>
    <x v="1198"/>
    <n v="8442.67"/>
    <x v="1"/>
    <s v="tier - 3"/>
    <x v="0"/>
  </r>
  <r>
    <x v="1301"/>
    <s v="Carl R"/>
    <n v="11.82"/>
    <x v="8"/>
    <n v="18.84"/>
    <s v="Yes"/>
    <x v="0"/>
    <x v="1"/>
    <n v="1"/>
    <x v="1"/>
    <x v="2"/>
    <x v="2"/>
    <x v="1028"/>
    <n v="8440.0499999999993"/>
    <x v="0"/>
    <s v="tier - 2"/>
    <x v="0"/>
  </r>
  <r>
    <x v="1302"/>
    <s v="Maximilian"/>
    <n v="7.41"/>
    <x v="29"/>
    <n v="19.57"/>
    <s v="Yes"/>
    <x v="0"/>
    <x v="0"/>
    <n v="1"/>
    <x v="1"/>
    <x v="2"/>
    <x v="0"/>
    <x v="1199"/>
    <n v="8428.07"/>
    <x v="0"/>
    <s v="tier - 2"/>
    <x v="1"/>
  </r>
  <r>
    <x v="1303"/>
    <s v="Erik"/>
    <n v="5.97"/>
    <x v="31"/>
    <n v="30.495000000000001"/>
    <s v="No"/>
    <x v="0"/>
    <x v="0"/>
    <n v="0"/>
    <x v="1"/>
    <x v="0"/>
    <x v="1"/>
    <x v="1200"/>
    <n v="8413.4599999999991"/>
    <x v="0"/>
    <s v="tier - 1"/>
    <x v="1"/>
  </r>
  <r>
    <x v="1304"/>
    <s v="Christopher"/>
    <n v="5.74"/>
    <x v="9"/>
    <n v="30.114999999999998"/>
    <s v="No"/>
    <x v="0"/>
    <x v="1"/>
    <n v="1"/>
    <x v="1"/>
    <x v="0"/>
    <x v="1"/>
    <x v="1201"/>
    <n v="8410.0499999999993"/>
    <x v="1"/>
    <s v="tier - 2"/>
    <x v="1"/>
  </r>
  <r>
    <x v="1305"/>
    <s v="Eirik"/>
    <n v="9.85"/>
    <x v="15"/>
    <n v="24.78"/>
    <s v="No"/>
    <x v="0"/>
    <x v="0"/>
    <n v="0"/>
    <x v="1"/>
    <x v="2"/>
    <x v="2"/>
    <x v="1202"/>
    <n v="8400.01"/>
    <x v="1"/>
    <s v="tier - 3"/>
    <x v="0"/>
  </r>
  <r>
    <x v="1306"/>
    <s v="Rik"/>
    <n v="7.59"/>
    <x v="15"/>
    <n v="24.77"/>
    <s v="No"/>
    <x v="0"/>
    <x v="0"/>
    <n v="0"/>
    <x v="1"/>
    <x v="2"/>
    <x v="2"/>
    <x v="1203"/>
    <n v="8396.6200000000008"/>
    <x v="1"/>
    <s v="tier - 3"/>
    <x v="0"/>
  </r>
  <r>
    <x v="1307"/>
    <s v="Matthew R"/>
    <n v="6.98"/>
    <x v="8"/>
    <n v="16.579999999999998"/>
    <s v="Yes"/>
    <x v="0"/>
    <x v="1"/>
    <n v="1"/>
    <x v="1"/>
    <x v="3"/>
    <x v="0"/>
    <x v="1204"/>
    <n v="8355.5400000000009"/>
    <x v="0"/>
    <s v="tier - 3"/>
    <x v="1"/>
  </r>
  <r>
    <x v="1308"/>
    <s v="Daniel G"/>
    <n v="4.7300000000000004"/>
    <x v="29"/>
    <n v="38.17"/>
    <s v="Yes"/>
    <x v="0"/>
    <x v="0"/>
    <n v="0"/>
    <x v="1"/>
    <x v="0"/>
    <x v="1"/>
    <x v="317"/>
    <n v="8347.16"/>
    <x v="1"/>
    <s v="tier - 1"/>
    <x v="0"/>
  </r>
  <r>
    <x v="1309"/>
    <s v="Yannick"/>
    <n v="4.76"/>
    <x v="29"/>
    <n v="39.424999999999997"/>
    <s v="Yes"/>
    <x v="0"/>
    <x v="0"/>
    <n v="0"/>
    <x v="1"/>
    <x v="0"/>
    <x v="1"/>
    <x v="1205"/>
    <n v="8342.91"/>
    <x v="0"/>
    <s v="tier - 1"/>
    <x v="4"/>
  </r>
  <r>
    <x v="1310"/>
    <s v="Sean R"/>
    <n v="6.24"/>
    <x v="29"/>
    <n v="33.44"/>
    <s v="Yes"/>
    <x v="0"/>
    <x v="0"/>
    <n v="0"/>
    <x v="1"/>
    <x v="0"/>
    <x v="0"/>
    <x v="617"/>
    <n v="8334.59"/>
    <x v="0"/>
    <s v="tier - 2"/>
    <x v="4"/>
  </r>
  <r>
    <x v="1311"/>
    <s v="Peter"/>
    <n v="5.44"/>
    <x v="29"/>
    <n v="33.344999999999999"/>
    <s v="Yes"/>
    <x v="0"/>
    <x v="0"/>
    <n v="0"/>
    <x v="1"/>
    <x v="0"/>
    <x v="1"/>
    <x v="1206"/>
    <n v="8334.4599999999991"/>
    <x v="0"/>
    <s v="tier - 2"/>
    <x v="4"/>
  </r>
  <r>
    <x v="1312"/>
    <s v="Sara A"/>
    <n v="5.08"/>
    <x v="42"/>
    <n v="38.79"/>
    <s v="No"/>
    <x v="0"/>
    <x v="1"/>
    <n v="1"/>
    <x v="1"/>
    <x v="0"/>
    <x v="1"/>
    <x v="1207"/>
    <n v="8314.65"/>
    <x v="1"/>
    <s v="tier - 1"/>
    <x v="1"/>
  </r>
  <r>
    <x v="1313"/>
    <s v="Erin C"/>
    <n v="4.87"/>
    <x v="19"/>
    <n v="30.684999999999999"/>
    <s v="No"/>
    <x v="0"/>
    <x v="1"/>
    <n v="1"/>
    <x v="1"/>
    <x v="0"/>
    <x v="1"/>
    <x v="1208"/>
    <n v="8310.84"/>
    <x v="1"/>
    <s v="tier - 2"/>
    <x v="1"/>
  </r>
  <r>
    <x v="1314"/>
    <s v="Thibaud"/>
    <n v="8.17"/>
    <x v="31"/>
    <n v="22.135000000000002"/>
    <s v="No"/>
    <x v="0"/>
    <x v="0"/>
    <n v="0"/>
    <x v="1"/>
    <x v="2"/>
    <x v="2"/>
    <x v="1209"/>
    <n v="8302.5400000000009"/>
    <x v="0"/>
    <s v="tier - 3"/>
    <x v="4"/>
  </r>
  <r>
    <x v="1315"/>
    <s v="Lisa"/>
    <n v="7.61"/>
    <x v="32"/>
    <n v="33.33"/>
    <s v="No"/>
    <x v="0"/>
    <x v="0"/>
    <n v="0"/>
    <x v="1"/>
    <x v="0"/>
    <x v="2"/>
    <x v="1210"/>
    <n v="8283.68"/>
    <x v="1"/>
    <s v="tier - 3"/>
    <x v="0"/>
  </r>
  <r>
    <x v="1316"/>
    <s v="Gretchen K"/>
    <n v="10.1"/>
    <x v="20"/>
    <n v="31.13"/>
    <s v="No"/>
    <x v="0"/>
    <x v="0"/>
    <n v="0"/>
    <x v="1"/>
    <x v="0"/>
    <x v="2"/>
    <x v="1211"/>
    <n v="8280.6200000000008"/>
    <x v="1"/>
    <s v="tier - 2"/>
    <x v="0"/>
  </r>
  <r>
    <x v="1317"/>
    <s v="Martina"/>
    <n v="11.24"/>
    <x v="20"/>
    <n v="28.9"/>
    <s v="No"/>
    <x v="0"/>
    <x v="0"/>
    <n v="0"/>
    <x v="1"/>
    <x v="1"/>
    <x v="2"/>
    <x v="1212"/>
    <n v="8277.52"/>
    <x v="1"/>
    <s v="tier - 2"/>
    <x v="3"/>
  </r>
  <r>
    <x v="1318"/>
    <s v="Dustin J"/>
    <n v="6.1"/>
    <x v="44"/>
    <n v="43.31"/>
    <s v="Yes"/>
    <x v="1"/>
    <x v="0"/>
    <n v="1"/>
    <x v="1"/>
    <x v="0"/>
    <x v="0"/>
    <x v="1213"/>
    <n v="8271.4599999999991"/>
    <x v="1"/>
    <s v="tier - 1"/>
    <x v="8"/>
  </r>
  <r>
    <x v="1319"/>
    <s v="Kelsey"/>
    <n v="6.98"/>
    <x v="32"/>
    <n v="22.8"/>
    <s v="No"/>
    <x v="0"/>
    <x v="0"/>
    <n v="0"/>
    <x v="1"/>
    <x v="2"/>
    <x v="0"/>
    <x v="1214"/>
    <n v="8269.0400000000009"/>
    <x v="1"/>
    <s v="tier - 1"/>
    <x v="3"/>
  </r>
  <r>
    <x v="1320"/>
    <s v="Daniel V"/>
    <n v="4"/>
    <x v="14"/>
    <n v="19.09"/>
    <s v="Yes"/>
    <x v="0"/>
    <x v="0"/>
    <n v="1"/>
    <x v="1"/>
    <x v="2"/>
    <x v="1"/>
    <x v="1215"/>
    <n v="8268"/>
    <x v="0"/>
    <s v="tier - 3"/>
    <x v="0"/>
  </r>
  <r>
    <x v="1321"/>
    <s v="Saeger"/>
    <n v="4.2300000000000004"/>
    <x v="39"/>
    <n v="23.37"/>
    <s v="No"/>
    <x v="0"/>
    <x v="0"/>
    <n v="0"/>
    <x v="1"/>
    <x v="2"/>
    <x v="1"/>
    <x v="1216"/>
    <n v="8252.2800000000007"/>
    <x v="1"/>
    <s v="tier - 2"/>
    <x v="2"/>
  </r>
  <r>
    <x v="1322"/>
    <s v="Buzunesh"/>
    <n v="4.72"/>
    <x v="1"/>
    <n v="33.44"/>
    <s v="Yes"/>
    <x v="0"/>
    <x v="0"/>
    <n v="0"/>
    <x v="1"/>
    <x v="0"/>
    <x v="1"/>
    <x v="1217"/>
    <n v="8240.59"/>
    <x v="1"/>
    <s v="tier - 2"/>
    <x v="0"/>
  </r>
  <r>
    <x v="1323"/>
    <s v="Mirte"/>
    <n v="5.63"/>
    <x v="29"/>
    <n v="28.05"/>
    <s v="Yes"/>
    <x v="0"/>
    <x v="0"/>
    <n v="0"/>
    <x v="1"/>
    <x v="1"/>
    <x v="1"/>
    <x v="1218"/>
    <n v="8233.1"/>
    <x v="1"/>
    <s v="tier - 2"/>
    <x v="0"/>
  </r>
  <r>
    <x v="1324"/>
    <s v="Megan"/>
    <n v="5.83"/>
    <x v="1"/>
    <n v="27.72"/>
    <s v="Yes"/>
    <x v="0"/>
    <x v="0"/>
    <n v="0"/>
    <x v="1"/>
    <x v="1"/>
    <x v="1"/>
    <x v="305"/>
    <n v="8232.64"/>
    <x v="1"/>
    <s v="tier - 3"/>
    <x v="0"/>
  </r>
  <r>
    <x v="1325"/>
    <s v="Kerry A"/>
    <n v="9.23"/>
    <x v="31"/>
    <n v="29.81"/>
    <s v="No"/>
    <x v="0"/>
    <x v="0"/>
    <n v="0"/>
    <x v="1"/>
    <x v="1"/>
    <x v="2"/>
    <x v="1219"/>
    <n v="8219.2000000000007"/>
    <x v="1"/>
    <s v="tier - 2"/>
    <x v="0"/>
  </r>
  <r>
    <x v="1326"/>
    <s v="Kristin"/>
    <n v="9.89"/>
    <x v="9"/>
    <n v="23.98"/>
    <s v="No"/>
    <x v="0"/>
    <x v="0"/>
    <n v="0"/>
    <x v="1"/>
    <x v="2"/>
    <x v="2"/>
    <x v="1220"/>
    <n v="8211.1"/>
    <x v="1"/>
    <s v="tier - 3"/>
    <x v="0"/>
  </r>
  <r>
    <x v="1327"/>
    <s v="Christopher R"/>
    <n v="12"/>
    <x v="12"/>
    <n v="17.34"/>
    <s v="No"/>
    <x v="0"/>
    <x v="0"/>
    <n v="0"/>
    <x v="1"/>
    <x v="3"/>
    <x v="2"/>
    <x v="1221"/>
    <n v="8188.12"/>
    <x v="0"/>
    <s v="tier - 3"/>
    <x v="0"/>
  </r>
  <r>
    <x v="1328"/>
    <s v="Elizabeth A"/>
    <n v="4.24"/>
    <x v="33"/>
    <n v="40.39"/>
    <s v="Yes"/>
    <x v="0"/>
    <x v="1"/>
    <n v="1"/>
    <x v="1"/>
    <x v="0"/>
    <x v="1"/>
    <x v="1222"/>
    <n v="8182.89"/>
    <x v="1"/>
    <s v="tier - 1"/>
    <x v="11"/>
  </r>
  <r>
    <x v="1329"/>
    <s v="Andrew"/>
    <n v="4.68"/>
    <x v="39"/>
    <n v="25.96"/>
    <s v="Yes"/>
    <x v="0"/>
    <x v="1"/>
    <n v="1"/>
    <x v="1"/>
    <x v="1"/>
    <x v="1"/>
    <x v="1223"/>
    <n v="8179.51"/>
    <x v="1"/>
    <s v="tier - 2"/>
    <x v="15"/>
  </r>
  <r>
    <x v="1330"/>
    <s v="Dawn M"/>
    <n v="8.57"/>
    <x v="8"/>
    <n v="17.68"/>
    <s v="Yes"/>
    <x v="0"/>
    <x v="1"/>
    <n v="1"/>
    <x v="1"/>
    <x v="3"/>
    <x v="2"/>
    <x v="1224"/>
    <n v="8177.9"/>
    <x v="0"/>
    <s v="tier - 1"/>
    <x v="0"/>
  </r>
  <r>
    <x v="1331"/>
    <s v="Jonathan P"/>
    <n v="4.0999999999999996"/>
    <x v="38"/>
    <n v="30.875"/>
    <s v="No"/>
    <x v="0"/>
    <x v="0"/>
    <n v="0"/>
    <x v="1"/>
    <x v="0"/>
    <x v="1"/>
    <x v="1225"/>
    <n v="8162.72"/>
    <x v="0"/>
    <s v="tier - 3"/>
    <x v="1"/>
  </r>
  <r>
    <x v="1332"/>
    <s v="Gina"/>
    <n v="4.49"/>
    <x v="43"/>
    <n v="30.81"/>
    <s v="No"/>
    <x v="0"/>
    <x v="0"/>
    <n v="0"/>
    <x v="1"/>
    <x v="0"/>
    <x v="1"/>
    <x v="1226"/>
    <n v="8157.92"/>
    <x v="1"/>
    <s v="tier - 3"/>
    <x v="14"/>
  </r>
  <r>
    <x v="1333"/>
    <s v="Dino"/>
    <n v="8.8000000000000007"/>
    <x v="32"/>
    <n v="36.85"/>
    <s v="No"/>
    <x v="0"/>
    <x v="0"/>
    <n v="2"/>
    <x v="1"/>
    <x v="0"/>
    <x v="2"/>
    <x v="1227"/>
    <n v="8125.78"/>
    <x v="1"/>
    <s v="tier - 2"/>
    <x v="0"/>
  </r>
  <r>
    <x v="1334"/>
    <s v="  Jan"/>
    <n v="7.93"/>
    <x v="32"/>
    <n v="35.86"/>
    <s v="No"/>
    <x v="0"/>
    <x v="0"/>
    <n v="2"/>
    <x v="1"/>
    <x v="0"/>
    <x v="2"/>
    <x v="1228"/>
    <n v="8124.41"/>
    <x v="0"/>
    <s v="tier - 1"/>
    <x v="0"/>
  </r>
  <r>
    <x v="1335"/>
    <s v="Jonathan E"/>
    <n v="9.4499999999999993"/>
    <x v="32"/>
    <n v="30.3"/>
    <s v="No"/>
    <x v="0"/>
    <x v="0"/>
    <n v="2"/>
    <x v="1"/>
    <x v="0"/>
    <x v="2"/>
    <x v="212"/>
    <n v="8116.68"/>
    <x v="0"/>
    <s v="tier - 1"/>
    <x v="3"/>
  </r>
  <r>
    <x v="1336"/>
    <s v="Mark A"/>
    <n v="7.67"/>
    <x v="9"/>
    <n v="32.015000000000001"/>
    <s v="No"/>
    <x v="0"/>
    <x v="0"/>
    <n v="0"/>
    <x v="1"/>
    <x v="0"/>
    <x v="2"/>
    <x v="1229"/>
    <n v="8116.27"/>
    <x v="0"/>
    <s v="tier - 1"/>
    <x v="1"/>
  </r>
  <r>
    <x v="1337"/>
    <s v="Mary"/>
    <n v="10.53"/>
    <x v="32"/>
    <n v="25.06"/>
    <s v="No"/>
    <x v="0"/>
    <x v="0"/>
    <n v="2"/>
    <x v="1"/>
    <x v="1"/>
    <x v="2"/>
    <x v="1015"/>
    <n v="8112.59"/>
    <x v="1"/>
    <s v="tier - 2"/>
    <x v="0"/>
  </r>
  <r>
    <x v="1338"/>
    <s v="Samuel"/>
    <n v="10.08"/>
    <x v="25"/>
    <n v="18.829999999999998"/>
    <s v="Yes"/>
    <x v="0"/>
    <x v="0"/>
    <n v="0"/>
    <x v="1"/>
    <x v="2"/>
    <x v="2"/>
    <x v="1230"/>
    <n v="8091.3"/>
    <x v="0"/>
    <s v="tier - 1"/>
    <x v="1"/>
  </r>
  <r>
    <x v="1339"/>
    <s v="Stan J"/>
    <n v="11.39"/>
    <x v="29"/>
    <n v="47.52"/>
    <s v="Yes"/>
    <x v="0"/>
    <x v="0"/>
    <n v="1"/>
    <x v="1"/>
    <x v="0"/>
    <x v="2"/>
    <x v="1231"/>
    <n v="8083.92"/>
    <x v="0"/>
    <s v="tier - 3"/>
    <x v="0"/>
  </r>
  <r>
    <x v="1340"/>
    <s v="Jessica L"/>
    <n v="6.36"/>
    <x v="6"/>
    <n v="37.82"/>
    <s v="No"/>
    <x v="0"/>
    <x v="0"/>
    <n v="0"/>
    <x v="1"/>
    <x v="0"/>
    <x v="0"/>
    <x v="1232"/>
    <n v="8081.74"/>
    <x v="1"/>
    <s v="tier - 2"/>
    <x v="11"/>
  </r>
  <r>
    <x v="1341"/>
    <s v="Krysta"/>
    <n v="5.31"/>
    <x v="47"/>
    <n v="44.16"/>
    <s v="Yes"/>
    <x v="0"/>
    <x v="0"/>
    <n v="0"/>
    <x v="1"/>
    <x v="0"/>
    <x v="1"/>
    <x v="442"/>
    <n v="8081.26"/>
    <x v="1"/>
    <s v="tier - 2"/>
    <x v="1"/>
  </r>
  <r>
    <x v="1342"/>
    <s v="Natascia"/>
    <n v="4.74"/>
    <x v="21"/>
    <n v="37.049999999999997"/>
    <s v="No"/>
    <x v="0"/>
    <x v="1"/>
    <n v="1"/>
    <x v="1"/>
    <x v="0"/>
    <x v="1"/>
    <x v="1233"/>
    <n v="8077.41"/>
    <x v="1"/>
    <s v="tier - 1"/>
    <x v="11"/>
  </r>
  <r>
    <x v="1343"/>
    <s v="Jenny"/>
    <n v="11.35"/>
    <x v="11"/>
    <n v="18.66"/>
    <s v="No"/>
    <x v="0"/>
    <x v="0"/>
    <n v="0"/>
    <x v="1"/>
    <x v="2"/>
    <x v="2"/>
    <x v="1170"/>
    <n v="8071.57"/>
    <x v="0"/>
    <s v="tier - 1"/>
    <x v="3"/>
  </r>
  <r>
    <x v="1344"/>
    <s v="Brian"/>
    <n v="6.81"/>
    <x v="29"/>
    <n v="36.200000000000003"/>
    <s v="Yes"/>
    <x v="0"/>
    <x v="0"/>
    <n v="1"/>
    <x v="1"/>
    <x v="0"/>
    <x v="0"/>
    <x v="1234"/>
    <n v="8068.19"/>
    <x v="0"/>
    <s v="tier - 2"/>
    <x v="3"/>
  </r>
  <r>
    <x v="1345"/>
    <s v="Monica"/>
    <n v="8.06"/>
    <x v="11"/>
    <n v="18.87"/>
    <s v="No"/>
    <x v="0"/>
    <x v="0"/>
    <n v="0"/>
    <x v="1"/>
    <x v="2"/>
    <x v="2"/>
    <x v="1235"/>
    <n v="8067.83"/>
    <x v="0"/>
    <s v="tier - 1"/>
    <x v="0"/>
  </r>
  <r>
    <x v="1346"/>
    <s v="Tyler"/>
    <n v="6.74"/>
    <x v="20"/>
    <n v="32.299999999999997"/>
    <s v="Yes"/>
    <x v="0"/>
    <x v="0"/>
    <n v="1"/>
    <x v="1"/>
    <x v="0"/>
    <x v="0"/>
    <x v="1236"/>
    <n v="8062.76"/>
    <x v="0"/>
    <s v="tier - 3"/>
    <x v="3"/>
  </r>
  <r>
    <x v="1347"/>
    <s v="Kelly C"/>
    <n v="6.54"/>
    <x v="2"/>
    <n v="22.64"/>
    <s v="Yes"/>
    <x v="0"/>
    <x v="0"/>
    <n v="2"/>
    <x v="1"/>
    <x v="2"/>
    <x v="0"/>
    <x v="1237"/>
    <n v="8062.31"/>
    <x v="1"/>
    <s v="tier - 1"/>
    <x v="0"/>
  </r>
  <r>
    <x v="1348"/>
    <s v="Emily"/>
    <n v="5.4"/>
    <x v="39"/>
    <n v="28.69"/>
    <s v="No"/>
    <x v="0"/>
    <x v="0"/>
    <n v="0"/>
    <x v="1"/>
    <x v="1"/>
    <x v="1"/>
    <x v="438"/>
    <n v="8059.68"/>
    <x v="1"/>
    <s v="tier - 3"/>
    <x v="1"/>
  </r>
  <r>
    <x v="1349"/>
    <s v="James V"/>
    <n v="5.58"/>
    <x v="18"/>
    <n v="28.16"/>
    <s v="Yes"/>
    <x v="0"/>
    <x v="0"/>
    <n v="0"/>
    <x v="1"/>
    <x v="1"/>
    <x v="1"/>
    <x v="1238"/>
    <n v="8059.06"/>
    <x v="1"/>
    <s v="tier - 3"/>
    <x v="1"/>
  </r>
  <r>
    <x v="1350"/>
    <s v="Angie"/>
    <n v="5.84"/>
    <x v="45"/>
    <n v="45.54"/>
    <s v="No"/>
    <x v="0"/>
    <x v="1"/>
    <n v="1"/>
    <x v="1"/>
    <x v="0"/>
    <x v="1"/>
    <x v="1239"/>
    <n v="8035.64"/>
    <x v="1"/>
    <s v="tier - 2"/>
    <x v="1"/>
  </r>
  <r>
    <x v="1351"/>
    <s v="Michael J"/>
    <n v="4.2"/>
    <x v="31"/>
    <n v="28.7"/>
    <s v="No"/>
    <x v="0"/>
    <x v="0"/>
    <n v="0"/>
    <x v="1"/>
    <x v="1"/>
    <x v="1"/>
    <x v="1240"/>
    <n v="8027.97"/>
    <x v="0"/>
    <s v="tier - 2"/>
    <x v="3"/>
  </r>
  <r>
    <x v="1352"/>
    <s v="Sabina"/>
    <n v="6.06"/>
    <x v="1"/>
    <n v="27.74"/>
    <s v="Yes"/>
    <x v="0"/>
    <x v="0"/>
    <n v="0"/>
    <x v="1"/>
    <x v="1"/>
    <x v="0"/>
    <x v="1241"/>
    <n v="8026.67"/>
    <x v="1"/>
    <s v="tier - 2"/>
    <x v="1"/>
  </r>
  <r>
    <x v="1353"/>
    <s v="Amy C"/>
    <n v="7.57"/>
    <x v="31"/>
    <n v="36.954999999999998"/>
    <s v="No"/>
    <x v="0"/>
    <x v="0"/>
    <n v="0"/>
    <x v="1"/>
    <x v="0"/>
    <x v="2"/>
    <x v="762"/>
    <n v="8023.14"/>
    <x v="1"/>
    <s v="tier - 3"/>
    <x v="1"/>
  </r>
  <r>
    <x v="1354"/>
    <s v="Victoria U"/>
    <n v="6.15"/>
    <x v="43"/>
    <n v="30.69"/>
    <s v="No"/>
    <x v="0"/>
    <x v="0"/>
    <n v="0"/>
    <x v="1"/>
    <x v="0"/>
    <x v="0"/>
    <x v="1242"/>
    <n v="8021.11"/>
    <x v="1"/>
    <s v="tier - 1"/>
    <x v="1"/>
  </r>
  <r>
    <x v="1355"/>
    <s v="Amelia B"/>
    <n v="4.5599999999999996"/>
    <x v="26"/>
    <n v="24.984999999999999"/>
    <s v="No"/>
    <x v="0"/>
    <x v="0"/>
    <n v="0"/>
    <x v="1"/>
    <x v="2"/>
    <x v="1"/>
    <x v="492"/>
    <n v="8017.06"/>
    <x v="1"/>
    <s v="tier - 2"/>
    <x v="1"/>
  </r>
  <r>
    <x v="1356"/>
    <s v="Jackie J"/>
    <n v="4.72"/>
    <x v="41"/>
    <n v="39.42"/>
    <s v="Yes"/>
    <x v="0"/>
    <x v="0"/>
    <n v="1"/>
    <x v="1"/>
    <x v="0"/>
    <x v="1"/>
    <x v="1243"/>
    <n v="8014.62"/>
    <x v="1"/>
    <s v="tier - 3"/>
    <x v="1"/>
  </r>
  <r>
    <x v="1357"/>
    <s v="Justin"/>
    <n v="7.98"/>
    <x v="12"/>
    <n v="16.8"/>
    <s v="No"/>
    <x v="0"/>
    <x v="0"/>
    <n v="0"/>
    <x v="1"/>
    <x v="3"/>
    <x v="2"/>
    <x v="1244"/>
    <n v="8004.96"/>
    <x v="0"/>
    <s v="tier - 1"/>
    <x v="0"/>
  </r>
  <r>
    <x v="1358"/>
    <s v="Kerry"/>
    <n v="6.26"/>
    <x v="35"/>
    <n v="23.274999999999999"/>
    <s v="Yes"/>
    <x v="0"/>
    <x v="1"/>
    <n v="1"/>
    <x v="1"/>
    <x v="2"/>
    <x v="0"/>
    <x v="1245"/>
    <n v="7986.48"/>
    <x v="1"/>
    <s v="tier - 3"/>
    <x v="2"/>
  </r>
  <r>
    <x v="1359"/>
    <s v="Cindy G"/>
    <n v="4.29"/>
    <x v="35"/>
    <n v="22.8"/>
    <s v="Yes"/>
    <x v="0"/>
    <x v="1"/>
    <n v="1"/>
    <x v="1"/>
    <x v="2"/>
    <x v="1"/>
    <x v="1246"/>
    <n v="7985.82"/>
    <x v="1"/>
    <s v="tier - 1"/>
    <x v="2"/>
  </r>
  <r>
    <x v="1360"/>
    <s v="Gennaro"/>
    <n v="5.43"/>
    <x v="30"/>
    <n v="24.3"/>
    <s v="No"/>
    <x v="0"/>
    <x v="0"/>
    <n v="2"/>
    <x v="1"/>
    <x v="2"/>
    <x v="1"/>
    <x v="1247"/>
    <n v="7980.34"/>
    <x v="1"/>
    <s v="tier - 2"/>
    <x v="0"/>
  </r>
  <r>
    <x v="1361"/>
    <s v="Terry"/>
    <n v="8"/>
    <x v="29"/>
    <n v="25.13"/>
    <s v="Yes"/>
    <x v="0"/>
    <x v="0"/>
    <n v="1"/>
    <x v="1"/>
    <x v="1"/>
    <x v="2"/>
    <x v="1248"/>
    <n v="7966.81"/>
    <x v="1"/>
    <s v="tier - 2"/>
    <x v="0"/>
  </r>
  <r>
    <x v="1362"/>
    <s v="Patrick J"/>
    <n v="9.9600000000000009"/>
    <x v="28"/>
    <n v="22.72"/>
    <s v="Yes"/>
    <x v="0"/>
    <x v="0"/>
    <n v="2"/>
    <x v="1"/>
    <x v="2"/>
    <x v="2"/>
    <x v="1249"/>
    <n v="7958.13"/>
    <x v="1"/>
    <s v="tier - 2"/>
    <x v="0"/>
  </r>
  <r>
    <x v="1363"/>
    <s v="Keara"/>
    <n v="6.8"/>
    <x v="38"/>
    <n v="32.6"/>
    <s v="Yes"/>
    <x v="0"/>
    <x v="0"/>
    <n v="0"/>
    <x v="1"/>
    <x v="0"/>
    <x v="0"/>
    <x v="1250"/>
    <n v="7954.52"/>
    <x v="1"/>
    <s v="tier - 2"/>
    <x v="3"/>
  </r>
  <r>
    <x v="1364"/>
    <s v="Nicole"/>
    <n v="6.22"/>
    <x v="11"/>
    <n v="17.28"/>
    <s v="Yes"/>
    <x v="0"/>
    <x v="0"/>
    <n v="2"/>
    <x v="1"/>
    <x v="3"/>
    <x v="0"/>
    <x v="388"/>
    <n v="7953.72"/>
    <x v="0"/>
    <s v="tier - 3"/>
    <x v="1"/>
  </r>
  <r>
    <x v="1365"/>
    <s v="Katena"/>
    <n v="5.79"/>
    <x v="24"/>
    <n v="27.92"/>
    <s v="No"/>
    <x v="0"/>
    <x v="0"/>
    <n v="1"/>
    <x v="1"/>
    <x v="1"/>
    <x v="1"/>
    <x v="1251"/>
    <n v="7948.22"/>
    <x v="1"/>
    <s v="tier - 3"/>
    <x v="14"/>
  </r>
  <r>
    <x v="1366"/>
    <s v="Bean K"/>
    <n v="5.41"/>
    <x v="1"/>
    <n v="38.284999999999997"/>
    <s v="No"/>
    <x v="0"/>
    <x v="0"/>
    <n v="0"/>
    <x v="1"/>
    <x v="0"/>
    <x v="1"/>
    <x v="1252"/>
    <n v="7935.29"/>
    <x v="1"/>
    <s v="tier - 1"/>
    <x v="2"/>
  </r>
  <r>
    <x v="1367"/>
    <s v="Brian"/>
    <n v="11.05"/>
    <x v="12"/>
    <n v="16.48"/>
    <s v="No"/>
    <x v="0"/>
    <x v="0"/>
    <n v="0"/>
    <x v="1"/>
    <x v="3"/>
    <x v="2"/>
    <x v="1253"/>
    <n v="7896.41"/>
    <x v="0"/>
    <s v="tier - 2"/>
    <x v="0"/>
  </r>
  <r>
    <x v="1368"/>
    <s v="Jan-Patrick"/>
    <n v="6.27"/>
    <x v="6"/>
    <n v="38.57"/>
    <s v="No"/>
    <x v="0"/>
    <x v="0"/>
    <n v="0"/>
    <x v="1"/>
    <x v="0"/>
    <x v="0"/>
    <x v="1254"/>
    <n v="7851.85"/>
    <x v="1"/>
    <s v="tier - 3"/>
    <x v="1"/>
  </r>
  <r>
    <x v="1369"/>
    <s v="Jesse J"/>
    <n v="4.7699999999999996"/>
    <x v="47"/>
    <n v="43.85"/>
    <s v="Yes"/>
    <x v="0"/>
    <x v="0"/>
    <n v="0"/>
    <x v="1"/>
    <x v="0"/>
    <x v="1"/>
    <x v="1255"/>
    <n v="7844.8"/>
    <x v="1"/>
    <s v="tier - 2"/>
    <x v="1"/>
  </r>
  <r>
    <x v="1370"/>
    <s v="Lindsey M"/>
    <n v="4.08"/>
    <x v="43"/>
    <n v="30.11"/>
    <s v="No"/>
    <x v="0"/>
    <x v="0"/>
    <n v="0"/>
    <x v="1"/>
    <x v="0"/>
    <x v="1"/>
    <x v="1256"/>
    <n v="7824.37"/>
    <x v="1"/>
    <s v="tier - 2"/>
    <x v="1"/>
  </r>
  <r>
    <x v="1371"/>
    <s v="Marguerite K"/>
    <n v="6.01"/>
    <x v="36"/>
    <n v="31.59"/>
    <s v="No"/>
    <x v="0"/>
    <x v="0"/>
    <n v="0"/>
    <x v="1"/>
    <x v="0"/>
    <x v="0"/>
    <x v="1257"/>
    <n v="7812.67"/>
    <x v="1"/>
    <s v="tier - 1"/>
    <x v="1"/>
  </r>
  <r>
    <x v="1372"/>
    <s v="Travis"/>
    <n v="11.84"/>
    <x v="20"/>
    <n v="40.15"/>
    <s v="No"/>
    <x v="0"/>
    <x v="0"/>
    <n v="0"/>
    <x v="1"/>
    <x v="0"/>
    <x v="2"/>
    <x v="1258"/>
    <n v="7804.16"/>
    <x v="1"/>
    <s v="tier - 3"/>
    <x v="0"/>
  </r>
  <r>
    <x v="1373"/>
    <s v="Ricky"/>
    <n v="6.27"/>
    <x v="33"/>
    <n v="40.700000000000003"/>
    <s v="Yes"/>
    <x v="0"/>
    <x v="1"/>
    <n v="1"/>
    <x v="1"/>
    <x v="0"/>
    <x v="0"/>
    <x v="1259"/>
    <n v="7803.77"/>
    <x v="1"/>
    <s v="tier - 3"/>
    <x v="1"/>
  </r>
  <r>
    <x v="1374"/>
    <s v="Colleen L"/>
    <n v="5.28"/>
    <x v="22"/>
    <n v="40.76"/>
    <s v="No"/>
    <x v="0"/>
    <x v="0"/>
    <n v="0"/>
    <x v="1"/>
    <x v="0"/>
    <x v="1"/>
    <x v="1260"/>
    <n v="7794.68"/>
    <x v="1"/>
    <s v="tier - 2"/>
    <x v="11"/>
  </r>
  <r>
    <x v="1375"/>
    <s v="Charlie A"/>
    <n v="7.03"/>
    <x v="20"/>
    <n v="29.7"/>
    <s v="No"/>
    <x v="0"/>
    <x v="0"/>
    <n v="0"/>
    <x v="1"/>
    <x v="1"/>
    <x v="0"/>
    <x v="195"/>
    <n v="7789.64"/>
    <x v="2"/>
    <s v="tier - 3"/>
    <x v="0"/>
  </r>
  <r>
    <x v="1376"/>
    <s v="Rick"/>
    <n v="5.32"/>
    <x v="33"/>
    <n v="40.58"/>
    <s v="Yes"/>
    <x v="0"/>
    <x v="1"/>
    <n v="1"/>
    <x v="1"/>
    <x v="0"/>
    <x v="1"/>
    <x v="1261"/>
    <n v="7763.06"/>
    <x v="1"/>
    <s v="tier - 1"/>
    <x v="1"/>
  </r>
  <r>
    <x v="1377"/>
    <s v="Lauren C"/>
    <n v="9.59"/>
    <x v="26"/>
    <n v="33.06"/>
    <s v="Yes"/>
    <x v="0"/>
    <x v="0"/>
    <n v="0"/>
    <x v="1"/>
    <x v="0"/>
    <x v="2"/>
    <x v="1262"/>
    <n v="7749.16"/>
    <x v="1"/>
    <s v="tier - 1"/>
    <x v="1"/>
  </r>
  <r>
    <x v="1378"/>
    <s v="Daniel"/>
    <n v="6.15"/>
    <x v="1"/>
    <n v="26.62"/>
    <s v="Yes"/>
    <x v="0"/>
    <x v="0"/>
    <n v="0"/>
    <x v="1"/>
    <x v="1"/>
    <x v="0"/>
    <x v="538"/>
    <n v="7742.11"/>
    <x v="0"/>
    <s v="tier - 2"/>
    <x v="0"/>
  </r>
  <r>
    <x v="1379"/>
    <s v="Jaime"/>
    <n v="11.08"/>
    <x v="9"/>
    <n v="37.1"/>
    <s v="No"/>
    <x v="0"/>
    <x v="0"/>
    <n v="0"/>
    <x v="1"/>
    <x v="0"/>
    <x v="2"/>
    <x v="1263"/>
    <n v="7740.34"/>
    <x v="2"/>
    <s v="tier - 1"/>
    <x v="3"/>
  </r>
  <r>
    <x v="1380"/>
    <s v="Erik R"/>
    <n v="7.95"/>
    <x v="14"/>
    <n v="18.28"/>
    <s v="No"/>
    <x v="0"/>
    <x v="0"/>
    <n v="0"/>
    <x v="1"/>
    <x v="3"/>
    <x v="2"/>
    <x v="1264"/>
    <n v="7736.39"/>
    <x v="0"/>
    <s v="tier - 2"/>
    <x v="0"/>
  </r>
  <r>
    <x v="1381"/>
    <s v="Katie"/>
    <n v="6.23"/>
    <x v="31"/>
    <n v="35.814999999999998"/>
    <s v="No"/>
    <x v="0"/>
    <x v="0"/>
    <n v="0"/>
    <x v="1"/>
    <x v="0"/>
    <x v="0"/>
    <x v="1265"/>
    <n v="7731.86"/>
    <x v="1"/>
    <s v="tier - 3"/>
    <x v="1"/>
  </r>
  <r>
    <x v="1382"/>
    <s v="Thomas A"/>
    <n v="6.5"/>
    <x v="9"/>
    <n v="30.69"/>
    <s v="No"/>
    <x v="0"/>
    <x v="0"/>
    <n v="0"/>
    <x v="1"/>
    <x v="0"/>
    <x v="0"/>
    <x v="1266"/>
    <n v="7731.43"/>
    <x v="0"/>
    <s v="tier - 2"/>
    <x v="0"/>
  </r>
  <r>
    <x v="1383"/>
    <s v="  Jean-Marc"/>
    <n v="5.22"/>
    <x v="26"/>
    <n v="26.125"/>
    <s v="No"/>
    <x v="0"/>
    <x v="0"/>
    <n v="0"/>
    <x v="1"/>
    <x v="1"/>
    <x v="1"/>
    <x v="1267"/>
    <n v="7729.65"/>
    <x v="0"/>
    <s v="tier - 1"/>
    <x v="4"/>
  </r>
  <r>
    <x v="1384"/>
    <s v="Kerry L"/>
    <n v="6.3"/>
    <x v="9"/>
    <n v="34.58"/>
    <s v="No"/>
    <x v="0"/>
    <x v="1"/>
    <n v="1"/>
    <x v="1"/>
    <x v="0"/>
    <x v="0"/>
    <x v="1268"/>
    <n v="7727.25"/>
    <x v="1"/>
    <s v="tier - 3"/>
    <x v="1"/>
  </r>
  <r>
    <x v="1385"/>
    <s v="Ulrich"/>
    <n v="8.84"/>
    <x v="9"/>
    <n v="27.4"/>
    <s v="No"/>
    <x v="0"/>
    <x v="0"/>
    <n v="0"/>
    <x v="1"/>
    <x v="1"/>
    <x v="2"/>
    <x v="9"/>
    <n v="7726.85"/>
    <x v="2"/>
    <s v="tier - 2"/>
    <x v="3"/>
  </r>
  <r>
    <x v="1386"/>
    <s v="Justin P"/>
    <n v="4.1100000000000003"/>
    <x v="27"/>
    <n v="27.53"/>
    <s v="No"/>
    <x v="0"/>
    <x v="0"/>
    <n v="1"/>
    <x v="1"/>
    <x v="1"/>
    <x v="1"/>
    <x v="1269"/>
    <n v="7684.62"/>
    <x v="1"/>
    <s v="tier - 3"/>
    <x v="13"/>
  </r>
  <r>
    <x v="1387"/>
    <s v="Hannah E"/>
    <n v="4.57"/>
    <x v="39"/>
    <n v="33"/>
    <s v="No"/>
    <x v="0"/>
    <x v="0"/>
    <n v="0"/>
    <x v="1"/>
    <x v="0"/>
    <x v="1"/>
    <x v="1270"/>
    <n v="7682.67"/>
    <x v="1"/>
    <s v="tier - 1"/>
    <x v="0"/>
  </r>
  <r>
    <x v="1388"/>
    <s v="David"/>
    <n v="11.06"/>
    <x v="38"/>
    <n v="25.78"/>
    <s v="Yes"/>
    <x v="0"/>
    <x v="0"/>
    <n v="0"/>
    <x v="1"/>
    <x v="1"/>
    <x v="2"/>
    <x v="1271"/>
    <n v="7681.17"/>
    <x v="1"/>
    <s v="tier - 2"/>
    <x v="15"/>
  </r>
  <r>
    <x v="1389"/>
    <s v="Jim"/>
    <n v="10.68"/>
    <x v="15"/>
    <n v="22.66"/>
    <s v="No"/>
    <x v="0"/>
    <x v="0"/>
    <n v="0"/>
    <x v="1"/>
    <x v="2"/>
    <x v="2"/>
    <x v="1272"/>
    <n v="7680.92"/>
    <x v="1"/>
    <s v="tier - 1"/>
    <x v="0"/>
  </r>
  <r>
    <x v="1390"/>
    <s v="Joseph P"/>
    <n v="6.14"/>
    <x v="41"/>
    <n v="38.81"/>
    <s v="Yes"/>
    <x v="0"/>
    <x v="0"/>
    <n v="1"/>
    <x v="1"/>
    <x v="0"/>
    <x v="0"/>
    <x v="1273"/>
    <n v="7676.4"/>
    <x v="1"/>
    <s v="tier - 1"/>
    <x v="1"/>
  </r>
  <r>
    <x v="1391"/>
    <s v="Michael"/>
    <n v="5.45"/>
    <x v="46"/>
    <n v="38.51"/>
    <s v="Yes"/>
    <x v="0"/>
    <x v="0"/>
    <n v="0"/>
    <x v="1"/>
    <x v="0"/>
    <x v="1"/>
    <x v="1274"/>
    <n v="7670.75"/>
    <x v="1"/>
    <s v="tier - 2"/>
    <x v="12"/>
  </r>
  <r>
    <x v="1392"/>
    <s v="Gina M"/>
    <n v="6.14"/>
    <x v="1"/>
    <n v="22.98"/>
    <s v="Yes"/>
    <x v="0"/>
    <x v="0"/>
    <n v="0"/>
    <x v="1"/>
    <x v="2"/>
    <x v="0"/>
    <x v="1275"/>
    <n v="7662.47"/>
    <x v="1"/>
    <s v="tier - 1"/>
    <x v="3"/>
  </r>
  <r>
    <x v="1393"/>
    <s v="Shantel C"/>
    <n v="7.85"/>
    <x v="11"/>
    <n v="15.65"/>
    <s v="No"/>
    <x v="0"/>
    <x v="0"/>
    <n v="0"/>
    <x v="1"/>
    <x v="3"/>
    <x v="2"/>
    <x v="1276"/>
    <n v="7657.69"/>
    <x v="0"/>
    <s v="tier - 3"/>
    <x v="1"/>
  </r>
  <r>
    <x v="1394"/>
    <s v="Brian"/>
    <n v="4.09"/>
    <x v="37"/>
    <n v="39.97"/>
    <s v="No"/>
    <x v="0"/>
    <x v="0"/>
    <n v="1"/>
    <x v="1"/>
    <x v="0"/>
    <x v="1"/>
    <x v="1277"/>
    <n v="7652.26"/>
    <x v="1"/>
    <s v="tier - 3"/>
    <x v="8"/>
  </r>
  <r>
    <x v="1395"/>
    <s v="Brian"/>
    <n v="4.62"/>
    <x v="21"/>
    <n v="37.22"/>
    <s v="No"/>
    <x v="0"/>
    <x v="1"/>
    <n v="1"/>
    <x v="1"/>
    <x v="0"/>
    <x v="1"/>
    <x v="1278"/>
    <n v="7650.8"/>
    <x v="1"/>
    <s v="tier - 2"/>
    <x v="1"/>
  </r>
  <r>
    <x v="1396"/>
    <s v="Jessica R"/>
    <n v="5.77"/>
    <x v="26"/>
    <n v="41.325000000000003"/>
    <s v="No"/>
    <x v="0"/>
    <x v="0"/>
    <n v="0"/>
    <x v="1"/>
    <x v="0"/>
    <x v="1"/>
    <x v="1279"/>
    <n v="7650.77"/>
    <x v="1"/>
    <s v="tier - 2"/>
    <x v="2"/>
  </r>
  <r>
    <x v="1397"/>
    <s v="Robyn"/>
    <n v="5.84"/>
    <x v="37"/>
    <n v="40.31"/>
    <s v="No"/>
    <x v="0"/>
    <x v="0"/>
    <n v="0"/>
    <x v="1"/>
    <x v="0"/>
    <x v="1"/>
    <x v="1280"/>
    <n v="7642.05"/>
    <x v="1"/>
    <s v="tier - 2"/>
    <x v="11"/>
  </r>
  <r>
    <x v="1398"/>
    <s v="Ashley"/>
    <n v="4.91"/>
    <x v="19"/>
    <n v="29.48"/>
    <s v="No"/>
    <x v="0"/>
    <x v="0"/>
    <n v="0"/>
    <x v="1"/>
    <x v="1"/>
    <x v="1"/>
    <x v="1281"/>
    <n v="7640.31"/>
    <x v="1"/>
    <s v="tier - 1"/>
    <x v="0"/>
  </r>
  <r>
    <x v="1399"/>
    <s v="Dana"/>
    <n v="5.07"/>
    <x v="19"/>
    <n v="33.155000000000001"/>
    <s v="No"/>
    <x v="0"/>
    <x v="0"/>
    <n v="0"/>
    <x v="1"/>
    <x v="0"/>
    <x v="1"/>
    <x v="1282"/>
    <n v="7639.42"/>
    <x v="1"/>
    <s v="tier - 2"/>
    <x v="2"/>
  </r>
  <r>
    <x v="1400"/>
    <s v="Jessica F"/>
    <n v="5.81"/>
    <x v="47"/>
    <n v="42.85"/>
    <s v="Yes"/>
    <x v="0"/>
    <x v="0"/>
    <n v="0"/>
    <x v="1"/>
    <x v="0"/>
    <x v="1"/>
    <x v="1283"/>
    <n v="7636.92"/>
    <x v="1"/>
    <s v="tier - 3"/>
    <x v="1"/>
  </r>
  <r>
    <x v="1401"/>
    <s v="Lindsey"/>
    <n v="11.2"/>
    <x v="9"/>
    <n v="32.340000000000003"/>
    <s v="No"/>
    <x v="0"/>
    <x v="0"/>
    <n v="0"/>
    <x v="1"/>
    <x v="0"/>
    <x v="2"/>
    <x v="1284"/>
    <n v="7633.72"/>
    <x v="1"/>
    <s v="tier - 1"/>
    <x v="0"/>
  </r>
  <r>
    <x v="1402"/>
    <s v="Kelly A"/>
    <n v="10.75"/>
    <x v="9"/>
    <n v="27.5"/>
    <s v="No"/>
    <x v="0"/>
    <x v="0"/>
    <n v="0"/>
    <x v="1"/>
    <x v="1"/>
    <x v="2"/>
    <x v="335"/>
    <n v="7626.99"/>
    <x v="1"/>
    <s v="tier - 2"/>
    <x v="3"/>
  </r>
  <r>
    <x v="1403"/>
    <s v="Brooke E"/>
    <n v="7.8"/>
    <x v="9"/>
    <n v="25.8"/>
    <s v="No"/>
    <x v="0"/>
    <x v="0"/>
    <n v="0"/>
    <x v="1"/>
    <x v="1"/>
    <x v="2"/>
    <x v="1285"/>
    <n v="7624.63"/>
    <x v="1"/>
    <s v="tier - 1"/>
    <x v="3"/>
  </r>
  <r>
    <x v="1404"/>
    <s v="Katelyn E"/>
    <n v="7.04"/>
    <x v="9"/>
    <n v="25"/>
    <s v="No"/>
    <x v="0"/>
    <x v="0"/>
    <n v="0"/>
    <x v="1"/>
    <x v="1"/>
    <x v="0"/>
    <x v="1286"/>
    <n v="7623.52"/>
    <x v="1"/>
    <s v="tier - 1"/>
    <x v="3"/>
  </r>
  <r>
    <x v="1405"/>
    <s v="Adam"/>
    <n v="4.18"/>
    <x v="46"/>
    <n v="41.2"/>
    <s v="Yes"/>
    <x v="0"/>
    <x v="0"/>
    <n v="0"/>
    <x v="1"/>
    <x v="0"/>
    <x v="1"/>
    <x v="1287"/>
    <n v="7623.13"/>
    <x v="1"/>
    <s v="tier - 3"/>
    <x v="3"/>
  </r>
  <r>
    <x v="1406"/>
    <s v="Dana"/>
    <n v="8.19"/>
    <x v="23"/>
    <n v="17.78"/>
    <s v="No"/>
    <x v="0"/>
    <x v="0"/>
    <n v="0"/>
    <x v="1"/>
    <x v="3"/>
    <x v="2"/>
    <x v="1288"/>
    <n v="7609.6"/>
    <x v="0"/>
    <s v="tier - 2"/>
    <x v="1"/>
  </r>
  <r>
    <x v="1407"/>
    <s v="Eric W"/>
    <n v="6.22"/>
    <x v="33"/>
    <n v="40.119999999999997"/>
    <s v="Yes"/>
    <x v="0"/>
    <x v="1"/>
    <n v="1"/>
    <x v="1"/>
    <x v="0"/>
    <x v="0"/>
    <x v="1289"/>
    <n v="7607.03"/>
    <x v="1"/>
    <s v="tier - 2"/>
    <x v="1"/>
  </r>
  <r>
    <x v="1408"/>
    <s v="Matthew D"/>
    <n v="8.2200000000000006"/>
    <x v="25"/>
    <n v="19.350000000000001"/>
    <s v="Yes"/>
    <x v="0"/>
    <x v="0"/>
    <n v="0"/>
    <x v="1"/>
    <x v="2"/>
    <x v="2"/>
    <x v="1290"/>
    <n v="7585.62"/>
    <x v="0"/>
    <s v="tier - 2"/>
    <x v="0"/>
  </r>
  <r>
    <x v="1409"/>
    <s v="Eoghan"/>
    <n v="6.15"/>
    <x v="6"/>
    <n v="36.69"/>
    <s v="No"/>
    <x v="0"/>
    <x v="0"/>
    <n v="0"/>
    <x v="1"/>
    <x v="0"/>
    <x v="0"/>
    <x v="1291"/>
    <n v="7567.13"/>
    <x v="1"/>
    <s v="tier - 2"/>
    <x v="13"/>
  </r>
  <r>
    <x v="1410"/>
    <s v="Pamela W"/>
    <n v="5.65"/>
    <x v="4"/>
    <n v="28.51"/>
    <s v="Yes"/>
    <x v="0"/>
    <x v="0"/>
    <n v="1"/>
    <x v="1"/>
    <x v="1"/>
    <x v="1"/>
    <x v="1292"/>
    <n v="7538.52"/>
    <x v="1"/>
    <s v="tier - 2"/>
    <x v="1"/>
  </r>
  <r>
    <x v="1411"/>
    <s v="Lindsey M"/>
    <n v="5.5"/>
    <x v="34"/>
    <n v="30.21"/>
    <s v="No"/>
    <x v="0"/>
    <x v="0"/>
    <n v="1"/>
    <x v="1"/>
    <x v="0"/>
    <x v="1"/>
    <x v="1293"/>
    <n v="7537.16"/>
    <x v="1"/>
    <s v="tier - 2"/>
    <x v="1"/>
  </r>
  <r>
    <x v="1412"/>
    <s v="Kassie"/>
    <n v="8"/>
    <x v="9"/>
    <n v="24.33"/>
    <s v="No"/>
    <x v="0"/>
    <x v="0"/>
    <n v="0"/>
    <x v="1"/>
    <x v="2"/>
    <x v="2"/>
    <x v="1294"/>
    <n v="7531.7"/>
    <x v="1"/>
    <s v="tier - 1"/>
    <x v="0"/>
  </r>
  <r>
    <x v="1413"/>
    <s v="Matthew"/>
    <n v="5.71"/>
    <x v="1"/>
    <n v="19.855"/>
    <s v="Yes"/>
    <x v="0"/>
    <x v="0"/>
    <n v="0"/>
    <x v="1"/>
    <x v="2"/>
    <x v="1"/>
    <x v="1295"/>
    <n v="7526.71"/>
    <x v="0"/>
    <s v="tier - 1"/>
    <x v="1"/>
  </r>
  <r>
    <x v="1414"/>
    <s v="  Ruben Dario"/>
    <n v="11.71"/>
    <x v="9"/>
    <n v="25.364999999999998"/>
    <s v="No"/>
    <x v="0"/>
    <x v="0"/>
    <n v="0"/>
    <x v="1"/>
    <x v="1"/>
    <x v="2"/>
    <x v="1296"/>
    <n v="7518.03"/>
    <x v="1"/>
    <s v="tier - 3"/>
    <x v="1"/>
  </r>
  <r>
    <x v="1415"/>
    <s v="Kevin"/>
    <n v="6.17"/>
    <x v="39"/>
    <n v="29.6"/>
    <s v="Yes"/>
    <x v="0"/>
    <x v="1"/>
    <n v="1"/>
    <x v="1"/>
    <x v="1"/>
    <x v="0"/>
    <x v="1297"/>
    <n v="7512.27"/>
    <x v="0"/>
    <s v="tier - 2"/>
    <x v="3"/>
  </r>
  <r>
    <x v="1416"/>
    <s v="Lindsay M"/>
    <n v="6.1"/>
    <x v="33"/>
    <n v="39.43"/>
    <s v="Yes"/>
    <x v="0"/>
    <x v="1"/>
    <n v="1"/>
    <x v="1"/>
    <x v="0"/>
    <x v="0"/>
    <x v="1298"/>
    <n v="7504.3"/>
    <x v="1"/>
    <s v="tier - 1"/>
    <x v="1"/>
  </r>
  <r>
    <x v="1417"/>
    <s v="Amanda"/>
    <n v="5.19"/>
    <x v="4"/>
    <n v="27.34"/>
    <s v="Yes"/>
    <x v="0"/>
    <x v="0"/>
    <n v="1"/>
    <x v="1"/>
    <x v="1"/>
    <x v="1"/>
    <x v="1292"/>
    <n v="7494.63"/>
    <x v="1"/>
    <s v="tier - 3"/>
    <x v="14"/>
  </r>
  <r>
    <x v="1418"/>
    <s v="James"/>
    <n v="5.37"/>
    <x v="41"/>
    <n v="39.01"/>
    <s v="Yes"/>
    <x v="0"/>
    <x v="0"/>
    <n v="0"/>
    <x v="1"/>
    <x v="0"/>
    <x v="1"/>
    <x v="1299"/>
    <n v="7487.38"/>
    <x v="1"/>
    <s v="tier - 3"/>
    <x v="1"/>
  </r>
  <r>
    <x v="1419"/>
    <s v="Samuel H"/>
    <n v="10.82"/>
    <x v="25"/>
    <n v="18.989999999999998"/>
    <s v="Yes"/>
    <x v="0"/>
    <x v="0"/>
    <n v="0"/>
    <x v="1"/>
    <x v="2"/>
    <x v="2"/>
    <x v="1300"/>
    <n v="7463.51"/>
    <x v="0"/>
    <s v="tier - 3"/>
    <x v="0"/>
  </r>
  <r>
    <x v="1420"/>
    <s v="Jenni"/>
    <n v="6.06"/>
    <x v="44"/>
    <n v="42.3"/>
    <s v="Yes"/>
    <x v="0"/>
    <x v="0"/>
    <n v="0"/>
    <x v="1"/>
    <x v="0"/>
    <x v="0"/>
    <x v="1301"/>
    <n v="7450.36"/>
    <x v="1"/>
    <s v="tier - 2"/>
    <x v="1"/>
  </r>
  <r>
    <x v="1421"/>
    <s v="Estuardo F"/>
    <n v="5.91"/>
    <x v="31"/>
    <n v="39.805"/>
    <s v="No"/>
    <x v="0"/>
    <x v="0"/>
    <n v="0"/>
    <x v="1"/>
    <x v="0"/>
    <x v="1"/>
    <x v="1302"/>
    <n v="7448.4"/>
    <x v="0"/>
    <s v="tier - 3"/>
    <x v="6"/>
  </r>
  <r>
    <x v="1422"/>
    <s v="Brett"/>
    <n v="5.87"/>
    <x v="31"/>
    <n v="33.700000000000003"/>
    <s v="No"/>
    <x v="0"/>
    <x v="0"/>
    <n v="0"/>
    <x v="1"/>
    <x v="0"/>
    <x v="1"/>
    <x v="575"/>
    <n v="7445.92"/>
    <x v="0"/>
    <s v="tier - 1"/>
    <x v="3"/>
  </r>
  <r>
    <x v="1423"/>
    <s v="Sharon E"/>
    <n v="6.22"/>
    <x v="19"/>
    <n v="36.195"/>
    <s v="No"/>
    <x v="0"/>
    <x v="0"/>
    <n v="0"/>
    <x v="1"/>
    <x v="0"/>
    <x v="0"/>
    <x v="1303"/>
    <n v="7443.64"/>
    <x v="1"/>
    <s v="tier - 3"/>
    <x v="1"/>
  </r>
  <r>
    <x v="1424"/>
    <s v="Jacob W√¶ver"/>
    <n v="5.73"/>
    <x v="19"/>
    <n v="32.6"/>
    <s v="No"/>
    <x v="0"/>
    <x v="1"/>
    <n v="1"/>
    <x v="1"/>
    <x v="0"/>
    <x v="1"/>
    <x v="1304"/>
    <n v="7441.5"/>
    <x v="0"/>
    <s v="tier - 2"/>
    <x v="3"/>
  </r>
  <r>
    <x v="1425"/>
    <s v="Scott"/>
    <n v="5.7"/>
    <x v="31"/>
    <n v="30.2"/>
    <s v="No"/>
    <x v="0"/>
    <x v="0"/>
    <n v="0"/>
    <x v="1"/>
    <x v="0"/>
    <x v="1"/>
    <x v="566"/>
    <n v="7441.05"/>
    <x v="0"/>
    <s v="tier - 2"/>
    <x v="3"/>
  </r>
  <r>
    <x v="1426"/>
    <s v="Brooke S"/>
    <n v="9.91"/>
    <x v="9"/>
    <n v="27.645"/>
    <s v="No"/>
    <x v="0"/>
    <x v="0"/>
    <n v="0"/>
    <x v="1"/>
    <x v="1"/>
    <x v="2"/>
    <x v="1305"/>
    <n v="7421.19"/>
    <x v="1"/>
    <s v="tier - 3"/>
    <x v="1"/>
  </r>
  <r>
    <x v="1427"/>
    <s v="Kaye A"/>
    <n v="11.4"/>
    <x v="9"/>
    <n v="26.41"/>
    <s v="No"/>
    <x v="0"/>
    <x v="0"/>
    <n v="0"/>
    <x v="1"/>
    <x v="1"/>
    <x v="2"/>
    <x v="1306"/>
    <n v="7419.48"/>
    <x v="1"/>
    <s v="tier - 2"/>
    <x v="1"/>
  </r>
  <r>
    <x v="1428"/>
    <s v="Carolyn"/>
    <n v="6.29"/>
    <x v="35"/>
    <n v="34.1"/>
    <s v="Yes"/>
    <x v="0"/>
    <x v="1"/>
    <n v="1"/>
    <x v="1"/>
    <x v="0"/>
    <x v="0"/>
    <x v="1307"/>
    <n v="7418.52"/>
    <x v="1"/>
    <s v="tier - 2"/>
    <x v="3"/>
  </r>
  <r>
    <x v="1429"/>
    <s v="Daniel C"/>
    <n v="9.2799999999999994"/>
    <x v="11"/>
    <n v="17.3"/>
    <s v="No"/>
    <x v="0"/>
    <x v="0"/>
    <n v="0"/>
    <x v="1"/>
    <x v="3"/>
    <x v="2"/>
    <x v="584"/>
    <n v="7403.98"/>
    <x v="0"/>
    <s v="tier - 2"/>
    <x v="0"/>
  </r>
  <r>
    <x v="1430"/>
    <s v="Laurie A"/>
    <n v="4.78"/>
    <x v="42"/>
    <n v="35.020000000000003"/>
    <s v="No"/>
    <x v="0"/>
    <x v="1"/>
    <n v="1"/>
    <x v="1"/>
    <x v="0"/>
    <x v="1"/>
    <x v="1308"/>
    <n v="7388.85"/>
    <x v="1"/>
    <s v="tier - 2"/>
    <x v="11"/>
  </r>
  <r>
    <x v="1431"/>
    <s v="Nicole"/>
    <n v="8.8699999999999992"/>
    <x v="38"/>
    <n v="37.1"/>
    <s v="Yes"/>
    <x v="0"/>
    <x v="0"/>
    <n v="0"/>
    <x v="1"/>
    <x v="0"/>
    <x v="2"/>
    <x v="1309"/>
    <n v="7371.77"/>
    <x v="1"/>
    <s v="tier - 1"/>
    <x v="3"/>
  </r>
  <r>
    <x v="1432"/>
    <s v="Shelby"/>
    <n v="11.4"/>
    <x v="11"/>
    <n v="16.79"/>
    <s v="No"/>
    <x v="0"/>
    <x v="0"/>
    <n v="0"/>
    <x v="1"/>
    <x v="3"/>
    <x v="2"/>
    <x v="1310"/>
    <n v="7362.31"/>
    <x v="0"/>
    <s v="tier - 3"/>
    <x v="0"/>
  </r>
  <r>
    <x v="1433"/>
    <s v="Allison"/>
    <n v="9.1300000000000008"/>
    <x v="26"/>
    <n v="31.635000000000002"/>
    <s v="Yes"/>
    <x v="0"/>
    <x v="0"/>
    <n v="0"/>
    <x v="1"/>
    <x v="0"/>
    <x v="2"/>
    <x v="1311"/>
    <n v="7358.18"/>
    <x v="1"/>
    <s v="tier - 3"/>
    <x v="2"/>
  </r>
  <r>
    <x v="1434"/>
    <s v="Leticia"/>
    <n v="6.22"/>
    <x v="39"/>
    <n v="24.19"/>
    <s v="Yes"/>
    <x v="0"/>
    <x v="1"/>
    <n v="1"/>
    <x v="1"/>
    <x v="2"/>
    <x v="0"/>
    <x v="1312"/>
    <n v="7357.49"/>
    <x v="1"/>
    <s v="tier - 2"/>
    <x v="1"/>
  </r>
  <r>
    <x v="1435"/>
    <s v="John S"/>
    <n v="5.9"/>
    <x v="21"/>
    <n v="35.29"/>
    <s v="No"/>
    <x v="0"/>
    <x v="1"/>
    <n v="1"/>
    <x v="1"/>
    <x v="0"/>
    <x v="1"/>
    <x v="1313"/>
    <n v="7349.12"/>
    <x v="1"/>
    <s v="tier - 2"/>
    <x v="13"/>
  </r>
  <r>
    <x v="1436"/>
    <s v="April"/>
    <n v="4.45"/>
    <x v="31"/>
    <n v="35.299999999999997"/>
    <s v="No"/>
    <x v="0"/>
    <x v="0"/>
    <n v="0"/>
    <x v="1"/>
    <x v="0"/>
    <x v="1"/>
    <x v="1314"/>
    <n v="7348.14"/>
    <x v="1"/>
    <s v="tier - 1"/>
    <x v="3"/>
  </r>
  <r>
    <x v="1437"/>
    <s v="Ashley N"/>
    <n v="6.17"/>
    <x v="9"/>
    <n v="35.64"/>
    <s v="No"/>
    <x v="0"/>
    <x v="1"/>
    <n v="1"/>
    <x v="1"/>
    <x v="0"/>
    <x v="0"/>
    <x v="1315"/>
    <n v="7345.73"/>
    <x v="1"/>
    <s v="tier - 1"/>
    <x v="0"/>
  </r>
  <r>
    <x v="1438"/>
    <s v="Madeleine"/>
    <n v="4.93"/>
    <x v="31"/>
    <n v="33.1"/>
    <s v="No"/>
    <x v="0"/>
    <x v="0"/>
    <n v="0"/>
    <x v="1"/>
    <x v="0"/>
    <x v="1"/>
    <x v="1316"/>
    <n v="7345.08"/>
    <x v="1"/>
    <s v="tier - 1"/>
    <x v="3"/>
  </r>
  <r>
    <x v="1439"/>
    <s v="Nelly S"/>
    <n v="7.32"/>
    <x v="18"/>
    <n v="26.41"/>
    <s v="Yes"/>
    <x v="0"/>
    <x v="0"/>
    <n v="1"/>
    <x v="1"/>
    <x v="1"/>
    <x v="0"/>
    <x v="1317"/>
    <n v="7339.93"/>
    <x v="1"/>
    <s v="tier - 2"/>
    <x v="1"/>
  </r>
  <r>
    <x v="1440"/>
    <s v="Meredith S"/>
    <n v="5.27"/>
    <x v="19"/>
    <n v="29.9"/>
    <s v="No"/>
    <x v="0"/>
    <x v="1"/>
    <n v="1"/>
    <x v="1"/>
    <x v="1"/>
    <x v="1"/>
    <x v="1318"/>
    <n v="7337.75"/>
    <x v="1"/>
    <s v="tier - 3"/>
    <x v="3"/>
  </r>
  <r>
    <x v="1441"/>
    <s v="Kevin"/>
    <n v="5.82"/>
    <x v="35"/>
    <n v="25.24"/>
    <s v="No"/>
    <x v="0"/>
    <x v="0"/>
    <n v="1"/>
    <x v="1"/>
    <x v="1"/>
    <x v="1"/>
    <x v="1319"/>
    <n v="7325.47"/>
    <x v="1"/>
    <s v="tier - 1"/>
    <x v="1"/>
  </r>
  <r>
    <x v="1442"/>
    <s v="Lisa"/>
    <n v="5.8"/>
    <x v="9"/>
    <n v="25.08"/>
    <s v="No"/>
    <x v="0"/>
    <x v="1"/>
    <n v="1"/>
    <x v="1"/>
    <x v="1"/>
    <x v="1"/>
    <x v="1320"/>
    <n v="7325.05"/>
    <x v="1"/>
    <s v="tier - 3"/>
    <x v="2"/>
  </r>
  <r>
    <x v="1443"/>
    <s v="Katherine A"/>
    <n v="4.87"/>
    <x v="0"/>
    <n v="29.164999999999999"/>
    <s v="No"/>
    <x v="1"/>
    <x v="0"/>
    <n v="1"/>
    <x v="1"/>
    <x v="1"/>
    <x v="1"/>
    <x v="1321"/>
    <n v="7323.73"/>
    <x v="1"/>
    <s v="tier - 2"/>
    <x v="2"/>
  </r>
  <r>
    <x v="1444"/>
    <s v="Steve"/>
    <n v="8.1199999999999992"/>
    <x v="14"/>
    <n v="15.05"/>
    <s v="No"/>
    <x v="0"/>
    <x v="0"/>
    <n v="0"/>
    <x v="1"/>
    <x v="3"/>
    <x v="2"/>
    <x v="1322"/>
    <n v="7322.86"/>
    <x v="0"/>
    <s v="tier - 3"/>
    <x v="1"/>
  </r>
  <r>
    <x v="1445"/>
    <s v="Kate L"/>
    <n v="4.3600000000000003"/>
    <x v="30"/>
    <n v="19.95"/>
    <s v="No"/>
    <x v="0"/>
    <x v="0"/>
    <n v="2"/>
    <x v="1"/>
    <x v="2"/>
    <x v="1"/>
    <x v="1323"/>
    <n v="7318.22"/>
    <x v="1"/>
    <s v="tier - 3"/>
    <x v="1"/>
  </r>
  <r>
    <x v="1446"/>
    <s v="Beth"/>
    <n v="9.16"/>
    <x v="14"/>
    <n v="16.66"/>
    <s v="No"/>
    <x v="0"/>
    <x v="0"/>
    <n v="0"/>
    <x v="1"/>
    <x v="3"/>
    <x v="2"/>
    <x v="1324"/>
    <n v="7318.21"/>
    <x v="0"/>
    <s v="tier - 1"/>
    <x v="0"/>
  </r>
  <r>
    <x v="1447"/>
    <s v="Katharine"/>
    <n v="9.14"/>
    <x v="14"/>
    <n v="16.62"/>
    <s v="No"/>
    <x v="0"/>
    <x v="0"/>
    <n v="0"/>
    <x v="1"/>
    <x v="3"/>
    <x v="2"/>
    <x v="1325"/>
    <n v="7304.65"/>
    <x v="0"/>
    <s v="tier - 3"/>
    <x v="0"/>
  </r>
  <r>
    <x v="1448"/>
    <s v="Heather L"/>
    <n v="5.49"/>
    <x v="25"/>
    <n v="15.36"/>
    <s v="Yes"/>
    <x v="0"/>
    <x v="0"/>
    <n v="2"/>
    <x v="1"/>
    <x v="3"/>
    <x v="1"/>
    <x v="1326"/>
    <n v="7302.46"/>
    <x v="0"/>
    <s v="tier - 1"/>
    <x v="1"/>
  </r>
  <r>
    <x v="1449"/>
    <s v="Desiree"/>
    <n v="5.96"/>
    <x v="18"/>
    <n v="27.74"/>
    <s v="Yes"/>
    <x v="0"/>
    <x v="0"/>
    <n v="0"/>
    <x v="1"/>
    <x v="1"/>
    <x v="1"/>
    <x v="1327"/>
    <n v="7281.51"/>
    <x v="1"/>
    <s v="tier - 1"/>
    <x v="1"/>
  </r>
  <r>
    <x v="1450"/>
    <s v="Peter B"/>
    <n v="4.62"/>
    <x v="1"/>
    <n v="22.44"/>
    <s v="Yes"/>
    <x v="0"/>
    <x v="0"/>
    <n v="0"/>
    <x v="1"/>
    <x v="2"/>
    <x v="1"/>
    <x v="1328"/>
    <n v="7273.02"/>
    <x v="1"/>
    <s v="tier - 1"/>
    <x v="0"/>
  </r>
  <r>
    <x v="1451"/>
    <s v="Adam"/>
    <n v="9.9600000000000009"/>
    <x v="26"/>
    <n v="37.049999999999997"/>
    <s v="Yes"/>
    <x v="0"/>
    <x v="0"/>
    <n v="0"/>
    <x v="1"/>
    <x v="0"/>
    <x v="2"/>
    <x v="315"/>
    <n v="7265.7"/>
    <x v="0"/>
    <s v="tier - 3"/>
    <x v="1"/>
  </r>
  <r>
    <x v="1452"/>
    <s v="Jeremy J"/>
    <n v="10.53"/>
    <x v="32"/>
    <n v="22.95"/>
    <s v="No"/>
    <x v="0"/>
    <x v="0"/>
    <n v="2"/>
    <x v="1"/>
    <x v="2"/>
    <x v="2"/>
    <x v="1329"/>
    <n v="7265.58"/>
    <x v="1"/>
    <s v="tier - 2"/>
    <x v="0"/>
  </r>
  <r>
    <x v="1453"/>
    <s v="Adam C"/>
    <n v="6.69"/>
    <x v="26"/>
    <n v="34.200000000000003"/>
    <s v="Yes"/>
    <x v="0"/>
    <x v="0"/>
    <n v="0"/>
    <x v="1"/>
    <x v="0"/>
    <x v="0"/>
    <x v="1330"/>
    <n v="7261.74"/>
    <x v="0"/>
    <s v="tier - 3"/>
    <x v="1"/>
  </r>
  <r>
    <x v="1454"/>
    <s v="Jon"/>
    <n v="9.5500000000000007"/>
    <x v="38"/>
    <n v="30.59"/>
    <s v="Yes"/>
    <x v="0"/>
    <x v="0"/>
    <n v="0"/>
    <x v="1"/>
    <x v="0"/>
    <x v="2"/>
    <x v="1331"/>
    <n v="7256.72"/>
    <x v="0"/>
    <s v="tier - 2"/>
    <x v="1"/>
  </r>
  <r>
    <x v="1455"/>
    <s v="Steven J"/>
    <n v="6.05"/>
    <x v="38"/>
    <n v="25.51"/>
    <s v="No"/>
    <x v="0"/>
    <x v="0"/>
    <n v="0"/>
    <x v="1"/>
    <x v="1"/>
    <x v="0"/>
    <x v="601"/>
    <n v="7248.71"/>
    <x v="1"/>
    <s v="tier - 1"/>
    <x v="0"/>
  </r>
  <r>
    <x v="1456"/>
    <s v="Jessica P"/>
    <n v="10.56"/>
    <x v="27"/>
    <n v="29.04"/>
    <s v="Yes"/>
    <x v="0"/>
    <x v="0"/>
    <n v="1"/>
    <x v="1"/>
    <x v="1"/>
    <x v="2"/>
    <x v="1332"/>
    <n v="7243.81"/>
    <x v="1"/>
    <s v="tier - 3"/>
    <x v="0"/>
  </r>
  <r>
    <x v="1457"/>
    <s v="Ashley"/>
    <n v="10.81"/>
    <x v="18"/>
    <n v="22.135000000000002"/>
    <s v="Yes"/>
    <x v="0"/>
    <x v="0"/>
    <n v="1"/>
    <x v="1"/>
    <x v="2"/>
    <x v="2"/>
    <x v="1333"/>
    <n v="7228.22"/>
    <x v="1"/>
    <s v="tier - 1"/>
    <x v="2"/>
  </r>
  <r>
    <x v="1458"/>
    <s v="Arturo H"/>
    <n v="4.32"/>
    <x v="31"/>
    <n v="21.375"/>
    <s v="No"/>
    <x v="0"/>
    <x v="0"/>
    <n v="0"/>
    <x v="1"/>
    <x v="2"/>
    <x v="1"/>
    <x v="1334"/>
    <n v="7222.79"/>
    <x v="0"/>
    <s v="tier - 3"/>
    <x v="1"/>
  </r>
  <r>
    <x v="1459"/>
    <s v="Ketil"/>
    <n v="4.37"/>
    <x v="3"/>
    <n v="29.19"/>
    <s v="No"/>
    <x v="0"/>
    <x v="0"/>
    <n v="0"/>
    <x v="1"/>
    <x v="1"/>
    <x v="1"/>
    <x v="1335"/>
    <n v="7220.25"/>
    <x v="1"/>
    <s v="tier - 2"/>
    <x v="13"/>
  </r>
  <r>
    <x v="1460"/>
    <s v="Katie"/>
    <n v="4.8099999999999996"/>
    <x v="35"/>
    <n v="31.92"/>
    <s v="Yes"/>
    <x v="0"/>
    <x v="1"/>
    <n v="1"/>
    <x v="1"/>
    <x v="0"/>
    <x v="1"/>
    <x v="1336"/>
    <n v="7209.49"/>
    <x v="1"/>
    <s v="tier - 3"/>
    <x v="1"/>
  </r>
  <r>
    <x v="1461"/>
    <s v="Christi"/>
    <n v="4.5599999999999996"/>
    <x v="35"/>
    <n v="26.315000000000001"/>
    <s v="Yes"/>
    <x v="0"/>
    <x v="1"/>
    <n v="1"/>
    <x v="1"/>
    <x v="1"/>
    <x v="1"/>
    <x v="1337"/>
    <n v="7201.7"/>
    <x v="1"/>
    <s v="tier - 3"/>
    <x v="1"/>
  </r>
  <r>
    <x v="1462"/>
    <s v="Alan"/>
    <n v="4.3899999999999997"/>
    <x v="39"/>
    <n v="35.299999999999997"/>
    <s v="No"/>
    <x v="0"/>
    <x v="0"/>
    <n v="0"/>
    <x v="1"/>
    <x v="0"/>
    <x v="1"/>
    <x v="1338"/>
    <n v="7196.87"/>
    <x v="0"/>
    <s v="tier - 2"/>
    <x v="3"/>
  </r>
  <r>
    <x v="1463"/>
    <s v="  Edivaldo B Sr"/>
    <n v="11.44"/>
    <x v="13"/>
    <n v="18.91"/>
    <s v="No"/>
    <x v="0"/>
    <x v="0"/>
    <n v="0"/>
    <x v="1"/>
    <x v="2"/>
    <x v="2"/>
    <x v="1339"/>
    <n v="7179.52"/>
    <x v="0"/>
    <s v="tier - 3"/>
    <x v="0"/>
  </r>
  <r>
    <x v="1464"/>
    <s v="Eve"/>
    <n v="11.37"/>
    <x v="20"/>
    <n v="22.41"/>
    <s v="Yes"/>
    <x v="0"/>
    <x v="0"/>
    <n v="1"/>
    <x v="1"/>
    <x v="2"/>
    <x v="2"/>
    <x v="1340"/>
    <n v="7175.51"/>
    <x v="1"/>
    <s v="tier - 3"/>
    <x v="0"/>
  </r>
  <r>
    <x v="1465"/>
    <s v="Devin"/>
    <n v="6.14"/>
    <x v="39"/>
    <n v="22.704999999999998"/>
    <s v="No"/>
    <x v="0"/>
    <x v="0"/>
    <n v="0"/>
    <x v="1"/>
    <x v="2"/>
    <x v="0"/>
    <x v="123"/>
    <n v="7173.36"/>
    <x v="0"/>
    <s v="tier - 2"/>
    <x v="4"/>
  </r>
  <r>
    <x v="1466"/>
    <s v="Shaun R"/>
    <n v="4.8899999999999997"/>
    <x v="26"/>
    <n v="37.18"/>
    <s v="No"/>
    <x v="0"/>
    <x v="0"/>
    <n v="0"/>
    <x v="1"/>
    <x v="0"/>
    <x v="1"/>
    <x v="1341"/>
    <n v="7162.01"/>
    <x v="1"/>
    <s v="tier - 3"/>
    <x v="0"/>
  </r>
  <r>
    <x v="1467"/>
    <s v="Adrian"/>
    <n v="4.5999999999999996"/>
    <x v="26"/>
    <n v="35.97"/>
    <s v="No"/>
    <x v="0"/>
    <x v="0"/>
    <n v="0"/>
    <x v="1"/>
    <x v="0"/>
    <x v="1"/>
    <x v="1342"/>
    <n v="7160.33"/>
    <x v="1"/>
    <s v="tier - 1"/>
    <x v="0"/>
  </r>
  <r>
    <x v="1468"/>
    <s v="Andrew"/>
    <n v="4.42"/>
    <x v="19"/>
    <n v="35.799999999999997"/>
    <s v="No"/>
    <x v="0"/>
    <x v="0"/>
    <n v="0"/>
    <x v="1"/>
    <x v="0"/>
    <x v="1"/>
    <x v="1343"/>
    <n v="7160.09"/>
    <x v="1"/>
    <s v="tier - 2"/>
    <x v="3"/>
  </r>
  <r>
    <x v="1469"/>
    <s v="Mallory"/>
    <n v="7.48"/>
    <x v="26"/>
    <n v="28.31"/>
    <s v="Yes"/>
    <x v="0"/>
    <x v="0"/>
    <n v="0"/>
    <x v="1"/>
    <x v="1"/>
    <x v="0"/>
    <x v="1344"/>
    <n v="7153.55"/>
    <x v="1"/>
    <s v="tier - 1"/>
    <x v="1"/>
  </r>
  <r>
    <x v="1470"/>
    <s v="Shawn E"/>
    <n v="10.74"/>
    <x v="9"/>
    <n v="38.06"/>
    <s v="No"/>
    <x v="0"/>
    <x v="0"/>
    <n v="0"/>
    <x v="1"/>
    <x v="0"/>
    <x v="2"/>
    <x v="1345"/>
    <n v="7152.67"/>
    <x v="0"/>
    <s v="tier - 2"/>
    <x v="0"/>
  </r>
  <r>
    <x v="1471"/>
    <s v="Sarah E"/>
    <n v="5.19"/>
    <x v="35"/>
    <n v="28"/>
    <s v="No"/>
    <x v="0"/>
    <x v="0"/>
    <n v="1"/>
    <x v="1"/>
    <x v="1"/>
    <x v="1"/>
    <x v="1346"/>
    <n v="7151.09"/>
    <x v="1"/>
    <s v="tier - 2"/>
    <x v="3"/>
  </r>
  <r>
    <x v="1472"/>
    <s v="Josh"/>
    <n v="9.17"/>
    <x v="31"/>
    <n v="34.32"/>
    <s v="No"/>
    <x v="0"/>
    <x v="0"/>
    <n v="0"/>
    <x v="1"/>
    <x v="0"/>
    <x v="2"/>
    <x v="1347"/>
    <n v="7147.47"/>
    <x v="1"/>
    <s v="tier - 3"/>
    <x v="0"/>
  </r>
  <r>
    <x v="1473"/>
    <s v="Johann A"/>
    <n v="4.95"/>
    <x v="29"/>
    <n v="22.3"/>
    <s v="Yes"/>
    <x v="0"/>
    <x v="0"/>
    <n v="0"/>
    <x v="1"/>
    <x v="2"/>
    <x v="1"/>
    <x v="1348"/>
    <n v="7147.11"/>
    <x v="0"/>
    <s v="tier - 2"/>
    <x v="3"/>
  </r>
  <r>
    <x v="1474"/>
    <s v="Robin M"/>
    <n v="6.03"/>
    <x v="34"/>
    <n v="27.835000000000001"/>
    <s v="No"/>
    <x v="0"/>
    <x v="0"/>
    <n v="1"/>
    <x v="1"/>
    <x v="1"/>
    <x v="0"/>
    <x v="1349"/>
    <n v="7144.86"/>
    <x v="1"/>
    <s v="tier - 2"/>
    <x v="2"/>
  </r>
  <r>
    <x v="1475"/>
    <s v="Kyle K"/>
    <n v="5.36"/>
    <x v="22"/>
    <n v="39.229999999999997"/>
    <s v="No"/>
    <x v="0"/>
    <x v="0"/>
    <n v="0"/>
    <x v="1"/>
    <x v="0"/>
    <x v="1"/>
    <x v="1350"/>
    <n v="7144.4"/>
    <x v="1"/>
    <s v="tier - 1"/>
    <x v="12"/>
  </r>
  <r>
    <x v="1476"/>
    <s v="Alison"/>
    <n v="6.11"/>
    <x v="35"/>
    <n v="19.95"/>
    <s v="No"/>
    <x v="0"/>
    <x v="0"/>
    <n v="1"/>
    <x v="1"/>
    <x v="2"/>
    <x v="0"/>
    <x v="690"/>
    <n v="7133.9"/>
    <x v="1"/>
    <s v="tier - 1"/>
    <x v="2"/>
  </r>
  <r>
    <x v="1477"/>
    <s v="Michael A"/>
    <n v="4.88"/>
    <x v="42"/>
    <n v="34.64"/>
    <s v="No"/>
    <x v="0"/>
    <x v="1"/>
    <n v="1"/>
    <x v="1"/>
    <x v="0"/>
    <x v="1"/>
    <x v="1351"/>
    <n v="7128.64"/>
    <x v="1"/>
    <s v="tier - 2"/>
    <x v="13"/>
  </r>
  <r>
    <x v="1478"/>
    <s v="Byron A"/>
    <n v="6.72"/>
    <x v="23"/>
    <n v="18.75"/>
    <s v="No"/>
    <x v="0"/>
    <x v="0"/>
    <n v="0"/>
    <x v="1"/>
    <x v="2"/>
    <x v="0"/>
    <x v="1352"/>
    <n v="7125.25"/>
    <x v="0"/>
    <s v="tier - 2"/>
    <x v="0"/>
  </r>
  <r>
    <x v="1479"/>
    <s v="Carine A"/>
    <n v="4.2"/>
    <x v="24"/>
    <n v="26.48"/>
    <s v="No"/>
    <x v="0"/>
    <x v="0"/>
    <n v="1"/>
    <x v="1"/>
    <x v="1"/>
    <x v="1"/>
    <x v="1353"/>
    <n v="7106.81"/>
    <x v="1"/>
    <s v="tier - 1"/>
    <x v="1"/>
  </r>
  <r>
    <x v="1480"/>
    <s v="Nathaniel"/>
    <n v="5.79"/>
    <x v="36"/>
    <n v="34.83"/>
    <s v="No"/>
    <x v="0"/>
    <x v="0"/>
    <n v="1"/>
    <x v="1"/>
    <x v="0"/>
    <x v="1"/>
    <x v="203"/>
    <n v="7096.98"/>
    <x v="1"/>
    <s v="tier - 2"/>
    <x v="1"/>
  </r>
  <r>
    <x v="1481"/>
    <s v="Lindsay A"/>
    <n v="4.29"/>
    <x v="39"/>
    <n v="25.46"/>
    <s v="No"/>
    <x v="0"/>
    <x v="0"/>
    <n v="0"/>
    <x v="1"/>
    <x v="1"/>
    <x v="1"/>
    <x v="1354"/>
    <n v="7077.19"/>
    <x v="1"/>
    <s v="tier - 3"/>
    <x v="2"/>
  </r>
  <r>
    <x v="1482"/>
    <s v="Justin R"/>
    <n v="8.27"/>
    <x v="31"/>
    <n v="23.31"/>
    <s v="No"/>
    <x v="0"/>
    <x v="0"/>
    <n v="0"/>
    <x v="1"/>
    <x v="2"/>
    <x v="2"/>
    <x v="1355"/>
    <n v="7054.41"/>
    <x v="1"/>
    <s v="tier - 2"/>
    <x v="0"/>
  </r>
  <r>
    <x v="1483"/>
    <s v="Casey"/>
    <n v="4.5599999999999996"/>
    <x v="19"/>
    <n v="29"/>
    <s v="No"/>
    <x v="0"/>
    <x v="0"/>
    <n v="0"/>
    <x v="1"/>
    <x v="1"/>
    <x v="1"/>
    <x v="1356"/>
    <n v="7050.64"/>
    <x v="1"/>
    <s v="tier - 3"/>
    <x v="3"/>
  </r>
  <r>
    <x v="1484"/>
    <s v="Amanda L"/>
    <n v="5.33"/>
    <x v="19"/>
    <n v="32.869999999999997"/>
    <s v="No"/>
    <x v="0"/>
    <x v="0"/>
    <n v="0"/>
    <x v="1"/>
    <x v="0"/>
    <x v="1"/>
    <x v="1357"/>
    <n v="7050.02"/>
    <x v="1"/>
    <s v="tier - 1"/>
    <x v="2"/>
  </r>
  <r>
    <x v="1485"/>
    <s v="Ayako N"/>
    <n v="5.63"/>
    <x v="26"/>
    <n v="26.18"/>
    <s v="No"/>
    <x v="0"/>
    <x v="0"/>
    <n v="0"/>
    <x v="1"/>
    <x v="1"/>
    <x v="1"/>
    <x v="1358"/>
    <n v="7046.72"/>
    <x v="1"/>
    <s v="tier - 3"/>
    <x v="0"/>
  </r>
  <r>
    <x v="1486"/>
    <s v="Emilee"/>
    <n v="5.12"/>
    <x v="19"/>
    <n v="25.3"/>
    <s v="No"/>
    <x v="0"/>
    <x v="0"/>
    <n v="0"/>
    <x v="1"/>
    <x v="1"/>
    <x v="1"/>
    <x v="1359"/>
    <n v="7045.5"/>
    <x v="1"/>
    <s v="tier - 1"/>
    <x v="3"/>
  </r>
  <r>
    <x v="1487"/>
    <s v="Stephen M"/>
    <n v="5.15"/>
    <x v="41"/>
    <n v="36.94"/>
    <s v="Yes"/>
    <x v="0"/>
    <x v="0"/>
    <n v="1"/>
    <x v="1"/>
    <x v="0"/>
    <x v="1"/>
    <x v="1360"/>
    <n v="7042.11"/>
    <x v="1"/>
    <s v="tier - 3"/>
    <x v="1"/>
  </r>
  <r>
    <x v="1488"/>
    <s v="Annemarie A"/>
    <n v="7.5"/>
    <x v="31"/>
    <n v="22.86"/>
    <s v="No"/>
    <x v="0"/>
    <x v="0"/>
    <n v="0"/>
    <x v="1"/>
    <x v="2"/>
    <x v="2"/>
    <x v="1361"/>
    <n v="7033.08"/>
    <x v="1"/>
    <s v="tier - 2"/>
    <x v="0"/>
  </r>
  <r>
    <x v="1489"/>
    <s v="Ashley R"/>
    <n v="4.88"/>
    <x v="13"/>
    <n v="18.760000000000002"/>
    <s v="Yes"/>
    <x v="0"/>
    <x v="1"/>
    <n v="1"/>
    <x v="1"/>
    <x v="2"/>
    <x v="1"/>
    <x v="1362"/>
    <n v="7003.1"/>
    <x v="1"/>
    <s v="tier - 3"/>
    <x v="0"/>
  </r>
  <r>
    <x v="1490"/>
    <s v="Leslie A"/>
    <n v="5.57"/>
    <x v="39"/>
    <n v="24.36"/>
    <s v="No"/>
    <x v="0"/>
    <x v="0"/>
    <n v="0"/>
    <x v="1"/>
    <x v="2"/>
    <x v="1"/>
    <x v="1363"/>
    <n v="6989.95"/>
    <x v="1"/>
    <s v="tier - 1"/>
    <x v="0"/>
  </r>
  <r>
    <x v="1491"/>
    <s v="  Mauricio J Sr"/>
    <n v="5.31"/>
    <x v="39"/>
    <n v="32.299999999999997"/>
    <s v="No"/>
    <x v="0"/>
    <x v="0"/>
    <n v="0"/>
    <x v="1"/>
    <x v="0"/>
    <x v="1"/>
    <x v="1364"/>
    <n v="6986.7"/>
    <x v="0"/>
    <s v="tier - 1"/>
    <x v="1"/>
  </r>
  <r>
    <x v="1492"/>
    <s v="Kieran"/>
    <n v="4.57"/>
    <x v="18"/>
    <n v="22.704999999999998"/>
    <s v="Yes"/>
    <x v="0"/>
    <x v="0"/>
    <n v="0"/>
    <x v="1"/>
    <x v="2"/>
    <x v="1"/>
    <x v="1365"/>
    <n v="6985.51"/>
    <x v="1"/>
    <s v="tier - 2"/>
    <x v="9"/>
  </r>
  <r>
    <x v="1493"/>
    <s v="Elizabeth A"/>
    <n v="8.6999999999999993"/>
    <x v="20"/>
    <n v="21.79"/>
    <s v="Yes"/>
    <x v="0"/>
    <x v="0"/>
    <n v="1"/>
    <x v="1"/>
    <x v="2"/>
    <x v="2"/>
    <x v="1366"/>
    <n v="6965.21"/>
    <x v="1"/>
    <s v="tier - 3"/>
    <x v="0"/>
  </r>
  <r>
    <x v="1494"/>
    <s v="Zeke M"/>
    <n v="4.76"/>
    <x v="26"/>
    <n v="24.52"/>
    <s v="No"/>
    <x v="0"/>
    <x v="0"/>
    <n v="0"/>
    <x v="1"/>
    <x v="2"/>
    <x v="1"/>
    <x v="1367"/>
    <n v="6951.12"/>
    <x v="1"/>
    <s v="tier - 2"/>
    <x v="0"/>
  </r>
  <r>
    <x v="1495"/>
    <s v="Chip"/>
    <n v="11.81"/>
    <x v="9"/>
    <n v="39.520000000000003"/>
    <s v="No"/>
    <x v="0"/>
    <x v="0"/>
    <n v="0"/>
    <x v="1"/>
    <x v="0"/>
    <x v="2"/>
    <x v="1368"/>
    <n v="6948.7"/>
    <x v="2"/>
    <s v="tier - 2"/>
    <x v="1"/>
  </r>
  <r>
    <x v="1496"/>
    <s v="  Miguel Angel Sr"/>
    <n v="4.67"/>
    <x v="26"/>
    <n v="24.49"/>
    <s v="No"/>
    <x v="0"/>
    <x v="0"/>
    <n v="0"/>
    <x v="1"/>
    <x v="2"/>
    <x v="1"/>
    <x v="1122"/>
    <n v="6940.94"/>
    <x v="1"/>
    <s v="tier - 3"/>
    <x v="0"/>
  </r>
  <r>
    <x v="1497"/>
    <s v="Brian"/>
    <n v="6.02"/>
    <x v="26"/>
    <n v="26.315000000000001"/>
    <s v="No"/>
    <x v="0"/>
    <x v="0"/>
    <n v="0"/>
    <x v="1"/>
    <x v="1"/>
    <x v="0"/>
    <x v="1369"/>
    <n v="6940.91"/>
    <x v="1"/>
    <s v="tier - 2"/>
    <x v="1"/>
  </r>
  <r>
    <x v="1498"/>
    <s v="Meghan"/>
    <n v="7.46"/>
    <x v="9"/>
    <n v="22.58"/>
    <s v="No"/>
    <x v="0"/>
    <x v="0"/>
    <n v="0"/>
    <x v="1"/>
    <x v="2"/>
    <x v="0"/>
    <x v="335"/>
    <n v="6938.11"/>
    <x v="1"/>
    <s v="tier - 2"/>
    <x v="0"/>
  </r>
  <r>
    <x v="1499"/>
    <s v="Meredith L"/>
    <n v="4.74"/>
    <x v="34"/>
    <n v="19.475000000000001"/>
    <s v="No"/>
    <x v="0"/>
    <x v="0"/>
    <n v="1"/>
    <x v="1"/>
    <x v="2"/>
    <x v="1"/>
    <x v="1370"/>
    <n v="6933.24"/>
    <x v="1"/>
    <s v="tier - 3"/>
    <x v="1"/>
  </r>
  <r>
    <x v="1500"/>
    <s v="Millicent M"/>
    <n v="4.79"/>
    <x v="43"/>
    <n v="26.33"/>
    <s v="No"/>
    <x v="0"/>
    <x v="0"/>
    <n v="0"/>
    <x v="1"/>
    <x v="1"/>
    <x v="1"/>
    <x v="1371"/>
    <n v="6895.19"/>
    <x v="1"/>
    <s v="tier - 3"/>
    <x v="2"/>
  </r>
  <r>
    <x v="1501"/>
    <s v="Kathleen"/>
    <n v="5.35"/>
    <x v="18"/>
    <n v="17.29"/>
    <s v="Yes"/>
    <x v="0"/>
    <x v="0"/>
    <n v="0"/>
    <x v="1"/>
    <x v="3"/>
    <x v="1"/>
    <x v="1372"/>
    <n v="6877.98"/>
    <x v="1"/>
    <s v="tier - 1"/>
    <x v="2"/>
  </r>
  <r>
    <x v="1502"/>
    <s v="Kimberly K"/>
    <n v="4.87"/>
    <x v="0"/>
    <n v="42.88"/>
    <s v="No"/>
    <x v="1"/>
    <x v="0"/>
    <n v="1"/>
    <x v="1"/>
    <x v="0"/>
    <x v="1"/>
    <x v="1373"/>
    <n v="6876.53"/>
    <x v="1"/>
    <s v="tier - 1"/>
    <x v="1"/>
  </r>
  <r>
    <x v="1503"/>
    <s v="Justin C"/>
    <n v="10.09"/>
    <x v="26"/>
    <n v="32.200000000000003"/>
    <s v="Yes"/>
    <x v="0"/>
    <x v="0"/>
    <n v="0"/>
    <x v="1"/>
    <x v="0"/>
    <x v="2"/>
    <x v="1374"/>
    <n v="6875.96"/>
    <x v="1"/>
    <s v="tier - 2"/>
    <x v="3"/>
  </r>
  <r>
    <x v="1504"/>
    <s v="Tristan P"/>
    <n v="5.47"/>
    <x v="28"/>
    <n v="18.75"/>
    <s v="Yes"/>
    <x v="0"/>
    <x v="1"/>
    <n v="1"/>
    <x v="1"/>
    <x v="2"/>
    <x v="1"/>
    <x v="715"/>
    <n v="6868.39"/>
    <x v="1"/>
    <s v="tier - 2"/>
    <x v="0"/>
  </r>
  <r>
    <x v="1505"/>
    <s v="Traci A"/>
    <n v="8.6"/>
    <x v="31"/>
    <n v="22.36"/>
    <s v="No"/>
    <x v="0"/>
    <x v="0"/>
    <n v="0"/>
    <x v="1"/>
    <x v="2"/>
    <x v="2"/>
    <x v="122"/>
    <n v="6863.49"/>
    <x v="1"/>
    <s v="tier - 1"/>
    <x v="0"/>
  </r>
  <r>
    <x v="1506"/>
    <s v="Justin P"/>
    <n v="10.74"/>
    <x v="26"/>
    <n v="23.94"/>
    <s v="Yes"/>
    <x v="0"/>
    <x v="0"/>
    <n v="0"/>
    <x v="1"/>
    <x v="2"/>
    <x v="2"/>
    <x v="1375"/>
    <n v="6858.48"/>
    <x v="1"/>
    <s v="tier - 2"/>
    <x v="9"/>
  </r>
  <r>
    <x v="1507"/>
    <s v="Logan M"/>
    <n v="4.3899999999999997"/>
    <x v="19"/>
    <n v="30.1"/>
    <s v="No"/>
    <x v="0"/>
    <x v="1"/>
    <n v="1"/>
    <x v="1"/>
    <x v="0"/>
    <x v="1"/>
    <x v="198"/>
    <n v="6849.03"/>
    <x v="1"/>
    <s v="tier - 2"/>
    <x v="3"/>
  </r>
  <r>
    <x v="1508"/>
    <s v="Sebastien"/>
    <n v="6.3"/>
    <x v="1"/>
    <n v="21.93"/>
    <s v="No"/>
    <x v="0"/>
    <x v="0"/>
    <n v="0"/>
    <x v="1"/>
    <x v="2"/>
    <x v="0"/>
    <x v="1376"/>
    <n v="6843.17"/>
    <x v="1"/>
    <s v="tier - 1"/>
    <x v="0"/>
  </r>
  <r>
    <x v="1509"/>
    <s v="Tiffany A"/>
    <n v="5.41"/>
    <x v="44"/>
    <n v="39.75"/>
    <s v="No"/>
    <x v="1"/>
    <x v="0"/>
    <n v="1"/>
    <x v="1"/>
    <x v="0"/>
    <x v="1"/>
    <x v="1377"/>
    <n v="6842.28"/>
    <x v="1"/>
    <s v="tier - 1"/>
    <x v="1"/>
  </r>
  <r>
    <x v="1510"/>
    <s v="Matthew"/>
    <n v="4.47"/>
    <x v="9"/>
    <n v="26.03"/>
    <s v="No"/>
    <x v="0"/>
    <x v="1"/>
    <n v="1"/>
    <x v="1"/>
    <x v="1"/>
    <x v="1"/>
    <x v="1378"/>
    <n v="6837.37"/>
    <x v="0"/>
    <s v="tier - 1"/>
    <x v="4"/>
  </r>
  <r>
    <x v="1511"/>
    <s v="Luke"/>
    <n v="6.26"/>
    <x v="21"/>
    <n v="34.51"/>
    <s v="No"/>
    <x v="0"/>
    <x v="0"/>
    <n v="0"/>
    <x v="1"/>
    <x v="0"/>
    <x v="0"/>
    <x v="1379"/>
    <n v="6827.69"/>
    <x v="1"/>
    <s v="tier - 2"/>
    <x v="13"/>
  </r>
  <r>
    <x v="1512"/>
    <s v="Leigh"/>
    <n v="11.58"/>
    <x v="29"/>
    <n v="19.32"/>
    <s v="Yes"/>
    <x v="0"/>
    <x v="0"/>
    <n v="1"/>
    <x v="1"/>
    <x v="2"/>
    <x v="2"/>
    <x v="1380"/>
    <n v="6809.46"/>
    <x v="1"/>
    <s v="tier - 1"/>
    <x v="1"/>
  </r>
  <r>
    <x v="1513"/>
    <s v="Yosuke"/>
    <n v="4.3600000000000003"/>
    <x v="3"/>
    <n v="28.5"/>
    <s v="No"/>
    <x v="0"/>
    <x v="0"/>
    <n v="0"/>
    <x v="1"/>
    <x v="1"/>
    <x v="1"/>
    <x v="1381"/>
    <n v="6799.46"/>
    <x v="2"/>
    <s v="tier - 2"/>
    <x v="7"/>
  </r>
  <r>
    <x v="1514"/>
    <s v="Matthew"/>
    <n v="4.1399999999999997"/>
    <x v="18"/>
    <n v="30.875"/>
    <s v="Yes"/>
    <x v="0"/>
    <x v="0"/>
    <n v="0"/>
    <x v="1"/>
    <x v="0"/>
    <x v="1"/>
    <x v="1382"/>
    <n v="6796.86"/>
    <x v="0"/>
    <s v="tier - 3"/>
    <x v="1"/>
  </r>
  <r>
    <x v="1515"/>
    <s v="  Jacob"/>
    <n v="4.38"/>
    <x v="26"/>
    <n v="24.02"/>
    <s v="No"/>
    <x v="0"/>
    <x v="0"/>
    <n v="0"/>
    <x v="1"/>
    <x v="2"/>
    <x v="1"/>
    <x v="1383"/>
    <n v="6781.52"/>
    <x v="1"/>
    <s v="tier - 2"/>
    <x v="0"/>
  </r>
  <r>
    <x v="1516"/>
    <s v="Jodi"/>
    <n v="11.61"/>
    <x v="38"/>
    <n v="36.08"/>
    <s v="Yes"/>
    <x v="0"/>
    <x v="0"/>
    <n v="0"/>
    <x v="1"/>
    <x v="0"/>
    <x v="2"/>
    <x v="1384"/>
    <n v="6781.35"/>
    <x v="1"/>
    <s v="tier - 1"/>
    <x v="0"/>
  </r>
  <r>
    <x v="1517"/>
    <s v="Lauren"/>
    <n v="10.59"/>
    <x v="38"/>
    <n v="32.200000000000003"/>
    <s v="Yes"/>
    <x v="0"/>
    <x v="0"/>
    <n v="0"/>
    <x v="1"/>
    <x v="0"/>
    <x v="2"/>
    <x v="1385"/>
    <n v="6775.96"/>
    <x v="1"/>
    <s v="tier - 3"/>
    <x v="3"/>
  </r>
  <r>
    <x v="1518"/>
    <s v="Misti C"/>
    <n v="11.85"/>
    <x v="38"/>
    <n v="28.05"/>
    <s v="Yes"/>
    <x v="0"/>
    <x v="0"/>
    <n v="0"/>
    <x v="1"/>
    <x v="1"/>
    <x v="2"/>
    <x v="1386"/>
    <n v="6770.19"/>
    <x v="1"/>
    <s v="tier - 3"/>
    <x v="0"/>
  </r>
  <r>
    <x v="1519"/>
    <s v="Angela J"/>
    <n v="5.46"/>
    <x v="4"/>
    <n v="19"/>
    <s v="Yes"/>
    <x v="0"/>
    <x v="0"/>
    <n v="1"/>
    <x v="1"/>
    <x v="2"/>
    <x v="1"/>
    <x v="156"/>
    <n v="6753.04"/>
    <x v="1"/>
    <s v="tier - 2"/>
    <x v="2"/>
  </r>
  <r>
    <x v="1520"/>
    <s v="Jonathan D"/>
    <n v="4.54"/>
    <x v="25"/>
    <n v="16.13"/>
    <s v="Yes"/>
    <x v="0"/>
    <x v="0"/>
    <n v="2"/>
    <x v="1"/>
    <x v="3"/>
    <x v="1"/>
    <x v="1387"/>
    <n v="6750.27"/>
    <x v="0"/>
    <s v="tier - 2"/>
    <x v="0"/>
  </r>
  <r>
    <x v="1521"/>
    <s v="Victoria"/>
    <n v="11.98"/>
    <x v="28"/>
    <n v="18.77"/>
    <s v="Yes"/>
    <x v="0"/>
    <x v="0"/>
    <n v="2"/>
    <x v="1"/>
    <x v="2"/>
    <x v="2"/>
    <x v="1388"/>
    <n v="6749.63"/>
    <x v="1"/>
    <s v="tier - 1"/>
    <x v="0"/>
  </r>
  <r>
    <x v="1522"/>
    <s v="Adrian R"/>
    <n v="6.59"/>
    <x v="18"/>
    <n v="28.88"/>
    <s v="Yes"/>
    <x v="0"/>
    <x v="0"/>
    <n v="1"/>
    <x v="1"/>
    <x v="1"/>
    <x v="0"/>
    <x v="1389"/>
    <n v="6748.59"/>
    <x v="0"/>
    <s v="tier - 1"/>
    <x v="4"/>
  </r>
  <r>
    <x v="1523"/>
    <s v="Andrew"/>
    <n v="10.83"/>
    <x v="27"/>
    <n v="27.55"/>
    <s v="Yes"/>
    <x v="0"/>
    <x v="0"/>
    <n v="1"/>
    <x v="1"/>
    <x v="1"/>
    <x v="2"/>
    <x v="1390"/>
    <n v="6746.74"/>
    <x v="0"/>
    <s v="tier - 2"/>
    <x v="4"/>
  </r>
  <r>
    <x v="1524"/>
    <s v="Jason A"/>
    <n v="8.6"/>
    <x v="23"/>
    <n v="15.6"/>
    <s v="No"/>
    <x v="0"/>
    <x v="0"/>
    <n v="0"/>
    <x v="1"/>
    <x v="3"/>
    <x v="2"/>
    <x v="620"/>
    <n v="6738.84"/>
    <x v="0"/>
    <s v="tier - 1"/>
    <x v="1"/>
  </r>
  <r>
    <x v="1525"/>
    <s v="Rachel"/>
    <n v="11.17"/>
    <x v="9"/>
    <n v="21.99"/>
    <s v="No"/>
    <x v="0"/>
    <x v="0"/>
    <n v="0"/>
    <x v="1"/>
    <x v="2"/>
    <x v="2"/>
    <x v="1391"/>
    <n v="6737.98"/>
    <x v="1"/>
    <s v="tier - 3"/>
    <x v="0"/>
  </r>
  <r>
    <x v="1526"/>
    <s v="Susan"/>
    <n v="5.75"/>
    <x v="21"/>
    <n v="34.85"/>
    <s v="No"/>
    <x v="0"/>
    <x v="0"/>
    <n v="0"/>
    <x v="1"/>
    <x v="0"/>
    <x v="1"/>
    <x v="1392"/>
    <n v="6721.37"/>
    <x v="1"/>
    <s v="tier - 1"/>
    <x v="1"/>
  </r>
  <r>
    <x v="1527"/>
    <s v="Cameron M"/>
    <n v="4.83"/>
    <x v="39"/>
    <n v="24.51"/>
    <s v="Yes"/>
    <x v="0"/>
    <x v="1"/>
    <n v="1"/>
    <x v="1"/>
    <x v="2"/>
    <x v="1"/>
    <x v="1393"/>
    <n v="6710.19"/>
    <x v="0"/>
    <s v="tier - 3"/>
    <x v="1"/>
  </r>
  <r>
    <x v="1528"/>
    <s v="Claudia A"/>
    <n v="11.93"/>
    <x v="15"/>
    <n v="19.399999999999999"/>
    <s v="No"/>
    <x v="0"/>
    <x v="0"/>
    <n v="0"/>
    <x v="1"/>
    <x v="2"/>
    <x v="2"/>
    <x v="1394"/>
    <n v="6706.47"/>
    <x v="1"/>
    <s v="tier - 1"/>
    <x v="0"/>
  </r>
  <r>
    <x v="1529"/>
    <s v="Kate"/>
    <n v="8.41"/>
    <x v="23"/>
    <n v="15.1"/>
    <s v="No"/>
    <x v="0"/>
    <x v="0"/>
    <n v="0"/>
    <x v="1"/>
    <x v="3"/>
    <x v="2"/>
    <x v="1395"/>
    <n v="6700.56"/>
    <x v="0"/>
    <s v="tier - 1"/>
    <x v="1"/>
  </r>
  <r>
    <x v="1530"/>
    <s v="Nicole M"/>
    <n v="5.59"/>
    <x v="34"/>
    <n v="23.37"/>
    <s v="Yes"/>
    <x v="0"/>
    <x v="0"/>
    <n v="0"/>
    <x v="1"/>
    <x v="2"/>
    <x v="1"/>
    <x v="1396"/>
    <n v="6686.43"/>
    <x v="1"/>
    <s v="tier - 3"/>
    <x v="1"/>
  </r>
  <r>
    <x v="1531"/>
    <s v="Jack"/>
    <n v="4.0599999999999996"/>
    <x v="43"/>
    <n v="42.4"/>
    <s v="No"/>
    <x v="0"/>
    <x v="0"/>
    <n v="0"/>
    <x v="1"/>
    <x v="0"/>
    <x v="1"/>
    <x v="1397"/>
    <n v="6666.24"/>
    <x v="0"/>
    <s v="tier - 1"/>
    <x v="3"/>
  </r>
  <r>
    <x v="1532"/>
    <s v="Gregory"/>
    <n v="7.02"/>
    <x v="38"/>
    <n v="28.405000000000001"/>
    <s v="Yes"/>
    <x v="0"/>
    <x v="0"/>
    <n v="0"/>
    <x v="1"/>
    <x v="1"/>
    <x v="0"/>
    <x v="1398"/>
    <n v="6664.69"/>
    <x v="0"/>
    <s v="tier - 1"/>
    <x v="1"/>
  </r>
  <r>
    <x v="1533"/>
    <s v="Rebecca"/>
    <n v="4.47"/>
    <x v="39"/>
    <n v="23.4"/>
    <s v="No"/>
    <x v="0"/>
    <x v="0"/>
    <n v="0"/>
    <x v="1"/>
    <x v="2"/>
    <x v="1"/>
    <x v="1216"/>
    <n v="6664.32"/>
    <x v="1"/>
    <s v="tier - 2"/>
    <x v="0"/>
  </r>
  <r>
    <x v="1534"/>
    <s v="Adam"/>
    <n v="4.54"/>
    <x v="43"/>
    <n v="33.44"/>
    <s v="No"/>
    <x v="0"/>
    <x v="0"/>
    <n v="0"/>
    <x v="1"/>
    <x v="0"/>
    <x v="1"/>
    <x v="1399"/>
    <n v="6653.79"/>
    <x v="1"/>
    <s v="tier - 1"/>
    <x v="0"/>
  </r>
  <r>
    <x v="1535"/>
    <s v="Ryan"/>
    <n v="4.99"/>
    <x v="35"/>
    <n v="21.12"/>
    <s v="No"/>
    <x v="0"/>
    <x v="0"/>
    <n v="1"/>
    <x v="1"/>
    <x v="2"/>
    <x v="1"/>
    <x v="1400"/>
    <n v="6652.53"/>
    <x v="0"/>
    <s v="tier - 2"/>
    <x v="0"/>
  </r>
  <r>
    <x v="1536"/>
    <s v="Jackie K"/>
    <n v="10.84"/>
    <x v="2"/>
    <n v="18.48"/>
    <s v="Yes"/>
    <x v="0"/>
    <x v="0"/>
    <n v="2"/>
    <x v="1"/>
    <x v="3"/>
    <x v="2"/>
    <x v="1401"/>
    <n v="6651.26"/>
    <x v="1"/>
    <s v="tier - 3"/>
    <x v="0"/>
  </r>
  <r>
    <x v="1537"/>
    <s v="Chris"/>
    <n v="5.63"/>
    <x v="34"/>
    <n v="16.815000000000001"/>
    <s v="No"/>
    <x v="0"/>
    <x v="0"/>
    <n v="1"/>
    <x v="1"/>
    <x v="3"/>
    <x v="1"/>
    <x v="1402"/>
    <n v="6640.54"/>
    <x v="1"/>
    <s v="tier - 3"/>
    <x v="9"/>
  </r>
  <r>
    <x v="1538"/>
    <s v="Tyler C"/>
    <n v="4.1399999999999997"/>
    <x v="43"/>
    <n v="26.72"/>
    <s v="No"/>
    <x v="0"/>
    <x v="0"/>
    <n v="0"/>
    <x v="1"/>
    <x v="1"/>
    <x v="1"/>
    <x v="1403"/>
    <n v="6639.3"/>
    <x v="1"/>
    <s v="tier - 2"/>
    <x v="13"/>
  </r>
  <r>
    <x v="1539"/>
    <s v="Yoshie"/>
    <n v="5.17"/>
    <x v="45"/>
    <n v="41.42"/>
    <s v="No"/>
    <x v="0"/>
    <x v="1"/>
    <n v="1"/>
    <x v="1"/>
    <x v="0"/>
    <x v="1"/>
    <x v="1404"/>
    <n v="6638.16"/>
    <x v="1"/>
    <s v="tier - 1"/>
    <x v="1"/>
  </r>
  <r>
    <x v="1540"/>
    <s v="Lauren A"/>
    <n v="6.93"/>
    <x v="32"/>
    <n v="20.69"/>
    <s v="No"/>
    <x v="0"/>
    <x v="0"/>
    <n v="2"/>
    <x v="1"/>
    <x v="2"/>
    <x v="0"/>
    <x v="1405"/>
    <n v="6630.31"/>
    <x v="1"/>
    <s v="tier - 1"/>
    <x v="0"/>
  </r>
  <r>
    <x v="1541"/>
    <s v="Mason D"/>
    <n v="4.24"/>
    <x v="39"/>
    <n v="41.23"/>
    <s v="No"/>
    <x v="0"/>
    <x v="0"/>
    <n v="0"/>
    <x v="1"/>
    <x v="0"/>
    <x v="1"/>
    <x v="1406"/>
    <n v="6610.11"/>
    <x v="0"/>
    <s v="tier - 2"/>
    <x v="5"/>
  </r>
  <r>
    <x v="1542"/>
    <s v="Ryan"/>
    <n v="5.91"/>
    <x v="39"/>
    <n v="29.9"/>
    <s v="No"/>
    <x v="0"/>
    <x v="0"/>
    <n v="0"/>
    <x v="1"/>
    <x v="1"/>
    <x v="1"/>
    <x v="1407"/>
    <n v="6600.36"/>
    <x v="1"/>
    <s v="tier - 3"/>
    <x v="3"/>
  </r>
  <r>
    <x v="1543"/>
    <s v="  Arturo"/>
    <n v="5.93"/>
    <x v="39"/>
    <n v="34.104999999999997"/>
    <s v="No"/>
    <x v="0"/>
    <x v="0"/>
    <n v="0"/>
    <x v="1"/>
    <x v="0"/>
    <x v="1"/>
    <x v="1408"/>
    <n v="6600.21"/>
    <x v="0"/>
    <s v="tier - 2"/>
    <x v="4"/>
  </r>
  <r>
    <x v="1544"/>
    <s v="Jake"/>
    <n v="5.66"/>
    <x v="39"/>
    <n v="24.97"/>
    <s v="No"/>
    <x v="0"/>
    <x v="0"/>
    <n v="0"/>
    <x v="1"/>
    <x v="2"/>
    <x v="1"/>
    <x v="1409"/>
    <n v="6593.51"/>
    <x v="1"/>
    <s v="tier - 1"/>
    <x v="0"/>
  </r>
  <r>
    <x v="1545"/>
    <s v="Sarah E"/>
    <n v="4.1900000000000004"/>
    <x v="34"/>
    <n v="34.799999999999997"/>
    <s v="No"/>
    <x v="0"/>
    <x v="0"/>
    <n v="1"/>
    <x v="1"/>
    <x v="0"/>
    <x v="1"/>
    <x v="1410"/>
    <n v="6571.54"/>
    <x v="1"/>
    <s v="tier - 3"/>
    <x v="3"/>
  </r>
  <r>
    <x v="1546"/>
    <s v="Alison L"/>
    <n v="9.2100000000000009"/>
    <x v="26"/>
    <n v="32.965000000000003"/>
    <s v="Yes"/>
    <x v="0"/>
    <x v="0"/>
    <n v="0"/>
    <x v="1"/>
    <x v="0"/>
    <x v="2"/>
    <x v="1411"/>
    <n v="6571.02"/>
    <x v="1"/>
    <s v="tier - 1"/>
    <x v="1"/>
  </r>
  <r>
    <x v="1547"/>
    <s v="Karen A"/>
    <n v="5.51"/>
    <x v="34"/>
    <n v="27.265000000000001"/>
    <s v="No"/>
    <x v="0"/>
    <x v="0"/>
    <n v="1"/>
    <x v="1"/>
    <x v="1"/>
    <x v="1"/>
    <x v="1412"/>
    <n v="6555.07"/>
    <x v="1"/>
    <s v="tier - 2"/>
    <x v="2"/>
  </r>
  <r>
    <x v="1548"/>
    <s v="Thomas R Jr"/>
    <n v="8.5"/>
    <x v="13"/>
    <n v="17.059999999999999"/>
    <s v="No"/>
    <x v="0"/>
    <x v="0"/>
    <n v="0"/>
    <x v="1"/>
    <x v="3"/>
    <x v="2"/>
    <x v="395"/>
    <n v="6552.01"/>
    <x v="0"/>
    <s v="tier - 2"/>
    <x v="0"/>
  </r>
  <r>
    <x v="1549"/>
    <s v="Stephanie W"/>
    <n v="6.23"/>
    <x v="4"/>
    <n v="36.29"/>
    <s v="No"/>
    <x v="0"/>
    <x v="0"/>
    <n v="0"/>
    <x v="1"/>
    <x v="0"/>
    <x v="0"/>
    <x v="1413"/>
    <n v="6551.75"/>
    <x v="1"/>
    <s v="tier - 2"/>
    <x v="2"/>
  </r>
  <r>
    <x v="1550"/>
    <s v="Ezra"/>
    <n v="8.5299999999999994"/>
    <x v="27"/>
    <n v="28.594999999999999"/>
    <s v="Yes"/>
    <x v="0"/>
    <x v="0"/>
    <n v="1"/>
    <x v="1"/>
    <x v="1"/>
    <x v="2"/>
    <x v="1414"/>
    <n v="6548.2"/>
    <x v="1"/>
    <s v="tier - 3"/>
    <x v="1"/>
  </r>
  <r>
    <x v="1551"/>
    <s v="Jim"/>
    <n v="5.75"/>
    <x v="28"/>
    <n v="17.8"/>
    <s v="Yes"/>
    <x v="0"/>
    <x v="1"/>
    <n v="1"/>
    <x v="1"/>
    <x v="3"/>
    <x v="1"/>
    <x v="52"/>
    <n v="6546.16"/>
    <x v="1"/>
    <s v="tier - 3"/>
    <x v="0"/>
  </r>
  <r>
    <x v="1552"/>
    <s v="Ari L"/>
    <n v="5.6"/>
    <x v="39"/>
    <n v="21.4"/>
    <s v="No"/>
    <x v="0"/>
    <x v="0"/>
    <n v="0"/>
    <x v="1"/>
    <x v="2"/>
    <x v="1"/>
    <x v="1415"/>
    <n v="6536.68"/>
    <x v="1"/>
    <s v="tier - 2"/>
    <x v="1"/>
  </r>
  <r>
    <x v="1553"/>
    <s v="Fanny"/>
    <n v="4.68"/>
    <x v="39"/>
    <n v="23.01"/>
    <s v="No"/>
    <x v="0"/>
    <x v="0"/>
    <n v="0"/>
    <x v="1"/>
    <x v="2"/>
    <x v="1"/>
    <x v="1416"/>
    <n v="6532.04"/>
    <x v="1"/>
    <s v="tier - 1"/>
    <x v="0"/>
  </r>
  <r>
    <x v="1554"/>
    <s v="  Heather"/>
    <n v="5.62"/>
    <x v="1"/>
    <n v="19.86"/>
    <s v="Yes"/>
    <x v="0"/>
    <x v="0"/>
    <n v="0"/>
    <x v="1"/>
    <x v="2"/>
    <x v="1"/>
    <x v="1417"/>
    <n v="6529.21"/>
    <x v="1"/>
    <s v="tier - 1"/>
    <x v="0"/>
  </r>
  <r>
    <x v="1555"/>
    <s v="Peter W Sr"/>
    <n v="5.08"/>
    <x v="21"/>
    <n v="33.58"/>
    <s v="No"/>
    <x v="0"/>
    <x v="0"/>
    <n v="0"/>
    <x v="1"/>
    <x v="0"/>
    <x v="1"/>
    <x v="230"/>
    <n v="6512.24"/>
    <x v="1"/>
    <s v="tier - 1"/>
    <x v="13"/>
  </r>
  <r>
    <x v="1556"/>
    <s v="Catherine A"/>
    <n v="5.28"/>
    <x v="39"/>
    <n v="29.81"/>
    <s v="No"/>
    <x v="0"/>
    <x v="0"/>
    <n v="0"/>
    <x v="1"/>
    <x v="1"/>
    <x v="1"/>
    <x v="1406"/>
    <n v="6500.24"/>
    <x v="1"/>
    <s v="tier - 2"/>
    <x v="0"/>
  </r>
  <r>
    <x v="1557"/>
    <s v="Kelly A"/>
    <n v="4.6100000000000003"/>
    <x v="39"/>
    <n v="27.4"/>
    <s v="No"/>
    <x v="0"/>
    <x v="0"/>
    <n v="0"/>
    <x v="1"/>
    <x v="1"/>
    <x v="1"/>
    <x v="1418"/>
    <n v="6496.89"/>
    <x v="1"/>
    <s v="tier - 3"/>
    <x v="3"/>
  </r>
  <r>
    <x v="1558"/>
    <s v="Janel N"/>
    <n v="6.57"/>
    <x v="2"/>
    <n v="17.98"/>
    <s v="Yes"/>
    <x v="0"/>
    <x v="0"/>
    <n v="2"/>
    <x v="1"/>
    <x v="3"/>
    <x v="0"/>
    <x v="886"/>
    <n v="6481.67"/>
    <x v="1"/>
    <s v="tier - 2"/>
    <x v="0"/>
  </r>
  <r>
    <x v="1559"/>
    <s v="Yann Kai"/>
    <n v="5.83"/>
    <x v="19"/>
    <n v="37.9"/>
    <s v="No"/>
    <x v="0"/>
    <x v="0"/>
    <n v="0"/>
    <x v="1"/>
    <x v="0"/>
    <x v="1"/>
    <x v="1419"/>
    <n v="6474.01"/>
    <x v="1"/>
    <s v="tier - 3"/>
    <x v="3"/>
  </r>
  <r>
    <x v="1560"/>
    <s v="Zachary R"/>
    <n v="6.98"/>
    <x v="26"/>
    <n v="25.27"/>
    <s v="Yes"/>
    <x v="0"/>
    <x v="0"/>
    <n v="0"/>
    <x v="1"/>
    <x v="1"/>
    <x v="0"/>
    <x v="1420"/>
    <n v="6473.15"/>
    <x v="1"/>
    <s v="tier - 2"/>
    <x v="0"/>
  </r>
  <r>
    <x v="1561"/>
    <s v="  Alejandro Sr"/>
    <n v="4.03"/>
    <x v="34"/>
    <n v="29.26"/>
    <s v="No"/>
    <x v="0"/>
    <x v="0"/>
    <n v="1"/>
    <x v="1"/>
    <x v="1"/>
    <x v="1"/>
    <x v="1421"/>
    <n v="6457.84"/>
    <x v="1"/>
    <s v="tier - 3"/>
    <x v="1"/>
  </r>
  <r>
    <x v="1562"/>
    <s v="Nicholas R"/>
    <n v="4.5599999999999996"/>
    <x v="34"/>
    <n v="27.835000000000001"/>
    <s v="No"/>
    <x v="0"/>
    <x v="0"/>
    <n v="1"/>
    <x v="1"/>
    <x v="1"/>
    <x v="1"/>
    <x v="1422"/>
    <n v="6455.86"/>
    <x v="0"/>
    <s v="tier - 3"/>
    <x v="1"/>
  </r>
  <r>
    <x v="1563"/>
    <s v="Paul"/>
    <n v="5.38"/>
    <x v="34"/>
    <n v="46.53"/>
    <s v="Yes"/>
    <x v="0"/>
    <x v="0"/>
    <n v="0"/>
    <x v="1"/>
    <x v="0"/>
    <x v="1"/>
    <x v="1423"/>
    <n v="6435.62"/>
    <x v="0"/>
    <s v="tier - 2"/>
    <x v="0"/>
  </r>
  <r>
    <x v="1564"/>
    <s v="Michael D"/>
    <n v="11.04"/>
    <x v="20"/>
    <n v="20.58"/>
    <s v="Yes"/>
    <x v="0"/>
    <x v="0"/>
    <n v="1"/>
    <x v="1"/>
    <x v="2"/>
    <x v="2"/>
    <x v="1424"/>
    <n v="6423.48"/>
    <x v="1"/>
    <s v="tier - 3"/>
    <x v="0"/>
  </r>
  <r>
    <x v="1565"/>
    <s v="Marina"/>
    <n v="6.09"/>
    <x v="1"/>
    <n v="19.53"/>
    <s v="Yes"/>
    <x v="0"/>
    <x v="0"/>
    <n v="0"/>
    <x v="1"/>
    <x v="2"/>
    <x v="0"/>
    <x v="1425"/>
    <n v="6417.28"/>
    <x v="1"/>
    <s v="tier - 3"/>
    <x v="0"/>
  </r>
  <r>
    <x v="1566"/>
    <s v="Caroline"/>
    <n v="4.71"/>
    <x v="24"/>
    <n v="27.7"/>
    <s v="No"/>
    <x v="0"/>
    <x v="0"/>
    <n v="1"/>
    <x v="1"/>
    <x v="1"/>
    <x v="1"/>
    <x v="1426"/>
    <n v="6414.18"/>
    <x v="1"/>
    <s v="tier - 2"/>
    <x v="3"/>
  </r>
  <r>
    <x v="1567"/>
    <s v="Ross P"/>
    <n v="8.18"/>
    <x v="15"/>
    <n v="18.920000000000002"/>
    <s v="No"/>
    <x v="0"/>
    <x v="0"/>
    <n v="0"/>
    <x v="1"/>
    <x v="2"/>
    <x v="2"/>
    <x v="564"/>
    <n v="6412.34"/>
    <x v="1"/>
    <s v="tier - 3"/>
    <x v="0"/>
  </r>
  <r>
    <x v="1568"/>
    <s v="Aoife"/>
    <n v="11.18"/>
    <x v="2"/>
    <n v="17.760000000000002"/>
    <s v="Yes"/>
    <x v="0"/>
    <x v="0"/>
    <n v="2"/>
    <x v="1"/>
    <x v="3"/>
    <x v="2"/>
    <x v="1427"/>
    <n v="6407.05"/>
    <x v="1"/>
    <s v="tier - 1"/>
    <x v="0"/>
  </r>
  <r>
    <x v="1569"/>
    <s v="Wesley"/>
    <n v="5.03"/>
    <x v="18"/>
    <n v="29.83"/>
    <s v="Yes"/>
    <x v="0"/>
    <x v="0"/>
    <n v="0"/>
    <x v="1"/>
    <x v="1"/>
    <x v="1"/>
    <x v="1365"/>
    <n v="6406.41"/>
    <x v="2"/>
    <s v="tier - 3"/>
    <x v="7"/>
  </r>
  <r>
    <x v="1570"/>
    <s v="Rebecca J"/>
    <n v="5.56"/>
    <x v="24"/>
    <n v="23.465"/>
    <s v="No"/>
    <x v="0"/>
    <x v="0"/>
    <n v="1"/>
    <x v="1"/>
    <x v="2"/>
    <x v="1"/>
    <x v="1428"/>
    <n v="6402.29"/>
    <x v="1"/>
    <s v="tier - 3"/>
    <x v="2"/>
  </r>
  <r>
    <x v="1571"/>
    <s v="Barry P"/>
    <n v="4.33"/>
    <x v="39"/>
    <n v="29.355"/>
    <s v="No"/>
    <x v="0"/>
    <x v="0"/>
    <n v="0"/>
    <x v="1"/>
    <x v="1"/>
    <x v="1"/>
    <x v="1429"/>
    <n v="6393.6"/>
    <x v="1"/>
    <s v="tier - 1"/>
    <x v="1"/>
  </r>
  <r>
    <x v="1572"/>
    <s v="Maciej"/>
    <n v="5.21"/>
    <x v="33"/>
    <n v="35.49"/>
    <s v="Yes"/>
    <x v="0"/>
    <x v="1"/>
    <n v="1"/>
    <x v="1"/>
    <x v="0"/>
    <x v="1"/>
    <x v="1430"/>
    <n v="6389.53"/>
    <x v="1"/>
    <s v="tier - 2"/>
    <x v="13"/>
  </r>
  <r>
    <x v="1573"/>
    <s v="Jerry D"/>
    <n v="5.89"/>
    <x v="38"/>
    <n v="26.315000000000001"/>
    <s v="No"/>
    <x v="0"/>
    <x v="0"/>
    <n v="0"/>
    <x v="1"/>
    <x v="1"/>
    <x v="1"/>
    <x v="1431"/>
    <n v="6389.38"/>
    <x v="2"/>
    <s v="tier - 2"/>
    <x v="1"/>
  </r>
  <r>
    <x v="1574"/>
    <s v="Eric A"/>
    <n v="4.8099999999999996"/>
    <x v="1"/>
    <n v="19.79"/>
    <s v="Yes"/>
    <x v="0"/>
    <x v="0"/>
    <n v="0"/>
    <x v="1"/>
    <x v="2"/>
    <x v="1"/>
    <x v="1432"/>
    <n v="6374.16"/>
    <x v="1"/>
    <s v="tier - 2"/>
    <x v="0"/>
  </r>
  <r>
    <x v="1575"/>
    <s v="Cathi"/>
    <n v="5.66"/>
    <x v="34"/>
    <n v="40.564999999999998"/>
    <s v="No"/>
    <x v="0"/>
    <x v="0"/>
    <n v="1"/>
    <x v="1"/>
    <x v="0"/>
    <x v="1"/>
    <x v="1433"/>
    <n v="6373.56"/>
    <x v="1"/>
    <s v="tier - 1"/>
    <x v="1"/>
  </r>
  <r>
    <x v="1576"/>
    <s v="Alex M"/>
    <n v="10.66"/>
    <x v="2"/>
    <n v="18.03"/>
    <s v="Yes"/>
    <x v="0"/>
    <x v="0"/>
    <n v="2"/>
    <x v="1"/>
    <x v="3"/>
    <x v="2"/>
    <x v="433"/>
    <n v="6367.31"/>
    <x v="1"/>
    <s v="tier - 1"/>
    <x v="0"/>
  </r>
  <r>
    <x v="1577"/>
    <s v="Liang"/>
    <n v="5.98"/>
    <x v="41"/>
    <n v="34.65"/>
    <s v="Yes"/>
    <x v="0"/>
    <x v="0"/>
    <n v="0"/>
    <x v="1"/>
    <x v="0"/>
    <x v="1"/>
    <x v="1434"/>
    <n v="6361.47"/>
    <x v="1"/>
    <s v="tier - 3"/>
    <x v="13"/>
  </r>
  <r>
    <x v="1578"/>
    <s v="Lexy"/>
    <n v="4.34"/>
    <x v="4"/>
    <n v="42.94"/>
    <s v="No"/>
    <x v="0"/>
    <x v="0"/>
    <n v="0"/>
    <x v="1"/>
    <x v="0"/>
    <x v="1"/>
    <x v="1435"/>
    <n v="6360.99"/>
    <x v="1"/>
    <s v="tier - 2"/>
    <x v="1"/>
  </r>
  <r>
    <x v="1579"/>
    <s v="Michael"/>
    <n v="5.17"/>
    <x v="26"/>
    <n v="31.254999999999999"/>
    <s v="No"/>
    <x v="0"/>
    <x v="0"/>
    <n v="0"/>
    <x v="1"/>
    <x v="0"/>
    <x v="1"/>
    <x v="1436"/>
    <n v="6358.78"/>
    <x v="1"/>
    <s v="tier - 1"/>
    <x v="1"/>
  </r>
  <r>
    <x v="1580"/>
    <s v="Samuel L"/>
    <n v="4.2300000000000004"/>
    <x v="35"/>
    <n v="45.43"/>
    <s v="Yes"/>
    <x v="0"/>
    <x v="1"/>
    <n v="1"/>
    <x v="1"/>
    <x v="0"/>
    <x v="1"/>
    <x v="1437"/>
    <n v="6356.27"/>
    <x v="0"/>
    <s v="tier - 2"/>
    <x v="0"/>
  </r>
  <r>
    <x v="1581"/>
    <s v="Spencer A"/>
    <n v="4.88"/>
    <x v="35"/>
    <n v="32.340000000000003"/>
    <s v="Yes"/>
    <x v="0"/>
    <x v="1"/>
    <n v="1"/>
    <x v="1"/>
    <x v="0"/>
    <x v="1"/>
    <x v="1438"/>
    <n v="6338.08"/>
    <x v="1"/>
    <s v="tier - 1"/>
    <x v="0"/>
  </r>
  <r>
    <x v="1582"/>
    <s v="Rochelle"/>
    <n v="9.7100000000000009"/>
    <x v="27"/>
    <n v="25.46"/>
    <s v="Yes"/>
    <x v="0"/>
    <x v="0"/>
    <n v="1"/>
    <x v="1"/>
    <x v="1"/>
    <x v="2"/>
    <x v="1439"/>
    <n v="6335.64"/>
    <x v="1"/>
    <s v="tier - 2"/>
    <x v="0"/>
  </r>
  <r>
    <x v="1583"/>
    <s v="Paula"/>
    <n v="5.32"/>
    <x v="3"/>
    <n v="37.145000000000003"/>
    <s v="No"/>
    <x v="0"/>
    <x v="0"/>
    <n v="0"/>
    <x v="1"/>
    <x v="0"/>
    <x v="1"/>
    <x v="1440"/>
    <n v="6334.34"/>
    <x v="1"/>
    <s v="tier - 2"/>
    <x v="2"/>
  </r>
  <r>
    <x v="1584"/>
    <s v="Madeline E"/>
    <n v="5.83"/>
    <x v="18"/>
    <n v="30.8"/>
    <s v="Yes"/>
    <x v="0"/>
    <x v="0"/>
    <n v="0"/>
    <x v="1"/>
    <x v="0"/>
    <x v="1"/>
    <x v="1441"/>
    <n v="6313.76"/>
    <x v="1"/>
    <s v="tier - 1"/>
    <x v="0"/>
  </r>
  <r>
    <x v="1585"/>
    <s v="Maria Isabel"/>
    <n v="5.54"/>
    <x v="18"/>
    <n v="29.5"/>
    <s v="Yes"/>
    <x v="0"/>
    <x v="0"/>
    <n v="0"/>
    <x v="1"/>
    <x v="1"/>
    <x v="1"/>
    <x v="1442"/>
    <n v="6311.95"/>
    <x v="1"/>
    <s v="tier - 1"/>
    <x v="3"/>
  </r>
  <r>
    <x v="1586"/>
    <s v="Arthur M"/>
    <n v="5.85"/>
    <x v="45"/>
    <n v="43.39"/>
    <s v="No"/>
    <x v="1"/>
    <x v="0"/>
    <n v="1"/>
    <x v="1"/>
    <x v="0"/>
    <x v="1"/>
    <x v="1443"/>
    <n v="6311.11"/>
    <x v="1"/>
    <s v="tier - 2"/>
    <x v="3"/>
  </r>
  <r>
    <x v="1587"/>
    <s v="Joseph R"/>
    <n v="4.8499999999999996"/>
    <x v="28"/>
    <n v="15.08"/>
    <s v="Yes"/>
    <x v="0"/>
    <x v="1"/>
    <n v="1"/>
    <x v="1"/>
    <x v="3"/>
    <x v="1"/>
    <x v="1444"/>
    <n v="6305.61"/>
    <x v="1"/>
    <s v="tier - 2"/>
    <x v="1"/>
  </r>
  <r>
    <x v="1588"/>
    <s v="Sachiko"/>
    <n v="11.09"/>
    <x v="20"/>
    <n v="20.48"/>
    <s v="No"/>
    <x v="0"/>
    <x v="0"/>
    <n v="0"/>
    <x v="1"/>
    <x v="2"/>
    <x v="2"/>
    <x v="1445"/>
    <n v="6302.23"/>
    <x v="1"/>
    <s v="tier - 1"/>
    <x v="0"/>
  </r>
  <r>
    <x v="1589"/>
    <s v="Christopher"/>
    <n v="5.58"/>
    <x v="41"/>
    <n v="34.450000000000003"/>
    <s v="Yes"/>
    <x v="0"/>
    <x v="0"/>
    <n v="0"/>
    <x v="1"/>
    <x v="0"/>
    <x v="1"/>
    <x v="1446"/>
    <n v="6293.63"/>
    <x v="1"/>
    <s v="tier - 3"/>
    <x v="13"/>
  </r>
  <r>
    <x v="1590"/>
    <s v="Joseph"/>
    <n v="9.7200000000000006"/>
    <x v="38"/>
    <n v="34.21"/>
    <s v="Yes"/>
    <x v="0"/>
    <x v="0"/>
    <n v="0"/>
    <x v="1"/>
    <x v="0"/>
    <x v="2"/>
    <x v="1447"/>
    <n v="6289.75"/>
    <x v="1"/>
    <s v="tier - 3"/>
    <x v="0"/>
  </r>
  <r>
    <x v="1591"/>
    <s v="Lawrence"/>
    <n v="11.41"/>
    <x v="38"/>
    <n v="28.8"/>
    <s v="Yes"/>
    <x v="0"/>
    <x v="0"/>
    <n v="0"/>
    <x v="1"/>
    <x v="1"/>
    <x v="2"/>
    <x v="1309"/>
    <n v="6282.24"/>
    <x v="1"/>
    <s v="tier - 1"/>
    <x v="3"/>
  </r>
  <r>
    <x v="1592"/>
    <s v="Katie"/>
    <n v="4.46"/>
    <x v="21"/>
    <n v="31.74"/>
    <s v="No"/>
    <x v="0"/>
    <x v="1"/>
    <n v="1"/>
    <x v="1"/>
    <x v="0"/>
    <x v="1"/>
    <x v="1448"/>
    <n v="6276.3"/>
    <x v="1"/>
    <s v="tier - 1"/>
    <x v="14"/>
  </r>
  <r>
    <x v="1593"/>
    <s v="Ruben"/>
    <n v="9.31"/>
    <x v="26"/>
    <n v="21.78"/>
    <s v="Yes"/>
    <x v="0"/>
    <x v="0"/>
    <n v="0"/>
    <x v="1"/>
    <x v="2"/>
    <x v="2"/>
    <x v="1262"/>
    <n v="6272.48"/>
    <x v="2"/>
    <s v="tier - 3"/>
    <x v="0"/>
  </r>
  <r>
    <x v="1594"/>
    <s v="Sarah"/>
    <n v="5.03"/>
    <x v="34"/>
    <n v="23.75"/>
    <s v="No"/>
    <x v="0"/>
    <x v="0"/>
    <n v="1"/>
    <x v="1"/>
    <x v="2"/>
    <x v="1"/>
    <x v="1449"/>
    <n v="6269.33"/>
    <x v="1"/>
    <s v="tier - 1"/>
    <x v="0"/>
  </r>
  <r>
    <x v="1595"/>
    <s v="Angela R"/>
    <n v="5.07"/>
    <x v="41"/>
    <n v="33.21"/>
    <s v="Yes"/>
    <x v="0"/>
    <x v="0"/>
    <n v="1"/>
    <x v="1"/>
    <x v="0"/>
    <x v="1"/>
    <x v="226"/>
    <n v="6261.2"/>
    <x v="1"/>
    <s v="tier - 1"/>
    <x v="11"/>
  </r>
  <r>
    <x v="1596"/>
    <s v="Chatham"/>
    <n v="10.42"/>
    <x v="2"/>
    <n v="17.7"/>
    <s v="Yes"/>
    <x v="0"/>
    <x v="0"/>
    <n v="2"/>
    <x v="1"/>
    <x v="3"/>
    <x v="2"/>
    <x v="1450"/>
    <n v="6255.38"/>
    <x v="1"/>
    <s v="tier - 2"/>
    <x v="0"/>
  </r>
  <r>
    <x v="1597"/>
    <s v="Derek"/>
    <n v="6.45"/>
    <x v="30"/>
    <n v="17.2"/>
    <s v="No"/>
    <x v="0"/>
    <x v="0"/>
    <n v="2"/>
    <x v="1"/>
    <x v="3"/>
    <x v="0"/>
    <x v="1451"/>
    <n v="6254.13"/>
    <x v="1"/>
    <s v="tier - 2"/>
    <x v="1"/>
  </r>
  <r>
    <x v="1598"/>
    <s v="Kalvin J"/>
    <n v="5.52"/>
    <x v="30"/>
    <n v="19.21"/>
    <s v="No"/>
    <x v="0"/>
    <x v="0"/>
    <n v="2"/>
    <x v="1"/>
    <x v="2"/>
    <x v="1"/>
    <x v="1452"/>
    <n v="6253.85"/>
    <x v="1"/>
    <s v="tier - 2"/>
    <x v="0"/>
  </r>
  <r>
    <x v="1599"/>
    <s v="Dave"/>
    <n v="4.41"/>
    <x v="19"/>
    <n v="23.2"/>
    <s v="No"/>
    <x v="0"/>
    <x v="1"/>
    <n v="1"/>
    <x v="1"/>
    <x v="2"/>
    <x v="1"/>
    <x v="540"/>
    <n v="6250.44"/>
    <x v="1"/>
    <s v="tier - 1"/>
    <x v="3"/>
  </r>
  <r>
    <x v="1600"/>
    <s v="Barbara G"/>
    <n v="4.6900000000000004"/>
    <x v="35"/>
    <n v="32.5"/>
    <s v="Yes"/>
    <x v="0"/>
    <x v="1"/>
    <n v="1"/>
    <x v="1"/>
    <x v="0"/>
    <x v="1"/>
    <x v="1337"/>
    <n v="6238.3"/>
    <x v="1"/>
    <s v="tier - 1"/>
    <x v="3"/>
  </r>
  <r>
    <x v="1601"/>
    <s v="Skylar"/>
    <n v="6.94"/>
    <x v="9"/>
    <n v="20.9"/>
    <s v="No"/>
    <x v="0"/>
    <x v="0"/>
    <n v="0"/>
    <x v="1"/>
    <x v="2"/>
    <x v="0"/>
    <x v="1453"/>
    <n v="6236.95"/>
    <x v="1"/>
    <s v="tier - 2"/>
    <x v="0"/>
  </r>
  <r>
    <x v="1602"/>
    <s v="Nick"/>
    <n v="4.3499999999999996"/>
    <x v="15"/>
    <n v="19.11"/>
    <s v="No"/>
    <x v="0"/>
    <x v="0"/>
    <n v="2"/>
    <x v="1"/>
    <x v="2"/>
    <x v="1"/>
    <x v="1454"/>
    <n v="6219.93"/>
    <x v="1"/>
    <s v="tier - 2"/>
    <x v="0"/>
  </r>
  <r>
    <x v="1603"/>
    <s v="Sunny S"/>
    <n v="5.28"/>
    <x v="42"/>
    <n v="31.17"/>
    <s v="No"/>
    <x v="0"/>
    <x v="0"/>
    <n v="1"/>
    <x v="1"/>
    <x v="0"/>
    <x v="1"/>
    <x v="759"/>
    <n v="6208.5"/>
    <x v="1"/>
    <s v="tier - 1"/>
    <x v="13"/>
  </r>
  <r>
    <x v="1604"/>
    <s v="Anne-Marie"/>
    <n v="4.29"/>
    <x v="22"/>
    <n v="36.08"/>
    <s v="No"/>
    <x v="0"/>
    <x v="0"/>
    <n v="0"/>
    <x v="1"/>
    <x v="0"/>
    <x v="1"/>
    <x v="1455"/>
    <n v="6207.26"/>
    <x v="1"/>
    <s v="tier - 2"/>
    <x v="11"/>
  </r>
  <r>
    <x v="1605"/>
    <s v="Nicholas"/>
    <n v="5.69"/>
    <x v="18"/>
    <n v="28.024999999999999"/>
    <s v="Yes"/>
    <x v="0"/>
    <x v="0"/>
    <n v="0"/>
    <x v="1"/>
    <x v="1"/>
    <x v="1"/>
    <x v="1456"/>
    <n v="6203.9"/>
    <x v="1"/>
    <s v="tier - 2"/>
    <x v="1"/>
  </r>
  <r>
    <x v="1606"/>
    <s v="Scott M"/>
    <n v="5.56"/>
    <x v="18"/>
    <n v="24.32"/>
    <s v="Yes"/>
    <x v="0"/>
    <x v="0"/>
    <n v="0"/>
    <x v="1"/>
    <x v="2"/>
    <x v="1"/>
    <x v="1457"/>
    <n v="6203.9"/>
    <x v="2"/>
    <s v="tier - 2"/>
    <x v="1"/>
  </r>
  <r>
    <x v="1607"/>
    <s v="Marisa A"/>
    <n v="5.41"/>
    <x v="4"/>
    <n v="38"/>
    <s v="Yes"/>
    <x v="0"/>
    <x v="0"/>
    <n v="1"/>
    <x v="1"/>
    <x v="0"/>
    <x v="1"/>
    <x v="1458"/>
    <n v="6196.45"/>
    <x v="1"/>
    <s v="tier - 1"/>
    <x v="3"/>
  </r>
  <r>
    <x v="1608"/>
    <s v="Katie"/>
    <n v="10.85"/>
    <x v="38"/>
    <n v="31.6"/>
    <s v="Yes"/>
    <x v="0"/>
    <x v="0"/>
    <n v="0"/>
    <x v="1"/>
    <x v="0"/>
    <x v="2"/>
    <x v="1459"/>
    <n v="6186.13"/>
    <x v="1"/>
    <s v="tier - 3"/>
    <x v="3"/>
  </r>
  <r>
    <x v="1609"/>
    <s v="Amy L"/>
    <n v="11.63"/>
    <x v="38"/>
    <n v="31.02"/>
    <s v="Yes"/>
    <x v="0"/>
    <x v="0"/>
    <n v="0"/>
    <x v="1"/>
    <x v="0"/>
    <x v="2"/>
    <x v="202"/>
    <n v="6185.32"/>
    <x v="1"/>
    <s v="tier - 1"/>
    <x v="0"/>
  </r>
  <r>
    <x v="1610"/>
    <s v="Jenna M"/>
    <n v="5.68"/>
    <x v="4"/>
    <n v="29.26"/>
    <s v="Yes"/>
    <x v="0"/>
    <x v="0"/>
    <n v="1"/>
    <x v="1"/>
    <x v="1"/>
    <x v="1"/>
    <x v="1460"/>
    <n v="6184.3"/>
    <x v="1"/>
    <s v="tier - 3"/>
    <x v="0"/>
  </r>
  <r>
    <x v="1611"/>
    <s v="Elizabeth M"/>
    <n v="7.59"/>
    <x v="2"/>
    <n v="15.09"/>
    <s v="Yes"/>
    <x v="0"/>
    <x v="0"/>
    <n v="2"/>
    <x v="1"/>
    <x v="3"/>
    <x v="2"/>
    <x v="1461"/>
    <n v="6183.46"/>
    <x v="1"/>
    <s v="tier - 2"/>
    <x v="1"/>
  </r>
  <r>
    <x v="1612"/>
    <s v="Lyazid"/>
    <n v="5.09"/>
    <x v="18"/>
    <n v="22.63"/>
    <s v="Yes"/>
    <x v="0"/>
    <x v="0"/>
    <n v="0"/>
    <x v="1"/>
    <x v="2"/>
    <x v="1"/>
    <x v="1462"/>
    <n v="6183.32"/>
    <x v="1"/>
    <s v="tier - 2"/>
    <x v="1"/>
  </r>
  <r>
    <x v="1613"/>
    <s v="Lindsey A"/>
    <n v="4.21"/>
    <x v="34"/>
    <n v="23.46"/>
    <s v="No"/>
    <x v="0"/>
    <x v="0"/>
    <n v="1"/>
    <x v="1"/>
    <x v="2"/>
    <x v="1"/>
    <x v="1463"/>
    <n v="6170.96"/>
    <x v="1"/>
    <s v="tier - 1"/>
    <x v="0"/>
  </r>
  <r>
    <x v="1614"/>
    <s v="Chris"/>
    <n v="4.34"/>
    <x v="18"/>
    <n v="22.56"/>
    <s v="Yes"/>
    <x v="0"/>
    <x v="0"/>
    <n v="0"/>
    <x v="1"/>
    <x v="2"/>
    <x v="1"/>
    <x v="1464"/>
    <n v="6159.57"/>
    <x v="1"/>
    <s v="tier - 1"/>
    <x v="1"/>
  </r>
  <r>
    <x v="1615"/>
    <s v="Jennifer A"/>
    <n v="11.85"/>
    <x v="32"/>
    <n v="19.28"/>
    <s v="No"/>
    <x v="0"/>
    <x v="0"/>
    <n v="2"/>
    <x v="1"/>
    <x v="2"/>
    <x v="2"/>
    <x v="1465"/>
    <n v="6152.05"/>
    <x v="1"/>
    <s v="tier - 3"/>
    <x v="0"/>
  </r>
  <r>
    <x v="1616"/>
    <s v="Leif S"/>
    <n v="9.61"/>
    <x v="2"/>
    <n v="15.37"/>
    <s v="Yes"/>
    <x v="0"/>
    <x v="0"/>
    <n v="2"/>
    <x v="1"/>
    <x v="3"/>
    <x v="2"/>
    <x v="1466"/>
    <n v="6147.12"/>
    <x v="1"/>
    <s v="tier - 3"/>
    <x v="1"/>
  </r>
  <r>
    <x v="1617"/>
    <s v="Stephanie A"/>
    <n v="5.29"/>
    <x v="1"/>
    <n v="18.71"/>
    <s v="Yes"/>
    <x v="0"/>
    <x v="0"/>
    <n v="0"/>
    <x v="1"/>
    <x v="2"/>
    <x v="1"/>
    <x v="538"/>
    <n v="6139.14"/>
    <x v="1"/>
    <s v="tier - 3"/>
    <x v="0"/>
  </r>
  <r>
    <x v="1618"/>
    <s v="Bo"/>
    <n v="6.89"/>
    <x v="9"/>
    <n v="20.61"/>
    <s v="No"/>
    <x v="0"/>
    <x v="0"/>
    <n v="0"/>
    <x v="1"/>
    <x v="2"/>
    <x v="0"/>
    <x v="631"/>
    <n v="6138.58"/>
    <x v="1"/>
    <s v="tier - 1"/>
    <x v="0"/>
  </r>
  <r>
    <x v="1619"/>
    <s v="Leah"/>
    <n v="4.57"/>
    <x v="28"/>
    <n v="15.99"/>
    <s v="Yes"/>
    <x v="0"/>
    <x v="1"/>
    <n v="1"/>
    <x v="1"/>
    <x v="3"/>
    <x v="1"/>
    <x v="1467"/>
    <n v="6138.5"/>
    <x v="1"/>
    <s v="tier - 2"/>
    <x v="3"/>
  </r>
  <r>
    <x v="1620"/>
    <s v="Kara Lynne"/>
    <n v="4.32"/>
    <x v="3"/>
    <n v="33.155000000000001"/>
    <s v="No"/>
    <x v="0"/>
    <x v="0"/>
    <n v="0"/>
    <x v="1"/>
    <x v="0"/>
    <x v="1"/>
    <x v="1468"/>
    <n v="6128.8"/>
    <x v="1"/>
    <s v="tier - 3"/>
    <x v="1"/>
  </r>
  <r>
    <x v="1621"/>
    <s v="Jeffrey"/>
    <n v="5.57"/>
    <x v="35"/>
    <n v="26.22"/>
    <s v="Yes"/>
    <x v="0"/>
    <x v="1"/>
    <n v="1"/>
    <x v="1"/>
    <x v="1"/>
    <x v="1"/>
    <x v="1469"/>
    <n v="6123.57"/>
    <x v="0"/>
    <s v="tier - 2"/>
    <x v="1"/>
  </r>
  <r>
    <x v="1622"/>
    <s v="Justin"/>
    <n v="5.26"/>
    <x v="35"/>
    <n v="21.85"/>
    <s v="Yes"/>
    <x v="0"/>
    <x v="1"/>
    <n v="1"/>
    <x v="1"/>
    <x v="2"/>
    <x v="1"/>
    <x v="1337"/>
    <n v="6117.49"/>
    <x v="1"/>
    <s v="tier - 3"/>
    <x v="1"/>
  </r>
  <r>
    <x v="1623"/>
    <s v="Emily"/>
    <n v="6.25"/>
    <x v="3"/>
    <n v="30.495000000000001"/>
    <s v="No"/>
    <x v="0"/>
    <x v="0"/>
    <n v="0"/>
    <x v="1"/>
    <x v="0"/>
    <x v="0"/>
    <x v="1470"/>
    <n v="6113.23"/>
    <x v="1"/>
    <s v="tier - 2"/>
    <x v="2"/>
  </r>
  <r>
    <x v="1624"/>
    <s v="Rebecca"/>
    <n v="5.67"/>
    <x v="34"/>
    <n v="34.104999999999997"/>
    <s v="Yes"/>
    <x v="0"/>
    <x v="0"/>
    <n v="0"/>
    <x v="1"/>
    <x v="0"/>
    <x v="1"/>
    <x v="1471"/>
    <n v="6112.35"/>
    <x v="1"/>
    <s v="tier - 1"/>
    <x v="1"/>
  </r>
  <r>
    <x v="1625"/>
    <s v="Allie"/>
    <n v="4.42"/>
    <x v="41"/>
    <n v="32.770000000000003"/>
    <s v="Yes"/>
    <x v="0"/>
    <x v="0"/>
    <n v="1"/>
    <x v="1"/>
    <x v="0"/>
    <x v="1"/>
    <x v="1472"/>
    <n v="6111.95"/>
    <x v="1"/>
    <s v="tier - 3"/>
    <x v="11"/>
  </r>
  <r>
    <x v="1626"/>
    <s v="Trasi"/>
    <n v="11.75"/>
    <x v="28"/>
    <n v="16.850000000000001"/>
    <s v="Yes"/>
    <x v="0"/>
    <x v="0"/>
    <n v="2"/>
    <x v="1"/>
    <x v="3"/>
    <x v="2"/>
    <x v="1473"/>
    <n v="6098.38"/>
    <x v="1"/>
    <s v="tier - 2"/>
    <x v="0"/>
  </r>
  <r>
    <x v="1627"/>
    <s v="Kevin"/>
    <n v="6.06"/>
    <x v="35"/>
    <n v="34.700000000000003"/>
    <s v="No"/>
    <x v="0"/>
    <x v="0"/>
    <n v="1"/>
    <x v="1"/>
    <x v="0"/>
    <x v="0"/>
    <x v="1319"/>
    <n v="6082.41"/>
    <x v="2"/>
    <s v="tier - 2"/>
    <x v="3"/>
  </r>
  <r>
    <x v="1628"/>
    <s v="Fernando"/>
    <n v="5.48"/>
    <x v="34"/>
    <n v="37.049999999999997"/>
    <s v="No"/>
    <x v="0"/>
    <x v="0"/>
    <n v="1"/>
    <x v="1"/>
    <x v="0"/>
    <x v="1"/>
    <x v="1474"/>
    <n v="6079.67"/>
    <x v="2"/>
    <s v="tier - 1"/>
    <x v="7"/>
  </r>
  <r>
    <x v="1629"/>
    <s v="Ieva"/>
    <n v="4.45"/>
    <x v="19"/>
    <n v="18.78"/>
    <s v="No"/>
    <x v="0"/>
    <x v="1"/>
    <n v="1"/>
    <x v="1"/>
    <x v="2"/>
    <x v="1"/>
    <x v="1475"/>
    <n v="6074.37"/>
    <x v="1"/>
    <s v="tier - 2"/>
    <x v="1"/>
  </r>
  <r>
    <x v="1630"/>
    <s v="Chris"/>
    <n v="5"/>
    <x v="34"/>
    <n v="28.024999999999999"/>
    <s v="No"/>
    <x v="0"/>
    <x v="0"/>
    <n v="1"/>
    <x v="1"/>
    <x v="1"/>
    <x v="1"/>
    <x v="1476"/>
    <n v="6067.13"/>
    <x v="0"/>
    <s v="tier - 1"/>
    <x v="4"/>
  </r>
  <r>
    <x v="1631"/>
    <s v="Drew L"/>
    <n v="5.84"/>
    <x v="6"/>
    <n v="35.090000000000003"/>
    <s v="No"/>
    <x v="0"/>
    <x v="0"/>
    <n v="0"/>
    <x v="1"/>
    <x v="0"/>
    <x v="1"/>
    <x v="1477"/>
    <n v="6064.37"/>
    <x v="1"/>
    <s v="tier - 2"/>
    <x v="3"/>
  </r>
  <r>
    <x v="1632"/>
    <s v="Christina"/>
    <n v="5.21"/>
    <x v="41"/>
    <n v="34.42"/>
    <s v="Yes"/>
    <x v="0"/>
    <x v="0"/>
    <n v="0"/>
    <x v="1"/>
    <x v="0"/>
    <x v="1"/>
    <x v="1478"/>
    <n v="6061.8"/>
    <x v="1"/>
    <s v="tier - 3"/>
    <x v="1"/>
  </r>
  <r>
    <x v="1633"/>
    <s v="Alexander G"/>
    <n v="4.26"/>
    <x v="43"/>
    <n v="29.4"/>
    <s v="No"/>
    <x v="0"/>
    <x v="0"/>
    <n v="0"/>
    <x v="1"/>
    <x v="1"/>
    <x v="1"/>
    <x v="1479"/>
    <n v="6059.17"/>
    <x v="1"/>
    <s v="tier - 1"/>
    <x v="3"/>
  </r>
  <r>
    <x v="1634"/>
    <s v="Meaghan"/>
    <n v="4.17"/>
    <x v="26"/>
    <n v="21.31"/>
    <s v="No"/>
    <x v="0"/>
    <x v="0"/>
    <n v="0"/>
    <x v="1"/>
    <x v="2"/>
    <x v="1"/>
    <x v="1480"/>
    <n v="5993.62"/>
    <x v="1"/>
    <s v="tier - 3"/>
    <x v="0"/>
  </r>
  <r>
    <x v="1635"/>
    <s v="Kristin"/>
    <n v="11.96"/>
    <x v="20"/>
    <n v="19.559999999999999"/>
    <s v="No"/>
    <x v="0"/>
    <x v="0"/>
    <n v="0"/>
    <x v="1"/>
    <x v="2"/>
    <x v="2"/>
    <x v="1142"/>
    <n v="5990.17"/>
    <x v="1"/>
    <s v="tier - 2"/>
    <x v="0"/>
  </r>
  <r>
    <x v="1636"/>
    <s v="Andrea K"/>
    <n v="6.26"/>
    <x v="24"/>
    <n v="37.335000000000001"/>
    <s v="Yes"/>
    <x v="0"/>
    <x v="0"/>
    <n v="1"/>
    <x v="1"/>
    <x v="0"/>
    <x v="0"/>
    <x v="1481"/>
    <n v="5989.52"/>
    <x v="1"/>
    <s v="tier - 1"/>
    <x v="1"/>
  </r>
  <r>
    <x v="1637"/>
    <s v="Kris"/>
    <n v="11.68"/>
    <x v="20"/>
    <n v="19.53"/>
    <s v="No"/>
    <x v="0"/>
    <x v="0"/>
    <n v="0"/>
    <x v="1"/>
    <x v="2"/>
    <x v="2"/>
    <x v="1482"/>
    <n v="5979.99"/>
    <x v="1"/>
    <s v="tier - 3"/>
    <x v="0"/>
  </r>
  <r>
    <x v="1638"/>
    <s v="Alden W"/>
    <n v="5.16"/>
    <x v="26"/>
    <n v="34.1"/>
    <s v="No"/>
    <x v="0"/>
    <x v="0"/>
    <n v="0"/>
    <x v="1"/>
    <x v="0"/>
    <x v="1"/>
    <x v="1483"/>
    <n v="5979.73"/>
    <x v="1"/>
    <s v="tier - 2"/>
    <x v="3"/>
  </r>
  <r>
    <x v="1639"/>
    <s v="Suzanne M"/>
    <n v="6.9"/>
    <x v="28"/>
    <n v="16.5"/>
    <s v="Yes"/>
    <x v="0"/>
    <x v="0"/>
    <n v="2"/>
    <x v="1"/>
    <x v="3"/>
    <x v="0"/>
    <x v="1484"/>
    <n v="5979.66"/>
    <x v="1"/>
    <s v="tier - 3"/>
    <x v="0"/>
  </r>
  <r>
    <x v="1640"/>
    <s v="Heidi Z"/>
    <n v="4.83"/>
    <x v="34"/>
    <n v="30.69"/>
    <s v="No"/>
    <x v="0"/>
    <x v="0"/>
    <n v="1"/>
    <x v="1"/>
    <x v="0"/>
    <x v="1"/>
    <x v="1485"/>
    <n v="5976.83"/>
    <x v="1"/>
    <s v="tier - 2"/>
    <x v="0"/>
  </r>
  <r>
    <x v="1641"/>
    <s v="Carolyn"/>
    <n v="4.87"/>
    <x v="34"/>
    <n v="28.93"/>
    <s v="No"/>
    <x v="0"/>
    <x v="0"/>
    <n v="1"/>
    <x v="1"/>
    <x v="1"/>
    <x v="1"/>
    <x v="1486"/>
    <n v="5974.38"/>
    <x v="1"/>
    <s v="tier - 3"/>
    <x v="0"/>
  </r>
  <r>
    <x v="1642"/>
    <s v="  Sabine"/>
    <n v="4.28"/>
    <x v="4"/>
    <n v="38.9"/>
    <s v="No"/>
    <x v="0"/>
    <x v="0"/>
    <n v="0"/>
    <x v="1"/>
    <x v="0"/>
    <x v="1"/>
    <x v="660"/>
    <n v="5972.38"/>
    <x v="1"/>
    <s v="tier - 2"/>
    <x v="3"/>
  </r>
  <r>
    <x v="1643"/>
    <s v="Bobby"/>
    <n v="4.07"/>
    <x v="19"/>
    <n v="26.9"/>
    <s v="No"/>
    <x v="0"/>
    <x v="0"/>
    <n v="0"/>
    <x v="1"/>
    <x v="1"/>
    <x v="1"/>
    <x v="1357"/>
    <n v="5969.72"/>
    <x v="0"/>
    <s v="tier - 3"/>
    <x v="3"/>
  </r>
  <r>
    <x v="1644"/>
    <s v="Fan"/>
    <n v="6.23"/>
    <x v="19"/>
    <n v="24.86"/>
    <s v="No"/>
    <x v="0"/>
    <x v="0"/>
    <n v="0"/>
    <x v="1"/>
    <x v="2"/>
    <x v="0"/>
    <x v="1487"/>
    <n v="5966.89"/>
    <x v="1"/>
    <s v="tier - 3"/>
    <x v="0"/>
  </r>
  <r>
    <x v="1645"/>
    <s v="Rachel M"/>
    <n v="6.24"/>
    <x v="45"/>
    <n v="39.14"/>
    <s v="No"/>
    <x v="1"/>
    <x v="0"/>
    <n v="1"/>
    <x v="1"/>
    <x v="0"/>
    <x v="0"/>
    <x v="1488"/>
    <n v="5960.91"/>
    <x v="1"/>
    <s v="tier - 1"/>
    <x v="11"/>
  </r>
  <r>
    <x v="1646"/>
    <s v="Greg"/>
    <n v="6.17"/>
    <x v="45"/>
    <n v="39.799999999999997"/>
    <s v="No"/>
    <x v="0"/>
    <x v="1"/>
    <n v="1"/>
    <x v="1"/>
    <x v="0"/>
    <x v="0"/>
    <x v="1489"/>
    <n v="5957.35"/>
    <x v="1"/>
    <s v="tier - 2"/>
    <x v="1"/>
  </r>
  <r>
    <x v="1647"/>
    <s v="Dan"/>
    <n v="5.16"/>
    <x v="27"/>
    <n v="34.32"/>
    <s v="No"/>
    <x v="0"/>
    <x v="0"/>
    <n v="1"/>
    <x v="1"/>
    <x v="0"/>
    <x v="1"/>
    <x v="1490"/>
    <n v="5934.38"/>
    <x v="0"/>
    <s v="tier - 2"/>
    <x v="0"/>
  </r>
  <r>
    <x v="1648"/>
    <s v="Jennifer A"/>
    <n v="4.3"/>
    <x v="21"/>
    <n v="32.51"/>
    <s v="No"/>
    <x v="0"/>
    <x v="0"/>
    <n v="0"/>
    <x v="1"/>
    <x v="0"/>
    <x v="1"/>
    <x v="1491"/>
    <n v="5927.65"/>
    <x v="1"/>
    <s v="tier - 1"/>
    <x v="1"/>
  </r>
  <r>
    <x v="1649"/>
    <s v="Jessica"/>
    <n v="6.14"/>
    <x v="21"/>
    <n v="30.71"/>
    <s v="No"/>
    <x v="0"/>
    <x v="1"/>
    <n v="1"/>
    <x v="1"/>
    <x v="0"/>
    <x v="0"/>
    <x v="1492"/>
    <n v="5926.93"/>
    <x v="1"/>
    <s v="tier - 2"/>
    <x v="14"/>
  </r>
  <r>
    <x v="1650"/>
    <s v="Chaiwat"/>
    <n v="5.36"/>
    <x v="27"/>
    <n v="28.9"/>
    <s v="No"/>
    <x v="0"/>
    <x v="0"/>
    <n v="1"/>
    <x v="1"/>
    <x v="1"/>
    <x v="1"/>
    <x v="1493"/>
    <n v="5926.85"/>
    <x v="0"/>
    <s v="tier - 3"/>
    <x v="3"/>
  </r>
  <r>
    <x v="1651"/>
    <s v="Kerri"/>
    <n v="4.3"/>
    <x v="39"/>
    <n v="36.19"/>
    <s v="No"/>
    <x v="0"/>
    <x v="0"/>
    <n v="0"/>
    <x v="1"/>
    <x v="0"/>
    <x v="1"/>
    <x v="1494"/>
    <n v="5920.1"/>
    <x v="1"/>
    <s v="tier - 1"/>
    <x v="0"/>
  </r>
  <r>
    <x v="1652"/>
    <s v="Lisa"/>
    <n v="4.09"/>
    <x v="38"/>
    <n v="29.6"/>
    <s v="No"/>
    <x v="0"/>
    <x v="0"/>
    <n v="0"/>
    <x v="1"/>
    <x v="1"/>
    <x v="1"/>
    <x v="1495"/>
    <n v="5910.94"/>
    <x v="1"/>
    <s v="tier - 1"/>
    <x v="3"/>
  </r>
  <r>
    <x v="1653"/>
    <s v="Nicholas G"/>
    <n v="6.27"/>
    <x v="21"/>
    <n v="30.95"/>
    <s v="No"/>
    <x v="0"/>
    <x v="1"/>
    <n v="1"/>
    <x v="1"/>
    <x v="0"/>
    <x v="0"/>
    <x v="1496"/>
    <n v="5877.02"/>
    <x v="1"/>
    <s v="tier - 2"/>
    <x v="13"/>
  </r>
  <r>
    <x v="1654"/>
    <s v="Vasilis S"/>
    <n v="5.39"/>
    <x v="34"/>
    <n v="19.95"/>
    <s v="No"/>
    <x v="0"/>
    <x v="0"/>
    <n v="1"/>
    <x v="1"/>
    <x v="2"/>
    <x v="1"/>
    <x v="1497"/>
    <n v="5855.9"/>
    <x v="1"/>
    <s v="tier - 3"/>
    <x v="1"/>
  </r>
  <r>
    <x v="1655"/>
    <s v="Michael P"/>
    <n v="5.75"/>
    <x v="34"/>
    <n v="23.65"/>
    <s v="Yes"/>
    <x v="0"/>
    <x v="0"/>
    <n v="0"/>
    <x v="1"/>
    <x v="2"/>
    <x v="1"/>
    <x v="1498"/>
    <n v="5847.24"/>
    <x v="1"/>
    <s v="tier - 1"/>
    <x v="0"/>
  </r>
  <r>
    <x v="1656"/>
    <s v="Colleen C"/>
    <n v="4.91"/>
    <x v="24"/>
    <n v="43.34"/>
    <s v="No"/>
    <x v="0"/>
    <x v="0"/>
    <n v="1"/>
    <x v="1"/>
    <x v="0"/>
    <x v="1"/>
    <x v="1499"/>
    <n v="5846.92"/>
    <x v="1"/>
    <s v="tier - 2"/>
    <x v="0"/>
  </r>
  <r>
    <x v="1657"/>
    <s v="Annika"/>
    <n v="4.46"/>
    <x v="41"/>
    <n v="31.98"/>
    <s v="Yes"/>
    <x v="0"/>
    <x v="0"/>
    <n v="1"/>
    <x v="1"/>
    <x v="0"/>
    <x v="1"/>
    <x v="1500"/>
    <n v="5843.99"/>
    <x v="1"/>
    <s v="tier - 2"/>
    <x v="14"/>
  </r>
  <r>
    <x v="1658"/>
    <s v="Kelly"/>
    <n v="6.22"/>
    <x v="27"/>
    <n v="35.86"/>
    <s v="No"/>
    <x v="0"/>
    <x v="0"/>
    <n v="1"/>
    <x v="1"/>
    <x v="0"/>
    <x v="0"/>
    <x v="1501"/>
    <n v="5836.52"/>
    <x v="1"/>
    <s v="tier - 3"/>
    <x v="0"/>
  </r>
  <r>
    <x v="1659"/>
    <s v="Nicholas C"/>
    <n v="8.82"/>
    <x v="15"/>
    <n v="15.2"/>
    <s v="No"/>
    <x v="0"/>
    <x v="0"/>
    <n v="0"/>
    <x v="1"/>
    <x v="3"/>
    <x v="2"/>
    <x v="19"/>
    <n v="5832.6"/>
    <x v="1"/>
    <s v="tier - 3"/>
    <x v="1"/>
  </r>
  <r>
    <x v="1660"/>
    <s v="Kelly K"/>
    <n v="10.14"/>
    <x v="47"/>
    <n v="37.200000000000003"/>
    <s v="No"/>
    <x v="0"/>
    <x v="0"/>
    <n v="0"/>
    <x v="1"/>
    <x v="0"/>
    <x v="2"/>
    <x v="1502"/>
    <n v="5816.58"/>
    <x v="1"/>
    <s v="tier - 2"/>
    <x v="11"/>
  </r>
  <r>
    <x v="1661"/>
    <s v="Andrew"/>
    <n v="4.66"/>
    <x v="30"/>
    <n v="17.91"/>
    <s v="No"/>
    <x v="0"/>
    <x v="0"/>
    <n v="2"/>
    <x v="1"/>
    <x v="3"/>
    <x v="1"/>
    <x v="1503"/>
    <n v="5812.9"/>
    <x v="1"/>
    <s v="tier - 2"/>
    <x v="0"/>
  </r>
  <r>
    <x v="1662"/>
    <s v="Hannah"/>
    <n v="6.26"/>
    <x v="26"/>
    <n v="20.76"/>
    <s v="No"/>
    <x v="0"/>
    <x v="0"/>
    <n v="0"/>
    <x v="1"/>
    <x v="2"/>
    <x v="0"/>
    <x v="1504"/>
    <n v="5807.06"/>
    <x v="1"/>
    <s v="tier - 3"/>
    <x v="0"/>
  </r>
  <r>
    <x v="1663"/>
    <s v="Patricio Sr"/>
    <n v="5.21"/>
    <x v="0"/>
    <n v="38.99"/>
    <s v="No"/>
    <x v="1"/>
    <x v="0"/>
    <n v="1"/>
    <x v="1"/>
    <x v="0"/>
    <x v="1"/>
    <x v="252"/>
    <n v="5778.71"/>
    <x v="1"/>
    <s v="tier - 3"/>
    <x v="12"/>
  </r>
  <r>
    <x v="1664"/>
    <s v="Robert B"/>
    <n v="5.94"/>
    <x v="35"/>
    <n v="42.655000000000001"/>
    <s v="Yes"/>
    <x v="0"/>
    <x v="1"/>
    <n v="1"/>
    <x v="1"/>
    <x v="0"/>
    <x v="1"/>
    <x v="1505"/>
    <n v="5757.41"/>
    <x v="1"/>
    <s v="tier - 3"/>
    <x v="9"/>
  </r>
  <r>
    <x v="1665"/>
    <s v="Benjamin M"/>
    <n v="5.34"/>
    <x v="42"/>
    <n v="30.57"/>
    <s v="No"/>
    <x v="0"/>
    <x v="1"/>
    <n v="1"/>
    <x v="1"/>
    <x v="0"/>
    <x v="1"/>
    <x v="1506"/>
    <n v="5748.13"/>
    <x v="1"/>
    <s v="tier - 1"/>
    <x v="13"/>
  </r>
  <r>
    <x v="1666"/>
    <s v="Robert"/>
    <n v="6.38"/>
    <x v="30"/>
    <n v="17.7"/>
    <s v="No"/>
    <x v="0"/>
    <x v="0"/>
    <n v="2"/>
    <x v="1"/>
    <x v="3"/>
    <x v="0"/>
    <x v="821"/>
    <n v="5741.67"/>
    <x v="1"/>
    <s v="tier - 3"/>
    <x v="0"/>
  </r>
  <r>
    <x v="1667"/>
    <s v="Eric R"/>
    <n v="4.47"/>
    <x v="24"/>
    <n v="34.770000000000003"/>
    <s v="No"/>
    <x v="0"/>
    <x v="0"/>
    <n v="1"/>
    <x v="1"/>
    <x v="0"/>
    <x v="1"/>
    <x v="1507"/>
    <n v="5729.01"/>
    <x v="2"/>
    <s v="tier - 2"/>
    <x v="1"/>
  </r>
  <r>
    <x v="1668"/>
    <s v="Matthew"/>
    <n v="9.9600000000000009"/>
    <x v="15"/>
    <n v="16.88"/>
    <s v="No"/>
    <x v="0"/>
    <x v="0"/>
    <n v="0"/>
    <x v="1"/>
    <x v="3"/>
    <x v="2"/>
    <x v="1508"/>
    <n v="5720.38"/>
    <x v="1"/>
    <s v="tier - 1"/>
    <x v="0"/>
  </r>
  <r>
    <x v="1669"/>
    <s v="Bob R"/>
    <n v="9.92"/>
    <x v="38"/>
    <n v="40.26"/>
    <s v="Yes"/>
    <x v="0"/>
    <x v="0"/>
    <n v="0"/>
    <x v="1"/>
    <x v="0"/>
    <x v="2"/>
    <x v="1509"/>
    <n v="5709.16"/>
    <x v="0"/>
    <s v="tier - 3"/>
    <x v="0"/>
  </r>
  <r>
    <x v="1670"/>
    <s v="Stephanie J"/>
    <n v="6.03"/>
    <x v="21"/>
    <n v="25.6"/>
    <s v="No"/>
    <x v="0"/>
    <x v="1"/>
    <n v="1"/>
    <x v="1"/>
    <x v="1"/>
    <x v="0"/>
    <x v="1510"/>
    <n v="5708.87"/>
    <x v="1"/>
    <s v="tier - 1"/>
    <x v="3"/>
  </r>
  <r>
    <x v="1671"/>
    <s v="Jake"/>
    <n v="10.9"/>
    <x v="26"/>
    <n v="33.549999999999997"/>
    <s v="Yes"/>
    <x v="0"/>
    <x v="0"/>
    <n v="0"/>
    <x v="1"/>
    <x v="0"/>
    <x v="2"/>
    <x v="1511"/>
    <n v="5699.84"/>
    <x v="1"/>
    <s v="tier - 3"/>
    <x v="0"/>
  </r>
  <r>
    <x v="1672"/>
    <s v="Alison L"/>
    <n v="10.66"/>
    <x v="32"/>
    <n v="16.690000000000001"/>
    <s v="No"/>
    <x v="0"/>
    <x v="0"/>
    <n v="0"/>
    <x v="1"/>
    <x v="3"/>
    <x v="2"/>
    <x v="1512"/>
    <n v="5698.74"/>
    <x v="1"/>
    <s v="tier - 2"/>
    <x v="1"/>
  </r>
  <r>
    <x v="1673"/>
    <s v="Lindsay M"/>
    <n v="4.05"/>
    <x v="42"/>
    <n v="19.95"/>
    <s v="No"/>
    <x v="0"/>
    <x v="0"/>
    <n v="1"/>
    <x v="1"/>
    <x v="2"/>
    <x v="1"/>
    <x v="1513"/>
    <n v="5693.43"/>
    <x v="1"/>
    <s v="tier - 3"/>
    <x v="1"/>
  </r>
  <r>
    <x v="1674"/>
    <s v="Guillaume"/>
    <n v="4.2300000000000004"/>
    <x v="30"/>
    <n v="17.55"/>
    <s v="No"/>
    <x v="0"/>
    <x v="0"/>
    <n v="2"/>
    <x v="1"/>
    <x v="3"/>
    <x v="1"/>
    <x v="1514"/>
    <n v="5690.79"/>
    <x v="1"/>
    <s v="tier - 1"/>
    <x v="0"/>
  </r>
  <r>
    <x v="1675"/>
    <s v="Kaylee"/>
    <n v="5.01"/>
    <x v="34"/>
    <n v="22.01"/>
    <s v="No"/>
    <x v="0"/>
    <x v="0"/>
    <n v="1"/>
    <x v="1"/>
    <x v="2"/>
    <x v="1"/>
    <x v="1515"/>
    <n v="5679.13"/>
    <x v="1"/>
    <s v="tier - 2"/>
    <x v="0"/>
  </r>
  <r>
    <x v="1676"/>
    <s v="Theresa"/>
    <n v="5.82"/>
    <x v="35"/>
    <n v="41.8"/>
    <s v="Yes"/>
    <x v="0"/>
    <x v="1"/>
    <n v="1"/>
    <x v="1"/>
    <x v="0"/>
    <x v="1"/>
    <x v="303"/>
    <n v="5662.23"/>
    <x v="1"/>
    <s v="tier - 1"/>
    <x v="0"/>
  </r>
  <r>
    <x v="1677"/>
    <s v="  Travis G"/>
    <n v="7.94"/>
    <x v="9"/>
    <n v="19.170000000000002"/>
    <s v="No"/>
    <x v="0"/>
    <x v="0"/>
    <n v="0"/>
    <x v="1"/>
    <x v="2"/>
    <x v="2"/>
    <x v="1516"/>
    <n v="5650.14"/>
    <x v="1"/>
    <s v="tier - 1"/>
    <x v="0"/>
  </r>
  <r>
    <x v="1678"/>
    <s v="Emma L"/>
    <n v="6.16"/>
    <x v="39"/>
    <n v="32.799999999999997"/>
    <s v="Yes"/>
    <x v="0"/>
    <x v="1"/>
    <n v="1"/>
    <x v="1"/>
    <x v="0"/>
    <x v="0"/>
    <x v="1223"/>
    <n v="5649.72"/>
    <x v="1"/>
    <s v="tier - 3"/>
    <x v="3"/>
  </r>
  <r>
    <x v="1679"/>
    <s v="Linda"/>
    <n v="4.1500000000000004"/>
    <x v="24"/>
    <n v="35.814999999999998"/>
    <s v="No"/>
    <x v="0"/>
    <x v="0"/>
    <n v="1"/>
    <x v="1"/>
    <x v="0"/>
    <x v="1"/>
    <x v="1517"/>
    <n v="5630.46"/>
    <x v="1"/>
    <s v="tier - 3"/>
    <x v="1"/>
  </r>
  <r>
    <x v="1680"/>
    <s v="Owen R"/>
    <n v="6.23"/>
    <x v="6"/>
    <n v="24.3"/>
    <s v="No"/>
    <x v="0"/>
    <x v="0"/>
    <n v="0"/>
    <x v="1"/>
    <x v="2"/>
    <x v="0"/>
    <x v="1518"/>
    <n v="5615.37"/>
    <x v="1"/>
    <s v="tier - 3"/>
    <x v="3"/>
  </r>
  <r>
    <x v="1681"/>
    <s v="Jacob"/>
    <n v="7.41"/>
    <x v="9"/>
    <n v="19.059999999999999"/>
    <s v="No"/>
    <x v="0"/>
    <x v="0"/>
    <n v="0"/>
    <x v="1"/>
    <x v="2"/>
    <x v="0"/>
    <x v="1519"/>
    <n v="5612.83"/>
    <x v="1"/>
    <s v="tier - 3"/>
    <x v="0"/>
  </r>
  <r>
    <x v="1682"/>
    <s v="Jacqueline"/>
    <n v="5.62"/>
    <x v="4"/>
    <n v="33.25"/>
    <s v="Yes"/>
    <x v="0"/>
    <x v="0"/>
    <n v="1"/>
    <x v="1"/>
    <x v="0"/>
    <x v="1"/>
    <x v="1520"/>
    <n v="5594.85"/>
    <x v="1"/>
    <s v="tier - 3"/>
    <x v="2"/>
  </r>
  <r>
    <x v="1683"/>
    <s v="Yefeng"/>
    <n v="4.54"/>
    <x v="35"/>
    <n v="21.37"/>
    <s v="Yes"/>
    <x v="0"/>
    <x v="1"/>
    <n v="1"/>
    <x v="1"/>
    <x v="2"/>
    <x v="1"/>
    <x v="1521"/>
    <n v="5587.59"/>
    <x v="1"/>
    <s v="tier - 1"/>
    <x v="0"/>
  </r>
  <r>
    <x v="1684"/>
    <s v="Thomas J"/>
    <n v="8.6199999999999992"/>
    <x v="27"/>
    <n v="34.43"/>
    <s v="Yes"/>
    <x v="0"/>
    <x v="0"/>
    <n v="1"/>
    <x v="1"/>
    <x v="0"/>
    <x v="2"/>
    <x v="1522"/>
    <n v="5584.31"/>
    <x v="0"/>
    <s v="tier - 1"/>
    <x v="0"/>
  </r>
  <r>
    <x v="1685"/>
    <s v="Ken"/>
    <n v="4.3600000000000003"/>
    <x v="18"/>
    <n v="20.86"/>
    <s v="Yes"/>
    <x v="0"/>
    <x v="0"/>
    <n v="0"/>
    <x v="1"/>
    <x v="2"/>
    <x v="1"/>
    <x v="1523"/>
    <n v="5582.95"/>
    <x v="1"/>
    <s v="tier - 1"/>
    <x v="1"/>
  </r>
  <r>
    <x v="1686"/>
    <s v="Annie E"/>
    <n v="10.01"/>
    <x v="20"/>
    <n v="18.34"/>
    <s v="No"/>
    <x v="0"/>
    <x v="0"/>
    <n v="0"/>
    <x v="1"/>
    <x v="3"/>
    <x v="2"/>
    <x v="1524"/>
    <n v="5576.35"/>
    <x v="1"/>
    <s v="tier - 3"/>
    <x v="0"/>
  </r>
  <r>
    <x v="1687"/>
    <s v="Noel K"/>
    <n v="5.42"/>
    <x v="22"/>
    <n v="34.15"/>
    <s v="No"/>
    <x v="0"/>
    <x v="0"/>
    <n v="0"/>
    <x v="1"/>
    <x v="0"/>
    <x v="1"/>
    <x v="1525"/>
    <n v="5552.61"/>
    <x v="1"/>
    <s v="tier - 3"/>
    <x v="11"/>
  </r>
  <r>
    <x v="1688"/>
    <s v="Mark S"/>
    <n v="5.12"/>
    <x v="26"/>
    <n v="18.350000000000001"/>
    <s v="No"/>
    <x v="0"/>
    <x v="0"/>
    <n v="0"/>
    <x v="1"/>
    <x v="3"/>
    <x v="1"/>
    <x v="1526"/>
    <n v="5540.35"/>
    <x v="1"/>
    <s v="tier - 2"/>
    <x v="1"/>
  </r>
  <r>
    <x v="1689"/>
    <s v="Federica"/>
    <n v="9.1999999999999993"/>
    <x v="38"/>
    <n v="22.13"/>
    <s v="Yes"/>
    <x v="0"/>
    <x v="0"/>
    <n v="0"/>
    <x v="1"/>
    <x v="2"/>
    <x v="2"/>
    <x v="1527"/>
    <n v="5539.4"/>
    <x v="1"/>
    <s v="tier - 2"/>
    <x v="0"/>
  </r>
  <r>
    <x v="1690"/>
    <s v="Pamela L"/>
    <n v="6.08"/>
    <x v="24"/>
    <n v="22.51"/>
    <s v="Yes"/>
    <x v="0"/>
    <x v="0"/>
    <n v="1"/>
    <x v="1"/>
    <x v="2"/>
    <x v="0"/>
    <x v="1528"/>
    <n v="5503.36"/>
    <x v="1"/>
    <s v="tier - 2"/>
    <x v="1"/>
  </r>
  <r>
    <x v="1691"/>
    <s v="Andrew W"/>
    <n v="4.7699999999999996"/>
    <x v="34"/>
    <n v="31"/>
    <s v="No"/>
    <x v="0"/>
    <x v="0"/>
    <n v="1"/>
    <x v="1"/>
    <x v="0"/>
    <x v="1"/>
    <x v="1529"/>
    <n v="5488.26"/>
    <x v="1"/>
    <s v="tier - 3"/>
    <x v="3"/>
  </r>
  <r>
    <x v="1692"/>
    <s v="Randall"/>
    <n v="4.62"/>
    <x v="34"/>
    <n v="28.27"/>
    <s v="No"/>
    <x v="0"/>
    <x v="0"/>
    <n v="1"/>
    <x v="1"/>
    <x v="1"/>
    <x v="1"/>
    <x v="1422"/>
    <n v="5484.47"/>
    <x v="1"/>
    <s v="tier - 2"/>
    <x v="0"/>
  </r>
  <r>
    <x v="1693"/>
    <s v="Tracy L"/>
    <n v="9.07"/>
    <x v="27"/>
    <n v="29.92"/>
    <s v="Yes"/>
    <x v="0"/>
    <x v="0"/>
    <n v="1"/>
    <x v="1"/>
    <x v="1"/>
    <x v="2"/>
    <x v="1530"/>
    <n v="5478.04"/>
    <x v="1"/>
    <s v="tier - 3"/>
    <x v="0"/>
  </r>
  <r>
    <x v="1694"/>
    <s v="Azelie"/>
    <n v="9.1199999999999992"/>
    <x v="18"/>
    <n v="25.9"/>
    <s v="Yes"/>
    <x v="0"/>
    <x v="0"/>
    <n v="1"/>
    <x v="1"/>
    <x v="1"/>
    <x v="2"/>
    <x v="1531"/>
    <n v="5472.45"/>
    <x v="1"/>
    <s v="tier - 3"/>
    <x v="3"/>
  </r>
  <r>
    <x v="1695"/>
    <s v="Monica M"/>
    <n v="7.32"/>
    <x v="27"/>
    <n v="27.74"/>
    <s v="Yes"/>
    <x v="0"/>
    <x v="0"/>
    <n v="1"/>
    <x v="1"/>
    <x v="1"/>
    <x v="0"/>
    <x v="280"/>
    <n v="5469.01"/>
    <x v="1"/>
    <s v="tier - 2"/>
    <x v="2"/>
  </r>
  <r>
    <x v="1696"/>
    <s v="Katarina K"/>
    <n v="11.73"/>
    <x v="32"/>
    <n v="17.260000000000002"/>
    <s v="No"/>
    <x v="0"/>
    <x v="0"/>
    <n v="2"/>
    <x v="1"/>
    <x v="3"/>
    <x v="2"/>
    <x v="1532"/>
    <n v="5466.88"/>
    <x v="1"/>
    <s v="tier - 2"/>
    <x v="0"/>
  </r>
  <r>
    <x v="1697"/>
    <s v="Jamie L"/>
    <n v="6.64"/>
    <x v="27"/>
    <n v="19.855"/>
    <s v="Yes"/>
    <x v="0"/>
    <x v="0"/>
    <n v="1"/>
    <x v="1"/>
    <x v="2"/>
    <x v="0"/>
    <x v="1125"/>
    <n v="5458.05"/>
    <x v="1"/>
    <s v="tier - 2"/>
    <x v="2"/>
  </r>
  <r>
    <x v="1698"/>
    <s v="Brian"/>
    <n v="5.78"/>
    <x v="39"/>
    <n v="41.69"/>
    <s v="No"/>
    <x v="0"/>
    <x v="0"/>
    <n v="0"/>
    <x v="1"/>
    <x v="0"/>
    <x v="1"/>
    <x v="1533"/>
    <n v="5438.75"/>
    <x v="0"/>
    <s v="tier - 2"/>
    <x v="0"/>
  </r>
  <r>
    <x v="1699"/>
    <s v="Stacey L"/>
    <n v="10.45"/>
    <x v="31"/>
    <n v="16.12"/>
    <s v="No"/>
    <x v="0"/>
    <x v="0"/>
    <n v="0"/>
    <x v="1"/>
    <x v="3"/>
    <x v="2"/>
    <x v="1534"/>
    <n v="5428.98"/>
    <x v="1"/>
    <s v="tier - 2"/>
    <x v="1"/>
  </r>
  <r>
    <x v="1700"/>
    <s v="Stephen"/>
    <n v="4.5199999999999996"/>
    <x v="42"/>
    <n v="37.43"/>
    <s v="No"/>
    <x v="0"/>
    <x v="0"/>
    <n v="1"/>
    <x v="1"/>
    <x v="0"/>
    <x v="1"/>
    <x v="1535"/>
    <n v="5428.73"/>
    <x v="0"/>
    <s v="tier - 1"/>
    <x v="6"/>
  </r>
  <r>
    <x v="1701"/>
    <s v="Joshua"/>
    <n v="5.71"/>
    <x v="3"/>
    <n v="31.065000000000001"/>
    <s v="No"/>
    <x v="0"/>
    <x v="0"/>
    <n v="0"/>
    <x v="1"/>
    <x v="0"/>
    <x v="1"/>
    <x v="1536"/>
    <n v="5425.02"/>
    <x v="1"/>
    <s v="tier - 1"/>
    <x v="1"/>
  </r>
  <r>
    <x v="1702"/>
    <s v="Josh"/>
    <n v="4.7699999999999996"/>
    <x v="39"/>
    <n v="25.08"/>
    <s v="No"/>
    <x v="0"/>
    <x v="0"/>
    <n v="0"/>
    <x v="1"/>
    <x v="1"/>
    <x v="1"/>
    <x v="1216"/>
    <n v="5415.66"/>
    <x v="1"/>
    <s v="tier - 3"/>
    <x v="0"/>
  </r>
  <r>
    <x v="1703"/>
    <s v="Heather"/>
    <n v="7.81"/>
    <x v="29"/>
    <n v="15.2"/>
    <s v="Yes"/>
    <x v="0"/>
    <x v="0"/>
    <n v="1"/>
    <x v="1"/>
    <x v="3"/>
    <x v="2"/>
    <x v="1537"/>
    <n v="5411.99"/>
    <x v="1"/>
    <s v="tier - 3"/>
    <x v="1"/>
  </r>
  <r>
    <x v="1704"/>
    <s v="James C"/>
    <n v="5.19"/>
    <x v="18"/>
    <n v="22.34"/>
    <s v="Yes"/>
    <x v="0"/>
    <x v="0"/>
    <n v="0"/>
    <x v="1"/>
    <x v="2"/>
    <x v="1"/>
    <x v="1538"/>
    <n v="5402.89"/>
    <x v="1"/>
    <s v="tier - 1"/>
    <x v="0"/>
  </r>
  <r>
    <x v="1705"/>
    <s v="Kim"/>
    <n v="5.93"/>
    <x v="35"/>
    <n v="40.15"/>
    <s v="No"/>
    <x v="0"/>
    <x v="0"/>
    <n v="1"/>
    <x v="1"/>
    <x v="0"/>
    <x v="1"/>
    <x v="1539"/>
    <n v="5400.98"/>
    <x v="1"/>
    <s v="tier - 2"/>
    <x v="0"/>
  </r>
  <r>
    <x v="1706"/>
    <s v="Marie E"/>
    <n v="6.29"/>
    <x v="34"/>
    <n v="37.729999999999997"/>
    <s v="No"/>
    <x v="0"/>
    <x v="0"/>
    <n v="1"/>
    <x v="1"/>
    <x v="0"/>
    <x v="0"/>
    <x v="1540"/>
    <n v="5397.62"/>
    <x v="1"/>
    <s v="tier - 2"/>
    <x v="0"/>
  </r>
  <r>
    <x v="1707"/>
    <s v="Dariusz"/>
    <n v="4.9000000000000004"/>
    <x v="43"/>
    <n v="25.35"/>
    <s v="No"/>
    <x v="0"/>
    <x v="0"/>
    <n v="0"/>
    <x v="1"/>
    <x v="1"/>
    <x v="1"/>
    <x v="1541"/>
    <n v="5396.44"/>
    <x v="1"/>
    <s v="tier - 3"/>
    <x v="0"/>
  </r>
  <r>
    <x v="1708"/>
    <s v="Jessica E"/>
    <n v="5.07"/>
    <x v="4"/>
    <n v="26.41"/>
    <s v="Yes"/>
    <x v="0"/>
    <x v="0"/>
    <n v="1"/>
    <x v="1"/>
    <x v="1"/>
    <x v="1"/>
    <x v="1542"/>
    <n v="5385.34"/>
    <x v="1"/>
    <s v="tier - 3"/>
    <x v="1"/>
  </r>
  <r>
    <x v="1709"/>
    <s v="Kristen"/>
    <n v="5.33"/>
    <x v="35"/>
    <n v="27.6"/>
    <s v="No"/>
    <x v="0"/>
    <x v="0"/>
    <n v="1"/>
    <x v="1"/>
    <x v="1"/>
    <x v="1"/>
    <x v="1543"/>
    <n v="5383.54"/>
    <x v="1"/>
    <s v="tier - 3"/>
    <x v="3"/>
  </r>
  <r>
    <x v="1710"/>
    <s v="  Jose Guadalupe P Sr"/>
    <n v="8.93"/>
    <x v="18"/>
    <n v="33.82"/>
    <s v="Yes"/>
    <x v="0"/>
    <x v="0"/>
    <n v="1"/>
    <x v="1"/>
    <x v="0"/>
    <x v="2"/>
    <x v="1544"/>
    <n v="5377.46"/>
    <x v="1"/>
    <s v="tier - 3"/>
    <x v="1"/>
  </r>
  <r>
    <x v="1711"/>
    <s v="Cynthia"/>
    <n v="4.3499999999999996"/>
    <x v="43"/>
    <n v="32.9"/>
    <s v="No"/>
    <x v="0"/>
    <x v="0"/>
    <n v="0"/>
    <x v="1"/>
    <x v="0"/>
    <x v="1"/>
    <x v="1545"/>
    <n v="5375.04"/>
    <x v="1"/>
    <s v="tier - 1"/>
    <x v="3"/>
  </r>
  <r>
    <x v="1712"/>
    <s v="Tyler"/>
    <n v="9.5399999999999991"/>
    <x v="18"/>
    <n v="30.875"/>
    <s v="Yes"/>
    <x v="0"/>
    <x v="0"/>
    <n v="1"/>
    <x v="1"/>
    <x v="0"/>
    <x v="2"/>
    <x v="1546"/>
    <n v="5373.36"/>
    <x v="1"/>
    <s v="tier - 2"/>
    <x v="1"/>
  </r>
  <r>
    <x v="1713"/>
    <s v="Holly J"/>
    <n v="5.91"/>
    <x v="6"/>
    <n v="32.64"/>
    <s v="No"/>
    <x v="0"/>
    <x v="0"/>
    <n v="0"/>
    <x v="1"/>
    <x v="0"/>
    <x v="1"/>
    <x v="1547"/>
    <n v="5364.66"/>
    <x v="1"/>
    <s v="tier - 1"/>
    <x v="3"/>
  </r>
  <r>
    <x v="1714"/>
    <s v="Kristen"/>
    <n v="5.0999999999999996"/>
    <x v="43"/>
    <n v="22.135000000000002"/>
    <s v="No"/>
    <x v="0"/>
    <x v="0"/>
    <n v="0"/>
    <x v="1"/>
    <x v="2"/>
    <x v="1"/>
    <x v="1548"/>
    <n v="5354.07"/>
    <x v="1"/>
    <s v="tier - 3"/>
    <x v="2"/>
  </r>
  <r>
    <x v="1715"/>
    <s v="Thomas"/>
    <n v="5.08"/>
    <x v="30"/>
    <n v="16.53"/>
    <s v="No"/>
    <x v="0"/>
    <x v="0"/>
    <n v="2"/>
    <x v="1"/>
    <x v="3"/>
    <x v="1"/>
    <x v="1549"/>
    <n v="5344.81"/>
    <x v="1"/>
    <s v="tier - 3"/>
    <x v="0"/>
  </r>
  <r>
    <x v="1716"/>
    <s v="Tricity M"/>
    <n v="4.75"/>
    <x v="36"/>
    <n v="32.774999999999999"/>
    <s v="No"/>
    <x v="0"/>
    <x v="0"/>
    <n v="0"/>
    <x v="1"/>
    <x v="0"/>
    <x v="1"/>
    <x v="1550"/>
    <n v="5327.4"/>
    <x v="1"/>
    <s v="tier - 1"/>
    <x v="1"/>
  </r>
  <r>
    <x v="1717"/>
    <s v="Sarah A"/>
    <n v="6.05"/>
    <x v="36"/>
    <n v="30.9"/>
    <s v="No"/>
    <x v="0"/>
    <x v="0"/>
    <n v="1"/>
    <x v="1"/>
    <x v="0"/>
    <x v="0"/>
    <x v="203"/>
    <n v="5325.65"/>
    <x v="1"/>
    <s v="tier - 1"/>
    <x v="3"/>
  </r>
  <r>
    <x v="1718"/>
    <s v="Lisa M"/>
    <n v="11.56"/>
    <x v="20"/>
    <n v="15.58"/>
    <s v="No"/>
    <x v="0"/>
    <x v="0"/>
    <n v="0"/>
    <x v="1"/>
    <x v="3"/>
    <x v="2"/>
    <x v="1551"/>
    <n v="5322.24"/>
    <x v="1"/>
    <s v="tier - 1"/>
    <x v="1"/>
  </r>
  <r>
    <x v="1719"/>
    <s v="Tracy A"/>
    <n v="5.76"/>
    <x v="6"/>
    <n v="26.315000000000001"/>
    <s v="No"/>
    <x v="0"/>
    <x v="0"/>
    <n v="0"/>
    <x v="1"/>
    <x v="1"/>
    <x v="1"/>
    <x v="1552"/>
    <n v="5312.17"/>
    <x v="1"/>
    <s v="tier - 2"/>
    <x v="1"/>
  </r>
  <r>
    <x v="1720"/>
    <s v="Patrick"/>
    <n v="5.65"/>
    <x v="44"/>
    <n v="35.61"/>
    <s v="No"/>
    <x v="1"/>
    <x v="0"/>
    <n v="1"/>
    <x v="1"/>
    <x v="0"/>
    <x v="1"/>
    <x v="1553"/>
    <n v="5306.7"/>
    <x v="1"/>
    <s v="tier - 3"/>
    <x v="1"/>
  </r>
  <r>
    <x v="1721"/>
    <s v="Trent"/>
    <n v="5.88"/>
    <x v="0"/>
    <n v="37.56"/>
    <s v="No"/>
    <x v="1"/>
    <x v="0"/>
    <n v="1"/>
    <x v="1"/>
    <x v="0"/>
    <x v="1"/>
    <x v="1554"/>
    <n v="5293.67"/>
    <x v="1"/>
    <s v="tier - 2"/>
    <x v="12"/>
  </r>
  <r>
    <x v="1722"/>
    <s v="Julie"/>
    <n v="9.6"/>
    <x v="20"/>
    <n v="15.49"/>
    <s v="No"/>
    <x v="0"/>
    <x v="0"/>
    <n v="0"/>
    <x v="1"/>
    <x v="3"/>
    <x v="2"/>
    <x v="1555"/>
    <n v="5291.71"/>
    <x v="1"/>
    <s v="tier - 2"/>
    <x v="1"/>
  </r>
  <r>
    <x v="1723"/>
    <s v="Sawomir"/>
    <n v="6.24"/>
    <x v="24"/>
    <n v="23.48"/>
    <s v="No"/>
    <x v="0"/>
    <x v="0"/>
    <n v="1"/>
    <x v="1"/>
    <x v="2"/>
    <x v="0"/>
    <x v="1556"/>
    <n v="5275.86"/>
    <x v="1"/>
    <s v="tier - 2"/>
    <x v="0"/>
  </r>
  <r>
    <x v="1724"/>
    <s v="Micah"/>
    <n v="7.63"/>
    <x v="27"/>
    <n v="30.02"/>
    <s v="Yes"/>
    <x v="0"/>
    <x v="0"/>
    <n v="1"/>
    <x v="1"/>
    <x v="0"/>
    <x v="2"/>
    <x v="1557"/>
    <n v="5272.18"/>
    <x v="1"/>
    <s v="tier - 3"/>
    <x v="1"/>
  </r>
  <r>
    <x v="1725"/>
    <s v="Kelly H"/>
    <n v="8.66"/>
    <x v="27"/>
    <n v="26.885000000000002"/>
    <s v="Yes"/>
    <x v="0"/>
    <x v="0"/>
    <n v="1"/>
    <x v="1"/>
    <x v="1"/>
    <x v="2"/>
    <x v="1558"/>
    <n v="5267.82"/>
    <x v="1"/>
    <s v="tier - 2"/>
    <x v="1"/>
  </r>
  <r>
    <x v="1726"/>
    <s v="Lindsay M"/>
    <n v="8.5500000000000007"/>
    <x v="27"/>
    <n v="25.84"/>
    <s v="Yes"/>
    <x v="0"/>
    <x v="0"/>
    <n v="1"/>
    <x v="1"/>
    <x v="1"/>
    <x v="2"/>
    <x v="1559"/>
    <n v="5266.37"/>
    <x v="1"/>
    <s v="tier - 2"/>
    <x v="1"/>
  </r>
  <r>
    <x v="1727"/>
    <s v="Austen G"/>
    <n v="4.54"/>
    <x v="4"/>
    <n v="27.454999999999998"/>
    <s v="No"/>
    <x v="0"/>
    <x v="0"/>
    <n v="0"/>
    <x v="1"/>
    <x v="1"/>
    <x v="1"/>
    <x v="1560"/>
    <n v="5261.47"/>
    <x v="1"/>
    <s v="tier - 2"/>
    <x v="1"/>
  </r>
  <r>
    <x v="1728"/>
    <s v="Tory J"/>
    <n v="5.7"/>
    <x v="43"/>
    <n v="24.605"/>
    <s v="No"/>
    <x v="0"/>
    <x v="0"/>
    <n v="0"/>
    <x v="1"/>
    <x v="2"/>
    <x v="1"/>
    <x v="981"/>
    <n v="5257.51"/>
    <x v="1"/>
    <s v="tier - 2"/>
    <x v="1"/>
  </r>
  <r>
    <x v="1729"/>
    <s v="Robert J"/>
    <n v="5.07"/>
    <x v="43"/>
    <n v="30.8"/>
    <s v="No"/>
    <x v="0"/>
    <x v="0"/>
    <n v="0"/>
    <x v="1"/>
    <x v="0"/>
    <x v="1"/>
    <x v="992"/>
    <n v="5253.52"/>
    <x v="0"/>
    <s v="tier - 3"/>
    <x v="3"/>
  </r>
  <r>
    <x v="1730"/>
    <s v="Steph"/>
    <n v="4.38"/>
    <x v="24"/>
    <n v="34.799999999999997"/>
    <s v="No"/>
    <x v="0"/>
    <x v="0"/>
    <n v="1"/>
    <x v="1"/>
    <x v="0"/>
    <x v="1"/>
    <x v="1428"/>
    <n v="5246.05"/>
    <x v="1"/>
    <s v="tier - 3"/>
    <x v="3"/>
  </r>
  <r>
    <x v="1731"/>
    <s v="Kate"/>
    <n v="4.54"/>
    <x v="27"/>
    <n v="34.21"/>
    <s v="No"/>
    <x v="0"/>
    <x v="0"/>
    <n v="1"/>
    <x v="1"/>
    <x v="0"/>
    <x v="1"/>
    <x v="1561"/>
    <n v="5245.23"/>
    <x v="1"/>
    <s v="tier - 2"/>
    <x v="0"/>
  </r>
  <r>
    <x v="1732"/>
    <s v="Kristina"/>
    <n v="5.38"/>
    <x v="24"/>
    <n v="31"/>
    <s v="No"/>
    <x v="0"/>
    <x v="0"/>
    <n v="1"/>
    <x v="1"/>
    <x v="0"/>
    <x v="1"/>
    <x v="1562"/>
    <n v="5240.7700000000004"/>
    <x v="1"/>
    <s v="tier - 2"/>
    <x v="3"/>
  </r>
  <r>
    <x v="1733"/>
    <s v="Flo"/>
    <n v="5.55"/>
    <x v="27"/>
    <n v="26.125"/>
    <s v="No"/>
    <x v="0"/>
    <x v="0"/>
    <n v="1"/>
    <x v="1"/>
    <x v="1"/>
    <x v="1"/>
    <x v="1563"/>
    <n v="5227.99"/>
    <x v="1"/>
    <s v="tier - 1"/>
    <x v="2"/>
  </r>
  <r>
    <x v="1734"/>
    <s v="Sarah P"/>
    <n v="4.03"/>
    <x v="6"/>
    <n v="30.13"/>
    <s v="Yes"/>
    <x v="0"/>
    <x v="0"/>
    <n v="1"/>
    <x v="1"/>
    <x v="0"/>
    <x v="1"/>
    <x v="1564"/>
    <n v="5216.4799999999996"/>
    <x v="1"/>
    <s v="tier - 2"/>
    <x v="14"/>
  </r>
  <r>
    <x v="1735"/>
    <s v="Anabel"/>
    <n v="4.1900000000000004"/>
    <x v="22"/>
    <n v="34.19"/>
    <s v="No"/>
    <x v="0"/>
    <x v="0"/>
    <n v="0"/>
    <x v="1"/>
    <x v="0"/>
    <x v="1"/>
    <x v="1565"/>
    <n v="5213.22"/>
    <x v="1"/>
    <s v="tier - 1"/>
    <x v="1"/>
  </r>
  <r>
    <x v="1736"/>
    <s v="Ian"/>
    <n v="4.37"/>
    <x v="42"/>
    <n v="22.515000000000001"/>
    <s v="No"/>
    <x v="0"/>
    <x v="1"/>
    <n v="1"/>
    <x v="1"/>
    <x v="2"/>
    <x v="1"/>
    <x v="1566"/>
    <n v="5209.58"/>
    <x v="0"/>
    <s v="tier - 3"/>
    <x v="6"/>
  </r>
  <r>
    <x v="1737"/>
    <s v="Alex"/>
    <n v="5.31"/>
    <x v="35"/>
    <n v="18.239999999999998"/>
    <s v="Yes"/>
    <x v="0"/>
    <x v="1"/>
    <n v="1"/>
    <x v="1"/>
    <x v="3"/>
    <x v="1"/>
    <x v="1567"/>
    <n v="5207.97"/>
    <x v="1"/>
    <s v="tier - 2"/>
    <x v="1"/>
  </r>
  <r>
    <x v="1738"/>
    <s v="Richard J"/>
    <n v="4.66"/>
    <x v="45"/>
    <n v="37.28"/>
    <s v="No"/>
    <x v="1"/>
    <x v="0"/>
    <n v="1"/>
    <x v="1"/>
    <x v="0"/>
    <x v="1"/>
    <x v="1568"/>
    <n v="5198.6899999999996"/>
    <x v="1"/>
    <s v="tier - 2"/>
    <x v="12"/>
  </r>
  <r>
    <x v="1739"/>
    <s v="Jacqueline N"/>
    <n v="6.19"/>
    <x v="19"/>
    <n v="18.2"/>
    <s v="No"/>
    <x v="0"/>
    <x v="1"/>
    <n v="1"/>
    <x v="1"/>
    <x v="3"/>
    <x v="0"/>
    <x v="1569"/>
    <n v="5195.58"/>
    <x v="1"/>
    <s v="tier - 2"/>
    <x v="0"/>
  </r>
  <r>
    <x v="1740"/>
    <s v="Cindy"/>
    <n v="4.8600000000000003"/>
    <x v="34"/>
    <n v="20.53"/>
    <s v="No"/>
    <x v="0"/>
    <x v="0"/>
    <n v="1"/>
    <x v="1"/>
    <x v="2"/>
    <x v="1"/>
    <x v="1570"/>
    <n v="5177.12"/>
    <x v="1"/>
    <s v="tier - 1"/>
    <x v="0"/>
  </r>
  <r>
    <x v="1741"/>
    <s v="Marcia"/>
    <n v="4.74"/>
    <x v="36"/>
    <n v="23.79"/>
    <s v="No"/>
    <x v="0"/>
    <x v="0"/>
    <n v="0"/>
    <x v="1"/>
    <x v="2"/>
    <x v="1"/>
    <x v="844"/>
    <n v="5166.96"/>
    <x v="1"/>
    <s v="tier - 2"/>
    <x v="1"/>
  </r>
  <r>
    <x v="1742"/>
    <s v="Samantha R"/>
    <n v="6.03"/>
    <x v="3"/>
    <n v="29.8"/>
    <s v="No"/>
    <x v="0"/>
    <x v="0"/>
    <n v="0"/>
    <x v="1"/>
    <x v="1"/>
    <x v="0"/>
    <x v="1571"/>
    <n v="5152.13"/>
    <x v="1"/>
    <s v="tier - 2"/>
    <x v="3"/>
  </r>
  <r>
    <x v="1743"/>
    <s v="Katie"/>
    <n v="4.71"/>
    <x v="3"/>
    <n v="31.54"/>
    <s v="No"/>
    <x v="0"/>
    <x v="0"/>
    <n v="0"/>
    <x v="1"/>
    <x v="0"/>
    <x v="1"/>
    <x v="1572"/>
    <n v="5148.55"/>
    <x v="1"/>
    <s v="tier - 2"/>
    <x v="2"/>
  </r>
  <r>
    <x v="1744"/>
    <s v="John P"/>
    <n v="5.55"/>
    <x v="34"/>
    <n v="20.82"/>
    <s v="No"/>
    <x v="0"/>
    <x v="0"/>
    <n v="1"/>
    <x v="1"/>
    <x v="2"/>
    <x v="1"/>
    <x v="1293"/>
    <n v="5144.18"/>
    <x v="1"/>
    <s v="tier - 1"/>
    <x v="0"/>
  </r>
  <r>
    <x v="1745"/>
    <s v="Rachel"/>
    <n v="4.78"/>
    <x v="21"/>
    <n v="38.83"/>
    <s v="No"/>
    <x v="0"/>
    <x v="1"/>
    <n v="1"/>
    <x v="1"/>
    <x v="0"/>
    <x v="1"/>
    <x v="1573"/>
    <n v="5138.26"/>
    <x v="1"/>
    <s v="tier - 2"/>
    <x v="0"/>
  </r>
  <r>
    <x v="1746"/>
    <s v="Isabelle"/>
    <n v="4.6500000000000004"/>
    <x v="4"/>
    <n v="23.44"/>
    <s v="Yes"/>
    <x v="0"/>
    <x v="0"/>
    <n v="1"/>
    <x v="1"/>
    <x v="2"/>
    <x v="1"/>
    <x v="367"/>
    <n v="5136.75"/>
    <x v="1"/>
    <s v="tier - 1"/>
    <x v="0"/>
  </r>
  <r>
    <x v="1747"/>
    <s v="Neil"/>
    <n v="5.2"/>
    <x v="24"/>
    <n v="24.13"/>
    <s v="No"/>
    <x v="0"/>
    <x v="0"/>
    <n v="1"/>
    <x v="1"/>
    <x v="2"/>
    <x v="1"/>
    <x v="1574"/>
    <n v="5125.22"/>
    <x v="2"/>
    <s v="tier - 2"/>
    <x v="1"/>
  </r>
  <r>
    <x v="1748"/>
    <s v="Tom"/>
    <n v="4.54"/>
    <x v="4"/>
    <n v="42.13"/>
    <s v="Yes"/>
    <x v="0"/>
    <x v="0"/>
    <n v="1"/>
    <x v="1"/>
    <x v="0"/>
    <x v="1"/>
    <x v="1460"/>
    <n v="5124.1899999999996"/>
    <x v="1"/>
    <s v="tier - 3"/>
    <x v="0"/>
  </r>
  <r>
    <x v="1749"/>
    <s v="Nathan"/>
    <n v="4.1100000000000003"/>
    <x v="24"/>
    <n v="17.86"/>
    <s v="No"/>
    <x v="0"/>
    <x v="0"/>
    <n v="1"/>
    <x v="1"/>
    <x v="3"/>
    <x v="1"/>
    <x v="1575"/>
    <n v="5116.5"/>
    <x v="1"/>
    <s v="tier - 2"/>
    <x v="1"/>
  </r>
  <r>
    <x v="1750"/>
    <s v="Kelli N"/>
    <n v="4.63"/>
    <x v="37"/>
    <n v="32.78"/>
    <s v="No"/>
    <x v="0"/>
    <x v="0"/>
    <n v="0"/>
    <x v="1"/>
    <x v="0"/>
    <x v="1"/>
    <x v="1576"/>
    <n v="5087.92"/>
    <x v="1"/>
    <s v="tier - 2"/>
    <x v="11"/>
  </r>
  <r>
    <x v="1751"/>
    <s v="Scott M"/>
    <n v="6.06"/>
    <x v="46"/>
    <n v="23.9"/>
    <s v="Yes"/>
    <x v="0"/>
    <x v="1"/>
    <n v="1"/>
    <x v="1"/>
    <x v="2"/>
    <x v="0"/>
    <x v="1577"/>
    <n v="5080.1000000000004"/>
    <x v="0"/>
    <s v="tier - 2"/>
    <x v="3"/>
  </r>
  <r>
    <x v="1752"/>
    <s v="Grant A"/>
    <n v="8.43"/>
    <x v="9"/>
    <n v="15.47"/>
    <s v="No"/>
    <x v="0"/>
    <x v="0"/>
    <n v="0"/>
    <x v="1"/>
    <x v="3"/>
    <x v="2"/>
    <x v="1578"/>
    <n v="5077.1899999999996"/>
    <x v="1"/>
    <s v="tier - 3"/>
    <x v="1"/>
  </r>
  <r>
    <x v="1753"/>
    <s v="Jonathan C"/>
    <n v="5.51"/>
    <x v="42"/>
    <n v="28.54"/>
    <s v="No"/>
    <x v="0"/>
    <x v="1"/>
    <n v="1"/>
    <x v="1"/>
    <x v="1"/>
    <x v="1"/>
    <x v="1579"/>
    <n v="5059.5600000000004"/>
    <x v="1"/>
    <s v="tier - 1"/>
    <x v="13"/>
  </r>
  <r>
    <x v="1754"/>
    <s v="Rachael M"/>
    <n v="4.95"/>
    <x v="26"/>
    <n v="18.54"/>
    <s v="No"/>
    <x v="0"/>
    <x v="0"/>
    <n v="0"/>
    <x v="1"/>
    <x v="2"/>
    <x v="1"/>
    <x v="1580"/>
    <n v="5054.05"/>
    <x v="1"/>
    <s v="tier - 2"/>
    <x v="0"/>
  </r>
  <r>
    <x v="1755"/>
    <s v="Pilar"/>
    <n v="6.44"/>
    <x v="46"/>
    <n v="32.18"/>
    <s v="Yes"/>
    <x v="0"/>
    <x v="1"/>
    <n v="1"/>
    <x v="1"/>
    <x v="0"/>
    <x v="0"/>
    <x v="1581"/>
    <n v="5045.1499999999996"/>
    <x v="1"/>
    <s v="tier - 2"/>
    <x v="1"/>
  </r>
  <r>
    <x v="1756"/>
    <s v="Kyle M"/>
    <n v="6.05"/>
    <x v="47"/>
    <n v="37.380000000000003"/>
    <s v="Yes"/>
    <x v="0"/>
    <x v="0"/>
    <n v="0"/>
    <x v="1"/>
    <x v="0"/>
    <x v="0"/>
    <x v="1582"/>
    <n v="5043.13"/>
    <x v="1"/>
    <s v="tier - 3"/>
    <x v="3"/>
  </r>
  <r>
    <x v="1757"/>
    <s v="Christie"/>
    <n v="4.76"/>
    <x v="33"/>
    <n v="31.12"/>
    <s v="Yes"/>
    <x v="0"/>
    <x v="1"/>
    <n v="1"/>
    <x v="1"/>
    <x v="0"/>
    <x v="1"/>
    <x v="1583"/>
    <n v="5038.57"/>
    <x v="1"/>
    <s v="tier - 2"/>
    <x v="14"/>
  </r>
  <r>
    <x v="1758"/>
    <s v="David A"/>
    <n v="6.72"/>
    <x v="18"/>
    <n v="22.01"/>
    <s v="Yes"/>
    <x v="0"/>
    <x v="0"/>
    <n v="1"/>
    <x v="1"/>
    <x v="2"/>
    <x v="0"/>
    <x v="1584"/>
    <n v="5034.1000000000004"/>
    <x v="1"/>
    <s v="tier - 2"/>
    <x v="0"/>
  </r>
  <r>
    <x v="1759"/>
    <s v="Masahiro"/>
    <n v="5.7"/>
    <x v="36"/>
    <n v="27.645"/>
    <s v="No"/>
    <x v="0"/>
    <x v="0"/>
    <n v="0"/>
    <x v="1"/>
    <x v="1"/>
    <x v="1"/>
    <x v="1585"/>
    <n v="5031.2700000000004"/>
    <x v="0"/>
    <s v="tier - 1"/>
    <x v="4"/>
  </r>
  <r>
    <x v="1760"/>
    <s v="Logan B"/>
    <n v="5.31"/>
    <x v="18"/>
    <n v="29.64"/>
    <s v="Yes"/>
    <x v="0"/>
    <x v="0"/>
    <n v="0"/>
    <x v="1"/>
    <x v="1"/>
    <x v="1"/>
    <x v="500"/>
    <n v="5028.1499999999996"/>
    <x v="2"/>
    <s v="tier - 2"/>
    <x v="1"/>
  </r>
  <r>
    <x v="1761"/>
    <s v="Stephanie L"/>
    <n v="4.32"/>
    <x v="4"/>
    <n v="33.700000000000003"/>
    <s v="Yes"/>
    <x v="0"/>
    <x v="0"/>
    <n v="1"/>
    <x v="1"/>
    <x v="0"/>
    <x v="1"/>
    <x v="1586"/>
    <n v="5012.47"/>
    <x v="1"/>
    <s v="tier - 3"/>
    <x v="3"/>
  </r>
  <r>
    <x v="1762"/>
    <s v="Angela H"/>
    <n v="4.2300000000000004"/>
    <x v="24"/>
    <n v="27.5"/>
    <s v="Yes"/>
    <x v="0"/>
    <x v="0"/>
    <n v="1"/>
    <x v="1"/>
    <x v="1"/>
    <x v="1"/>
    <x v="1587"/>
    <n v="5003.8500000000004"/>
    <x v="1"/>
    <s v="tier - 3"/>
    <x v="3"/>
  </r>
  <r>
    <x v="1763"/>
    <s v="Britt K"/>
    <n v="6.09"/>
    <x v="1"/>
    <n v="16.12"/>
    <s v="No"/>
    <x v="0"/>
    <x v="0"/>
    <n v="0"/>
    <x v="1"/>
    <x v="3"/>
    <x v="0"/>
    <x v="1588"/>
    <n v="5003.7700000000004"/>
    <x v="1"/>
    <s v="tier - 3"/>
    <x v="0"/>
  </r>
  <r>
    <x v="1764"/>
    <s v="Joyce R"/>
    <n v="4.74"/>
    <x v="4"/>
    <n v="26.73"/>
    <s v="Yes"/>
    <x v="0"/>
    <x v="0"/>
    <n v="1"/>
    <x v="1"/>
    <x v="1"/>
    <x v="1"/>
    <x v="1589"/>
    <n v="5002.78"/>
    <x v="1"/>
    <s v="tier - 2"/>
    <x v="0"/>
  </r>
  <r>
    <x v="1765"/>
    <s v="Ben"/>
    <n v="6.23"/>
    <x v="47"/>
    <n v="37.25"/>
    <s v="Yes"/>
    <x v="0"/>
    <x v="0"/>
    <n v="0"/>
    <x v="1"/>
    <x v="0"/>
    <x v="0"/>
    <x v="1255"/>
    <n v="4999.04"/>
    <x v="1"/>
    <s v="tier - 2"/>
    <x v="3"/>
  </r>
  <r>
    <x v="1766"/>
    <s v="Sarah M"/>
    <n v="5.45"/>
    <x v="24"/>
    <n v="23.56"/>
    <s v="Yes"/>
    <x v="0"/>
    <x v="0"/>
    <n v="1"/>
    <x v="1"/>
    <x v="2"/>
    <x v="1"/>
    <x v="1590"/>
    <n v="4992.38"/>
    <x v="1"/>
    <s v="tier - 3"/>
    <x v="2"/>
  </r>
  <r>
    <x v="1767"/>
    <s v="Sarah"/>
    <n v="10.34"/>
    <x v="32"/>
    <n v="15.84"/>
    <s v="No"/>
    <x v="0"/>
    <x v="0"/>
    <n v="2"/>
    <x v="1"/>
    <x v="3"/>
    <x v="2"/>
    <x v="1591"/>
    <n v="4985.22"/>
    <x v="1"/>
    <s v="tier - 3"/>
    <x v="0"/>
  </r>
  <r>
    <x v="1768"/>
    <s v="Katie"/>
    <n v="5.15"/>
    <x v="36"/>
    <n v="36.630000000000003"/>
    <s v="No"/>
    <x v="0"/>
    <x v="0"/>
    <n v="0"/>
    <x v="1"/>
    <x v="0"/>
    <x v="1"/>
    <x v="1592"/>
    <n v="4949.76"/>
    <x v="1"/>
    <s v="tier - 1"/>
    <x v="0"/>
  </r>
  <r>
    <x v="1769"/>
    <s v="Michaela L"/>
    <n v="11.72"/>
    <x v="32"/>
    <n v="16.47"/>
    <s v="No"/>
    <x v="0"/>
    <x v="0"/>
    <n v="0"/>
    <x v="1"/>
    <x v="3"/>
    <x v="2"/>
    <x v="1593"/>
    <n v="4942.0600000000004"/>
    <x v="1"/>
    <s v="tier - 2"/>
    <x v="0"/>
  </r>
  <r>
    <x v="1770"/>
    <s v="Shalaleh"/>
    <n v="5.29"/>
    <x v="36"/>
    <n v="25.8"/>
    <s v="No"/>
    <x v="0"/>
    <x v="0"/>
    <n v="0"/>
    <x v="1"/>
    <x v="1"/>
    <x v="1"/>
    <x v="1594"/>
    <n v="4934.71"/>
    <x v="1"/>
    <s v="tier - 3"/>
    <x v="3"/>
  </r>
  <r>
    <x v="1771"/>
    <s v="Karen"/>
    <n v="4.33"/>
    <x v="36"/>
    <n v="23.6"/>
    <s v="No"/>
    <x v="0"/>
    <x v="0"/>
    <n v="0"/>
    <x v="1"/>
    <x v="2"/>
    <x v="1"/>
    <x v="1595"/>
    <n v="4931.6499999999996"/>
    <x v="1"/>
    <s v="tier - 3"/>
    <x v="3"/>
  </r>
  <r>
    <x v="1772"/>
    <s v="Zuzana"/>
    <n v="6.24"/>
    <x v="21"/>
    <n v="32.11"/>
    <s v="No"/>
    <x v="0"/>
    <x v="1"/>
    <n v="1"/>
    <x v="1"/>
    <x v="0"/>
    <x v="0"/>
    <x v="1278"/>
    <n v="4922.92"/>
    <x v="1"/>
    <s v="tier - 2"/>
    <x v="1"/>
  </r>
  <r>
    <x v="1773"/>
    <s v="Daniel J"/>
    <n v="11.61"/>
    <x v="40"/>
    <n v="30.114999999999998"/>
    <s v="No"/>
    <x v="0"/>
    <x v="0"/>
    <n v="0"/>
    <x v="1"/>
    <x v="0"/>
    <x v="2"/>
    <x v="1596"/>
    <n v="4915.0600000000004"/>
    <x v="1"/>
    <s v="tier - 1"/>
    <x v="6"/>
  </r>
  <r>
    <x v="1774"/>
    <s v="Alexandra"/>
    <n v="11.07"/>
    <x v="38"/>
    <n v="20.28"/>
    <s v="Yes"/>
    <x v="0"/>
    <x v="0"/>
    <n v="0"/>
    <x v="1"/>
    <x v="2"/>
    <x v="2"/>
    <x v="1089"/>
    <n v="4911.8900000000003"/>
    <x v="1"/>
    <s v="tier - 3"/>
    <x v="0"/>
  </r>
  <r>
    <x v="1775"/>
    <s v="Jessica"/>
    <n v="5.19"/>
    <x v="42"/>
    <n v="20.234999999999999"/>
    <s v="No"/>
    <x v="0"/>
    <x v="1"/>
    <n v="1"/>
    <x v="1"/>
    <x v="2"/>
    <x v="1"/>
    <x v="1597"/>
    <n v="4906.41"/>
    <x v="1"/>
    <s v="tier - 1"/>
    <x v="1"/>
  </r>
  <r>
    <x v="1776"/>
    <s v="Matthew M"/>
    <n v="5.7"/>
    <x v="4"/>
    <n v="25.27"/>
    <s v="Yes"/>
    <x v="0"/>
    <x v="0"/>
    <n v="1"/>
    <x v="1"/>
    <x v="1"/>
    <x v="1"/>
    <x v="1598"/>
    <n v="4894.75"/>
    <x v="0"/>
    <s v="tier - 3"/>
    <x v="1"/>
  </r>
  <r>
    <x v="1777"/>
    <s v="Nadine A"/>
    <n v="6.15"/>
    <x v="3"/>
    <n v="24.24"/>
    <s v="No"/>
    <x v="0"/>
    <x v="0"/>
    <n v="0"/>
    <x v="1"/>
    <x v="2"/>
    <x v="0"/>
    <x v="1599"/>
    <n v="4894.3900000000003"/>
    <x v="1"/>
    <s v="tier - 3"/>
    <x v="0"/>
  </r>
  <r>
    <x v="1778"/>
    <s v="Peter J Jr"/>
    <n v="5.07"/>
    <x v="4"/>
    <n v="35.75"/>
    <s v="No"/>
    <x v="0"/>
    <x v="0"/>
    <n v="0"/>
    <x v="1"/>
    <x v="0"/>
    <x v="1"/>
    <x v="1600"/>
    <n v="4890"/>
    <x v="0"/>
    <s v="tier - 2"/>
    <x v="0"/>
  </r>
  <r>
    <x v="1779"/>
    <s v="Colleen M"/>
    <n v="10.97"/>
    <x v="27"/>
    <n v="29.92"/>
    <s v="Yes"/>
    <x v="0"/>
    <x v="0"/>
    <n v="1"/>
    <x v="1"/>
    <x v="1"/>
    <x v="2"/>
    <x v="1601"/>
    <n v="4889.04"/>
    <x v="1"/>
    <s v="tier - 1"/>
    <x v="0"/>
  </r>
  <r>
    <x v="1780"/>
    <s v="Julie A"/>
    <n v="10.93"/>
    <x v="27"/>
    <n v="26.2"/>
    <s v="Yes"/>
    <x v="0"/>
    <x v="0"/>
    <n v="1"/>
    <x v="1"/>
    <x v="1"/>
    <x v="2"/>
    <x v="1602"/>
    <n v="4883.87"/>
    <x v="1"/>
    <s v="tier - 1"/>
    <x v="3"/>
  </r>
  <r>
    <x v="1781"/>
    <s v="Douglas W"/>
    <n v="4.21"/>
    <x v="33"/>
    <n v="26.695"/>
    <s v="Yes"/>
    <x v="0"/>
    <x v="1"/>
    <n v="1"/>
    <x v="1"/>
    <x v="1"/>
    <x v="1"/>
    <x v="1603"/>
    <n v="4877.9799999999996"/>
    <x v="1"/>
    <s v="tier - 3"/>
    <x v="1"/>
  </r>
  <r>
    <x v="1782"/>
    <s v="Catherine"/>
    <n v="5.5"/>
    <x v="43"/>
    <n v="23.16"/>
    <s v="No"/>
    <x v="0"/>
    <x v="0"/>
    <n v="0"/>
    <x v="1"/>
    <x v="2"/>
    <x v="1"/>
    <x v="1604"/>
    <n v="4859.8900000000003"/>
    <x v="1"/>
    <s v="tier - 3"/>
    <x v="3"/>
  </r>
  <r>
    <x v="1783"/>
    <s v="James A"/>
    <n v="4.93"/>
    <x v="41"/>
    <n v="32.585000000000001"/>
    <s v="Yes"/>
    <x v="0"/>
    <x v="0"/>
    <n v="1"/>
    <x v="1"/>
    <x v="0"/>
    <x v="1"/>
    <x v="228"/>
    <n v="4846.92"/>
    <x v="1"/>
    <s v="tier - 3"/>
    <x v="6"/>
  </r>
  <r>
    <x v="1784"/>
    <s v="Youngseong"/>
    <n v="5.6"/>
    <x v="44"/>
    <n v="33.97"/>
    <s v="Yes"/>
    <x v="0"/>
    <x v="0"/>
    <n v="0"/>
    <x v="1"/>
    <x v="0"/>
    <x v="1"/>
    <x v="1605"/>
    <n v="4846.53"/>
    <x v="1"/>
    <s v="tier - 3"/>
    <x v="13"/>
  </r>
  <r>
    <x v="1785"/>
    <s v="John"/>
    <n v="9.99"/>
    <x v="20"/>
    <n v="16.57"/>
    <s v="No"/>
    <x v="0"/>
    <x v="0"/>
    <n v="0"/>
    <x v="1"/>
    <x v="3"/>
    <x v="2"/>
    <x v="590"/>
    <n v="4844.67"/>
    <x v="1"/>
    <s v="tier - 2"/>
    <x v="0"/>
  </r>
  <r>
    <x v="1786"/>
    <s v="Brandon S"/>
    <n v="5.93"/>
    <x v="19"/>
    <n v="17.55"/>
    <s v="No"/>
    <x v="0"/>
    <x v="1"/>
    <n v="1"/>
    <x v="1"/>
    <x v="3"/>
    <x v="1"/>
    <x v="1606"/>
    <n v="4843.79"/>
    <x v="1"/>
    <s v="tier - 3"/>
    <x v="0"/>
  </r>
  <r>
    <x v="1787"/>
    <s v="Sean P"/>
    <n v="6.29"/>
    <x v="41"/>
    <n v="29.41"/>
    <s v="Yes"/>
    <x v="0"/>
    <x v="0"/>
    <n v="1"/>
    <x v="1"/>
    <x v="1"/>
    <x v="0"/>
    <x v="1607"/>
    <n v="4840.95"/>
    <x v="1"/>
    <s v="tier - 1"/>
    <x v="13"/>
  </r>
  <r>
    <x v="1788"/>
    <s v="Scott"/>
    <n v="5.65"/>
    <x v="34"/>
    <n v="17.91"/>
    <s v="No"/>
    <x v="0"/>
    <x v="0"/>
    <n v="1"/>
    <x v="1"/>
    <x v="3"/>
    <x v="1"/>
    <x v="1608"/>
    <n v="4839.18"/>
    <x v="1"/>
    <s v="tier - 1"/>
    <x v="1"/>
  </r>
  <r>
    <x v="1789"/>
    <s v="Janez"/>
    <n v="6.15"/>
    <x v="42"/>
    <n v="31.57"/>
    <s v="No"/>
    <x v="0"/>
    <x v="0"/>
    <n v="1"/>
    <x v="1"/>
    <x v="0"/>
    <x v="0"/>
    <x v="1609"/>
    <n v="4837.58"/>
    <x v="0"/>
    <s v="tier - 2"/>
    <x v="0"/>
  </r>
  <r>
    <x v="1790"/>
    <s v="John I Jr"/>
    <n v="5.22"/>
    <x v="44"/>
    <n v="33.18"/>
    <s v="No"/>
    <x v="1"/>
    <x v="0"/>
    <n v="1"/>
    <x v="1"/>
    <x v="0"/>
    <x v="1"/>
    <x v="1610"/>
    <n v="4835.43"/>
    <x v="1"/>
    <s v="tier - 2"/>
    <x v="13"/>
  </r>
  <r>
    <x v="1791"/>
    <s v="Heather"/>
    <n v="11.66"/>
    <x v="47"/>
    <n v="37"/>
    <s v="No"/>
    <x v="0"/>
    <x v="0"/>
    <n v="0"/>
    <x v="1"/>
    <x v="0"/>
    <x v="2"/>
    <x v="1611"/>
    <n v="4830.63"/>
    <x v="1"/>
    <s v="tier - 1"/>
    <x v="3"/>
  </r>
  <r>
    <x v="1792"/>
    <s v="Michael"/>
    <n v="4.91"/>
    <x v="41"/>
    <n v="18.905000000000001"/>
    <s v="Yes"/>
    <x v="0"/>
    <x v="0"/>
    <n v="1"/>
    <x v="1"/>
    <x v="2"/>
    <x v="1"/>
    <x v="1612"/>
    <n v="4827.8999999999996"/>
    <x v="2"/>
    <s v="tier - 2"/>
    <x v="3"/>
  </r>
  <r>
    <x v="1793"/>
    <s v="Kathleen"/>
    <n v="9.25"/>
    <x v="26"/>
    <n v="20.03"/>
    <s v="Yes"/>
    <x v="0"/>
    <x v="0"/>
    <n v="0"/>
    <x v="1"/>
    <x v="2"/>
    <x v="2"/>
    <x v="1613"/>
    <n v="4827.1000000000004"/>
    <x v="1"/>
    <s v="tier - 1"/>
    <x v="0"/>
  </r>
  <r>
    <x v="1794"/>
    <s v="Ryan M"/>
    <n v="11.48"/>
    <x v="9"/>
    <n v="16.7"/>
    <s v="No"/>
    <x v="0"/>
    <x v="0"/>
    <n v="0"/>
    <x v="1"/>
    <x v="3"/>
    <x v="2"/>
    <x v="1614"/>
    <n v="4812.34"/>
    <x v="1"/>
    <s v="tier - 3"/>
    <x v="0"/>
  </r>
  <r>
    <x v="1795"/>
    <s v="Sara"/>
    <n v="6.06"/>
    <x v="43"/>
    <n v="39.82"/>
    <s v="No"/>
    <x v="0"/>
    <x v="0"/>
    <n v="0"/>
    <x v="1"/>
    <x v="0"/>
    <x v="0"/>
    <x v="1615"/>
    <n v="4795.66"/>
    <x v="1"/>
    <s v="tier - 1"/>
    <x v="0"/>
  </r>
  <r>
    <x v="1796"/>
    <s v="Deniz"/>
    <n v="5.86"/>
    <x v="27"/>
    <n v="22.04"/>
    <s v="No"/>
    <x v="0"/>
    <x v="0"/>
    <n v="1"/>
    <x v="1"/>
    <x v="2"/>
    <x v="1"/>
    <x v="1616"/>
    <n v="4787.42"/>
    <x v="1"/>
    <s v="tier - 3"/>
    <x v="0"/>
  </r>
  <r>
    <x v="1797"/>
    <s v="Shannon L"/>
    <n v="5.33"/>
    <x v="43"/>
    <n v="28.27"/>
    <s v="No"/>
    <x v="0"/>
    <x v="0"/>
    <n v="0"/>
    <x v="1"/>
    <x v="1"/>
    <x v="1"/>
    <x v="1617"/>
    <n v="4779.6000000000004"/>
    <x v="1"/>
    <s v="tier - 3"/>
    <x v="0"/>
  </r>
  <r>
    <x v="1798"/>
    <s v="Kaitlin M"/>
    <n v="5.33"/>
    <x v="4"/>
    <n v="18.5"/>
    <s v="No"/>
    <x v="0"/>
    <x v="0"/>
    <n v="0"/>
    <x v="1"/>
    <x v="2"/>
    <x v="1"/>
    <x v="1618"/>
    <n v="4766.0200000000004"/>
    <x v="1"/>
    <s v="tier - 3"/>
    <x v="3"/>
  </r>
  <r>
    <x v="1799"/>
    <s v="Alfredo"/>
    <n v="6.02"/>
    <x v="24"/>
    <n v="38.6"/>
    <s v="No"/>
    <x v="0"/>
    <x v="0"/>
    <n v="1"/>
    <x v="1"/>
    <x v="0"/>
    <x v="0"/>
    <x v="1619"/>
    <n v="4762.33"/>
    <x v="0"/>
    <s v="tier - 3"/>
    <x v="3"/>
  </r>
  <r>
    <x v="1800"/>
    <s v="Kristen"/>
    <n v="6.25"/>
    <x v="42"/>
    <n v="43.12"/>
    <s v="No"/>
    <x v="0"/>
    <x v="0"/>
    <n v="1"/>
    <x v="1"/>
    <x v="0"/>
    <x v="0"/>
    <x v="1620"/>
    <n v="4753.6400000000003"/>
    <x v="1"/>
    <s v="tier - 3"/>
    <x v="0"/>
  </r>
  <r>
    <x v="1801"/>
    <s v="Daniel"/>
    <n v="4.8099999999999996"/>
    <x v="24"/>
    <n v="30.5"/>
    <s v="No"/>
    <x v="0"/>
    <x v="0"/>
    <n v="1"/>
    <x v="1"/>
    <x v="0"/>
    <x v="1"/>
    <x v="1621"/>
    <n v="4751.07"/>
    <x v="0"/>
    <s v="tier - 1"/>
    <x v="3"/>
  </r>
  <r>
    <x v="1802"/>
    <s v="Jonathan"/>
    <n v="4.5999999999999996"/>
    <x v="24"/>
    <n v="27.61"/>
    <s v="No"/>
    <x v="0"/>
    <x v="0"/>
    <n v="1"/>
    <x v="1"/>
    <x v="1"/>
    <x v="1"/>
    <x v="1622"/>
    <n v="4747.05"/>
    <x v="1"/>
    <s v="tier - 2"/>
    <x v="0"/>
  </r>
  <r>
    <x v="1803"/>
    <s v="Troy"/>
    <n v="5.08"/>
    <x v="27"/>
    <n v="27.1"/>
    <s v="No"/>
    <x v="0"/>
    <x v="0"/>
    <n v="1"/>
    <x v="1"/>
    <x v="1"/>
    <x v="1"/>
    <x v="1623"/>
    <n v="4746.34"/>
    <x v="1"/>
    <s v="tier - 2"/>
    <x v="3"/>
  </r>
  <r>
    <x v="1804"/>
    <s v="Daniel C"/>
    <n v="5.43"/>
    <x v="0"/>
    <n v="35.93"/>
    <s v="No"/>
    <x v="1"/>
    <x v="0"/>
    <n v="1"/>
    <x v="1"/>
    <x v="0"/>
    <x v="1"/>
    <x v="1624"/>
    <n v="4740.78"/>
    <x v="1"/>
    <s v="tier - 3"/>
    <x v="13"/>
  </r>
  <r>
    <x v="1805"/>
    <s v="Lauren"/>
    <n v="5.44"/>
    <x v="36"/>
    <n v="32.68"/>
    <s v="No"/>
    <x v="0"/>
    <x v="0"/>
    <n v="0"/>
    <x v="1"/>
    <x v="0"/>
    <x v="1"/>
    <x v="1625"/>
    <n v="4738.2700000000004"/>
    <x v="1"/>
    <s v="tier - 3"/>
    <x v="1"/>
  </r>
  <r>
    <x v="1806"/>
    <s v="Jennefer"/>
    <n v="11.69"/>
    <x v="27"/>
    <n v="20.74"/>
    <s v="Yes"/>
    <x v="0"/>
    <x v="0"/>
    <n v="1"/>
    <x v="1"/>
    <x v="2"/>
    <x v="2"/>
    <x v="1626"/>
    <n v="4734.6400000000003"/>
    <x v="1"/>
    <s v="tier - 1"/>
    <x v="0"/>
  </r>
  <r>
    <x v="1807"/>
    <s v="Tracey L"/>
    <n v="6.07"/>
    <x v="19"/>
    <n v="15.57"/>
    <s v="No"/>
    <x v="0"/>
    <x v="0"/>
    <n v="0"/>
    <x v="1"/>
    <x v="3"/>
    <x v="0"/>
    <x v="1627"/>
    <n v="4728.71"/>
    <x v="1"/>
    <s v="tier - 3"/>
    <x v="1"/>
  </r>
  <r>
    <x v="1808"/>
    <s v="Ashley"/>
    <n v="4.3600000000000003"/>
    <x v="6"/>
    <n v="23.844999999999999"/>
    <s v="No"/>
    <x v="0"/>
    <x v="0"/>
    <n v="0"/>
    <x v="1"/>
    <x v="2"/>
    <x v="1"/>
    <x v="1628"/>
    <n v="4719.74"/>
    <x v="1"/>
    <s v="tier - 1"/>
    <x v="1"/>
  </r>
  <r>
    <x v="1809"/>
    <s v="Cindy"/>
    <n v="5.24"/>
    <x v="42"/>
    <n v="22.895"/>
    <s v="No"/>
    <x v="0"/>
    <x v="0"/>
    <n v="1"/>
    <x v="1"/>
    <x v="2"/>
    <x v="1"/>
    <x v="1629"/>
    <n v="4719.5200000000004"/>
    <x v="1"/>
    <s v="tier - 2"/>
    <x v="2"/>
  </r>
  <r>
    <x v="1810"/>
    <s v="Esther"/>
    <n v="5.37"/>
    <x v="42"/>
    <n v="21.945"/>
    <s v="No"/>
    <x v="0"/>
    <x v="0"/>
    <n v="1"/>
    <x v="1"/>
    <x v="2"/>
    <x v="1"/>
    <x v="184"/>
    <n v="4718.2"/>
    <x v="1"/>
    <s v="tier - 3"/>
    <x v="2"/>
  </r>
  <r>
    <x v="1811"/>
    <s v="Jackie"/>
    <n v="6.6"/>
    <x v="38"/>
    <n v="19.47"/>
    <s v="Yes"/>
    <x v="0"/>
    <x v="0"/>
    <n v="0"/>
    <x v="1"/>
    <x v="2"/>
    <x v="0"/>
    <x v="1630"/>
    <n v="4712.12"/>
    <x v="1"/>
    <s v="tier - 3"/>
    <x v="3"/>
  </r>
  <r>
    <x v="1812"/>
    <s v="Timothy P"/>
    <n v="5.77"/>
    <x v="31"/>
    <n v="15.61"/>
    <s v="No"/>
    <x v="0"/>
    <x v="0"/>
    <n v="0"/>
    <x v="1"/>
    <x v="3"/>
    <x v="1"/>
    <x v="1631"/>
    <n v="4699.47"/>
    <x v="1"/>
    <s v="tier - 3"/>
    <x v="0"/>
  </r>
  <r>
    <x v="1813"/>
    <s v="Lauren"/>
    <n v="6.08"/>
    <x v="40"/>
    <n v="28.6"/>
    <s v="No"/>
    <x v="0"/>
    <x v="1"/>
    <n v="1"/>
    <x v="1"/>
    <x v="1"/>
    <x v="0"/>
    <x v="1632"/>
    <n v="4687.8"/>
    <x v="1"/>
    <s v="tier - 3"/>
    <x v="3"/>
  </r>
  <r>
    <x v="1814"/>
    <s v="Benjamin"/>
    <n v="4.16"/>
    <x v="3"/>
    <n v="46.53"/>
    <s v="No"/>
    <x v="0"/>
    <x v="0"/>
    <n v="0"/>
    <x v="1"/>
    <x v="0"/>
    <x v="1"/>
    <x v="1633"/>
    <n v="4686.3900000000003"/>
    <x v="0"/>
    <s v="tier - 3"/>
    <x v="0"/>
  </r>
  <r>
    <x v="1815"/>
    <s v="Hugo M"/>
    <n v="5.0999999999999996"/>
    <x v="45"/>
    <n v="34.99"/>
    <s v="No"/>
    <x v="0"/>
    <x v="1"/>
    <n v="1"/>
    <x v="1"/>
    <x v="0"/>
    <x v="1"/>
    <x v="1634"/>
    <n v="4678.8"/>
    <x v="1"/>
    <s v="tier - 1"/>
    <x v="13"/>
  </r>
  <r>
    <x v="1816"/>
    <s v="Daniel J Jr"/>
    <n v="5.3"/>
    <x v="19"/>
    <n v="17.05"/>
    <s v="No"/>
    <x v="0"/>
    <x v="1"/>
    <n v="1"/>
    <x v="1"/>
    <x v="3"/>
    <x v="1"/>
    <x v="644"/>
    <n v="4674.2"/>
    <x v="1"/>
    <s v="tier - 1"/>
    <x v="0"/>
  </r>
  <r>
    <x v="1817"/>
    <s v="Justin R"/>
    <n v="4.9000000000000004"/>
    <x v="43"/>
    <n v="37.18"/>
    <s v="No"/>
    <x v="0"/>
    <x v="0"/>
    <n v="0"/>
    <x v="1"/>
    <x v="0"/>
    <x v="1"/>
    <x v="139"/>
    <n v="4673.3900000000003"/>
    <x v="1"/>
    <s v="tier - 1"/>
    <x v="0"/>
  </r>
  <r>
    <x v="1818"/>
    <s v="Colin"/>
    <n v="5.55"/>
    <x v="3"/>
    <n v="35.200000000000003"/>
    <s v="No"/>
    <x v="0"/>
    <x v="0"/>
    <n v="0"/>
    <x v="1"/>
    <x v="0"/>
    <x v="1"/>
    <x v="1635"/>
    <n v="4670.6400000000003"/>
    <x v="1"/>
    <s v="tier - 2"/>
    <x v="3"/>
  </r>
  <r>
    <x v="1819"/>
    <s v="Rob"/>
    <n v="4.95"/>
    <x v="43"/>
    <n v="37.335000000000001"/>
    <s v="No"/>
    <x v="0"/>
    <x v="0"/>
    <n v="0"/>
    <x v="1"/>
    <x v="0"/>
    <x v="1"/>
    <x v="1636"/>
    <n v="4667.6099999999997"/>
    <x v="0"/>
    <s v="tier - 3"/>
    <x v="4"/>
  </r>
  <r>
    <x v="1820"/>
    <s v="Patrick"/>
    <n v="6.46"/>
    <x v="46"/>
    <n v="27.265000000000001"/>
    <s v="Yes"/>
    <x v="0"/>
    <x v="0"/>
    <n v="0"/>
    <x v="1"/>
    <x v="1"/>
    <x v="0"/>
    <x v="1637"/>
    <n v="4661.29"/>
    <x v="1"/>
    <s v="tier - 1"/>
    <x v="6"/>
  </r>
  <r>
    <x v="1821"/>
    <s v="Austin D"/>
    <n v="4.9000000000000004"/>
    <x v="34"/>
    <n v="30.8"/>
    <s v="Yes"/>
    <x v="0"/>
    <x v="0"/>
    <n v="0"/>
    <x v="1"/>
    <x v="0"/>
    <x v="1"/>
    <x v="1638"/>
    <n v="4646.76"/>
    <x v="2"/>
    <s v="tier - 1"/>
    <x v="3"/>
  </r>
  <r>
    <x v="1822"/>
    <s v="  Brittany"/>
    <n v="5.21"/>
    <x v="33"/>
    <n v="30.21"/>
    <s v="No"/>
    <x v="0"/>
    <x v="0"/>
    <n v="1"/>
    <x v="1"/>
    <x v="0"/>
    <x v="1"/>
    <x v="1639"/>
    <n v="4618.08"/>
    <x v="1"/>
    <s v="tier - 1"/>
    <x v="1"/>
  </r>
  <r>
    <x v="1823"/>
    <s v="Matthew T"/>
    <n v="4.13"/>
    <x v="22"/>
    <n v="35.340000000000003"/>
    <s v="No"/>
    <x v="1"/>
    <x v="0"/>
    <n v="1"/>
    <x v="1"/>
    <x v="0"/>
    <x v="1"/>
    <x v="1640"/>
    <n v="4608.03"/>
    <x v="1"/>
    <s v="tier - 3"/>
    <x v="3"/>
  </r>
  <r>
    <x v="1824"/>
    <s v="Becky G"/>
    <n v="5.28"/>
    <x v="43"/>
    <n v="26.695"/>
    <s v="No"/>
    <x v="0"/>
    <x v="0"/>
    <n v="0"/>
    <x v="1"/>
    <x v="1"/>
    <x v="1"/>
    <x v="1641"/>
    <n v="4571.41"/>
    <x v="1"/>
    <s v="tier - 2"/>
    <x v="1"/>
  </r>
  <r>
    <x v="1825"/>
    <s v="Virginie"/>
    <n v="4.68"/>
    <x v="46"/>
    <n v="29.355"/>
    <s v="Yes"/>
    <x v="0"/>
    <x v="0"/>
    <n v="0"/>
    <x v="1"/>
    <x v="1"/>
    <x v="1"/>
    <x v="1642"/>
    <n v="4564.1899999999996"/>
    <x v="1"/>
    <s v="tier - 2"/>
    <x v="2"/>
  </r>
  <r>
    <x v="1826"/>
    <s v="Allison A"/>
    <n v="4.0599999999999996"/>
    <x v="3"/>
    <n v="29.59"/>
    <s v="No"/>
    <x v="0"/>
    <x v="0"/>
    <n v="0"/>
    <x v="1"/>
    <x v="1"/>
    <x v="1"/>
    <x v="1643"/>
    <n v="4562.84"/>
    <x v="1"/>
    <s v="tier - 2"/>
    <x v="0"/>
  </r>
  <r>
    <x v="1827"/>
    <s v="Julie"/>
    <n v="4.2"/>
    <x v="0"/>
    <n v="31.35"/>
    <s v="No"/>
    <x v="1"/>
    <x v="0"/>
    <n v="1"/>
    <x v="1"/>
    <x v="0"/>
    <x v="1"/>
    <x v="1644"/>
    <n v="4561.1899999999996"/>
    <x v="1"/>
    <s v="tier - 2"/>
    <x v="2"/>
  </r>
  <r>
    <x v="1828"/>
    <s v="Katherine"/>
    <n v="4.83"/>
    <x v="3"/>
    <n v="20.52"/>
    <s v="No"/>
    <x v="0"/>
    <x v="0"/>
    <n v="0"/>
    <x v="1"/>
    <x v="2"/>
    <x v="1"/>
    <x v="1645"/>
    <n v="4544.2299999999996"/>
    <x v="1"/>
    <s v="tier - 1"/>
    <x v="2"/>
  </r>
  <r>
    <x v="1829"/>
    <s v="Caleb"/>
    <n v="4.87"/>
    <x v="24"/>
    <n v="42.9"/>
    <s v="Yes"/>
    <x v="0"/>
    <x v="0"/>
    <n v="1"/>
    <x v="1"/>
    <x v="0"/>
    <x v="1"/>
    <x v="1646"/>
    <n v="4536.26"/>
    <x v="1"/>
    <s v="tier - 2"/>
    <x v="3"/>
  </r>
  <r>
    <x v="1830"/>
    <s v="Jaime"/>
    <n v="5.86"/>
    <x v="42"/>
    <n v="24.6"/>
    <s v="No"/>
    <x v="0"/>
    <x v="1"/>
    <n v="1"/>
    <x v="1"/>
    <x v="2"/>
    <x v="1"/>
    <x v="1647"/>
    <n v="4529.4799999999996"/>
    <x v="1"/>
    <s v="tier - 1"/>
    <x v="3"/>
  </r>
  <r>
    <x v="1831"/>
    <s v="Hannah"/>
    <n v="4.12"/>
    <x v="42"/>
    <n v="28.405000000000001"/>
    <s v="No"/>
    <x v="0"/>
    <x v="0"/>
    <n v="1"/>
    <x v="1"/>
    <x v="1"/>
    <x v="1"/>
    <x v="1066"/>
    <n v="4527.18"/>
    <x v="1"/>
    <s v="tier - 2"/>
    <x v="1"/>
  </r>
  <r>
    <x v="1832"/>
    <s v="Zachariah"/>
    <n v="5.71"/>
    <x v="4"/>
    <n v="34.674999999999997"/>
    <s v="Yes"/>
    <x v="0"/>
    <x v="0"/>
    <n v="1"/>
    <x v="1"/>
    <x v="0"/>
    <x v="1"/>
    <x v="1648"/>
    <n v="4518.83"/>
    <x v="1"/>
    <s v="tier - 2"/>
    <x v="6"/>
  </r>
  <r>
    <x v="1833"/>
    <s v="Patricia A"/>
    <n v="6.03"/>
    <x v="24"/>
    <n v="18.850000000000001"/>
    <s v="No"/>
    <x v="0"/>
    <x v="0"/>
    <n v="1"/>
    <x v="1"/>
    <x v="2"/>
    <x v="0"/>
    <x v="1649"/>
    <n v="4518.7700000000004"/>
    <x v="1"/>
    <s v="tier - 3"/>
    <x v="1"/>
  </r>
  <r>
    <x v="1834"/>
    <s v="Elizabeth A"/>
    <n v="5.65"/>
    <x v="45"/>
    <n v="34.130000000000003"/>
    <s v="No"/>
    <x v="0"/>
    <x v="1"/>
    <n v="1"/>
    <x v="1"/>
    <x v="0"/>
    <x v="1"/>
    <x v="1650"/>
    <n v="4518.3999999999996"/>
    <x v="1"/>
    <s v="tier - 3"/>
    <x v="11"/>
  </r>
  <r>
    <x v="1835"/>
    <s v="Benjamin"/>
    <n v="5.05"/>
    <x v="19"/>
    <n v="17.34"/>
    <s v="No"/>
    <x v="0"/>
    <x v="0"/>
    <n v="0"/>
    <x v="1"/>
    <x v="3"/>
    <x v="1"/>
    <x v="1651"/>
    <n v="4515.71"/>
    <x v="1"/>
    <s v="tier - 3"/>
    <x v="0"/>
  </r>
  <r>
    <x v="1836"/>
    <s v="Breno"/>
    <n v="6.26"/>
    <x v="39"/>
    <n v="17.440000000000001"/>
    <s v="No"/>
    <x v="0"/>
    <x v="0"/>
    <n v="0"/>
    <x v="1"/>
    <x v="3"/>
    <x v="0"/>
    <x v="1216"/>
    <n v="4511.41"/>
    <x v="1"/>
    <s v="tier - 3"/>
    <x v="0"/>
  </r>
  <r>
    <x v="1837"/>
    <s v="Takaya"/>
    <n v="4.08"/>
    <x v="33"/>
    <n v="33.659999999999997"/>
    <s v="Yes"/>
    <x v="0"/>
    <x v="1"/>
    <n v="1"/>
    <x v="1"/>
    <x v="0"/>
    <x v="1"/>
    <x v="1652"/>
    <n v="4504.66"/>
    <x v="2"/>
    <s v="tier - 2"/>
    <x v="0"/>
  </r>
  <r>
    <x v="1838"/>
    <s v="Thomas IV"/>
    <n v="6.19"/>
    <x v="24"/>
    <n v="21.375"/>
    <s v="Yes"/>
    <x v="0"/>
    <x v="0"/>
    <n v="1"/>
    <x v="1"/>
    <x v="2"/>
    <x v="0"/>
    <x v="1653"/>
    <n v="4500.34"/>
    <x v="1"/>
    <s v="tier - 1"/>
    <x v="6"/>
  </r>
  <r>
    <x v="1839"/>
    <s v="Bradley E"/>
    <n v="6.01"/>
    <x v="36"/>
    <n v="27.14"/>
    <s v="No"/>
    <x v="0"/>
    <x v="0"/>
    <n v="1"/>
    <x v="1"/>
    <x v="1"/>
    <x v="0"/>
    <x v="1654"/>
    <n v="4488.58"/>
    <x v="1"/>
    <s v="tier - 3"/>
    <x v="1"/>
  </r>
  <r>
    <x v="1840"/>
    <s v="Megan"/>
    <n v="6.07"/>
    <x v="45"/>
    <n v="35.78"/>
    <s v="No"/>
    <x v="1"/>
    <x v="0"/>
    <n v="1"/>
    <x v="1"/>
    <x v="0"/>
    <x v="0"/>
    <x v="1655"/>
    <n v="4468.25"/>
    <x v="1"/>
    <s v="tier - 2"/>
    <x v="1"/>
  </r>
  <r>
    <x v="1841"/>
    <s v="Ruby J"/>
    <n v="5.63"/>
    <x v="22"/>
    <n v="34.96"/>
    <s v="No"/>
    <x v="0"/>
    <x v="0"/>
    <n v="0"/>
    <x v="1"/>
    <x v="0"/>
    <x v="1"/>
    <x v="1656"/>
    <n v="4466.62"/>
    <x v="1"/>
    <s v="tier - 2"/>
    <x v="1"/>
  </r>
  <r>
    <x v="1842"/>
    <s v="Bart"/>
    <n v="6.05"/>
    <x v="3"/>
    <n v="38.39"/>
    <s v="No"/>
    <x v="0"/>
    <x v="0"/>
    <n v="0"/>
    <x v="1"/>
    <x v="0"/>
    <x v="0"/>
    <x v="1657"/>
    <n v="4463.21"/>
    <x v="0"/>
    <s v="tier - 3"/>
    <x v="0"/>
  </r>
  <r>
    <x v="1843"/>
    <s v="Robert A"/>
    <n v="4.6500000000000004"/>
    <x v="43"/>
    <n v="33.82"/>
    <s v="No"/>
    <x v="0"/>
    <x v="0"/>
    <n v="0"/>
    <x v="1"/>
    <x v="0"/>
    <x v="1"/>
    <x v="1658"/>
    <n v="4462.72"/>
    <x v="1"/>
    <s v="tier - 3"/>
    <x v="1"/>
  </r>
  <r>
    <x v="1844"/>
    <s v="Adam"/>
    <n v="5.37"/>
    <x v="3"/>
    <n v="27.835000000000001"/>
    <s v="No"/>
    <x v="0"/>
    <x v="0"/>
    <n v="0"/>
    <x v="1"/>
    <x v="1"/>
    <x v="1"/>
    <x v="487"/>
    <n v="4454.3999999999996"/>
    <x v="1"/>
    <s v="tier - 3"/>
    <x v="1"/>
  </r>
  <r>
    <x v="1845"/>
    <s v="Yemane Adhane"/>
    <n v="5.39"/>
    <x v="21"/>
    <n v="33"/>
    <s v="No"/>
    <x v="0"/>
    <x v="0"/>
    <n v="0"/>
    <x v="1"/>
    <x v="0"/>
    <x v="1"/>
    <x v="1659"/>
    <n v="4449.46"/>
    <x v="2"/>
    <s v="tier - 2"/>
    <x v="0"/>
  </r>
  <r>
    <x v="1846"/>
    <s v="Jesse A"/>
    <n v="5.86"/>
    <x v="36"/>
    <n v="26.885000000000002"/>
    <s v="No"/>
    <x v="0"/>
    <x v="0"/>
    <n v="0"/>
    <x v="1"/>
    <x v="1"/>
    <x v="1"/>
    <x v="1660"/>
    <n v="4441.21"/>
    <x v="2"/>
    <s v="tier - 2"/>
    <x v="7"/>
  </r>
  <r>
    <x v="1847"/>
    <s v="Bird"/>
    <n v="4.4400000000000004"/>
    <x v="6"/>
    <n v="29.26"/>
    <s v="No"/>
    <x v="0"/>
    <x v="0"/>
    <n v="0"/>
    <x v="1"/>
    <x v="1"/>
    <x v="1"/>
    <x v="1661"/>
    <n v="4438.26"/>
    <x v="1"/>
    <s v="tier - 3"/>
    <x v="6"/>
  </r>
  <r>
    <x v="1848"/>
    <s v="Patrick M"/>
    <n v="4.41"/>
    <x v="6"/>
    <n v="26.98"/>
    <s v="No"/>
    <x v="0"/>
    <x v="0"/>
    <n v="0"/>
    <x v="1"/>
    <x v="1"/>
    <x v="1"/>
    <x v="1662"/>
    <n v="4435.09"/>
    <x v="0"/>
    <s v="tier - 2"/>
    <x v="4"/>
  </r>
  <r>
    <x v="1849"/>
    <s v="Kyle"/>
    <n v="5.19"/>
    <x v="21"/>
    <n v="32.11"/>
    <s v="No"/>
    <x v="0"/>
    <x v="1"/>
    <n v="1"/>
    <x v="1"/>
    <x v="0"/>
    <x v="1"/>
    <x v="1663"/>
    <n v="4433.92"/>
    <x v="1"/>
    <s v="tier - 2"/>
    <x v="1"/>
  </r>
  <r>
    <x v="1850"/>
    <s v="Ryan"/>
    <n v="5.16"/>
    <x v="21"/>
    <n v="31.73"/>
    <s v="No"/>
    <x v="0"/>
    <x v="1"/>
    <n v="1"/>
    <x v="1"/>
    <x v="0"/>
    <x v="1"/>
    <x v="1664"/>
    <n v="4433.3900000000003"/>
    <x v="1"/>
    <s v="tier - 3"/>
    <x v="1"/>
  </r>
  <r>
    <x v="1851"/>
    <s v="Yuri"/>
    <n v="4.24"/>
    <x v="6"/>
    <n v="22.515000000000001"/>
    <s v="No"/>
    <x v="0"/>
    <x v="0"/>
    <n v="0"/>
    <x v="1"/>
    <x v="2"/>
    <x v="1"/>
    <x v="1665"/>
    <n v="4428.8900000000003"/>
    <x v="0"/>
    <s v="tier - 1"/>
    <x v="6"/>
  </r>
  <r>
    <x v="1852"/>
    <s v="Ryan"/>
    <n v="5.45"/>
    <x v="42"/>
    <n v="25.9"/>
    <s v="No"/>
    <x v="0"/>
    <x v="0"/>
    <n v="1"/>
    <x v="1"/>
    <x v="1"/>
    <x v="1"/>
    <x v="1666"/>
    <n v="4420.95"/>
    <x v="1"/>
    <s v="tier - 3"/>
    <x v="15"/>
  </r>
  <r>
    <x v="1853"/>
    <s v="Debbie"/>
    <n v="5.03"/>
    <x v="4"/>
    <n v="27.72"/>
    <s v="Yes"/>
    <x v="0"/>
    <x v="0"/>
    <n v="1"/>
    <x v="1"/>
    <x v="1"/>
    <x v="1"/>
    <x v="1667"/>
    <n v="4415.16"/>
    <x v="1"/>
    <s v="tier - 1"/>
    <x v="0"/>
  </r>
  <r>
    <x v="1854"/>
    <s v="Mark D"/>
    <n v="9.6199999999999992"/>
    <x v="18"/>
    <n v="31.5"/>
    <s v="Yes"/>
    <x v="0"/>
    <x v="0"/>
    <n v="1"/>
    <x v="1"/>
    <x v="0"/>
    <x v="2"/>
    <x v="1333"/>
    <n v="4402.2299999999996"/>
    <x v="1"/>
    <s v="tier - 2"/>
    <x v="3"/>
  </r>
  <r>
    <x v="1855"/>
    <s v="Christopher"/>
    <n v="6.77"/>
    <x v="27"/>
    <n v="29.7"/>
    <s v="Yes"/>
    <x v="0"/>
    <x v="0"/>
    <n v="1"/>
    <x v="1"/>
    <x v="1"/>
    <x v="0"/>
    <x v="1668"/>
    <n v="4399.7299999999996"/>
    <x v="0"/>
    <s v="tier - 2"/>
    <x v="0"/>
  </r>
  <r>
    <x v="1856"/>
    <s v="Daniell L"/>
    <n v="5.36"/>
    <x v="24"/>
    <n v="21.26"/>
    <s v="Yes"/>
    <x v="0"/>
    <x v="0"/>
    <n v="1"/>
    <x v="1"/>
    <x v="2"/>
    <x v="1"/>
    <x v="1669"/>
    <n v="4397.3100000000004"/>
    <x v="1"/>
    <s v="tier - 2"/>
    <x v="0"/>
  </r>
  <r>
    <x v="1857"/>
    <s v="Janne"/>
    <n v="5.69"/>
    <x v="38"/>
    <n v="17.09"/>
    <s v="No"/>
    <x v="0"/>
    <x v="0"/>
    <n v="0"/>
    <x v="1"/>
    <x v="3"/>
    <x v="1"/>
    <x v="1670"/>
    <n v="4392.7"/>
    <x v="1"/>
    <s v="tier - 2"/>
    <x v="0"/>
  </r>
  <r>
    <x v="1858"/>
    <s v="Martina"/>
    <n v="4.9000000000000004"/>
    <x v="33"/>
    <n v="24.3"/>
    <s v="Yes"/>
    <x v="0"/>
    <x v="1"/>
    <n v="1"/>
    <x v="1"/>
    <x v="2"/>
    <x v="1"/>
    <x v="1671"/>
    <n v="4391.6499999999996"/>
    <x v="1"/>
    <s v="tier - 2"/>
    <x v="3"/>
  </r>
  <r>
    <x v="1859"/>
    <s v="Elizabeth L"/>
    <n v="5.78"/>
    <x v="3"/>
    <n v="29.734999999999999"/>
    <s v="No"/>
    <x v="0"/>
    <x v="0"/>
    <n v="0"/>
    <x v="1"/>
    <x v="1"/>
    <x v="1"/>
    <x v="1672"/>
    <n v="4357.04"/>
    <x v="1"/>
    <s v="tier - 3"/>
    <x v="1"/>
  </r>
  <r>
    <x v="1860"/>
    <s v="Stephanie C"/>
    <n v="4.7"/>
    <x v="36"/>
    <n v="29.26"/>
    <s v="No"/>
    <x v="0"/>
    <x v="0"/>
    <n v="0"/>
    <x v="1"/>
    <x v="1"/>
    <x v="1"/>
    <x v="1673"/>
    <n v="4350.51"/>
    <x v="1"/>
    <s v="tier - 2"/>
    <x v="0"/>
  </r>
  <r>
    <x v="1861"/>
    <s v="Katie"/>
    <n v="6.28"/>
    <x v="6"/>
    <n v="33"/>
    <s v="No"/>
    <x v="0"/>
    <x v="0"/>
    <n v="0"/>
    <x v="1"/>
    <x v="0"/>
    <x v="0"/>
    <x v="1674"/>
    <n v="4349.46"/>
    <x v="1"/>
    <s v="tier - 2"/>
    <x v="0"/>
  </r>
  <r>
    <x v="1862"/>
    <s v="Callie"/>
    <n v="4.2300000000000004"/>
    <x v="3"/>
    <n v="31.065000000000001"/>
    <s v="No"/>
    <x v="0"/>
    <x v="0"/>
    <n v="0"/>
    <x v="1"/>
    <x v="0"/>
    <x v="1"/>
    <x v="1675"/>
    <n v="4347.0200000000004"/>
    <x v="1"/>
    <s v="tier - 1"/>
    <x v="2"/>
  </r>
  <r>
    <x v="1863"/>
    <s v="Inna"/>
    <n v="6.17"/>
    <x v="6"/>
    <n v="26.51"/>
    <s v="No"/>
    <x v="0"/>
    <x v="0"/>
    <n v="0"/>
    <x v="1"/>
    <x v="1"/>
    <x v="0"/>
    <x v="1676"/>
    <n v="4340.4399999999996"/>
    <x v="1"/>
    <s v="tier - 1"/>
    <x v="0"/>
  </r>
  <r>
    <x v="1864"/>
    <s v="Mary K"/>
    <n v="4.96"/>
    <x v="6"/>
    <n v="28.88"/>
    <s v="No"/>
    <x v="0"/>
    <x v="0"/>
    <n v="0"/>
    <x v="1"/>
    <x v="1"/>
    <x v="1"/>
    <x v="1677"/>
    <n v="4337.74"/>
    <x v="1"/>
    <s v="tier - 1"/>
    <x v="2"/>
  </r>
  <r>
    <x v="1865"/>
    <s v="Samuel M"/>
    <n v="5.1100000000000003"/>
    <x v="4"/>
    <n v="35.814999999999998"/>
    <s v="Yes"/>
    <x v="0"/>
    <x v="0"/>
    <n v="1"/>
    <x v="1"/>
    <x v="0"/>
    <x v="1"/>
    <x v="1678"/>
    <n v="4320.41"/>
    <x v="1"/>
    <s v="tier - 1"/>
    <x v="1"/>
  </r>
  <r>
    <x v="1866"/>
    <s v="Kimberly"/>
    <n v="4.05"/>
    <x v="44"/>
    <n v="21.28"/>
    <s v="No"/>
    <x v="1"/>
    <x v="0"/>
    <n v="1"/>
    <x v="1"/>
    <x v="2"/>
    <x v="1"/>
    <x v="1679"/>
    <n v="4296.2700000000004"/>
    <x v="1"/>
    <s v="tier - 3"/>
    <x v="1"/>
  </r>
  <r>
    <x v="1867"/>
    <s v="Tom J"/>
    <n v="6.49"/>
    <x v="40"/>
    <n v="33.81"/>
    <s v="No"/>
    <x v="0"/>
    <x v="1"/>
    <n v="1"/>
    <x v="1"/>
    <x v="0"/>
    <x v="0"/>
    <x v="1680"/>
    <n v="4278.55"/>
    <x v="1"/>
    <s v="tier - 1"/>
    <x v="13"/>
  </r>
  <r>
    <x v="1868"/>
    <s v="Zachary"/>
    <n v="4.1900000000000004"/>
    <x v="36"/>
    <n v="44.22"/>
    <s v="No"/>
    <x v="0"/>
    <x v="0"/>
    <n v="1"/>
    <x v="1"/>
    <x v="0"/>
    <x v="1"/>
    <x v="203"/>
    <n v="4266.17"/>
    <x v="0"/>
    <s v="tier - 2"/>
    <x v="0"/>
  </r>
  <r>
    <x v="1869"/>
    <s v="Dane"/>
    <n v="4.99"/>
    <x v="35"/>
    <n v="15.46"/>
    <s v="Yes"/>
    <x v="0"/>
    <x v="1"/>
    <n v="1"/>
    <x v="1"/>
    <x v="3"/>
    <x v="1"/>
    <x v="1681"/>
    <n v="4265.01"/>
    <x v="1"/>
    <s v="tier - 1"/>
    <x v="1"/>
  </r>
  <r>
    <x v="1870"/>
    <s v="Dougie J"/>
    <n v="4.7699999999999996"/>
    <x v="41"/>
    <n v="30.3"/>
    <s v="Yes"/>
    <x v="0"/>
    <x v="0"/>
    <n v="1"/>
    <x v="1"/>
    <x v="0"/>
    <x v="1"/>
    <x v="1682"/>
    <n v="4260.74"/>
    <x v="0"/>
    <s v="tier - 2"/>
    <x v="3"/>
  </r>
  <r>
    <x v="1871"/>
    <s v="Jeremiah H"/>
    <n v="5.46"/>
    <x v="38"/>
    <n v="16.670000000000002"/>
    <s v="No"/>
    <x v="0"/>
    <x v="0"/>
    <n v="0"/>
    <x v="1"/>
    <x v="3"/>
    <x v="1"/>
    <x v="1683"/>
    <n v="4250.24"/>
    <x v="1"/>
    <s v="tier - 3"/>
    <x v="0"/>
  </r>
  <r>
    <x v="1872"/>
    <s v="Ashley J"/>
    <n v="5.43"/>
    <x v="36"/>
    <n v="28.594999999999999"/>
    <s v="No"/>
    <x v="0"/>
    <x v="0"/>
    <n v="0"/>
    <x v="1"/>
    <x v="1"/>
    <x v="1"/>
    <x v="1684"/>
    <n v="4243.59"/>
    <x v="0"/>
    <s v="tier - 1"/>
    <x v="1"/>
  </r>
  <r>
    <x v="1873"/>
    <s v="Turner J"/>
    <n v="4.29"/>
    <x v="36"/>
    <n v="25.934999999999999"/>
    <s v="No"/>
    <x v="0"/>
    <x v="0"/>
    <n v="0"/>
    <x v="1"/>
    <x v="1"/>
    <x v="1"/>
    <x v="1685"/>
    <n v="4239.8900000000003"/>
    <x v="1"/>
    <s v="tier - 2"/>
    <x v="1"/>
  </r>
  <r>
    <x v="1874"/>
    <s v="Roger"/>
    <n v="5.25"/>
    <x v="36"/>
    <n v="27.645"/>
    <s v="No"/>
    <x v="0"/>
    <x v="0"/>
    <n v="1"/>
    <x v="1"/>
    <x v="1"/>
    <x v="1"/>
    <x v="1686"/>
    <n v="4237.13"/>
    <x v="0"/>
    <s v="tier - 1"/>
    <x v="4"/>
  </r>
  <r>
    <x v="1875"/>
    <s v="Pamela"/>
    <n v="4.04"/>
    <x v="37"/>
    <n v="30.1"/>
    <s v="No"/>
    <x v="0"/>
    <x v="0"/>
    <n v="1"/>
    <x v="1"/>
    <x v="0"/>
    <x v="1"/>
    <x v="1687"/>
    <n v="4234.93"/>
    <x v="1"/>
    <s v="tier - 1"/>
    <x v="3"/>
  </r>
  <r>
    <x v="1876"/>
    <s v="Allison M"/>
    <n v="5"/>
    <x v="33"/>
    <n v="26.79"/>
    <s v="Yes"/>
    <x v="0"/>
    <x v="1"/>
    <n v="1"/>
    <x v="1"/>
    <x v="1"/>
    <x v="1"/>
    <x v="1688"/>
    <n v="4189.1099999999997"/>
    <x v="1"/>
    <s v="tier - 2"/>
    <x v="1"/>
  </r>
  <r>
    <x v="1877"/>
    <s v="Katherine H"/>
    <n v="4.01"/>
    <x v="41"/>
    <n v="27.1"/>
    <s v="Yes"/>
    <x v="0"/>
    <x v="0"/>
    <n v="1"/>
    <x v="1"/>
    <x v="1"/>
    <x v="1"/>
    <x v="1689"/>
    <n v="4188.7299999999996"/>
    <x v="1"/>
    <s v="tier - 2"/>
    <x v="14"/>
  </r>
  <r>
    <x v="1878"/>
    <s v="Robin"/>
    <n v="5.4"/>
    <x v="4"/>
    <n v="24.31"/>
    <s v="No"/>
    <x v="0"/>
    <x v="0"/>
    <n v="0"/>
    <x v="1"/>
    <x v="2"/>
    <x v="1"/>
    <x v="1690"/>
    <n v="4185.1000000000004"/>
    <x v="1"/>
    <s v="tier - 3"/>
    <x v="0"/>
  </r>
  <r>
    <x v="1879"/>
    <s v="Terri"/>
    <n v="5.81"/>
    <x v="34"/>
    <n v="15.53"/>
    <s v="No"/>
    <x v="0"/>
    <x v="0"/>
    <n v="1"/>
    <x v="1"/>
    <x v="3"/>
    <x v="1"/>
    <x v="1691"/>
    <n v="4163.21"/>
    <x v="1"/>
    <s v="tier - 2"/>
    <x v="1"/>
  </r>
  <r>
    <x v="1880"/>
    <s v="Eddie"/>
    <n v="5.82"/>
    <x v="37"/>
    <n v="30.7"/>
    <s v="No"/>
    <x v="0"/>
    <x v="0"/>
    <n v="1"/>
    <x v="1"/>
    <x v="0"/>
    <x v="1"/>
    <x v="1692"/>
    <n v="4154.97"/>
    <x v="1"/>
    <s v="tier - 1"/>
    <x v="1"/>
  </r>
  <r>
    <x v="1881"/>
    <s v="Pamela"/>
    <n v="4.82"/>
    <x v="36"/>
    <n v="33.33"/>
    <s v="No"/>
    <x v="0"/>
    <x v="0"/>
    <n v="1"/>
    <x v="1"/>
    <x v="0"/>
    <x v="1"/>
    <x v="90"/>
    <n v="4151.03"/>
    <x v="1"/>
    <s v="tier - 2"/>
    <x v="0"/>
  </r>
  <r>
    <x v="1882"/>
    <s v="Joyce"/>
    <n v="5.08"/>
    <x v="36"/>
    <n v="32.4"/>
    <s v="No"/>
    <x v="0"/>
    <x v="0"/>
    <n v="1"/>
    <x v="1"/>
    <x v="0"/>
    <x v="1"/>
    <x v="1693"/>
    <n v="4149.74"/>
    <x v="1"/>
    <s v="tier - 1"/>
    <x v="3"/>
  </r>
  <r>
    <x v="1883"/>
    <s v="Alison W"/>
    <n v="5.59"/>
    <x v="36"/>
    <n v="27.93"/>
    <s v="No"/>
    <x v="0"/>
    <x v="0"/>
    <n v="1"/>
    <x v="1"/>
    <x v="1"/>
    <x v="1"/>
    <x v="203"/>
    <n v="4137.5200000000004"/>
    <x v="1"/>
    <s v="tier - 3"/>
    <x v="2"/>
  </r>
  <r>
    <x v="1884"/>
    <s v="Tammara C"/>
    <n v="5.12"/>
    <x v="3"/>
    <n v="21.754999999999999"/>
    <s v="No"/>
    <x v="0"/>
    <x v="0"/>
    <n v="0"/>
    <x v="1"/>
    <x v="2"/>
    <x v="1"/>
    <x v="1694"/>
    <n v="4134.08"/>
    <x v="1"/>
    <s v="tier - 1"/>
    <x v="1"/>
  </r>
  <r>
    <x v="1885"/>
    <s v="Dorota"/>
    <n v="4.95"/>
    <x v="6"/>
    <n v="25.934999999999999"/>
    <s v="No"/>
    <x v="0"/>
    <x v="0"/>
    <n v="0"/>
    <x v="1"/>
    <x v="1"/>
    <x v="1"/>
    <x v="1695"/>
    <n v="4133.6400000000003"/>
    <x v="1"/>
    <s v="tier - 3"/>
    <x v="1"/>
  </r>
  <r>
    <x v="1886"/>
    <s v="Jose Norberto Sr"/>
    <n v="6.16"/>
    <x v="3"/>
    <n v="31.5"/>
    <s v="No"/>
    <x v="0"/>
    <x v="0"/>
    <n v="0"/>
    <x v="1"/>
    <x v="0"/>
    <x v="0"/>
    <x v="1696"/>
    <n v="4076.5"/>
    <x v="1"/>
    <s v="tier - 3"/>
    <x v="3"/>
  </r>
  <r>
    <x v="1887"/>
    <s v="Peter"/>
    <n v="6.41"/>
    <x v="3"/>
    <n v="30.03"/>
    <s v="No"/>
    <x v="0"/>
    <x v="0"/>
    <n v="0"/>
    <x v="1"/>
    <x v="0"/>
    <x v="0"/>
    <x v="1697"/>
    <n v="4074.45"/>
    <x v="0"/>
    <s v="tier - 2"/>
    <x v="0"/>
  </r>
  <r>
    <x v="1888"/>
    <s v="Bryant"/>
    <n v="8.94"/>
    <x v="40"/>
    <n v="33.479999999999997"/>
    <s v="No"/>
    <x v="0"/>
    <x v="0"/>
    <n v="0"/>
    <x v="1"/>
    <x v="0"/>
    <x v="2"/>
    <x v="1698"/>
    <n v="4070.51"/>
    <x v="1"/>
    <s v="tier - 1"/>
    <x v="1"/>
  </r>
  <r>
    <x v="1889"/>
    <s v="Christina"/>
    <n v="4.42"/>
    <x v="35"/>
    <n v="16.510000000000002"/>
    <s v="Yes"/>
    <x v="0"/>
    <x v="1"/>
    <n v="1"/>
    <x v="1"/>
    <x v="3"/>
    <x v="1"/>
    <x v="1699"/>
    <n v="4070.42"/>
    <x v="1"/>
    <s v="tier - 1"/>
    <x v="0"/>
  </r>
  <r>
    <x v="1890"/>
    <s v="John"/>
    <n v="5.3"/>
    <x v="41"/>
    <n v="33.155000000000001"/>
    <s v="Yes"/>
    <x v="0"/>
    <x v="0"/>
    <n v="1"/>
    <x v="1"/>
    <x v="0"/>
    <x v="1"/>
    <x v="1700"/>
    <n v="4058.71"/>
    <x v="0"/>
    <s v="tier - 3"/>
    <x v="1"/>
  </r>
  <r>
    <x v="1891"/>
    <s v="Eduardo"/>
    <n v="4.6399999999999997"/>
    <x v="21"/>
    <n v="37.29"/>
    <s v="No"/>
    <x v="0"/>
    <x v="1"/>
    <n v="1"/>
    <x v="1"/>
    <x v="0"/>
    <x v="1"/>
    <x v="1492"/>
    <n v="4058.12"/>
    <x v="1"/>
    <s v="tier - 1"/>
    <x v="0"/>
  </r>
  <r>
    <x v="1892"/>
    <s v="Laura M"/>
    <n v="6.16"/>
    <x v="4"/>
    <n v="20.23"/>
    <s v="Yes"/>
    <x v="0"/>
    <x v="0"/>
    <n v="1"/>
    <x v="1"/>
    <x v="2"/>
    <x v="0"/>
    <x v="1701"/>
    <n v="4047.94"/>
    <x v="1"/>
    <s v="tier - 1"/>
    <x v="0"/>
  </r>
  <r>
    <x v="1893"/>
    <s v="Charlie"/>
    <n v="4.12"/>
    <x v="21"/>
    <n v="28.975000000000001"/>
    <s v="No"/>
    <x v="0"/>
    <x v="1"/>
    <n v="1"/>
    <x v="1"/>
    <x v="1"/>
    <x v="1"/>
    <x v="1702"/>
    <n v="4040.56"/>
    <x v="0"/>
    <s v="tier - 3"/>
    <x v="5"/>
  </r>
  <r>
    <x v="1894"/>
    <s v="Melissa D"/>
    <n v="5.77"/>
    <x v="35"/>
    <n v="16.420000000000002"/>
    <s v="Yes"/>
    <x v="0"/>
    <x v="1"/>
    <n v="1"/>
    <x v="1"/>
    <x v="3"/>
    <x v="1"/>
    <x v="1703"/>
    <n v="4039.9"/>
    <x v="1"/>
    <s v="tier - 1"/>
    <x v="0"/>
  </r>
  <r>
    <x v="1895"/>
    <s v="Dan C Jr"/>
    <n v="6.2"/>
    <x v="35"/>
    <n v="17.559999999999999"/>
    <s v="No"/>
    <x v="0"/>
    <x v="0"/>
    <n v="1"/>
    <x v="1"/>
    <x v="3"/>
    <x v="0"/>
    <x v="690"/>
    <n v="4038.41"/>
    <x v="1"/>
    <s v="tier - 1"/>
    <x v="0"/>
  </r>
  <r>
    <x v="1896"/>
    <s v="Matthew"/>
    <n v="4.3899999999999997"/>
    <x v="42"/>
    <n v="24.13"/>
    <s v="No"/>
    <x v="0"/>
    <x v="0"/>
    <n v="1"/>
    <x v="1"/>
    <x v="2"/>
    <x v="1"/>
    <x v="406"/>
    <n v="4032.24"/>
    <x v="0"/>
    <s v="tier - 3"/>
    <x v="1"/>
  </r>
  <r>
    <x v="1897"/>
    <s v="Wesley C"/>
    <n v="5.13"/>
    <x v="44"/>
    <n v="19.95"/>
    <s v="No"/>
    <x v="1"/>
    <x v="0"/>
    <n v="2"/>
    <x v="1"/>
    <x v="2"/>
    <x v="1"/>
    <x v="1704"/>
    <n v="4005.42"/>
    <x v="1"/>
    <s v="tier - 1"/>
    <x v="5"/>
  </r>
  <r>
    <x v="1898"/>
    <s v="Christopher"/>
    <n v="4.49"/>
    <x v="4"/>
    <n v="21.24"/>
    <s v="No"/>
    <x v="0"/>
    <x v="0"/>
    <n v="0"/>
    <x v="1"/>
    <x v="2"/>
    <x v="1"/>
    <x v="1600"/>
    <n v="4002.36"/>
    <x v="1"/>
    <s v="tier - 1"/>
    <x v="0"/>
  </r>
  <r>
    <x v="1899"/>
    <s v="Jessica"/>
    <n v="6.35"/>
    <x v="3"/>
    <n v="44.22"/>
    <s v="No"/>
    <x v="0"/>
    <x v="0"/>
    <n v="0"/>
    <x v="1"/>
    <x v="0"/>
    <x v="0"/>
    <x v="1705"/>
    <n v="3994.18"/>
    <x v="1"/>
    <s v="tier - 2"/>
    <x v="0"/>
  </r>
  <r>
    <x v="1900"/>
    <s v="Christin"/>
    <n v="5.79"/>
    <x v="3"/>
    <n v="41.1"/>
    <s v="No"/>
    <x v="0"/>
    <x v="0"/>
    <n v="0"/>
    <x v="1"/>
    <x v="0"/>
    <x v="1"/>
    <x v="1706"/>
    <n v="3989.84"/>
    <x v="1"/>
    <s v="tier - 2"/>
    <x v="3"/>
  </r>
  <r>
    <x v="1901"/>
    <s v="Sara"/>
    <n v="4.78"/>
    <x v="46"/>
    <n v="34.200000000000003"/>
    <s v="Yes"/>
    <x v="0"/>
    <x v="0"/>
    <n v="0"/>
    <x v="1"/>
    <x v="0"/>
    <x v="1"/>
    <x v="1707"/>
    <n v="3987.93"/>
    <x v="1"/>
    <s v="tier - 2"/>
    <x v="3"/>
  </r>
  <r>
    <x v="1902"/>
    <s v="Elizabeth"/>
    <n v="6.02"/>
    <x v="46"/>
    <n v="29.92"/>
    <s v="Yes"/>
    <x v="0"/>
    <x v="0"/>
    <n v="0"/>
    <x v="1"/>
    <x v="1"/>
    <x v="0"/>
    <x v="1708"/>
    <n v="3981.98"/>
    <x v="1"/>
    <s v="tier - 2"/>
    <x v="0"/>
  </r>
  <r>
    <x v="1903"/>
    <s v="Margaret P"/>
    <n v="4.4400000000000004"/>
    <x v="43"/>
    <n v="28.93"/>
    <s v="No"/>
    <x v="0"/>
    <x v="0"/>
    <n v="0"/>
    <x v="1"/>
    <x v="1"/>
    <x v="1"/>
    <x v="1709"/>
    <n v="3972.92"/>
    <x v="1"/>
    <s v="tier - 3"/>
    <x v="0"/>
  </r>
  <r>
    <x v="1904"/>
    <s v="Tiffany K"/>
    <n v="5.84"/>
    <x v="6"/>
    <n v="31.254999999999999"/>
    <s v="Yes"/>
    <x v="0"/>
    <x v="0"/>
    <n v="1"/>
    <x v="1"/>
    <x v="0"/>
    <x v="1"/>
    <x v="1710"/>
    <n v="3956.07"/>
    <x v="1"/>
    <s v="tier - 2"/>
    <x v="1"/>
  </r>
  <r>
    <x v="1905"/>
    <s v="David M"/>
    <n v="5.39"/>
    <x v="37"/>
    <n v="29.83"/>
    <s v="No"/>
    <x v="0"/>
    <x v="0"/>
    <n v="0"/>
    <x v="1"/>
    <x v="1"/>
    <x v="1"/>
    <x v="1711"/>
    <n v="3955.98"/>
    <x v="1"/>
    <s v="tier - 3"/>
    <x v="13"/>
  </r>
  <r>
    <x v="1906"/>
    <s v="Christine E"/>
    <n v="6.16"/>
    <x v="21"/>
    <n v="29.59"/>
    <s v="No"/>
    <x v="0"/>
    <x v="1"/>
    <n v="1"/>
    <x v="1"/>
    <x v="1"/>
    <x v="0"/>
    <x v="1712"/>
    <n v="3947.41"/>
    <x v="1"/>
    <s v="tier - 2"/>
    <x v="0"/>
  </r>
  <r>
    <x v="1907"/>
    <s v="Donna"/>
    <n v="4.49"/>
    <x v="21"/>
    <n v="31.16"/>
    <s v="No"/>
    <x v="0"/>
    <x v="1"/>
    <n v="1"/>
    <x v="1"/>
    <x v="0"/>
    <x v="1"/>
    <x v="1713"/>
    <n v="3943.6"/>
    <x v="1"/>
    <s v="tier - 3"/>
    <x v="2"/>
  </r>
  <r>
    <x v="1908"/>
    <s v="Rod"/>
    <n v="4.4800000000000004"/>
    <x v="4"/>
    <n v="34.21"/>
    <s v="Yes"/>
    <x v="0"/>
    <x v="0"/>
    <n v="1"/>
    <x v="1"/>
    <x v="0"/>
    <x v="1"/>
    <x v="506"/>
    <n v="3935.18"/>
    <x v="0"/>
    <s v="tier - 1"/>
    <x v="0"/>
  </r>
  <r>
    <x v="1909"/>
    <s v="Joe"/>
    <n v="10.97"/>
    <x v="47"/>
    <n v="34.86"/>
    <s v="No"/>
    <x v="0"/>
    <x v="0"/>
    <n v="0"/>
    <x v="1"/>
    <x v="0"/>
    <x v="2"/>
    <x v="1714"/>
    <n v="3931.51"/>
    <x v="1"/>
    <s v="tier - 3"/>
    <x v="3"/>
  </r>
  <r>
    <x v="1910"/>
    <s v="Kayleigh"/>
    <n v="5.14"/>
    <x v="22"/>
    <n v="34.58"/>
    <s v="No"/>
    <x v="1"/>
    <x v="0"/>
    <n v="2"/>
    <x v="1"/>
    <x v="0"/>
    <x v="1"/>
    <x v="1715"/>
    <n v="3925.76"/>
    <x v="1"/>
    <s v="tier - 2"/>
    <x v="2"/>
  </r>
  <r>
    <x v="1911"/>
    <s v="Lorcan A"/>
    <n v="5.17"/>
    <x v="34"/>
    <n v="17.940000000000001"/>
    <s v="Yes"/>
    <x v="0"/>
    <x v="0"/>
    <n v="0"/>
    <x v="1"/>
    <x v="3"/>
    <x v="1"/>
    <x v="1716"/>
    <n v="3910.44"/>
    <x v="1"/>
    <s v="tier - 2"/>
    <x v="0"/>
  </r>
  <r>
    <x v="1912"/>
    <s v="Billy"/>
    <n v="6.18"/>
    <x v="33"/>
    <n v="26.8"/>
    <s v="Yes"/>
    <x v="0"/>
    <x v="1"/>
    <n v="1"/>
    <x v="1"/>
    <x v="1"/>
    <x v="0"/>
    <x v="1717"/>
    <n v="3906.13"/>
    <x v="0"/>
    <s v="tier - 3"/>
    <x v="3"/>
  </r>
  <r>
    <x v="1913"/>
    <s v="Paul M"/>
    <n v="9.07"/>
    <x v="38"/>
    <n v="17.690000000000001"/>
    <s v="Yes"/>
    <x v="0"/>
    <x v="0"/>
    <n v="0"/>
    <x v="1"/>
    <x v="3"/>
    <x v="2"/>
    <x v="1718"/>
    <n v="3902.07"/>
    <x v="1"/>
    <s v="tier - 2"/>
    <x v="0"/>
  </r>
  <r>
    <x v="1914"/>
    <s v="Brenda M"/>
    <n v="4.43"/>
    <x v="21"/>
    <n v="25.77"/>
    <s v="No"/>
    <x v="0"/>
    <x v="1"/>
    <n v="1"/>
    <x v="1"/>
    <x v="1"/>
    <x v="1"/>
    <x v="1719"/>
    <n v="3898.35"/>
    <x v="1"/>
    <s v="tier - 2"/>
    <x v="1"/>
  </r>
  <r>
    <x v="1915"/>
    <s v="Jeff H"/>
    <n v="4.17"/>
    <x v="45"/>
    <n v="34.46"/>
    <s v="No"/>
    <x v="1"/>
    <x v="0"/>
    <n v="1"/>
    <x v="1"/>
    <x v="0"/>
    <x v="1"/>
    <x v="1720"/>
    <n v="3889.2"/>
    <x v="1"/>
    <s v="tier - 2"/>
    <x v="1"/>
  </r>
  <r>
    <x v="1916"/>
    <s v="Michael"/>
    <n v="4.95"/>
    <x v="46"/>
    <n v="30.875"/>
    <s v="Yes"/>
    <x v="0"/>
    <x v="0"/>
    <n v="0"/>
    <x v="1"/>
    <x v="0"/>
    <x v="1"/>
    <x v="1721"/>
    <n v="3877.3"/>
    <x v="2"/>
    <s v="tier - 3"/>
    <x v="1"/>
  </r>
  <r>
    <x v="1917"/>
    <s v="Jan"/>
    <n v="5.13"/>
    <x v="3"/>
    <n v="39.49"/>
    <s v="No"/>
    <x v="0"/>
    <x v="0"/>
    <n v="0"/>
    <x v="1"/>
    <x v="0"/>
    <x v="1"/>
    <x v="1470"/>
    <n v="3875.73"/>
    <x v="1"/>
    <s v="tier - 3"/>
    <x v="0"/>
  </r>
  <r>
    <x v="1918"/>
    <s v="Bernard"/>
    <n v="4.0999999999999996"/>
    <x v="43"/>
    <n v="28.88"/>
    <s v="No"/>
    <x v="0"/>
    <x v="0"/>
    <n v="0"/>
    <x v="1"/>
    <x v="1"/>
    <x v="1"/>
    <x v="1722"/>
    <n v="3866.86"/>
    <x v="2"/>
    <s v="tier - 1"/>
    <x v="1"/>
  </r>
  <r>
    <x v="1919"/>
    <s v="Craig"/>
    <n v="5.01"/>
    <x v="47"/>
    <n v="20.234999999999999"/>
    <s v="Yes"/>
    <x v="0"/>
    <x v="0"/>
    <n v="0"/>
    <x v="1"/>
    <x v="2"/>
    <x v="1"/>
    <x v="1723"/>
    <n v="3861.21"/>
    <x v="1"/>
    <s v="tier - 2"/>
    <x v="4"/>
  </r>
  <r>
    <x v="1920"/>
    <s v="Bryn"/>
    <n v="5.09"/>
    <x v="44"/>
    <n v="30.67"/>
    <s v="Yes"/>
    <x v="0"/>
    <x v="0"/>
    <n v="0"/>
    <x v="1"/>
    <x v="0"/>
    <x v="1"/>
    <x v="1724"/>
    <n v="3858.51"/>
    <x v="1"/>
    <s v="tier - 3"/>
    <x v="14"/>
  </r>
  <r>
    <x v="1921"/>
    <s v="Michael"/>
    <n v="6.49"/>
    <x v="36"/>
    <n v="30.875"/>
    <s v="No"/>
    <x v="0"/>
    <x v="0"/>
    <n v="0"/>
    <x v="1"/>
    <x v="0"/>
    <x v="0"/>
    <x v="1725"/>
    <n v="3857.76"/>
    <x v="0"/>
    <s v="tier - 1"/>
    <x v="4"/>
  </r>
  <r>
    <x v="1922"/>
    <s v="Benjamin"/>
    <n v="4.08"/>
    <x v="6"/>
    <n v="23.8"/>
    <s v="No"/>
    <x v="0"/>
    <x v="0"/>
    <n v="0"/>
    <x v="1"/>
    <x v="2"/>
    <x v="1"/>
    <x v="1628"/>
    <n v="3847.67"/>
    <x v="0"/>
    <s v="tier - 2"/>
    <x v="3"/>
  </r>
  <r>
    <x v="1923"/>
    <s v="Jay"/>
    <n v="8.6300000000000008"/>
    <x v="38"/>
    <n v="15.37"/>
    <s v="Yes"/>
    <x v="0"/>
    <x v="0"/>
    <n v="0"/>
    <x v="1"/>
    <x v="3"/>
    <x v="2"/>
    <x v="1726"/>
    <n v="3797.2"/>
    <x v="1"/>
    <s v="tier - 3"/>
    <x v="1"/>
  </r>
  <r>
    <x v="1924"/>
    <s v="William"/>
    <n v="5.28"/>
    <x v="37"/>
    <n v="30.4"/>
    <s v="No"/>
    <x v="0"/>
    <x v="0"/>
    <n v="0"/>
    <x v="1"/>
    <x v="0"/>
    <x v="1"/>
    <x v="1727"/>
    <n v="3796.36"/>
    <x v="1"/>
    <s v="tier - 3"/>
    <x v="1"/>
  </r>
  <r>
    <x v="1925"/>
    <s v="Shelley"/>
    <n v="5.63"/>
    <x v="4"/>
    <n v="19.48"/>
    <s v="Yes"/>
    <x v="0"/>
    <x v="0"/>
    <n v="1"/>
    <x v="1"/>
    <x v="2"/>
    <x v="1"/>
    <x v="1728"/>
    <n v="3793.55"/>
    <x v="1"/>
    <s v="tier - 3"/>
    <x v="0"/>
  </r>
  <r>
    <x v="1926"/>
    <s v="Jekaterina"/>
    <n v="11.47"/>
    <x v="38"/>
    <n v="16.96"/>
    <s v="Yes"/>
    <x v="0"/>
    <x v="0"/>
    <n v="0"/>
    <x v="1"/>
    <x v="3"/>
    <x v="2"/>
    <x v="1729"/>
    <n v="3785.77"/>
    <x v="1"/>
    <s v="tier - 1"/>
    <x v="0"/>
  </r>
  <r>
    <x v="1927"/>
    <s v="Daniel"/>
    <n v="4.92"/>
    <x v="24"/>
    <n v="19.05"/>
    <s v="No"/>
    <x v="0"/>
    <x v="0"/>
    <n v="1"/>
    <x v="1"/>
    <x v="2"/>
    <x v="1"/>
    <x v="1730"/>
    <n v="3773.23"/>
    <x v="1"/>
    <s v="tier - 3"/>
    <x v="0"/>
  </r>
  <r>
    <x v="1928"/>
    <s v="Pauline"/>
    <n v="4.18"/>
    <x v="6"/>
    <n v="37.619999999999997"/>
    <s v="No"/>
    <x v="0"/>
    <x v="0"/>
    <n v="0"/>
    <x v="1"/>
    <x v="0"/>
    <x v="1"/>
    <x v="1731"/>
    <n v="3766.88"/>
    <x v="1"/>
    <s v="tier - 1"/>
    <x v="0"/>
  </r>
  <r>
    <x v="1929"/>
    <s v="Colleen"/>
    <n v="4.67"/>
    <x v="36"/>
    <n v="29.1"/>
    <s v="No"/>
    <x v="0"/>
    <x v="0"/>
    <n v="0"/>
    <x v="1"/>
    <x v="1"/>
    <x v="1"/>
    <x v="1732"/>
    <n v="3761.29"/>
    <x v="1"/>
    <s v="tier - 3"/>
    <x v="3"/>
  </r>
  <r>
    <x v="1930"/>
    <s v="Aleah K"/>
    <n v="6.24"/>
    <x v="36"/>
    <n v="26.62"/>
    <s v="No"/>
    <x v="0"/>
    <x v="0"/>
    <n v="0"/>
    <x v="1"/>
    <x v="1"/>
    <x v="0"/>
    <x v="1733"/>
    <n v="3757.84"/>
    <x v="1"/>
    <s v="tier - 1"/>
    <x v="0"/>
  </r>
  <r>
    <x v="1931"/>
    <s v="Mare"/>
    <n v="5.99"/>
    <x v="36"/>
    <n v="25.74"/>
    <s v="No"/>
    <x v="0"/>
    <x v="0"/>
    <n v="0"/>
    <x v="1"/>
    <x v="1"/>
    <x v="1"/>
    <x v="1734"/>
    <n v="3756.62"/>
    <x v="1"/>
    <s v="tier - 2"/>
    <x v="0"/>
  </r>
  <r>
    <x v="1932"/>
    <s v="Kevin"/>
    <n v="10.27"/>
    <x v="27"/>
    <n v="18.22"/>
    <s v="Yes"/>
    <x v="0"/>
    <x v="0"/>
    <n v="1"/>
    <x v="1"/>
    <x v="3"/>
    <x v="2"/>
    <x v="1735"/>
    <n v="3748.56"/>
    <x v="1"/>
    <s v="tier - 2"/>
    <x v="0"/>
  </r>
  <r>
    <x v="1933"/>
    <s v="Jessica"/>
    <n v="5.97"/>
    <x v="42"/>
    <n v="26.03"/>
    <s v="No"/>
    <x v="0"/>
    <x v="1"/>
    <n v="1"/>
    <x v="1"/>
    <x v="1"/>
    <x v="1"/>
    <x v="1207"/>
    <n v="3736.46"/>
    <x v="1"/>
    <s v="tier - 2"/>
    <x v="1"/>
  </r>
  <r>
    <x v="1934"/>
    <s v="Amanda R"/>
    <n v="4.9800000000000004"/>
    <x v="6"/>
    <n v="17.29"/>
    <s v="No"/>
    <x v="0"/>
    <x v="0"/>
    <n v="0"/>
    <x v="1"/>
    <x v="3"/>
    <x v="1"/>
    <x v="1736"/>
    <n v="3732.63"/>
    <x v="1"/>
    <s v="tier - 3"/>
    <x v="2"/>
  </r>
  <r>
    <x v="1935"/>
    <s v="Murray W"/>
    <n v="6.91"/>
    <x v="27"/>
    <n v="18.170000000000002"/>
    <s v="Yes"/>
    <x v="0"/>
    <x v="0"/>
    <n v="1"/>
    <x v="1"/>
    <x v="3"/>
    <x v="0"/>
    <x v="1737"/>
    <n v="3731.6"/>
    <x v="1"/>
    <s v="tier - 2"/>
    <x v="0"/>
  </r>
  <r>
    <x v="1936"/>
    <s v="Meghan P"/>
    <n v="6.38"/>
    <x v="0"/>
    <n v="32.54"/>
    <s v="No"/>
    <x v="1"/>
    <x v="0"/>
    <n v="1"/>
    <x v="1"/>
    <x v="0"/>
    <x v="0"/>
    <x v="1738"/>
    <n v="3722.23"/>
    <x v="1"/>
    <s v="tier - 2"/>
    <x v="14"/>
  </r>
  <r>
    <x v="1937"/>
    <s v="David"/>
    <n v="4.7699999999999996"/>
    <x v="43"/>
    <n v="30.25"/>
    <s v="No"/>
    <x v="0"/>
    <x v="0"/>
    <n v="0"/>
    <x v="1"/>
    <x v="0"/>
    <x v="1"/>
    <x v="1739"/>
    <n v="3704.35"/>
    <x v="1"/>
    <s v="tier - 2"/>
    <x v="0"/>
  </r>
  <r>
    <x v="1938"/>
    <s v="Seth"/>
    <n v="6.04"/>
    <x v="4"/>
    <n v="19.59"/>
    <s v="Yes"/>
    <x v="0"/>
    <x v="0"/>
    <n v="1"/>
    <x v="1"/>
    <x v="2"/>
    <x v="0"/>
    <x v="1740"/>
    <n v="3699.54"/>
    <x v="1"/>
    <s v="tier - 3"/>
    <x v="0"/>
  </r>
  <r>
    <x v="1939"/>
    <s v="Michael P"/>
    <n v="4.3"/>
    <x v="41"/>
    <n v="45.9"/>
    <s v="Yes"/>
    <x v="0"/>
    <x v="0"/>
    <n v="1"/>
    <x v="1"/>
    <x v="0"/>
    <x v="1"/>
    <x v="1741"/>
    <n v="3693.43"/>
    <x v="1"/>
    <s v="tier - 3"/>
    <x v="3"/>
  </r>
  <r>
    <x v="1940"/>
    <s v="Russell M"/>
    <n v="8.75"/>
    <x v="38"/>
    <n v="17.059999999999999"/>
    <s v="Yes"/>
    <x v="0"/>
    <x v="0"/>
    <n v="0"/>
    <x v="1"/>
    <x v="3"/>
    <x v="2"/>
    <x v="1742"/>
    <n v="3688.38"/>
    <x v="1"/>
    <s v="tier - 2"/>
    <x v="0"/>
  </r>
  <r>
    <x v="1941"/>
    <s v="Martin"/>
    <n v="5.25"/>
    <x v="40"/>
    <n v="32.07"/>
    <s v="No"/>
    <x v="0"/>
    <x v="1"/>
    <n v="1"/>
    <x v="1"/>
    <x v="0"/>
    <x v="1"/>
    <x v="1743"/>
    <n v="3688.35"/>
    <x v="1"/>
    <s v="tier - 2"/>
    <x v="13"/>
  </r>
  <r>
    <x v="1942"/>
    <s v="Michael"/>
    <n v="5.03"/>
    <x v="35"/>
    <n v="16.5"/>
    <s v="No"/>
    <x v="0"/>
    <x v="0"/>
    <n v="1"/>
    <x v="1"/>
    <x v="3"/>
    <x v="1"/>
    <x v="1744"/>
    <n v="3678.86"/>
    <x v="1"/>
    <s v="tier - 3"/>
    <x v="0"/>
  </r>
  <r>
    <x v="1943"/>
    <s v="Miles"/>
    <n v="5.88"/>
    <x v="42"/>
    <n v="31.4"/>
    <s v="No"/>
    <x v="0"/>
    <x v="0"/>
    <n v="1"/>
    <x v="1"/>
    <x v="0"/>
    <x v="1"/>
    <x v="467"/>
    <n v="3659.35"/>
    <x v="0"/>
    <s v="tier - 1"/>
    <x v="3"/>
  </r>
  <r>
    <x v="1944"/>
    <s v="Amanda"/>
    <n v="4.49"/>
    <x v="3"/>
    <n v="20.36"/>
    <s v="No"/>
    <x v="0"/>
    <x v="0"/>
    <n v="0"/>
    <x v="1"/>
    <x v="2"/>
    <x v="1"/>
    <x v="1745"/>
    <n v="3653.29"/>
    <x v="1"/>
    <s v="tier - 3"/>
    <x v="3"/>
  </r>
  <r>
    <x v="1945"/>
    <s v="Roger"/>
    <n v="4.1399999999999997"/>
    <x v="42"/>
    <n v="25.46"/>
    <s v="No"/>
    <x v="0"/>
    <x v="0"/>
    <n v="1"/>
    <x v="1"/>
    <x v="1"/>
    <x v="1"/>
    <x v="1746"/>
    <n v="3645.09"/>
    <x v="2"/>
    <s v="tier - 2"/>
    <x v="7"/>
  </r>
  <r>
    <x v="1946"/>
    <s v="Brock J"/>
    <n v="5.8"/>
    <x v="34"/>
    <n v="17.09"/>
    <s v="Yes"/>
    <x v="0"/>
    <x v="0"/>
    <n v="0"/>
    <x v="1"/>
    <x v="3"/>
    <x v="1"/>
    <x v="1747"/>
    <n v="3622.13"/>
    <x v="1"/>
    <s v="tier - 1"/>
    <x v="0"/>
  </r>
  <r>
    <x v="1947"/>
    <s v="Stephen F"/>
    <n v="5.12"/>
    <x v="3"/>
    <n v="20.83"/>
    <s v="No"/>
    <x v="0"/>
    <x v="0"/>
    <n v="0"/>
    <x v="1"/>
    <x v="2"/>
    <x v="1"/>
    <x v="1748"/>
    <n v="3606.43"/>
    <x v="1"/>
    <s v="tier - 1"/>
    <x v="0"/>
  </r>
  <r>
    <x v="1948"/>
    <s v="Missy"/>
    <n v="5.98"/>
    <x v="4"/>
    <n v="18.920000000000002"/>
    <s v="Yes"/>
    <x v="0"/>
    <x v="0"/>
    <n v="1"/>
    <x v="1"/>
    <x v="2"/>
    <x v="1"/>
    <x v="1749"/>
    <n v="3603.6"/>
    <x v="1"/>
    <s v="tier - 1"/>
    <x v="0"/>
  </r>
  <r>
    <x v="1949"/>
    <s v="William"/>
    <n v="5.46"/>
    <x v="22"/>
    <n v="37.1"/>
    <s v="No"/>
    <x v="0"/>
    <x v="0"/>
    <n v="0"/>
    <x v="1"/>
    <x v="0"/>
    <x v="1"/>
    <x v="1750"/>
    <n v="3597.6"/>
    <x v="1"/>
    <s v="tier - 2"/>
    <x v="3"/>
  </r>
  <r>
    <x v="1950"/>
    <s v="Lauren M"/>
    <n v="4.91"/>
    <x v="33"/>
    <n v="22.515000000000001"/>
    <s v="Yes"/>
    <x v="0"/>
    <x v="1"/>
    <n v="1"/>
    <x v="1"/>
    <x v="2"/>
    <x v="1"/>
    <x v="1751"/>
    <n v="3594.17"/>
    <x v="1"/>
    <s v="tier - 2"/>
    <x v="1"/>
  </r>
  <r>
    <x v="1951"/>
    <s v="Apolo U"/>
    <n v="4.66"/>
    <x v="37"/>
    <n v="32.700000000000003"/>
    <s v="No"/>
    <x v="0"/>
    <x v="0"/>
    <n v="0"/>
    <x v="1"/>
    <x v="0"/>
    <x v="1"/>
    <x v="1752"/>
    <n v="3591.48"/>
    <x v="1"/>
    <s v="tier - 3"/>
    <x v="3"/>
  </r>
  <r>
    <x v="1952"/>
    <s v="Alfons"/>
    <n v="6.8"/>
    <x v="27"/>
    <n v="17.75"/>
    <s v="Yes"/>
    <x v="0"/>
    <x v="0"/>
    <n v="1"/>
    <x v="1"/>
    <x v="3"/>
    <x v="0"/>
    <x v="1753"/>
    <n v="3589.14"/>
    <x v="1"/>
    <s v="tier - 2"/>
    <x v="0"/>
  </r>
  <r>
    <x v="1953"/>
    <s v="Amber"/>
    <n v="4.47"/>
    <x v="47"/>
    <n v="33.630000000000003"/>
    <s v="Yes"/>
    <x v="0"/>
    <x v="0"/>
    <n v="0"/>
    <x v="1"/>
    <x v="0"/>
    <x v="1"/>
    <x v="1754"/>
    <n v="3579.83"/>
    <x v="1"/>
    <s v="tier - 2"/>
    <x v="1"/>
  </r>
  <r>
    <x v="1954"/>
    <s v="Leah C"/>
    <n v="4.08"/>
    <x v="41"/>
    <n v="34.799999999999997"/>
    <s v="Yes"/>
    <x v="0"/>
    <x v="0"/>
    <n v="1"/>
    <x v="1"/>
    <x v="0"/>
    <x v="1"/>
    <x v="1755"/>
    <n v="3578"/>
    <x v="1"/>
    <s v="tier - 3"/>
    <x v="3"/>
  </r>
  <r>
    <x v="1955"/>
    <s v="Lilia"/>
    <n v="5.51"/>
    <x v="4"/>
    <n v="16.809999999999999"/>
    <s v="Yes"/>
    <x v="0"/>
    <x v="0"/>
    <n v="1"/>
    <x v="1"/>
    <x v="3"/>
    <x v="1"/>
    <x v="1740"/>
    <n v="3569.96"/>
    <x v="1"/>
    <s v="tier - 1"/>
    <x v="1"/>
  </r>
  <r>
    <x v="1956"/>
    <s v="Danny"/>
    <n v="8.4"/>
    <x v="38"/>
    <n v="16.690000000000001"/>
    <s v="Yes"/>
    <x v="0"/>
    <x v="0"/>
    <n v="0"/>
    <x v="1"/>
    <x v="3"/>
    <x v="2"/>
    <x v="1756"/>
    <n v="3562.87"/>
    <x v="1"/>
    <s v="tier - 1"/>
    <x v="0"/>
  </r>
  <r>
    <x v="1957"/>
    <s v="Lauren"/>
    <n v="5.14"/>
    <x v="6"/>
    <n v="23.21"/>
    <s v="Yes"/>
    <x v="0"/>
    <x v="0"/>
    <n v="1"/>
    <x v="1"/>
    <x v="2"/>
    <x v="1"/>
    <x v="1757"/>
    <n v="3561.89"/>
    <x v="1"/>
    <s v="tier - 1"/>
    <x v="0"/>
  </r>
  <r>
    <x v="1958"/>
    <s v="Courtney"/>
    <n v="5.21"/>
    <x v="41"/>
    <n v="25.175000000000001"/>
    <s v="Yes"/>
    <x v="0"/>
    <x v="0"/>
    <n v="1"/>
    <x v="1"/>
    <x v="1"/>
    <x v="1"/>
    <x v="1758"/>
    <n v="3558.62"/>
    <x v="1"/>
    <s v="tier - 3"/>
    <x v="2"/>
  </r>
  <r>
    <x v="1959"/>
    <s v="Elizabeth"/>
    <n v="6.23"/>
    <x v="6"/>
    <n v="34.770000000000003"/>
    <s v="No"/>
    <x v="0"/>
    <x v="0"/>
    <n v="0"/>
    <x v="1"/>
    <x v="0"/>
    <x v="0"/>
    <x v="1759"/>
    <n v="3556.92"/>
    <x v="1"/>
    <s v="tier - 3"/>
    <x v="1"/>
  </r>
  <r>
    <x v="1960"/>
    <s v="Satomi"/>
    <n v="5.6"/>
    <x v="42"/>
    <n v="27.7"/>
    <s v="No"/>
    <x v="0"/>
    <x v="0"/>
    <n v="1"/>
    <x v="1"/>
    <x v="1"/>
    <x v="1"/>
    <x v="1760"/>
    <n v="3554.2"/>
    <x v="1"/>
    <s v="tier - 3"/>
    <x v="3"/>
  </r>
  <r>
    <x v="1961"/>
    <s v="Matthew D"/>
    <n v="4.72"/>
    <x v="4"/>
    <n v="19.12"/>
    <s v="Yes"/>
    <x v="0"/>
    <x v="0"/>
    <n v="1"/>
    <x v="1"/>
    <x v="2"/>
    <x v="1"/>
    <x v="1761"/>
    <n v="3540.12"/>
    <x v="1"/>
    <s v="tier - 1"/>
    <x v="0"/>
  </r>
  <r>
    <x v="1962"/>
    <s v="Peter T II"/>
    <n v="4.67"/>
    <x v="45"/>
    <n v="32.67"/>
    <s v="No"/>
    <x v="0"/>
    <x v="1"/>
    <n v="1"/>
    <x v="1"/>
    <x v="0"/>
    <x v="1"/>
    <x v="585"/>
    <n v="3538.9"/>
    <x v="1"/>
    <s v="tier - 2"/>
    <x v="1"/>
  </r>
  <r>
    <x v="1963"/>
    <s v="Manuel"/>
    <n v="6.11"/>
    <x v="37"/>
    <n v="28.5"/>
    <s v="No"/>
    <x v="0"/>
    <x v="0"/>
    <n v="1"/>
    <x v="1"/>
    <x v="1"/>
    <x v="0"/>
    <x v="1762"/>
    <n v="3537.7"/>
    <x v="0"/>
    <s v="tier - 3"/>
    <x v="1"/>
  </r>
  <r>
    <x v="1964"/>
    <s v="Kindsey P"/>
    <n v="6.25"/>
    <x v="22"/>
    <n v="39.270000000000003"/>
    <s v="No"/>
    <x v="0"/>
    <x v="0"/>
    <n v="0"/>
    <x v="1"/>
    <x v="0"/>
    <x v="0"/>
    <x v="1525"/>
    <n v="3500.61"/>
    <x v="1"/>
    <s v="tier - 2"/>
    <x v="0"/>
  </r>
  <r>
    <x v="1965"/>
    <s v="Thomas G"/>
    <n v="4"/>
    <x v="46"/>
    <n v="32.49"/>
    <s v="Yes"/>
    <x v="0"/>
    <x v="0"/>
    <n v="0"/>
    <x v="1"/>
    <x v="0"/>
    <x v="1"/>
    <x v="1763"/>
    <n v="3490.55"/>
    <x v="2"/>
    <s v="tier - 2"/>
    <x v="5"/>
  </r>
  <r>
    <x v="1966"/>
    <s v="Kyle S"/>
    <n v="5.55"/>
    <x v="46"/>
    <n v="23.7"/>
    <s v="Yes"/>
    <x v="0"/>
    <x v="0"/>
    <n v="0"/>
    <x v="1"/>
    <x v="2"/>
    <x v="1"/>
    <x v="1764"/>
    <n v="3484.33"/>
    <x v="0"/>
    <s v="tier - 3"/>
    <x v="3"/>
  </r>
  <r>
    <x v="1967"/>
    <s v="Alexander J"/>
    <n v="5.95"/>
    <x v="45"/>
    <n v="30.4"/>
    <s v="No"/>
    <x v="1"/>
    <x v="0"/>
    <n v="1"/>
    <x v="1"/>
    <x v="0"/>
    <x v="1"/>
    <x v="1765"/>
    <n v="3481.87"/>
    <x v="1"/>
    <s v="tier - 3"/>
    <x v="4"/>
  </r>
  <r>
    <x v="1968"/>
    <s v="Dustin L"/>
    <n v="4.3600000000000003"/>
    <x v="21"/>
    <n v="38.94"/>
    <s v="No"/>
    <x v="0"/>
    <x v="1"/>
    <n v="1"/>
    <x v="1"/>
    <x v="0"/>
    <x v="1"/>
    <x v="1766"/>
    <n v="3471.41"/>
    <x v="1"/>
    <s v="tier - 2"/>
    <x v="0"/>
  </r>
  <r>
    <x v="1969"/>
    <s v="Chloe"/>
    <n v="4.84"/>
    <x v="40"/>
    <n v="31.02"/>
    <s v="No"/>
    <x v="0"/>
    <x v="1"/>
    <n v="1"/>
    <x v="1"/>
    <x v="0"/>
    <x v="1"/>
    <x v="1767"/>
    <n v="3463.51"/>
    <x v="1"/>
    <s v="tier - 1"/>
    <x v="14"/>
  </r>
  <r>
    <x v="1970"/>
    <s v="Cailtlin"/>
    <n v="4.5599999999999996"/>
    <x v="24"/>
    <n v="17.5"/>
    <s v="No"/>
    <x v="0"/>
    <x v="0"/>
    <n v="1"/>
    <x v="1"/>
    <x v="3"/>
    <x v="1"/>
    <x v="1768"/>
    <n v="3453.77"/>
    <x v="1"/>
    <s v="tier - 1"/>
    <x v="3"/>
  </r>
  <r>
    <x v="1971"/>
    <s v="Joshua"/>
    <n v="4.42"/>
    <x v="22"/>
    <n v="34.799999999999997"/>
    <s v="Yes"/>
    <x v="1"/>
    <x v="0"/>
    <n v="2"/>
    <x v="1"/>
    <x v="0"/>
    <x v="1"/>
    <x v="1769"/>
    <n v="3443.06"/>
    <x v="1"/>
    <s v="tier - 1"/>
    <x v="3"/>
  </r>
  <r>
    <x v="1972"/>
    <s v="Chuy"/>
    <n v="7.66"/>
    <x v="27"/>
    <n v="17.3"/>
    <s v="Yes"/>
    <x v="0"/>
    <x v="0"/>
    <n v="1"/>
    <x v="1"/>
    <x v="3"/>
    <x v="2"/>
    <x v="1770"/>
    <n v="3436.5"/>
    <x v="1"/>
    <s v="tier - 1"/>
    <x v="0"/>
  </r>
  <r>
    <x v="1973"/>
    <s v="Laurie B"/>
    <n v="5.2"/>
    <x v="47"/>
    <n v="32.25"/>
    <s v="Yes"/>
    <x v="0"/>
    <x v="0"/>
    <n v="0"/>
    <x v="1"/>
    <x v="0"/>
    <x v="1"/>
    <x v="1771"/>
    <n v="3434.38"/>
    <x v="1"/>
    <s v="tier - 2"/>
    <x v="3"/>
  </r>
  <r>
    <x v="1974"/>
    <s v="Rachel B"/>
    <n v="5.53"/>
    <x v="46"/>
    <n v="42.4"/>
    <s v="Yes"/>
    <x v="0"/>
    <x v="0"/>
    <n v="0"/>
    <x v="1"/>
    <x v="0"/>
    <x v="1"/>
    <x v="1772"/>
    <n v="3410.32"/>
    <x v="1"/>
    <s v="tier - 2"/>
    <x v="3"/>
  </r>
  <r>
    <x v="1975"/>
    <s v="  Liza"/>
    <n v="4.8600000000000003"/>
    <x v="45"/>
    <n v="38.664999999999999"/>
    <s v="No"/>
    <x v="1"/>
    <x v="0"/>
    <n v="1"/>
    <x v="1"/>
    <x v="0"/>
    <x v="1"/>
    <x v="714"/>
    <n v="3393.36"/>
    <x v="1"/>
    <s v="tier - 2"/>
    <x v="8"/>
  </r>
  <r>
    <x v="1976"/>
    <s v="Lindsey"/>
    <n v="5.49"/>
    <x v="46"/>
    <n v="29.92"/>
    <s v="Yes"/>
    <x v="0"/>
    <x v="0"/>
    <n v="0"/>
    <x v="1"/>
    <x v="1"/>
    <x v="1"/>
    <x v="1773"/>
    <n v="3392.98"/>
    <x v="1"/>
    <s v="tier - 3"/>
    <x v="0"/>
  </r>
  <r>
    <x v="1977"/>
    <s v="Lindsay E"/>
    <n v="4.09"/>
    <x v="46"/>
    <n v="29.48"/>
    <s v="Yes"/>
    <x v="0"/>
    <x v="0"/>
    <n v="0"/>
    <x v="1"/>
    <x v="1"/>
    <x v="1"/>
    <x v="1774"/>
    <n v="3392.37"/>
    <x v="1"/>
    <s v="tier - 3"/>
    <x v="0"/>
  </r>
  <r>
    <x v="1978"/>
    <s v="Kathleen M"/>
    <n v="4.3099999999999996"/>
    <x v="46"/>
    <n v="28.785"/>
    <s v="Yes"/>
    <x v="0"/>
    <x v="0"/>
    <n v="0"/>
    <x v="1"/>
    <x v="1"/>
    <x v="1"/>
    <x v="1775"/>
    <n v="3385.4"/>
    <x v="1"/>
    <s v="tier - 2"/>
    <x v="2"/>
  </r>
  <r>
    <x v="1979"/>
    <s v="Aya"/>
    <n v="4"/>
    <x v="46"/>
    <n v="19.8"/>
    <s v="Yes"/>
    <x v="0"/>
    <x v="0"/>
    <n v="0"/>
    <x v="1"/>
    <x v="2"/>
    <x v="1"/>
    <x v="1776"/>
    <n v="3378.91"/>
    <x v="1"/>
    <s v="tier - 1"/>
    <x v="3"/>
  </r>
  <r>
    <x v="1980"/>
    <s v="Carolyn R"/>
    <n v="4.68"/>
    <x v="21"/>
    <n v="35.53"/>
    <s v="No"/>
    <x v="0"/>
    <x v="1"/>
    <n v="1"/>
    <x v="1"/>
    <x v="0"/>
    <x v="1"/>
    <x v="1777"/>
    <n v="3366.67"/>
    <x v="1"/>
    <s v="tier - 2"/>
    <x v="0"/>
  </r>
  <r>
    <x v="1981"/>
    <s v="Bethany"/>
    <n v="4.0199999999999996"/>
    <x v="6"/>
    <n v="21.47"/>
    <s v="Yes"/>
    <x v="0"/>
    <x v="0"/>
    <n v="1"/>
    <x v="1"/>
    <x v="2"/>
    <x v="1"/>
    <x v="1778"/>
    <n v="3353.47"/>
    <x v="1"/>
    <s v="tier - 3"/>
    <x v="1"/>
  </r>
  <r>
    <x v="1982"/>
    <s v="Holly A"/>
    <n v="5.12"/>
    <x v="21"/>
    <n v="25.9"/>
    <s v="No"/>
    <x v="0"/>
    <x v="1"/>
    <n v="1"/>
    <x v="1"/>
    <x v="1"/>
    <x v="1"/>
    <x v="1779"/>
    <n v="3353.28"/>
    <x v="1"/>
    <s v="tier - 1"/>
    <x v="3"/>
  </r>
  <r>
    <x v="1983"/>
    <s v="Ping"/>
    <n v="5.52"/>
    <x v="36"/>
    <n v="20.81"/>
    <s v="No"/>
    <x v="0"/>
    <x v="0"/>
    <n v="0"/>
    <x v="1"/>
    <x v="2"/>
    <x v="1"/>
    <x v="1780"/>
    <n v="3342.79"/>
    <x v="1"/>
    <s v="tier - 1"/>
    <x v="0"/>
  </r>
  <r>
    <x v="1984"/>
    <s v="Tim"/>
    <n v="5.81"/>
    <x v="46"/>
    <n v="25.84"/>
    <s v="Yes"/>
    <x v="0"/>
    <x v="1"/>
    <n v="1"/>
    <x v="1"/>
    <x v="1"/>
    <x v="1"/>
    <x v="1781"/>
    <n v="3309.79"/>
    <x v="0"/>
    <s v="tier - 3"/>
    <x v="6"/>
  </r>
  <r>
    <x v="1985"/>
    <s v="John"/>
    <n v="5.16"/>
    <x v="45"/>
    <n v="30.95"/>
    <s v="No"/>
    <x v="0"/>
    <x v="1"/>
    <n v="1"/>
    <x v="1"/>
    <x v="0"/>
    <x v="1"/>
    <x v="1782"/>
    <n v="3308.46"/>
    <x v="1"/>
    <s v="tier - 1"/>
    <x v="13"/>
  </r>
  <r>
    <x v="1986"/>
    <s v="s  Cynthia"/>
    <n v="5"/>
    <x v="45"/>
    <n v="30.54"/>
    <s v="No"/>
    <x v="0"/>
    <x v="1"/>
    <n v="1"/>
    <x v="1"/>
    <x v="0"/>
    <x v="1"/>
    <x v="1783"/>
    <n v="3300.7"/>
    <x v="1"/>
    <s v="tier - 2"/>
    <x v="14"/>
  </r>
  <r>
    <x v="1987"/>
    <s v="Emmett"/>
    <n v="5.84"/>
    <x v="46"/>
    <n v="33.914999999999999"/>
    <s v="Yes"/>
    <x v="0"/>
    <x v="0"/>
    <n v="0"/>
    <x v="1"/>
    <x v="0"/>
    <x v="1"/>
    <x v="1784"/>
    <n v="3292.53"/>
    <x v="1"/>
    <s v="tier - 2"/>
    <x v="1"/>
  </r>
  <r>
    <x v="1988"/>
    <s v="Kate"/>
    <n v="4.1900000000000004"/>
    <x v="40"/>
    <n v="33.31"/>
    <s v="No"/>
    <x v="0"/>
    <x v="1"/>
    <n v="1"/>
    <x v="1"/>
    <x v="0"/>
    <x v="1"/>
    <x v="229"/>
    <n v="3280.22"/>
    <x v="1"/>
    <s v="tier - 3"/>
    <x v="3"/>
  </r>
  <r>
    <x v="1989"/>
    <s v="Christopher L"/>
    <n v="4.62"/>
    <x v="47"/>
    <n v="25.745000000000001"/>
    <s v="Yes"/>
    <x v="0"/>
    <x v="0"/>
    <n v="0"/>
    <x v="1"/>
    <x v="1"/>
    <x v="1"/>
    <x v="1785"/>
    <n v="3279.87"/>
    <x v="1"/>
    <s v="tier - 1"/>
    <x v="6"/>
  </r>
  <r>
    <x v="1990"/>
    <s v="Christopher P"/>
    <n v="6.24"/>
    <x v="21"/>
    <n v="37.1"/>
    <s v="No"/>
    <x v="0"/>
    <x v="0"/>
    <n v="0"/>
    <x v="1"/>
    <x v="0"/>
    <x v="0"/>
    <x v="543"/>
    <n v="3277.16"/>
    <x v="1"/>
    <s v="tier - 3"/>
    <x v="3"/>
  </r>
  <r>
    <x v="1991"/>
    <s v="Christopher W"/>
    <n v="5.81"/>
    <x v="6"/>
    <n v="35.435000000000002"/>
    <s v="No"/>
    <x v="0"/>
    <x v="0"/>
    <n v="0"/>
    <x v="1"/>
    <x v="0"/>
    <x v="1"/>
    <x v="1786"/>
    <n v="3268.85"/>
    <x v="0"/>
    <s v="tier - 1"/>
    <x v="4"/>
  </r>
  <r>
    <x v="1992"/>
    <s v="Norman H"/>
    <n v="4.83"/>
    <x v="36"/>
    <n v="20.399999999999999"/>
    <s v="No"/>
    <x v="0"/>
    <x v="0"/>
    <n v="0"/>
    <x v="1"/>
    <x v="2"/>
    <x v="1"/>
    <x v="1787"/>
    <n v="3260.2"/>
    <x v="0"/>
    <s v="tier - 2"/>
    <x v="3"/>
  </r>
  <r>
    <x v="1993"/>
    <s v="Susan"/>
    <n v="5.72"/>
    <x v="33"/>
    <n v="42.13"/>
    <s v="Yes"/>
    <x v="0"/>
    <x v="1"/>
    <n v="1"/>
    <x v="1"/>
    <x v="0"/>
    <x v="1"/>
    <x v="1788"/>
    <n v="3238.44"/>
    <x v="1"/>
    <s v="tier - 3"/>
    <x v="0"/>
  </r>
  <r>
    <x v="1994"/>
    <s v="Tatyana K"/>
    <n v="4.83"/>
    <x v="46"/>
    <n v="33.99"/>
    <s v="Yes"/>
    <x v="0"/>
    <x v="1"/>
    <n v="1"/>
    <x v="1"/>
    <x v="0"/>
    <x v="1"/>
    <x v="1789"/>
    <n v="3227.12"/>
    <x v="1"/>
    <s v="tier - 3"/>
    <x v="0"/>
  </r>
  <r>
    <x v="1995"/>
    <s v="Chrissy"/>
    <n v="4.1399999999999997"/>
    <x v="46"/>
    <n v="28.594999999999999"/>
    <s v="Yes"/>
    <x v="0"/>
    <x v="1"/>
    <n v="1"/>
    <x v="1"/>
    <x v="1"/>
    <x v="1"/>
    <x v="1790"/>
    <n v="3213.62"/>
    <x v="1"/>
    <s v="tier - 2"/>
    <x v="2"/>
  </r>
  <r>
    <x v="1996"/>
    <s v="Carrie"/>
    <n v="4.07"/>
    <x v="33"/>
    <n v="20.8"/>
    <s v="Yes"/>
    <x v="0"/>
    <x v="1"/>
    <n v="1"/>
    <x v="1"/>
    <x v="2"/>
    <x v="1"/>
    <x v="1791"/>
    <n v="3208.79"/>
    <x v="1"/>
    <s v="tier - 3"/>
    <x v="3"/>
  </r>
  <r>
    <x v="1997"/>
    <s v="Halle"/>
    <n v="6.26"/>
    <x v="46"/>
    <n v="23.465"/>
    <s v="Yes"/>
    <x v="0"/>
    <x v="1"/>
    <n v="1"/>
    <x v="1"/>
    <x v="2"/>
    <x v="0"/>
    <x v="1792"/>
    <n v="3206.49"/>
    <x v="1"/>
    <s v="tier - 3"/>
    <x v="2"/>
  </r>
  <r>
    <x v="1998"/>
    <s v="Carolyn"/>
    <n v="5.88"/>
    <x v="46"/>
    <n v="40.185000000000002"/>
    <s v="Yes"/>
    <x v="0"/>
    <x v="0"/>
    <n v="0"/>
    <x v="1"/>
    <x v="0"/>
    <x v="1"/>
    <x v="1793"/>
    <n v="3201.25"/>
    <x v="1"/>
    <s v="tier - 3"/>
    <x v="1"/>
  </r>
  <r>
    <x v="1999"/>
    <s v="Tara D"/>
    <n v="5.72"/>
    <x v="47"/>
    <n v="21.89"/>
    <s v="Yes"/>
    <x v="0"/>
    <x v="0"/>
    <n v="0"/>
    <x v="1"/>
    <x v="2"/>
    <x v="1"/>
    <x v="1794"/>
    <n v="3180.51"/>
    <x v="1"/>
    <s v="tier - 2"/>
    <x v="0"/>
  </r>
  <r>
    <x v="2000"/>
    <s v="Rasim M"/>
    <n v="6.09"/>
    <x v="44"/>
    <n v="29.34"/>
    <s v="Yes"/>
    <x v="1"/>
    <x v="0"/>
    <n v="2"/>
    <x v="1"/>
    <x v="1"/>
    <x v="0"/>
    <x v="1795"/>
    <n v="3179.96"/>
    <x v="1"/>
    <s v="tier - 2"/>
    <x v="1"/>
  </r>
  <r>
    <x v="2001"/>
    <s v="Dina"/>
    <n v="4.25"/>
    <x v="41"/>
    <n v="22.61"/>
    <s v="Yes"/>
    <x v="0"/>
    <x v="0"/>
    <n v="0"/>
    <x v="1"/>
    <x v="2"/>
    <x v="1"/>
    <x v="1796"/>
    <n v="3176.82"/>
    <x v="1"/>
    <s v="tier - 1"/>
    <x v="1"/>
  </r>
  <r>
    <x v="2002"/>
    <s v="Lisa"/>
    <n v="6.09"/>
    <x v="46"/>
    <n v="22.23"/>
    <s v="Yes"/>
    <x v="0"/>
    <x v="0"/>
    <n v="0"/>
    <x v="1"/>
    <x v="2"/>
    <x v="0"/>
    <x v="1797"/>
    <n v="3176.29"/>
    <x v="1"/>
    <s v="tier - 2"/>
    <x v="1"/>
  </r>
  <r>
    <x v="2003"/>
    <s v="Caitrin"/>
    <n v="5.51"/>
    <x v="21"/>
    <n v="33.4"/>
    <s v="No"/>
    <x v="0"/>
    <x v="0"/>
    <n v="0"/>
    <x v="1"/>
    <x v="0"/>
    <x v="1"/>
    <x v="1798"/>
    <n v="3172.02"/>
    <x v="1"/>
    <s v="tier - 1"/>
    <x v="3"/>
  </r>
  <r>
    <x v="2004"/>
    <s v="Adriana S"/>
    <n v="5.63"/>
    <x v="6"/>
    <n v="33.11"/>
    <s v="No"/>
    <x v="0"/>
    <x v="0"/>
    <n v="0"/>
    <x v="1"/>
    <x v="0"/>
    <x v="1"/>
    <x v="1799"/>
    <n v="3171.61"/>
    <x v="1"/>
    <s v="tier - 3"/>
    <x v="0"/>
  </r>
  <r>
    <x v="2005"/>
    <s v="Megan"/>
    <n v="5.29"/>
    <x v="47"/>
    <n v="16.815000000000001"/>
    <s v="Yes"/>
    <x v="0"/>
    <x v="0"/>
    <n v="0"/>
    <x v="1"/>
    <x v="3"/>
    <x v="1"/>
    <x v="1800"/>
    <n v="3167.46"/>
    <x v="1"/>
    <s v="tier - 3"/>
    <x v="2"/>
  </r>
  <r>
    <x v="2006"/>
    <s v="Kristen M"/>
    <n v="4"/>
    <x v="21"/>
    <n v="25.61"/>
    <s v="No"/>
    <x v="0"/>
    <x v="1"/>
    <n v="1"/>
    <x v="1"/>
    <x v="1"/>
    <x v="1"/>
    <x v="1801"/>
    <n v="3162.02"/>
    <x v="1"/>
    <s v="tier - 3"/>
    <x v="0"/>
  </r>
  <r>
    <x v="2007"/>
    <s v="Alix"/>
    <n v="5.49"/>
    <x v="21"/>
    <n v="25.8"/>
    <s v="No"/>
    <x v="0"/>
    <x v="0"/>
    <n v="0"/>
    <x v="1"/>
    <x v="1"/>
    <x v="1"/>
    <x v="1802"/>
    <n v="3161.45"/>
    <x v="1"/>
    <s v="tier - 1"/>
    <x v="3"/>
  </r>
  <r>
    <x v="2008"/>
    <s v="Kakushin"/>
    <n v="5.34"/>
    <x v="37"/>
    <n v="27.39"/>
    <s v="No"/>
    <x v="0"/>
    <x v="0"/>
    <n v="0"/>
    <x v="1"/>
    <x v="1"/>
    <x v="1"/>
    <x v="1803"/>
    <n v="3128.35"/>
    <x v="1"/>
    <s v="tier - 3"/>
    <x v="13"/>
  </r>
  <r>
    <x v="2009"/>
    <s v="Michael J"/>
    <n v="4.12"/>
    <x v="27"/>
    <n v="17.03"/>
    <s v="No"/>
    <x v="0"/>
    <x v="0"/>
    <n v="1"/>
    <x v="1"/>
    <x v="3"/>
    <x v="1"/>
    <x v="1804"/>
    <n v="3088.06"/>
    <x v="1"/>
    <s v="tier - 2"/>
    <x v="0"/>
  </r>
  <r>
    <x v="2010"/>
    <s v="Bradley"/>
    <n v="5.49"/>
    <x v="47"/>
    <n v="23.75"/>
    <s v="Yes"/>
    <x v="0"/>
    <x v="0"/>
    <n v="0"/>
    <x v="1"/>
    <x v="2"/>
    <x v="1"/>
    <x v="1805"/>
    <n v="3077.1"/>
    <x v="1"/>
    <s v="tier - 1"/>
    <x v="1"/>
  </r>
  <r>
    <x v="2011"/>
    <s v="Matt"/>
    <n v="5.1100000000000003"/>
    <x v="41"/>
    <n v="26.03"/>
    <s v="Yes"/>
    <x v="0"/>
    <x v="0"/>
    <n v="1"/>
    <x v="1"/>
    <x v="1"/>
    <x v="1"/>
    <x v="1806"/>
    <n v="3070.81"/>
    <x v="0"/>
    <s v="tier - 1"/>
    <x v="6"/>
  </r>
  <r>
    <x v="2012"/>
    <s v="Amanda C"/>
    <n v="5.94"/>
    <x v="43"/>
    <n v="16.079999999999998"/>
    <s v="No"/>
    <x v="0"/>
    <x v="0"/>
    <n v="0"/>
    <x v="1"/>
    <x v="3"/>
    <x v="1"/>
    <x v="1807"/>
    <n v="3065.49"/>
    <x v="1"/>
    <s v="tier - 1"/>
    <x v="1"/>
  </r>
  <r>
    <x v="2013"/>
    <s v="Valur"/>
    <n v="5.54"/>
    <x v="6"/>
    <n v="30.875"/>
    <s v="No"/>
    <x v="0"/>
    <x v="0"/>
    <n v="0"/>
    <x v="1"/>
    <x v="0"/>
    <x v="1"/>
    <x v="1808"/>
    <n v="3062.51"/>
    <x v="0"/>
    <s v="tier - 1"/>
    <x v="1"/>
  </r>
  <r>
    <x v="2014"/>
    <s v="Erica J"/>
    <n v="7.09"/>
    <x v="47"/>
    <n v="31.79"/>
    <s v="No"/>
    <x v="0"/>
    <x v="0"/>
    <n v="0"/>
    <x v="1"/>
    <x v="0"/>
    <x v="0"/>
    <x v="1809"/>
    <n v="3056.39"/>
    <x v="1"/>
    <s v="tier - 3"/>
    <x v="0"/>
  </r>
  <r>
    <x v="2015"/>
    <s v="Stephen F"/>
    <n v="6.22"/>
    <x v="33"/>
    <n v="28.48"/>
    <s v="Yes"/>
    <x v="0"/>
    <x v="1"/>
    <n v="1"/>
    <x v="1"/>
    <x v="1"/>
    <x v="0"/>
    <x v="1791"/>
    <n v="3051.73"/>
    <x v="1"/>
    <s v="tier - 2"/>
    <x v="3"/>
  </r>
  <r>
    <x v="2016"/>
    <s v="Lissa"/>
    <n v="4.33"/>
    <x v="37"/>
    <n v="26.6"/>
    <s v="No"/>
    <x v="0"/>
    <x v="0"/>
    <n v="1"/>
    <x v="1"/>
    <x v="1"/>
    <x v="1"/>
    <x v="1810"/>
    <n v="3046.06"/>
    <x v="1"/>
    <s v="tier - 1"/>
    <x v="8"/>
  </r>
  <r>
    <x v="2017"/>
    <s v="Megan"/>
    <n v="5.83"/>
    <x v="37"/>
    <n v="25.27"/>
    <s v="No"/>
    <x v="0"/>
    <x v="0"/>
    <n v="1"/>
    <x v="1"/>
    <x v="1"/>
    <x v="1"/>
    <x v="1811"/>
    <n v="3044.21"/>
    <x v="1"/>
    <s v="tier - 3"/>
    <x v="2"/>
  </r>
  <r>
    <x v="2018"/>
    <s v="Alyson"/>
    <n v="4.7"/>
    <x v="33"/>
    <n v="34.484999999999999"/>
    <s v="Yes"/>
    <x v="0"/>
    <x v="1"/>
    <n v="1"/>
    <x v="1"/>
    <x v="0"/>
    <x v="1"/>
    <x v="1812"/>
    <n v="3021.81"/>
    <x v="1"/>
    <s v="tier - 3"/>
    <x v="1"/>
  </r>
  <r>
    <x v="2019"/>
    <s v="Chance B"/>
    <n v="4.07"/>
    <x v="4"/>
    <n v="15.57"/>
    <s v="Yes"/>
    <x v="0"/>
    <x v="0"/>
    <n v="1"/>
    <x v="1"/>
    <x v="3"/>
    <x v="1"/>
    <x v="1813"/>
    <n v="3018.04"/>
    <x v="1"/>
    <s v="tier - 2"/>
    <x v="1"/>
  </r>
  <r>
    <x v="2020"/>
    <s v="Sean P"/>
    <n v="9.39"/>
    <x v="40"/>
    <n v="30.36"/>
    <s v="No"/>
    <x v="0"/>
    <x v="0"/>
    <n v="0"/>
    <x v="1"/>
    <x v="0"/>
    <x v="2"/>
    <x v="1814"/>
    <n v="3012.22"/>
    <x v="1"/>
    <s v="tier - 3"/>
    <x v="1"/>
  </r>
  <r>
    <x v="2021"/>
    <s v="Therese"/>
    <n v="4.18"/>
    <x v="36"/>
    <n v="19.37"/>
    <s v="No"/>
    <x v="0"/>
    <x v="0"/>
    <n v="0"/>
    <x v="1"/>
    <x v="2"/>
    <x v="1"/>
    <x v="1815"/>
    <n v="2985.67"/>
    <x v="1"/>
    <s v="tier - 2"/>
    <x v="0"/>
  </r>
  <r>
    <x v="2022"/>
    <s v="Beau"/>
    <n v="4.18"/>
    <x v="27"/>
    <n v="16.71"/>
    <s v="No"/>
    <x v="0"/>
    <x v="0"/>
    <n v="1"/>
    <x v="1"/>
    <x v="3"/>
    <x v="1"/>
    <x v="1816"/>
    <n v="2979.52"/>
    <x v="1"/>
    <s v="tier - 3"/>
    <x v="0"/>
  </r>
  <r>
    <x v="2023"/>
    <s v="Kelsey M"/>
    <n v="4.4000000000000004"/>
    <x v="41"/>
    <n v="24.1"/>
    <s v="Yes"/>
    <x v="0"/>
    <x v="0"/>
    <n v="1"/>
    <x v="1"/>
    <x v="2"/>
    <x v="1"/>
    <x v="1817"/>
    <n v="2974.13"/>
    <x v="1"/>
    <s v="tier - 1"/>
    <x v="3"/>
  </r>
  <r>
    <x v="2024"/>
    <s v="Gretchen"/>
    <n v="9.9"/>
    <x v="40"/>
    <n v="29.77"/>
    <s v="No"/>
    <x v="0"/>
    <x v="0"/>
    <n v="0"/>
    <x v="1"/>
    <x v="1"/>
    <x v="2"/>
    <x v="1818"/>
    <n v="2943.41"/>
    <x v="1"/>
    <s v="tier - 3"/>
    <x v="1"/>
  </r>
  <r>
    <x v="2025"/>
    <s v="Nicholas E"/>
    <n v="4.84"/>
    <x v="41"/>
    <n v="46.53"/>
    <s v="Yes"/>
    <x v="0"/>
    <x v="0"/>
    <n v="0"/>
    <x v="1"/>
    <x v="0"/>
    <x v="1"/>
    <x v="1819"/>
    <n v="2927.06"/>
    <x v="1"/>
    <s v="tier - 2"/>
    <x v="0"/>
  </r>
  <r>
    <x v="2026"/>
    <s v="Deborah"/>
    <n v="5.53"/>
    <x v="40"/>
    <n v="23.4"/>
    <s v="No"/>
    <x v="0"/>
    <x v="1"/>
    <n v="1"/>
    <x v="1"/>
    <x v="2"/>
    <x v="1"/>
    <x v="1820"/>
    <n v="2913.57"/>
    <x v="1"/>
    <s v="tier - 2"/>
    <x v="3"/>
  </r>
  <r>
    <x v="2027"/>
    <s v="Chuck W Jr"/>
    <n v="4.33"/>
    <x v="41"/>
    <n v="30"/>
    <s v="Yes"/>
    <x v="0"/>
    <x v="0"/>
    <n v="0"/>
    <x v="1"/>
    <x v="0"/>
    <x v="1"/>
    <x v="1821"/>
    <n v="2904.09"/>
    <x v="1"/>
    <s v="tier - 2"/>
    <x v="3"/>
  </r>
  <r>
    <x v="2028"/>
    <s v="Daniel"/>
    <n v="4.91"/>
    <x v="46"/>
    <n v="29.15"/>
    <s v="Yes"/>
    <x v="0"/>
    <x v="0"/>
    <n v="0"/>
    <x v="1"/>
    <x v="1"/>
    <x v="1"/>
    <x v="1822"/>
    <n v="2902.91"/>
    <x v="1"/>
    <s v="tier - 2"/>
    <x v="0"/>
  </r>
  <r>
    <x v="2029"/>
    <s v="Amany"/>
    <n v="4.8"/>
    <x v="22"/>
    <n v="34.865000000000002"/>
    <s v="No"/>
    <x v="0"/>
    <x v="0"/>
    <n v="0"/>
    <x v="1"/>
    <x v="0"/>
    <x v="1"/>
    <x v="1823"/>
    <n v="2899.49"/>
    <x v="1"/>
    <s v="tier - 2"/>
    <x v="2"/>
  </r>
  <r>
    <x v="2030"/>
    <s v="Kipling"/>
    <n v="5.55"/>
    <x v="22"/>
    <n v="28.12"/>
    <s v="Yes"/>
    <x v="1"/>
    <x v="0"/>
    <n v="2"/>
    <x v="1"/>
    <x v="1"/>
    <x v="1"/>
    <x v="1824"/>
    <n v="2897.46"/>
    <x v="1"/>
    <s v="tier - 1"/>
    <x v="1"/>
  </r>
  <r>
    <x v="2031"/>
    <s v="Duncan"/>
    <n v="5.24"/>
    <x v="41"/>
    <n v="29.45"/>
    <s v="Yes"/>
    <x v="0"/>
    <x v="0"/>
    <n v="0"/>
    <x v="1"/>
    <x v="1"/>
    <x v="1"/>
    <x v="1825"/>
    <n v="2897.32"/>
    <x v="0"/>
    <s v="tier - 3"/>
    <x v="4"/>
  </r>
  <r>
    <x v="2032"/>
    <s v="Louis C"/>
    <n v="6.08"/>
    <x v="21"/>
    <n v="27.94"/>
    <s v="No"/>
    <x v="0"/>
    <x v="1"/>
    <n v="1"/>
    <x v="1"/>
    <x v="1"/>
    <x v="0"/>
    <x v="1826"/>
    <n v="2867.12"/>
    <x v="2"/>
    <s v="tier - 3"/>
    <x v="0"/>
  </r>
  <r>
    <x v="2033"/>
    <s v="Daniel J"/>
    <n v="5.83"/>
    <x v="21"/>
    <n v="27.2"/>
    <s v="No"/>
    <x v="0"/>
    <x v="1"/>
    <n v="1"/>
    <x v="1"/>
    <x v="1"/>
    <x v="1"/>
    <x v="1827"/>
    <n v="2866.09"/>
    <x v="0"/>
    <s v="tier - 3"/>
    <x v="3"/>
  </r>
  <r>
    <x v="2034"/>
    <s v="Ildiko M"/>
    <n v="4.29"/>
    <x v="37"/>
    <n v="33.344999999999999"/>
    <s v="No"/>
    <x v="0"/>
    <x v="0"/>
    <n v="1"/>
    <x v="1"/>
    <x v="0"/>
    <x v="1"/>
    <x v="1828"/>
    <n v="2855.44"/>
    <x v="1"/>
    <s v="tier - 3"/>
    <x v="1"/>
  </r>
  <r>
    <x v="2035"/>
    <s v="Melinda E"/>
    <n v="5.3"/>
    <x v="33"/>
    <n v="29.925000000000001"/>
    <s v="No"/>
    <x v="0"/>
    <x v="0"/>
    <n v="1"/>
    <x v="1"/>
    <x v="1"/>
    <x v="1"/>
    <x v="1829"/>
    <n v="2850.68"/>
    <x v="1"/>
    <s v="tier - 3"/>
    <x v="1"/>
  </r>
  <r>
    <x v="2036"/>
    <s v="Ashley M"/>
    <n v="4.42"/>
    <x v="37"/>
    <n v="24.225000000000001"/>
    <s v="No"/>
    <x v="0"/>
    <x v="0"/>
    <n v="1"/>
    <x v="1"/>
    <x v="2"/>
    <x v="1"/>
    <x v="1830"/>
    <n v="2842.76"/>
    <x v="1"/>
    <s v="tier - 3"/>
    <x v="1"/>
  </r>
  <r>
    <x v="2037"/>
    <s v="Stephanie"/>
    <n v="5.68"/>
    <x v="44"/>
    <n v="29.68"/>
    <s v="No"/>
    <x v="1"/>
    <x v="0"/>
    <n v="1"/>
    <x v="1"/>
    <x v="1"/>
    <x v="1"/>
    <x v="1831"/>
    <n v="2819.51"/>
    <x v="1"/>
    <s v="tier - 3"/>
    <x v="3"/>
  </r>
  <r>
    <x v="2038"/>
    <s v="Sean P"/>
    <n v="6.05"/>
    <x v="45"/>
    <n v="20.614999999999998"/>
    <s v="No"/>
    <x v="0"/>
    <x v="1"/>
    <n v="1"/>
    <x v="1"/>
    <x v="2"/>
    <x v="0"/>
    <x v="1832"/>
    <n v="2803.7"/>
    <x v="1"/>
    <s v="tier - 1"/>
    <x v="1"/>
  </r>
  <r>
    <x v="2039"/>
    <s v="Emily G"/>
    <n v="5.33"/>
    <x v="45"/>
    <n v="32.119999999999997"/>
    <s v="No"/>
    <x v="1"/>
    <x v="0"/>
    <n v="1"/>
    <x v="1"/>
    <x v="0"/>
    <x v="1"/>
    <x v="456"/>
    <n v="2801.26"/>
    <x v="1"/>
    <s v="tier - 3"/>
    <x v="0"/>
  </r>
  <r>
    <x v="2040"/>
    <s v="Malcolm"/>
    <n v="6.22"/>
    <x v="22"/>
    <n v="27.36"/>
    <s v="No"/>
    <x v="0"/>
    <x v="0"/>
    <n v="0"/>
    <x v="1"/>
    <x v="1"/>
    <x v="0"/>
    <x v="979"/>
    <n v="2789.06"/>
    <x v="1"/>
    <s v="tier - 3"/>
    <x v="1"/>
  </r>
  <r>
    <x v="2041"/>
    <s v="Danilo"/>
    <n v="5.84"/>
    <x v="22"/>
    <n v="17.385000000000002"/>
    <s v="No"/>
    <x v="0"/>
    <x v="0"/>
    <n v="0"/>
    <x v="1"/>
    <x v="3"/>
    <x v="1"/>
    <x v="1833"/>
    <n v="2775.19"/>
    <x v="1"/>
    <s v="tier - 1"/>
    <x v="1"/>
  </r>
  <r>
    <x v="2042"/>
    <s v="Mikko"/>
    <n v="5.71"/>
    <x v="0"/>
    <n v="30.13"/>
    <s v="No"/>
    <x v="1"/>
    <x v="0"/>
    <n v="1"/>
    <x v="1"/>
    <x v="0"/>
    <x v="1"/>
    <x v="1834"/>
    <n v="2773.46"/>
    <x v="1"/>
    <s v="tier - 1"/>
    <x v="13"/>
  </r>
  <r>
    <x v="2043"/>
    <s v="Paula C"/>
    <n v="6.04"/>
    <x v="33"/>
    <n v="25.44"/>
    <s v="Yes"/>
    <x v="0"/>
    <x v="1"/>
    <n v="1"/>
    <x v="1"/>
    <x v="1"/>
    <x v="0"/>
    <x v="1835"/>
    <n v="2758.99"/>
    <x v="1"/>
    <s v="tier - 1"/>
    <x v="1"/>
  </r>
  <r>
    <x v="2044"/>
    <s v="Kirsten N"/>
    <n v="4.38"/>
    <x v="44"/>
    <n v="39.805"/>
    <s v="No"/>
    <x v="1"/>
    <x v="0"/>
    <n v="1"/>
    <x v="1"/>
    <x v="0"/>
    <x v="1"/>
    <x v="1836"/>
    <n v="2755.02"/>
    <x v="1"/>
    <s v="tier - 1"/>
    <x v="2"/>
  </r>
  <r>
    <x v="2045"/>
    <s v="Christy"/>
    <n v="5.56"/>
    <x v="44"/>
    <n v="30.4"/>
    <s v="Yes"/>
    <x v="1"/>
    <x v="0"/>
    <n v="1"/>
    <x v="1"/>
    <x v="0"/>
    <x v="1"/>
    <x v="1837"/>
    <n v="2741.95"/>
    <x v="1"/>
    <s v="tier - 3"/>
    <x v="2"/>
  </r>
  <r>
    <x v="2046"/>
    <s v="Jennifer"/>
    <n v="4.24"/>
    <x v="44"/>
    <n v="23.18"/>
    <s v="No"/>
    <x v="1"/>
    <x v="0"/>
    <n v="1"/>
    <x v="1"/>
    <x v="2"/>
    <x v="1"/>
    <x v="207"/>
    <n v="2731.91"/>
    <x v="1"/>
    <s v="tier - 3"/>
    <x v="2"/>
  </r>
  <r>
    <x v="2047"/>
    <s v="Jingjing"/>
    <n v="6.32"/>
    <x v="45"/>
    <n v="39.615000000000002"/>
    <s v="No"/>
    <x v="0"/>
    <x v="1"/>
    <n v="1"/>
    <x v="1"/>
    <x v="0"/>
    <x v="0"/>
    <x v="1838"/>
    <n v="2730.11"/>
    <x v="1"/>
    <s v="tier - 3"/>
    <x v="1"/>
  </r>
  <r>
    <x v="2048"/>
    <s v="Morgan"/>
    <n v="6.3"/>
    <x v="33"/>
    <n v="30.59"/>
    <s v="Yes"/>
    <x v="0"/>
    <x v="1"/>
    <n v="1"/>
    <x v="1"/>
    <x v="0"/>
    <x v="0"/>
    <x v="1839"/>
    <n v="2727.4"/>
    <x v="0"/>
    <s v="tier - 3"/>
    <x v="4"/>
  </r>
  <r>
    <x v="2049"/>
    <s v="Patrick J"/>
    <n v="4.38"/>
    <x v="4"/>
    <n v="16.72"/>
    <s v="Yes"/>
    <x v="0"/>
    <x v="0"/>
    <n v="1"/>
    <x v="1"/>
    <x v="3"/>
    <x v="1"/>
    <x v="1840"/>
    <n v="2726.06"/>
    <x v="1"/>
    <s v="tier - 2"/>
    <x v="0"/>
  </r>
  <r>
    <x v="2050"/>
    <s v="Frankline"/>
    <n v="4.6500000000000004"/>
    <x v="33"/>
    <n v="26.22"/>
    <s v="Yes"/>
    <x v="0"/>
    <x v="1"/>
    <n v="1"/>
    <x v="1"/>
    <x v="1"/>
    <x v="1"/>
    <x v="1841"/>
    <n v="2721.32"/>
    <x v="2"/>
    <s v="tier - 3"/>
    <x v="7"/>
  </r>
  <r>
    <x v="2051"/>
    <s v="Laura T"/>
    <n v="4.7"/>
    <x v="40"/>
    <n v="31.824999999999999"/>
    <s v="No"/>
    <x v="0"/>
    <x v="1"/>
    <n v="1"/>
    <x v="1"/>
    <x v="0"/>
    <x v="1"/>
    <x v="1842"/>
    <n v="2719.28"/>
    <x v="1"/>
    <s v="tier - 2"/>
    <x v="1"/>
  </r>
  <r>
    <x v="2052"/>
    <s v="Natalia"/>
    <n v="4.34"/>
    <x v="45"/>
    <n v="25.745000000000001"/>
    <s v="No"/>
    <x v="0"/>
    <x v="1"/>
    <n v="1"/>
    <x v="1"/>
    <x v="1"/>
    <x v="1"/>
    <x v="1843"/>
    <n v="2710.83"/>
    <x v="1"/>
    <s v="tier - 3"/>
    <x v="1"/>
  </r>
  <r>
    <x v="2053"/>
    <s v="Jennifer L"/>
    <n v="5.62"/>
    <x v="45"/>
    <n v="24.605"/>
    <s v="No"/>
    <x v="0"/>
    <x v="1"/>
    <n v="1"/>
    <x v="1"/>
    <x v="2"/>
    <x v="1"/>
    <x v="1844"/>
    <n v="2709.24"/>
    <x v="1"/>
    <s v="tier - 2"/>
    <x v="1"/>
  </r>
  <r>
    <x v="2054"/>
    <s v="Brooke"/>
    <n v="4.24"/>
    <x v="40"/>
    <n v="24.51"/>
    <s v="No"/>
    <x v="0"/>
    <x v="1"/>
    <n v="1"/>
    <x v="1"/>
    <x v="2"/>
    <x v="1"/>
    <x v="1845"/>
    <n v="2709.11"/>
    <x v="1"/>
    <s v="tier - 2"/>
    <x v="1"/>
  </r>
  <r>
    <x v="2055"/>
    <s v="Jeremy M"/>
    <n v="4.57"/>
    <x v="41"/>
    <n v="31.065000000000001"/>
    <s v="Yes"/>
    <x v="0"/>
    <x v="0"/>
    <n v="0"/>
    <x v="1"/>
    <x v="0"/>
    <x v="1"/>
    <x v="1821"/>
    <n v="2699.57"/>
    <x v="1"/>
    <s v="tier - 1"/>
    <x v="1"/>
  </r>
  <r>
    <x v="2056"/>
    <s v="Megan L"/>
    <n v="5.05"/>
    <x v="37"/>
    <n v="28.12"/>
    <s v="No"/>
    <x v="0"/>
    <x v="0"/>
    <n v="0"/>
    <x v="1"/>
    <x v="1"/>
    <x v="1"/>
    <x v="1846"/>
    <n v="2690.11"/>
    <x v="1"/>
    <s v="tier - 2"/>
    <x v="1"/>
  </r>
  <r>
    <x v="2057"/>
    <s v="Bryan"/>
    <n v="6.16"/>
    <x v="6"/>
    <n v="38.06"/>
    <s v="No"/>
    <x v="0"/>
    <x v="0"/>
    <n v="0"/>
    <x v="1"/>
    <x v="0"/>
    <x v="0"/>
    <x v="1847"/>
    <n v="2689.5"/>
    <x v="0"/>
    <s v="tier - 2"/>
    <x v="0"/>
  </r>
  <r>
    <x v="2058"/>
    <s v="Marny"/>
    <n v="4.57"/>
    <x v="6"/>
    <n v="24.96"/>
    <s v="No"/>
    <x v="0"/>
    <x v="0"/>
    <n v="0"/>
    <x v="1"/>
    <x v="2"/>
    <x v="1"/>
    <x v="1848"/>
    <n v="2684.69"/>
    <x v="1"/>
    <s v="tier - 2"/>
    <x v="0"/>
  </r>
  <r>
    <x v="2059"/>
    <s v="Marc"/>
    <n v="5.53"/>
    <x v="41"/>
    <n v="17.670000000000002"/>
    <s v="Yes"/>
    <x v="0"/>
    <x v="0"/>
    <n v="0"/>
    <x v="1"/>
    <x v="3"/>
    <x v="1"/>
    <x v="1849"/>
    <n v="2680.95"/>
    <x v="0"/>
    <s v="tier - 2"/>
    <x v="1"/>
  </r>
  <r>
    <x v="2060"/>
    <s v="Benjamin L"/>
    <n v="5.84"/>
    <x v="44"/>
    <n v="31.35"/>
    <s v="No"/>
    <x v="1"/>
    <x v="0"/>
    <n v="1"/>
    <x v="1"/>
    <x v="0"/>
    <x v="1"/>
    <x v="1850"/>
    <n v="2643.27"/>
    <x v="1"/>
    <s v="tier - 1"/>
    <x v="1"/>
  </r>
  <r>
    <x v="2061"/>
    <s v="Rob G"/>
    <n v="6.41"/>
    <x v="22"/>
    <n v="28.31"/>
    <s v="No"/>
    <x v="1"/>
    <x v="0"/>
    <n v="1"/>
    <x v="1"/>
    <x v="1"/>
    <x v="0"/>
    <x v="1851"/>
    <n v="2639.04"/>
    <x v="1"/>
    <s v="tier - 2"/>
    <x v="1"/>
  </r>
  <r>
    <x v="2062"/>
    <s v="Stefanie A"/>
    <n v="4.7300000000000004"/>
    <x v="33"/>
    <n v="30.3"/>
    <s v="Yes"/>
    <x v="0"/>
    <x v="1"/>
    <n v="1"/>
    <x v="1"/>
    <x v="0"/>
    <x v="1"/>
    <x v="537"/>
    <n v="2632.99"/>
    <x v="1"/>
    <s v="tier - 1"/>
    <x v="3"/>
  </r>
  <r>
    <x v="2063"/>
    <s v="Stephanie"/>
    <n v="6.22"/>
    <x v="47"/>
    <n v="26.4"/>
    <s v="Yes"/>
    <x v="0"/>
    <x v="0"/>
    <n v="0"/>
    <x v="1"/>
    <x v="1"/>
    <x v="0"/>
    <x v="1852"/>
    <n v="2597.7800000000002"/>
    <x v="1"/>
    <s v="tier - 1"/>
    <x v="3"/>
  </r>
  <r>
    <x v="2064"/>
    <s v="Caroline F"/>
    <n v="4.46"/>
    <x v="44"/>
    <n v="22.135000000000002"/>
    <s v="Yes"/>
    <x v="0"/>
    <x v="0"/>
    <n v="0"/>
    <x v="1"/>
    <x v="2"/>
    <x v="1"/>
    <x v="1853"/>
    <n v="2585.85"/>
    <x v="1"/>
    <s v="tier - 2"/>
    <x v="2"/>
  </r>
  <r>
    <x v="2065"/>
    <s v="Julia J"/>
    <n v="4.5"/>
    <x v="47"/>
    <n v="17.399999999999999"/>
    <s v="Yes"/>
    <x v="0"/>
    <x v="0"/>
    <n v="0"/>
    <x v="1"/>
    <x v="3"/>
    <x v="1"/>
    <x v="1854"/>
    <n v="2585.27"/>
    <x v="1"/>
    <s v="tier - 3"/>
    <x v="3"/>
  </r>
  <r>
    <x v="2066"/>
    <s v="Jack"/>
    <n v="8.93"/>
    <x v="47"/>
    <n v="28.06"/>
    <s v="No"/>
    <x v="0"/>
    <x v="0"/>
    <n v="0"/>
    <x v="1"/>
    <x v="1"/>
    <x v="2"/>
    <x v="1855"/>
    <n v="2585.04"/>
    <x v="1"/>
    <s v="tier - 2"/>
    <x v="13"/>
  </r>
  <r>
    <x v="2067"/>
    <s v="Bernat"/>
    <n v="11.02"/>
    <x v="40"/>
    <n v="31.13"/>
    <s v="No"/>
    <x v="0"/>
    <x v="0"/>
    <n v="0"/>
    <x v="1"/>
    <x v="0"/>
    <x v="2"/>
    <x v="387"/>
    <n v="2566.4699999999998"/>
    <x v="1"/>
    <s v="tier - 3"/>
    <x v="0"/>
  </r>
  <r>
    <x v="2068"/>
    <s v="Hicham"/>
    <n v="5.25"/>
    <x v="36"/>
    <n v="18.46"/>
    <s v="No"/>
    <x v="0"/>
    <x v="0"/>
    <n v="0"/>
    <x v="1"/>
    <x v="3"/>
    <x v="1"/>
    <x v="1026"/>
    <n v="2545.6799999999998"/>
    <x v="1"/>
    <s v="tier - 1"/>
    <x v="0"/>
  </r>
  <r>
    <x v="2069"/>
    <s v="Sarah"/>
    <n v="4.75"/>
    <x v="3"/>
    <n v="17.3"/>
    <s v="No"/>
    <x v="0"/>
    <x v="0"/>
    <n v="0"/>
    <x v="1"/>
    <x v="3"/>
    <x v="1"/>
    <x v="1856"/>
    <n v="2540.39"/>
    <x v="1"/>
    <s v="tier - 2"/>
    <x v="0"/>
  </r>
  <r>
    <x v="2070"/>
    <s v="Anthony S"/>
    <n v="4.68"/>
    <x v="46"/>
    <n v="35.625"/>
    <s v="Yes"/>
    <x v="0"/>
    <x v="1"/>
    <n v="1"/>
    <x v="1"/>
    <x v="0"/>
    <x v="1"/>
    <x v="916"/>
    <n v="2534.39"/>
    <x v="0"/>
    <s v="tier - 3"/>
    <x v="1"/>
  </r>
  <r>
    <x v="2071"/>
    <s v="Elisabetta"/>
    <n v="6.17"/>
    <x v="44"/>
    <n v="20.234999999999999"/>
    <s v="Yes"/>
    <x v="1"/>
    <x v="0"/>
    <n v="2"/>
    <x v="1"/>
    <x v="2"/>
    <x v="0"/>
    <x v="1857"/>
    <n v="2527.8200000000002"/>
    <x v="1"/>
    <s v="tier - 3"/>
    <x v="1"/>
  </r>
  <r>
    <x v="2072"/>
    <s v="Trevor N"/>
    <n v="4.5599999999999996"/>
    <x v="33"/>
    <n v="27.55"/>
    <s v="Yes"/>
    <x v="0"/>
    <x v="1"/>
    <n v="1"/>
    <x v="1"/>
    <x v="1"/>
    <x v="1"/>
    <x v="1858"/>
    <n v="2523.17"/>
    <x v="0"/>
    <s v="tier - 1"/>
    <x v="1"/>
  </r>
  <r>
    <x v="2073"/>
    <s v="Nancy"/>
    <n v="6.3"/>
    <x v="3"/>
    <n v="17.97"/>
    <s v="No"/>
    <x v="0"/>
    <x v="0"/>
    <n v="0"/>
    <x v="1"/>
    <x v="3"/>
    <x v="0"/>
    <x v="1859"/>
    <n v="2510.79"/>
    <x v="1"/>
    <s v="tier - 1"/>
    <x v="0"/>
  </r>
  <r>
    <x v="2074"/>
    <s v="Allison R"/>
    <n v="6.03"/>
    <x v="0"/>
    <n v="29.98"/>
    <s v="No"/>
    <x v="1"/>
    <x v="0"/>
    <n v="1"/>
    <x v="1"/>
    <x v="1"/>
    <x v="0"/>
    <x v="681"/>
    <n v="2500.9299999999998"/>
    <x v="1"/>
    <s v="tier - 2"/>
    <x v="1"/>
  </r>
  <r>
    <x v="2075"/>
    <s v="Robert J"/>
    <n v="4.2"/>
    <x v="41"/>
    <n v="33.659999999999997"/>
    <s v="Yes"/>
    <x v="0"/>
    <x v="0"/>
    <n v="1"/>
    <x v="1"/>
    <x v="0"/>
    <x v="1"/>
    <x v="1860"/>
    <n v="2498.41"/>
    <x v="0"/>
    <s v="tier - 3"/>
    <x v="0"/>
  </r>
  <r>
    <x v="2076"/>
    <s v="Nicholas"/>
    <n v="5.61"/>
    <x v="6"/>
    <n v="32.67"/>
    <s v="Yes"/>
    <x v="0"/>
    <x v="0"/>
    <n v="1"/>
    <x v="1"/>
    <x v="0"/>
    <x v="1"/>
    <x v="1861"/>
    <n v="2497.04"/>
    <x v="0"/>
    <s v="tier - 3"/>
    <x v="0"/>
  </r>
  <r>
    <x v="2077"/>
    <s v="Kevin L"/>
    <n v="5.88"/>
    <x v="41"/>
    <n v="30.5"/>
    <s v="Yes"/>
    <x v="0"/>
    <x v="0"/>
    <n v="1"/>
    <x v="1"/>
    <x v="0"/>
    <x v="1"/>
    <x v="1682"/>
    <n v="2494.02"/>
    <x v="0"/>
    <s v="tier - 1"/>
    <x v="3"/>
  </r>
  <r>
    <x v="2078"/>
    <s v="Bryan"/>
    <n v="5.92"/>
    <x v="41"/>
    <n v="23.1"/>
    <s v="Yes"/>
    <x v="0"/>
    <x v="0"/>
    <n v="1"/>
    <x v="1"/>
    <x v="2"/>
    <x v="1"/>
    <x v="1862"/>
    <n v="2483.7399999999998"/>
    <x v="0"/>
    <s v="tier - 2"/>
    <x v="0"/>
  </r>
  <r>
    <x v="2079"/>
    <s v="Janae N"/>
    <n v="4.8099999999999996"/>
    <x v="33"/>
    <n v="39.49"/>
    <s v="No"/>
    <x v="0"/>
    <x v="0"/>
    <n v="1"/>
    <x v="1"/>
    <x v="0"/>
    <x v="1"/>
    <x v="323"/>
    <n v="2480.98"/>
    <x v="1"/>
    <s v="tier - 2"/>
    <x v="0"/>
  </r>
  <r>
    <x v="2080"/>
    <s v="Audrey"/>
    <n v="4.55"/>
    <x v="33"/>
    <n v="33.99"/>
    <s v="No"/>
    <x v="0"/>
    <x v="0"/>
    <n v="1"/>
    <x v="1"/>
    <x v="0"/>
    <x v="1"/>
    <x v="1863"/>
    <n v="2473.33"/>
    <x v="1"/>
    <s v="tier - 3"/>
    <x v="0"/>
  </r>
  <r>
    <x v="2081"/>
    <s v="Laura"/>
    <n v="6.43"/>
    <x v="37"/>
    <n v="27.72"/>
    <s v="No"/>
    <x v="0"/>
    <x v="0"/>
    <n v="1"/>
    <x v="1"/>
    <x v="1"/>
    <x v="0"/>
    <x v="1864"/>
    <n v="2464.62"/>
    <x v="1"/>
    <s v="tier - 3"/>
    <x v="0"/>
  </r>
  <r>
    <x v="2082"/>
    <s v="Nicole F"/>
    <n v="11.62"/>
    <x v="47"/>
    <n v="30.59"/>
    <s v="No"/>
    <x v="0"/>
    <x v="0"/>
    <n v="0"/>
    <x v="1"/>
    <x v="0"/>
    <x v="2"/>
    <x v="1865"/>
    <n v="2459.7199999999998"/>
    <x v="1"/>
    <s v="tier - 2"/>
    <x v="2"/>
  </r>
  <r>
    <x v="2083"/>
    <s v="Krista L"/>
    <n v="6.04"/>
    <x v="37"/>
    <n v="22.6"/>
    <s v="No"/>
    <x v="0"/>
    <x v="0"/>
    <n v="1"/>
    <x v="1"/>
    <x v="2"/>
    <x v="0"/>
    <x v="1866"/>
    <n v="2457.5"/>
    <x v="1"/>
    <s v="tier - 1"/>
    <x v="3"/>
  </r>
  <r>
    <x v="2084"/>
    <s v="Denise"/>
    <n v="8.82"/>
    <x v="47"/>
    <n v="28.785"/>
    <s v="No"/>
    <x v="0"/>
    <x v="0"/>
    <n v="0"/>
    <x v="1"/>
    <x v="1"/>
    <x v="2"/>
    <x v="1867"/>
    <n v="2457.21"/>
    <x v="1"/>
    <s v="tier - 1"/>
    <x v="2"/>
  </r>
  <r>
    <x v="2085"/>
    <s v="Ariel"/>
    <n v="5.8"/>
    <x v="22"/>
    <n v="50.38"/>
    <s v="No"/>
    <x v="0"/>
    <x v="0"/>
    <n v="0"/>
    <x v="1"/>
    <x v="0"/>
    <x v="1"/>
    <x v="1868"/>
    <n v="2438.06"/>
    <x v="1"/>
    <s v="tier - 2"/>
    <x v="0"/>
  </r>
  <r>
    <x v="2086"/>
    <s v="Jeremy"/>
    <n v="4.28"/>
    <x v="22"/>
    <n v="35.200000000000003"/>
    <s v="No"/>
    <x v="0"/>
    <x v="0"/>
    <n v="0"/>
    <x v="1"/>
    <x v="0"/>
    <x v="1"/>
    <x v="140"/>
    <n v="2416.96"/>
    <x v="1"/>
    <s v="tier - 2"/>
    <x v="3"/>
  </r>
  <r>
    <x v="2087"/>
    <s v="Rosalie"/>
    <n v="5.5"/>
    <x v="44"/>
    <n v="35.72"/>
    <s v="Yes"/>
    <x v="0"/>
    <x v="0"/>
    <n v="0"/>
    <x v="1"/>
    <x v="0"/>
    <x v="1"/>
    <x v="1869"/>
    <n v="2404.73"/>
    <x v="1"/>
    <s v="tier - 3"/>
    <x v="1"/>
  </r>
  <r>
    <x v="2088"/>
    <s v="Jay"/>
    <n v="4.6900000000000004"/>
    <x v="22"/>
    <n v="24.51"/>
    <s v="No"/>
    <x v="0"/>
    <x v="0"/>
    <n v="0"/>
    <x v="1"/>
    <x v="2"/>
    <x v="1"/>
    <x v="669"/>
    <n v="2396.1"/>
    <x v="1"/>
    <s v="tier - 1"/>
    <x v="9"/>
  </r>
  <r>
    <x v="2089"/>
    <s v="Vitaliy"/>
    <n v="4.43"/>
    <x v="22"/>
    <n v="23.844999999999999"/>
    <s v="No"/>
    <x v="0"/>
    <x v="0"/>
    <n v="0"/>
    <x v="1"/>
    <x v="2"/>
    <x v="1"/>
    <x v="1870"/>
    <n v="2395.17"/>
    <x v="1"/>
    <s v="tier - 1"/>
    <x v="7"/>
  </r>
  <r>
    <x v="2090"/>
    <s v="Benjamin W"/>
    <n v="6.16"/>
    <x v="4"/>
    <n v="15.68"/>
    <s v="Yes"/>
    <x v="0"/>
    <x v="0"/>
    <n v="1"/>
    <x v="1"/>
    <x v="3"/>
    <x v="0"/>
    <x v="1871"/>
    <n v="2373.3000000000002"/>
    <x v="1"/>
    <s v="tier - 2"/>
    <x v="0"/>
  </r>
  <r>
    <x v="2091"/>
    <s v="Jesse"/>
    <n v="6.66"/>
    <x v="40"/>
    <n v="32.395000000000003"/>
    <s v="No"/>
    <x v="0"/>
    <x v="0"/>
    <n v="0"/>
    <x v="1"/>
    <x v="0"/>
    <x v="0"/>
    <x v="1872"/>
    <n v="2362.23"/>
    <x v="1"/>
    <s v="tier - 1"/>
    <x v="1"/>
  </r>
  <r>
    <x v="2092"/>
    <s v="Mark"/>
    <n v="5.92"/>
    <x v="37"/>
    <n v="23.655000000000001"/>
    <s v="No"/>
    <x v="0"/>
    <x v="0"/>
    <n v="1"/>
    <x v="1"/>
    <x v="2"/>
    <x v="1"/>
    <x v="1873"/>
    <n v="2352.9699999999998"/>
    <x v="0"/>
    <s v="tier - 3"/>
    <x v="1"/>
  </r>
  <r>
    <x v="2093"/>
    <s v="Lauren"/>
    <n v="5.97"/>
    <x v="45"/>
    <n v="28.4"/>
    <s v="No"/>
    <x v="0"/>
    <x v="1"/>
    <n v="1"/>
    <x v="1"/>
    <x v="1"/>
    <x v="1"/>
    <x v="1782"/>
    <n v="2331.52"/>
    <x v="1"/>
    <s v="tier - 3"/>
    <x v="3"/>
  </r>
  <r>
    <x v="2094"/>
    <s v="Massimiliano"/>
    <n v="4.6399999999999997"/>
    <x v="46"/>
    <n v="35.42"/>
    <s v="Yes"/>
    <x v="0"/>
    <x v="0"/>
    <n v="0"/>
    <x v="1"/>
    <x v="0"/>
    <x v="1"/>
    <x v="1874"/>
    <n v="2322.62"/>
    <x v="1"/>
    <s v="tier - 1"/>
    <x v="0"/>
  </r>
  <r>
    <x v="2095"/>
    <s v="Josh"/>
    <n v="6.12"/>
    <x v="0"/>
    <n v="26.18"/>
    <s v="No"/>
    <x v="1"/>
    <x v="0"/>
    <n v="1"/>
    <x v="1"/>
    <x v="1"/>
    <x v="0"/>
    <x v="681"/>
    <n v="2304"/>
    <x v="1"/>
    <s v="tier - 3"/>
    <x v="0"/>
  </r>
  <r>
    <x v="2096"/>
    <s v="Kiyokatsu"/>
    <n v="4.87"/>
    <x v="46"/>
    <n v="20.8"/>
    <s v="Yes"/>
    <x v="0"/>
    <x v="0"/>
    <n v="0"/>
    <x v="1"/>
    <x v="2"/>
    <x v="1"/>
    <x v="1875"/>
    <n v="2302.3000000000002"/>
    <x v="2"/>
    <s v="tier - 2"/>
    <x v="3"/>
  </r>
  <r>
    <x v="2097"/>
    <s v="Amanda L"/>
    <n v="4.5999999999999996"/>
    <x v="43"/>
    <n v="15.82"/>
    <s v="No"/>
    <x v="0"/>
    <x v="0"/>
    <n v="0"/>
    <x v="1"/>
    <x v="3"/>
    <x v="1"/>
    <x v="1876"/>
    <n v="2295.2399999999998"/>
    <x v="1"/>
    <s v="tier - 1"/>
    <x v="0"/>
  </r>
  <r>
    <x v="2098"/>
    <s v="Matthew"/>
    <n v="4.78"/>
    <x v="3"/>
    <n v="17.670000000000002"/>
    <s v="No"/>
    <x v="0"/>
    <x v="0"/>
    <n v="0"/>
    <x v="1"/>
    <x v="3"/>
    <x v="1"/>
    <x v="1877"/>
    <n v="2277.7199999999998"/>
    <x v="1"/>
    <s v="tier - 1"/>
    <x v="0"/>
  </r>
  <r>
    <x v="2099"/>
    <s v="Julia M"/>
    <n v="11.05"/>
    <x v="40"/>
    <n v="31.92"/>
    <s v="No"/>
    <x v="0"/>
    <x v="0"/>
    <n v="0"/>
    <x v="1"/>
    <x v="0"/>
    <x v="2"/>
    <x v="1878"/>
    <n v="2261.5700000000002"/>
    <x v="1"/>
    <s v="tier - 1"/>
    <x v="1"/>
  </r>
  <r>
    <x v="2100"/>
    <s v="Rhea"/>
    <n v="7.62"/>
    <x v="47"/>
    <n v="28.975000000000001"/>
    <s v="No"/>
    <x v="0"/>
    <x v="0"/>
    <n v="0"/>
    <x v="1"/>
    <x v="1"/>
    <x v="2"/>
    <x v="1879"/>
    <n v="2257.48"/>
    <x v="1"/>
    <s v="tier - 1"/>
    <x v="1"/>
  </r>
  <r>
    <x v="2101"/>
    <s v="Justin"/>
    <n v="4.78"/>
    <x v="44"/>
    <n v="31.73"/>
    <s v="Yes"/>
    <x v="1"/>
    <x v="0"/>
    <n v="2"/>
    <x v="1"/>
    <x v="0"/>
    <x v="1"/>
    <x v="1610"/>
    <n v="2254.8000000000002"/>
    <x v="1"/>
    <s v="tier - 3"/>
    <x v="4"/>
  </r>
  <r>
    <x v="2102"/>
    <s v="Shamus M"/>
    <n v="6.09"/>
    <x v="22"/>
    <n v="28.88"/>
    <s v="Yes"/>
    <x v="1"/>
    <x v="0"/>
    <n v="2"/>
    <x v="1"/>
    <x v="1"/>
    <x v="0"/>
    <x v="1880"/>
    <n v="2250.84"/>
    <x v="1"/>
    <s v="tier - 2"/>
    <x v="10"/>
  </r>
  <r>
    <x v="2103"/>
    <s v="Mike"/>
    <n v="5.1100000000000003"/>
    <x v="45"/>
    <n v="25.555"/>
    <s v="No"/>
    <x v="0"/>
    <x v="1"/>
    <n v="1"/>
    <x v="1"/>
    <x v="1"/>
    <x v="1"/>
    <x v="1881"/>
    <n v="2221.56"/>
    <x v="1"/>
    <s v="tier - 3"/>
    <x v="1"/>
  </r>
  <r>
    <x v="2104"/>
    <s v="Mary Beth"/>
    <n v="4.46"/>
    <x v="0"/>
    <n v="37.29"/>
    <s v="No"/>
    <x v="1"/>
    <x v="0"/>
    <n v="1"/>
    <x v="1"/>
    <x v="0"/>
    <x v="1"/>
    <x v="1882"/>
    <n v="2219.4499999999998"/>
    <x v="1"/>
    <s v="tier - 1"/>
    <x v="0"/>
  </r>
  <r>
    <x v="2105"/>
    <s v="Erin"/>
    <n v="6.11"/>
    <x v="0"/>
    <n v="40.28"/>
    <s v="No"/>
    <x v="1"/>
    <x v="0"/>
    <n v="1"/>
    <x v="1"/>
    <x v="0"/>
    <x v="0"/>
    <x v="1883"/>
    <n v="2217.6"/>
    <x v="1"/>
    <s v="tier - 1"/>
    <x v="2"/>
  </r>
  <r>
    <x v="2106"/>
    <s v="Hallie"/>
    <n v="4.66"/>
    <x v="45"/>
    <n v="40.185000000000002"/>
    <s v="No"/>
    <x v="1"/>
    <x v="0"/>
    <n v="1"/>
    <x v="1"/>
    <x v="0"/>
    <x v="1"/>
    <x v="1884"/>
    <n v="2217.4699999999998"/>
    <x v="1"/>
    <s v="tier - 1"/>
    <x v="2"/>
  </r>
  <r>
    <x v="2107"/>
    <s v="Paige P"/>
    <n v="6.14"/>
    <x v="6"/>
    <n v="23.57"/>
    <s v="No"/>
    <x v="0"/>
    <x v="0"/>
    <n v="0"/>
    <x v="1"/>
    <x v="2"/>
    <x v="0"/>
    <x v="1254"/>
    <n v="2213.21"/>
    <x v="1"/>
    <s v="tier - 2"/>
    <x v="0"/>
  </r>
  <r>
    <x v="2108"/>
    <s v="Ji"/>
    <n v="6.21"/>
    <x v="45"/>
    <n v="35.625"/>
    <s v="No"/>
    <x v="1"/>
    <x v="0"/>
    <n v="1"/>
    <x v="1"/>
    <x v="0"/>
    <x v="0"/>
    <x v="1443"/>
    <n v="2211.13"/>
    <x v="1"/>
    <s v="tier - 2"/>
    <x v="2"/>
  </r>
  <r>
    <x v="2109"/>
    <s v="Carissa A"/>
    <n v="4.5999999999999996"/>
    <x v="0"/>
    <n v="33.155000000000001"/>
    <s v="No"/>
    <x v="1"/>
    <x v="0"/>
    <n v="1"/>
    <x v="1"/>
    <x v="0"/>
    <x v="1"/>
    <x v="1885"/>
    <n v="2207.6999999999998"/>
    <x v="1"/>
    <s v="tier - 2"/>
    <x v="2"/>
  </r>
  <r>
    <x v="2110"/>
    <s v="Mona"/>
    <n v="5.04"/>
    <x v="0"/>
    <n v="31.92"/>
    <s v="No"/>
    <x v="1"/>
    <x v="0"/>
    <n v="1"/>
    <x v="1"/>
    <x v="0"/>
    <x v="1"/>
    <x v="1886"/>
    <n v="2205.98"/>
    <x v="1"/>
    <s v="tier - 3"/>
    <x v="2"/>
  </r>
  <r>
    <x v="2111"/>
    <s v="Kristin R"/>
    <n v="5.08"/>
    <x v="0"/>
    <n v="30.305"/>
    <s v="No"/>
    <x v="1"/>
    <x v="0"/>
    <n v="1"/>
    <x v="1"/>
    <x v="0"/>
    <x v="1"/>
    <x v="1887"/>
    <n v="2203.7399999999998"/>
    <x v="1"/>
    <s v="tier - 2"/>
    <x v="2"/>
  </r>
  <r>
    <x v="2112"/>
    <s v="Beth"/>
    <n v="4.38"/>
    <x v="0"/>
    <n v="30.114999999999998"/>
    <s v="No"/>
    <x v="1"/>
    <x v="0"/>
    <n v="1"/>
    <x v="1"/>
    <x v="0"/>
    <x v="1"/>
    <x v="1885"/>
    <n v="2203.4699999999998"/>
    <x v="1"/>
    <s v="tier - 2"/>
    <x v="2"/>
  </r>
  <r>
    <x v="2113"/>
    <s v="Allison"/>
    <n v="4.79"/>
    <x v="45"/>
    <n v="24.09"/>
    <s v="No"/>
    <x v="1"/>
    <x v="0"/>
    <n v="1"/>
    <x v="1"/>
    <x v="2"/>
    <x v="1"/>
    <x v="1443"/>
    <n v="2201.1"/>
    <x v="1"/>
    <s v="tier - 3"/>
    <x v="0"/>
  </r>
  <r>
    <x v="2114"/>
    <s v="Ashley E"/>
    <n v="4.21"/>
    <x v="0"/>
    <n v="28.215"/>
    <s v="No"/>
    <x v="1"/>
    <x v="0"/>
    <n v="1"/>
    <x v="1"/>
    <x v="1"/>
    <x v="1"/>
    <x v="1888"/>
    <n v="2200.83"/>
    <x v="1"/>
    <s v="tier - 2"/>
    <x v="2"/>
  </r>
  <r>
    <x v="2115"/>
    <s v="Hilary K"/>
    <n v="5.47"/>
    <x v="0"/>
    <n v="26.315000000000001"/>
    <s v="No"/>
    <x v="1"/>
    <x v="0"/>
    <n v="1"/>
    <x v="1"/>
    <x v="1"/>
    <x v="1"/>
    <x v="1889"/>
    <n v="2198.19"/>
    <x v="1"/>
    <s v="tier - 1"/>
    <x v="8"/>
  </r>
  <r>
    <x v="2116"/>
    <s v="Dominique"/>
    <n v="5.09"/>
    <x v="0"/>
    <n v="25.08"/>
    <s v="No"/>
    <x v="1"/>
    <x v="0"/>
    <n v="1"/>
    <x v="1"/>
    <x v="1"/>
    <x v="1"/>
    <x v="1890"/>
    <n v="2196.4699999999998"/>
    <x v="1"/>
    <s v="tier - 3"/>
    <x v="2"/>
  </r>
  <r>
    <x v="2117"/>
    <s v="Carlos I"/>
    <n v="5.08"/>
    <x v="36"/>
    <n v="15.41"/>
    <s v="No"/>
    <x v="0"/>
    <x v="0"/>
    <n v="0"/>
    <x v="1"/>
    <x v="3"/>
    <x v="1"/>
    <x v="1891"/>
    <n v="2193.1999999999998"/>
    <x v="1"/>
    <s v="tier - 2"/>
    <x v="1"/>
  </r>
  <r>
    <x v="2118"/>
    <s v="Matthew"/>
    <n v="5.68"/>
    <x v="6"/>
    <n v="23.83"/>
    <s v="No"/>
    <x v="0"/>
    <x v="0"/>
    <n v="0"/>
    <x v="1"/>
    <x v="2"/>
    <x v="1"/>
    <x v="1892"/>
    <n v="2170.08"/>
    <x v="1"/>
    <s v="tier - 2"/>
    <x v="0"/>
  </r>
  <r>
    <x v="2119"/>
    <s v="Kara"/>
    <n v="4.66"/>
    <x v="44"/>
    <n v="36"/>
    <s v="No"/>
    <x v="1"/>
    <x v="0"/>
    <n v="1"/>
    <x v="1"/>
    <x v="0"/>
    <x v="1"/>
    <x v="1893"/>
    <n v="2166.73"/>
    <x v="1"/>
    <s v="tier - 2"/>
    <x v="3"/>
  </r>
  <r>
    <x v="2120"/>
    <s v="Sarah S"/>
    <n v="5.59"/>
    <x v="44"/>
    <n v="28.82"/>
    <s v="No"/>
    <x v="1"/>
    <x v="0"/>
    <n v="1"/>
    <x v="1"/>
    <x v="1"/>
    <x v="1"/>
    <x v="1894"/>
    <n v="2156.75"/>
    <x v="1"/>
    <s v="tier - 2"/>
    <x v="0"/>
  </r>
  <r>
    <x v="2121"/>
    <s v="Shauna R"/>
    <n v="6.2"/>
    <x v="44"/>
    <n v="28.05"/>
    <s v="No"/>
    <x v="1"/>
    <x v="0"/>
    <n v="1"/>
    <x v="1"/>
    <x v="1"/>
    <x v="0"/>
    <x v="1895"/>
    <n v="2155.6799999999998"/>
    <x v="1"/>
    <s v="tier - 3"/>
    <x v="0"/>
  </r>
  <r>
    <x v="2122"/>
    <s v="Lindsay J"/>
    <n v="4.45"/>
    <x v="44"/>
    <n v="27.1"/>
    <s v="No"/>
    <x v="1"/>
    <x v="0"/>
    <n v="1"/>
    <x v="1"/>
    <x v="1"/>
    <x v="1"/>
    <x v="1896"/>
    <n v="2154.36"/>
    <x v="1"/>
    <s v="tier - 2"/>
    <x v="3"/>
  </r>
  <r>
    <x v="2123"/>
    <s v="Danya A"/>
    <n v="6.1"/>
    <x v="44"/>
    <n v="24.3"/>
    <s v="Yes"/>
    <x v="1"/>
    <x v="0"/>
    <n v="1"/>
    <x v="1"/>
    <x v="2"/>
    <x v="0"/>
    <x v="247"/>
    <n v="2150.4699999999998"/>
    <x v="1"/>
    <s v="tier - 3"/>
    <x v="3"/>
  </r>
  <r>
    <x v="2124"/>
    <s v="Lorraine"/>
    <n v="6.06"/>
    <x v="0"/>
    <n v="30.72"/>
    <s v="No"/>
    <x v="1"/>
    <x v="0"/>
    <n v="1"/>
    <x v="1"/>
    <x v="0"/>
    <x v="0"/>
    <x v="936"/>
    <n v="2144.85"/>
    <x v="1"/>
    <s v="tier - 1"/>
    <x v="3"/>
  </r>
  <r>
    <x v="2125"/>
    <s v="Jennifer L"/>
    <n v="4.5599999999999996"/>
    <x v="45"/>
    <n v="37.43"/>
    <s v="No"/>
    <x v="0"/>
    <x v="1"/>
    <n v="1"/>
    <x v="1"/>
    <x v="0"/>
    <x v="1"/>
    <x v="1897"/>
    <n v="2138.0700000000002"/>
    <x v="1"/>
    <s v="tier - 1"/>
    <x v="1"/>
  </r>
  <r>
    <x v="2126"/>
    <s v="Jesus Sr"/>
    <n v="6.41"/>
    <x v="33"/>
    <n v="25.74"/>
    <s v="Yes"/>
    <x v="0"/>
    <x v="1"/>
    <n v="1"/>
    <x v="1"/>
    <x v="1"/>
    <x v="0"/>
    <x v="1898"/>
    <n v="2137.65"/>
    <x v="0"/>
    <s v="tier - 1"/>
    <x v="0"/>
  </r>
  <r>
    <x v="2127"/>
    <s v="Kristen"/>
    <n v="5.57"/>
    <x v="45"/>
    <n v="36.575000000000003"/>
    <s v="No"/>
    <x v="0"/>
    <x v="1"/>
    <n v="1"/>
    <x v="1"/>
    <x v="0"/>
    <x v="1"/>
    <x v="1899"/>
    <n v="2136.88"/>
    <x v="1"/>
    <s v="tier - 2"/>
    <x v="1"/>
  </r>
  <r>
    <x v="2128"/>
    <s v="Catherine C"/>
    <n v="5.47"/>
    <x v="45"/>
    <n v="35.15"/>
    <s v="No"/>
    <x v="0"/>
    <x v="1"/>
    <n v="1"/>
    <x v="1"/>
    <x v="0"/>
    <x v="1"/>
    <x v="338"/>
    <n v="2134.9"/>
    <x v="1"/>
    <s v="tier - 3"/>
    <x v="1"/>
  </r>
  <r>
    <x v="2129"/>
    <s v="Paula"/>
    <n v="4.43"/>
    <x v="45"/>
    <n v="32.11"/>
    <s v="No"/>
    <x v="0"/>
    <x v="1"/>
    <n v="1"/>
    <x v="1"/>
    <x v="0"/>
    <x v="1"/>
    <x v="1900"/>
    <n v="2130.6799999999998"/>
    <x v="1"/>
    <s v="tier - 3"/>
    <x v="1"/>
  </r>
  <r>
    <x v="2130"/>
    <s v="Evan"/>
    <n v="4.95"/>
    <x v="45"/>
    <n v="30.495000000000001"/>
    <s v="No"/>
    <x v="0"/>
    <x v="1"/>
    <n v="1"/>
    <x v="1"/>
    <x v="0"/>
    <x v="1"/>
    <x v="1901"/>
    <n v="2128.4299999999998"/>
    <x v="1"/>
    <s v="tier - 1"/>
    <x v="1"/>
  </r>
  <r>
    <x v="2131"/>
    <s v="Nathan J"/>
    <n v="4.04"/>
    <x v="0"/>
    <n v="29.24"/>
    <s v="No"/>
    <x v="1"/>
    <x v="0"/>
    <n v="1"/>
    <x v="1"/>
    <x v="1"/>
    <x v="1"/>
    <x v="1902"/>
    <n v="2118.61"/>
    <x v="1"/>
    <s v="tier - 1"/>
    <x v="1"/>
  </r>
  <r>
    <x v="2132"/>
    <s v="Ashley M"/>
    <n v="5.93"/>
    <x v="45"/>
    <n v="22.515000000000001"/>
    <s v="No"/>
    <x v="0"/>
    <x v="1"/>
    <n v="1"/>
    <x v="1"/>
    <x v="2"/>
    <x v="1"/>
    <x v="1903"/>
    <n v="2117.34"/>
    <x v="1"/>
    <s v="tier - 3"/>
    <x v="1"/>
  </r>
  <r>
    <x v="2133"/>
    <s v="Jason"/>
    <n v="4.2300000000000004"/>
    <x v="4"/>
    <n v="15.65"/>
    <s v="No"/>
    <x v="0"/>
    <x v="0"/>
    <n v="0"/>
    <x v="1"/>
    <x v="3"/>
    <x v="1"/>
    <x v="1904"/>
    <n v="2106.2600000000002"/>
    <x v="1"/>
    <s v="tier - 2"/>
    <x v="0"/>
  </r>
  <r>
    <x v="2134"/>
    <s v="Marshall"/>
    <n v="5.59"/>
    <x v="47"/>
    <n v="27.36"/>
    <s v="Yes"/>
    <x v="0"/>
    <x v="0"/>
    <n v="0"/>
    <x v="1"/>
    <x v="1"/>
    <x v="1"/>
    <x v="1905"/>
    <n v="2104.11"/>
    <x v="1"/>
    <s v="tier - 1"/>
    <x v="4"/>
  </r>
  <r>
    <x v="2135"/>
    <s v="Lavar"/>
    <n v="4.8899999999999997"/>
    <x v="44"/>
    <n v="22.3"/>
    <s v="Yes"/>
    <x v="0"/>
    <x v="0"/>
    <n v="0"/>
    <x v="1"/>
    <x v="2"/>
    <x v="1"/>
    <x v="1906"/>
    <n v="2103.08"/>
    <x v="0"/>
    <s v="tier - 2"/>
    <x v="3"/>
  </r>
  <r>
    <x v="2136"/>
    <s v="Charlie T"/>
    <n v="5.81"/>
    <x v="47"/>
    <n v="26.03"/>
    <s v="Yes"/>
    <x v="0"/>
    <x v="0"/>
    <n v="0"/>
    <x v="1"/>
    <x v="1"/>
    <x v="1"/>
    <x v="1907"/>
    <n v="2102.2600000000002"/>
    <x v="0"/>
    <s v="tier - 2"/>
    <x v="9"/>
  </r>
  <r>
    <x v="2137"/>
    <s v="Lauren"/>
    <n v="4.29"/>
    <x v="45"/>
    <n v="27.74"/>
    <s v="No"/>
    <x v="1"/>
    <x v="0"/>
    <n v="1"/>
    <x v="1"/>
    <x v="1"/>
    <x v="1"/>
    <x v="1908"/>
    <n v="2094.1"/>
    <x v="0"/>
    <s v="tier - 2"/>
    <x v="14"/>
  </r>
  <r>
    <x v="2138"/>
    <s v="Arthur"/>
    <n v="4.03"/>
    <x v="22"/>
    <n v="32.11"/>
    <s v="Yes"/>
    <x v="1"/>
    <x v="0"/>
    <n v="2"/>
    <x v="1"/>
    <x v="0"/>
    <x v="1"/>
    <x v="1909"/>
    <n v="2055.3200000000002"/>
    <x v="0"/>
    <s v="tier - 3"/>
    <x v="1"/>
  </r>
  <r>
    <x v="2139"/>
    <s v="Thomas"/>
    <n v="6.29"/>
    <x v="44"/>
    <n v="25.175000000000001"/>
    <s v="Yes"/>
    <x v="1"/>
    <x v="0"/>
    <n v="2"/>
    <x v="1"/>
    <x v="1"/>
    <x v="0"/>
    <x v="1910"/>
    <n v="2045.69"/>
    <x v="0"/>
    <s v="tier - 3"/>
    <x v="1"/>
  </r>
  <r>
    <x v="2140"/>
    <s v="Jennifer"/>
    <n v="4.4800000000000004"/>
    <x v="44"/>
    <n v="39.49"/>
    <s v="Yes"/>
    <x v="0"/>
    <x v="0"/>
    <n v="0"/>
    <x v="1"/>
    <x v="0"/>
    <x v="1"/>
    <x v="1911"/>
    <n v="2026.97"/>
    <x v="0"/>
    <s v="tier - 2"/>
    <x v="0"/>
  </r>
  <r>
    <x v="2141"/>
    <s v="Tammy"/>
    <n v="5.51"/>
    <x v="47"/>
    <n v="34.869999999999997"/>
    <s v="Yes"/>
    <x v="0"/>
    <x v="0"/>
    <n v="0"/>
    <x v="1"/>
    <x v="0"/>
    <x v="1"/>
    <x v="1912"/>
    <n v="2020.55"/>
    <x v="0"/>
    <s v="tier - 2"/>
    <x v="0"/>
  </r>
  <r>
    <x v="2142"/>
    <s v="Lena"/>
    <n v="4.5"/>
    <x v="44"/>
    <n v="34.6"/>
    <s v="Yes"/>
    <x v="0"/>
    <x v="0"/>
    <n v="0"/>
    <x v="1"/>
    <x v="0"/>
    <x v="1"/>
    <x v="1913"/>
    <n v="2020.18"/>
    <x v="0"/>
    <s v="tier - 1"/>
    <x v="3"/>
  </r>
  <r>
    <x v="2143"/>
    <s v="Valentina"/>
    <n v="6.29"/>
    <x v="47"/>
    <n v="25.8"/>
    <s v="Yes"/>
    <x v="0"/>
    <x v="0"/>
    <n v="0"/>
    <x v="1"/>
    <x v="1"/>
    <x v="0"/>
    <x v="1907"/>
    <n v="2007.95"/>
    <x v="0"/>
    <s v="tier - 2"/>
    <x v="3"/>
  </r>
  <r>
    <x v="2144"/>
    <s v="Russell N"/>
    <n v="4.33"/>
    <x v="37"/>
    <n v="35.86"/>
    <s v="No"/>
    <x v="0"/>
    <x v="0"/>
    <n v="1"/>
    <x v="1"/>
    <x v="0"/>
    <x v="1"/>
    <x v="1914"/>
    <n v="1986.93"/>
    <x v="0"/>
    <s v="tier - 2"/>
    <x v="0"/>
  </r>
  <r>
    <x v="2145"/>
    <s v="Scott R"/>
    <n v="11.15"/>
    <x v="40"/>
    <n v="40.47"/>
    <s v="No"/>
    <x v="0"/>
    <x v="0"/>
    <n v="0"/>
    <x v="1"/>
    <x v="0"/>
    <x v="2"/>
    <x v="1915"/>
    <n v="1984.45"/>
    <x v="0"/>
    <s v="tier - 3"/>
    <x v="4"/>
  </r>
  <r>
    <x v="2146"/>
    <s v="Jose Francisco Sr"/>
    <n v="6.45"/>
    <x v="37"/>
    <n v="32.01"/>
    <s v="No"/>
    <x v="0"/>
    <x v="0"/>
    <n v="1"/>
    <x v="1"/>
    <x v="0"/>
    <x v="0"/>
    <x v="1916"/>
    <n v="1981.58"/>
    <x v="0"/>
    <s v="tier - 1"/>
    <x v="0"/>
  </r>
  <r>
    <x v="2147"/>
    <s v="Paul J"/>
    <n v="9.27"/>
    <x v="47"/>
    <n v="33"/>
    <s v="No"/>
    <x v="0"/>
    <x v="0"/>
    <n v="0"/>
    <x v="1"/>
    <x v="0"/>
    <x v="2"/>
    <x v="1917"/>
    <n v="1980.07"/>
    <x v="0"/>
    <s v="tier - 3"/>
    <x v="3"/>
  </r>
  <r>
    <x v="2148"/>
    <s v="Adam"/>
    <n v="6.15"/>
    <x v="37"/>
    <n v="29.3"/>
    <s v="No"/>
    <x v="0"/>
    <x v="0"/>
    <n v="1"/>
    <x v="1"/>
    <x v="1"/>
    <x v="0"/>
    <x v="1918"/>
    <n v="1977.82"/>
    <x v="0"/>
    <s v="tier - 1"/>
    <x v="3"/>
  </r>
  <r>
    <x v="2149"/>
    <s v="Edward J"/>
    <n v="4.13"/>
    <x v="37"/>
    <n v="25.8"/>
    <s v="No"/>
    <x v="0"/>
    <x v="0"/>
    <n v="1"/>
    <x v="1"/>
    <x v="1"/>
    <x v="1"/>
    <x v="1919"/>
    <n v="1972.95"/>
    <x v="0"/>
    <s v="tier - 1"/>
    <x v="3"/>
  </r>
  <r>
    <x v="2150"/>
    <s v="Patrick A"/>
    <n v="4.24"/>
    <x v="37"/>
    <n v="23.4"/>
    <s v="No"/>
    <x v="0"/>
    <x v="0"/>
    <n v="1"/>
    <x v="1"/>
    <x v="2"/>
    <x v="1"/>
    <x v="1920"/>
    <n v="1969.61"/>
    <x v="0"/>
    <s v="tier - 3"/>
    <x v="3"/>
  </r>
  <r>
    <x v="2151"/>
    <s v="Geraint H"/>
    <n v="9.8800000000000008"/>
    <x v="47"/>
    <n v="27.93"/>
    <s v="No"/>
    <x v="0"/>
    <x v="0"/>
    <n v="0"/>
    <x v="1"/>
    <x v="1"/>
    <x v="2"/>
    <x v="1867"/>
    <n v="1967.02"/>
    <x v="0"/>
    <s v="tier - 2"/>
    <x v="4"/>
  </r>
  <r>
    <x v="2152"/>
    <s v="Dj"/>
    <n v="9.5"/>
    <x v="40"/>
    <n v="22"/>
    <s v="No"/>
    <x v="0"/>
    <x v="0"/>
    <n v="0"/>
    <x v="1"/>
    <x v="2"/>
    <x v="2"/>
    <x v="1921"/>
    <n v="1964.78"/>
    <x v="0"/>
    <s v="tier - 1"/>
    <x v="3"/>
  </r>
  <r>
    <x v="2153"/>
    <s v="Zachary A"/>
    <n v="4.97"/>
    <x v="47"/>
    <n v="36.86"/>
    <s v="Yes"/>
    <x v="0"/>
    <x v="0"/>
    <n v="0"/>
    <x v="1"/>
    <x v="0"/>
    <x v="1"/>
    <x v="1922"/>
    <n v="1917.32"/>
    <x v="0"/>
    <s v="tier - 2"/>
    <x v="1"/>
  </r>
  <r>
    <x v="2154"/>
    <s v="Brian W"/>
    <n v="5.49"/>
    <x v="44"/>
    <n v="31.254999999999999"/>
    <s v="Yes"/>
    <x v="0"/>
    <x v="0"/>
    <n v="0"/>
    <x v="1"/>
    <x v="0"/>
    <x v="1"/>
    <x v="1923"/>
    <n v="1909.53"/>
    <x v="0"/>
    <s v="tier - 3"/>
    <x v="1"/>
  </r>
  <r>
    <x v="2155"/>
    <s v="Joe"/>
    <n v="4.47"/>
    <x v="6"/>
    <n v="23.06"/>
    <s v="No"/>
    <x v="0"/>
    <x v="0"/>
    <n v="0"/>
    <x v="1"/>
    <x v="2"/>
    <x v="1"/>
    <x v="1924"/>
    <n v="1908.9"/>
    <x v="0"/>
    <s v="tier - 3"/>
    <x v="0"/>
  </r>
  <r>
    <x v="2156"/>
    <s v="Stephen"/>
    <n v="4.34"/>
    <x v="47"/>
    <n v="28.975000000000001"/>
    <s v="Yes"/>
    <x v="0"/>
    <x v="0"/>
    <n v="0"/>
    <x v="1"/>
    <x v="1"/>
    <x v="1"/>
    <x v="1925"/>
    <n v="1906.36"/>
    <x v="0"/>
    <s v="tier - 1"/>
    <x v="1"/>
  </r>
  <r>
    <x v="2157"/>
    <s v="Ellen L"/>
    <n v="9.49"/>
    <x v="40"/>
    <n v="33.299999999999997"/>
    <s v="No"/>
    <x v="0"/>
    <x v="0"/>
    <n v="0"/>
    <x v="1"/>
    <x v="0"/>
    <x v="2"/>
    <x v="1596"/>
    <n v="1880.49"/>
    <x v="0"/>
    <s v="tier - 1"/>
    <x v="3"/>
  </r>
  <r>
    <x v="2158"/>
    <s v="Cindy"/>
    <n v="10.16"/>
    <x v="40"/>
    <n v="33"/>
    <s v="No"/>
    <x v="0"/>
    <x v="0"/>
    <n v="0"/>
    <x v="1"/>
    <x v="0"/>
    <x v="2"/>
    <x v="1926"/>
    <n v="1880.07"/>
    <x v="0"/>
    <s v="tier - 2"/>
    <x v="0"/>
  </r>
  <r>
    <x v="2159"/>
    <s v="  Abigail R"/>
    <n v="11.19"/>
    <x v="40"/>
    <n v="31.46"/>
    <s v="No"/>
    <x v="0"/>
    <x v="0"/>
    <n v="0"/>
    <x v="1"/>
    <x v="0"/>
    <x v="2"/>
    <x v="1927"/>
    <n v="1877.93"/>
    <x v="0"/>
    <s v="tier - 1"/>
    <x v="0"/>
  </r>
  <r>
    <x v="2160"/>
    <s v="Amy L"/>
    <n v="11.03"/>
    <x v="40"/>
    <n v="29.6"/>
    <s v="No"/>
    <x v="0"/>
    <x v="0"/>
    <n v="0"/>
    <x v="1"/>
    <x v="1"/>
    <x v="2"/>
    <x v="1928"/>
    <n v="1875.34"/>
    <x v="0"/>
    <s v="tier - 2"/>
    <x v="3"/>
  </r>
  <r>
    <x v="2161"/>
    <s v="Amy"/>
    <n v="4.43"/>
    <x v="41"/>
    <n v="22.05"/>
    <s v="Yes"/>
    <x v="0"/>
    <x v="0"/>
    <n v="0"/>
    <x v="1"/>
    <x v="2"/>
    <x v="1"/>
    <x v="1929"/>
    <n v="1865.98"/>
    <x v="0"/>
    <s v="tier - 3"/>
    <x v="1"/>
  </r>
  <r>
    <x v="2162"/>
    <s v="Grace H"/>
    <n v="6.14"/>
    <x v="0"/>
    <n v="27.06"/>
    <s v="No"/>
    <x v="1"/>
    <x v="0"/>
    <n v="1"/>
    <x v="1"/>
    <x v="1"/>
    <x v="0"/>
    <x v="1930"/>
    <n v="1863.45"/>
    <x v="0"/>
    <s v="tier - 1"/>
    <x v="14"/>
  </r>
  <r>
    <x v="2163"/>
    <s v="Caitie J"/>
    <n v="4.87"/>
    <x v="6"/>
    <n v="20.49"/>
    <s v="No"/>
    <x v="0"/>
    <x v="0"/>
    <n v="0"/>
    <x v="1"/>
    <x v="2"/>
    <x v="1"/>
    <x v="1931"/>
    <n v="1850.55"/>
    <x v="0"/>
    <s v="tier - 2"/>
    <x v="1"/>
  </r>
  <r>
    <x v="2164"/>
    <s v="Benjamin"/>
    <n v="4.3"/>
    <x v="40"/>
    <n v="28.4"/>
    <s v="No"/>
    <x v="0"/>
    <x v="1"/>
    <n v="1"/>
    <x v="1"/>
    <x v="1"/>
    <x v="1"/>
    <x v="1932"/>
    <n v="1842.52"/>
    <x v="0"/>
    <s v="tier - 2"/>
    <x v="3"/>
  </r>
  <r>
    <x v="2165"/>
    <s v="Ian T"/>
    <n v="6.19"/>
    <x v="22"/>
    <n v="41.91"/>
    <s v="No"/>
    <x v="0"/>
    <x v="0"/>
    <n v="0"/>
    <x v="1"/>
    <x v="0"/>
    <x v="0"/>
    <x v="1933"/>
    <n v="1837.28"/>
    <x v="0"/>
    <s v="tier - 2"/>
    <x v="0"/>
  </r>
  <r>
    <x v="2166"/>
    <s v="Tadese"/>
    <n v="6.19"/>
    <x v="40"/>
    <n v="24.6"/>
    <s v="No"/>
    <x v="0"/>
    <x v="1"/>
    <n v="1"/>
    <x v="1"/>
    <x v="2"/>
    <x v="0"/>
    <x v="1934"/>
    <n v="1837.24"/>
    <x v="0"/>
    <s v="tier - 2"/>
    <x v="3"/>
  </r>
  <r>
    <x v="2167"/>
    <s v="Jonathan"/>
    <n v="5.12"/>
    <x v="45"/>
    <n v="20.9"/>
    <s v="No"/>
    <x v="0"/>
    <x v="1"/>
    <n v="1"/>
    <x v="1"/>
    <x v="2"/>
    <x v="1"/>
    <x v="1935"/>
    <n v="1832.09"/>
    <x v="0"/>
    <s v="tier - 3"/>
    <x v="3"/>
  </r>
  <r>
    <x v="2168"/>
    <s v="Dathan"/>
    <n v="4.04"/>
    <x v="22"/>
    <n v="34.4"/>
    <s v="No"/>
    <x v="0"/>
    <x v="0"/>
    <n v="0"/>
    <x v="1"/>
    <x v="0"/>
    <x v="1"/>
    <x v="194"/>
    <n v="1826.84"/>
    <x v="0"/>
    <s v="tier - 2"/>
    <x v="3"/>
  </r>
  <r>
    <x v="2169"/>
    <s v="Eric"/>
    <n v="5.36"/>
    <x v="22"/>
    <n v="32.56"/>
    <s v="No"/>
    <x v="0"/>
    <x v="0"/>
    <n v="0"/>
    <x v="1"/>
    <x v="0"/>
    <x v="1"/>
    <x v="1936"/>
    <n v="1824.29"/>
    <x v="0"/>
    <s v="tier - 3"/>
    <x v="0"/>
  </r>
  <r>
    <x v="2170"/>
    <s v="Allison M"/>
    <n v="4.38"/>
    <x v="0"/>
    <n v="27.98"/>
    <s v="No"/>
    <x v="1"/>
    <x v="0"/>
    <n v="1"/>
    <x v="1"/>
    <x v="1"/>
    <x v="1"/>
    <x v="1937"/>
    <n v="1822.54"/>
    <x v="0"/>
    <s v="tier - 1"/>
    <x v="1"/>
  </r>
  <r>
    <x v="2171"/>
    <s v="Paul"/>
    <n v="4.58"/>
    <x v="22"/>
    <n v="26.51"/>
    <s v="No"/>
    <x v="0"/>
    <x v="0"/>
    <n v="0"/>
    <x v="1"/>
    <x v="1"/>
    <x v="1"/>
    <x v="1938"/>
    <n v="1815.88"/>
    <x v="0"/>
    <s v="tier - 3"/>
    <x v="0"/>
  </r>
  <r>
    <x v="2172"/>
    <s v="Aaron R"/>
    <n v="11.92"/>
    <x v="40"/>
    <n v="29.734999999999999"/>
    <s v="No"/>
    <x v="0"/>
    <x v="0"/>
    <n v="0"/>
    <x v="1"/>
    <x v="1"/>
    <x v="2"/>
    <x v="1939"/>
    <n v="1769.53"/>
    <x v="0"/>
    <s v="tier - 3"/>
    <x v="1"/>
  </r>
  <r>
    <x v="2173"/>
    <s v="Caitlin H"/>
    <n v="5.4"/>
    <x v="45"/>
    <n v="40.5"/>
    <s v="No"/>
    <x v="0"/>
    <x v="1"/>
    <n v="1"/>
    <x v="1"/>
    <x v="0"/>
    <x v="1"/>
    <x v="1940"/>
    <n v="1759.34"/>
    <x v="0"/>
    <s v="tier - 1"/>
    <x v="3"/>
  </r>
  <r>
    <x v="2174"/>
    <s v="Harald E"/>
    <n v="4.76"/>
    <x v="37"/>
    <n v="25.64"/>
    <s v="No"/>
    <x v="0"/>
    <x v="0"/>
    <n v="1"/>
    <x v="1"/>
    <x v="1"/>
    <x v="1"/>
    <x v="1941"/>
    <n v="1756.6"/>
    <x v="0"/>
    <s v="tier - 3"/>
    <x v="0"/>
  </r>
  <r>
    <x v="2175"/>
    <s v="Siobhan A"/>
    <n v="4.78"/>
    <x v="45"/>
    <n v="32.9"/>
    <s v="No"/>
    <x v="0"/>
    <x v="1"/>
    <n v="1"/>
    <x v="1"/>
    <x v="0"/>
    <x v="1"/>
    <x v="1899"/>
    <n v="1748.77"/>
    <x v="0"/>
    <s v="tier - 1"/>
    <x v="3"/>
  </r>
  <r>
    <x v="2176"/>
    <s v="Andrea J"/>
    <n v="4.26"/>
    <x v="40"/>
    <n v="29.8"/>
    <s v="No"/>
    <x v="0"/>
    <x v="1"/>
    <n v="1"/>
    <x v="1"/>
    <x v="1"/>
    <x v="1"/>
    <x v="1942"/>
    <n v="1744.47"/>
    <x v="0"/>
    <s v="tier - 1"/>
    <x v="3"/>
  </r>
  <r>
    <x v="2177"/>
    <s v="Marie"/>
    <n v="5.85"/>
    <x v="40"/>
    <n v="28.9"/>
    <s v="No"/>
    <x v="0"/>
    <x v="1"/>
    <n v="1"/>
    <x v="1"/>
    <x v="1"/>
    <x v="1"/>
    <x v="434"/>
    <n v="1743.21"/>
    <x v="0"/>
    <s v="tier - 1"/>
    <x v="3"/>
  </r>
  <r>
    <x v="2178"/>
    <s v="Rachel A"/>
    <n v="5.32"/>
    <x v="45"/>
    <n v="24.7"/>
    <s v="No"/>
    <x v="0"/>
    <x v="1"/>
    <n v="1"/>
    <x v="1"/>
    <x v="2"/>
    <x v="1"/>
    <x v="1943"/>
    <n v="1737.38"/>
    <x v="0"/>
    <s v="tier - 2"/>
    <x v="3"/>
  </r>
  <r>
    <x v="2179"/>
    <s v="Emma"/>
    <n v="5.14"/>
    <x v="45"/>
    <n v="20.6"/>
    <s v="No"/>
    <x v="0"/>
    <x v="1"/>
    <n v="1"/>
    <x v="1"/>
    <x v="2"/>
    <x v="1"/>
    <x v="1944"/>
    <n v="1731.68"/>
    <x v="0"/>
    <s v="tier - 2"/>
    <x v="3"/>
  </r>
  <r>
    <x v="2180"/>
    <s v="Kiersten"/>
    <n v="5"/>
    <x v="45"/>
    <n v="18.600000000000001"/>
    <s v="No"/>
    <x v="0"/>
    <x v="1"/>
    <n v="1"/>
    <x v="1"/>
    <x v="2"/>
    <x v="1"/>
    <x v="338"/>
    <n v="1728.9"/>
    <x v="0"/>
    <s v="tier - 2"/>
    <x v="3"/>
  </r>
  <r>
    <x v="2181"/>
    <s v="Rachael"/>
    <n v="4.55"/>
    <x v="45"/>
    <n v="17.8"/>
    <s v="No"/>
    <x v="0"/>
    <x v="1"/>
    <n v="1"/>
    <x v="1"/>
    <x v="3"/>
    <x v="1"/>
    <x v="1844"/>
    <n v="1727.79"/>
    <x v="0"/>
    <s v="tier - 3"/>
    <x v="3"/>
  </r>
  <r>
    <x v="2182"/>
    <s v="Timothy P"/>
    <n v="5.97"/>
    <x v="0"/>
    <n v="35.200000000000003"/>
    <s v="No"/>
    <x v="1"/>
    <x v="0"/>
    <n v="1"/>
    <x v="1"/>
    <x v="0"/>
    <x v="1"/>
    <x v="1945"/>
    <n v="1727.54"/>
    <x v="0"/>
    <s v="tier - 1"/>
    <x v="0"/>
  </r>
  <r>
    <x v="2183"/>
    <s v="Lelisa"/>
    <n v="4.0199999999999996"/>
    <x v="0"/>
    <n v="33.770000000000003"/>
    <s v="No"/>
    <x v="1"/>
    <x v="0"/>
    <n v="1"/>
    <x v="1"/>
    <x v="0"/>
    <x v="1"/>
    <x v="1946"/>
    <n v="1725.55"/>
    <x v="0"/>
    <s v="tier - 2"/>
    <x v="0"/>
  </r>
  <r>
    <x v="2184"/>
    <s v="Nate"/>
    <n v="4.04"/>
    <x v="0"/>
    <n v="30.03"/>
    <s v="No"/>
    <x v="1"/>
    <x v="0"/>
    <n v="1"/>
    <x v="1"/>
    <x v="0"/>
    <x v="1"/>
    <x v="1947"/>
    <n v="1720.35"/>
    <x v="0"/>
    <s v="tier - 3"/>
    <x v="0"/>
  </r>
  <r>
    <x v="2185"/>
    <s v="Chris C"/>
    <n v="5.54"/>
    <x v="45"/>
    <n v="29.37"/>
    <s v="No"/>
    <x v="1"/>
    <x v="0"/>
    <n v="1"/>
    <x v="1"/>
    <x v="1"/>
    <x v="1"/>
    <x v="1948"/>
    <n v="1719.44"/>
    <x v="0"/>
    <s v="tier - 3"/>
    <x v="0"/>
  </r>
  <r>
    <x v="2186"/>
    <s v="Scott"/>
    <n v="4.03"/>
    <x v="0"/>
    <n v="28.5"/>
    <s v="No"/>
    <x v="1"/>
    <x v="0"/>
    <n v="1"/>
    <x v="1"/>
    <x v="1"/>
    <x v="1"/>
    <x v="1949"/>
    <n v="1712.23"/>
    <x v="0"/>
    <s v="tier - 1"/>
    <x v="4"/>
  </r>
  <r>
    <x v="2187"/>
    <s v="Kevin"/>
    <n v="5.62"/>
    <x v="0"/>
    <n v="23.32"/>
    <s v="No"/>
    <x v="1"/>
    <x v="0"/>
    <n v="1"/>
    <x v="1"/>
    <x v="2"/>
    <x v="1"/>
    <x v="1950"/>
    <n v="1711.03"/>
    <x v="0"/>
    <s v="tier - 3"/>
    <x v="0"/>
  </r>
  <r>
    <x v="2188"/>
    <s v="Erik C"/>
    <n v="5.27"/>
    <x v="0"/>
    <n v="26.125"/>
    <s v="No"/>
    <x v="1"/>
    <x v="0"/>
    <n v="1"/>
    <x v="1"/>
    <x v="1"/>
    <x v="1"/>
    <x v="1882"/>
    <n v="1708.93"/>
    <x v="0"/>
    <s v="tier - 1"/>
    <x v="9"/>
  </r>
  <r>
    <x v="2189"/>
    <s v="Shawn C"/>
    <n v="5.18"/>
    <x v="0"/>
    <n v="25.46"/>
    <s v="No"/>
    <x v="1"/>
    <x v="0"/>
    <n v="1"/>
    <x v="1"/>
    <x v="1"/>
    <x v="1"/>
    <x v="1951"/>
    <n v="1708"/>
    <x v="0"/>
    <s v="tier - 2"/>
    <x v="4"/>
  </r>
  <r>
    <x v="2190"/>
    <s v="Vajin L"/>
    <n v="5.27"/>
    <x v="0"/>
    <n v="23.75"/>
    <s v="No"/>
    <x v="1"/>
    <x v="0"/>
    <n v="1"/>
    <x v="1"/>
    <x v="2"/>
    <x v="1"/>
    <x v="1952"/>
    <n v="1705.62"/>
    <x v="1"/>
    <s v="tier - 2"/>
    <x v="5"/>
  </r>
  <r>
    <x v="2191"/>
    <s v="John K Jr"/>
    <n v="5.62"/>
    <x v="0"/>
    <n v="23.085000000000001"/>
    <s v="No"/>
    <x v="1"/>
    <x v="0"/>
    <n v="1"/>
    <x v="1"/>
    <x v="2"/>
    <x v="1"/>
    <x v="1953"/>
    <n v="1704.7"/>
    <x v="1"/>
    <s v="tier - 3"/>
    <x v="10"/>
  </r>
  <r>
    <x v="2192"/>
    <s v="Kevin J"/>
    <n v="5.0599999999999996"/>
    <x v="0"/>
    <n v="22.99"/>
    <s v="No"/>
    <x v="1"/>
    <x v="0"/>
    <n v="1"/>
    <x v="1"/>
    <x v="2"/>
    <x v="1"/>
    <x v="1954"/>
    <n v="1704.57"/>
    <x v="1"/>
    <s v="tier - 1"/>
    <x v="4"/>
  </r>
  <r>
    <x v="2193"/>
    <s v="Kirby W"/>
    <n v="4.6900000000000004"/>
    <x v="0"/>
    <n v="21.47"/>
    <s v="No"/>
    <x v="1"/>
    <x v="0"/>
    <n v="1"/>
    <x v="1"/>
    <x v="2"/>
    <x v="1"/>
    <x v="1955"/>
    <n v="1702.46"/>
    <x v="1"/>
    <s v="tier - 3"/>
    <x v="9"/>
  </r>
  <r>
    <x v="2194"/>
    <s v="J A"/>
    <n v="5.44"/>
    <x v="0"/>
    <n v="15.96"/>
    <s v="No"/>
    <x v="1"/>
    <x v="0"/>
    <n v="1"/>
    <x v="1"/>
    <x v="3"/>
    <x v="1"/>
    <x v="1956"/>
    <n v="1694.8"/>
    <x v="1"/>
    <s v="tier - 2"/>
    <x v="5"/>
  </r>
  <r>
    <x v="2195"/>
    <s v="Dustin G"/>
    <n v="5.05"/>
    <x v="44"/>
    <n v="39.5"/>
    <s v="No"/>
    <x v="1"/>
    <x v="0"/>
    <n v="1"/>
    <x v="1"/>
    <x v="0"/>
    <x v="1"/>
    <x v="1957"/>
    <n v="1682.6"/>
    <x v="1"/>
    <s v="tier - 2"/>
    <x v="3"/>
  </r>
  <r>
    <x v="2196"/>
    <s v="Anthony G"/>
    <n v="6"/>
    <x v="22"/>
    <n v="33.770000000000003"/>
    <s v="No"/>
    <x v="1"/>
    <x v="0"/>
    <n v="1"/>
    <x v="1"/>
    <x v="0"/>
    <x v="0"/>
    <x v="1958"/>
    <n v="1674.63"/>
    <x v="1"/>
    <s v="tier - 2"/>
    <x v="0"/>
  </r>
  <r>
    <x v="2197"/>
    <s v="Ryan"/>
    <n v="5.99"/>
    <x v="44"/>
    <n v="26.84"/>
    <s v="Yes"/>
    <x v="1"/>
    <x v="0"/>
    <n v="1"/>
    <x v="1"/>
    <x v="1"/>
    <x v="1"/>
    <x v="1959"/>
    <n v="1665"/>
    <x v="1"/>
    <s v="tier - 2"/>
    <x v="0"/>
  </r>
  <r>
    <x v="2198"/>
    <s v="Eric N"/>
    <n v="4.3600000000000003"/>
    <x v="45"/>
    <n v="35.53"/>
    <s v="No"/>
    <x v="0"/>
    <x v="1"/>
    <n v="1"/>
    <x v="1"/>
    <x v="0"/>
    <x v="1"/>
    <x v="420"/>
    <n v="1646.43"/>
    <x v="1"/>
    <s v="tier - 1"/>
    <x v="1"/>
  </r>
  <r>
    <x v="2199"/>
    <s v="Connor"/>
    <n v="4.41"/>
    <x v="45"/>
    <n v="30.59"/>
    <s v="No"/>
    <x v="0"/>
    <x v="1"/>
    <n v="1"/>
    <x v="1"/>
    <x v="0"/>
    <x v="1"/>
    <x v="1960"/>
    <n v="1639.56"/>
    <x v="1"/>
    <s v="tier - 2"/>
    <x v="1"/>
  </r>
  <r>
    <x v="2200"/>
    <s v="Patrick H"/>
    <n v="4.17"/>
    <x v="45"/>
    <n v="30.59"/>
    <s v="No"/>
    <x v="0"/>
    <x v="1"/>
    <n v="1"/>
    <x v="1"/>
    <x v="0"/>
    <x v="1"/>
    <x v="1961"/>
    <n v="1639.56"/>
    <x v="1"/>
    <s v="tier - 2"/>
    <x v="1"/>
  </r>
  <r>
    <x v="2201"/>
    <s v="Tyler"/>
    <n v="4.4400000000000004"/>
    <x v="45"/>
    <n v="27.835000000000001"/>
    <s v="No"/>
    <x v="0"/>
    <x v="1"/>
    <n v="1"/>
    <x v="1"/>
    <x v="1"/>
    <x v="1"/>
    <x v="420"/>
    <n v="1635.73"/>
    <x v="1"/>
    <s v="tier - 3"/>
    <x v="1"/>
  </r>
  <r>
    <x v="2202"/>
    <s v="Deborah L"/>
    <n v="5.52"/>
    <x v="45"/>
    <n v="40.26"/>
    <s v="No"/>
    <x v="1"/>
    <x v="0"/>
    <n v="1"/>
    <x v="1"/>
    <x v="0"/>
    <x v="1"/>
    <x v="1884"/>
    <n v="1634.57"/>
    <x v="1"/>
    <s v="tier - 2"/>
    <x v="0"/>
  </r>
  <r>
    <x v="2203"/>
    <s v="Andrea K"/>
    <n v="6.01"/>
    <x v="0"/>
    <n v="39.82"/>
    <s v="No"/>
    <x v="1"/>
    <x v="0"/>
    <n v="1"/>
    <x v="1"/>
    <x v="0"/>
    <x v="0"/>
    <x v="1962"/>
    <n v="1633.96"/>
    <x v="1"/>
    <s v="tier - 1"/>
    <x v="0"/>
  </r>
  <r>
    <x v="2204"/>
    <s v="Elleree"/>
    <n v="5.81"/>
    <x v="0"/>
    <n v="39.159999999999997"/>
    <s v="No"/>
    <x v="1"/>
    <x v="0"/>
    <n v="1"/>
    <x v="1"/>
    <x v="0"/>
    <x v="1"/>
    <x v="1963"/>
    <n v="1633.04"/>
    <x v="1"/>
    <s v="tier - 2"/>
    <x v="0"/>
  </r>
  <r>
    <x v="2205"/>
    <s v="Brandon J"/>
    <n v="4.37"/>
    <x v="45"/>
    <n v="25.555"/>
    <s v="No"/>
    <x v="0"/>
    <x v="1"/>
    <n v="1"/>
    <x v="1"/>
    <x v="1"/>
    <x v="1"/>
    <x v="1961"/>
    <n v="1632.56"/>
    <x v="1"/>
    <s v="tier - 2"/>
    <x v="1"/>
  </r>
  <r>
    <x v="2206"/>
    <s v="Steve"/>
    <n v="5.74"/>
    <x v="45"/>
    <n v="25.175000000000001"/>
    <s v="No"/>
    <x v="0"/>
    <x v="1"/>
    <n v="1"/>
    <x v="1"/>
    <x v="1"/>
    <x v="1"/>
    <x v="1964"/>
    <n v="1632.04"/>
    <x v="1"/>
    <s v="tier - 2"/>
    <x v="1"/>
  </r>
  <r>
    <x v="2207"/>
    <s v="Nina Wavik Sr"/>
    <n v="5.39"/>
    <x v="45"/>
    <n v="38.28"/>
    <s v="No"/>
    <x v="1"/>
    <x v="0"/>
    <n v="1"/>
    <x v="1"/>
    <x v="0"/>
    <x v="1"/>
    <x v="785"/>
    <n v="1631.82"/>
    <x v="1"/>
    <s v="tier - 1"/>
    <x v="0"/>
  </r>
  <r>
    <x v="2208"/>
    <s v="Dani"/>
    <n v="4.07"/>
    <x v="0"/>
    <n v="38.17"/>
    <s v="No"/>
    <x v="1"/>
    <x v="0"/>
    <n v="1"/>
    <x v="1"/>
    <x v="0"/>
    <x v="1"/>
    <x v="134"/>
    <n v="1631.67"/>
    <x v="1"/>
    <s v="tier - 3"/>
    <x v="0"/>
  </r>
  <r>
    <x v="2209"/>
    <s v="Jennifer A"/>
    <n v="5.49"/>
    <x v="0"/>
    <n v="36.85"/>
    <s v="No"/>
    <x v="1"/>
    <x v="0"/>
    <n v="1"/>
    <x v="1"/>
    <x v="0"/>
    <x v="1"/>
    <x v="936"/>
    <n v="1629.83"/>
    <x v="1"/>
    <s v="tier - 2"/>
    <x v="0"/>
  </r>
  <r>
    <x v="2210"/>
    <s v="Martin"/>
    <n v="5.68"/>
    <x v="40"/>
    <n v="22.61"/>
    <s v="No"/>
    <x v="0"/>
    <x v="1"/>
    <n v="1"/>
    <x v="1"/>
    <x v="2"/>
    <x v="1"/>
    <x v="1845"/>
    <n v="1628.47"/>
    <x v="1"/>
    <s v="tier - 1"/>
    <x v="1"/>
  </r>
  <r>
    <x v="2211"/>
    <s v="Steve"/>
    <n v="6.09"/>
    <x v="45"/>
    <n v="21.754999999999999"/>
    <s v="No"/>
    <x v="0"/>
    <x v="1"/>
    <n v="1"/>
    <x v="1"/>
    <x v="2"/>
    <x v="0"/>
    <x v="1965"/>
    <n v="1627.28"/>
    <x v="1"/>
    <s v="tier - 2"/>
    <x v="1"/>
  </r>
  <r>
    <x v="2212"/>
    <s v="Christopher"/>
    <n v="5.53"/>
    <x v="45"/>
    <n v="20.425000000000001"/>
    <s v="No"/>
    <x v="0"/>
    <x v="1"/>
    <n v="1"/>
    <x v="1"/>
    <x v="2"/>
    <x v="1"/>
    <x v="254"/>
    <n v="1625.43"/>
    <x v="1"/>
    <s v="tier - 3"/>
    <x v="1"/>
  </r>
  <r>
    <x v="2213"/>
    <s v="Kathryn M"/>
    <n v="4.28"/>
    <x v="45"/>
    <n v="31.35"/>
    <s v="No"/>
    <x v="1"/>
    <x v="0"/>
    <n v="1"/>
    <x v="1"/>
    <x v="0"/>
    <x v="1"/>
    <x v="1966"/>
    <n v="1622.19"/>
    <x v="1"/>
    <s v="tier - 1"/>
    <x v="0"/>
  </r>
  <r>
    <x v="2214"/>
    <s v="Emily"/>
    <n v="6.01"/>
    <x v="0"/>
    <n v="31.13"/>
    <s v="No"/>
    <x v="1"/>
    <x v="0"/>
    <n v="1"/>
    <x v="1"/>
    <x v="0"/>
    <x v="0"/>
    <x v="1967"/>
    <n v="1621.88"/>
    <x v="1"/>
    <s v="tier - 2"/>
    <x v="0"/>
  </r>
  <r>
    <x v="2215"/>
    <s v="Trent A"/>
    <n v="4.59"/>
    <x v="45"/>
    <n v="17.48"/>
    <s v="No"/>
    <x v="0"/>
    <x v="1"/>
    <n v="1"/>
    <x v="1"/>
    <x v="3"/>
    <x v="1"/>
    <x v="1968"/>
    <n v="1621.34"/>
    <x v="1"/>
    <s v="tier - 2"/>
    <x v="1"/>
  </r>
  <r>
    <x v="2216"/>
    <s v="Jennifer E"/>
    <n v="5.8"/>
    <x v="6"/>
    <n v="22.57"/>
    <s v="Yes"/>
    <x v="0"/>
    <x v="0"/>
    <n v="1"/>
    <x v="1"/>
    <x v="2"/>
    <x v="1"/>
    <x v="1969"/>
    <n v="1617.16"/>
    <x v="1"/>
    <s v="tier - 1"/>
    <x v="0"/>
  </r>
  <r>
    <x v="2217"/>
    <s v="Polly"/>
    <n v="5.08"/>
    <x v="45"/>
    <n v="26.73"/>
    <s v="No"/>
    <x v="1"/>
    <x v="0"/>
    <n v="1"/>
    <x v="1"/>
    <x v="1"/>
    <x v="1"/>
    <x v="1970"/>
    <n v="1615.77"/>
    <x v="1"/>
    <s v="tier - 1"/>
    <x v="0"/>
  </r>
  <r>
    <x v="2218"/>
    <s v="Elizabeth"/>
    <n v="5.84"/>
    <x v="0"/>
    <n v="20.79"/>
    <s v="No"/>
    <x v="1"/>
    <x v="0"/>
    <n v="1"/>
    <x v="1"/>
    <x v="2"/>
    <x v="1"/>
    <x v="1971"/>
    <n v="1607.51"/>
    <x v="1"/>
    <s v="tier - 3"/>
    <x v="0"/>
  </r>
  <r>
    <x v="2219"/>
    <s v="Tiffany A"/>
    <n v="4.1500000000000004"/>
    <x v="42"/>
    <n v="20.149999999999999"/>
    <s v="No"/>
    <x v="0"/>
    <x v="0"/>
    <n v="1"/>
    <x v="1"/>
    <x v="2"/>
    <x v="1"/>
    <x v="1972"/>
    <n v="1566.88"/>
    <x v="1"/>
    <s v="tier - 1"/>
    <x v="0"/>
  </r>
  <r>
    <x v="2220"/>
    <s v="Cole"/>
    <n v="4.3600000000000003"/>
    <x v="47"/>
    <n v="36.85"/>
    <s v="Yes"/>
    <x v="0"/>
    <x v="0"/>
    <n v="0"/>
    <x v="1"/>
    <x v="0"/>
    <x v="1"/>
    <x v="1973"/>
    <n v="1534.3"/>
    <x v="1"/>
    <s v="tier - 2"/>
    <x v="0"/>
  </r>
  <r>
    <x v="2221"/>
    <s v="Matthew T"/>
    <n v="4.55"/>
    <x v="44"/>
    <n v="35.53"/>
    <s v="Yes"/>
    <x v="0"/>
    <x v="0"/>
    <n v="0"/>
    <x v="1"/>
    <x v="0"/>
    <x v="1"/>
    <x v="1974"/>
    <n v="1532.47"/>
    <x v="1"/>
    <s v="tier - 2"/>
    <x v="0"/>
  </r>
  <r>
    <x v="2222"/>
    <s v="Zachary"/>
    <n v="4.37"/>
    <x v="44"/>
    <n v="31.1"/>
    <s v="Yes"/>
    <x v="0"/>
    <x v="0"/>
    <n v="0"/>
    <x v="1"/>
    <x v="0"/>
    <x v="1"/>
    <x v="1975"/>
    <n v="1526.31"/>
    <x v="1"/>
    <s v="tier - 3"/>
    <x v="3"/>
  </r>
  <r>
    <x v="2223"/>
    <s v="Matthew T"/>
    <n v="5.24"/>
    <x v="47"/>
    <n v="23.21"/>
    <s v="Yes"/>
    <x v="0"/>
    <x v="0"/>
    <n v="0"/>
    <x v="1"/>
    <x v="2"/>
    <x v="1"/>
    <x v="1976"/>
    <n v="1515.34"/>
    <x v="1"/>
    <s v="tier - 3"/>
    <x v="0"/>
  </r>
  <r>
    <x v="2224"/>
    <s v="Pat"/>
    <n v="5.96"/>
    <x v="33"/>
    <n v="18.36"/>
    <s v="No"/>
    <x v="0"/>
    <x v="0"/>
    <n v="1"/>
    <x v="1"/>
    <x v="3"/>
    <x v="1"/>
    <x v="1977"/>
    <n v="1497"/>
    <x v="1"/>
    <s v="tier - 2"/>
    <x v="0"/>
  </r>
  <r>
    <x v="2225"/>
    <s v="Ashley"/>
    <n v="4.76"/>
    <x v="41"/>
    <n v="15.92"/>
    <s v="Yes"/>
    <x v="0"/>
    <x v="0"/>
    <n v="1"/>
    <x v="1"/>
    <x v="3"/>
    <x v="1"/>
    <x v="1978"/>
    <n v="1493"/>
    <x v="1"/>
    <s v="tier - 3"/>
    <x v="0"/>
  </r>
  <r>
    <x v="2226"/>
    <s v="Elizabeth A"/>
    <n v="4.3"/>
    <x v="46"/>
    <n v="15.17"/>
    <s v="Yes"/>
    <x v="0"/>
    <x v="1"/>
    <n v="1"/>
    <x v="1"/>
    <x v="3"/>
    <x v="1"/>
    <x v="1979"/>
    <n v="1481"/>
    <x v="1"/>
    <s v="tier - 1"/>
    <x v="1"/>
  </r>
  <r>
    <x v="2227"/>
    <s v="Rebecca M"/>
    <n v="4.5"/>
    <x v="37"/>
    <n v="16.63"/>
    <s v="No"/>
    <x v="0"/>
    <x v="0"/>
    <n v="1"/>
    <x v="1"/>
    <x v="3"/>
    <x v="1"/>
    <x v="1980"/>
    <n v="1477"/>
    <x v="1"/>
    <s v="tier - 1"/>
    <x v="0"/>
  </r>
  <r>
    <x v="2228"/>
    <s v="Ruth"/>
    <n v="5.59"/>
    <x v="40"/>
    <n v="19.39"/>
    <s v="No"/>
    <x v="0"/>
    <x v="1"/>
    <n v="1"/>
    <x v="1"/>
    <x v="2"/>
    <x v="1"/>
    <x v="1981"/>
    <n v="1467"/>
    <x v="1"/>
    <s v="tier - 2"/>
    <x v="0"/>
  </r>
  <r>
    <x v="2229"/>
    <s v="Gregory S"/>
    <n v="6.29"/>
    <x v="46"/>
    <n v="17.34"/>
    <s v="Yes"/>
    <x v="0"/>
    <x v="1"/>
    <n v="1"/>
    <x v="1"/>
    <x v="3"/>
    <x v="0"/>
    <x v="1982"/>
    <n v="1445"/>
    <x v="1"/>
    <s v="tier - 1"/>
    <x v="0"/>
  </r>
  <r>
    <x v="2230"/>
    <s v="Alexandra S"/>
    <n v="4.1900000000000004"/>
    <x v="44"/>
    <n v="17.940000000000001"/>
    <s v="No"/>
    <x v="1"/>
    <x v="0"/>
    <n v="1"/>
    <x v="1"/>
    <x v="3"/>
    <x v="1"/>
    <x v="1983"/>
    <n v="1438"/>
    <x v="1"/>
    <s v="tier - 2"/>
    <x v="0"/>
  </r>
  <r>
    <x v="2231"/>
    <s v="Hillary"/>
    <n v="4.7"/>
    <x v="33"/>
    <n v="16.670000000000002"/>
    <s v="Yes"/>
    <x v="0"/>
    <x v="1"/>
    <n v="1"/>
    <x v="1"/>
    <x v="3"/>
    <x v="1"/>
    <x v="1984"/>
    <n v="1422"/>
    <x v="1"/>
    <s v="tier - 2"/>
    <x v="0"/>
  </r>
  <r>
    <x v="2232"/>
    <s v="Amy K"/>
    <n v="5.64"/>
    <x v="47"/>
    <n v="20.58"/>
    <s v="Yes"/>
    <x v="0"/>
    <x v="0"/>
    <n v="0"/>
    <x v="1"/>
    <x v="2"/>
    <x v="1"/>
    <x v="1985"/>
    <n v="1421"/>
    <x v="1"/>
    <s v="tier - 2"/>
    <x v="0"/>
  </r>
  <r>
    <x v="2233"/>
    <s v="Scott"/>
    <n v="4.1100000000000003"/>
    <x v="41"/>
    <n v="16.5"/>
    <s v="Yes"/>
    <x v="0"/>
    <x v="0"/>
    <n v="0"/>
    <x v="1"/>
    <x v="3"/>
    <x v="1"/>
    <x v="1986"/>
    <n v="1417"/>
    <x v="1"/>
    <s v="tier - 3"/>
    <x v="0"/>
  </r>
  <r>
    <x v="2234"/>
    <s v="John"/>
    <n v="5.43"/>
    <x v="33"/>
    <n v="15.41"/>
    <s v="Yes"/>
    <x v="0"/>
    <x v="1"/>
    <n v="1"/>
    <x v="1"/>
    <x v="3"/>
    <x v="1"/>
    <x v="1987"/>
    <n v="1402"/>
    <x v="1"/>
    <s v="tier - 3"/>
    <x v="3"/>
  </r>
  <r>
    <x v="2235"/>
    <s v="Maaikel"/>
    <n v="4.38"/>
    <x v="37"/>
    <n v="24.59"/>
    <s v="No"/>
    <x v="0"/>
    <x v="0"/>
    <n v="1"/>
    <x v="1"/>
    <x v="2"/>
    <x v="1"/>
    <x v="1988"/>
    <n v="1400.44"/>
    <x v="1"/>
    <s v="tier - 2"/>
    <x v="0"/>
  </r>
  <r>
    <x v="2236"/>
    <s v="Daniel C"/>
    <n v="9.7899999999999991"/>
    <x v="40"/>
    <n v="33.33"/>
    <s v="No"/>
    <x v="0"/>
    <x v="0"/>
    <n v="0"/>
    <x v="1"/>
    <x v="0"/>
    <x v="2"/>
    <x v="1989"/>
    <n v="1391.53"/>
    <x v="1"/>
    <s v="tier - 1"/>
    <x v="0"/>
  </r>
  <r>
    <x v="2237"/>
    <s v="Christopher S"/>
    <n v="11.84"/>
    <x v="40"/>
    <n v="18.5"/>
    <s v="No"/>
    <x v="0"/>
    <x v="0"/>
    <n v="0"/>
    <x v="1"/>
    <x v="2"/>
    <x v="2"/>
    <x v="1990"/>
    <n v="1390"/>
    <x v="1"/>
    <s v="tier - 2"/>
    <x v="0"/>
  </r>
  <r>
    <x v="2238"/>
    <s v="William R"/>
    <n v="6.22"/>
    <x v="37"/>
    <n v="18.579999999999998"/>
    <s v="No"/>
    <x v="0"/>
    <x v="0"/>
    <n v="0"/>
    <x v="1"/>
    <x v="2"/>
    <x v="0"/>
    <x v="1991"/>
    <n v="1389"/>
    <x v="1"/>
    <s v="tier - 2"/>
    <x v="0"/>
  </r>
  <r>
    <x v="2239"/>
    <s v="Lyndsy"/>
    <n v="10.01"/>
    <x v="40"/>
    <n v="16.64"/>
    <s v="No"/>
    <x v="0"/>
    <x v="0"/>
    <n v="0"/>
    <x v="1"/>
    <x v="3"/>
    <x v="2"/>
    <x v="1992"/>
    <n v="1382"/>
    <x v="1"/>
    <s v="tier - 1"/>
    <x v="0"/>
  </r>
  <r>
    <x v="2240"/>
    <s v="Jessica"/>
    <n v="4.32"/>
    <x v="37"/>
    <n v="19.329999999999998"/>
    <s v="No"/>
    <x v="0"/>
    <x v="0"/>
    <n v="1"/>
    <x v="1"/>
    <x v="2"/>
    <x v="1"/>
    <x v="1993"/>
    <n v="1359"/>
    <x v="1"/>
    <s v="tier - 1"/>
    <x v="0"/>
  </r>
  <r>
    <x v="2241"/>
    <s v="Anna"/>
    <n v="5.65"/>
    <x v="33"/>
    <n v="21.26"/>
    <s v="Yes"/>
    <x v="0"/>
    <x v="1"/>
    <n v="1"/>
    <x v="1"/>
    <x v="2"/>
    <x v="1"/>
    <x v="1994"/>
    <n v="1341.16"/>
    <x v="1"/>
    <s v="tier - 2"/>
    <x v="1"/>
  </r>
  <r>
    <x v="2242"/>
    <s v="Jordan"/>
    <n v="4.12"/>
    <x v="6"/>
    <n v="15.6"/>
    <s v="Yes"/>
    <x v="0"/>
    <x v="0"/>
    <n v="1"/>
    <x v="1"/>
    <x v="3"/>
    <x v="1"/>
    <x v="1995"/>
    <n v="1338"/>
    <x v="1"/>
    <s v="tier - 3"/>
    <x v="1"/>
  </r>
  <r>
    <x v="2243"/>
    <s v="Brian"/>
    <n v="6.24"/>
    <x v="33"/>
    <n v="24.39"/>
    <s v="No"/>
    <x v="0"/>
    <x v="0"/>
    <n v="1"/>
    <x v="1"/>
    <x v="2"/>
    <x v="0"/>
    <x v="1996"/>
    <n v="1332.61"/>
    <x v="1"/>
    <s v="tier - 3"/>
    <x v="0"/>
  </r>
  <r>
    <x v="2244"/>
    <s v="Katherine A"/>
    <n v="4.83"/>
    <x v="22"/>
    <n v="24.75"/>
    <s v="No"/>
    <x v="0"/>
    <x v="0"/>
    <n v="0"/>
    <x v="1"/>
    <x v="2"/>
    <x v="1"/>
    <x v="1997"/>
    <n v="1329.17"/>
    <x v="1"/>
    <s v="tier - 3"/>
    <x v="0"/>
  </r>
  <r>
    <x v="2245"/>
    <s v="Melanie"/>
    <n v="7.4"/>
    <x v="40"/>
    <n v="20.88"/>
    <s v="No"/>
    <x v="0"/>
    <x v="0"/>
    <n v="0"/>
    <x v="1"/>
    <x v="2"/>
    <x v="0"/>
    <x v="1998"/>
    <n v="1315"/>
    <x v="1"/>
    <s v="tier - 2"/>
    <x v="0"/>
  </r>
  <r>
    <x v="2246"/>
    <s v="Jessica"/>
    <n v="4.54"/>
    <x v="22"/>
    <n v="20.43"/>
    <s v="No"/>
    <x v="0"/>
    <x v="0"/>
    <n v="0"/>
    <x v="1"/>
    <x v="2"/>
    <x v="1"/>
    <x v="370"/>
    <n v="1304"/>
    <x v="1"/>
    <s v="tier - 2"/>
    <x v="0"/>
  </r>
  <r>
    <x v="2247"/>
    <s v="Eric S"/>
    <n v="11.11"/>
    <x v="40"/>
    <n v="15.18"/>
    <s v="No"/>
    <x v="0"/>
    <x v="0"/>
    <n v="0"/>
    <x v="1"/>
    <x v="3"/>
    <x v="2"/>
    <x v="1999"/>
    <n v="1304"/>
    <x v="1"/>
    <s v="tier - 2"/>
    <x v="1"/>
  </r>
  <r>
    <x v="2248"/>
    <s v="Joseph"/>
    <n v="4.03"/>
    <x v="47"/>
    <n v="15.12"/>
    <s v="Yes"/>
    <x v="0"/>
    <x v="0"/>
    <n v="0"/>
    <x v="1"/>
    <x v="3"/>
    <x v="1"/>
    <x v="2000"/>
    <n v="1293"/>
    <x v="1"/>
    <s v="tier - 3"/>
    <x v="1"/>
  </r>
  <r>
    <x v="2249"/>
    <s v="Mary"/>
    <n v="4.51"/>
    <x v="33"/>
    <n v="23.88"/>
    <s v="No"/>
    <x v="0"/>
    <x v="0"/>
    <n v="1"/>
    <x v="1"/>
    <x v="2"/>
    <x v="1"/>
    <x v="2001"/>
    <n v="1290.93"/>
    <x v="1"/>
    <s v="tier - 2"/>
    <x v="0"/>
  </r>
  <r>
    <x v="2250"/>
    <s v="Natalie"/>
    <n v="5.56"/>
    <x v="22"/>
    <n v="16.13"/>
    <s v="No"/>
    <x v="1"/>
    <x v="0"/>
    <n v="1"/>
    <x v="1"/>
    <x v="3"/>
    <x v="1"/>
    <x v="2002"/>
    <n v="1286"/>
    <x v="1"/>
    <s v="tier - 2"/>
    <x v="0"/>
  </r>
  <r>
    <x v="2251"/>
    <s v="Christopher"/>
    <n v="4.0999999999999996"/>
    <x v="45"/>
    <n v="24.09"/>
    <s v="No"/>
    <x v="1"/>
    <x v="0"/>
    <n v="1"/>
    <x v="1"/>
    <x v="2"/>
    <x v="1"/>
    <x v="2003"/>
    <n v="1285"/>
    <x v="1"/>
    <s v="tier - 3"/>
    <x v="0"/>
  </r>
  <r>
    <x v="2252"/>
    <s v="Sonja"/>
    <n v="5.85"/>
    <x v="0"/>
    <n v="19.43"/>
    <s v="No"/>
    <x v="1"/>
    <x v="0"/>
    <n v="1"/>
    <x v="1"/>
    <x v="2"/>
    <x v="1"/>
    <x v="2004"/>
    <n v="1283"/>
    <x v="1"/>
    <s v="tier - 1"/>
    <x v="0"/>
  </r>
  <r>
    <x v="2253"/>
    <s v="Alexandra"/>
    <n v="4.92"/>
    <x v="33"/>
    <n v="15.22"/>
    <s v="Yes"/>
    <x v="0"/>
    <x v="1"/>
    <n v="1"/>
    <x v="1"/>
    <x v="3"/>
    <x v="1"/>
    <x v="2005"/>
    <n v="1276"/>
    <x v="1"/>
    <s v="tier - 2"/>
    <x v="1"/>
  </r>
  <r>
    <x v="2254"/>
    <s v="Martha L"/>
    <n v="9.4600000000000009"/>
    <x v="40"/>
    <n v="20.72"/>
    <s v="No"/>
    <x v="0"/>
    <x v="0"/>
    <n v="0"/>
    <x v="1"/>
    <x v="2"/>
    <x v="2"/>
    <x v="2006"/>
    <n v="1267"/>
    <x v="1"/>
    <s v="tier - 1"/>
    <x v="0"/>
  </r>
  <r>
    <x v="2255"/>
    <s v="Ryan C"/>
    <n v="5.94"/>
    <x v="45"/>
    <n v="35.4"/>
    <s v="No"/>
    <x v="0"/>
    <x v="1"/>
    <n v="1"/>
    <x v="1"/>
    <x v="0"/>
    <x v="1"/>
    <x v="1844"/>
    <n v="1263.25"/>
    <x v="1"/>
    <s v="tier - 3"/>
    <x v="3"/>
  </r>
  <r>
    <x v="2256"/>
    <s v="Cliff"/>
    <n v="5.7"/>
    <x v="45"/>
    <n v="34.4"/>
    <s v="No"/>
    <x v="0"/>
    <x v="1"/>
    <n v="1"/>
    <x v="1"/>
    <x v="0"/>
    <x v="1"/>
    <x v="2007"/>
    <n v="1261.8599999999999"/>
    <x v="1"/>
    <s v="tier - 3"/>
    <x v="3"/>
  </r>
  <r>
    <x v="2257"/>
    <s v="Blue"/>
    <n v="4.13"/>
    <x v="45"/>
    <n v="34.1"/>
    <s v="No"/>
    <x v="0"/>
    <x v="1"/>
    <n v="1"/>
    <x v="1"/>
    <x v="0"/>
    <x v="1"/>
    <x v="2008"/>
    <n v="1261.44"/>
    <x v="1"/>
    <s v="tier - 3"/>
    <x v="3"/>
  </r>
  <r>
    <x v="2258"/>
    <s v="Jeffrey M"/>
    <n v="4.7699999999999996"/>
    <x v="45"/>
    <n v="30.4"/>
    <s v="No"/>
    <x v="0"/>
    <x v="1"/>
    <n v="1"/>
    <x v="1"/>
    <x v="0"/>
    <x v="1"/>
    <x v="2009"/>
    <n v="1256.3"/>
    <x v="1"/>
    <s v="tier - 3"/>
    <x v="3"/>
  </r>
  <r>
    <x v="2259"/>
    <s v="Andrew"/>
    <n v="4.99"/>
    <x v="45"/>
    <n v="28.7"/>
    <s v="No"/>
    <x v="0"/>
    <x v="1"/>
    <n v="1"/>
    <x v="1"/>
    <x v="1"/>
    <x v="1"/>
    <x v="1881"/>
    <n v="1253.94"/>
    <x v="1"/>
    <s v="tier - 2"/>
    <x v="3"/>
  </r>
  <r>
    <x v="2260"/>
    <s v="Julia"/>
    <n v="4.42"/>
    <x v="33"/>
    <n v="17.440000000000001"/>
    <s v="Yes"/>
    <x v="0"/>
    <x v="1"/>
    <n v="1"/>
    <x v="1"/>
    <x v="3"/>
    <x v="1"/>
    <x v="1751"/>
    <n v="1253"/>
    <x v="1"/>
    <s v="tier - 2"/>
    <x v="0"/>
  </r>
  <r>
    <x v="2261"/>
    <s v="Daniel"/>
    <n v="4.01"/>
    <x v="45"/>
    <n v="27.6"/>
    <s v="No"/>
    <x v="0"/>
    <x v="1"/>
    <n v="1"/>
    <x v="1"/>
    <x v="1"/>
    <x v="1"/>
    <x v="2010"/>
    <n v="1252.4100000000001"/>
    <x v="1"/>
    <s v="tier - 3"/>
    <x v="3"/>
  </r>
  <r>
    <x v="2262"/>
    <s v="Jaime"/>
    <n v="4.49"/>
    <x v="45"/>
    <n v="20.7"/>
    <s v="No"/>
    <x v="0"/>
    <x v="1"/>
    <n v="1"/>
    <x v="1"/>
    <x v="2"/>
    <x v="1"/>
    <x v="2011"/>
    <n v="1242.82"/>
    <x v="1"/>
    <s v="tier - 1"/>
    <x v="3"/>
  </r>
  <r>
    <x v="2263"/>
    <s v="Mohd Syahidan"/>
    <n v="6.37"/>
    <x v="45"/>
    <n v="20.3"/>
    <s v="No"/>
    <x v="0"/>
    <x v="1"/>
    <n v="1"/>
    <x v="1"/>
    <x v="2"/>
    <x v="0"/>
    <x v="2010"/>
    <n v="1242.26"/>
    <x v="1"/>
    <s v="tier - 1"/>
    <x v="3"/>
  </r>
  <r>
    <x v="2264"/>
    <s v="Matthew"/>
    <n v="5.12"/>
    <x v="40"/>
    <n v="19.8"/>
    <s v="No"/>
    <x v="0"/>
    <x v="1"/>
    <n v="1"/>
    <x v="1"/>
    <x v="2"/>
    <x v="1"/>
    <x v="2012"/>
    <n v="1241.57"/>
    <x v="1"/>
    <s v="tier - 2"/>
    <x v="3"/>
  </r>
  <r>
    <x v="2265"/>
    <s v="Elizabeth S"/>
    <n v="8.59"/>
    <x v="47"/>
    <n v="21.87"/>
    <s v="No"/>
    <x v="0"/>
    <x v="0"/>
    <n v="0"/>
    <x v="1"/>
    <x v="2"/>
    <x v="2"/>
    <x v="2013"/>
    <n v="1241"/>
    <x v="1"/>
    <s v="tier - 2"/>
    <x v="0"/>
  </r>
  <r>
    <x v="2266"/>
    <s v="Katie"/>
    <n v="5.87"/>
    <x v="37"/>
    <n v="16.600000000000001"/>
    <s v="No"/>
    <x v="0"/>
    <x v="0"/>
    <n v="1"/>
    <x v="1"/>
    <x v="3"/>
    <x v="1"/>
    <x v="2014"/>
    <n v="1240"/>
    <x v="1"/>
    <s v="tier - 1"/>
    <x v="1"/>
  </r>
  <r>
    <x v="2267"/>
    <s v="Christi A"/>
    <n v="7.03"/>
    <x v="40"/>
    <n v="21.98"/>
    <s v="No"/>
    <x v="0"/>
    <x v="0"/>
    <n v="0"/>
    <x v="1"/>
    <x v="2"/>
    <x v="0"/>
    <x v="2015"/>
    <n v="1237"/>
    <x v="1"/>
    <s v="tier - 2"/>
    <x v="0"/>
  </r>
  <r>
    <x v="2268"/>
    <s v="Sandra K"/>
    <n v="5.51"/>
    <x v="33"/>
    <n v="19.7"/>
    <s v="No"/>
    <x v="0"/>
    <x v="0"/>
    <n v="1"/>
    <x v="1"/>
    <x v="2"/>
    <x v="1"/>
    <x v="2016"/>
    <n v="1234"/>
    <x v="1"/>
    <s v="tier - 1"/>
    <x v="0"/>
  </r>
  <r>
    <x v="2269"/>
    <s v="Katharine"/>
    <n v="4.76"/>
    <x v="0"/>
    <n v="19.21"/>
    <s v="No"/>
    <x v="1"/>
    <x v="0"/>
    <n v="1"/>
    <x v="1"/>
    <x v="2"/>
    <x v="1"/>
    <x v="2017"/>
    <n v="1228"/>
    <x v="1"/>
    <s v="tier - 1"/>
    <x v="1"/>
  </r>
  <r>
    <x v="2270"/>
    <s v="Jerome"/>
    <n v="4.7"/>
    <x v="45"/>
    <n v="19.3"/>
    <s v="No"/>
    <x v="1"/>
    <x v="0"/>
    <n v="1"/>
    <x v="1"/>
    <x v="2"/>
    <x v="1"/>
    <x v="785"/>
    <n v="1224"/>
    <x v="1"/>
    <s v="tier - 1"/>
    <x v="0"/>
  </r>
  <r>
    <x v="2271"/>
    <s v="Julia R"/>
    <n v="6.21"/>
    <x v="46"/>
    <n v="16.22"/>
    <s v="Yes"/>
    <x v="0"/>
    <x v="0"/>
    <n v="0"/>
    <x v="1"/>
    <x v="3"/>
    <x v="0"/>
    <x v="2018"/>
    <n v="1220"/>
    <x v="1"/>
    <s v="tier - 3"/>
    <x v="1"/>
  </r>
  <r>
    <x v="2272"/>
    <s v="Sean Henry"/>
    <n v="4.5199999999999996"/>
    <x v="45"/>
    <n v="17.12"/>
    <s v="No"/>
    <x v="1"/>
    <x v="0"/>
    <n v="1"/>
    <x v="1"/>
    <x v="3"/>
    <x v="1"/>
    <x v="865"/>
    <n v="1210"/>
    <x v="1"/>
    <s v="tier - 1"/>
    <x v="0"/>
  </r>
  <r>
    <x v="2273"/>
    <s v="Rachel A"/>
    <n v="5.45"/>
    <x v="42"/>
    <n v="19.07"/>
    <s v="No"/>
    <x v="0"/>
    <x v="0"/>
    <n v="1"/>
    <x v="1"/>
    <x v="2"/>
    <x v="1"/>
    <x v="2019"/>
    <n v="1200.55"/>
    <x v="1"/>
    <s v="tier - 3"/>
    <x v="0"/>
  </r>
  <r>
    <x v="2274"/>
    <s v="Jim"/>
    <n v="4.42"/>
    <x v="37"/>
    <n v="15.56"/>
    <s v="No"/>
    <x v="0"/>
    <x v="0"/>
    <n v="0"/>
    <x v="1"/>
    <x v="3"/>
    <x v="1"/>
    <x v="2020"/>
    <n v="1200"/>
    <x v="1"/>
    <s v="tier - 3"/>
    <x v="1"/>
  </r>
  <r>
    <x v="2275"/>
    <s v="Tim"/>
    <n v="9.44"/>
    <x v="40"/>
    <n v="22.76"/>
    <s v="No"/>
    <x v="0"/>
    <x v="0"/>
    <n v="0"/>
    <x v="1"/>
    <x v="2"/>
    <x v="2"/>
    <x v="2021"/>
    <n v="1191"/>
    <x v="1"/>
    <s v="tier - 1"/>
    <x v="0"/>
  </r>
  <r>
    <x v="2276"/>
    <s v="Abby L"/>
    <n v="6.15"/>
    <x v="46"/>
    <n v="22.79"/>
    <s v="Yes"/>
    <x v="0"/>
    <x v="1"/>
    <n v="1"/>
    <x v="1"/>
    <x v="2"/>
    <x v="0"/>
    <x v="2022"/>
    <n v="1178.07"/>
    <x v="1"/>
    <s v="tier - 2"/>
    <x v="0"/>
  </r>
  <r>
    <x v="2277"/>
    <s v="Mark"/>
    <n v="5.13"/>
    <x v="46"/>
    <n v="17.41"/>
    <s v="Yes"/>
    <x v="0"/>
    <x v="0"/>
    <n v="0"/>
    <x v="1"/>
    <x v="3"/>
    <x v="1"/>
    <x v="2023"/>
    <n v="1178"/>
    <x v="1"/>
    <s v="tier - 3"/>
    <x v="0"/>
  </r>
  <r>
    <x v="2278"/>
    <s v="Ali"/>
    <n v="4.96"/>
    <x v="47"/>
    <n v="19.32"/>
    <s v="Yes"/>
    <x v="0"/>
    <x v="0"/>
    <n v="0"/>
    <x v="1"/>
    <x v="2"/>
    <x v="1"/>
    <x v="2024"/>
    <n v="1167"/>
    <x v="1"/>
    <s v="tier - 1"/>
    <x v="0"/>
  </r>
  <r>
    <x v="2279"/>
    <s v="Joshua"/>
    <n v="10.95"/>
    <x v="47"/>
    <n v="18.25"/>
    <s v="No"/>
    <x v="0"/>
    <x v="0"/>
    <n v="0"/>
    <x v="1"/>
    <x v="3"/>
    <x v="2"/>
    <x v="2025"/>
    <n v="1165"/>
    <x v="1"/>
    <s v="tier - 3"/>
    <x v="1"/>
  </r>
  <r>
    <x v="2280"/>
    <s v="Pierre"/>
    <n v="4.4400000000000004"/>
    <x v="0"/>
    <n v="53.13"/>
    <s v="No"/>
    <x v="1"/>
    <x v="0"/>
    <n v="1"/>
    <x v="1"/>
    <x v="0"/>
    <x v="1"/>
    <x v="2026"/>
    <n v="1163.46"/>
    <x v="1"/>
    <s v="tier - 3"/>
    <x v="0"/>
  </r>
  <r>
    <x v="2281"/>
    <s v="Kate"/>
    <n v="4.0199999999999996"/>
    <x v="21"/>
    <n v="20.46"/>
    <s v="No"/>
    <x v="0"/>
    <x v="0"/>
    <n v="0"/>
    <x v="1"/>
    <x v="2"/>
    <x v="1"/>
    <x v="2027"/>
    <n v="1158.32"/>
    <x v="1"/>
    <s v="tier - 1"/>
    <x v="0"/>
  </r>
  <r>
    <x v="2282"/>
    <s v="David"/>
    <n v="5.44"/>
    <x v="45"/>
    <n v="43.01"/>
    <s v="No"/>
    <x v="1"/>
    <x v="0"/>
    <n v="1"/>
    <x v="1"/>
    <x v="0"/>
    <x v="1"/>
    <x v="1655"/>
    <n v="1149.4000000000001"/>
    <x v="1"/>
    <s v="tier - 2"/>
    <x v="0"/>
  </r>
  <r>
    <x v="2283"/>
    <s v="Carla"/>
    <n v="4.1500000000000004"/>
    <x v="40"/>
    <n v="15.01"/>
    <s v="No"/>
    <x v="0"/>
    <x v="1"/>
    <n v="1"/>
    <x v="1"/>
    <x v="3"/>
    <x v="1"/>
    <x v="2028"/>
    <n v="1149"/>
    <x v="1"/>
    <s v="tier - 1"/>
    <x v="1"/>
  </r>
  <r>
    <x v="2284"/>
    <s v="Alvaro Sr"/>
    <n v="6.02"/>
    <x v="45"/>
    <n v="41.14"/>
    <s v="No"/>
    <x v="1"/>
    <x v="0"/>
    <n v="1"/>
    <x v="1"/>
    <x v="0"/>
    <x v="0"/>
    <x v="1948"/>
    <n v="1146.8"/>
    <x v="1"/>
    <s v="tier - 2"/>
    <x v="0"/>
  </r>
  <r>
    <x v="2285"/>
    <s v="Hope"/>
    <n v="7.73"/>
    <x v="40"/>
    <n v="16.55"/>
    <s v="No"/>
    <x v="0"/>
    <x v="0"/>
    <n v="0"/>
    <x v="1"/>
    <x v="3"/>
    <x v="2"/>
    <x v="2029"/>
    <n v="1142"/>
    <x v="0"/>
    <s v="tier - 2"/>
    <x v="3"/>
  </r>
  <r>
    <x v="2286"/>
    <s v="Mark P"/>
    <n v="5.03"/>
    <x v="0"/>
    <n v="37.29"/>
    <s v="No"/>
    <x v="1"/>
    <x v="0"/>
    <n v="1"/>
    <x v="1"/>
    <x v="0"/>
    <x v="1"/>
    <x v="1888"/>
    <n v="1141.45"/>
    <x v="0"/>
    <s v="tier - 3"/>
    <x v="0"/>
  </r>
  <r>
    <x v="2287"/>
    <s v="Desiree"/>
    <n v="4.08"/>
    <x v="47"/>
    <n v="16.739999999999998"/>
    <s v="Yes"/>
    <x v="0"/>
    <x v="0"/>
    <n v="0"/>
    <x v="1"/>
    <x v="3"/>
    <x v="1"/>
    <x v="2030"/>
    <n v="1141"/>
    <x v="0"/>
    <s v="tier - 1"/>
    <x v="0"/>
  </r>
  <r>
    <x v="2288"/>
    <s v="Mario Jr"/>
    <n v="4.2699999999999996"/>
    <x v="0"/>
    <n v="34.43"/>
    <s v="No"/>
    <x v="1"/>
    <x v="0"/>
    <n v="1"/>
    <x v="1"/>
    <x v="0"/>
    <x v="1"/>
    <x v="2031"/>
    <n v="1137.47"/>
    <x v="0"/>
    <s v="tier - 2"/>
    <x v="0"/>
  </r>
  <r>
    <x v="2289"/>
    <s v="Lusapho"/>
    <n v="4.07"/>
    <x v="0"/>
    <n v="34.1"/>
    <s v="No"/>
    <x v="1"/>
    <x v="0"/>
    <n v="1"/>
    <x v="1"/>
    <x v="0"/>
    <x v="1"/>
    <x v="2032"/>
    <n v="1137.01"/>
    <x v="0"/>
    <s v="tier - 1"/>
    <x v="0"/>
  </r>
  <r>
    <x v="2290"/>
    <s v="Erin C"/>
    <n v="10.36"/>
    <x v="40"/>
    <n v="19.3"/>
    <s v="No"/>
    <x v="0"/>
    <x v="0"/>
    <n v="0"/>
    <x v="1"/>
    <x v="2"/>
    <x v="2"/>
    <x v="2033"/>
    <n v="1137"/>
    <x v="0"/>
    <s v="tier - 1"/>
    <x v="0"/>
  </r>
  <r>
    <x v="2291"/>
    <s v="Alan F"/>
    <n v="5.71"/>
    <x v="0"/>
    <n v="33.659999999999997"/>
    <s v="No"/>
    <x v="1"/>
    <x v="0"/>
    <n v="1"/>
    <x v="1"/>
    <x v="0"/>
    <x v="1"/>
    <x v="2034"/>
    <n v="1136.4000000000001"/>
    <x v="0"/>
    <s v="tier - 3"/>
    <x v="0"/>
  </r>
  <r>
    <x v="2292"/>
    <s v="Ryan"/>
    <n v="6.08"/>
    <x v="45"/>
    <n v="33.33"/>
    <s v="No"/>
    <x v="1"/>
    <x v="0"/>
    <n v="1"/>
    <x v="1"/>
    <x v="0"/>
    <x v="0"/>
    <x v="2035"/>
    <n v="1135.94"/>
    <x v="0"/>
    <s v="tier - 3"/>
    <x v="0"/>
  </r>
  <r>
    <x v="2293"/>
    <s v="Hope"/>
    <n v="5.71"/>
    <x v="0"/>
    <n v="21.84"/>
    <s v="No"/>
    <x v="1"/>
    <x v="0"/>
    <n v="1"/>
    <x v="1"/>
    <x v="2"/>
    <x v="1"/>
    <x v="2036"/>
    <n v="1135"/>
    <x v="0"/>
    <s v="tier - 3"/>
    <x v="0"/>
  </r>
  <r>
    <x v="2294"/>
    <s v="Josh"/>
    <n v="9.1300000000000008"/>
    <x v="47"/>
    <n v="16.87"/>
    <s v="No"/>
    <x v="0"/>
    <x v="0"/>
    <n v="0"/>
    <x v="1"/>
    <x v="3"/>
    <x v="2"/>
    <x v="2037"/>
    <n v="1132"/>
    <x v="0"/>
    <s v="tier - 1"/>
    <x v="0"/>
  </r>
  <r>
    <x v="2295"/>
    <s v="Jacob J"/>
    <n v="5.49"/>
    <x v="45"/>
    <n v="30.14"/>
    <s v="No"/>
    <x v="1"/>
    <x v="0"/>
    <n v="1"/>
    <x v="1"/>
    <x v="0"/>
    <x v="1"/>
    <x v="2038"/>
    <n v="1131.51"/>
    <x v="0"/>
    <s v="tier - 1"/>
    <x v="0"/>
  </r>
  <r>
    <x v="2296"/>
    <s v="Barros,   Jose Tomas"/>
    <n v="4.37"/>
    <x v="0"/>
    <n v="23.21"/>
    <s v="No"/>
    <x v="1"/>
    <x v="0"/>
    <n v="1"/>
    <x v="1"/>
    <x v="2"/>
    <x v="1"/>
    <x v="2039"/>
    <n v="1121.8699999999999"/>
    <x v="0"/>
    <s v="tier - 1"/>
    <x v="0"/>
  </r>
  <r>
    <x v="2297"/>
    <s v="Mary Evan"/>
    <n v="8.4600000000000009"/>
    <x v="40"/>
    <n v="17.170000000000002"/>
    <s v="No"/>
    <x v="0"/>
    <x v="0"/>
    <n v="0"/>
    <x v="1"/>
    <x v="3"/>
    <x v="2"/>
    <x v="2040"/>
    <n v="1086"/>
    <x v="0"/>
    <s v="tier - 3"/>
    <x v="0"/>
  </r>
  <r>
    <x v="2298"/>
    <s v="Justin K"/>
    <n v="5.28"/>
    <x v="37"/>
    <n v="15.61"/>
    <s v="No"/>
    <x v="0"/>
    <x v="0"/>
    <n v="1"/>
    <x v="1"/>
    <x v="3"/>
    <x v="1"/>
    <x v="2041"/>
    <n v="1082"/>
    <x v="0"/>
    <s v="tier - 2"/>
    <x v="0"/>
  </r>
  <r>
    <x v="2299"/>
    <s v="Patrick"/>
    <n v="5.33"/>
    <x v="33"/>
    <n v="17.98"/>
    <s v="Yes"/>
    <x v="0"/>
    <x v="1"/>
    <n v="1"/>
    <x v="1"/>
    <x v="3"/>
    <x v="1"/>
    <x v="2042"/>
    <n v="1071"/>
    <x v="0"/>
    <s v="tier - 3"/>
    <x v="0"/>
  </r>
  <r>
    <x v="2300"/>
    <s v="Roman"/>
    <n v="5.5"/>
    <x v="0"/>
    <n v="21.64"/>
    <s v="No"/>
    <x v="1"/>
    <x v="0"/>
    <n v="1"/>
    <x v="1"/>
    <x v="2"/>
    <x v="1"/>
    <x v="2043"/>
    <n v="1070"/>
    <x v="0"/>
    <s v="tier - 3"/>
    <x v="0"/>
  </r>
  <r>
    <x v="2301"/>
    <s v="David"/>
    <n v="5.4"/>
    <x v="21"/>
    <n v="16.399999999999999"/>
    <s v="No"/>
    <x v="0"/>
    <x v="1"/>
    <n v="1"/>
    <x v="1"/>
    <x v="3"/>
    <x v="1"/>
    <x v="503"/>
    <n v="1068"/>
    <x v="0"/>
    <s v="tier - 1"/>
    <x v="0"/>
  </r>
  <r>
    <x v="2302"/>
    <s v="Evelyn L"/>
    <n v="6.05"/>
    <x v="6"/>
    <n v="15.77"/>
    <s v="Yes"/>
    <x v="0"/>
    <x v="0"/>
    <n v="1"/>
    <x v="1"/>
    <x v="3"/>
    <x v="0"/>
    <x v="2044"/>
    <n v="1056"/>
    <x v="0"/>
    <s v="tier - 2"/>
    <x v="0"/>
  </r>
  <r>
    <x v="2303"/>
    <s v="Jim"/>
    <n v="11.46"/>
    <x v="47"/>
    <n v="18.27"/>
    <s v="No"/>
    <x v="0"/>
    <x v="0"/>
    <n v="0"/>
    <x v="1"/>
    <x v="3"/>
    <x v="2"/>
    <x v="2013"/>
    <n v="1049"/>
    <x v="0"/>
    <s v="tier - 2"/>
    <x v="1"/>
  </r>
  <r>
    <x v="2304"/>
    <s v="Matthew S"/>
    <n v="8.48"/>
    <x v="47"/>
    <n v="16.489999999999998"/>
    <s v="No"/>
    <x v="0"/>
    <x v="0"/>
    <n v="0"/>
    <x v="1"/>
    <x v="3"/>
    <x v="2"/>
    <x v="1855"/>
    <n v="1047"/>
    <x v="0"/>
    <s v="tier - 1"/>
    <x v="0"/>
  </r>
  <r>
    <x v="2305"/>
    <s v="Kenneth"/>
    <n v="4.8600000000000003"/>
    <x v="6"/>
    <n v="16.14"/>
    <s v="No"/>
    <x v="0"/>
    <x v="0"/>
    <n v="0"/>
    <x v="1"/>
    <x v="3"/>
    <x v="1"/>
    <x v="1254"/>
    <n v="1044"/>
    <x v="0"/>
    <s v="tier - 2"/>
    <x v="0"/>
  </r>
  <r>
    <x v="2306"/>
    <s v="Andrea"/>
    <n v="4.45"/>
    <x v="41"/>
    <n v="20.85"/>
    <s v="Yes"/>
    <x v="0"/>
    <x v="0"/>
    <n v="1"/>
    <x v="1"/>
    <x v="2"/>
    <x v="1"/>
    <x v="2045"/>
    <n v="1033.74"/>
    <x v="0"/>
    <s v="tier - 1"/>
    <x v="0"/>
  </r>
  <r>
    <x v="2307"/>
    <s v="Kristina"/>
    <n v="4.3600000000000003"/>
    <x v="37"/>
    <n v="15.88"/>
    <s v="No"/>
    <x v="0"/>
    <x v="0"/>
    <n v="0"/>
    <x v="1"/>
    <x v="3"/>
    <x v="1"/>
    <x v="2046"/>
    <n v="1019"/>
    <x v="0"/>
    <s v="tier - 2"/>
    <x v="0"/>
  </r>
  <r>
    <x v="2308"/>
    <s v="Kristen"/>
    <n v="5.8"/>
    <x v="44"/>
    <n v="20.66"/>
    <s v="No"/>
    <x v="1"/>
    <x v="0"/>
    <n v="1"/>
    <x v="1"/>
    <x v="2"/>
    <x v="1"/>
    <x v="2047"/>
    <n v="1012"/>
    <x v="0"/>
    <s v="tier - 2"/>
    <x v="0"/>
  </r>
  <r>
    <x v="2309"/>
    <s v="Matthew"/>
    <n v="5.27"/>
    <x v="6"/>
    <n v="20.399999999999999"/>
    <s v="No"/>
    <x v="0"/>
    <x v="0"/>
    <n v="0"/>
    <x v="1"/>
    <x v="2"/>
    <x v="1"/>
    <x v="2048"/>
    <n v="1006.65"/>
    <x v="0"/>
    <s v="tier - 2"/>
    <x v="0"/>
  </r>
  <r>
    <x v="2310"/>
    <s v="Kathleen"/>
    <n v="5.64"/>
    <x v="47"/>
    <n v="25.19"/>
    <s v="Yes"/>
    <x v="0"/>
    <x v="0"/>
    <n v="0"/>
    <x v="1"/>
    <x v="1"/>
    <x v="1"/>
    <x v="2049"/>
    <n v="964.71"/>
    <x v="0"/>
    <s v="tier - 2"/>
    <x v="0"/>
  </r>
  <r>
    <x v="2311"/>
    <s v="Lindsey"/>
    <n v="4.2"/>
    <x v="41"/>
    <n v="20.54"/>
    <s v="Yes"/>
    <x v="0"/>
    <x v="0"/>
    <n v="1"/>
    <x v="1"/>
    <x v="2"/>
    <x v="1"/>
    <x v="2050"/>
    <n v="928.59"/>
    <x v="0"/>
    <s v="tier - 1"/>
    <x v="0"/>
  </r>
  <r>
    <x v="2312"/>
    <s v="Robert"/>
    <n v="5.42"/>
    <x v="6"/>
    <n v="20.13"/>
    <s v="No"/>
    <x v="0"/>
    <x v="0"/>
    <n v="0"/>
    <x v="1"/>
    <x v="2"/>
    <x v="1"/>
    <x v="2051"/>
    <n v="915.07"/>
    <x v="0"/>
    <s v="tier - 1"/>
    <x v="0"/>
  </r>
  <r>
    <x v="2313"/>
    <s v="Sarah E"/>
    <n v="6.11"/>
    <x v="21"/>
    <n v="18.93"/>
    <s v="No"/>
    <x v="0"/>
    <x v="1"/>
    <n v="1"/>
    <x v="1"/>
    <x v="2"/>
    <x v="0"/>
    <x v="2052"/>
    <n v="896.21"/>
    <x v="0"/>
    <s v="tier - 1"/>
    <x v="0"/>
  </r>
  <r>
    <x v="2314"/>
    <s v="Flannery"/>
    <n v="5.29"/>
    <x v="44"/>
    <n v="24.14"/>
    <s v="No"/>
    <x v="1"/>
    <x v="0"/>
    <n v="1"/>
    <x v="1"/>
    <x v="2"/>
    <x v="1"/>
    <x v="2053"/>
    <n v="865.41"/>
    <x v="0"/>
    <s v="tier - 1"/>
    <x v="0"/>
  </r>
  <r>
    <x v="2315"/>
    <s v="John T"/>
    <n v="5.91"/>
    <x v="0"/>
    <n v="25.03"/>
    <s v="No"/>
    <x v="1"/>
    <x v="0"/>
    <n v="1"/>
    <x v="1"/>
    <x v="1"/>
    <x v="1"/>
    <x v="2054"/>
    <n v="830.52"/>
    <x v="0"/>
    <s v="tier - 2"/>
    <x v="3"/>
  </r>
  <r>
    <x v="2316"/>
    <s v="Koji"/>
    <n v="5.81"/>
    <x v="41"/>
    <n v="20.47"/>
    <s v="Yes"/>
    <x v="0"/>
    <x v="0"/>
    <n v="1"/>
    <x v="1"/>
    <x v="2"/>
    <x v="1"/>
    <x v="2055"/>
    <n v="773.54"/>
    <x v="0"/>
    <s v="tier - 2"/>
    <x v="0"/>
  </r>
  <r>
    <x v="2317"/>
    <s v="Candice M"/>
    <n v="5.51"/>
    <x v="46"/>
    <n v="18.82"/>
    <s v="Yes"/>
    <x v="0"/>
    <x v="0"/>
    <n v="0"/>
    <x v="1"/>
    <x v="2"/>
    <x v="1"/>
    <x v="1763"/>
    <n v="770.38"/>
    <x v="0"/>
    <s v="tier - 3"/>
    <x v="1"/>
  </r>
  <r>
    <x v="2318"/>
    <s v="Theodore A"/>
    <n v="5.73"/>
    <x v="42"/>
    <n v="17.079999999999998"/>
    <s v="No"/>
    <x v="0"/>
    <x v="1"/>
    <n v="1"/>
    <x v="1"/>
    <x v="3"/>
    <x v="1"/>
    <x v="2056"/>
    <n v="770"/>
    <x v="0"/>
    <s v="tier - 3"/>
    <x v="0"/>
  </r>
  <r>
    <x v="2319"/>
    <s v="Lindy"/>
    <n v="5.53"/>
    <x v="46"/>
    <n v="19.21"/>
    <s v="Yes"/>
    <x v="0"/>
    <x v="0"/>
    <n v="0"/>
    <x v="1"/>
    <x v="2"/>
    <x v="1"/>
    <x v="2057"/>
    <n v="760"/>
    <x v="0"/>
    <s v="tier - 3"/>
    <x v="0"/>
  </r>
  <r>
    <x v="2320"/>
    <s v="Thomas"/>
    <n v="5.43"/>
    <x v="21"/>
    <n v="17.86"/>
    <s v="No"/>
    <x v="0"/>
    <x v="1"/>
    <n v="1"/>
    <x v="1"/>
    <x v="3"/>
    <x v="1"/>
    <x v="2058"/>
    <n v="760"/>
    <x v="0"/>
    <s v="tier - 1"/>
    <x v="0"/>
  </r>
  <r>
    <x v="2321"/>
    <s v="Holly"/>
    <n v="8.01"/>
    <x v="40"/>
    <n v="21.38"/>
    <s v="No"/>
    <x v="0"/>
    <x v="0"/>
    <n v="0"/>
    <x v="1"/>
    <x v="2"/>
    <x v="2"/>
    <x v="2059"/>
    <n v="750"/>
    <x v="0"/>
    <s v="tier - 1"/>
    <x v="1"/>
  </r>
  <r>
    <x v="2322"/>
    <s v="Matthew"/>
    <n v="5.94"/>
    <x v="22"/>
    <n v="23.35"/>
    <s v="No"/>
    <x v="0"/>
    <x v="0"/>
    <n v="0"/>
    <x v="1"/>
    <x v="2"/>
    <x v="1"/>
    <x v="2060"/>
    <n v="722.99"/>
    <x v="0"/>
    <s v="tier - 1"/>
    <x v="0"/>
  </r>
  <r>
    <x v="2323"/>
    <s v="Meghan K"/>
    <n v="5.04"/>
    <x v="22"/>
    <n v="22.24"/>
    <s v="No"/>
    <x v="0"/>
    <x v="0"/>
    <n v="0"/>
    <x v="1"/>
    <x v="2"/>
    <x v="1"/>
    <x v="2061"/>
    <n v="700"/>
    <x v="0"/>
    <s v="tier - 3"/>
    <x v="0"/>
  </r>
  <r>
    <x v="2324"/>
    <s v="Fred"/>
    <n v="4.54"/>
    <x v="47"/>
    <n v="24.76"/>
    <s v="Yes"/>
    <x v="0"/>
    <x v="0"/>
    <n v="0"/>
    <x v="1"/>
    <x v="2"/>
    <x v="1"/>
    <x v="2062"/>
    <n v="687.54"/>
    <x v="0"/>
    <s v="tier - 2"/>
    <x v="0"/>
  </r>
  <r>
    <x v="2325"/>
    <s v="Sebastian"/>
    <n v="5.6"/>
    <x v="33"/>
    <n v="20.100000000000001"/>
    <s v="Yes"/>
    <x v="0"/>
    <x v="1"/>
    <n v="1"/>
    <x v="1"/>
    <x v="2"/>
    <x v="1"/>
    <x v="2063"/>
    <n v="670"/>
    <x v="0"/>
    <s v="tier - 3"/>
    <x v="0"/>
  </r>
  <r>
    <x v="2326"/>
    <s v="Laura"/>
    <n v="10.67"/>
    <x v="40"/>
    <n v="21.77"/>
    <s v="No"/>
    <x v="0"/>
    <x v="0"/>
    <n v="0"/>
    <x v="1"/>
    <x v="2"/>
    <x v="2"/>
    <x v="2064"/>
    <n v="668"/>
    <x v="0"/>
    <s v="tier - 2"/>
    <x v="1"/>
  </r>
  <r>
    <x v="2327"/>
    <s v="Nicole"/>
    <n v="5.26"/>
    <x v="6"/>
    <n v="17.82"/>
    <s v="Yes"/>
    <x v="0"/>
    <x v="0"/>
    <n v="1"/>
    <x v="1"/>
    <x v="3"/>
    <x v="1"/>
    <x v="523"/>
    <n v="650"/>
    <x v="0"/>
    <s v="tier - 3"/>
    <x v="0"/>
  </r>
  <r>
    <x v="2328"/>
    <s v="Susan E"/>
    <n v="5.22"/>
    <x v="42"/>
    <n v="17.07"/>
    <s v="No"/>
    <x v="0"/>
    <x v="1"/>
    <n v="1"/>
    <x v="1"/>
    <x v="3"/>
    <x v="1"/>
    <x v="2065"/>
    <n v="650"/>
    <x v="0"/>
    <s v="tier - 3"/>
    <x v="0"/>
  </r>
  <r>
    <x v="2329"/>
    <s v="Katy"/>
    <n v="4.29"/>
    <x v="47"/>
    <n v="22.24"/>
    <s v="Yes"/>
    <x v="0"/>
    <x v="0"/>
    <n v="0"/>
    <x v="1"/>
    <x v="2"/>
    <x v="1"/>
    <x v="2066"/>
    <n v="646.14"/>
    <x v="0"/>
    <s v="tier - 3"/>
    <x v="1"/>
  </r>
  <r>
    <x v="2330"/>
    <s v="Jordan"/>
    <n v="5.57"/>
    <x v="33"/>
    <n v="22.34"/>
    <s v="No"/>
    <x v="0"/>
    <x v="0"/>
    <n v="1"/>
    <x v="1"/>
    <x v="2"/>
    <x v="1"/>
    <x v="2067"/>
    <n v="637.26"/>
    <x v="0"/>
    <s v="tier - 3"/>
    <x v="0"/>
  </r>
  <r>
    <x v="2331"/>
    <s v="Juan D Sr"/>
    <n v="6.28"/>
    <x v="42"/>
    <n v="17.7"/>
    <s v="No"/>
    <x v="0"/>
    <x v="0"/>
    <n v="1"/>
    <x v="1"/>
    <x v="3"/>
    <x v="0"/>
    <x v="172"/>
    <n v="604.54"/>
    <x v="0"/>
    <s v="tier - 3"/>
    <x v="0"/>
  </r>
  <r>
    <x v="2332"/>
    <s v="Julie"/>
    <n v="6.35"/>
    <x v="42"/>
    <n v="16.47"/>
    <s v="No"/>
    <x v="0"/>
    <x v="1"/>
    <n v="1"/>
    <x v="1"/>
    <x v="3"/>
    <x v="0"/>
    <x v="2068"/>
    <n v="600"/>
    <x v="1"/>
    <s v="tier - 1"/>
    <x v="0"/>
  </r>
  <r>
    <x v="2333"/>
    <s v="Evan P"/>
    <n v="4.3899999999999997"/>
    <x v="42"/>
    <n v="17.600000000000001"/>
    <s v="No"/>
    <x v="0"/>
    <x v="0"/>
    <n v="1"/>
    <x v="1"/>
    <x v="3"/>
    <x v="1"/>
    <x v="124"/>
    <n v="570.62"/>
    <x v="1"/>
    <s v="tier - 1"/>
    <x v="0"/>
  </r>
  <r>
    <x v="2334"/>
    <s v="Aaron K"/>
    <n v="4.51"/>
    <x v="36"/>
    <n v="17.579999999999998"/>
    <s v="No"/>
    <x v="0"/>
    <x v="0"/>
    <n v="1"/>
    <x v="1"/>
    <x v="3"/>
    <x v="1"/>
    <x v="2069"/>
    <n v="563.84"/>
    <x v="1"/>
    <s v="tier - 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6EC5B9-56D3-45FD-A816-B56E8CBD93B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X6:Y9" firstHeaderRow="1" firstDataRow="1" firstDataCol="1"/>
  <pivotFields count="17">
    <pivotField showAll="0"/>
    <pivotField showAll="0"/>
    <pivotField dataField="1"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165" showAll="0"/>
    <pivotField showAll="0"/>
    <pivotField showAll="0"/>
    <pivotField showAll="0"/>
  </pivotFields>
  <rowFields count="1">
    <field x="6"/>
  </rowFields>
  <rowItems count="3">
    <i>
      <x/>
    </i>
    <i>
      <x v="1"/>
    </i>
    <i t="grand">
      <x/>
    </i>
  </rowItems>
  <colItems count="1">
    <i/>
  </colItems>
  <dataFields count="1">
    <dataField name="Average of HBA1C" fld="2" subtotal="average" baseField="6" baseItem="0"/>
  </dataFields>
  <formats count="18">
    <format dxfId="34">
      <pivotArea type="all" dataOnly="0" outline="0" fieldPosition="0"/>
    </format>
    <format dxfId="33">
      <pivotArea outline="0" collapsedLevelsAreSubtotals="1" fieldPosition="0"/>
    </format>
    <format dxfId="32">
      <pivotArea field="6" type="button" dataOnly="0" labelOnly="1" outline="0" axis="axisRow" fieldPosition="0"/>
    </format>
    <format dxfId="31">
      <pivotArea dataOnly="0" labelOnly="1" fieldPosition="0">
        <references count="1">
          <reference field="6" count="0"/>
        </references>
      </pivotArea>
    </format>
    <format dxfId="30">
      <pivotArea dataOnly="0" labelOnly="1" grandRow="1" outline="0" fieldPosition="0"/>
    </format>
    <format dxfId="29">
      <pivotArea dataOnly="0" labelOnly="1" outline="0" axis="axisValues" fieldPosition="0"/>
    </format>
    <format dxfId="16">
      <pivotArea type="all" dataOnly="0" outline="0" fieldPosition="0"/>
    </format>
    <format dxfId="15">
      <pivotArea outline="0" collapsedLevelsAreSubtotals="1" fieldPosition="0"/>
    </format>
    <format dxfId="14">
      <pivotArea field="6" type="button" dataOnly="0" labelOnly="1" outline="0" axis="axisRow" fieldPosition="0"/>
    </format>
    <format dxfId="13">
      <pivotArea dataOnly="0" labelOnly="1" fieldPosition="0">
        <references count="1">
          <reference field="6" count="0"/>
        </references>
      </pivotArea>
    </format>
    <format dxfId="12">
      <pivotArea dataOnly="0" labelOnly="1" grandRow="1" outline="0"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6" type="button" dataOnly="0" labelOnly="1" outline="0" axis="axisRow" fieldPosition="0"/>
    </format>
    <format dxfId="7">
      <pivotArea dataOnly="0" labelOnly="1" fieldPosition="0">
        <references count="1">
          <reference field="6" count="0"/>
        </references>
      </pivotArea>
    </format>
    <format dxfId="6">
      <pivotArea dataOnly="0" labelOnly="1" grandRow="1" outline="0" fieldPosition="0"/>
    </format>
    <format dxfId="5">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6" count="1" selected="0">
            <x v="0"/>
          </reference>
        </references>
      </pivotArea>
    </chartFormat>
    <chartFormat chart="8"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755260-AF25-4762-A88E-53D071604F9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G9" firstHeaderRow="1" firstDataRow="2" firstDataCol="1"/>
  <pivotFields count="17">
    <pivotField dataField="1" showAll="0"/>
    <pivotField showAll="0"/>
    <pivotField showAll="0"/>
    <pivotField showAll="0"/>
    <pivotField showAll="0"/>
    <pivotField showAll="0"/>
    <pivotField showAll="0"/>
    <pivotField axis="axisCol" showAll="0">
      <items count="3">
        <item x="0"/>
        <item x="1"/>
        <item t="default"/>
      </items>
    </pivotField>
    <pivotField showAll="0"/>
    <pivotField axis="axisRow" showAll="0">
      <items count="4">
        <item h="1" x="2"/>
        <item x="1"/>
        <item x="0"/>
        <item t="default"/>
      </items>
    </pivotField>
    <pivotField showAll="0"/>
    <pivotField showAll="0"/>
    <pivotField numFmtId="14" showAll="0"/>
    <pivotField numFmtId="165" showAll="0"/>
    <pivotField showAll="0"/>
    <pivotField showAll="0"/>
    <pivotField showAll="0"/>
  </pivotFields>
  <rowFields count="1">
    <field x="9"/>
  </rowFields>
  <rowItems count="3">
    <i>
      <x v="1"/>
    </i>
    <i>
      <x v="2"/>
    </i>
    <i t="grand">
      <x/>
    </i>
  </rowItems>
  <colFields count="1">
    <field x="7"/>
  </colFields>
  <colItems count="3">
    <i>
      <x/>
    </i>
    <i>
      <x v="1"/>
    </i>
    <i t="grand">
      <x/>
    </i>
  </colItems>
  <dataFields count="1">
    <dataField name="Count of Customer ID" fld="0" subtotal="count" baseField="0" baseItem="0"/>
  </dataFields>
  <formats count="22">
    <format dxfId="71">
      <pivotArea type="all" dataOnly="0" outline="0" fieldPosition="0"/>
    </format>
    <format dxfId="70">
      <pivotArea outline="0" collapsedLevelsAreSubtotals="1" fieldPosition="0"/>
    </format>
    <format dxfId="69">
      <pivotArea type="origin" dataOnly="0" labelOnly="1" outline="0" fieldPosition="0"/>
    </format>
    <format dxfId="68">
      <pivotArea field="7" type="button" dataOnly="0" labelOnly="1" outline="0" axis="axisCol" fieldPosition="0"/>
    </format>
    <format dxfId="67">
      <pivotArea type="topRight" dataOnly="0" labelOnly="1" outline="0" fieldPosition="0"/>
    </format>
    <format dxfId="66">
      <pivotArea field="9" type="button" dataOnly="0" labelOnly="1" outline="0" axis="axisRow" fieldPosition="0"/>
    </format>
    <format dxfId="65">
      <pivotArea dataOnly="0" labelOnly="1" fieldPosition="0">
        <references count="1">
          <reference field="9" count="0"/>
        </references>
      </pivotArea>
    </format>
    <format dxfId="64">
      <pivotArea dataOnly="0" labelOnly="1" grandRow="1" outline="0" fieldPosition="0"/>
    </format>
    <format dxfId="63">
      <pivotArea dataOnly="0" labelOnly="1" fieldPosition="0">
        <references count="1">
          <reference field="7"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7" type="button" dataOnly="0" labelOnly="1" outline="0" axis="axisCol" fieldPosition="0"/>
    </format>
    <format dxfId="57">
      <pivotArea type="topRight" dataOnly="0" labelOnly="1" outline="0" fieldPosition="0"/>
    </format>
    <format dxfId="56">
      <pivotArea field="9" type="button" dataOnly="0" labelOnly="1" outline="0" axis="axisRow" fieldPosition="0"/>
    </format>
    <format dxfId="55">
      <pivotArea dataOnly="0" labelOnly="1" fieldPosition="0">
        <references count="1">
          <reference field="9" count="0"/>
        </references>
      </pivotArea>
    </format>
    <format dxfId="54">
      <pivotArea dataOnly="0" labelOnly="1" grandRow="1" outline="0" fieldPosition="0"/>
    </format>
    <format dxfId="53">
      <pivotArea dataOnly="0" labelOnly="1" fieldPosition="0">
        <references count="1">
          <reference field="7" count="0"/>
        </references>
      </pivotArea>
    </format>
    <format dxfId="52">
      <pivotArea dataOnly="0" labelOnly="1" grandCol="1" outline="0" fieldPosition="0"/>
    </format>
    <format dxfId="41">
      <pivotArea type="all" dataOnly="0" outline="0" fieldPosition="0"/>
    </format>
    <format dxfId="4">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ECE097-D55F-42B4-862A-3776C48DE92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S6:T9" firstHeaderRow="1" firstDataRow="1"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axis="axisRow" showAll="0">
      <items count="3">
        <item x="0"/>
        <item x="1"/>
        <item t="default"/>
      </items>
    </pivotField>
    <pivotField showAll="0"/>
    <pivotField dataField="1" showAll="0"/>
    <pivotField showAll="0"/>
    <pivotField showAll="0">
      <items count="5">
        <item x="2"/>
        <item x="0"/>
        <item x="1"/>
        <item x="3"/>
        <item t="default"/>
      </items>
    </pivotField>
    <pivotField showAll="0">
      <items count="5">
        <item x="2"/>
        <item x="1"/>
        <item x="0"/>
        <item m="1" x="3"/>
        <item t="default"/>
      </items>
    </pivotField>
    <pivotField numFmtId="14" showAll="0"/>
    <pivotField numFmtId="165" showAll="0"/>
    <pivotField showAll="0"/>
    <pivotField showAll="0"/>
    <pivotField showAll="0"/>
  </pivotFields>
  <rowFields count="1">
    <field x="6"/>
  </rowFields>
  <rowItems count="3">
    <i>
      <x/>
    </i>
    <i>
      <x v="1"/>
    </i>
    <i t="grand">
      <x/>
    </i>
  </rowItems>
  <colItems count="1">
    <i/>
  </colItems>
  <dataFields count="1">
    <dataField name="Sum of NumberofMajorSurgeries" fld="8" baseField="0" baseItem="0"/>
  </dataFields>
  <formats count="18">
    <format dxfId="40">
      <pivotArea type="all" dataOnly="0" outline="0" fieldPosition="0"/>
    </format>
    <format dxfId="39">
      <pivotArea outline="0" collapsedLevelsAreSubtotals="1" fieldPosition="0"/>
    </format>
    <format dxfId="38">
      <pivotArea field="6" type="button" dataOnly="0" labelOnly="1" outline="0" axis="axisRow" fieldPosition="0"/>
    </format>
    <format dxfId="37">
      <pivotArea dataOnly="0" labelOnly="1" fieldPosition="0">
        <references count="1">
          <reference field="6" count="0"/>
        </references>
      </pivotArea>
    </format>
    <format dxfId="36">
      <pivotArea dataOnly="0" labelOnly="1" grandRow="1" outline="0" fieldPosition="0"/>
    </format>
    <format dxfId="35">
      <pivotArea dataOnly="0" labelOnly="1" outline="0" fieldPosition="0">
        <references count="1">
          <reference field="4294967294" count="1">
            <x v="0"/>
          </reference>
        </references>
      </pivotArea>
    </format>
    <format dxfId="28">
      <pivotArea type="all" dataOnly="0" outline="0" fieldPosition="0"/>
    </format>
    <format dxfId="27">
      <pivotArea outline="0" collapsedLevelsAreSubtotals="1" fieldPosition="0"/>
    </format>
    <format dxfId="26">
      <pivotArea field="6" type="button" dataOnly="0" labelOnly="1" outline="0" axis="axisRow" fieldPosition="0"/>
    </format>
    <format dxfId="25">
      <pivotArea dataOnly="0" labelOnly="1" fieldPosition="0">
        <references count="1">
          <reference field="6" count="0"/>
        </references>
      </pivotArea>
    </format>
    <format dxfId="24">
      <pivotArea dataOnly="0" labelOnly="1" grandRow="1" outline="0"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field="6" type="button" dataOnly="0" labelOnly="1" outline="0" axis="axisRow" fieldPosition="0"/>
    </format>
    <format dxfId="19">
      <pivotArea dataOnly="0" labelOnly="1" fieldPosition="0">
        <references count="1">
          <reference field="6" count="0"/>
        </references>
      </pivotArea>
    </format>
    <format dxfId="18">
      <pivotArea dataOnly="0" labelOnly="1" grandRow="1" outline="0" fieldPosition="0"/>
    </format>
    <format dxfId="17">
      <pivotArea dataOnly="0" labelOnly="1" outline="0" axis="axisValues" fieldPosition="0"/>
    </format>
  </formats>
  <chartFormats count="9">
    <chartFormat chart="10"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6" count="1" selected="0">
            <x v="0"/>
          </reference>
        </references>
      </pivotArea>
    </chartFormat>
    <chartFormat chart="13" format="8">
      <pivotArea type="data" outline="0" fieldPosition="0">
        <references count="2">
          <reference field="4294967294" count="1" selected="0">
            <x v="0"/>
          </reference>
          <reference field="6" count="1" selected="0">
            <x v="1"/>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6" count="1" selected="0">
            <x v="0"/>
          </reference>
        </references>
      </pivotArea>
    </chartFormat>
    <chartFormat chart="14" format="14">
      <pivotArea type="data" outline="0" fieldPosition="0">
        <references count="2">
          <reference field="4294967294" count="1" selected="0">
            <x v="0"/>
          </reference>
          <reference field="6" count="1" selected="0">
            <x v="1"/>
          </reference>
        </references>
      </pivotArea>
    </chartFormat>
    <chartFormat chart="10" format="5">
      <pivotArea type="data" outline="0" fieldPosition="0">
        <references count="2">
          <reference field="4294967294" count="1" selected="0">
            <x v="0"/>
          </reference>
          <reference field="6" count="1" selected="0">
            <x v="0"/>
          </reference>
        </references>
      </pivotArea>
    </chartFormat>
    <chartFormat chart="10"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63AC5D-3071-4FF8-8439-D455C9C1125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L5:P23" firstHeaderRow="1" firstDataRow="2"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071">
        <item x="330"/>
        <item x="596"/>
        <item x="7"/>
        <item x="375"/>
        <item x="678"/>
        <item x="649"/>
        <item x="638"/>
        <item x="311"/>
        <item x="22"/>
        <item x="671"/>
        <item x="25"/>
        <item x="670"/>
        <item x="687"/>
        <item x="581"/>
        <item x="679"/>
        <item x="642"/>
        <item x="597"/>
        <item x="16"/>
        <item x="710"/>
        <item x="709"/>
        <item x="379"/>
        <item x="628"/>
        <item x="666"/>
        <item x="703"/>
        <item x="24"/>
        <item x="10"/>
        <item x="665"/>
        <item x="713"/>
        <item x="700"/>
        <item x="699"/>
        <item x="614"/>
        <item x="21"/>
        <item x="706"/>
        <item x="685"/>
        <item x="327"/>
        <item x="684"/>
        <item x="662"/>
        <item x="742"/>
        <item x="627"/>
        <item x="339"/>
        <item x="743"/>
        <item x="741"/>
        <item x="676"/>
        <item x="704"/>
        <item x="611"/>
        <item x="701"/>
        <item x="778"/>
        <item x="357"/>
        <item x="376"/>
        <item x="727"/>
        <item x="707"/>
        <item x="730"/>
        <item x="624"/>
        <item x="731"/>
        <item x="636"/>
        <item x="734"/>
        <item x="777"/>
        <item x="779"/>
        <item x="695"/>
        <item x="748"/>
        <item x="26"/>
        <item x="350"/>
        <item x="776"/>
        <item x="290"/>
        <item x="733"/>
        <item x="35"/>
        <item x="20"/>
        <item x="692"/>
        <item x="739"/>
        <item x="353"/>
        <item x="183"/>
        <item x="341"/>
        <item x="28"/>
        <item x="780"/>
        <item x="756"/>
        <item x="297"/>
        <item x="686"/>
        <item x="412"/>
        <item x="737"/>
        <item x="763"/>
        <item x="767"/>
        <item x="723"/>
        <item x="812"/>
        <item x="755"/>
        <item x="14"/>
        <item x="334"/>
        <item x="626"/>
        <item x="773"/>
        <item x="263"/>
        <item x="473"/>
        <item x="240"/>
        <item x="125"/>
        <item x="803"/>
        <item x="1027"/>
        <item x="770"/>
        <item x="805"/>
        <item x="340"/>
        <item x="702"/>
        <item x="571"/>
        <item x="760"/>
        <item x="5"/>
        <item x="754"/>
        <item x="1054"/>
        <item x="1244"/>
        <item x="15"/>
        <item x="797"/>
        <item x="98"/>
        <item x="619"/>
        <item x="989"/>
        <item x="309"/>
        <item x="73"/>
        <item x="823"/>
        <item x="796"/>
        <item x="1253"/>
        <item x="12"/>
        <item x="813"/>
        <item x="471"/>
        <item x="629"/>
        <item x="846"/>
        <item x="451"/>
        <item x="186"/>
        <item x="806"/>
        <item x="1221"/>
        <item x="750"/>
        <item x="639"/>
        <item x="657"/>
        <item x="32"/>
        <item x="752"/>
        <item x="250"/>
        <item x="37"/>
        <item x="512"/>
        <item x="603"/>
        <item x="848"/>
        <item x="1117"/>
        <item x="880"/>
        <item x="578"/>
        <item x="528"/>
        <item x="697"/>
        <item x="696"/>
        <item x="928"/>
        <item x="554"/>
        <item x="490"/>
        <item x="673"/>
        <item x="836"/>
        <item x="839"/>
        <item x="791"/>
        <item x="200"/>
        <item x="177"/>
        <item x="826"/>
        <item x="720"/>
        <item x="17"/>
        <item x="782"/>
        <item x="784"/>
        <item x="808"/>
        <item x="392"/>
        <item x="447"/>
        <item x="827"/>
        <item x="783"/>
        <item x="8"/>
        <item x="310"/>
        <item x="758"/>
        <item x="1204"/>
        <item x="825"/>
        <item x="1028"/>
        <item x="787"/>
        <item x="656"/>
        <item x="508"/>
        <item x="828"/>
        <item x="1224"/>
        <item x="546"/>
        <item x="930"/>
        <item x="348"/>
        <item x="794"/>
        <item x="510"/>
        <item x="539"/>
        <item x="622"/>
        <item x="698"/>
        <item x="82"/>
        <item x="558"/>
        <item x="917"/>
        <item x="148"/>
        <item x="893"/>
        <item x="840"/>
        <item x="870"/>
        <item x="841"/>
        <item x="921"/>
        <item x="922"/>
        <item x="872"/>
        <item x="924"/>
        <item x="842"/>
        <item x="1009"/>
        <item x="863"/>
        <item x="819"/>
        <item x="991"/>
        <item x="210"/>
        <item x="618"/>
        <item x="1215"/>
        <item x="724"/>
        <item x="874"/>
        <item x="769"/>
        <item x="746"/>
        <item x="521"/>
        <item x="859"/>
        <item x="80"/>
        <item x="1011"/>
        <item x="838"/>
        <item x="18"/>
        <item x="882"/>
        <item x="463"/>
        <item x="800"/>
        <item x="879"/>
        <item x="920"/>
        <item x="1088"/>
        <item x="417"/>
        <item x="864"/>
        <item x="861"/>
        <item x="1325"/>
        <item x="856"/>
        <item x="548"/>
        <item x="968"/>
        <item x="672"/>
        <item x="908"/>
        <item x="1324"/>
        <item x="994"/>
        <item x="1322"/>
        <item x="1264"/>
        <item x="646"/>
        <item x="468"/>
        <item x="1235"/>
        <item x="51"/>
        <item x="440"/>
        <item x="1159"/>
        <item x="1071"/>
        <item x="802"/>
        <item x="559"/>
        <item x="873"/>
        <item x="923"/>
        <item x="875"/>
        <item x="807"/>
        <item x="531"/>
        <item x="364"/>
        <item x="1170"/>
        <item x="11"/>
        <item x="612"/>
        <item x="57"/>
        <item x="860"/>
        <item x="768"/>
        <item x="894"/>
        <item x="654"/>
        <item x="1133"/>
        <item x="871"/>
        <item x="751"/>
        <item x="53"/>
        <item x="970"/>
        <item x="584"/>
        <item x="1310"/>
        <item x="966"/>
        <item x="371"/>
        <item x="895"/>
        <item x="1276"/>
        <item x="181"/>
        <item x="1196"/>
        <item x="909"/>
        <item x="541"/>
        <item x="121"/>
        <item x="48"/>
        <item x="950"/>
        <item x="889"/>
        <item x="388"/>
        <item x="814"/>
        <item x="996"/>
        <item x="877"/>
        <item x="837"/>
        <item x="946"/>
        <item x="482"/>
        <item x="97"/>
        <item x="436"/>
        <item x="476"/>
        <item x="888"/>
        <item x="907"/>
        <item x="951"/>
        <item x="1076"/>
        <item x="72"/>
        <item x="891"/>
        <item x="46"/>
        <item x="49"/>
        <item x="999"/>
        <item x="1056"/>
        <item x="954"/>
        <item x="887"/>
        <item x="712"/>
        <item x="736"/>
        <item x="498"/>
        <item x="830"/>
        <item x="953"/>
        <item x="854"/>
        <item x="1091"/>
        <item x="832"/>
        <item x="1387"/>
        <item x="1001"/>
        <item x="804"/>
        <item x="781"/>
        <item x="1326"/>
        <item x="824"/>
        <item x="1230"/>
        <item x="935"/>
        <item x="314"/>
        <item x="995"/>
        <item x="61"/>
        <item x="63"/>
        <item x="265"/>
        <item x="867"/>
        <item x="1290"/>
        <item x="655"/>
        <item x="499"/>
        <item x="132"/>
        <item x="1300"/>
        <item x="765"/>
        <item x="668"/>
        <item x="868"/>
        <item x="831"/>
        <item x="517"/>
        <item x="652"/>
        <item x="952"/>
        <item x="1147"/>
        <item x="465"/>
        <item x="41"/>
        <item x="790"/>
        <item x="1034"/>
        <item x="976"/>
        <item x="985"/>
        <item x="224"/>
        <item x="675"/>
        <item x="189"/>
        <item x="978"/>
        <item x="866"/>
        <item x="667"/>
        <item x="980"/>
        <item x="998"/>
        <item x="469"/>
        <item x="915"/>
        <item x="78"/>
        <item x="217"/>
        <item x="369"/>
        <item x="633"/>
        <item x="851"/>
        <item x="1081"/>
        <item x="902"/>
        <item x="1352"/>
        <item x="1288"/>
        <item x="413"/>
        <item x="294"/>
        <item x="547"/>
        <item x="1395"/>
        <item x="726"/>
        <item x="620"/>
        <item x="1024"/>
        <item x="975"/>
        <item x="62"/>
        <item x="396"/>
        <item x="1013"/>
        <item x="1339"/>
        <item x="1012"/>
        <item x="1033"/>
        <item x="116"/>
        <item x="931"/>
        <item x="567"/>
        <item x="175"/>
        <item x="964"/>
        <item x="849"/>
        <item x="274"/>
        <item x="925"/>
        <item x="1065"/>
        <item x="640"/>
        <item x="816"/>
        <item x="972"/>
        <item x="898"/>
        <item x="43"/>
        <item x="817"/>
        <item x="13"/>
        <item x="815"/>
        <item x="850"/>
        <item x="395"/>
        <item x="680"/>
        <item x="69"/>
        <item x="689"/>
        <item x="1014"/>
        <item x="1100"/>
        <item x="1021"/>
        <item x="27"/>
        <item x="947"/>
        <item x="1046"/>
        <item x="1362"/>
        <item x="1017"/>
        <item x="332"/>
        <item x="1002"/>
        <item x="402"/>
        <item x="722"/>
        <item x="306"/>
        <item x="509"/>
        <item x="83"/>
        <item x="1169"/>
        <item x="904"/>
        <item x="1062"/>
        <item x="969"/>
        <item x="940"/>
        <item x="1048"/>
        <item x="1099"/>
        <item x="460"/>
        <item x="1444"/>
        <item x="1163"/>
        <item x="283"/>
        <item x="623"/>
        <item x="1008"/>
        <item x="766"/>
        <item x="677"/>
        <item x="938"/>
        <item x="884"/>
        <item x="470"/>
        <item x="368"/>
        <item x="650"/>
        <item x="715"/>
        <item x="1047"/>
        <item x="163"/>
        <item x="1467"/>
        <item x="971"/>
        <item x="881"/>
        <item x="429"/>
        <item x="1111"/>
        <item x="811"/>
        <item x="948"/>
        <item x="52"/>
        <item x="772"/>
        <item x="1000"/>
        <item x="942"/>
        <item x="1473"/>
        <item x="408"/>
        <item x="944"/>
        <item x="1388"/>
        <item x="257"/>
        <item x="1249"/>
        <item x="1030"/>
        <item x="934"/>
        <item x="1484"/>
        <item x="1072"/>
        <item x="799"/>
        <item x="577"/>
        <item x="182"/>
        <item x="899"/>
        <item x="545"/>
        <item x="422"/>
        <item x="1051"/>
        <item x="1132"/>
        <item x="1073"/>
        <item x="1427"/>
        <item x="143"/>
        <item x="383"/>
        <item x="2"/>
        <item x="1074"/>
        <item x="94"/>
        <item x="1080"/>
        <item x="372"/>
        <item x="1461"/>
        <item x="914"/>
        <item x="1450"/>
        <item x="906"/>
        <item x="1466"/>
        <item x="518"/>
        <item x="1131"/>
        <item x="1128"/>
        <item x="157"/>
        <item x="1401"/>
        <item x="433"/>
        <item x="301"/>
        <item x="403"/>
        <item x="414"/>
        <item x="886"/>
        <item x="391"/>
        <item x="1237"/>
        <item x="1085"/>
        <item x="977"/>
        <item x="1035"/>
        <item x="23"/>
        <item x="550"/>
        <item x="439"/>
        <item x="1160"/>
        <item x="1003"/>
        <item x="1119"/>
        <item x="1059"/>
        <item x="421"/>
        <item x="1063"/>
        <item x="1079"/>
        <item x="1120"/>
        <item x="209"/>
        <item x="38"/>
        <item x="634"/>
        <item x="564"/>
        <item x="1161"/>
        <item x="267"/>
        <item x="242"/>
        <item x="1203"/>
        <item x="1020"/>
        <item x="910"/>
        <item x="1202"/>
        <item x="214"/>
        <item x="1004"/>
        <item x="19"/>
        <item x="1058"/>
        <item x="1052"/>
        <item x="1112"/>
        <item x="1272"/>
        <item x="79"/>
        <item x="1108"/>
        <item x="1064"/>
        <item x="42"/>
        <item x="761"/>
        <item x="59"/>
        <item x="1057"/>
        <item x="955"/>
        <item x="630"/>
        <item x="1110"/>
        <item x="1097"/>
        <item x="897"/>
        <item x="29"/>
        <item x="1394"/>
        <item x="1508"/>
        <item x="901"/>
        <item x="974"/>
        <item x="1060"/>
        <item x="142"/>
        <item x="312"/>
        <item x="937"/>
        <item x="1109"/>
        <item x="1145"/>
        <item x="71"/>
        <item x="92"/>
        <item x="486"/>
        <item x="1067"/>
        <item x="1454"/>
        <item x="1037"/>
        <item x="682"/>
        <item x="393"/>
        <item x="308"/>
        <item x="245"/>
        <item x="586"/>
        <item x="1044"/>
        <item x="1323"/>
        <item x="85"/>
        <item x="821"/>
        <item x="945"/>
        <item x="1197"/>
        <item x="259"/>
        <item x="84"/>
        <item x="1451"/>
        <item x="1198"/>
        <item x="56"/>
        <item x="411"/>
        <item x="286"/>
        <item x="1094"/>
        <item x="932"/>
        <item x="397"/>
        <item x="771"/>
        <item x="795"/>
        <item x="279"/>
        <item x="1082"/>
        <item x="986"/>
        <item x="1514"/>
        <item x="1503"/>
        <item x="271"/>
        <item x="1452"/>
        <item x="1153"/>
        <item x="1042"/>
        <item x="150"/>
        <item x="1152"/>
        <item x="1247"/>
        <item x="1135"/>
        <item x="179"/>
        <item x="918"/>
        <item x="1136"/>
        <item x="997"/>
        <item x="1549"/>
        <item x="1194"/>
        <item x="1087"/>
        <item x="419"/>
        <item x="1166"/>
        <item x="609"/>
        <item x="423"/>
        <item x="386"/>
        <item x="1176"/>
        <item x="896"/>
        <item x="1023"/>
        <item x="185"/>
        <item x="324"/>
        <item x="1405"/>
        <item x="1228"/>
        <item x="1227"/>
        <item x="1032"/>
        <item x="1150"/>
        <item x="1068"/>
        <item x="65"/>
        <item x="1018"/>
        <item x="788"/>
        <item x="1019"/>
        <item x="1015"/>
        <item x="1038"/>
        <item x="1118"/>
        <item x="967"/>
        <item x="427"/>
        <item x="1532"/>
        <item x="1329"/>
        <item x="211"/>
        <item x="1465"/>
        <item x="1591"/>
        <item x="1031"/>
        <item x="1090"/>
        <item x="1092"/>
        <item x="212"/>
        <item x="113"/>
        <item x="1096"/>
        <item x="1127"/>
        <item x="424"/>
        <item x="87"/>
        <item x="1210"/>
        <item x="1103"/>
        <item x="1151"/>
        <item x="835"/>
        <item x="1593"/>
        <item x="615"/>
        <item x="1512"/>
        <item x="869"/>
        <item x="1078"/>
        <item x="205"/>
        <item x="1139"/>
        <item x="613"/>
        <item x="1214"/>
        <item x="569"/>
        <item x="36"/>
        <item x="1093"/>
        <item x="1168"/>
        <item x="1142"/>
        <item x="1121"/>
        <item x="573"/>
        <item x="607"/>
        <item x="958"/>
        <item x="1551"/>
        <item x="458"/>
        <item x="1162"/>
        <item x="1140"/>
        <item x="418"/>
        <item x="590"/>
        <item x="345"/>
        <item x="1445"/>
        <item x="1524"/>
        <item x="384"/>
        <item x="801"/>
        <item x="1212"/>
        <item x="1022"/>
        <item x="292"/>
        <item x="1482"/>
        <item x="459"/>
        <item x="1258"/>
        <item x="1555"/>
        <item x="77"/>
        <item x="1104"/>
        <item x="195"/>
        <item x="983"/>
        <item x="960"/>
        <item x="963"/>
        <item x="1211"/>
        <item x="683"/>
        <item x="1040"/>
        <item x="44"/>
        <item x="1366"/>
        <item x="385"/>
        <item x="188"/>
        <item x="410"/>
        <item x="532"/>
        <item x="1236"/>
        <item x="735"/>
        <item x="1043"/>
        <item x="1146"/>
        <item x="95"/>
        <item x="1340"/>
        <item x="241"/>
        <item x="576"/>
        <item x="1095"/>
        <item x="1171"/>
        <item x="1424"/>
        <item x="1184"/>
        <item x="729"/>
        <item x="1248"/>
        <item x="64"/>
        <item x="1380"/>
        <item x="319"/>
        <item x="1183"/>
        <item x="555"/>
        <item x="220"/>
        <item x="432"/>
        <item x="287"/>
        <item x="1181"/>
        <item x="1537"/>
        <item x="1199"/>
        <item x="74"/>
        <item x="55"/>
        <item x="632"/>
        <item x="291"/>
        <item x="326"/>
        <item x="1185"/>
        <item x="164"/>
        <item x="426"/>
        <item x="75"/>
        <item x="108"/>
        <item x="1123"/>
        <item x="464"/>
        <item x="645"/>
        <item x="398"/>
        <item x="1234"/>
        <item x="281"/>
        <item x="444"/>
        <item x="1231"/>
        <item x="317"/>
        <item x="1157"/>
        <item x="136"/>
        <item x="1165"/>
        <item x="1348"/>
        <item x="943"/>
        <item x="1218"/>
        <item x="1205"/>
        <item x="1206"/>
        <item x="1154"/>
        <item x="450"/>
        <item x="617"/>
        <item x="1010"/>
        <item x="278"/>
        <item x="749"/>
        <item x="1217"/>
        <item x="305"/>
        <item x="1126"/>
        <item x="155"/>
        <item x="276"/>
        <item x="608"/>
        <item x="693"/>
        <item x="987"/>
        <item x="204"/>
        <item x="1275"/>
        <item x="1295"/>
        <item x="409"/>
        <item x="1107"/>
        <item x="1156"/>
        <item x="1417"/>
        <item x="76"/>
        <item x="1106"/>
        <item x="1105"/>
        <item x="333"/>
        <item x="1432"/>
        <item x="990"/>
        <item x="232"/>
        <item x="663"/>
        <item x="68"/>
        <item x="31"/>
        <item x="538"/>
        <item x="130"/>
        <item x="1328"/>
        <item x="1045"/>
        <item x="1241"/>
        <item x="1144"/>
        <item x="93"/>
        <item x="1425"/>
        <item x="1069"/>
        <item x="1"/>
        <item x="1588"/>
        <item x="1376"/>
        <item x="1190"/>
        <item x="99"/>
        <item x="219"/>
        <item x="1252"/>
        <item x="1187"/>
        <item x="988"/>
        <item x="114"/>
        <item x="174"/>
        <item x="843"/>
        <item x="566"/>
        <item x="81"/>
        <item x="1265"/>
        <item x="1172"/>
        <item x="1200"/>
        <item x="1334"/>
        <item x="1075"/>
        <item x="1175"/>
        <item x="575"/>
        <item x="1302"/>
        <item x="1116"/>
        <item x="289"/>
        <item x="1173"/>
        <item x="534"/>
        <item x="58"/>
        <item x="1005"/>
        <item x="1134"/>
        <item x="1240"/>
        <item x="1174"/>
        <item x="461"/>
        <item x="1314"/>
        <item x="346"/>
        <item x="1631"/>
        <item x="117"/>
        <item x="1316"/>
        <item x="1191"/>
        <item x="1189"/>
        <item x="1361"/>
        <item x="1534"/>
        <item x="1355"/>
        <item x="1209"/>
        <item x="1219"/>
        <item x="120"/>
        <item x="762"/>
        <item x="331"/>
        <item x="792"/>
        <item x="1347"/>
        <item x="122"/>
        <item x="30"/>
        <item x="1006"/>
        <item x="1284"/>
        <item x="1229"/>
        <item x="1263"/>
        <item x="631"/>
        <item x="1345"/>
        <item x="1519"/>
        <item x="598"/>
        <item x="1453"/>
        <item x="489"/>
        <item x="1516"/>
        <item x="1614"/>
        <item x="128"/>
        <item x="1296"/>
        <item x="1391"/>
        <item x="1220"/>
        <item x="54"/>
        <item x="1285"/>
        <item x="284"/>
        <item x="1306"/>
        <item x="1578"/>
        <item x="625"/>
        <item x="1286"/>
        <item x="335"/>
        <item x="1305"/>
        <item x="1266"/>
        <item x="1294"/>
        <item x="1368"/>
        <item x="1149"/>
        <item x="206"/>
        <item x="105"/>
        <item x="9"/>
        <item x="1268"/>
        <item x="919"/>
        <item x="1201"/>
        <item x="1320"/>
        <item x="1315"/>
        <item x="502"/>
        <item x="66"/>
        <item x="820"/>
        <item x="1378"/>
        <item x="1101"/>
        <item x="162"/>
        <item x="1208"/>
        <item x="1475"/>
        <item x="34"/>
        <item x="1188"/>
        <item x="446"/>
        <item x="102"/>
        <item x="1304"/>
        <item x="313"/>
        <item x="152"/>
        <item x="1569"/>
        <item x="89"/>
        <item x="1318"/>
        <item x="449"/>
        <item x="448"/>
        <item x="745"/>
        <item x="540"/>
        <item x="86"/>
        <item x="513"/>
        <item x="855"/>
        <item x="644"/>
        <item x="661"/>
        <item x="485"/>
        <item x="198"/>
        <item x="878"/>
        <item x="536"/>
        <item x="435"/>
        <item x="515"/>
        <item x="635"/>
        <item x="775"/>
        <item x="133"/>
        <item x="1606"/>
        <item x="1138"/>
        <item x="1083"/>
        <item x="60"/>
        <item x="1049"/>
        <item x="1419"/>
        <item x="145"/>
        <item x="1651"/>
        <item x="1282"/>
        <item x="1343"/>
        <item x="1356"/>
        <item x="1627"/>
        <item x="1303"/>
        <item x="336"/>
        <item x="565"/>
        <item x="911"/>
        <item x="1357"/>
        <item x="1281"/>
        <item x="1359"/>
        <item x="1487"/>
        <item x="1480"/>
        <item x="147"/>
        <item x="1367"/>
        <item x="949"/>
        <item x="1369"/>
        <item x="455"/>
        <item x="1580"/>
        <item x="1267"/>
        <item x="441"/>
        <item x="1504"/>
        <item x="600"/>
        <item x="129"/>
        <item x="1341"/>
        <item x="1122"/>
        <item x="1342"/>
        <item x="483"/>
        <item x="1483"/>
        <item x="602"/>
        <item x="1279"/>
        <item x="1358"/>
        <item x="1016"/>
        <item x="1167"/>
        <item x="1436"/>
        <item x="492"/>
        <item x="47"/>
        <item x="1383"/>
        <item x="1526"/>
        <item x="457"/>
        <item x="270"/>
        <item x="643"/>
        <item x="1039"/>
        <item x="1330"/>
        <item x="1511"/>
        <item x="1375"/>
        <item x="1374"/>
        <item x="1262"/>
        <item x="1613"/>
        <item x="641"/>
        <item x="119"/>
        <item x="1311"/>
        <item x="1344"/>
        <item x="1411"/>
        <item x="1420"/>
        <item x="101"/>
        <item x="717"/>
        <item x="315"/>
        <item x="1077"/>
        <item x="1630"/>
        <item x="322"/>
        <item x="1331"/>
        <item x="1447"/>
        <item x="1718"/>
        <item x="1509"/>
        <item x="1385"/>
        <item x="1398"/>
        <item x="1386"/>
        <item x="277"/>
        <item x="1726"/>
        <item x="1459"/>
        <item x="939"/>
        <item x="365"/>
        <item x="100"/>
        <item x="1384"/>
        <item x="1756"/>
        <item x="1089"/>
        <item x="774"/>
        <item x="1527"/>
        <item x="651"/>
        <item x="268"/>
        <item x="202"/>
        <item x="1309"/>
        <item x="1124"/>
        <item x="1729"/>
        <item x="1742"/>
        <item x="1271"/>
        <item x="1186"/>
        <item x="1250"/>
        <item x="1683"/>
        <item x="158"/>
        <item x="1225"/>
        <item x="1670"/>
        <item x="221"/>
        <item x="591"/>
        <item x="1495"/>
        <item x="1025"/>
        <item x="601"/>
        <item x="126"/>
        <item x="1431"/>
        <item x="1416"/>
        <item x="123"/>
        <item x="1533"/>
        <item x="1406"/>
        <item x="1086"/>
        <item x="1363"/>
        <item x="648"/>
        <item x="1338"/>
        <item x="1216"/>
        <item x="1415"/>
        <item x="1354"/>
        <item x="1418"/>
        <item x="753"/>
        <item x="857"/>
        <item x="1364"/>
        <item x="885"/>
        <item x="556"/>
        <item x="1429"/>
        <item x="321"/>
        <item x="1407"/>
        <item x="604"/>
        <item x="876"/>
        <item x="1409"/>
        <item x="1180"/>
        <item x="1130"/>
        <item x="344"/>
        <item x="494"/>
        <item x="1270"/>
        <item x="1494"/>
        <item x="106"/>
        <item x="438"/>
        <item x="1408"/>
        <item x="110"/>
        <item x="905"/>
        <item x="1223"/>
        <item x="1393"/>
        <item x="1312"/>
        <item x="462"/>
        <item x="858"/>
        <item x="1297"/>
        <item x="1141"/>
        <item x="1177"/>
        <item x="153"/>
        <item x="225"/>
        <item x="1337"/>
        <item x="1437"/>
        <item x="1245"/>
        <item x="425"/>
        <item x="1246"/>
        <item x="1505"/>
        <item x="303"/>
        <item x="88"/>
        <item x="1699"/>
        <item x="1307"/>
        <item x="237"/>
        <item x="1521"/>
        <item x="480"/>
        <item x="104"/>
        <item x="1438"/>
        <item x="913"/>
        <item x="1567"/>
        <item x="793"/>
        <item x="1703"/>
        <item x="1469"/>
        <item x="688"/>
        <item x="1681"/>
        <item x="1336"/>
        <item x="1053"/>
        <item x="505"/>
        <item x="299"/>
        <item x="452"/>
        <item x="1178"/>
        <item x="1543"/>
        <item x="744"/>
        <item x="1195"/>
        <item x="605"/>
        <item x="1346"/>
        <item x="1400"/>
        <item x="1744"/>
        <item x="690"/>
        <item x="721"/>
        <item x="255"/>
        <item x="1319"/>
        <item x="1539"/>
        <item x="786"/>
        <item x="1515"/>
        <item x="1433"/>
        <item x="1529"/>
        <item x="1293"/>
        <item x="1422"/>
        <item x="852"/>
        <item x="1540"/>
        <item x="1370"/>
        <item x="288"/>
        <item x="1691"/>
        <item x="1486"/>
        <item x="1412"/>
        <item x="1476"/>
        <item x="1449"/>
        <item x="236"/>
        <item x="1410"/>
        <item x="1463"/>
        <item x="1474"/>
        <item x="1608"/>
        <item x="1570"/>
        <item x="1421"/>
        <item x="70"/>
        <item x="1485"/>
        <item x="1349"/>
        <item x="1497"/>
        <item x="883"/>
        <item x="1402"/>
        <item x="912"/>
        <item x="1747"/>
        <item x="1498"/>
        <item x="1638"/>
        <item x="1716"/>
        <item x="1396"/>
        <item x="472"/>
        <item x="262"/>
        <item x="111"/>
        <item x="1471"/>
        <item x="1423"/>
        <item x="1462"/>
        <item x="732"/>
        <item x="109"/>
        <item x="595"/>
        <item x="716"/>
        <item x="1523"/>
        <item x="1372"/>
        <item x="719"/>
        <item x="474"/>
        <item x="127"/>
        <item x="1456"/>
        <item x="705"/>
        <item x="343"/>
        <item x="33"/>
        <item x="1464"/>
        <item x="1036"/>
        <item x="103"/>
        <item x="764"/>
        <item x="1327"/>
        <item x="96"/>
        <item x="363"/>
        <item x="329"/>
        <item x="165"/>
        <item x="1442"/>
        <item x="1238"/>
        <item x="351"/>
        <item x="356"/>
        <item x="366"/>
        <item x="258"/>
        <item x="1365"/>
        <item x="1441"/>
        <item x="1457"/>
        <item x="1538"/>
        <item x="1382"/>
        <item x="500"/>
        <item x="1546"/>
        <item x="1389"/>
        <item x="1317"/>
        <item x="141"/>
        <item x="1584"/>
        <item x="1531"/>
        <item x="1333"/>
        <item x="892"/>
        <item x="138"/>
        <item x="1544"/>
        <item x="466"/>
        <item x="1390"/>
        <item x="302"/>
        <item x="1668"/>
        <item x="520"/>
        <item x="833"/>
        <item x="154"/>
        <item x="1770"/>
        <item x="982"/>
        <item x="1332"/>
        <item x="1626"/>
        <item x="853"/>
        <item x="1735"/>
        <item x="1558"/>
        <item x="1439"/>
        <item x="1530"/>
        <item x="238"/>
        <item x="1557"/>
        <item x="1559"/>
        <item x="1601"/>
        <item x="1522"/>
        <item x="718"/>
        <item x="1737"/>
        <item x="280"/>
        <item x="711"/>
        <item x="1414"/>
        <item x="1602"/>
        <item x="1125"/>
        <item x="1753"/>
        <item x="50"/>
        <item x="1623"/>
        <item x="401"/>
        <item x="131"/>
        <item x="1816"/>
        <item x="1616"/>
        <item x="1007"/>
        <item x="1563"/>
        <item x="496"/>
        <item x="1561"/>
        <item x="1269"/>
        <item x="1490"/>
        <item x="328"/>
        <item x="112"/>
        <item x="1501"/>
        <item x="1493"/>
        <item x="1804"/>
        <item x="107"/>
        <item x="1353"/>
        <item x="1556"/>
        <item x="1622"/>
        <item x="1426"/>
        <item x="1428"/>
        <item x="1574"/>
        <item x="1768"/>
        <item x="1619"/>
        <item x="1499"/>
        <item x="845"/>
        <item x="593"/>
        <item x="477"/>
        <item x="1507"/>
        <item x="1730"/>
        <item x="1251"/>
        <item x="1179"/>
        <item x="1102"/>
        <item x="1575"/>
        <item x="1621"/>
        <item x="493"/>
        <item x="1649"/>
        <item x="1517"/>
        <item x="1562"/>
        <item x="1481"/>
        <item x="900"/>
        <item x="1646"/>
        <item x="1590"/>
        <item x="1653"/>
        <item x="1113"/>
        <item x="1050"/>
        <item x="1587"/>
        <item x="1115"/>
        <item x="45"/>
        <item x="798"/>
        <item x="1669"/>
        <item x="381"/>
        <item x="481"/>
        <item x="1528"/>
        <item x="589"/>
        <item x="1542"/>
        <item x="810"/>
        <item x="1740"/>
        <item x="1840"/>
        <item x="588"/>
        <item x="1155"/>
        <item x="1728"/>
        <item x="1589"/>
        <item x="298"/>
        <item x="1029"/>
        <item x="367"/>
        <item x="1667"/>
        <item x="215"/>
        <item x="1182"/>
        <item x="1598"/>
        <item x="1813"/>
        <item x="156"/>
        <item x="1761"/>
        <item x="1458"/>
        <item x="506"/>
        <item x="1460"/>
        <item x="1749"/>
        <item x="1586"/>
        <item x="933"/>
        <item x="674"/>
        <item x="1520"/>
        <item x="213"/>
        <item x="1701"/>
        <item x="599"/>
        <item x="1871"/>
        <item x="1292"/>
        <item x="170"/>
        <item x="1678"/>
        <item x="1648"/>
        <item x="610"/>
        <item x="318"/>
        <item x="504"/>
        <item x="169"/>
        <item x="4"/>
        <item x="1435"/>
        <item x="1690"/>
        <item x="1600"/>
        <item x="659"/>
        <item x="1560"/>
        <item x="1904"/>
        <item x="660"/>
        <item x="1618"/>
        <item x="1413"/>
        <item x="1479"/>
        <item x="926"/>
        <item x="1604"/>
        <item x="149"/>
        <item x="1641"/>
        <item x="572"/>
        <item x="1807"/>
        <item x="1876"/>
        <item x="903"/>
        <item x="1256"/>
        <item x="443"/>
        <item x="1397"/>
        <item x="959"/>
        <item x="146"/>
        <item x="1242"/>
        <item x="1541"/>
        <item x="1548"/>
        <item x="1545"/>
        <item x="1399"/>
        <item x="355"/>
        <item x="834"/>
        <item x="981"/>
        <item x="1739"/>
        <item x="535"/>
        <item x="1617"/>
        <item x="1615"/>
        <item x="941"/>
        <item x="1371"/>
        <item x="822"/>
        <item x="320"/>
        <item x="1403"/>
        <item x="1226"/>
        <item x="1722"/>
        <item x="992"/>
        <item x="272"/>
        <item x="139"/>
        <item x="1658"/>
        <item x="1709"/>
        <item x="1636"/>
        <item x="487"/>
        <item x="1440"/>
        <item x="1468"/>
        <item x="1572"/>
        <item x="1129"/>
        <item x="1672"/>
        <item x="728"/>
        <item x="1633"/>
        <item x="1643"/>
        <item x="234"/>
        <item x="1635"/>
        <item x="273"/>
        <item x="1856"/>
        <item x="747"/>
        <item x="1571"/>
        <item x="1748"/>
        <item x="261"/>
        <item x="166"/>
        <item x="544"/>
        <item x="829"/>
        <item x="1705"/>
        <item x="1745"/>
        <item x="159"/>
        <item x="1645"/>
        <item x="454"/>
        <item x="1706"/>
        <item x="1599"/>
        <item x="1697"/>
        <item x="342"/>
        <item x="373"/>
        <item x="1696"/>
        <item x="347"/>
        <item x="549"/>
        <item x="1675"/>
        <item x="354"/>
        <item x="3"/>
        <item x="176"/>
        <item x="1877"/>
        <item x="962"/>
        <item x="1335"/>
        <item x="1381"/>
        <item x="1657"/>
        <item x="1536"/>
        <item x="1470"/>
        <item x="1859"/>
        <item x="1694"/>
        <item x="1725"/>
        <item x="653"/>
        <item x="380"/>
        <item x="1595"/>
        <item x="497"/>
        <item x="1733"/>
        <item x="1550"/>
        <item x="844"/>
        <item x="1592"/>
        <item x="1780"/>
        <item x="1660"/>
        <item x="1585"/>
        <item x="694"/>
        <item x="1673"/>
        <item x="501"/>
        <item x="316"/>
        <item x="1625"/>
        <item x="862"/>
        <item x="1732"/>
        <item x="1734"/>
        <item x="171"/>
        <item x="137"/>
        <item x="1685"/>
        <item x="847"/>
        <item x="135"/>
        <item x="1787"/>
        <item x="1026"/>
        <item x="1815"/>
        <item x="1594"/>
        <item x="1684"/>
        <item x="1891"/>
        <item x="1257"/>
        <item x="362"/>
        <item x="190"/>
        <item x="203"/>
        <item x="984"/>
        <item x="1686"/>
        <item x="1693"/>
        <item x="359"/>
        <item x="180"/>
        <item x="337"/>
        <item x="2069"/>
        <item x="1654"/>
        <item x="993"/>
        <item x="90"/>
        <item x="759"/>
        <item x="1066"/>
        <item x="725"/>
        <item x="1666"/>
        <item x="1620"/>
        <item x="491"/>
        <item x="1098"/>
        <item x="173"/>
        <item x="1193"/>
        <item x="1609"/>
        <item x="172"/>
        <item x="467"/>
        <item x="1535"/>
        <item x="1972"/>
        <item x="1143"/>
        <item x="1629"/>
        <item x="2019"/>
        <item x="184"/>
        <item x="406"/>
        <item x="552"/>
        <item x="1513"/>
        <item x="1746"/>
        <item x="124"/>
        <item x="740"/>
        <item x="1760"/>
        <item x="524"/>
        <item x="516"/>
        <item x="2065"/>
        <item x="1506"/>
        <item x="1579"/>
        <item x="1566"/>
        <item x="1207"/>
        <item x="2056"/>
        <item x="1647"/>
        <item x="2068"/>
        <item x="1597"/>
        <item x="529"/>
        <item x="1308"/>
        <item x="325"/>
        <item x="1351"/>
        <item x="594"/>
        <item x="2058"/>
        <item x="1278"/>
        <item x="1826"/>
        <item x="1492"/>
        <item x="1664"/>
        <item x="495"/>
        <item x="475"/>
        <item x="285"/>
        <item x="1719"/>
        <item x="1801"/>
        <item x="789"/>
        <item x="503"/>
        <item x="1713"/>
        <item x="1313"/>
        <item x="1777"/>
        <item x="39"/>
        <item x="1766"/>
        <item x="1448"/>
        <item x="1496"/>
        <item x="1779"/>
        <item x="1827"/>
        <item x="1510"/>
        <item x="574"/>
        <item x="1233"/>
        <item x="1192"/>
        <item x="1712"/>
        <item x="2052"/>
        <item x="253"/>
        <item x="1137"/>
        <item x="1573"/>
        <item x="592"/>
        <item x="1663"/>
        <item x="1702"/>
        <item x="193"/>
        <item x="478"/>
        <item x="1392"/>
        <item x="738"/>
        <item x="1659"/>
        <item x="543"/>
        <item x="374"/>
        <item x="1798"/>
        <item x="230"/>
        <item x="1379"/>
        <item x="1802"/>
        <item x="890"/>
        <item x="2027"/>
        <item x="264"/>
        <item x="1491"/>
        <item x="1628"/>
        <item x="1291"/>
        <item x="1695"/>
        <item x="1736"/>
        <item x="488"/>
        <item x="973"/>
        <item x="282"/>
        <item x="405"/>
        <item x="1848"/>
        <item x="1759"/>
        <item x="246"/>
        <item x="1808"/>
        <item x="1892"/>
        <item x="1847"/>
        <item x="428"/>
        <item x="1924"/>
        <item x="1662"/>
        <item x="1232"/>
        <item x="1661"/>
        <item x="1799"/>
        <item x="1676"/>
        <item x="6"/>
        <item x="2051"/>
        <item x="1674"/>
        <item x="1677"/>
        <item x="1477"/>
        <item x="1552"/>
        <item x="1518"/>
        <item x="1254"/>
        <item x="1731"/>
        <item x="2048"/>
        <item x="1786"/>
        <item x="1931"/>
        <item x="1547"/>
        <item x="1665"/>
        <item x="2044"/>
        <item x="1564"/>
        <item x="404"/>
        <item x="1757"/>
        <item x="1778"/>
        <item x="523"/>
        <item x="266"/>
        <item x="1861"/>
        <item x="1710"/>
        <item x="1995"/>
        <item x="637"/>
        <item x="525"/>
        <item x="1969"/>
        <item x="118"/>
        <item x="818"/>
        <item x="1500"/>
        <item x="1755"/>
        <item x="1472"/>
        <item x="1806"/>
        <item x="1273"/>
        <item x="1700"/>
        <item x="1243"/>
        <item x="1817"/>
        <item x="293"/>
        <item x="583"/>
        <item x="1607"/>
        <item x="1689"/>
        <item x="2045"/>
        <item x="1978"/>
        <item x="1758"/>
        <item x="1682"/>
        <item x="1860"/>
        <item x="226"/>
        <item x="570"/>
        <item x="1741"/>
        <item x="2050"/>
        <item x="1360"/>
        <item x="168"/>
        <item x="1862"/>
        <item x="514"/>
        <item x="1612"/>
        <item x="269"/>
        <item x="2055"/>
        <item x="929"/>
        <item x="580"/>
        <item x="228"/>
        <item x="563"/>
        <item x="1821"/>
        <item x="1299"/>
        <item x="1825"/>
        <item x="1986"/>
        <item x="1819"/>
        <item x="1929"/>
        <item x="1796"/>
        <item x="1446"/>
        <item x="1434"/>
        <item x="1055"/>
        <item x="961"/>
        <item x="1478"/>
        <item x="1849"/>
        <item x="1070"/>
        <item x="1774"/>
        <item x="2023"/>
        <item x="1797"/>
        <item x="1708"/>
        <item x="199"/>
        <item x="407"/>
        <item x="1707"/>
        <item x="1287"/>
        <item x="1763"/>
        <item x="1764"/>
        <item x="1793"/>
        <item x="1114"/>
        <item x="2057"/>
        <item x="1721"/>
        <item x="1822"/>
        <item x="1637"/>
        <item x="1773"/>
        <item x="2018"/>
        <item x="664"/>
        <item x="1775"/>
        <item x="1784"/>
        <item x="1274"/>
        <item x="1875"/>
        <item x="1776"/>
        <item x="1874"/>
        <item x="1772"/>
        <item x="1642"/>
        <item x="1979"/>
        <item x="197"/>
        <item x="527"/>
        <item x="1982"/>
        <item x="1781"/>
        <item x="2022"/>
        <item x="1792"/>
        <item x="1790"/>
        <item x="216"/>
        <item x="1577"/>
        <item x="916"/>
        <item x="1581"/>
        <item x="1789"/>
        <item x="430"/>
        <item x="248"/>
        <item x="1835"/>
        <item x="2042"/>
        <item x="1430"/>
        <item x="222"/>
        <item x="537"/>
        <item x="1788"/>
        <item x="1898"/>
        <item x="1041"/>
        <item x="1688"/>
        <item x="361"/>
        <item x="1603"/>
        <item x="1289"/>
        <item x="1839"/>
        <item x="360"/>
        <item x="606"/>
        <item x="1652"/>
        <item x="484"/>
        <item x="1222"/>
        <item x="2005"/>
        <item x="1987"/>
        <item x="1298"/>
        <item x="1841"/>
        <item x="1858"/>
        <item x="1751"/>
        <item x="1994"/>
        <item x="2063"/>
        <item x="1717"/>
        <item x="1148"/>
        <item x="1671"/>
        <item x="1259"/>
        <item x="1583"/>
        <item x="1984"/>
        <item x="67"/>
        <item x="1812"/>
        <item x="1261"/>
        <item x="1791"/>
        <item x="560"/>
        <item x="2001"/>
        <item x="239"/>
        <item x="400"/>
        <item x="1829"/>
        <item x="1977"/>
        <item x="323"/>
        <item x="1084"/>
        <item x="233"/>
        <item x="1639"/>
        <item x="1863"/>
        <item x="1061"/>
        <item x="1996"/>
        <item x="2016"/>
        <item x="2067"/>
        <item x="151"/>
        <item x="507"/>
        <item x="1810"/>
        <item x="1864"/>
        <item x="223"/>
        <item x="1828"/>
        <item x="1988"/>
        <item x="658"/>
        <item x="1914"/>
        <item x="1811"/>
        <item x="1762"/>
        <item x="519"/>
        <item x="1920"/>
        <item x="1918"/>
        <item x="1277"/>
        <item x="1919"/>
        <item x="1941"/>
        <item x="2014"/>
        <item x="1873"/>
        <item x="304"/>
        <item x="1830"/>
        <item x="809"/>
        <item x="1866"/>
        <item x="399"/>
        <item x="1692"/>
        <item x="1993"/>
        <item x="1980"/>
        <item x="1687"/>
        <item x="218"/>
        <item x="2041"/>
        <item x="1916"/>
        <item x="1752"/>
        <item x="1846"/>
        <item x="453"/>
        <item x="1280"/>
        <item x="1576"/>
        <item x="1727"/>
        <item x="1803"/>
        <item x="2020"/>
        <item x="91"/>
        <item x="1991"/>
        <item x="1711"/>
        <item x="2046"/>
        <item x="1350"/>
        <item x="669"/>
        <item x="1750"/>
        <item x="757"/>
        <item x="1164"/>
        <item x="437"/>
        <item x="1833"/>
        <item x="201"/>
        <item x="349"/>
        <item x="1455"/>
        <item x="300"/>
        <item x="1525"/>
        <item x="1938"/>
        <item x="194"/>
        <item x="415"/>
        <item x="1997"/>
        <item x="530"/>
        <item x="1823"/>
        <item x="243"/>
        <item x="140"/>
        <item x="1936"/>
        <item x="1656"/>
        <item x="1868"/>
        <item x="1565"/>
        <item x="370"/>
        <item x="1933"/>
        <item x="2060"/>
        <item x="522"/>
        <item x="1870"/>
        <item x="352"/>
        <item x="979"/>
        <item x="1260"/>
        <item x="2061"/>
        <item x="1958"/>
        <item x="1769"/>
        <item x="1851"/>
        <item x="2002"/>
        <item x="1880"/>
        <item x="1640"/>
        <item x="1715"/>
        <item x="1824"/>
        <item x="295"/>
        <item x="1909"/>
        <item x="40"/>
        <item x="1893"/>
        <item x="1857"/>
        <item x="1983"/>
        <item x="1910"/>
        <item x="167"/>
        <item x="1553"/>
        <item x="1704"/>
        <item x="965"/>
        <item x="956"/>
        <item x="1795"/>
        <item x="1831"/>
        <item x="1837"/>
        <item x="2047"/>
        <item x="1836"/>
        <item x="160"/>
        <item x="1957"/>
        <item x="1896"/>
        <item x="1959"/>
        <item x="249"/>
        <item x="377"/>
        <item x="2053"/>
        <item x="208"/>
        <item x="1679"/>
        <item x="1213"/>
        <item x="1895"/>
        <item x="1377"/>
        <item x="1850"/>
        <item x="1894"/>
        <item x="1610"/>
        <item x="207"/>
        <item x="389"/>
        <item x="247"/>
        <item x="1301"/>
        <item x="1974"/>
        <item x="1869"/>
        <item x="390"/>
        <item x="1724"/>
        <item x="1605"/>
        <item x="1906"/>
        <item x="579"/>
        <item x="1913"/>
        <item x="1975"/>
        <item x="621"/>
        <item x="1853"/>
        <item x="394"/>
        <item x="1923"/>
        <item x="1911"/>
        <item x="1925"/>
        <item x="1907"/>
        <item x="2049"/>
        <item x="1985"/>
        <item x="1976"/>
        <item x="1852"/>
        <item x="442"/>
        <item x="1800"/>
        <item x="1794"/>
        <item x="1912"/>
        <item x="2062"/>
        <item x="533"/>
        <item x="1255"/>
        <item x="1785"/>
        <item x="1805"/>
        <item x="1854"/>
        <item x="1582"/>
        <item x="1723"/>
        <item x="2030"/>
        <item x="1158"/>
        <item x="1754"/>
        <item x="2024"/>
        <item x="2066"/>
        <item x="1905"/>
        <item x="2000"/>
        <item x="1973"/>
        <item x="1922"/>
        <item x="1283"/>
        <item x="957"/>
        <item x="1771"/>
        <item x="2025"/>
        <item x="1714"/>
        <item x="378"/>
        <item x="1809"/>
        <item x="1611"/>
        <item x="561"/>
        <item x="2013"/>
        <item x="479"/>
        <item x="1865"/>
        <item x="1879"/>
        <item x="1917"/>
        <item x="2037"/>
        <item x="1855"/>
        <item x="1502"/>
        <item x="1867"/>
        <item x="2033"/>
        <item x="2040"/>
        <item x="1992"/>
        <item x="1596"/>
        <item x="256"/>
        <item x="2021"/>
        <item x="1926"/>
        <item x="1921"/>
        <item x="587"/>
        <item x="144"/>
        <item x="2059"/>
        <item x="927"/>
        <item x="1928"/>
        <item x="647"/>
        <item x="161"/>
        <item x="1915"/>
        <item x="1818"/>
        <item x="2029"/>
        <item x="387"/>
        <item x="1998"/>
        <item x="1698"/>
        <item x="1927"/>
        <item x="1872"/>
        <item x="1878"/>
        <item x="1990"/>
        <item x="2064"/>
        <item x="2006"/>
        <item x="358"/>
        <item x="1999"/>
        <item x="2015"/>
        <item x="1939"/>
        <item x="1814"/>
        <item x="1989"/>
        <item x="244"/>
        <item x="1820"/>
        <item x="708"/>
        <item x="1680"/>
        <item x="2028"/>
        <item x="1981"/>
        <item x="178"/>
        <item x="1632"/>
        <item x="229"/>
        <item x="1743"/>
        <item x="542"/>
        <item x="115"/>
        <item x="1845"/>
        <item x="1932"/>
        <item x="511"/>
        <item x="434"/>
        <item x="1942"/>
        <item x="1767"/>
        <item x="2012"/>
        <item x="1934"/>
        <item x="1842"/>
        <item x="1935"/>
        <item x="1489"/>
        <item x="2007"/>
        <item x="1897"/>
        <item x="1960"/>
        <item x="585"/>
        <item x="1901"/>
        <item x="338"/>
        <item x="1404"/>
        <item x="192"/>
        <item x="2011"/>
        <item x="254"/>
        <item x="568"/>
        <item x="251"/>
        <item x="1968"/>
        <item x="2010"/>
        <item x="1961"/>
        <item x="227"/>
        <item x="1832"/>
        <item x="1899"/>
        <item x="445"/>
        <item x="1903"/>
        <item x="1650"/>
        <item x="1964"/>
        <item x="1634"/>
        <item x="235"/>
        <item x="275"/>
        <item x="2009"/>
        <item x="2008"/>
        <item x="553"/>
        <item x="551"/>
        <item x="1944"/>
        <item x="1943"/>
        <item x="1782"/>
        <item x="1940"/>
        <item x="1844"/>
        <item x="260"/>
        <item x="1843"/>
        <item x="1838"/>
        <item x="1965"/>
        <item x="1783"/>
        <item x="187"/>
        <item x="1881"/>
        <item x="1239"/>
        <item x="431"/>
        <item x="582"/>
        <item x="1900"/>
        <item x="562"/>
        <item x="420"/>
        <item x="307"/>
        <item x="865"/>
        <item x="1568"/>
        <item x="1948"/>
        <item x="2035"/>
        <item x="1908"/>
        <item x="1884"/>
        <item x="2038"/>
        <item x="1765"/>
        <item x="691"/>
        <item x="785"/>
        <item x="1720"/>
        <item x="1488"/>
        <item x="714"/>
        <item x="616"/>
        <item x="1655"/>
        <item x="1970"/>
        <item x="1966"/>
        <item x="1443"/>
        <item x="2003"/>
        <item x="416"/>
        <item x="456"/>
        <item x="1885"/>
        <item x="1962"/>
        <item x="557"/>
        <item x="1937"/>
        <item x="1967"/>
        <item x="1554"/>
        <item x="2043"/>
        <item x="196"/>
        <item x="1889"/>
        <item x="382"/>
        <item x="681"/>
        <item x="1945"/>
        <item x="526"/>
        <item x="1947"/>
        <item x="1888"/>
        <item x="1950"/>
        <item x="1949"/>
        <item x="1883"/>
        <item x="2004"/>
        <item x="936"/>
        <item x="2036"/>
        <item x="2054"/>
        <item x="231"/>
        <item x="2032"/>
        <item x="2017"/>
        <item x="1951"/>
        <item x="1946"/>
        <item x="1887"/>
        <item x="252"/>
        <item x="1902"/>
        <item x="1738"/>
        <item x="0"/>
        <item x="1954"/>
        <item x="296"/>
        <item x="2026"/>
        <item x="2039"/>
        <item x="1886"/>
        <item x="1834"/>
        <item x="1321"/>
        <item x="1956"/>
        <item x="1971"/>
        <item x="1624"/>
        <item x="2031"/>
        <item x="2034"/>
        <item x="134"/>
        <item x="1952"/>
        <item x="1890"/>
        <item x="1955"/>
        <item x="1882"/>
        <item x="1963"/>
        <item x="1953"/>
        <item x="1644"/>
        <item x="1373"/>
        <item x="191"/>
        <item x="1930"/>
        <item t="default"/>
      </items>
    </pivotField>
    <pivotField dataField="1" numFmtId="165" showAll="0"/>
    <pivotField axis="axisCol" showAll="0">
      <items count="4">
        <item x="2"/>
        <item x="1"/>
        <item x="0"/>
        <item t="default"/>
      </items>
    </pivotField>
    <pivotField showAll="0"/>
    <pivotField axis="axisRow" showAll="0">
      <items count="17">
        <item x="3"/>
        <item x="1"/>
        <item x="0"/>
        <item x="7"/>
        <item x="5"/>
        <item x="4"/>
        <item x="6"/>
        <item x="10"/>
        <item x="9"/>
        <item x="15"/>
        <item x="13"/>
        <item x="12"/>
        <item x="8"/>
        <item x="2"/>
        <item x="14"/>
        <item x="11"/>
        <item t="default"/>
      </items>
    </pivotField>
  </pivotFields>
  <rowFields count="1">
    <field x="16"/>
  </rowFields>
  <rowItems count="17">
    <i>
      <x/>
    </i>
    <i>
      <x v="1"/>
    </i>
    <i>
      <x v="2"/>
    </i>
    <i>
      <x v="3"/>
    </i>
    <i>
      <x v="4"/>
    </i>
    <i>
      <x v="5"/>
    </i>
    <i>
      <x v="6"/>
    </i>
    <i>
      <x v="7"/>
    </i>
    <i>
      <x v="8"/>
    </i>
    <i>
      <x v="9"/>
    </i>
    <i>
      <x v="10"/>
    </i>
    <i>
      <x v="11"/>
    </i>
    <i>
      <x v="12"/>
    </i>
    <i>
      <x v="13"/>
    </i>
    <i>
      <x v="14"/>
    </i>
    <i>
      <x v="15"/>
    </i>
    <i t="grand">
      <x/>
    </i>
  </rowItems>
  <colFields count="1">
    <field x="14"/>
  </colFields>
  <colItems count="4">
    <i>
      <x/>
    </i>
    <i>
      <x v="1"/>
    </i>
    <i>
      <x v="2"/>
    </i>
    <i t="grand">
      <x/>
    </i>
  </colItems>
  <dataFields count="1">
    <dataField name="Average of Charges" fld="13" subtotal="average" baseField="16" baseItem="0" numFmtId="165"/>
  </dataFields>
  <formats count="13">
    <format dxfId="51">
      <pivotArea type="all" dataOnly="0" outline="0" fieldPosition="0"/>
    </format>
    <format dxfId="50">
      <pivotArea outline="0" collapsedLevelsAreSubtotals="1" fieldPosition="0"/>
    </format>
    <format dxfId="49">
      <pivotArea type="origin" dataOnly="0" labelOnly="1" outline="0" fieldPosition="0"/>
    </format>
    <format dxfId="48">
      <pivotArea field="14" type="button" dataOnly="0" labelOnly="1" outline="0" axis="axisCol" fieldPosition="0"/>
    </format>
    <format dxfId="47">
      <pivotArea type="topRight" dataOnly="0" labelOnly="1" outline="0" fieldPosition="0"/>
    </format>
    <format dxfId="46">
      <pivotArea field="16" type="button" dataOnly="0" labelOnly="1" outline="0" axis="axisRow" fieldPosition="0"/>
    </format>
    <format dxfId="45">
      <pivotArea dataOnly="0" labelOnly="1" fieldPosition="0">
        <references count="1">
          <reference field="16" count="0"/>
        </references>
      </pivotArea>
    </format>
    <format dxfId="44">
      <pivotArea dataOnly="0" labelOnly="1" grandRow="1" outline="0" fieldPosition="0"/>
    </format>
    <format dxfId="43">
      <pivotArea dataOnly="0" labelOnly="1" fieldPosition="0">
        <references count="1">
          <reference field="14" count="0"/>
        </references>
      </pivotArea>
    </format>
    <format dxfId="42">
      <pivotArea dataOnly="0" labelOnly="1" grandCol="1" outline="0" fieldPosition="0"/>
    </format>
    <format dxfId="2">
      <pivotArea type="all" dataOnly="0" outline="0" fieldPosition="0"/>
    </format>
    <format dxfId="1">
      <pivotArea type="all" dataOnly="0" outline="0" fieldPosition="0"/>
    </format>
    <format dxfId="0">
      <pivotArea type="all" dataOnly="0" outline="0" fieldPosition="0"/>
    </format>
  </formats>
  <chartFormats count="9">
    <chartFormat chart="30" format="0" series="1">
      <pivotArea type="data" outline="0" fieldPosition="0">
        <references count="2">
          <reference field="4294967294" count="1" selected="0">
            <x v="0"/>
          </reference>
          <reference field="14" count="1" selected="0">
            <x v="0"/>
          </reference>
        </references>
      </pivotArea>
    </chartFormat>
    <chartFormat chart="30" format="1" series="1">
      <pivotArea type="data" outline="0" fieldPosition="0">
        <references count="2">
          <reference field="4294967294" count="1" selected="0">
            <x v="0"/>
          </reference>
          <reference field="14" count="1" selected="0">
            <x v="1"/>
          </reference>
        </references>
      </pivotArea>
    </chartFormat>
    <chartFormat chart="30" format="2" series="1">
      <pivotArea type="data" outline="0" fieldPosition="0">
        <references count="2">
          <reference field="4294967294" count="1" selected="0">
            <x v="0"/>
          </reference>
          <reference field="14" count="1" selected="0">
            <x v="2"/>
          </reference>
        </references>
      </pivotArea>
    </chartFormat>
    <chartFormat chart="34" format="3" series="1">
      <pivotArea type="data" outline="0" fieldPosition="0">
        <references count="2">
          <reference field="4294967294" count="1" selected="0">
            <x v="0"/>
          </reference>
          <reference field="14" count="1" selected="0">
            <x v="0"/>
          </reference>
        </references>
      </pivotArea>
    </chartFormat>
    <chartFormat chart="34" format="4" series="1">
      <pivotArea type="data" outline="0" fieldPosition="0">
        <references count="2">
          <reference field="4294967294" count="1" selected="0">
            <x v="0"/>
          </reference>
          <reference field="14" count="1" selected="0">
            <x v="1"/>
          </reference>
        </references>
      </pivotArea>
    </chartFormat>
    <chartFormat chart="34" format="5" series="1">
      <pivotArea type="data" outline="0" fieldPosition="0">
        <references count="2">
          <reference field="4294967294" count="1" selected="0">
            <x v="0"/>
          </reference>
          <reference field="14" count="1" selected="0">
            <x v="2"/>
          </reference>
        </references>
      </pivotArea>
    </chartFormat>
    <chartFormat chart="35" format="6" series="1">
      <pivotArea type="data" outline="0" fieldPosition="0">
        <references count="2">
          <reference field="4294967294" count="1" selected="0">
            <x v="0"/>
          </reference>
          <reference field="14" count="1" selected="0">
            <x v="0"/>
          </reference>
        </references>
      </pivotArea>
    </chartFormat>
    <chartFormat chart="35" format="7" series="1">
      <pivotArea type="data" outline="0" fieldPosition="0">
        <references count="2">
          <reference field="4294967294" count="1" selected="0">
            <x v="0"/>
          </reference>
          <reference field="14" count="1" selected="0">
            <x v="1"/>
          </reference>
        </references>
      </pivotArea>
    </chartFormat>
    <chartFormat chart="35"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CDA560-78E8-4287-8904-4EFEC30F0BA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6:D12" firstHeaderRow="1" firstDataRow="2" firstDataCol="1"/>
  <pivotFields count="17">
    <pivotField showAll="0"/>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Col" showAll="0">
      <items count="5">
        <item h="1" x="2"/>
        <item x="1"/>
        <item h="1" x="0"/>
        <item h="1" m="1" x="3"/>
        <item t="default"/>
      </items>
    </pivotField>
    <pivotField numFmtId="14" showAll="0"/>
    <pivotField dataField="1" numFmtId="165" showAll="0"/>
    <pivotField showAll="0">
      <items count="4">
        <item x="2"/>
        <item x="1"/>
        <item x="0"/>
        <item t="default"/>
      </items>
    </pivotField>
    <pivotField showAll="0"/>
    <pivotField showAll="0"/>
  </pivotFields>
  <rowFields count="1">
    <field x="10"/>
  </rowFields>
  <rowItems count="5">
    <i>
      <x/>
    </i>
    <i>
      <x v="1"/>
    </i>
    <i>
      <x v="2"/>
    </i>
    <i>
      <x v="3"/>
    </i>
    <i t="grand">
      <x/>
    </i>
  </rowItems>
  <colFields count="1">
    <field x="11"/>
  </colFields>
  <colItems count="2">
    <i>
      <x v="1"/>
    </i>
    <i t="grand">
      <x/>
    </i>
  </colItems>
  <dataFields count="1">
    <dataField name="Sum of Charges" fld="13" baseField="10" baseItem="0" numFmtId="165"/>
  </dataFields>
  <formats count="1">
    <format dxfId="3">
      <pivotArea type="all" dataOnly="0" outline="0" fieldPosition="0"/>
    </format>
  </formats>
  <chartFormats count="8">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7" format="6" series="1">
      <pivotArea type="data" outline="0" fieldPosition="0">
        <references count="2">
          <reference field="4294967294" count="1" selected="0">
            <x v="0"/>
          </reference>
          <reference field="11" count="1" selected="0">
            <x v="0"/>
          </reference>
        </references>
      </pivotArea>
    </chartFormat>
    <chartFormat chart="7" format="7" series="1">
      <pivotArea type="data" outline="0" fieldPosition="0">
        <references count="2">
          <reference field="4294967294" count="1" selected="0">
            <x v="0"/>
          </reference>
          <reference field="11" count="1" selected="0">
            <x v="1"/>
          </reference>
        </references>
      </pivotArea>
    </chartFormat>
    <chartFormat chart="7" format="8" series="1">
      <pivotArea type="data" outline="0" fieldPosition="0">
        <references count="2">
          <reference field="4294967294" count="1" selected="0">
            <x v="0"/>
          </reference>
          <reference field="11" count="1" selected="0">
            <x v="2"/>
          </reference>
        </references>
      </pivotArea>
    </chartFormat>
    <chartFormat chart="7"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982985BC-D1D1-4BF1-8315-BD303F59045A}" sourceName="Weight Status">
  <pivotTables>
    <pivotTable tabId="9" name="PivotTable6"/>
  </pivotTables>
  <data>
    <tabular pivotCacheId="1175038907">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E739D02E-794E-440D-99C2-45E8A1EB1B57}" sourceName="Diabetes Status">
  <pivotTables>
    <pivotTable tabId="9" name="PivotTable6"/>
  </pivotTables>
  <data>
    <tabular pivotCacheId="1175038907">
      <items count="4">
        <i x="2" s="1"/>
        <i x="1" s="1"/>
        <i x="0"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Birth" xr10:uid="{70B83A4C-CCB2-4201-ACE9-34044E5C35E2}" sourceName="Date Of Birth">
  <pivotTables>
    <pivotTable tabId="11" name="PivotTable3"/>
  </pivotTables>
  <data>
    <tabular pivotCacheId="1175038907">
      <items count="2070">
        <i x="330" s="1"/>
        <i x="596" s="1"/>
        <i x="7" s="1"/>
        <i x="375" s="1"/>
        <i x="678" s="1"/>
        <i x="649" s="1"/>
        <i x="638" s="1"/>
        <i x="311" s="1"/>
        <i x="22" s="1"/>
        <i x="671" s="1"/>
        <i x="25" s="1"/>
        <i x="670" s="1"/>
        <i x="687" s="1"/>
        <i x="581" s="1"/>
        <i x="679" s="1"/>
        <i x="642" s="1"/>
        <i x="597" s="1"/>
        <i x="16" s="1"/>
        <i x="710" s="1"/>
        <i x="709" s="1"/>
        <i x="379" s="1"/>
        <i x="628" s="1"/>
        <i x="666" s="1"/>
        <i x="703" s="1"/>
        <i x="24" s="1"/>
        <i x="10" s="1"/>
        <i x="665" s="1"/>
        <i x="713" s="1"/>
        <i x="700" s="1"/>
        <i x="699" s="1"/>
        <i x="614" s="1"/>
        <i x="21" s="1"/>
        <i x="706" s="1"/>
        <i x="685" s="1"/>
        <i x="327" s="1"/>
        <i x="684" s="1"/>
        <i x="662" s="1"/>
        <i x="742" s="1"/>
        <i x="627" s="1"/>
        <i x="339" s="1"/>
        <i x="743" s="1"/>
        <i x="741" s="1"/>
        <i x="676" s="1"/>
        <i x="704" s="1"/>
        <i x="611" s="1"/>
        <i x="701" s="1"/>
        <i x="778" s="1"/>
        <i x="357" s="1"/>
        <i x="376" s="1"/>
        <i x="727" s="1"/>
        <i x="707" s="1"/>
        <i x="730" s="1"/>
        <i x="624" s="1"/>
        <i x="731" s="1"/>
        <i x="636" s="1"/>
        <i x="734" s="1"/>
        <i x="777" s="1"/>
        <i x="779" s="1"/>
        <i x="695" s="1"/>
        <i x="748" s="1"/>
        <i x="26" s="1"/>
        <i x="350" s="1"/>
        <i x="776" s="1"/>
        <i x="290" s="1"/>
        <i x="733" s="1"/>
        <i x="35" s="1"/>
        <i x="20" s="1"/>
        <i x="692" s="1"/>
        <i x="739" s="1"/>
        <i x="353" s="1"/>
        <i x="183" s="1"/>
        <i x="341" s="1"/>
        <i x="28" s="1"/>
        <i x="780" s="1"/>
        <i x="756" s="1"/>
        <i x="297" s="1"/>
        <i x="686" s="1"/>
        <i x="412" s="1"/>
        <i x="737" s="1"/>
        <i x="763" s="1"/>
        <i x="767" s="1"/>
        <i x="723" s="1"/>
        <i x="812" s="1"/>
        <i x="755" s="1"/>
        <i x="14" s="1"/>
        <i x="334" s="1"/>
        <i x="626" s="1"/>
        <i x="773" s="1"/>
        <i x="263" s="1"/>
        <i x="473" s="1"/>
        <i x="240" s="1"/>
        <i x="125" s="1"/>
        <i x="803" s="1"/>
        <i x="1027" s="1"/>
        <i x="770" s="1"/>
        <i x="805" s="1"/>
        <i x="340" s="1"/>
        <i x="702" s="1"/>
        <i x="571" s="1"/>
        <i x="760" s="1"/>
        <i x="5" s="1"/>
        <i x="754" s="1"/>
        <i x="1054" s="1"/>
        <i x="1244" s="1"/>
        <i x="15" s="1"/>
        <i x="797" s="1"/>
        <i x="98" s="1"/>
        <i x="619" s="1"/>
        <i x="989" s="1"/>
        <i x="309" s="1"/>
        <i x="73" s="1"/>
        <i x="823" s="1"/>
        <i x="796" s="1"/>
        <i x="1253" s="1"/>
        <i x="12" s="1"/>
        <i x="813" s="1"/>
        <i x="471" s="1"/>
        <i x="629" s="1"/>
        <i x="846" s="1"/>
        <i x="451" s="1"/>
        <i x="186" s="1"/>
        <i x="806" s="1"/>
        <i x="1221" s="1"/>
        <i x="750" s="1"/>
        <i x="639" s="1"/>
        <i x="657" s="1"/>
        <i x="32" s="1"/>
        <i x="752" s="1"/>
        <i x="250" s="1"/>
        <i x="37" s="1"/>
        <i x="512" s="1"/>
        <i x="603" s="1"/>
        <i x="848" s="1"/>
        <i x="1117" s="1"/>
        <i x="880" s="1"/>
        <i x="578" s="1"/>
        <i x="528" s="1"/>
        <i x="697" s="1"/>
        <i x="696" s="1"/>
        <i x="928" s="1"/>
        <i x="554" s="1"/>
        <i x="490" s="1"/>
        <i x="673" s="1"/>
        <i x="836" s="1"/>
        <i x="839" s="1"/>
        <i x="791" s="1"/>
        <i x="200" s="1"/>
        <i x="177" s="1"/>
        <i x="826" s="1"/>
        <i x="720" s="1"/>
        <i x="17" s="1"/>
        <i x="782" s="1"/>
        <i x="784" s="1"/>
        <i x="808" s="1"/>
        <i x="392" s="1"/>
        <i x="447" s="1"/>
        <i x="827" s="1"/>
        <i x="783" s="1"/>
        <i x="8" s="1"/>
        <i x="310" s="1"/>
        <i x="758" s="1"/>
        <i x="1204" s="1"/>
        <i x="825" s="1"/>
        <i x="1028" s="1"/>
        <i x="787" s="1"/>
        <i x="656" s="1"/>
        <i x="508" s="1"/>
        <i x="828" s="1"/>
        <i x="1224" s="1"/>
        <i x="546" s="1"/>
        <i x="930" s="1"/>
        <i x="348" s="1"/>
        <i x="794" s="1"/>
        <i x="510" s="1"/>
        <i x="539" s="1"/>
        <i x="622" s="1"/>
        <i x="698" s="1"/>
        <i x="82" s="1"/>
        <i x="558" s="1"/>
        <i x="917" s="1"/>
        <i x="148" s="1"/>
        <i x="893" s="1"/>
        <i x="840" s="1"/>
        <i x="870" s="1"/>
        <i x="841" s="1"/>
        <i x="921" s="1"/>
        <i x="922" s="1"/>
        <i x="872" s="1"/>
        <i x="924" s="1"/>
        <i x="842" s="1"/>
        <i x="1009" s="1"/>
        <i x="863" s="1"/>
        <i x="819" s="1"/>
        <i x="991" s="1"/>
        <i x="210" s="1"/>
        <i x="618" s="1"/>
        <i x="1215" s="1"/>
        <i x="724" s="1"/>
        <i x="874" s="1"/>
        <i x="769" s="1"/>
        <i x="746" s="1"/>
        <i x="521" s="1"/>
        <i x="859" s="1"/>
        <i x="80" s="1"/>
        <i x="1011" s="1"/>
        <i x="838" s="1"/>
        <i x="18" s="1"/>
        <i x="882" s="1"/>
        <i x="463" s="1"/>
        <i x="800" s="1"/>
        <i x="879" s="1"/>
        <i x="920" s="1"/>
        <i x="1088" s="1"/>
        <i x="417" s="1"/>
        <i x="864" s="1"/>
        <i x="861" s="1"/>
        <i x="1325" s="1"/>
        <i x="856" s="1"/>
        <i x="548" s="1"/>
        <i x="968" s="1"/>
        <i x="672" s="1"/>
        <i x="908" s="1"/>
        <i x="1324" s="1"/>
        <i x="994" s="1"/>
        <i x="1322" s="1"/>
        <i x="1264" s="1"/>
        <i x="646" s="1"/>
        <i x="468" s="1"/>
        <i x="1235" s="1"/>
        <i x="51" s="1"/>
        <i x="440" s="1"/>
        <i x="1159" s="1"/>
        <i x="1071" s="1"/>
        <i x="802" s="1"/>
        <i x="559" s="1"/>
        <i x="873" s="1"/>
        <i x="923" s="1"/>
        <i x="875" s="1"/>
        <i x="807" s="1"/>
        <i x="531" s="1"/>
        <i x="364" s="1"/>
        <i x="1170" s="1"/>
        <i x="11" s="1"/>
        <i x="612" s="1"/>
        <i x="57" s="1"/>
        <i x="860" s="1"/>
        <i x="768" s="1"/>
        <i x="894" s="1"/>
        <i x="654" s="1"/>
        <i x="1133" s="1"/>
        <i x="871" s="1"/>
        <i x="751" s="1"/>
        <i x="53" s="1"/>
        <i x="970" s="1"/>
        <i x="584" s="1"/>
        <i x="1310" s="1"/>
        <i x="966" s="1"/>
        <i x="371" s="1"/>
        <i x="895" s="1"/>
        <i x="1276" s="1"/>
        <i x="181" s="1"/>
        <i x="1196" s="1"/>
        <i x="909" s="1"/>
        <i x="541" s="1"/>
        <i x="121" s="1"/>
        <i x="48" s="1"/>
        <i x="950" s="1"/>
        <i x="889" s="1"/>
        <i x="388" s="1"/>
        <i x="814" s="1"/>
        <i x="996" s="1"/>
        <i x="877" s="1"/>
        <i x="837" s="1"/>
        <i x="946" s="1"/>
        <i x="482" s="1"/>
        <i x="97" s="1"/>
        <i x="436" s="1"/>
        <i x="476" s="1"/>
        <i x="888" s="1"/>
        <i x="907" s="1"/>
        <i x="951" s="1"/>
        <i x="1076" s="1"/>
        <i x="72" s="1"/>
        <i x="891" s="1"/>
        <i x="46" s="1"/>
        <i x="49" s="1"/>
        <i x="999" s="1"/>
        <i x="1056" s="1"/>
        <i x="954" s="1"/>
        <i x="887" s="1"/>
        <i x="712" s="1"/>
        <i x="736" s="1"/>
        <i x="498" s="1"/>
        <i x="830" s="1"/>
        <i x="953" s="1"/>
        <i x="854" s="1"/>
        <i x="1091" s="1"/>
        <i x="832" s="1"/>
        <i x="1387" s="1"/>
        <i x="1001" s="1"/>
        <i x="804" s="1"/>
        <i x="781" s="1"/>
        <i x="1326" s="1"/>
        <i x="824" s="1"/>
        <i x="1230" s="1"/>
        <i x="935" s="1"/>
        <i x="314" s="1"/>
        <i x="995" s="1"/>
        <i x="61" s="1"/>
        <i x="63" s="1"/>
        <i x="265" s="1"/>
        <i x="867" s="1"/>
        <i x="1290" s="1"/>
        <i x="655" s="1"/>
        <i x="499" s="1"/>
        <i x="132" s="1"/>
        <i x="1300" s="1"/>
        <i x="765" s="1"/>
        <i x="668" s="1"/>
        <i x="868" s="1"/>
        <i x="831" s="1"/>
        <i x="517" s="1"/>
        <i x="652" s="1"/>
        <i x="952" s="1"/>
        <i x="1147" s="1"/>
        <i x="465" s="1"/>
        <i x="41" s="1"/>
        <i x="790" s="1"/>
        <i x="1034" s="1"/>
        <i x="976" s="1"/>
        <i x="985" s="1"/>
        <i x="224" s="1"/>
        <i x="675" s="1"/>
        <i x="189" s="1"/>
        <i x="978" s="1"/>
        <i x="866" s="1"/>
        <i x="667" s="1"/>
        <i x="980" s="1"/>
        <i x="998" s="1"/>
        <i x="469" s="1"/>
        <i x="915" s="1"/>
        <i x="78" s="1"/>
        <i x="217" s="1"/>
        <i x="369" s="1"/>
        <i x="633" s="1"/>
        <i x="851" s="1"/>
        <i x="1081" s="1"/>
        <i x="902" s="1"/>
        <i x="1352" s="1"/>
        <i x="1288" s="1"/>
        <i x="413" s="1"/>
        <i x="294" s="1"/>
        <i x="547" s="1"/>
        <i x="1395" s="1"/>
        <i x="726" s="1"/>
        <i x="620" s="1"/>
        <i x="1024" s="1"/>
        <i x="975" s="1"/>
        <i x="62" s="1"/>
        <i x="396" s="1"/>
        <i x="1013" s="1"/>
        <i x="1339" s="1"/>
        <i x="1012" s="1"/>
        <i x="1033" s="1"/>
        <i x="116" s="1"/>
        <i x="931" s="1"/>
        <i x="567" s="1"/>
        <i x="175" s="1"/>
        <i x="964" s="1"/>
        <i x="849" s="1"/>
        <i x="274" s="1"/>
        <i x="925" s="1"/>
        <i x="1065" s="1"/>
        <i x="640" s="1"/>
        <i x="816" s="1"/>
        <i x="972" s="1"/>
        <i x="898" s="1"/>
        <i x="43" s="1"/>
        <i x="817" s="1"/>
        <i x="13" s="1"/>
        <i x="815" s="1"/>
        <i x="850" s="1"/>
        <i x="395" s="1"/>
        <i x="680" s="1"/>
        <i x="69" s="1"/>
        <i x="689" s="1"/>
        <i x="1014" s="1"/>
        <i x="1100" s="1"/>
        <i x="1021" s="1"/>
        <i x="27" s="1"/>
        <i x="947" s="1"/>
        <i x="1046" s="1"/>
        <i x="1362" s="1"/>
        <i x="1017" s="1"/>
        <i x="332" s="1"/>
        <i x="1002" s="1"/>
        <i x="402" s="1"/>
        <i x="722" s="1"/>
        <i x="306" s="1"/>
        <i x="509" s="1"/>
        <i x="83" s="1"/>
        <i x="1169" s="1"/>
        <i x="904" s="1"/>
        <i x="1062" s="1"/>
        <i x="969" s="1"/>
        <i x="940" s="1"/>
        <i x="1048" s="1"/>
        <i x="1099" s="1"/>
        <i x="460" s="1"/>
        <i x="1444" s="1"/>
        <i x="1163" s="1"/>
        <i x="283" s="1"/>
        <i x="623" s="1"/>
        <i x="1008" s="1"/>
        <i x="766" s="1"/>
        <i x="677" s="1"/>
        <i x="938" s="1"/>
        <i x="884" s="1"/>
        <i x="470" s="1"/>
        <i x="368" s="1"/>
        <i x="650" s="1"/>
        <i x="715" s="1"/>
        <i x="1047" s="1"/>
        <i x="163" s="1"/>
        <i x="1467" s="1"/>
        <i x="971" s="1"/>
        <i x="881" s="1"/>
        <i x="429" s="1"/>
        <i x="1111" s="1"/>
        <i x="811" s="1"/>
        <i x="948" s="1"/>
        <i x="52" s="1"/>
        <i x="772" s="1"/>
        <i x="1000" s="1"/>
        <i x="942" s="1"/>
        <i x="1473" s="1"/>
        <i x="408" s="1"/>
        <i x="944" s="1"/>
        <i x="1388" s="1"/>
        <i x="257" s="1"/>
        <i x="1249" s="1"/>
        <i x="1030" s="1"/>
        <i x="934" s="1"/>
        <i x="1484" s="1"/>
        <i x="1072" s="1"/>
        <i x="799" s="1"/>
        <i x="577" s="1"/>
        <i x="182" s="1"/>
        <i x="899" s="1"/>
        <i x="545" s="1"/>
        <i x="422" s="1"/>
        <i x="1051" s="1"/>
        <i x="1132" s="1"/>
        <i x="1073" s="1"/>
        <i x="1427" s="1"/>
        <i x="143" s="1"/>
        <i x="383" s="1"/>
        <i x="2" s="1"/>
        <i x="1074" s="1"/>
        <i x="94" s="1"/>
        <i x="1080" s="1"/>
        <i x="372" s="1"/>
        <i x="1461" s="1"/>
        <i x="914" s="1"/>
        <i x="1450" s="1"/>
        <i x="906" s="1"/>
        <i x="1466" s="1"/>
        <i x="518" s="1"/>
        <i x="1131" s="1"/>
        <i x="1128" s="1"/>
        <i x="157" s="1"/>
        <i x="1401" s="1"/>
        <i x="433" s="1"/>
        <i x="301" s="1"/>
        <i x="403" s="1"/>
        <i x="414" s="1"/>
        <i x="886" s="1"/>
        <i x="391" s="1"/>
        <i x="1237" s="1"/>
        <i x="1085" s="1"/>
        <i x="977" s="1"/>
        <i x="1035" s="1"/>
        <i x="23" s="1"/>
        <i x="550" s="1"/>
        <i x="439" s="1"/>
        <i x="1160" s="1"/>
        <i x="1003" s="1"/>
        <i x="1119" s="1"/>
        <i x="1059" s="1"/>
        <i x="421" s="1"/>
        <i x="1063" s="1"/>
        <i x="1079" s="1"/>
        <i x="1120" s="1"/>
        <i x="209" s="1"/>
        <i x="38" s="1"/>
        <i x="634" s="1"/>
        <i x="564" s="1"/>
        <i x="1161" s="1"/>
        <i x="267" s="1"/>
        <i x="242" s="1"/>
        <i x="1203" s="1"/>
        <i x="1020" s="1"/>
        <i x="910" s="1"/>
        <i x="1202" s="1"/>
        <i x="214" s="1"/>
        <i x="1004" s="1"/>
        <i x="19" s="1"/>
        <i x="1058" s="1"/>
        <i x="1052" s="1"/>
        <i x="1112" s="1"/>
        <i x="1272" s="1"/>
        <i x="79" s="1"/>
        <i x="1108" s="1"/>
        <i x="1064" s="1"/>
        <i x="42" s="1"/>
        <i x="761" s="1"/>
        <i x="59" s="1"/>
        <i x="1057" s="1"/>
        <i x="955" s="1"/>
        <i x="630" s="1"/>
        <i x="1110" s="1"/>
        <i x="1097" s="1"/>
        <i x="897" s="1"/>
        <i x="29" s="1"/>
        <i x="1394" s="1"/>
        <i x="1508" s="1"/>
        <i x="901" s="1"/>
        <i x="974" s="1"/>
        <i x="1060" s="1"/>
        <i x="142" s="1"/>
        <i x="312" s="1"/>
        <i x="937" s="1"/>
        <i x="1109" s="1"/>
        <i x="1145" s="1"/>
        <i x="71" s="1"/>
        <i x="92" s="1"/>
        <i x="486" s="1"/>
        <i x="1067" s="1"/>
        <i x="1454" s="1"/>
        <i x="1037" s="1"/>
        <i x="682" s="1"/>
        <i x="393" s="1"/>
        <i x="308" s="1"/>
        <i x="245" s="1"/>
        <i x="586" s="1"/>
        <i x="1044" s="1"/>
        <i x="1323" s="1"/>
        <i x="85" s="1"/>
        <i x="821" s="1"/>
        <i x="945" s="1"/>
        <i x="1197" s="1"/>
        <i x="259" s="1"/>
        <i x="84" s="1"/>
        <i x="1451" s="1"/>
        <i x="1198" s="1"/>
        <i x="56" s="1"/>
        <i x="411" s="1"/>
        <i x="286" s="1"/>
        <i x="1094" s="1"/>
        <i x="932" s="1"/>
        <i x="397" s="1"/>
        <i x="771" s="1"/>
        <i x="795" s="1"/>
        <i x="279" s="1"/>
        <i x="1082" s="1"/>
        <i x="986" s="1"/>
        <i x="1514" s="1"/>
        <i x="1503" s="1"/>
        <i x="271" s="1"/>
        <i x="1452" s="1"/>
        <i x="1153" s="1"/>
        <i x="1042" s="1"/>
        <i x="150" s="1"/>
        <i x="1152" s="1"/>
        <i x="1247" s="1"/>
        <i x="1135" s="1"/>
        <i x="179" s="1"/>
        <i x="918" s="1"/>
        <i x="1136" s="1"/>
        <i x="997" s="1"/>
        <i x="1549" s="1"/>
        <i x="1194" s="1"/>
        <i x="1087" s="1"/>
        <i x="419" s="1"/>
        <i x="1166" s="1"/>
        <i x="609" s="1"/>
        <i x="423" s="1"/>
        <i x="386" s="1"/>
        <i x="1176" s="1"/>
        <i x="896" s="1"/>
        <i x="1023" s="1"/>
        <i x="185" s="1"/>
        <i x="324" s="1"/>
        <i x="1405" s="1"/>
        <i x="1228" s="1"/>
        <i x="1227" s="1"/>
        <i x="1032" s="1"/>
        <i x="1150" s="1"/>
        <i x="1068" s="1"/>
        <i x="65" s="1"/>
        <i x="1018" s="1"/>
        <i x="788" s="1"/>
        <i x="1019" s="1"/>
        <i x="1015" s="1"/>
        <i x="1038" s="1"/>
        <i x="1118" s="1"/>
        <i x="967" s="1"/>
        <i x="427" s="1"/>
        <i x="1532" s="1"/>
        <i x="1329" s="1"/>
        <i x="211" s="1"/>
        <i x="1465" s="1"/>
        <i x="1591" s="1"/>
        <i x="1031" s="1"/>
        <i x="1090" s="1"/>
        <i x="1092" s="1"/>
        <i x="212" s="1"/>
        <i x="113" s="1"/>
        <i x="1096" s="1"/>
        <i x="1127" s="1"/>
        <i x="424" s="1"/>
        <i x="87" s="1"/>
        <i x="1210" s="1"/>
        <i x="1103" s="1"/>
        <i x="1151" s="1"/>
        <i x="835" s="1"/>
        <i x="1593" s="1"/>
        <i x="615" s="1"/>
        <i x="1512" s="1"/>
        <i x="869" s="1"/>
        <i x="1078" s="1"/>
        <i x="205" s="1"/>
        <i x="1139" s="1"/>
        <i x="613" s="1"/>
        <i x="1214" s="1"/>
        <i x="569" s="1"/>
        <i x="36" s="1"/>
        <i x="1093" s="1"/>
        <i x="1168" s="1"/>
        <i x="1142" s="1"/>
        <i x="1121" s="1"/>
        <i x="573" s="1"/>
        <i x="607" s="1"/>
        <i x="958" s="1"/>
        <i x="1551" s="1"/>
        <i x="458" s="1"/>
        <i x="1162" s="1"/>
        <i x="1140" s="1"/>
        <i x="418" s="1"/>
        <i x="590" s="1"/>
        <i x="345" s="1"/>
        <i x="1445" s="1"/>
        <i x="1524" s="1"/>
        <i x="384" s="1"/>
        <i x="801" s="1"/>
        <i x="1212" s="1"/>
        <i x="1022" s="1"/>
        <i x="292" s="1"/>
        <i x="1482" s="1"/>
        <i x="459" s="1"/>
        <i x="1258" s="1"/>
        <i x="1555" s="1"/>
        <i x="77" s="1"/>
        <i x="1104" s="1"/>
        <i x="195" s="1"/>
        <i x="983" s="1"/>
        <i x="960" s="1"/>
        <i x="963" s="1"/>
        <i x="1211" s="1"/>
        <i x="683" s="1"/>
        <i x="1040" s="1"/>
        <i x="44" s="1"/>
        <i x="1366" s="1"/>
        <i x="385" s="1"/>
        <i x="188" s="1"/>
        <i x="410" s="1"/>
        <i x="532" s="1"/>
        <i x="1236" s="1"/>
        <i x="735" s="1"/>
        <i x="1043" s="1"/>
        <i x="1146" s="1"/>
        <i x="95" s="1"/>
        <i x="1340" s="1"/>
        <i x="241" s="1"/>
        <i x="576" s="1"/>
        <i x="1095" s="1"/>
        <i x="1171" s="1"/>
        <i x="1424" s="1"/>
        <i x="1184" s="1"/>
        <i x="729" s="1"/>
        <i x="1248" s="1"/>
        <i x="64" s="1"/>
        <i x="1380" s="1"/>
        <i x="319" s="1"/>
        <i x="1183" s="1"/>
        <i x="555" s="1"/>
        <i x="220" s="1"/>
        <i x="432" s="1"/>
        <i x="287" s="1"/>
        <i x="1181" s="1"/>
        <i x="1537" s="1"/>
        <i x="1199" s="1"/>
        <i x="74" s="1"/>
        <i x="55" s="1"/>
        <i x="632" s="1"/>
        <i x="291" s="1"/>
        <i x="326" s="1"/>
        <i x="1185" s="1"/>
        <i x="164" s="1"/>
        <i x="426" s="1"/>
        <i x="75" s="1"/>
        <i x="108" s="1"/>
        <i x="1123" s="1"/>
        <i x="464" s="1"/>
        <i x="645" s="1"/>
        <i x="398" s="1"/>
        <i x="1234" s="1"/>
        <i x="281" s="1"/>
        <i x="444" s="1"/>
        <i x="1231" s="1"/>
        <i x="317" s="1"/>
        <i x="1157" s="1"/>
        <i x="136" s="1"/>
        <i x="1165" s="1"/>
        <i x="1348" s="1"/>
        <i x="943" s="1"/>
        <i x="1218" s="1"/>
        <i x="1205" s="1"/>
        <i x="1206" s="1"/>
        <i x="1154" s="1"/>
        <i x="450" s="1"/>
        <i x="617" s="1"/>
        <i x="1010" s="1"/>
        <i x="278" s="1"/>
        <i x="749" s="1"/>
        <i x="1217" s="1"/>
        <i x="305" s="1"/>
        <i x="1126" s="1"/>
        <i x="155" s="1"/>
        <i x="276" s="1"/>
        <i x="608" s="1"/>
        <i x="693" s="1"/>
        <i x="987" s="1"/>
        <i x="204" s="1"/>
        <i x="1275" s="1"/>
        <i x="1295" s="1"/>
        <i x="409" s="1"/>
        <i x="1107" s="1"/>
        <i x="1156" s="1"/>
        <i x="1417" s="1"/>
        <i x="76" s="1"/>
        <i x="1106" s="1"/>
        <i x="1105" s="1"/>
        <i x="333" s="1"/>
        <i x="1432" s="1"/>
        <i x="990" s="1"/>
        <i x="232" s="1"/>
        <i x="663" s="1"/>
        <i x="68" s="1"/>
        <i x="31" s="1"/>
        <i x="538" s="1"/>
        <i x="130" s="1"/>
        <i x="1328" s="1"/>
        <i x="1045" s="1"/>
        <i x="1241" s="1"/>
        <i x="1144" s="1"/>
        <i x="93" s="1"/>
        <i x="1425" s="1"/>
        <i x="1069" s="1"/>
        <i x="1" s="1"/>
        <i x="1588" s="1"/>
        <i x="1376" s="1"/>
        <i x="1190" s="1"/>
        <i x="99" s="1"/>
        <i x="219" s="1"/>
        <i x="1252" s="1"/>
        <i x="1187" s="1"/>
        <i x="988" s="1"/>
        <i x="114" s="1"/>
        <i x="174" s="1"/>
        <i x="843" s="1"/>
        <i x="566" s="1"/>
        <i x="81" s="1"/>
        <i x="1265" s="1"/>
        <i x="1172" s="1"/>
        <i x="1200" s="1"/>
        <i x="1334" s="1"/>
        <i x="1075" s="1"/>
        <i x="1175" s="1"/>
        <i x="575" s="1"/>
        <i x="1302" s="1"/>
        <i x="1116" s="1"/>
        <i x="289" s="1"/>
        <i x="1173" s="1"/>
        <i x="534" s="1"/>
        <i x="58" s="1"/>
        <i x="1005" s="1"/>
        <i x="1134" s="1"/>
        <i x="1240" s="1"/>
        <i x="1174" s="1"/>
        <i x="461" s="1"/>
        <i x="1314" s="1"/>
        <i x="346" s="1"/>
        <i x="1631" s="1"/>
        <i x="117" s="1"/>
        <i x="1316" s="1"/>
        <i x="1191" s="1"/>
        <i x="1189" s="1"/>
        <i x="1361" s="1"/>
        <i x="1534" s="1"/>
        <i x="1355" s="1"/>
        <i x="1209" s="1"/>
        <i x="1219" s="1"/>
        <i x="120" s="1"/>
        <i x="762" s="1"/>
        <i x="331" s="1"/>
        <i x="792" s="1"/>
        <i x="1347" s="1"/>
        <i x="122" s="1"/>
        <i x="30" s="1"/>
        <i x="1006" s="1"/>
        <i x="1284" s="1"/>
        <i x="1229" s="1"/>
        <i x="1263" s="1"/>
        <i x="631" s="1"/>
        <i x="1345" s="1"/>
        <i x="1519" s="1"/>
        <i x="598" s="1"/>
        <i x="1453" s="1"/>
        <i x="489" s="1"/>
        <i x="1516" s="1"/>
        <i x="1614" s="1"/>
        <i x="128" s="1"/>
        <i x="1296" s="1"/>
        <i x="1391" s="1"/>
        <i x="1220" s="1"/>
        <i x="54" s="1"/>
        <i x="1285" s="1"/>
        <i x="284" s="1"/>
        <i x="1306" s="1"/>
        <i x="1578" s="1"/>
        <i x="625" s="1"/>
        <i x="1286" s="1"/>
        <i x="335" s="1"/>
        <i x="1305" s="1"/>
        <i x="1266" s="1"/>
        <i x="1294" s="1"/>
        <i x="1368" s="1"/>
        <i x="1149" s="1"/>
        <i x="206" s="1"/>
        <i x="105" s="1"/>
        <i x="9" s="1"/>
        <i x="1268" s="1"/>
        <i x="919" s="1"/>
        <i x="1201" s="1"/>
        <i x="1320" s="1"/>
        <i x="1315" s="1"/>
        <i x="502" s="1"/>
        <i x="66" s="1"/>
        <i x="820" s="1"/>
        <i x="1378" s="1"/>
        <i x="1101" s="1"/>
        <i x="162" s="1"/>
        <i x="1208" s="1"/>
        <i x="1475" s="1"/>
        <i x="34" s="1"/>
        <i x="1188" s="1"/>
        <i x="446" s="1"/>
        <i x="102" s="1"/>
        <i x="1304" s="1"/>
        <i x="313" s="1"/>
        <i x="152" s="1"/>
        <i x="1569" s="1"/>
        <i x="89" s="1"/>
        <i x="1318" s="1"/>
        <i x="449" s="1"/>
        <i x="448" s="1"/>
        <i x="745" s="1"/>
        <i x="540" s="1"/>
        <i x="86" s="1"/>
        <i x="513" s="1"/>
        <i x="855" s="1"/>
        <i x="644" s="1"/>
        <i x="661" s="1"/>
        <i x="485" s="1"/>
        <i x="198" s="1"/>
        <i x="878" s="1"/>
        <i x="536" s="1"/>
        <i x="435" s="1"/>
        <i x="515" s="1"/>
        <i x="635" s="1"/>
        <i x="775" s="1"/>
        <i x="133" s="1"/>
        <i x="1606" s="1"/>
        <i x="1138" s="1"/>
        <i x="1083" s="1"/>
        <i x="60" s="1"/>
        <i x="1049" s="1"/>
        <i x="1419" s="1"/>
        <i x="145" s="1"/>
        <i x="1651" s="1"/>
        <i x="1282" s="1"/>
        <i x="1343" s="1"/>
        <i x="1356" s="1"/>
        <i x="1627" s="1"/>
        <i x="1303" s="1"/>
        <i x="336" s="1"/>
        <i x="565" s="1"/>
        <i x="911" s="1"/>
        <i x="1357" s="1"/>
        <i x="1281" s="1"/>
        <i x="1359" s="1"/>
        <i x="1487" s="1"/>
        <i x="1480" s="1"/>
        <i x="147" s="1"/>
        <i x="1367" s="1"/>
        <i x="949" s="1"/>
        <i x="1369" s="1"/>
        <i x="455" s="1"/>
        <i x="1580" s="1"/>
        <i x="1267" s="1"/>
        <i x="441" s="1"/>
        <i x="1504" s="1"/>
        <i x="600" s="1"/>
        <i x="129" s="1"/>
        <i x="1341" s="1"/>
        <i x="1122" s="1"/>
        <i x="1342" s="1"/>
        <i x="483" s="1"/>
        <i x="1483" s="1"/>
        <i x="602" s="1"/>
        <i x="1279" s="1"/>
        <i x="1358" s="1"/>
        <i x="1016" s="1"/>
        <i x="1167" s="1"/>
        <i x="1436" s="1"/>
        <i x="492" s="1"/>
        <i x="47" s="1"/>
        <i x="1383" s="1"/>
        <i x="1526" s="1"/>
        <i x="457" s="1"/>
        <i x="270" s="1"/>
        <i x="643" s="1"/>
        <i x="1039" s="1"/>
        <i x="1330" s="1"/>
        <i x="1511" s="1"/>
        <i x="1375" s="1"/>
        <i x="1374" s="1"/>
        <i x="1262" s="1"/>
        <i x="1613" s="1"/>
        <i x="641" s="1"/>
        <i x="119" s="1"/>
        <i x="1311" s="1"/>
        <i x="1344" s="1"/>
        <i x="1411" s="1"/>
        <i x="1420" s="1"/>
        <i x="101" s="1"/>
        <i x="717" s="1"/>
        <i x="315" s="1"/>
        <i x="1077" s="1"/>
        <i x="1630" s="1"/>
        <i x="322" s="1"/>
        <i x="1331" s="1"/>
        <i x="1447" s="1"/>
        <i x="1718" s="1"/>
        <i x="1509" s="1"/>
        <i x="1385" s="1"/>
        <i x="1398" s="1"/>
        <i x="1386" s="1"/>
        <i x="277" s="1"/>
        <i x="1726" s="1"/>
        <i x="1459" s="1"/>
        <i x="939" s="1"/>
        <i x="365" s="1"/>
        <i x="100" s="1"/>
        <i x="1384" s="1"/>
        <i x="1756" s="1"/>
        <i x="1089" s="1"/>
        <i x="774" s="1"/>
        <i x="1527" s="1"/>
        <i x="651" s="1"/>
        <i x="268" s="1"/>
        <i x="202" s="1"/>
        <i x="1309" s="1"/>
        <i x="1124" s="1"/>
        <i x="1729" s="1"/>
        <i x="1742" s="1"/>
        <i x="1271" s="1"/>
        <i x="1186" s="1"/>
        <i x="1250" s="1"/>
        <i x="1683" s="1"/>
        <i x="158" s="1"/>
        <i x="1225" s="1"/>
        <i x="1670" s="1"/>
        <i x="221" s="1"/>
        <i x="591" s="1"/>
        <i x="1495" s="1"/>
        <i x="1025" s="1"/>
        <i x="601" s="1"/>
        <i x="126" s="1"/>
        <i x="1431" s="1"/>
        <i x="1416" s="1"/>
        <i x="123" s="1"/>
        <i x="1533" s="1"/>
        <i x="1406" s="1"/>
        <i x="1086" s="1"/>
        <i x="1363" s="1"/>
        <i x="648" s="1"/>
        <i x="1338" s="1"/>
        <i x="1216" s="1"/>
        <i x="1415" s="1"/>
        <i x="1354" s="1"/>
        <i x="1418" s="1"/>
        <i x="753" s="1"/>
        <i x="857" s="1"/>
        <i x="1364" s="1"/>
        <i x="885" s="1"/>
        <i x="556" s="1"/>
        <i x="1429" s="1"/>
        <i x="321" s="1"/>
        <i x="1407" s="1"/>
        <i x="604" s="1"/>
        <i x="876" s="1"/>
        <i x="1409" s="1"/>
        <i x="1180" s="1"/>
        <i x="1130" s="1"/>
        <i x="344" s="1"/>
        <i x="494" s="1"/>
        <i x="1270" s="1"/>
        <i x="1494" s="1"/>
        <i x="106" s="1"/>
        <i x="438" s="1"/>
        <i x="1408" s="1"/>
        <i x="110" s="1"/>
        <i x="905" s="1"/>
        <i x="1223" s="1"/>
        <i x="1393" s="1"/>
        <i x="1312" s="1"/>
        <i x="462" s="1"/>
        <i x="858" s="1"/>
        <i x="1297" s="1"/>
        <i x="1141" s="1"/>
        <i x="1177" s="1"/>
        <i x="153" s="1"/>
        <i x="225" s="1"/>
        <i x="1337" s="1"/>
        <i x="1437" s="1"/>
        <i x="1245" s="1"/>
        <i x="425" s="1"/>
        <i x="1246" s="1"/>
        <i x="1505" s="1"/>
        <i x="303" s="1"/>
        <i x="88" s="1"/>
        <i x="1699" s="1"/>
        <i x="1307" s="1"/>
        <i x="237" s="1"/>
        <i x="1521" s="1"/>
        <i x="480" s="1"/>
        <i x="104" s="1"/>
        <i x="1438" s="1"/>
        <i x="913" s="1"/>
        <i x="1567" s="1"/>
        <i x="793" s="1"/>
        <i x="1703" s="1"/>
        <i x="1469" s="1"/>
        <i x="688" s="1"/>
        <i x="1681" s="1"/>
        <i x="1336" s="1"/>
        <i x="1053" s="1"/>
        <i x="505" s="1"/>
        <i x="299" s="1"/>
        <i x="452" s="1"/>
        <i x="1178" s="1"/>
        <i x="1543" s="1"/>
        <i x="744" s="1"/>
        <i x="1195" s="1"/>
        <i x="605" s="1"/>
        <i x="1346" s="1"/>
        <i x="1400" s="1"/>
        <i x="1744" s="1"/>
        <i x="690" s="1"/>
        <i x="721" s="1"/>
        <i x="255" s="1"/>
        <i x="1319" s="1"/>
        <i x="1539" s="1"/>
        <i x="786" s="1"/>
        <i x="1515" s="1"/>
        <i x="1433" s="1"/>
        <i x="1529" s="1"/>
        <i x="1293" s="1"/>
        <i x="1422" s="1"/>
        <i x="852" s="1"/>
        <i x="1540" s="1"/>
        <i x="1370" s="1"/>
        <i x="288" s="1"/>
        <i x="1691" s="1"/>
        <i x="1486" s="1"/>
        <i x="1412" s="1"/>
        <i x="1476" s="1"/>
        <i x="1449" s="1"/>
        <i x="236" s="1"/>
        <i x="1410" s="1"/>
        <i x="1463" s="1"/>
        <i x="1474" s="1"/>
        <i x="1608" s="1"/>
        <i x="1570" s="1"/>
        <i x="1421" s="1"/>
        <i x="70" s="1"/>
        <i x="1485" s="1"/>
        <i x="1349" s="1"/>
        <i x="1497" s="1"/>
        <i x="883" s="1"/>
        <i x="1402" s="1"/>
        <i x="912" s="1"/>
        <i x="1747" s="1"/>
        <i x="1498" s="1"/>
        <i x="1638" s="1"/>
        <i x="1716" s="1"/>
        <i x="1396" s="1"/>
        <i x="472" s="1"/>
        <i x="262" s="1"/>
        <i x="111" s="1"/>
        <i x="1471" s="1"/>
        <i x="1423" s="1"/>
        <i x="1462" s="1"/>
        <i x="732" s="1"/>
        <i x="109" s="1"/>
        <i x="595" s="1"/>
        <i x="716" s="1"/>
        <i x="1523" s="1"/>
        <i x="1372" s="1"/>
        <i x="719" s="1"/>
        <i x="474" s="1"/>
        <i x="127" s="1"/>
        <i x="1456" s="1"/>
        <i x="705" s="1"/>
        <i x="343" s="1"/>
        <i x="33" s="1"/>
        <i x="1464" s="1"/>
        <i x="1036" s="1"/>
        <i x="103" s="1"/>
        <i x="764" s="1"/>
        <i x="1327" s="1"/>
        <i x="96" s="1"/>
        <i x="363" s="1"/>
        <i x="329" s="1"/>
        <i x="165" s="1"/>
        <i x="1442" s="1"/>
        <i x="1238" s="1"/>
        <i x="351" s="1"/>
        <i x="356" s="1"/>
        <i x="366" s="1"/>
        <i x="258" s="1"/>
        <i x="1365" s="1"/>
        <i x="1441" s="1"/>
        <i x="1457" s="1"/>
        <i x="1538" s="1"/>
        <i x="1382" s="1"/>
        <i x="500" s="1"/>
        <i x="1546" s="1"/>
        <i x="1389" s="1"/>
        <i x="1317" s="1"/>
        <i x="141" s="1"/>
        <i x="1584" s="1"/>
        <i x="1531" s="1"/>
        <i x="1333" s="1"/>
        <i x="892" s="1"/>
        <i x="138" s="1"/>
        <i x="1544" s="1"/>
        <i x="466" s="1"/>
        <i x="1390" s="1"/>
        <i x="302" s="1"/>
        <i x="1668" s="1"/>
        <i x="520" s="1"/>
        <i x="833" s="1"/>
        <i x="154" s="1"/>
        <i x="1770" s="1"/>
        <i x="982" s="1"/>
        <i x="1332" s="1"/>
        <i x="1626" s="1"/>
        <i x="853" s="1"/>
        <i x="1735" s="1"/>
        <i x="1558" s="1"/>
        <i x="1439" s="1"/>
        <i x="1530" s="1"/>
        <i x="238" s="1"/>
        <i x="1557" s="1"/>
        <i x="1559" s="1"/>
        <i x="1601" s="1"/>
        <i x="1522" s="1"/>
        <i x="718" s="1"/>
        <i x="1737" s="1"/>
        <i x="280" s="1"/>
        <i x="711" s="1"/>
        <i x="1414" s="1"/>
        <i x="1602" s="1"/>
        <i x="1125" s="1"/>
        <i x="1753" s="1"/>
        <i x="50" s="1"/>
        <i x="1623" s="1"/>
        <i x="401" s="1"/>
        <i x="131" s="1"/>
        <i x="1816" s="1"/>
        <i x="1616" s="1"/>
        <i x="1007" s="1"/>
        <i x="1563" s="1"/>
        <i x="496" s="1"/>
        <i x="1561" s="1"/>
        <i x="1269" s="1"/>
        <i x="1490" s="1"/>
        <i x="328" s="1"/>
        <i x="112" s="1"/>
        <i x="1501" s="1"/>
        <i x="1493" s="1"/>
        <i x="1804" s="1"/>
        <i x="107" s="1"/>
        <i x="1353" s="1"/>
        <i x="1556" s="1"/>
        <i x="1622" s="1"/>
        <i x="1426" s="1"/>
        <i x="1428" s="1"/>
        <i x="1574" s="1"/>
        <i x="1768" s="1"/>
        <i x="1619" s="1"/>
        <i x="1499" s="1"/>
        <i x="845" s="1"/>
        <i x="593" s="1"/>
        <i x="477" s="1"/>
        <i x="1507" s="1"/>
        <i x="1730" s="1"/>
        <i x="1251" s="1"/>
        <i x="1179" s="1"/>
        <i x="1102" s="1"/>
        <i x="1575" s="1"/>
        <i x="1621" s="1"/>
        <i x="493" s="1"/>
        <i x="1649" s="1"/>
        <i x="1517" s="1"/>
        <i x="1562" s="1"/>
        <i x="1481" s="1"/>
        <i x="900" s="1"/>
        <i x="1646" s="1"/>
        <i x="1590" s="1"/>
        <i x="1653" s="1"/>
        <i x="1113" s="1"/>
        <i x="1050" s="1"/>
        <i x="1587" s="1"/>
        <i x="1115" s="1"/>
        <i x="45" s="1"/>
        <i x="798" s="1"/>
        <i x="1669" s="1"/>
        <i x="381" s="1"/>
        <i x="481" s="1"/>
        <i x="1528" s="1"/>
        <i x="589" s="1"/>
        <i x="1542" s="1"/>
        <i x="810" s="1"/>
        <i x="1740" s="1"/>
        <i x="1840" s="1"/>
        <i x="588" s="1"/>
        <i x="1155" s="1"/>
        <i x="1728" s="1"/>
        <i x="1589" s="1"/>
        <i x="298" s="1"/>
        <i x="1029" s="1"/>
        <i x="367" s="1"/>
        <i x="1667" s="1"/>
        <i x="215" s="1"/>
        <i x="1182" s="1"/>
        <i x="1598" s="1"/>
        <i x="1813" s="1"/>
        <i x="156" s="1"/>
        <i x="1761" s="1"/>
        <i x="1458" s="1"/>
        <i x="506" s="1"/>
        <i x="1460" s="1"/>
        <i x="1749" s="1"/>
        <i x="1586" s="1"/>
        <i x="933" s="1"/>
        <i x="674" s="1"/>
        <i x="1520" s="1"/>
        <i x="213" s="1"/>
        <i x="1701" s="1"/>
        <i x="599" s="1"/>
        <i x="1871" s="1"/>
        <i x="1292" s="1"/>
        <i x="170" s="1"/>
        <i x="1678" s="1"/>
        <i x="1648" s="1"/>
        <i x="610" s="1"/>
        <i x="318" s="1"/>
        <i x="504" s="1"/>
        <i x="169" s="1"/>
        <i x="4" s="1"/>
        <i x="1435" s="1"/>
        <i x="1690" s="1"/>
        <i x="1600" s="1"/>
        <i x="659" s="1"/>
        <i x="1560" s="1"/>
        <i x="1904" s="1"/>
        <i x="660" s="1"/>
        <i x="1618" s="1"/>
        <i x="1413" s="1"/>
        <i x="1479" s="1"/>
        <i x="926" s="1"/>
        <i x="1604" s="1"/>
        <i x="149" s="1"/>
        <i x="1641" s="1"/>
        <i x="572" s="1"/>
        <i x="1807" s="1"/>
        <i x="1876" s="1"/>
        <i x="903" s="1"/>
        <i x="1256" s="1"/>
        <i x="443" s="1"/>
        <i x="1397" s="1"/>
        <i x="959" s="1"/>
        <i x="146" s="1"/>
        <i x="1242" s="1"/>
        <i x="1541" s="1"/>
        <i x="1548" s="1"/>
        <i x="1545" s="1"/>
        <i x="1399" s="1"/>
        <i x="355" s="1"/>
        <i x="834" s="1"/>
        <i x="981" s="1"/>
        <i x="1739" s="1"/>
        <i x="535" s="1"/>
        <i x="1617" s="1"/>
        <i x="1615" s="1"/>
        <i x="941" s="1"/>
        <i x="1371" s="1"/>
        <i x="822" s="1"/>
        <i x="320" s="1"/>
        <i x="1403" s="1"/>
        <i x="1226" s="1"/>
        <i x="1722" s="1"/>
        <i x="992" s="1"/>
        <i x="272" s="1"/>
        <i x="139" s="1"/>
        <i x="1658" s="1"/>
        <i x="1709" s="1"/>
        <i x="1636" s="1"/>
        <i x="487" s="1"/>
        <i x="1440" s="1"/>
        <i x="1468" s="1"/>
        <i x="1572" s="1"/>
        <i x="1129" s="1"/>
        <i x="1672" s="1"/>
        <i x="728" s="1"/>
        <i x="1633" s="1"/>
        <i x="1643" s="1"/>
        <i x="234" s="1"/>
        <i x="1635" s="1"/>
        <i x="273" s="1"/>
        <i x="1856" s="1"/>
        <i x="747" s="1"/>
        <i x="1571" s="1"/>
        <i x="1748" s="1"/>
        <i x="261" s="1"/>
        <i x="166" s="1"/>
        <i x="544" s="1"/>
        <i x="829" s="1"/>
        <i x="1705" s="1"/>
        <i x="1745" s="1"/>
        <i x="159" s="1"/>
        <i x="1645" s="1"/>
        <i x="454" s="1"/>
        <i x="1706" s="1"/>
        <i x="1599" s="1"/>
        <i x="1697" s="1"/>
        <i x="342" s="1"/>
        <i x="373" s="1"/>
        <i x="1696" s="1"/>
        <i x="347" s="1"/>
        <i x="549" s="1"/>
        <i x="1675" s="1"/>
        <i x="354" s="1"/>
        <i x="3" s="1"/>
        <i x="176" s="1"/>
        <i x="1877" s="1"/>
        <i x="962" s="1"/>
        <i x="1335" s="1"/>
        <i x="1381" s="1"/>
        <i x="1657" s="1"/>
        <i x="1536" s="1"/>
        <i x="1470" s="1"/>
        <i x="1859" s="1"/>
        <i x="1694" s="1"/>
        <i x="1725" s="1"/>
        <i x="653" s="1"/>
        <i x="380" s="1"/>
        <i x="1595" s="1"/>
        <i x="497" s="1"/>
        <i x="1733" s="1"/>
        <i x="1550" s="1"/>
        <i x="844" s="1"/>
        <i x="1592" s="1"/>
        <i x="1780" s="1"/>
        <i x="1660" s="1"/>
        <i x="1585" s="1"/>
        <i x="694" s="1"/>
        <i x="1673" s="1"/>
        <i x="501" s="1"/>
        <i x="316" s="1"/>
        <i x="1625" s="1"/>
        <i x="862" s="1"/>
        <i x="1732" s="1"/>
        <i x="1734" s="1"/>
        <i x="171" s="1"/>
        <i x="137" s="1"/>
        <i x="1685" s="1"/>
        <i x="847" s="1"/>
        <i x="135" s="1"/>
        <i x="1787" s="1"/>
        <i x="1026" s="1"/>
        <i x="1815" s="1"/>
        <i x="1594" s="1"/>
        <i x="1684" s="1"/>
        <i x="1891" s="1"/>
        <i x="1257" s="1"/>
        <i x="362" s="1"/>
        <i x="190" s="1"/>
        <i x="203" s="1"/>
        <i x="984" s="1"/>
        <i x="1686" s="1"/>
        <i x="1693" s="1"/>
        <i x="359" s="1"/>
        <i x="180" s="1"/>
        <i x="337" s="1"/>
        <i x="2069" s="1"/>
        <i x="1654" s="1"/>
        <i x="993" s="1"/>
        <i x="90" s="1"/>
        <i x="759" s="1"/>
        <i x="1066" s="1"/>
        <i x="725" s="1"/>
        <i x="1666" s="1"/>
        <i x="1620" s="1"/>
        <i x="491" s="1"/>
        <i x="1098" s="1"/>
        <i x="173" s="1"/>
        <i x="1193" s="1"/>
        <i x="1609" s="1"/>
        <i x="172" s="1"/>
        <i x="467" s="1"/>
        <i x="1535" s="1"/>
        <i x="1972" s="1"/>
        <i x="1143" s="1"/>
        <i x="1629" s="1"/>
        <i x="2019" s="1"/>
        <i x="184" s="1"/>
        <i x="406" s="1"/>
        <i x="552" s="1"/>
        <i x="1513" s="1"/>
        <i x="1746" s="1"/>
        <i x="124" s="1"/>
        <i x="740" s="1"/>
        <i x="1760" s="1"/>
        <i x="524" s="1"/>
        <i x="516" s="1"/>
        <i x="2065" s="1"/>
        <i x="1506" s="1"/>
        <i x="1579" s="1"/>
        <i x="1566" s="1"/>
        <i x="1207" s="1"/>
        <i x="2056" s="1"/>
        <i x="1647" s="1"/>
        <i x="2068" s="1"/>
        <i x="1597" s="1"/>
        <i x="529" s="1"/>
        <i x="1308" s="1"/>
        <i x="325" s="1"/>
        <i x="1351" s="1"/>
        <i x="594" s="1"/>
        <i x="2058" s="1"/>
        <i x="1278" s="1"/>
        <i x="1826" s="1"/>
        <i x="1492" s="1"/>
        <i x="1664" s="1"/>
        <i x="495" s="1"/>
        <i x="475" s="1"/>
        <i x="285" s="1"/>
        <i x="1719" s="1"/>
        <i x="1801" s="1"/>
        <i x="789" s="1"/>
        <i x="503" s="1"/>
        <i x="1713" s="1"/>
        <i x="1313" s="1"/>
        <i x="1777" s="1"/>
        <i x="39" s="1"/>
        <i x="1766" s="1"/>
        <i x="1448" s="1"/>
        <i x="1496" s="1"/>
        <i x="1779" s="1"/>
        <i x="1827" s="1"/>
        <i x="1510" s="1"/>
        <i x="574" s="1"/>
        <i x="1233" s="1"/>
        <i x="1192" s="1"/>
        <i x="1712" s="1"/>
        <i x="2052" s="1"/>
        <i x="253" s="1"/>
        <i x="1137" s="1"/>
        <i x="1573" s="1"/>
        <i x="592" s="1"/>
        <i x="1663" s="1"/>
        <i x="1702" s="1"/>
        <i x="193" s="1"/>
        <i x="478" s="1"/>
        <i x="1392" s="1"/>
        <i x="738" s="1"/>
        <i x="1659" s="1"/>
        <i x="543" s="1"/>
        <i x="374" s="1"/>
        <i x="1798" s="1"/>
        <i x="230" s="1"/>
        <i x="1379" s="1"/>
        <i x="1802" s="1"/>
        <i x="890" s="1"/>
        <i x="2027" s="1"/>
        <i x="264" s="1"/>
        <i x="1491" s="1"/>
        <i x="1628" s="1"/>
        <i x="1291" s="1"/>
        <i x="1695" s="1"/>
        <i x="1736" s="1"/>
        <i x="488" s="1"/>
        <i x="973" s="1"/>
        <i x="282" s="1"/>
        <i x="405" s="1"/>
        <i x="1848" s="1"/>
        <i x="1759" s="1"/>
        <i x="246" s="1"/>
        <i x="1808" s="1"/>
        <i x="1892" s="1"/>
        <i x="1847" s="1"/>
        <i x="428" s="1"/>
        <i x="1924" s="1"/>
        <i x="1662" s="1"/>
        <i x="1232" s="1"/>
        <i x="1661" s="1"/>
        <i x="1799" s="1"/>
        <i x="1676" s="1"/>
        <i x="6" s="1"/>
        <i x="2051" s="1"/>
        <i x="1674" s="1"/>
        <i x="1677" s="1"/>
        <i x="1477" s="1"/>
        <i x="1552" s="1"/>
        <i x="1518" s="1"/>
        <i x="1254" s="1"/>
        <i x="1731" s="1"/>
        <i x="2048" s="1"/>
        <i x="1786" s="1"/>
        <i x="1931" s="1"/>
        <i x="1547" s="1"/>
        <i x="1665" s="1"/>
        <i x="2044" s="1"/>
        <i x="1564" s="1"/>
        <i x="404" s="1"/>
        <i x="1757" s="1"/>
        <i x="1778" s="1"/>
        <i x="523" s="1"/>
        <i x="266" s="1"/>
        <i x="1861" s="1"/>
        <i x="1710" s="1"/>
        <i x="1995" s="1"/>
        <i x="637" s="1"/>
        <i x="525" s="1"/>
        <i x="1969" s="1"/>
        <i x="118" s="1"/>
        <i x="818" s="1"/>
        <i x="1500" s="1"/>
        <i x="1755" s="1"/>
        <i x="1472" s="1"/>
        <i x="1806" s="1"/>
        <i x="1273" s="1"/>
        <i x="1700" s="1"/>
        <i x="1243" s="1"/>
        <i x="1817" s="1"/>
        <i x="293" s="1"/>
        <i x="583" s="1"/>
        <i x="1607" s="1"/>
        <i x="1689" s="1"/>
        <i x="2045" s="1"/>
        <i x="1978" s="1"/>
        <i x="1758" s="1"/>
        <i x="1682" s="1"/>
        <i x="1860" s="1"/>
        <i x="226" s="1"/>
        <i x="570" s="1"/>
        <i x="1741" s="1"/>
        <i x="2050" s="1"/>
        <i x="1360" s="1"/>
        <i x="168" s="1"/>
        <i x="1862" s="1"/>
        <i x="514" s="1"/>
        <i x="1612" s="1"/>
        <i x="269" s="1"/>
        <i x="2055" s="1"/>
        <i x="929" s="1"/>
        <i x="580" s="1"/>
        <i x="228" s="1"/>
        <i x="563" s="1"/>
        <i x="1821" s="1"/>
        <i x="1299" s="1"/>
        <i x="1825" s="1"/>
        <i x="1986" s="1"/>
        <i x="1819" s="1"/>
        <i x="1929" s="1"/>
        <i x="1796" s="1"/>
        <i x="1446" s="1"/>
        <i x="1434" s="1"/>
        <i x="1055" s="1"/>
        <i x="961" s="1"/>
        <i x="1478" s="1"/>
        <i x="1849" s="1"/>
        <i x="1070" s="1"/>
        <i x="1774" s="1"/>
        <i x="2023" s="1"/>
        <i x="1797" s="1"/>
        <i x="1708" s="1"/>
        <i x="199" s="1"/>
        <i x="407" s="1"/>
        <i x="1707" s="1"/>
        <i x="1287" s="1"/>
        <i x="1763" s="1"/>
        <i x="1764" s="1"/>
        <i x="1793" s="1"/>
        <i x="1114" s="1"/>
        <i x="2057" s="1"/>
        <i x="1721" s="1"/>
        <i x="1822" s="1"/>
        <i x="1637" s="1"/>
        <i x="1773" s="1"/>
        <i x="2018" s="1"/>
        <i x="664" s="1"/>
        <i x="1775" s="1"/>
        <i x="1784" s="1"/>
        <i x="1274" s="1"/>
        <i x="1875" s="1"/>
        <i x="1776" s="1"/>
        <i x="1874" s="1"/>
        <i x="1772" s="1"/>
        <i x="1642" s="1"/>
        <i x="1979" s="1"/>
        <i x="197" s="1"/>
        <i x="527" s="1"/>
        <i x="1982" s="1"/>
        <i x="1781" s="1"/>
        <i x="2022" s="1"/>
        <i x="1792" s="1"/>
        <i x="1790" s="1"/>
        <i x="216" s="1"/>
        <i x="1577" s="1"/>
        <i x="916" s="1"/>
        <i x="1581" s="1"/>
        <i x="1789" s="1"/>
        <i x="430" s="1"/>
        <i x="248" s="1"/>
        <i x="1835" s="1"/>
        <i x="2042" s="1"/>
        <i x="1430" s="1"/>
        <i x="222" s="1"/>
        <i x="537" s="1"/>
        <i x="1788" s="1"/>
        <i x="1898" s="1"/>
        <i x="1041" s="1"/>
        <i x="1688" s="1"/>
        <i x="361" s="1"/>
        <i x="1603" s="1"/>
        <i x="1289" s="1"/>
        <i x="1839" s="1"/>
        <i x="360" s="1"/>
        <i x="606" s="1"/>
        <i x="1652" s="1"/>
        <i x="484" s="1"/>
        <i x="1222" s="1"/>
        <i x="2005" s="1"/>
        <i x="1987" s="1"/>
        <i x="1298" s="1"/>
        <i x="1841" s="1"/>
        <i x="1858" s="1"/>
        <i x="1751" s="1"/>
        <i x="1994" s="1"/>
        <i x="2063" s="1"/>
        <i x="1717" s="1"/>
        <i x="1148" s="1"/>
        <i x="1671" s="1"/>
        <i x="1259" s="1"/>
        <i x="1583" s="1"/>
        <i x="1984" s="1"/>
        <i x="67" s="1"/>
        <i x="1812" s="1"/>
        <i x="1261" s="1"/>
        <i x="1791" s="1"/>
        <i x="560" s="1"/>
        <i x="2001" s="1"/>
        <i x="239" s="1"/>
        <i x="400" s="1"/>
        <i x="1829" s="1"/>
        <i x="1977" s="1"/>
        <i x="323" s="1"/>
        <i x="1084" s="1"/>
        <i x="233" s="1"/>
        <i x="1639" s="1"/>
        <i x="1863" s="1"/>
        <i x="1061" s="1"/>
        <i x="1996" s="1"/>
        <i x="2016" s="1"/>
        <i x="2067" s="1"/>
        <i x="151" s="1"/>
        <i x="507" s="1"/>
        <i x="1810" s="1"/>
        <i x="1864" s="1"/>
        <i x="223" s="1"/>
        <i x="1828" s="1"/>
        <i x="1988" s="1"/>
        <i x="658" s="1"/>
        <i x="1914" s="1"/>
        <i x="1811" s="1"/>
        <i x="1762" s="1"/>
        <i x="519" s="1"/>
        <i x="1920" s="1"/>
        <i x="1918" s="1"/>
        <i x="1277" s="1"/>
        <i x="1919" s="1"/>
        <i x="1941" s="1"/>
        <i x="2014" s="1"/>
        <i x="1873" s="1"/>
        <i x="304" s="1"/>
        <i x="1830" s="1"/>
        <i x="809" s="1"/>
        <i x="1866" s="1"/>
        <i x="399" s="1"/>
        <i x="1692" s="1"/>
        <i x="1993" s="1"/>
        <i x="1980" s="1"/>
        <i x="1687" s="1"/>
        <i x="218" s="1"/>
        <i x="2041" s="1"/>
        <i x="1916" s="1"/>
        <i x="1752" s="1"/>
        <i x="1846" s="1"/>
        <i x="453" s="1"/>
        <i x="1280" s="1"/>
        <i x="1576" s="1"/>
        <i x="1727" s="1"/>
        <i x="1803" s="1"/>
        <i x="2020" s="1"/>
        <i x="91" s="1"/>
        <i x="1991" s="1"/>
        <i x="1711" s="1"/>
        <i x="2046" s="1"/>
        <i x="1350" s="1"/>
        <i x="669" s="1"/>
        <i x="1750" s="1"/>
        <i x="757" s="1"/>
        <i x="1164" s="1"/>
        <i x="437" s="1"/>
        <i x="1833" s="1"/>
        <i x="201" s="1"/>
        <i x="349" s="1"/>
        <i x="1455" s="1"/>
        <i x="300" s="1"/>
        <i x="1525" s="1"/>
        <i x="1938" s="1"/>
        <i x="194" s="1"/>
        <i x="415" s="1"/>
        <i x="1997" s="1"/>
        <i x="530" s="1"/>
        <i x="1823" s="1"/>
        <i x="243" s="1"/>
        <i x="140" s="1"/>
        <i x="1936" s="1"/>
        <i x="1656" s="1"/>
        <i x="1868" s="1"/>
        <i x="1565" s="1"/>
        <i x="370" s="1"/>
        <i x="1933" s="1"/>
        <i x="2060" s="1"/>
        <i x="522" s="1"/>
        <i x="1870" s="1"/>
        <i x="352" s="1"/>
        <i x="979" s="1"/>
        <i x="1260" s="1"/>
        <i x="2061" s="1"/>
        <i x="1958" s="1"/>
        <i x="1769" s="1"/>
        <i x="1851" s="1"/>
        <i x="2002" s="1"/>
        <i x="1880" s="1"/>
        <i x="1640" s="1"/>
        <i x="1715" s="1"/>
        <i x="1824" s="1"/>
        <i x="295" s="1"/>
        <i x="1909" s="1"/>
        <i x="40" s="1"/>
        <i x="1893" s="1"/>
        <i x="1857" s="1"/>
        <i x="1983" s="1"/>
        <i x="1910" s="1"/>
        <i x="167" s="1"/>
        <i x="1553" s="1"/>
        <i x="1704" s="1"/>
        <i x="965" s="1"/>
        <i x="956" s="1"/>
        <i x="1795" s="1"/>
        <i x="1831" s="1"/>
        <i x="1837" s="1"/>
        <i x="2047" s="1"/>
        <i x="1836" s="1"/>
        <i x="160" s="1"/>
        <i x="1957" s="1"/>
        <i x="1896" s="1"/>
        <i x="1959" s="1"/>
        <i x="249" s="1"/>
        <i x="377" s="1"/>
        <i x="2053" s="1"/>
        <i x="208" s="1"/>
        <i x="1679" s="1"/>
        <i x="1213" s="1"/>
        <i x="1895" s="1"/>
        <i x="1377" s="1"/>
        <i x="1850" s="1"/>
        <i x="1894" s="1"/>
        <i x="1610" s="1"/>
        <i x="207" s="1"/>
        <i x="389" s="1"/>
        <i x="247" s="1"/>
        <i x="1301" s="1"/>
        <i x="1974" s="1"/>
        <i x="1869" s="1"/>
        <i x="390" s="1"/>
        <i x="1724" s="1"/>
        <i x="1605" s="1"/>
        <i x="1906" s="1"/>
        <i x="579" s="1"/>
        <i x="1913" s="1"/>
        <i x="1975" s="1"/>
        <i x="621" s="1"/>
        <i x="1853" s="1"/>
        <i x="394" s="1"/>
        <i x="1923" s="1"/>
        <i x="1911" s="1"/>
        <i x="1925" s="1"/>
        <i x="1907" s="1"/>
        <i x="2049" s="1"/>
        <i x="1985" s="1"/>
        <i x="1976" s="1"/>
        <i x="1852" s="1"/>
        <i x="442" s="1"/>
        <i x="1800" s="1"/>
        <i x="1794" s="1"/>
        <i x="1912" s="1"/>
        <i x="2062" s="1"/>
        <i x="533" s="1"/>
        <i x="1255" s="1"/>
        <i x="1785" s="1"/>
        <i x="1805" s="1"/>
        <i x="1854" s="1"/>
        <i x="1582" s="1"/>
        <i x="1723" s="1"/>
        <i x="2030" s="1"/>
        <i x="1158" s="1"/>
        <i x="1754" s="1"/>
        <i x="2024" s="1"/>
        <i x="2066" s="1"/>
        <i x="1905" s="1"/>
        <i x="2000" s="1"/>
        <i x="1973" s="1"/>
        <i x="1922" s="1"/>
        <i x="1283" s="1"/>
        <i x="957" s="1"/>
        <i x="1771" s="1"/>
        <i x="2025" s="1"/>
        <i x="1714" s="1"/>
        <i x="378" s="1"/>
        <i x="1809" s="1"/>
        <i x="1611" s="1"/>
        <i x="561" s="1"/>
        <i x="2013" s="1"/>
        <i x="479" s="1"/>
        <i x="1865" s="1"/>
        <i x="1879" s="1"/>
        <i x="1917" s="1"/>
        <i x="2037" s="1"/>
        <i x="1855" s="1"/>
        <i x="1502" s="1"/>
        <i x="1867" s="1"/>
        <i x="2033" s="1"/>
        <i x="2040" s="1"/>
        <i x="1992" s="1"/>
        <i x="1596" s="1"/>
        <i x="256" s="1"/>
        <i x="2021" s="1"/>
        <i x="1926" s="1"/>
        <i x="1921" s="1"/>
        <i x="587" s="1"/>
        <i x="144" s="1"/>
        <i x="2059" s="1"/>
        <i x="927" s="1"/>
        <i x="1928" s="1"/>
        <i x="647" s="1"/>
        <i x="161" s="1"/>
        <i x="1915" s="1"/>
        <i x="1818" s="1"/>
        <i x="2029" s="1"/>
        <i x="387" s="1"/>
        <i x="1998" s="1"/>
        <i x="1698" s="1"/>
        <i x="1927" s="1"/>
        <i x="1872" s="1"/>
        <i x="1878" s="1"/>
        <i x="1990" s="1"/>
        <i x="2064" s="1"/>
        <i x="2006" s="1"/>
        <i x="358" s="1"/>
        <i x="1999" s="1"/>
        <i x="2015" s="1"/>
        <i x="1939" s="1"/>
        <i x="1814" s="1"/>
        <i x="1989" s="1"/>
        <i x="244" s="1"/>
        <i x="1820" s="1"/>
        <i x="708" s="1"/>
        <i x="1680" s="1"/>
        <i x="2028" s="1"/>
        <i x="1981" s="1"/>
        <i x="178" s="1"/>
        <i x="1632" s="1"/>
        <i x="229" s="1"/>
        <i x="1743" s="1"/>
        <i x="542" s="1"/>
        <i x="115" s="1"/>
        <i x="1845" s="1"/>
        <i x="1932" s="1"/>
        <i x="511" s="1"/>
        <i x="434" s="1"/>
        <i x="1942" s="1"/>
        <i x="1767" s="1"/>
        <i x="2012" s="1"/>
        <i x="1934" s="1"/>
        <i x="1842" s="1"/>
        <i x="1935" s="1"/>
        <i x="1489" s="1"/>
        <i x="2007" s="1"/>
        <i x="1897" s="1"/>
        <i x="1960" s="1"/>
        <i x="585" s="1"/>
        <i x="1901" s="1"/>
        <i x="338" s="1"/>
        <i x="1404" s="1"/>
        <i x="192" s="1"/>
        <i x="2011" s="1"/>
        <i x="254" s="1"/>
        <i x="568" s="1"/>
        <i x="251" s="1"/>
        <i x="1968" s="1"/>
        <i x="2010" s="1"/>
        <i x="1961" s="1"/>
        <i x="227" s="1"/>
        <i x="1832" s="1"/>
        <i x="1899" s="1"/>
        <i x="445" s="1"/>
        <i x="1903" s="1"/>
        <i x="1650" s="1"/>
        <i x="1964" s="1"/>
        <i x="1634" s="1"/>
        <i x="235" s="1"/>
        <i x="275" s="1"/>
        <i x="2009" s="1"/>
        <i x="2008" s="1"/>
        <i x="553" s="1"/>
        <i x="551" s="1"/>
        <i x="1944" s="1"/>
        <i x="1943" s="1"/>
        <i x="1782" s="1"/>
        <i x="1940" s="1"/>
        <i x="1844" s="1"/>
        <i x="260" s="1"/>
        <i x="1843" s="1"/>
        <i x="1838" s="1"/>
        <i x="1965" s="1"/>
        <i x="1783" s="1"/>
        <i x="187" s="1"/>
        <i x="1881" s="1"/>
        <i x="1239" s="1"/>
        <i x="431" s="1"/>
        <i x="582" s="1"/>
        <i x="1900" s="1"/>
        <i x="562" s="1"/>
        <i x="420" s="1"/>
        <i x="307" s="1"/>
        <i x="865" s="1"/>
        <i x="1568" s="1"/>
        <i x="1948" s="1"/>
        <i x="2035" s="1"/>
        <i x="1908" s="1"/>
        <i x="1884" s="1"/>
        <i x="2038" s="1"/>
        <i x="1765" s="1"/>
        <i x="691" s="1"/>
        <i x="785" s="1"/>
        <i x="1720" s="1"/>
        <i x="1488" s="1"/>
        <i x="714" s="1"/>
        <i x="616" s="1"/>
        <i x="1655" s="1"/>
        <i x="1970" s="1"/>
        <i x="1966" s="1"/>
        <i x="1443" s="1"/>
        <i x="2003" s="1"/>
        <i x="416" s="1"/>
        <i x="456" s="1"/>
        <i x="1885" s="1"/>
        <i x="1962" s="1"/>
        <i x="557" s="1"/>
        <i x="1937" s="1"/>
        <i x="1967" s="1"/>
        <i x="1554" s="1"/>
        <i x="2043" s="1"/>
        <i x="196" s="1"/>
        <i x="1889" s="1"/>
        <i x="382" s="1"/>
        <i x="681" s="1"/>
        <i x="1945" s="1"/>
        <i x="526" s="1"/>
        <i x="1947" s="1"/>
        <i x="1888" s="1"/>
        <i x="1950" s="1"/>
        <i x="1949" s="1"/>
        <i x="1883" s="1"/>
        <i x="2004" s="1"/>
        <i x="936" s="1"/>
        <i x="2036" s="1"/>
        <i x="2054" s="1"/>
        <i x="231" s="1"/>
        <i x="2032" s="1"/>
        <i x="2017" s="1"/>
        <i x="1951" s="1"/>
        <i x="1946" s="1"/>
        <i x="1887" s="1"/>
        <i x="252" s="1"/>
        <i x="1902" s="1"/>
        <i x="1738" s="1"/>
        <i x="0" s="1"/>
        <i x="1954" s="1"/>
        <i x="296" s="1"/>
        <i x="2026" s="1"/>
        <i x="2039" s="1"/>
        <i x="1886" s="1"/>
        <i x="1834" s="1"/>
        <i x="1321" s="1"/>
        <i x="1956" s="1"/>
        <i x="1971" s="1"/>
        <i x="1624" s="1"/>
        <i x="2031" s="1"/>
        <i x="2034" s="1"/>
        <i x="134" s="1"/>
        <i x="1952" s="1"/>
        <i x="1890" s="1"/>
        <i x="1955" s="1"/>
        <i x="1882" s="1"/>
        <i x="1963" s="1"/>
        <i x="1953" s="1"/>
        <i x="1644" s="1"/>
        <i x="1373" s="1"/>
        <i x="191" s="1"/>
        <i x="19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208D48CE-E033-478F-B3C2-4E81211A63B6}" cache="Slicer_Weight_Status" caption="Weight Status" rowHeight="612000"/>
  <slicer name="Diabetes Status" xr10:uid="{628E8364-FCA1-481D-8C81-4ECDCCA55522}" cache="Slicer_Diabetes_Status" caption="Diabetes Status" rowHeight="612000"/>
  <slicer name="Date Of Birth" xr10:uid="{350B3D31-6ACC-4CA8-AEA4-5CCD711C8899}" cache="Slicer_Date_Of_Birth" caption="Date Of Birth" style="SlicerStyleDark1" rowHeight="61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195C22-C935-41B9-9366-B4C0EA4AF1EE}" name="TblNames" displayName="TblNames" ref="A1:D2336" totalsRowShown="0" headerRowDxfId="128" headerRowBorderDxfId="127" tableBorderDxfId="126" totalsRowBorderDxfId="125">
  <autoFilter ref="A1:D2336" xr:uid="{FA195C22-C935-41B9-9366-B4C0EA4AF1EE}"/>
  <tableColumns count="4">
    <tableColumn id="1" xr3:uid="{EE5146D4-032E-4E81-8281-E82812536D72}" name="Customer ID" dataDxfId="124" dataCellStyle="Normal 2"/>
    <tableColumn id="2" xr3:uid="{C8F7EBEE-CB97-46F2-BCBA-721808DD02A3}" name="Title" dataDxfId="123" dataCellStyle="Normal 2"/>
    <tableColumn id="3" xr3:uid="{FE6217C2-21A3-437C-8847-696E3C6CA217}" name="First Name" dataDxfId="122" dataCellStyle="Normal 2"/>
    <tableColumn id="4" xr3:uid="{24AB6187-F89C-455F-93FC-3DCC5F741449}" name="Last Name" dataDxfId="121" dataCellStyle="Normal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B506F7-B124-40AF-8AFC-23F2EC9C8BDC}" name="TblMedical" displayName="TblMedical" ref="A1:J2336" totalsRowShown="0" headerRowDxfId="120" dataDxfId="118" headerRowBorderDxfId="119" tableBorderDxfId="117" totalsRowBorderDxfId="116">
  <autoFilter ref="A1:J2336" xr:uid="{38B506F7-B124-40AF-8AFC-23F2EC9C8BDC}"/>
  <tableColumns count="10">
    <tableColumn id="1" xr3:uid="{3A0E5F6D-9008-45CA-BC55-FFAF6B9371F0}" name="Customer ID" dataDxfId="115"/>
    <tableColumn id="2" xr3:uid="{C4B7CDCC-1C25-489B-92E8-6BB14D3266AF}" name="BMI" dataDxfId="114"/>
    <tableColumn id="3" xr3:uid="{04FD6C84-FD15-4F80-B5CE-5BAEE81138A4}" name="Weight Status" dataDxfId="113">
      <calculatedColumnFormula>IF(B2&lt;18.5,"Underweight",
IF(B2&lt;25,"Normal Weight",
IF(B2&lt;30,"Overweight","Obesity")))</calculatedColumnFormula>
    </tableColumn>
    <tableColumn id="4" xr3:uid="{B9DD5AA7-5EA4-49CD-A544-181A2E8736CA}" name="HBA1C" dataDxfId="112"/>
    <tableColumn id="5" xr3:uid="{0D85BD5B-DE3D-4AF1-94FA-136C6E121EBE}" name="Diabetes Status" dataDxfId="111">
      <calculatedColumnFormula>IF(D2&lt;6,"Normal",IF(D2&lt;7.5,"Prediabetes",IF(D2&gt;7,"Diabetes")))</calculatedColumnFormula>
    </tableColumn>
    <tableColumn id="6" xr3:uid="{6E8B4F42-8F13-437E-99AD-34ED49EA7BAA}" name="Heart Issues" dataDxfId="110"/>
    <tableColumn id="7" xr3:uid="{F9946F0D-B30F-4CA9-8A6E-4F1BEABA5B41}" name="Any Transplants" dataDxfId="109"/>
    <tableColumn id="8" xr3:uid="{D5884A2F-4941-4AF2-A554-9F38348FBB5E}" name="Cancer history" dataDxfId="108"/>
    <tableColumn id="9" xr3:uid="{1F5E09E4-E166-4ABD-B98F-92E0450B4603}" name="NumberofMajorSurgeries " dataDxfId="107"/>
    <tableColumn id="10" xr3:uid="{201667E5-5F5F-4EE7-98BD-8B870F4F0502}" name="Smoker" dataDxfId="10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4560278-DBCB-4C2E-9A24-89E130D4EEFF}" name="TblHospital" displayName="TblHospital" ref="A1:H2344" totalsRowShown="0" headerRowDxfId="105" headerRowBorderDxfId="104" tableBorderDxfId="103" totalsRowBorderDxfId="102">
  <autoFilter ref="A1:H2344" xr:uid="{74560278-DBCB-4C2E-9A24-89E130D4EEFF}"/>
  <tableColumns count="8">
    <tableColumn id="1" xr3:uid="{814F77EA-B4AB-49D1-848A-006CA280C1E0}" name="Customer ID" dataDxfId="101"/>
    <tableColumn id="2" xr3:uid="{C6E8686C-1464-42D0-8AB4-C0D39E642C8C}" name="DateofBirth" dataDxfId="100"/>
    <tableColumn id="3" xr3:uid="{1756BF0E-F521-4794-9C81-69EA478CAD2F}" name="Age" dataDxfId="99">
      <calculatedColumnFormula>INT(YEARFRAC(B2,DATE(2023,8,6),1))</calculatedColumnFormula>
    </tableColumn>
    <tableColumn id="4" xr3:uid="{F96CD6AC-5553-4A1D-8984-46CB9BA75714}" name="Children" dataDxfId="98"/>
    <tableColumn id="5" xr3:uid="{20D89AB8-4BC9-4BFF-B5C8-8A7B4A526102}" name="Charges" dataDxfId="97"/>
    <tableColumn id="6" xr3:uid="{79E756AA-97F2-47EA-A6C4-390D0EC1E687}" name="Hospital tier" dataDxfId="96"/>
    <tableColumn id="7" xr3:uid="{96E66C1E-1549-47DE-B5C6-B3C9AE1B7671}" name="City tier" dataDxfId="95"/>
    <tableColumn id="8" xr3:uid="{4AB172DF-2BDD-45F7-863E-244C2CEF48AA}" name="State ID" dataDxfId="9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927699-C39B-4022-97CC-D8264870A3D6}" name="Tblhealthcare" displayName="Tblhealthcare" ref="A1:Q2336" totalsRowShown="0" headerRowDxfId="93" dataDxfId="91" headerRowBorderDxfId="92" tableBorderDxfId="90" totalsRowBorderDxfId="89">
  <autoFilter ref="A1:Q2336" xr:uid="{28927699-C39B-4022-97CC-D8264870A3D6}"/>
  <tableColumns count="17">
    <tableColumn id="1" xr3:uid="{495D4D49-23C4-4669-803E-44971F956F01}" name="Customer ID" dataDxfId="88">
      <calculatedColumnFormula>TblNames[[#This Row],[Customer ID]]</calculatedColumnFormula>
    </tableColumn>
    <tableColumn id="2" xr3:uid="{C803270D-9E6C-46D8-9281-3305DF77027C}" name="First Name" dataDxfId="87">
      <calculatedColumnFormula array="1">VLOOKUP($A2, TblNames[], COLUMN(TblNames[First Name]), FALSE)</calculatedColumnFormula>
    </tableColumn>
    <tableColumn id="4" xr3:uid="{36C95069-1DA8-4978-9513-B9BADE56F81D}" name="HBA1C" dataDxfId="86">
      <calculatedColumnFormula array="1">VLOOKUP($A2, TblMedical[], COLUMN(TblMedical[HBA1C]), FALSE)</calculatedColumnFormula>
    </tableColumn>
    <tableColumn id="13" xr3:uid="{665D6C7A-C2A6-41B8-B2EA-10A839D82D8B}" name="Charges" dataDxfId="85">
      <calculatedColumnFormula array="1">VLOOKUP($A2, TblHospital[], COLUMN(TblHospital[Charges]), FALSE)</calculatedColumnFormula>
    </tableColumn>
    <tableColumn id="17" xr3:uid="{238F003B-ECF3-45F3-B1D6-F2D131173262}" name="Age" dataDxfId="84">
      <calculatedColumnFormula array="1">VLOOKUP($A2, TblHospital[], COLUMN(TblHospital[Age]), FALSE)</calculatedColumnFormula>
    </tableColumn>
    <tableColumn id="3" xr3:uid="{AC1CAF69-7326-4F38-8837-DE87CE6781D6}" name="BMI" dataDxfId="83">
      <calculatedColumnFormula array="1">VLOOKUP($A2, TblMedical[], COLUMN(TblMedical[BMI]), FALSE)</calculatedColumnFormula>
    </tableColumn>
    <tableColumn id="5" xr3:uid="{61CC3040-2D32-4B69-849C-D10164FC8B51}" name="Heart Issues" dataDxfId="82">
      <calculatedColumnFormula array="1">VLOOKUP($A2, TblMedical[], COLUMN(TblMedical[Heart Issues]), FALSE)</calculatedColumnFormula>
    </tableColumn>
    <tableColumn id="6" xr3:uid="{A0AB9858-D049-4A82-8BE7-69670DC7BDB3}" name="Any Transplants" dataDxfId="81">
      <calculatedColumnFormula array="1">VLOOKUP($A2, TblMedical[], COLUMN(TblMedical[Any Transplants]), FALSE)</calculatedColumnFormula>
    </tableColumn>
    <tableColumn id="7" xr3:uid="{EA7F7800-C490-4252-BB25-D36BE432CB9F}" name="Cancer History" dataDxfId="80">
      <calculatedColumnFormula array="1">VLOOKUP($A2, TblMedical[], COLUMN(TblMedical[Cancer history]), FALSE)</calculatedColumnFormula>
    </tableColumn>
    <tableColumn id="8" xr3:uid="{DD25469D-EBAC-495F-A30A-8D3A55559478}" name="NumberofMajorSurgeries" dataDxfId="79">
      <calculatedColumnFormula>VLOOKUP($A2, TblMedical[], 9, FALSE)</calculatedColumnFormula>
    </tableColumn>
    <tableColumn id="9" xr3:uid="{DD03A0D2-A321-4A3A-B1B7-462D67F8E4F2}" name="Smoker" dataDxfId="78">
      <calculatedColumnFormula array="1">VLOOKUP($A2, TblMedical[], COLUMN(TblMedical[Smoker]), FALSE)</calculatedColumnFormula>
    </tableColumn>
    <tableColumn id="10" xr3:uid="{B2C5A4C4-C4C5-4ED2-A139-AC1871B4106B}" name="Weight Status" dataDxfId="77">
      <calculatedColumnFormula array="1">VLOOKUP($A2, TblMedical[], COLUMN(TblMedical[Weight Status]), FALSE)</calculatedColumnFormula>
    </tableColumn>
    <tableColumn id="11" xr3:uid="{1F3D231E-7497-48F7-90C6-6AAB492740A8}" name="Diabetes Status" dataDxfId="76">
      <calculatedColumnFormula array="1">VLOOKUP($A2, TblMedical[], COLUMN(TblMedical[Diabetes Status]), FALSE)</calculatedColumnFormula>
    </tableColumn>
    <tableColumn id="12" xr3:uid="{18273C57-0D90-466D-B572-E27863C33EED}" name="Date Of Birth" dataDxfId="75">
      <calculatedColumnFormula array="1">VLOOKUP($A2, TblHospital[], COLUMN(TblHospital[DateofBirth]), FALSE)</calculatedColumnFormula>
    </tableColumn>
    <tableColumn id="14" xr3:uid="{FF6EC53A-893A-45FD-A50B-A214D5D71489}" name="Hospital tier" dataDxfId="74">
      <calculatedColumnFormula array="1">VLOOKUP($A2, TblHospital[], COLUMN(TblHospital[Hospital tier]), FALSE)</calculatedColumnFormula>
    </tableColumn>
    <tableColumn id="15" xr3:uid="{9D0010C3-419C-4303-AAE8-2659114BFC08}" name="City tier" dataDxfId="73">
      <calculatedColumnFormula array="1">VLOOKUP($A2, TblHospital[], COLUMN(TblHospital[City tier]), FALSE)</calculatedColumnFormula>
    </tableColumn>
    <tableColumn id="16" xr3:uid="{47B7C24B-65C1-4659-B86B-B0D50CC43445}" name="State ID" dataDxfId="72">
      <calculatedColumnFormula array="1">VLOOKUP($A2, TblHospital[],COLUMN(TblHospital[State ID]), FALSE)</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336"/>
  <sheetViews>
    <sheetView topLeftCell="A2" workbookViewId="0">
      <selection activeCell="C24" sqref="C23:C24"/>
    </sheetView>
  </sheetViews>
  <sheetFormatPr defaultRowHeight="13.8" x14ac:dyDescent="0.25"/>
  <cols>
    <col min="1" max="1" width="14.296875" customWidth="1"/>
    <col min="2" max="2" width="7.09765625" customWidth="1"/>
    <col min="3" max="3" width="19.5" customWidth="1"/>
    <col min="4" max="4" width="16.796875" customWidth="1"/>
  </cols>
  <sheetData>
    <row r="1" spans="1:4" s="1" customFormat="1" ht="18.899999999999999" customHeight="1" x14ac:dyDescent="0.25">
      <c r="A1" s="62" t="s">
        <v>0</v>
      </c>
      <c r="B1" s="50" t="s">
        <v>4959</v>
      </c>
      <c r="C1" s="50" t="s">
        <v>4960</v>
      </c>
      <c r="D1" s="63" t="s">
        <v>5018</v>
      </c>
    </row>
    <row r="2" spans="1:4" ht="15" x14ac:dyDescent="0.25">
      <c r="A2" s="12" t="s">
        <v>2360</v>
      </c>
      <c r="B2" s="2" t="s">
        <v>5092</v>
      </c>
      <c r="C2" s="2" t="s">
        <v>2371</v>
      </c>
      <c r="D2" s="4" t="s">
        <v>3065</v>
      </c>
    </row>
    <row r="3" spans="1:4" ht="15" x14ac:dyDescent="0.25">
      <c r="A3" s="12" t="s">
        <v>2359</v>
      </c>
      <c r="B3" s="2" t="s">
        <v>5091</v>
      </c>
      <c r="C3" s="2" t="s">
        <v>4961</v>
      </c>
      <c r="D3" s="4" t="s">
        <v>3066</v>
      </c>
    </row>
    <row r="4" spans="1:4" ht="15" x14ac:dyDescent="0.25">
      <c r="A4" s="12" t="s">
        <v>2358</v>
      </c>
      <c r="B4" s="2" t="s">
        <v>5091</v>
      </c>
      <c r="C4" s="2" t="s">
        <v>2373</v>
      </c>
      <c r="D4" s="4" t="s">
        <v>3067</v>
      </c>
    </row>
    <row r="5" spans="1:4" ht="15" x14ac:dyDescent="0.25">
      <c r="A5" s="12" t="s">
        <v>2357</v>
      </c>
      <c r="B5" s="2" t="s">
        <v>5092</v>
      </c>
      <c r="C5" s="2" t="s">
        <v>2374</v>
      </c>
      <c r="D5" s="4" t="s">
        <v>3068</v>
      </c>
    </row>
    <row r="6" spans="1:4" ht="15" x14ac:dyDescent="0.25">
      <c r="A6" s="12" t="s">
        <v>2356</v>
      </c>
      <c r="B6" s="2" t="s">
        <v>5092</v>
      </c>
      <c r="C6" s="2" t="s">
        <v>2375</v>
      </c>
      <c r="D6" s="4" t="s">
        <v>3069</v>
      </c>
    </row>
    <row r="7" spans="1:4" ht="15" x14ac:dyDescent="0.25">
      <c r="A7" s="12" t="s">
        <v>2355</v>
      </c>
      <c r="B7" s="2" t="s">
        <v>5964</v>
      </c>
      <c r="C7" s="2" t="s">
        <v>4962</v>
      </c>
      <c r="D7" s="4" t="s">
        <v>3070</v>
      </c>
    </row>
    <row r="8" spans="1:4" ht="15" x14ac:dyDescent="0.25">
      <c r="A8" s="12" t="s">
        <v>2354</v>
      </c>
      <c r="B8" s="2" t="s">
        <v>5091</v>
      </c>
      <c r="C8" s="2" t="s">
        <v>2376</v>
      </c>
      <c r="D8" s="4" t="s">
        <v>3071</v>
      </c>
    </row>
    <row r="9" spans="1:4" ht="15" x14ac:dyDescent="0.25">
      <c r="A9" s="12" t="s">
        <v>2353</v>
      </c>
      <c r="B9" s="2" t="s">
        <v>5091</v>
      </c>
      <c r="C9" s="2" t="s">
        <v>2377</v>
      </c>
      <c r="D9" s="4" t="s">
        <v>3072</v>
      </c>
    </row>
    <row r="10" spans="1:4" ht="15" x14ac:dyDescent="0.25">
      <c r="A10" s="12" t="s">
        <v>2352</v>
      </c>
      <c r="B10" s="2" t="s">
        <v>5091</v>
      </c>
      <c r="C10" s="2" t="s">
        <v>4963</v>
      </c>
      <c r="D10" s="4" t="s">
        <v>3073</v>
      </c>
    </row>
    <row r="11" spans="1:4" ht="15" x14ac:dyDescent="0.25">
      <c r="A11" s="12" t="s">
        <v>2351</v>
      </c>
      <c r="B11" s="2" t="s">
        <v>5092</v>
      </c>
      <c r="C11" s="2" t="s">
        <v>5490</v>
      </c>
      <c r="D11" s="4" t="s">
        <v>3074</v>
      </c>
    </row>
    <row r="12" spans="1:4" ht="15" x14ac:dyDescent="0.25">
      <c r="A12" s="12" t="s">
        <v>2350</v>
      </c>
      <c r="B12" s="2" t="s">
        <v>5092</v>
      </c>
      <c r="C12" s="2" t="s">
        <v>5488</v>
      </c>
      <c r="D12" s="4" t="s">
        <v>4958</v>
      </c>
    </row>
    <row r="13" spans="1:4" ht="15" x14ac:dyDescent="0.25">
      <c r="A13" s="12" t="s">
        <v>2349</v>
      </c>
      <c r="B13" s="2" t="s">
        <v>5091</v>
      </c>
      <c r="C13" s="2" t="s">
        <v>2381</v>
      </c>
      <c r="D13" s="4" t="s">
        <v>3075</v>
      </c>
    </row>
    <row r="14" spans="1:4" ht="15" x14ac:dyDescent="0.25">
      <c r="A14" s="12" t="s">
        <v>2348</v>
      </c>
      <c r="B14" s="2" t="s">
        <v>5091</v>
      </c>
      <c r="C14" s="2" t="s">
        <v>2382</v>
      </c>
      <c r="D14" s="4" t="s">
        <v>3076</v>
      </c>
    </row>
    <row r="15" spans="1:4" ht="15" x14ac:dyDescent="0.25">
      <c r="A15" s="12" t="s">
        <v>2347</v>
      </c>
      <c r="B15" s="2" t="s">
        <v>5091</v>
      </c>
      <c r="C15" s="2" t="s">
        <v>2383</v>
      </c>
      <c r="D15" s="4" t="s">
        <v>3077</v>
      </c>
    </row>
    <row r="16" spans="1:4" ht="15" x14ac:dyDescent="0.25">
      <c r="A16" s="12" t="s">
        <v>2346</v>
      </c>
      <c r="B16" s="2" t="s">
        <v>5092</v>
      </c>
      <c r="C16" s="2" t="s">
        <v>5491</v>
      </c>
      <c r="D16" s="4" t="s">
        <v>3078</v>
      </c>
    </row>
    <row r="17" spans="1:4" ht="15" x14ac:dyDescent="0.25">
      <c r="A17" s="12" t="s">
        <v>2345</v>
      </c>
      <c r="B17" s="2" t="s">
        <v>5091</v>
      </c>
      <c r="C17" s="2" t="s">
        <v>2384</v>
      </c>
      <c r="D17" s="4" t="s">
        <v>3079</v>
      </c>
    </row>
    <row r="18" spans="1:4" ht="15" x14ac:dyDescent="0.25">
      <c r="A18" s="12" t="s">
        <v>2344</v>
      </c>
      <c r="B18" s="2" t="s">
        <v>5092</v>
      </c>
      <c r="C18" s="2" t="s">
        <v>5003</v>
      </c>
      <c r="D18" s="4" t="s">
        <v>3080</v>
      </c>
    </row>
    <row r="19" spans="1:4" ht="15" x14ac:dyDescent="0.25">
      <c r="A19" s="12" t="s">
        <v>2343</v>
      </c>
      <c r="B19" s="2" t="s">
        <v>5092</v>
      </c>
      <c r="C19" s="2" t="s">
        <v>5492</v>
      </c>
      <c r="D19" s="4" t="s">
        <v>3081</v>
      </c>
    </row>
    <row r="20" spans="1:4" ht="15" x14ac:dyDescent="0.25">
      <c r="A20" s="12" t="s">
        <v>2342</v>
      </c>
      <c r="B20" s="2" t="s">
        <v>5091</v>
      </c>
      <c r="C20" s="2" t="s">
        <v>5493</v>
      </c>
      <c r="D20" s="4" t="s">
        <v>3082</v>
      </c>
    </row>
    <row r="21" spans="1:4" ht="15" x14ac:dyDescent="0.25">
      <c r="A21" s="12" t="s">
        <v>2341</v>
      </c>
      <c r="B21" s="2" t="s">
        <v>5091</v>
      </c>
      <c r="C21" s="2" t="s">
        <v>2387</v>
      </c>
      <c r="D21" s="4" t="s">
        <v>3083</v>
      </c>
    </row>
    <row r="22" spans="1:4" ht="15" x14ac:dyDescent="0.25">
      <c r="A22" s="12" t="s">
        <v>2340</v>
      </c>
      <c r="B22" s="2" t="s">
        <v>5091</v>
      </c>
      <c r="C22" s="2" t="s">
        <v>2388</v>
      </c>
      <c r="D22" s="4" t="s">
        <v>3084</v>
      </c>
    </row>
    <row r="23" spans="1:4" ht="15" x14ac:dyDescent="0.25">
      <c r="A23" s="12" t="s">
        <v>2339</v>
      </c>
      <c r="B23" s="2" t="s">
        <v>5092</v>
      </c>
      <c r="C23" s="2" t="s">
        <v>5060</v>
      </c>
      <c r="D23" s="4" t="s">
        <v>3085</v>
      </c>
    </row>
    <row r="24" spans="1:4" ht="15" x14ac:dyDescent="0.25">
      <c r="A24" s="12" t="s">
        <v>2338</v>
      </c>
      <c r="B24" s="2" t="s">
        <v>5092</v>
      </c>
      <c r="C24" s="2" t="s">
        <v>2389</v>
      </c>
      <c r="D24" s="4" t="s">
        <v>3086</v>
      </c>
    </row>
    <row r="25" spans="1:4" ht="15" x14ac:dyDescent="0.25">
      <c r="A25" s="12" t="s">
        <v>2337</v>
      </c>
      <c r="B25" s="2" t="s">
        <v>5091</v>
      </c>
      <c r="C25" s="2" t="s">
        <v>5494</v>
      </c>
      <c r="D25" s="4" t="s">
        <v>3087</v>
      </c>
    </row>
    <row r="26" spans="1:4" ht="15" x14ac:dyDescent="0.25">
      <c r="A26" s="12" t="s">
        <v>2336</v>
      </c>
      <c r="B26" s="2" t="s">
        <v>5091</v>
      </c>
      <c r="C26" s="2" t="s">
        <v>5495</v>
      </c>
      <c r="D26" s="4" t="s">
        <v>2500</v>
      </c>
    </row>
    <row r="27" spans="1:4" ht="15" x14ac:dyDescent="0.25">
      <c r="A27" s="12" t="s">
        <v>2335</v>
      </c>
      <c r="B27" s="2" t="s">
        <v>5091</v>
      </c>
      <c r="C27" s="2" t="s">
        <v>2391</v>
      </c>
      <c r="D27" s="4" t="s">
        <v>3088</v>
      </c>
    </row>
    <row r="28" spans="1:4" ht="15" x14ac:dyDescent="0.25">
      <c r="A28" s="12" t="s">
        <v>2334</v>
      </c>
      <c r="B28" s="2" t="s">
        <v>5091</v>
      </c>
      <c r="C28" s="2" t="s">
        <v>2392</v>
      </c>
      <c r="D28" s="4" t="s">
        <v>3089</v>
      </c>
    </row>
    <row r="29" spans="1:4" ht="15" x14ac:dyDescent="0.25">
      <c r="A29" s="12" t="s">
        <v>2333</v>
      </c>
      <c r="B29" s="2" t="s">
        <v>5092</v>
      </c>
      <c r="C29" s="2" t="s">
        <v>5496</v>
      </c>
      <c r="D29" s="4" t="s">
        <v>3090</v>
      </c>
    </row>
    <row r="30" spans="1:4" ht="15" x14ac:dyDescent="0.25">
      <c r="A30" s="12" t="s">
        <v>2332</v>
      </c>
      <c r="B30" s="2" t="s">
        <v>5091</v>
      </c>
      <c r="C30" s="2" t="s">
        <v>2377</v>
      </c>
      <c r="D30" s="4" t="s">
        <v>3091</v>
      </c>
    </row>
    <row r="31" spans="1:4" ht="15" x14ac:dyDescent="0.25">
      <c r="A31" s="12" t="s">
        <v>2331</v>
      </c>
      <c r="B31" s="2" t="s">
        <v>5092</v>
      </c>
      <c r="C31" s="2" t="s">
        <v>2394</v>
      </c>
      <c r="D31" s="4" t="s">
        <v>3092</v>
      </c>
    </row>
    <row r="32" spans="1:4" ht="15" x14ac:dyDescent="0.25">
      <c r="A32" s="12" t="s">
        <v>2330</v>
      </c>
      <c r="B32" s="2" t="s">
        <v>5092</v>
      </c>
      <c r="C32" s="2" t="s">
        <v>5497</v>
      </c>
      <c r="D32" s="4" t="s">
        <v>3093</v>
      </c>
    </row>
    <row r="33" spans="1:4" ht="15" x14ac:dyDescent="0.25">
      <c r="A33" s="12" t="s">
        <v>2329</v>
      </c>
      <c r="B33" s="2" t="s">
        <v>5091</v>
      </c>
      <c r="C33" s="2" t="s">
        <v>5061</v>
      </c>
      <c r="D33" s="4" t="s">
        <v>3094</v>
      </c>
    </row>
    <row r="34" spans="1:4" ht="15" x14ac:dyDescent="0.25">
      <c r="A34" s="12" t="s">
        <v>2328</v>
      </c>
      <c r="B34" s="2" t="s">
        <v>5091</v>
      </c>
      <c r="C34" s="2" t="s">
        <v>5498</v>
      </c>
      <c r="D34" s="4" t="s">
        <v>3095</v>
      </c>
    </row>
    <row r="35" spans="1:4" ht="15" x14ac:dyDescent="0.25">
      <c r="A35" s="12" t="s">
        <v>2327</v>
      </c>
      <c r="B35" s="2" t="s">
        <v>5092</v>
      </c>
      <c r="C35" s="2" t="s">
        <v>2396</v>
      </c>
      <c r="D35" s="4" t="s">
        <v>3096</v>
      </c>
    </row>
    <row r="36" spans="1:4" ht="15" x14ac:dyDescent="0.25">
      <c r="A36" s="12" t="s">
        <v>2326</v>
      </c>
      <c r="B36" s="2" t="s">
        <v>5092</v>
      </c>
      <c r="C36" s="2" t="s">
        <v>5499</v>
      </c>
      <c r="D36" s="4" t="s">
        <v>3097</v>
      </c>
    </row>
    <row r="37" spans="1:4" ht="15" x14ac:dyDescent="0.25">
      <c r="A37" s="12" t="s">
        <v>2325</v>
      </c>
      <c r="B37" s="2" t="s">
        <v>5091</v>
      </c>
      <c r="C37" s="2" t="s">
        <v>2397</v>
      </c>
      <c r="D37" s="4" t="s">
        <v>3098</v>
      </c>
    </row>
    <row r="38" spans="1:4" ht="15" x14ac:dyDescent="0.25">
      <c r="A38" s="12" t="s">
        <v>2324</v>
      </c>
      <c r="B38" s="2" t="s">
        <v>5091</v>
      </c>
      <c r="C38" s="2" t="s">
        <v>5062</v>
      </c>
      <c r="D38" s="4" t="s">
        <v>3099</v>
      </c>
    </row>
    <row r="39" spans="1:4" ht="15" x14ac:dyDescent="0.25">
      <c r="A39" s="12" t="s">
        <v>2323</v>
      </c>
      <c r="B39" s="2" t="s">
        <v>5092</v>
      </c>
      <c r="C39" s="2" t="s">
        <v>5500</v>
      </c>
      <c r="D39" s="4" t="s">
        <v>3100</v>
      </c>
    </row>
    <row r="40" spans="1:4" ht="15" x14ac:dyDescent="0.25">
      <c r="A40" s="12" t="s">
        <v>2322</v>
      </c>
      <c r="B40" s="2" t="s">
        <v>5092</v>
      </c>
      <c r="C40" s="2" t="s">
        <v>2400</v>
      </c>
      <c r="D40" s="4" t="s">
        <v>3101</v>
      </c>
    </row>
    <row r="41" spans="1:4" ht="15" x14ac:dyDescent="0.25">
      <c r="A41" s="12" t="s">
        <v>2321</v>
      </c>
      <c r="B41" s="2" t="s">
        <v>5091</v>
      </c>
      <c r="C41" s="2" t="s">
        <v>2401</v>
      </c>
      <c r="D41" s="4" t="s">
        <v>3102</v>
      </c>
    </row>
    <row r="42" spans="1:4" ht="15" x14ac:dyDescent="0.25">
      <c r="A42" s="12" t="s">
        <v>2320</v>
      </c>
      <c r="B42" s="2" t="s">
        <v>5091</v>
      </c>
      <c r="C42" s="2" t="s">
        <v>5501</v>
      </c>
      <c r="D42" s="4" t="s">
        <v>3103</v>
      </c>
    </row>
    <row r="43" spans="1:4" ht="15" x14ac:dyDescent="0.25">
      <c r="A43" s="12" t="s">
        <v>2319</v>
      </c>
      <c r="B43" s="2" t="s">
        <v>5092</v>
      </c>
      <c r="C43" s="2" t="s">
        <v>2403</v>
      </c>
      <c r="D43" s="4" t="s">
        <v>3104</v>
      </c>
    </row>
    <row r="44" spans="1:4" ht="15" x14ac:dyDescent="0.25">
      <c r="A44" s="12" t="s">
        <v>2318</v>
      </c>
      <c r="B44" s="2" t="s">
        <v>5092</v>
      </c>
      <c r="C44" s="2" t="s">
        <v>2389</v>
      </c>
      <c r="D44" s="4" t="s">
        <v>3105</v>
      </c>
    </row>
    <row r="45" spans="1:4" ht="15" x14ac:dyDescent="0.25">
      <c r="A45" s="12" t="s">
        <v>2317</v>
      </c>
      <c r="B45" s="2" t="s">
        <v>5091</v>
      </c>
      <c r="C45" s="2" t="s">
        <v>2404</v>
      </c>
      <c r="D45" s="4" t="s">
        <v>3106</v>
      </c>
    </row>
    <row r="46" spans="1:4" ht="15" x14ac:dyDescent="0.25">
      <c r="A46" s="12" t="s">
        <v>2316</v>
      </c>
      <c r="B46" s="2" t="s">
        <v>5091</v>
      </c>
      <c r="C46" s="2" t="s">
        <v>5063</v>
      </c>
      <c r="D46" s="4" t="s">
        <v>3107</v>
      </c>
    </row>
    <row r="47" spans="1:4" ht="15" x14ac:dyDescent="0.25">
      <c r="A47" s="12" t="s">
        <v>2315</v>
      </c>
      <c r="B47" s="2" t="s">
        <v>5092</v>
      </c>
      <c r="C47" s="2" t="s">
        <v>5064</v>
      </c>
      <c r="D47" s="4" t="s">
        <v>3108</v>
      </c>
    </row>
    <row r="48" spans="1:4" ht="15" x14ac:dyDescent="0.25">
      <c r="A48" s="12" t="s">
        <v>2314</v>
      </c>
      <c r="B48" s="2" t="s">
        <v>5091</v>
      </c>
      <c r="C48" s="2" t="s">
        <v>5255</v>
      </c>
      <c r="D48" s="4" t="s">
        <v>3109</v>
      </c>
    </row>
    <row r="49" spans="1:4" ht="15" x14ac:dyDescent="0.25">
      <c r="A49" s="12" t="s">
        <v>2313</v>
      </c>
      <c r="B49" s="2" t="s">
        <v>5092</v>
      </c>
      <c r="C49" s="2" t="s">
        <v>5065</v>
      </c>
      <c r="D49" s="4" t="s">
        <v>3104</v>
      </c>
    </row>
    <row r="50" spans="1:4" ht="15" x14ac:dyDescent="0.25">
      <c r="A50" s="12" t="s">
        <v>2312</v>
      </c>
      <c r="B50" s="2" t="s">
        <v>5091</v>
      </c>
      <c r="C50" s="2" t="s">
        <v>2407</v>
      </c>
      <c r="D50" s="4" t="s">
        <v>5019</v>
      </c>
    </row>
    <row r="51" spans="1:4" ht="15" x14ac:dyDescent="0.25">
      <c r="A51" s="12" t="s">
        <v>2311</v>
      </c>
      <c r="B51" s="2" t="s">
        <v>5091</v>
      </c>
      <c r="C51" s="2" t="s">
        <v>2398</v>
      </c>
      <c r="D51" s="4" t="s">
        <v>3111</v>
      </c>
    </row>
    <row r="52" spans="1:4" ht="15" x14ac:dyDescent="0.25">
      <c r="A52" s="12" t="s">
        <v>2310</v>
      </c>
      <c r="B52" s="2" t="s">
        <v>5091</v>
      </c>
      <c r="C52" s="2" t="s">
        <v>5502</v>
      </c>
      <c r="D52" s="4" t="s">
        <v>3112</v>
      </c>
    </row>
    <row r="53" spans="1:4" ht="15" x14ac:dyDescent="0.25">
      <c r="A53" s="12" t="s">
        <v>2309</v>
      </c>
      <c r="B53" s="2" t="s">
        <v>5092</v>
      </c>
      <c r="C53" s="2" t="s">
        <v>2409</v>
      </c>
      <c r="D53" s="4" t="s">
        <v>3113</v>
      </c>
    </row>
    <row r="54" spans="1:4" ht="15" x14ac:dyDescent="0.25">
      <c r="A54" s="12" t="s">
        <v>2308</v>
      </c>
      <c r="B54" s="2" t="s">
        <v>5091</v>
      </c>
      <c r="C54" s="2" t="s">
        <v>2381</v>
      </c>
      <c r="D54" s="4" t="s">
        <v>3114</v>
      </c>
    </row>
    <row r="55" spans="1:4" ht="15" x14ac:dyDescent="0.25">
      <c r="A55" s="12" t="s">
        <v>2307</v>
      </c>
      <c r="B55" s="2" t="s">
        <v>5091</v>
      </c>
      <c r="C55" s="2" t="s">
        <v>5066</v>
      </c>
      <c r="D55" s="4" t="s">
        <v>3115</v>
      </c>
    </row>
    <row r="56" spans="1:4" ht="15" x14ac:dyDescent="0.25">
      <c r="A56" s="12" t="s">
        <v>2306</v>
      </c>
      <c r="B56" s="2" t="s">
        <v>5092</v>
      </c>
      <c r="C56" s="2" t="s">
        <v>5067</v>
      </c>
      <c r="D56" s="4" t="s">
        <v>3116</v>
      </c>
    </row>
    <row r="57" spans="1:4" ht="15" x14ac:dyDescent="0.25">
      <c r="A57" s="12" t="s">
        <v>2305</v>
      </c>
      <c r="B57" s="2" t="s">
        <v>5092</v>
      </c>
      <c r="C57" s="2" t="s">
        <v>2411</v>
      </c>
      <c r="D57" s="4" t="s">
        <v>3117</v>
      </c>
    </row>
    <row r="58" spans="1:4" ht="15" x14ac:dyDescent="0.25">
      <c r="A58" s="12" t="s">
        <v>2304</v>
      </c>
      <c r="B58" s="2" t="s">
        <v>5091</v>
      </c>
      <c r="C58" s="2" t="s">
        <v>2412</v>
      </c>
      <c r="D58" s="4" t="s">
        <v>3118</v>
      </c>
    </row>
    <row r="59" spans="1:4" ht="15" x14ac:dyDescent="0.25">
      <c r="A59" s="12" t="s">
        <v>2303</v>
      </c>
      <c r="B59" s="2" t="s">
        <v>5092</v>
      </c>
      <c r="C59" s="2" t="s">
        <v>2413</v>
      </c>
      <c r="D59" s="4" t="s">
        <v>3119</v>
      </c>
    </row>
    <row r="60" spans="1:4" ht="15" x14ac:dyDescent="0.25">
      <c r="A60" s="12" t="s">
        <v>2302</v>
      </c>
      <c r="B60" s="2" t="s">
        <v>5091</v>
      </c>
      <c r="C60" s="2" t="s">
        <v>2414</v>
      </c>
      <c r="D60" s="4" t="s">
        <v>3120</v>
      </c>
    </row>
    <row r="61" spans="1:4" ht="15" x14ac:dyDescent="0.25">
      <c r="A61" s="12" t="s">
        <v>2301</v>
      </c>
      <c r="B61" s="2" t="s">
        <v>5092</v>
      </c>
      <c r="C61" s="2" t="s">
        <v>2415</v>
      </c>
      <c r="D61" s="4" t="s">
        <v>3121</v>
      </c>
    </row>
    <row r="62" spans="1:4" ht="15" x14ac:dyDescent="0.25">
      <c r="A62" s="12" t="s">
        <v>2300</v>
      </c>
      <c r="B62" s="2" t="s">
        <v>5091</v>
      </c>
      <c r="C62" s="2" t="s">
        <v>2416</v>
      </c>
      <c r="D62" s="4" t="s">
        <v>3122</v>
      </c>
    </row>
    <row r="63" spans="1:4" ht="15" x14ac:dyDescent="0.25">
      <c r="A63" s="12" t="s">
        <v>2299</v>
      </c>
      <c r="B63" s="2" t="s">
        <v>5092</v>
      </c>
      <c r="C63" s="2" t="s">
        <v>5503</v>
      </c>
      <c r="D63" s="4" t="s">
        <v>3123</v>
      </c>
    </row>
    <row r="64" spans="1:4" ht="15" x14ac:dyDescent="0.25">
      <c r="A64" s="12" t="s">
        <v>2298</v>
      </c>
      <c r="B64" s="2" t="s">
        <v>5092</v>
      </c>
      <c r="C64" s="2" t="s">
        <v>2418</v>
      </c>
      <c r="D64" s="4" t="s">
        <v>3124</v>
      </c>
    </row>
    <row r="65" spans="1:4" ht="15" x14ac:dyDescent="0.25">
      <c r="A65" s="12" t="s">
        <v>2297</v>
      </c>
      <c r="B65" s="2" t="s">
        <v>5091</v>
      </c>
      <c r="C65" s="2" t="s">
        <v>2381</v>
      </c>
      <c r="D65" s="4" t="s">
        <v>3125</v>
      </c>
    </row>
    <row r="66" spans="1:4" ht="15" x14ac:dyDescent="0.25">
      <c r="A66" s="12" t="s">
        <v>2296</v>
      </c>
      <c r="B66" s="2" t="s">
        <v>5091</v>
      </c>
      <c r="C66" s="2" t="s">
        <v>5504</v>
      </c>
      <c r="D66" s="4" t="s">
        <v>3126</v>
      </c>
    </row>
    <row r="67" spans="1:4" ht="15" x14ac:dyDescent="0.25">
      <c r="A67" s="12" t="s">
        <v>2295</v>
      </c>
      <c r="B67" s="2" t="s">
        <v>5092</v>
      </c>
      <c r="C67" s="2" t="s">
        <v>2419</v>
      </c>
      <c r="D67" s="4" t="s">
        <v>3127</v>
      </c>
    </row>
    <row r="68" spans="1:4" ht="15" x14ac:dyDescent="0.25">
      <c r="A68" s="12" t="s">
        <v>2294</v>
      </c>
      <c r="B68" s="2" t="s">
        <v>5091</v>
      </c>
      <c r="C68" s="2" t="s">
        <v>2420</v>
      </c>
      <c r="D68" s="4" t="s">
        <v>3128</v>
      </c>
    </row>
    <row r="69" spans="1:4" ht="15" x14ac:dyDescent="0.25">
      <c r="A69" s="12" t="s">
        <v>2293</v>
      </c>
      <c r="B69" s="2" t="s">
        <v>5091</v>
      </c>
      <c r="C69" s="2" t="s">
        <v>5505</v>
      </c>
      <c r="D69" s="4" t="s">
        <v>2609</v>
      </c>
    </row>
    <row r="70" spans="1:4" ht="15" x14ac:dyDescent="0.25">
      <c r="A70" s="12" t="s">
        <v>2292</v>
      </c>
      <c r="B70" s="2" t="s">
        <v>5092</v>
      </c>
      <c r="C70" s="2" t="s">
        <v>5506</v>
      </c>
      <c r="D70" s="4" t="s">
        <v>3129</v>
      </c>
    </row>
    <row r="71" spans="1:4" ht="15" x14ac:dyDescent="0.25">
      <c r="A71" s="12" t="s">
        <v>2291</v>
      </c>
      <c r="B71" s="2" t="s">
        <v>5091</v>
      </c>
      <c r="C71" s="2" t="s">
        <v>2422</v>
      </c>
      <c r="D71" s="4" t="s">
        <v>2544</v>
      </c>
    </row>
    <row r="72" spans="1:4" ht="15" x14ac:dyDescent="0.25">
      <c r="A72" s="12" t="s">
        <v>2290</v>
      </c>
      <c r="B72" s="2" t="s">
        <v>5091</v>
      </c>
      <c r="C72" s="2" t="s">
        <v>2423</v>
      </c>
      <c r="D72" s="4" t="s">
        <v>2971</v>
      </c>
    </row>
    <row r="73" spans="1:4" ht="15" x14ac:dyDescent="0.25">
      <c r="A73" s="12" t="s">
        <v>2289</v>
      </c>
      <c r="B73" s="2" t="s">
        <v>5091</v>
      </c>
      <c r="C73" s="2" t="s">
        <v>5507</v>
      </c>
      <c r="D73" s="4" t="s">
        <v>3130</v>
      </c>
    </row>
    <row r="74" spans="1:4" ht="15" x14ac:dyDescent="0.25">
      <c r="A74" s="12" t="s">
        <v>2288</v>
      </c>
      <c r="B74" s="2" t="s">
        <v>5092</v>
      </c>
      <c r="C74" s="2" t="s">
        <v>2424</v>
      </c>
      <c r="D74" s="4" t="s">
        <v>2662</v>
      </c>
    </row>
    <row r="75" spans="1:4" ht="15" x14ac:dyDescent="0.25">
      <c r="A75" s="12" t="s">
        <v>2287</v>
      </c>
      <c r="B75" s="2" t="s">
        <v>5092</v>
      </c>
      <c r="C75" s="2" t="s">
        <v>5068</v>
      </c>
      <c r="D75" s="4" t="s">
        <v>3131</v>
      </c>
    </row>
    <row r="76" spans="1:4" ht="15" x14ac:dyDescent="0.25">
      <c r="A76" s="12" t="s">
        <v>2286</v>
      </c>
      <c r="B76" s="2" t="s">
        <v>5092</v>
      </c>
      <c r="C76" s="2" t="s">
        <v>5069</v>
      </c>
      <c r="D76" s="4" t="s">
        <v>3132</v>
      </c>
    </row>
    <row r="77" spans="1:4" ht="15" x14ac:dyDescent="0.25">
      <c r="A77" s="12" t="s">
        <v>2285</v>
      </c>
      <c r="B77" s="2" t="s">
        <v>5091</v>
      </c>
      <c r="C77" s="2" t="s">
        <v>2426</v>
      </c>
      <c r="D77" s="4" t="s">
        <v>3133</v>
      </c>
    </row>
    <row r="78" spans="1:4" ht="15" x14ac:dyDescent="0.25">
      <c r="A78" s="12" t="s">
        <v>2284</v>
      </c>
      <c r="B78" s="2" t="s">
        <v>5092</v>
      </c>
      <c r="C78" s="2" t="s">
        <v>5508</v>
      </c>
      <c r="D78" s="4" t="s">
        <v>3134</v>
      </c>
    </row>
    <row r="79" spans="1:4" ht="15" x14ac:dyDescent="0.25">
      <c r="A79" s="12" t="s">
        <v>2283</v>
      </c>
      <c r="B79" s="2" t="s">
        <v>5092</v>
      </c>
      <c r="C79" s="2" t="s">
        <v>2428</v>
      </c>
      <c r="D79" s="4" t="s">
        <v>3135</v>
      </c>
    </row>
    <row r="80" spans="1:4" ht="15" x14ac:dyDescent="0.25">
      <c r="A80" s="12" t="s">
        <v>2282</v>
      </c>
      <c r="B80" s="2" t="s">
        <v>5091</v>
      </c>
      <c r="C80" s="2" t="s">
        <v>2429</v>
      </c>
      <c r="D80" s="4" t="s">
        <v>3136</v>
      </c>
    </row>
    <row r="81" spans="1:4" ht="15" x14ac:dyDescent="0.25">
      <c r="A81" s="12" t="s">
        <v>2281</v>
      </c>
      <c r="B81" s="2" t="s">
        <v>5092</v>
      </c>
      <c r="C81" s="2" t="s">
        <v>2385</v>
      </c>
      <c r="D81" s="4" t="s">
        <v>3137</v>
      </c>
    </row>
    <row r="82" spans="1:4" ht="15" x14ac:dyDescent="0.25">
      <c r="A82" s="12" t="s">
        <v>2280</v>
      </c>
      <c r="B82" s="2" t="s">
        <v>5092</v>
      </c>
      <c r="C82" s="2" t="s">
        <v>5509</v>
      </c>
      <c r="D82" s="4" t="s">
        <v>3138</v>
      </c>
    </row>
    <row r="83" spans="1:4" ht="15" x14ac:dyDescent="0.25">
      <c r="A83" s="12" t="s">
        <v>2279</v>
      </c>
      <c r="B83" s="2" t="s">
        <v>5091</v>
      </c>
      <c r="C83" s="2" t="s">
        <v>2378</v>
      </c>
      <c r="D83" s="4" t="s">
        <v>3139</v>
      </c>
    </row>
    <row r="84" spans="1:4" ht="15" x14ac:dyDescent="0.25">
      <c r="A84" s="12" t="s">
        <v>2278</v>
      </c>
      <c r="B84" s="2" t="s">
        <v>5092</v>
      </c>
      <c r="C84" s="2" t="s">
        <v>2430</v>
      </c>
      <c r="D84" s="4" t="s">
        <v>3140</v>
      </c>
    </row>
    <row r="85" spans="1:4" ht="15" x14ac:dyDescent="0.25">
      <c r="A85" s="12" t="s">
        <v>2277</v>
      </c>
      <c r="B85" s="2" t="s">
        <v>5091</v>
      </c>
      <c r="C85" s="2" t="s">
        <v>2431</v>
      </c>
      <c r="D85" s="4" t="s">
        <v>3141</v>
      </c>
    </row>
    <row r="86" spans="1:4" ht="15" x14ac:dyDescent="0.25">
      <c r="A86" s="12" t="s">
        <v>2276</v>
      </c>
      <c r="B86" s="2" t="s">
        <v>5091</v>
      </c>
      <c r="C86" s="2" t="s">
        <v>5070</v>
      </c>
      <c r="D86" s="4" t="s">
        <v>3142</v>
      </c>
    </row>
    <row r="87" spans="1:4" ht="15" x14ac:dyDescent="0.25">
      <c r="A87" s="12" t="s">
        <v>2275</v>
      </c>
      <c r="B87" s="2" t="s">
        <v>5091</v>
      </c>
      <c r="C87" s="2" t="s">
        <v>2432</v>
      </c>
      <c r="D87" s="4" t="s">
        <v>3143</v>
      </c>
    </row>
    <row r="88" spans="1:4" ht="15" x14ac:dyDescent="0.25">
      <c r="A88" s="12" t="s">
        <v>2274</v>
      </c>
      <c r="B88" s="2" t="s">
        <v>5091</v>
      </c>
      <c r="C88" s="2" t="s">
        <v>5071</v>
      </c>
      <c r="D88" s="4" t="s">
        <v>3144</v>
      </c>
    </row>
    <row r="89" spans="1:4" ht="15" x14ac:dyDescent="0.25">
      <c r="A89" s="12" t="s">
        <v>2273</v>
      </c>
      <c r="B89" s="2" t="s">
        <v>5092</v>
      </c>
      <c r="C89" s="2" t="s">
        <v>2434</v>
      </c>
      <c r="D89" s="4" t="s">
        <v>3145</v>
      </c>
    </row>
    <row r="90" spans="1:4" ht="15" x14ac:dyDescent="0.25">
      <c r="A90" s="12" t="s">
        <v>2272</v>
      </c>
      <c r="B90" s="2" t="s">
        <v>5092</v>
      </c>
      <c r="C90" s="2" t="s">
        <v>2435</v>
      </c>
      <c r="D90" s="4" t="s">
        <v>3146</v>
      </c>
    </row>
    <row r="91" spans="1:4" ht="15" x14ac:dyDescent="0.25">
      <c r="A91" s="12" t="s">
        <v>2271</v>
      </c>
      <c r="B91" s="2" t="s">
        <v>5092</v>
      </c>
      <c r="C91" s="2" t="s">
        <v>5072</v>
      </c>
      <c r="D91" s="4" t="s">
        <v>3147</v>
      </c>
    </row>
    <row r="92" spans="1:4" ht="15" x14ac:dyDescent="0.25">
      <c r="A92" s="12" t="s">
        <v>2270</v>
      </c>
      <c r="B92" s="2" t="s">
        <v>5092</v>
      </c>
      <c r="C92" s="2" t="s">
        <v>2436</v>
      </c>
      <c r="D92" s="4" t="s">
        <v>3148</v>
      </c>
    </row>
    <row r="93" spans="1:4" ht="15" x14ac:dyDescent="0.25">
      <c r="A93" s="12" t="s">
        <v>2269</v>
      </c>
      <c r="B93" s="2" t="s">
        <v>5092</v>
      </c>
      <c r="C93" s="2" t="s">
        <v>5510</v>
      </c>
      <c r="D93" s="4" t="s">
        <v>3149</v>
      </c>
    </row>
    <row r="94" spans="1:4" ht="15" x14ac:dyDescent="0.25">
      <c r="A94" s="12" t="s">
        <v>2268</v>
      </c>
      <c r="B94" s="2" t="s">
        <v>5091</v>
      </c>
      <c r="C94" s="2" t="s">
        <v>2437</v>
      </c>
      <c r="D94" s="4" t="s">
        <v>3150</v>
      </c>
    </row>
    <row r="95" spans="1:4" ht="15" x14ac:dyDescent="0.25">
      <c r="A95" s="12" t="s">
        <v>2267</v>
      </c>
      <c r="B95" s="2" t="s">
        <v>5091</v>
      </c>
      <c r="C95" s="2" t="s">
        <v>2381</v>
      </c>
      <c r="D95" s="4" t="s">
        <v>3151</v>
      </c>
    </row>
    <row r="96" spans="1:4" ht="15" x14ac:dyDescent="0.25">
      <c r="A96" s="12" t="s">
        <v>2266</v>
      </c>
      <c r="B96" s="2" t="s">
        <v>5092</v>
      </c>
      <c r="C96" s="2" t="s">
        <v>2394</v>
      </c>
      <c r="D96" s="4" t="s">
        <v>3152</v>
      </c>
    </row>
    <row r="97" spans="1:4" ht="15" x14ac:dyDescent="0.25">
      <c r="A97" s="12" t="s">
        <v>2265</v>
      </c>
      <c r="B97" s="2" t="s">
        <v>5091</v>
      </c>
      <c r="C97" s="2" t="s">
        <v>2405</v>
      </c>
      <c r="D97" s="4" t="s">
        <v>3153</v>
      </c>
    </row>
    <row r="98" spans="1:4" ht="15" x14ac:dyDescent="0.25">
      <c r="A98" s="12" t="s">
        <v>2264</v>
      </c>
      <c r="B98" s="2" t="s">
        <v>5092</v>
      </c>
      <c r="C98" s="2" t="s">
        <v>5511</v>
      </c>
      <c r="D98" s="4" t="s">
        <v>5020</v>
      </c>
    </row>
    <row r="99" spans="1:4" ht="15" x14ac:dyDescent="0.25">
      <c r="A99" s="12" t="s">
        <v>2263</v>
      </c>
      <c r="B99" s="2" t="s">
        <v>5092</v>
      </c>
      <c r="C99" s="2" t="s">
        <v>2439</v>
      </c>
      <c r="D99" s="4" t="s">
        <v>3154</v>
      </c>
    </row>
    <row r="100" spans="1:4" ht="15" x14ac:dyDescent="0.25">
      <c r="A100" s="12" t="s">
        <v>2262</v>
      </c>
      <c r="B100" s="2" t="s">
        <v>5091</v>
      </c>
      <c r="C100" s="2" t="s">
        <v>5073</v>
      </c>
      <c r="D100" s="4" t="s">
        <v>3155</v>
      </c>
    </row>
    <row r="101" spans="1:4" ht="15" x14ac:dyDescent="0.25">
      <c r="A101" s="12" t="s">
        <v>2261</v>
      </c>
      <c r="B101" s="2" t="s">
        <v>5091</v>
      </c>
      <c r="C101" s="2" t="s">
        <v>2420</v>
      </c>
      <c r="D101" s="4" t="s">
        <v>3156</v>
      </c>
    </row>
    <row r="102" spans="1:4" ht="15" x14ac:dyDescent="0.25">
      <c r="A102" s="12" t="s">
        <v>2260</v>
      </c>
      <c r="B102" s="2" t="s">
        <v>5091</v>
      </c>
      <c r="C102" s="2" t="s">
        <v>2440</v>
      </c>
      <c r="D102" s="4" t="s">
        <v>3157</v>
      </c>
    </row>
    <row r="103" spans="1:4" ht="15" x14ac:dyDescent="0.25">
      <c r="A103" s="12" t="s">
        <v>2259</v>
      </c>
      <c r="B103" s="2" t="s">
        <v>5092</v>
      </c>
      <c r="C103" s="2" t="s">
        <v>2441</v>
      </c>
      <c r="D103" s="4" t="s">
        <v>3158</v>
      </c>
    </row>
    <row r="104" spans="1:4" ht="15" x14ac:dyDescent="0.25">
      <c r="A104" s="12" t="s">
        <v>2258</v>
      </c>
      <c r="B104" s="2" t="s">
        <v>5091</v>
      </c>
      <c r="C104" s="2" t="s">
        <v>5512</v>
      </c>
      <c r="D104" s="4" t="s">
        <v>3159</v>
      </c>
    </row>
    <row r="105" spans="1:4" ht="15" x14ac:dyDescent="0.25">
      <c r="A105" s="12" t="s">
        <v>2257</v>
      </c>
      <c r="B105" s="2" t="s">
        <v>5091</v>
      </c>
      <c r="C105" s="2" t="s">
        <v>2442</v>
      </c>
      <c r="D105" s="4" t="s">
        <v>3160</v>
      </c>
    </row>
    <row r="106" spans="1:4" ht="15" x14ac:dyDescent="0.25">
      <c r="A106" s="12" t="s">
        <v>2256</v>
      </c>
      <c r="B106" s="2" t="s">
        <v>5091</v>
      </c>
      <c r="C106" s="2" t="s">
        <v>2443</v>
      </c>
      <c r="D106" s="4" t="s">
        <v>3161</v>
      </c>
    </row>
    <row r="107" spans="1:4" ht="15" x14ac:dyDescent="0.25">
      <c r="A107" s="12" t="s">
        <v>2255</v>
      </c>
      <c r="B107" s="2" t="s">
        <v>5091</v>
      </c>
      <c r="C107" s="2" t="s">
        <v>5513</v>
      </c>
      <c r="D107" s="4" t="s">
        <v>3162</v>
      </c>
    </row>
    <row r="108" spans="1:4" ht="15" x14ac:dyDescent="0.25">
      <c r="A108" s="12" t="s">
        <v>2254</v>
      </c>
      <c r="B108" s="2" t="s">
        <v>5091</v>
      </c>
      <c r="C108" s="2" t="s">
        <v>5514</v>
      </c>
      <c r="D108" s="4" t="s">
        <v>3163</v>
      </c>
    </row>
    <row r="109" spans="1:4" ht="15" x14ac:dyDescent="0.25">
      <c r="A109" s="12" t="s">
        <v>2253</v>
      </c>
      <c r="B109" s="2" t="s">
        <v>5092</v>
      </c>
      <c r="C109" s="2" t="s">
        <v>5074</v>
      </c>
      <c r="D109" s="4" t="s">
        <v>3164</v>
      </c>
    </row>
    <row r="110" spans="1:4" ht="15" x14ac:dyDescent="0.25">
      <c r="A110" s="12" t="s">
        <v>2252</v>
      </c>
      <c r="B110" s="2" t="s">
        <v>5092</v>
      </c>
      <c r="C110" s="2" t="s">
        <v>2446</v>
      </c>
      <c r="D110" s="4" t="s">
        <v>3165</v>
      </c>
    </row>
    <row r="111" spans="1:4" ht="15" x14ac:dyDescent="0.25">
      <c r="A111" s="12" t="s">
        <v>2251</v>
      </c>
      <c r="B111" s="2" t="s">
        <v>5091</v>
      </c>
      <c r="C111" s="2" t="s">
        <v>2437</v>
      </c>
      <c r="D111" s="4" t="s">
        <v>3166</v>
      </c>
    </row>
    <row r="112" spans="1:4" ht="15" x14ac:dyDescent="0.25">
      <c r="A112" s="12" t="s">
        <v>2250</v>
      </c>
      <c r="B112" s="2" t="s">
        <v>5091</v>
      </c>
      <c r="C112" s="2" t="s">
        <v>2447</v>
      </c>
      <c r="D112" s="4" t="s">
        <v>3167</v>
      </c>
    </row>
    <row r="113" spans="1:4" ht="15" x14ac:dyDescent="0.25">
      <c r="A113" s="12" t="s">
        <v>2249</v>
      </c>
      <c r="B113" s="2" t="s">
        <v>5092</v>
      </c>
      <c r="C113" s="2" t="s">
        <v>2448</v>
      </c>
      <c r="D113" s="4" t="s">
        <v>3168</v>
      </c>
    </row>
    <row r="114" spans="1:4" ht="15" x14ac:dyDescent="0.25">
      <c r="A114" s="12" t="s">
        <v>2248</v>
      </c>
      <c r="B114" s="2" t="s">
        <v>5092</v>
      </c>
      <c r="C114" s="2" t="s">
        <v>2449</v>
      </c>
      <c r="D114" s="4" t="s">
        <v>3169</v>
      </c>
    </row>
    <row r="115" spans="1:4" ht="15" x14ac:dyDescent="0.25">
      <c r="A115" s="12" t="s">
        <v>2247</v>
      </c>
      <c r="B115" s="2" t="s">
        <v>5091</v>
      </c>
      <c r="C115" s="2" t="s">
        <v>5515</v>
      </c>
      <c r="D115" s="4" t="s">
        <v>3170</v>
      </c>
    </row>
    <row r="116" spans="1:4" ht="15" x14ac:dyDescent="0.25">
      <c r="A116" s="12" t="s">
        <v>2246</v>
      </c>
      <c r="B116" s="2" t="s">
        <v>5091</v>
      </c>
      <c r="C116" s="2" t="s">
        <v>2451</v>
      </c>
      <c r="D116" s="4" t="s">
        <v>3171</v>
      </c>
    </row>
    <row r="117" spans="1:4" ht="15" x14ac:dyDescent="0.25">
      <c r="A117" s="12" t="s">
        <v>2245</v>
      </c>
      <c r="B117" s="2" t="s">
        <v>5092</v>
      </c>
      <c r="C117" s="2" t="s">
        <v>2452</v>
      </c>
      <c r="D117" s="4" t="s">
        <v>3172</v>
      </c>
    </row>
    <row r="118" spans="1:4" ht="15" x14ac:dyDescent="0.25">
      <c r="A118" s="12" t="s">
        <v>2244</v>
      </c>
      <c r="B118" s="2" t="s">
        <v>5091</v>
      </c>
      <c r="C118" s="2" t="s">
        <v>5075</v>
      </c>
      <c r="D118" s="4" t="s">
        <v>3173</v>
      </c>
    </row>
    <row r="119" spans="1:4" ht="15" x14ac:dyDescent="0.25">
      <c r="A119" s="12" t="s">
        <v>2243</v>
      </c>
      <c r="B119" s="2" t="s">
        <v>5091</v>
      </c>
      <c r="C119" s="2" t="s">
        <v>2387</v>
      </c>
      <c r="D119" s="4" t="s">
        <v>3174</v>
      </c>
    </row>
    <row r="120" spans="1:4" ht="15" x14ac:dyDescent="0.25">
      <c r="A120" s="12" t="s">
        <v>2242</v>
      </c>
      <c r="B120" s="2" t="s">
        <v>5091</v>
      </c>
      <c r="C120" s="2" t="s">
        <v>2454</v>
      </c>
      <c r="D120" s="4" t="s">
        <v>3175</v>
      </c>
    </row>
    <row r="121" spans="1:4" ht="15" x14ac:dyDescent="0.25">
      <c r="A121" s="12" t="s">
        <v>2241</v>
      </c>
      <c r="B121" s="2" t="s">
        <v>5091</v>
      </c>
      <c r="C121" s="2" t="s">
        <v>2455</v>
      </c>
      <c r="D121" s="4" t="s">
        <v>3176</v>
      </c>
    </row>
    <row r="122" spans="1:4" ht="15" x14ac:dyDescent="0.25">
      <c r="A122" s="12" t="s">
        <v>2240</v>
      </c>
      <c r="B122" s="2" t="s">
        <v>5091</v>
      </c>
      <c r="C122" s="2" t="s">
        <v>5516</v>
      </c>
      <c r="D122" s="4" t="s">
        <v>3177</v>
      </c>
    </row>
    <row r="123" spans="1:4" ht="15" x14ac:dyDescent="0.25">
      <c r="A123" s="12" t="s">
        <v>2239</v>
      </c>
      <c r="B123" s="2" t="s">
        <v>5091</v>
      </c>
      <c r="C123" s="2" t="s">
        <v>5517</v>
      </c>
      <c r="D123" s="4" t="s">
        <v>3178</v>
      </c>
    </row>
    <row r="124" spans="1:4" ht="15" x14ac:dyDescent="0.25">
      <c r="A124" s="12" t="s">
        <v>2238</v>
      </c>
      <c r="B124" s="2" t="s">
        <v>5092</v>
      </c>
      <c r="C124" s="2" t="s">
        <v>2456</v>
      </c>
      <c r="D124" s="4" t="s">
        <v>3179</v>
      </c>
    </row>
    <row r="125" spans="1:4" ht="15" x14ac:dyDescent="0.25">
      <c r="A125" s="12" t="s">
        <v>2237</v>
      </c>
      <c r="B125" s="2" t="s">
        <v>5091</v>
      </c>
      <c r="C125" s="2" t="s">
        <v>2457</v>
      </c>
      <c r="D125" s="4" t="s">
        <v>3180</v>
      </c>
    </row>
    <row r="126" spans="1:4" ht="15" x14ac:dyDescent="0.25">
      <c r="A126" s="12" t="s">
        <v>2236</v>
      </c>
      <c r="B126" s="2" t="s">
        <v>5092</v>
      </c>
      <c r="C126" s="2" t="s">
        <v>5518</v>
      </c>
      <c r="D126" s="4" t="s">
        <v>3181</v>
      </c>
    </row>
    <row r="127" spans="1:4" ht="15" x14ac:dyDescent="0.25">
      <c r="A127" s="12" t="s">
        <v>2235</v>
      </c>
      <c r="B127" s="2" t="s">
        <v>5091</v>
      </c>
      <c r="C127" s="2" t="s">
        <v>5076</v>
      </c>
      <c r="D127" s="4" t="s">
        <v>3182</v>
      </c>
    </row>
    <row r="128" spans="1:4" ht="15" x14ac:dyDescent="0.25">
      <c r="A128" s="12" t="s">
        <v>2234</v>
      </c>
      <c r="B128" s="2" t="s">
        <v>5091</v>
      </c>
      <c r="C128" s="2" t="s">
        <v>5519</v>
      </c>
      <c r="D128" s="4" t="s">
        <v>5021</v>
      </c>
    </row>
    <row r="129" spans="1:4" ht="15" x14ac:dyDescent="0.25">
      <c r="A129" s="12" t="s">
        <v>2233</v>
      </c>
      <c r="B129" s="2" t="s">
        <v>5091</v>
      </c>
      <c r="C129" s="2" t="s">
        <v>4987</v>
      </c>
      <c r="D129" s="4" t="s">
        <v>3184</v>
      </c>
    </row>
    <row r="130" spans="1:4" ht="15" x14ac:dyDescent="0.25">
      <c r="A130" s="12" t="s">
        <v>2232</v>
      </c>
      <c r="B130" s="2" t="s">
        <v>5091</v>
      </c>
      <c r="C130" s="2" t="s">
        <v>2459</v>
      </c>
      <c r="D130" s="4" t="s">
        <v>3185</v>
      </c>
    </row>
    <row r="131" spans="1:4" ht="15" x14ac:dyDescent="0.25">
      <c r="A131" s="12" t="s">
        <v>2231</v>
      </c>
      <c r="B131" s="2" t="s">
        <v>5091</v>
      </c>
      <c r="C131" s="2" t="s">
        <v>2460</v>
      </c>
      <c r="D131" s="4" t="s">
        <v>3186</v>
      </c>
    </row>
    <row r="132" spans="1:4" ht="15" x14ac:dyDescent="0.25">
      <c r="A132" s="12" t="s">
        <v>2230</v>
      </c>
      <c r="B132" s="2" t="s">
        <v>5091</v>
      </c>
      <c r="C132" s="2" t="s">
        <v>5077</v>
      </c>
      <c r="D132" s="4" t="s">
        <v>3187</v>
      </c>
    </row>
    <row r="133" spans="1:4" ht="15" x14ac:dyDescent="0.25">
      <c r="A133" s="12" t="s">
        <v>2229</v>
      </c>
      <c r="B133" s="2" t="s">
        <v>5092</v>
      </c>
      <c r="C133" s="2" t="s">
        <v>5078</v>
      </c>
      <c r="D133" s="4" t="s">
        <v>3188</v>
      </c>
    </row>
    <row r="134" spans="1:4" ht="15" x14ac:dyDescent="0.25">
      <c r="A134" s="12" t="s">
        <v>2228</v>
      </c>
      <c r="B134" s="2" t="s">
        <v>5091</v>
      </c>
      <c r="C134" s="2" t="s">
        <v>2463</v>
      </c>
      <c r="D134" s="4" t="s">
        <v>3189</v>
      </c>
    </row>
    <row r="135" spans="1:4" ht="15" x14ac:dyDescent="0.25">
      <c r="A135" s="12" t="s">
        <v>2227</v>
      </c>
      <c r="B135" s="2" t="s">
        <v>5091</v>
      </c>
      <c r="C135" s="2" t="s">
        <v>2464</v>
      </c>
      <c r="D135" s="4" t="s">
        <v>3190</v>
      </c>
    </row>
    <row r="136" spans="1:4" ht="15" x14ac:dyDescent="0.25">
      <c r="A136" s="12" t="s">
        <v>2226</v>
      </c>
      <c r="B136" s="2" t="s">
        <v>5092</v>
      </c>
      <c r="C136" s="2" t="s">
        <v>5079</v>
      </c>
      <c r="D136" s="4" t="s">
        <v>3191</v>
      </c>
    </row>
    <row r="137" spans="1:4" ht="15" x14ac:dyDescent="0.25">
      <c r="A137" s="12" t="s">
        <v>2225</v>
      </c>
      <c r="B137" s="2" t="s">
        <v>5092</v>
      </c>
      <c r="C137" s="2" t="s">
        <v>5520</v>
      </c>
      <c r="D137" s="4" t="s">
        <v>3192</v>
      </c>
    </row>
    <row r="138" spans="1:4" ht="15" x14ac:dyDescent="0.25">
      <c r="A138" s="12" t="s">
        <v>2224</v>
      </c>
      <c r="B138" s="2" t="s">
        <v>5092</v>
      </c>
      <c r="C138" s="2" t="s">
        <v>5521</v>
      </c>
      <c r="D138" s="4" t="s">
        <v>3193</v>
      </c>
    </row>
    <row r="139" spans="1:4" ht="15" x14ac:dyDescent="0.25">
      <c r="A139" s="12" t="s">
        <v>2223</v>
      </c>
      <c r="B139" s="2" t="s">
        <v>5091</v>
      </c>
      <c r="C139" s="2" t="s">
        <v>5080</v>
      </c>
      <c r="D139" s="4" t="s">
        <v>3194</v>
      </c>
    </row>
    <row r="140" spans="1:4" ht="15" x14ac:dyDescent="0.25">
      <c r="A140" s="12" t="s">
        <v>2222</v>
      </c>
      <c r="B140" s="2" t="s">
        <v>5091</v>
      </c>
      <c r="C140" s="2" t="s">
        <v>2468</v>
      </c>
      <c r="D140" s="4" t="s">
        <v>3195</v>
      </c>
    </row>
    <row r="141" spans="1:4" ht="15" x14ac:dyDescent="0.25">
      <c r="A141" s="12" t="s">
        <v>2221</v>
      </c>
      <c r="B141" s="2" t="s">
        <v>5091</v>
      </c>
      <c r="C141" s="2" t="s">
        <v>2469</v>
      </c>
      <c r="D141" s="4" t="s">
        <v>3196</v>
      </c>
    </row>
    <row r="142" spans="1:4" ht="15" x14ac:dyDescent="0.25">
      <c r="A142" s="12" t="s">
        <v>2220</v>
      </c>
      <c r="B142" s="2" t="s">
        <v>5091</v>
      </c>
      <c r="C142" s="2" t="s">
        <v>2470</v>
      </c>
      <c r="D142" s="4" t="s">
        <v>3197</v>
      </c>
    </row>
    <row r="143" spans="1:4" ht="15" x14ac:dyDescent="0.25">
      <c r="A143" s="12" t="s">
        <v>2219</v>
      </c>
      <c r="B143" s="2" t="s">
        <v>5091</v>
      </c>
      <c r="C143" s="2" t="s">
        <v>2471</v>
      </c>
      <c r="D143" s="4" t="s">
        <v>3198</v>
      </c>
    </row>
    <row r="144" spans="1:4" ht="15" x14ac:dyDescent="0.25">
      <c r="A144" s="12" t="s">
        <v>2218</v>
      </c>
      <c r="B144" s="2" t="s">
        <v>5092</v>
      </c>
      <c r="C144" s="2" t="s">
        <v>5522</v>
      </c>
      <c r="D144" s="4" t="s">
        <v>3199</v>
      </c>
    </row>
    <row r="145" spans="1:4" ht="15" x14ac:dyDescent="0.25">
      <c r="A145" s="12" t="s">
        <v>2217</v>
      </c>
      <c r="B145" s="2" t="s">
        <v>5091</v>
      </c>
      <c r="C145" s="2" t="s">
        <v>4972</v>
      </c>
      <c r="D145" s="4" t="s">
        <v>3200</v>
      </c>
    </row>
    <row r="146" spans="1:4" ht="15" x14ac:dyDescent="0.25">
      <c r="A146" s="12" t="s">
        <v>2216</v>
      </c>
      <c r="B146" s="2" t="s">
        <v>5091</v>
      </c>
      <c r="C146" s="2" t="s">
        <v>2390</v>
      </c>
      <c r="D146" s="4" t="s">
        <v>3201</v>
      </c>
    </row>
    <row r="147" spans="1:4" ht="15" x14ac:dyDescent="0.25">
      <c r="A147" s="12" t="s">
        <v>2215</v>
      </c>
      <c r="B147" s="2" t="s">
        <v>5092</v>
      </c>
      <c r="C147" s="2" t="s">
        <v>5081</v>
      </c>
      <c r="D147" s="4" t="s">
        <v>3202</v>
      </c>
    </row>
    <row r="148" spans="1:4" ht="15" x14ac:dyDescent="0.25">
      <c r="A148" s="12" t="s">
        <v>2214</v>
      </c>
      <c r="B148" s="2" t="s">
        <v>5091</v>
      </c>
      <c r="C148" s="2" t="s">
        <v>5082</v>
      </c>
      <c r="D148" s="4" t="s">
        <v>3138</v>
      </c>
    </row>
    <row r="149" spans="1:4" ht="15" x14ac:dyDescent="0.25">
      <c r="A149" s="12" t="s">
        <v>2213</v>
      </c>
      <c r="B149" s="2" t="s">
        <v>5091</v>
      </c>
      <c r="C149" s="2" t="s">
        <v>2473</v>
      </c>
      <c r="D149" s="4" t="s">
        <v>3203</v>
      </c>
    </row>
    <row r="150" spans="1:4" ht="15" x14ac:dyDescent="0.25">
      <c r="A150" s="12" t="s">
        <v>2212</v>
      </c>
      <c r="B150" s="2" t="s">
        <v>5091</v>
      </c>
      <c r="C150" s="2" t="s">
        <v>2474</v>
      </c>
      <c r="D150" s="4" t="s">
        <v>3204</v>
      </c>
    </row>
    <row r="151" spans="1:4" ht="15" x14ac:dyDescent="0.25">
      <c r="A151" s="12" t="s">
        <v>2211</v>
      </c>
      <c r="B151" s="2" t="s">
        <v>5091</v>
      </c>
      <c r="C151" s="2" t="s">
        <v>5083</v>
      </c>
      <c r="D151" s="4" t="s">
        <v>3205</v>
      </c>
    </row>
    <row r="152" spans="1:4" ht="15" x14ac:dyDescent="0.25">
      <c r="A152" s="12" t="s">
        <v>2210</v>
      </c>
      <c r="B152" s="2" t="s">
        <v>5092</v>
      </c>
      <c r="C152" s="2" t="s">
        <v>2475</v>
      </c>
      <c r="D152" s="4" t="s">
        <v>3206</v>
      </c>
    </row>
    <row r="153" spans="1:4" ht="15" x14ac:dyDescent="0.25">
      <c r="A153" s="12" t="s">
        <v>2209</v>
      </c>
      <c r="B153" s="2" t="s">
        <v>5091</v>
      </c>
      <c r="C153" s="2" t="s">
        <v>5082</v>
      </c>
      <c r="D153" s="4" t="s">
        <v>3207</v>
      </c>
    </row>
    <row r="154" spans="1:4" ht="15" x14ac:dyDescent="0.25">
      <c r="A154" s="12" t="s">
        <v>2208</v>
      </c>
      <c r="B154" s="2" t="s">
        <v>5091</v>
      </c>
      <c r="C154" s="2" t="s">
        <v>2476</v>
      </c>
      <c r="D154" s="4" t="s">
        <v>3208</v>
      </c>
    </row>
    <row r="155" spans="1:4" ht="15" x14ac:dyDescent="0.25">
      <c r="A155" s="12" t="s">
        <v>2207</v>
      </c>
      <c r="B155" s="2" t="s">
        <v>5091</v>
      </c>
      <c r="C155" s="2" t="s">
        <v>2472</v>
      </c>
      <c r="D155" s="4" t="s">
        <v>3209</v>
      </c>
    </row>
    <row r="156" spans="1:4" ht="15" x14ac:dyDescent="0.25">
      <c r="A156" s="12" t="s">
        <v>2206</v>
      </c>
      <c r="B156" s="2" t="s">
        <v>5091</v>
      </c>
      <c r="C156" s="2" t="s">
        <v>2477</v>
      </c>
      <c r="D156" s="4" t="s">
        <v>3210</v>
      </c>
    </row>
    <row r="157" spans="1:4" ht="15" x14ac:dyDescent="0.25">
      <c r="A157" s="12" t="s">
        <v>2205</v>
      </c>
      <c r="B157" s="2" t="s">
        <v>5091</v>
      </c>
      <c r="C157" s="2" t="s">
        <v>2372</v>
      </c>
      <c r="D157" s="4" t="s">
        <v>3211</v>
      </c>
    </row>
    <row r="158" spans="1:4" ht="15" x14ac:dyDescent="0.25">
      <c r="A158" s="12" t="s">
        <v>2204</v>
      </c>
      <c r="B158" s="2" t="s">
        <v>5091</v>
      </c>
      <c r="C158" s="2" t="s">
        <v>2420</v>
      </c>
      <c r="D158" s="4" t="s">
        <v>3212</v>
      </c>
    </row>
    <row r="159" spans="1:4" ht="15" x14ac:dyDescent="0.25">
      <c r="A159" s="12" t="s">
        <v>2203</v>
      </c>
      <c r="B159" s="2" t="s">
        <v>5092</v>
      </c>
      <c r="C159" s="2" t="s">
        <v>2478</v>
      </c>
      <c r="D159" s="4" t="s">
        <v>3213</v>
      </c>
    </row>
    <row r="160" spans="1:4" ht="15" x14ac:dyDescent="0.25">
      <c r="A160" s="12" t="s">
        <v>2202</v>
      </c>
      <c r="B160" s="2" t="s">
        <v>5092</v>
      </c>
      <c r="C160" s="2" t="s">
        <v>2479</v>
      </c>
      <c r="D160" s="4" t="s">
        <v>3214</v>
      </c>
    </row>
    <row r="161" spans="1:4" ht="15" x14ac:dyDescent="0.25">
      <c r="A161" s="12" t="s">
        <v>2201</v>
      </c>
      <c r="B161" s="2" t="s">
        <v>5091</v>
      </c>
      <c r="C161" s="2" t="s">
        <v>5523</v>
      </c>
      <c r="D161" s="4" t="s">
        <v>3215</v>
      </c>
    </row>
    <row r="162" spans="1:4" ht="15" x14ac:dyDescent="0.25">
      <c r="A162" s="12" t="s">
        <v>2200</v>
      </c>
      <c r="B162" s="2" t="s">
        <v>5091</v>
      </c>
      <c r="C162" s="2" t="s">
        <v>2480</v>
      </c>
      <c r="D162" s="4" t="s">
        <v>3216</v>
      </c>
    </row>
    <row r="163" spans="1:4" ht="15" x14ac:dyDescent="0.25">
      <c r="A163" s="12" t="s">
        <v>2199</v>
      </c>
      <c r="B163" s="2" t="s">
        <v>5091</v>
      </c>
      <c r="C163" s="2" t="s">
        <v>5084</v>
      </c>
      <c r="D163" s="4" t="s">
        <v>3217</v>
      </c>
    </row>
    <row r="164" spans="1:4" ht="15" x14ac:dyDescent="0.25">
      <c r="A164" s="12" t="s">
        <v>2198</v>
      </c>
      <c r="B164" s="2" t="s">
        <v>5091</v>
      </c>
      <c r="C164" s="2" t="s">
        <v>2481</v>
      </c>
      <c r="D164" s="4" t="s">
        <v>3218</v>
      </c>
    </row>
    <row r="165" spans="1:4" ht="15" x14ac:dyDescent="0.25">
      <c r="A165" s="12" t="s">
        <v>2197</v>
      </c>
      <c r="B165" s="2" t="s">
        <v>5091</v>
      </c>
      <c r="C165" s="2" t="s">
        <v>2482</v>
      </c>
      <c r="D165" s="4" t="s">
        <v>3219</v>
      </c>
    </row>
    <row r="166" spans="1:4" ht="15" x14ac:dyDescent="0.25">
      <c r="A166" s="12" t="s">
        <v>2196</v>
      </c>
      <c r="B166" s="2" t="s">
        <v>5092</v>
      </c>
      <c r="C166" s="2" t="s">
        <v>2483</v>
      </c>
      <c r="D166" s="4" t="s">
        <v>3220</v>
      </c>
    </row>
    <row r="167" spans="1:4" ht="15" x14ac:dyDescent="0.25">
      <c r="A167" s="12" t="s">
        <v>2195</v>
      </c>
      <c r="B167" s="2" t="s">
        <v>5091</v>
      </c>
      <c r="C167" s="2" t="s">
        <v>5524</v>
      </c>
      <c r="D167" s="4" t="s">
        <v>3221</v>
      </c>
    </row>
    <row r="168" spans="1:4" ht="15" x14ac:dyDescent="0.25">
      <c r="A168" s="12" t="s">
        <v>2194</v>
      </c>
      <c r="B168" s="2" t="s">
        <v>5092</v>
      </c>
      <c r="C168" s="2" t="s">
        <v>2485</v>
      </c>
      <c r="D168" s="4" t="s">
        <v>3222</v>
      </c>
    </row>
    <row r="169" spans="1:4" ht="15" x14ac:dyDescent="0.25">
      <c r="A169" s="12" t="s">
        <v>2193</v>
      </c>
      <c r="B169" s="2" t="s">
        <v>5092</v>
      </c>
      <c r="C169" s="2" t="s">
        <v>5085</v>
      </c>
      <c r="D169" s="4" t="s">
        <v>3223</v>
      </c>
    </row>
    <row r="170" spans="1:4" ht="15" x14ac:dyDescent="0.25">
      <c r="A170" s="12" t="s">
        <v>2192</v>
      </c>
      <c r="B170" s="2" t="s">
        <v>5091</v>
      </c>
      <c r="C170" s="2" t="s">
        <v>5086</v>
      </c>
      <c r="D170" s="4" t="s">
        <v>3224</v>
      </c>
    </row>
    <row r="171" spans="1:4" ht="15" x14ac:dyDescent="0.25">
      <c r="A171" s="12" t="s">
        <v>2191</v>
      </c>
      <c r="B171" s="2" t="s">
        <v>5091</v>
      </c>
      <c r="C171" s="2" t="s">
        <v>2487</v>
      </c>
      <c r="D171" s="4" t="s">
        <v>3225</v>
      </c>
    </row>
    <row r="172" spans="1:4" ht="15" x14ac:dyDescent="0.25">
      <c r="A172" s="12" t="s">
        <v>2190</v>
      </c>
      <c r="B172" s="2" t="s">
        <v>5092</v>
      </c>
      <c r="C172" s="2" t="s">
        <v>2394</v>
      </c>
      <c r="D172" s="4" t="s">
        <v>3226</v>
      </c>
    </row>
    <row r="173" spans="1:4" ht="15" x14ac:dyDescent="0.25">
      <c r="A173" s="12" t="s">
        <v>2189</v>
      </c>
      <c r="B173" s="2" t="s">
        <v>5092</v>
      </c>
      <c r="C173" s="2" t="s">
        <v>2488</v>
      </c>
      <c r="D173" s="4" t="s">
        <v>3227</v>
      </c>
    </row>
    <row r="174" spans="1:4" ht="15" x14ac:dyDescent="0.25">
      <c r="A174" s="12" t="s">
        <v>2188</v>
      </c>
      <c r="B174" s="2" t="s">
        <v>5091</v>
      </c>
      <c r="C174" s="2" t="s">
        <v>2489</v>
      </c>
      <c r="D174" s="4" t="s">
        <v>3228</v>
      </c>
    </row>
    <row r="175" spans="1:4" ht="15" x14ac:dyDescent="0.25">
      <c r="A175" s="12" t="s">
        <v>2187</v>
      </c>
      <c r="B175" s="2" t="s">
        <v>5092</v>
      </c>
      <c r="C175" s="2" t="s">
        <v>2446</v>
      </c>
      <c r="D175" s="4" t="s">
        <v>3229</v>
      </c>
    </row>
    <row r="176" spans="1:4" ht="15" x14ac:dyDescent="0.25">
      <c r="A176" s="12" t="s">
        <v>2186</v>
      </c>
      <c r="B176" s="2" t="s">
        <v>5091</v>
      </c>
      <c r="C176" s="2" t="s">
        <v>2490</v>
      </c>
      <c r="D176" s="4" t="s">
        <v>3230</v>
      </c>
    </row>
    <row r="177" spans="1:4" ht="15" x14ac:dyDescent="0.25">
      <c r="A177" s="12" t="s">
        <v>2185</v>
      </c>
      <c r="B177" s="2" t="s">
        <v>5091</v>
      </c>
      <c r="C177" s="2" t="s">
        <v>2387</v>
      </c>
      <c r="D177" s="4" t="s">
        <v>3231</v>
      </c>
    </row>
    <row r="178" spans="1:4" ht="15" x14ac:dyDescent="0.25">
      <c r="A178" s="12" t="s">
        <v>2184</v>
      </c>
      <c r="B178" s="2" t="s">
        <v>5092</v>
      </c>
      <c r="C178" s="2" t="s">
        <v>5525</v>
      </c>
      <c r="D178" s="4" t="s">
        <v>3232</v>
      </c>
    </row>
    <row r="179" spans="1:4" ht="15" x14ac:dyDescent="0.25">
      <c r="A179" s="12" t="s">
        <v>2183</v>
      </c>
      <c r="B179" s="2" t="s">
        <v>5092</v>
      </c>
      <c r="C179" s="2" t="s">
        <v>5526</v>
      </c>
      <c r="D179" s="4" t="s">
        <v>3233</v>
      </c>
    </row>
    <row r="180" spans="1:4" ht="15" x14ac:dyDescent="0.25">
      <c r="A180" s="12" t="s">
        <v>2182</v>
      </c>
      <c r="B180" s="2" t="s">
        <v>5092</v>
      </c>
      <c r="C180" s="2" t="s">
        <v>2491</v>
      </c>
      <c r="D180" s="4" t="s">
        <v>3234</v>
      </c>
    </row>
    <row r="181" spans="1:4" ht="15" x14ac:dyDescent="0.25">
      <c r="A181" s="12" t="s">
        <v>2181</v>
      </c>
      <c r="B181" s="2" t="s">
        <v>5092</v>
      </c>
      <c r="C181" s="2" t="s">
        <v>5087</v>
      </c>
      <c r="D181" s="4" t="s">
        <v>3235</v>
      </c>
    </row>
    <row r="182" spans="1:4" ht="15" x14ac:dyDescent="0.25">
      <c r="A182" s="12" t="s">
        <v>2180</v>
      </c>
      <c r="B182" s="2" t="s">
        <v>5092</v>
      </c>
      <c r="C182" s="2" t="s">
        <v>5527</v>
      </c>
      <c r="D182" s="4" t="s">
        <v>3236</v>
      </c>
    </row>
    <row r="183" spans="1:4" ht="15" x14ac:dyDescent="0.25">
      <c r="A183" s="12" t="s">
        <v>2179</v>
      </c>
      <c r="B183" s="2" t="s">
        <v>5091</v>
      </c>
      <c r="C183" s="2" t="s">
        <v>2492</v>
      </c>
      <c r="D183" s="4" t="s">
        <v>3237</v>
      </c>
    </row>
    <row r="184" spans="1:4" ht="15" x14ac:dyDescent="0.25">
      <c r="A184" s="12" t="s">
        <v>2178</v>
      </c>
      <c r="B184" s="2" t="s">
        <v>5091</v>
      </c>
      <c r="C184" s="2" t="s">
        <v>2493</v>
      </c>
      <c r="D184" s="4" t="s">
        <v>3238</v>
      </c>
    </row>
    <row r="185" spans="1:4" ht="15" x14ac:dyDescent="0.25">
      <c r="A185" s="12" t="s">
        <v>2177</v>
      </c>
      <c r="B185" s="2" t="s">
        <v>5091</v>
      </c>
      <c r="C185" s="2" t="s">
        <v>5088</v>
      </c>
      <c r="D185" s="4" t="s">
        <v>3239</v>
      </c>
    </row>
    <row r="186" spans="1:4" ht="15" x14ac:dyDescent="0.25">
      <c r="A186" s="12" t="s">
        <v>2176</v>
      </c>
      <c r="B186" s="2" t="s">
        <v>5091</v>
      </c>
      <c r="C186" s="2" t="s">
        <v>5528</v>
      </c>
      <c r="D186" s="4" t="s">
        <v>3240</v>
      </c>
    </row>
    <row r="187" spans="1:4" ht="15" x14ac:dyDescent="0.25">
      <c r="A187" s="12" t="s">
        <v>2175</v>
      </c>
      <c r="B187" s="2" t="s">
        <v>5092</v>
      </c>
      <c r="C187" s="2" t="s">
        <v>2494</v>
      </c>
      <c r="D187" s="4" t="s">
        <v>3241</v>
      </c>
    </row>
    <row r="188" spans="1:4" ht="15" x14ac:dyDescent="0.25">
      <c r="A188" s="12" t="s">
        <v>2174</v>
      </c>
      <c r="B188" s="2" t="s">
        <v>5091</v>
      </c>
      <c r="C188" s="2" t="s">
        <v>5089</v>
      </c>
      <c r="D188" s="4" t="s">
        <v>3242</v>
      </c>
    </row>
    <row r="189" spans="1:4" ht="15" x14ac:dyDescent="0.25">
      <c r="A189" s="12" t="s">
        <v>2173</v>
      </c>
      <c r="B189" s="2" t="s">
        <v>5091</v>
      </c>
      <c r="C189" s="2" t="s">
        <v>5529</v>
      </c>
      <c r="D189" s="4" t="s">
        <v>3243</v>
      </c>
    </row>
    <row r="190" spans="1:4" ht="15" x14ac:dyDescent="0.25">
      <c r="A190" s="12" t="s">
        <v>2172</v>
      </c>
      <c r="B190" s="2" t="s">
        <v>5092</v>
      </c>
      <c r="C190" s="2" t="s">
        <v>2495</v>
      </c>
      <c r="D190" s="4" t="s">
        <v>2822</v>
      </c>
    </row>
    <row r="191" spans="1:4" ht="15" x14ac:dyDescent="0.25">
      <c r="A191" s="12" t="s">
        <v>2171</v>
      </c>
      <c r="B191" s="2" t="s">
        <v>5092</v>
      </c>
      <c r="C191" s="2" t="s">
        <v>2496</v>
      </c>
      <c r="D191" s="4" t="s">
        <v>3244</v>
      </c>
    </row>
    <row r="192" spans="1:4" ht="15" x14ac:dyDescent="0.25">
      <c r="A192" s="12" t="s">
        <v>2170</v>
      </c>
      <c r="B192" s="2" t="s">
        <v>5091</v>
      </c>
      <c r="C192" s="2" t="s">
        <v>2497</v>
      </c>
      <c r="D192" s="4" t="s">
        <v>3245</v>
      </c>
    </row>
    <row r="193" spans="1:4" ht="15" x14ac:dyDescent="0.25">
      <c r="A193" s="12" t="s">
        <v>2169</v>
      </c>
      <c r="B193" s="2" t="s">
        <v>5091</v>
      </c>
      <c r="C193" s="2" t="s">
        <v>2498</v>
      </c>
      <c r="D193" s="4" t="s">
        <v>3246</v>
      </c>
    </row>
    <row r="194" spans="1:4" ht="15" x14ac:dyDescent="0.25">
      <c r="A194" s="12" t="s">
        <v>2168</v>
      </c>
      <c r="B194" s="2" t="s">
        <v>5092</v>
      </c>
      <c r="C194" s="2" t="s">
        <v>2499</v>
      </c>
      <c r="D194" s="4" t="s">
        <v>3247</v>
      </c>
    </row>
    <row r="195" spans="1:4" ht="15" x14ac:dyDescent="0.25">
      <c r="A195" s="12" t="s">
        <v>2167</v>
      </c>
      <c r="B195" s="2" t="s">
        <v>5091</v>
      </c>
      <c r="C195" s="2" t="s">
        <v>5530</v>
      </c>
      <c r="D195" s="4" t="s">
        <v>5022</v>
      </c>
    </row>
    <row r="196" spans="1:4" ht="15" x14ac:dyDescent="0.25">
      <c r="A196" s="12" t="s">
        <v>2166</v>
      </c>
      <c r="B196" s="2" t="s">
        <v>5091</v>
      </c>
      <c r="C196" s="2" t="s">
        <v>5093</v>
      </c>
      <c r="D196" s="4" t="s">
        <v>3248</v>
      </c>
    </row>
    <row r="197" spans="1:4" ht="15" x14ac:dyDescent="0.25">
      <c r="A197" s="12" t="s">
        <v>2165</v>
      </c>
      <c r="B197" s="2" t="s">
        <v>5091</v>
      </c>
      <c r="C197" s="2" t="s">
        <v>2502</v>
      </c>
      <c r="D197" s="4" t="s">
        <v>3249</v>
      </c>
    </row>
    <row r="198" spans="1:4" ht="15" x14ac:dyDescent="0.25">
      <c r="A198" s="12" t="s">
        <v>2164</v>
      </c>
      <c r="B198" s="2" t="s">
        <v>5091</v>
      </c>
      <c r="C198" s="2" t="s">
        <v>5094</v>
      </c>
      <c r="D198" s="4" t="s">
        <v>3250</v>
      </c>
    </row>
    <row r="199" spans="1:4" ht="15" x14ac:dyDescent="0.25">
      <c r="A199" s="12" t="s">
        <v>2163</v>
      </c>
      <c r="B199" s="2" t="s">
        <v>5091</v>
      </c>
      <c r="C199" s="2" t="s">
        <v>2471</v>
      </c>
      <c r="D199" s="4" t="s">
        <v>3251</v>
      </c>
    </row>
    <row r="200" spans="1:4" ht="15" x14ac:dyDescent="0.25">
      <c r="A200" s="12" t="s">
        <v>2162</v>
      </c>
      <c r="B200" s="2" t="s">
        <v>5092</v>
      </c>
      <c r="C200" s="2" t="s">
        <v>2504</v>
      </c>
      <c r="D200" s="4" t="s">
        <v>3252</v>
      </c>
    </row>
    <row r="201" spans="1:4" ht="15" x14ac:dyDescent="0.25">
      <c r="A201" s="12" t="s">
        <v>2161</v>
      </c>
      <c r="B201" s="2" t="s">
        <v>5091</v>
      </c>
      <c r="C201" s="2" t="s">
        <v>2468</v>
      </c>
      <c r="D201" s="4" t="s">
        <v>3253</v>
      </c>
    </row>
    <row r="202" spans="1:4" ht="15" x14ac:dyDescent="0.25">
      <c r="A202" s="12" t="s">
        <v>2160</v>
      </c>
      <c r="B202" s="2" t="s">
        <v>5091</v>
      </c>
      <c r="C202" s="2" t="s">
        <v>2505</v>
      </c>
      <c r="D202" s="4" t="s">
        <v>3254</v>
      </c>
    </row>
    <row r="203" spans="1:4" ht="15" x14ac:dyDescent="0.25">
      <c r="A203" s="12" t="s">
        <v>2159</v>
      </c>
      <c r="B203" s="2" t="s">
        <v>5091</v>
      </c>
      <c r="C203" s="2" t="s">
        <v>5531</v>
      </c>
      <c r="D203" s="4" t="s">
        <v>3255</v>
      </c>
    </row>
    <row r="204" spans="1:4" ht="15" x14ac:dyDescent="0.25">
      <c r="A204" s="12" t="s">
        <v>2158</v>
      </c>
      <c r="B204" s="2" t="s">
        <v>5091</v>
      </c>
      <c r="C204" s="2" t="s">
        <v>5532</v>
      </c>
      <c r="D204" s="4" t="s">
        <v>3256</v>
      </c>
    </row>
    <row r="205" spans="1:4" ht="15" x14ac:dyDescent="0.25">
      <c r="A205" s="12" t="s">
        <v>2157</v>
      </c>
      <c r="B205" s="2" t="s">
        <v>5092</v>
      </c>
      <c r="C205" s="2" t="s">
        <v>2434</v>
      </c>
      <c r="D205" s="4" t="s">
        <v>3257</v>
      </c>
    </row>
    <row r="206" spans="1:4" ht="15" x14ac:dyDescent="0.25">
      <c r="A206" s="12" t="s">
        <v>2156</v>
      </c>
      <c r="B206" s="2" t="s">
        <v>5091</v>
      </c>
      <c r="C206" s="2" t="s">
        <v>2508</v>
      </c>
      <c r="D206" s="4" t="s">
        <v>3258</v>
      </c>
    </row>
    <row r="207" spans="1:4" ht="15" x14ac:dyDescent="0.25">
      <c r="A207" s="12" t="s">
        <v>2155</v>
      </c>
      <c r="B207" s="2" t="s">
        <v>5092</v>
      </c>
      <c r="C207" s="2" t="s">
        <v>5095</v>
      </c>
      <c r="D207" s="4" t="s">
        <v>3259</v>
      </c>
    </row>
    <row r="208" spans="1:4" ht="15" x14ac:dyDescent="0.25">
      <c r="A208" s="12" t="s">
        <v>2154</v>
      </c>
      <c r="B208" s="2" t="s">
        <v>5092</v>
      </c>
      <c r="C208" s="2" t="s">
        <v>2509</v>
      </c>
      <c r="D208" s="4" t="s">
        <v>3260</v>
      </c>
    </row>
    <row r="209" spans="1:4" ht="15" x14ac:dyDescent="0.25">
      <c r="A209" s="12" t="s">
        <v>2153</v>
      </c>
      <c r="B209" s="2" t="s">
        <v>5091</v>
      </c>
      <c r="C209" s="2" t="s">
        <v>2510</v>
      </c>
      <c r="D209" s="4" t="s">
        <v>3261</v>
      </c>
    </row>
    <row r="210" spans="1:4" ht="15" x14ac:dyDescent="0.25">
      <c r="A210" s="12" t="s">
        <v>2152</v>
      </c>
      <c r="B210" s="2" t="s">
        <v>5092</v>
      </c>
      <c r="C210" s="2" t="s">
        <v>2511</v>
      </c>
      <c r="D210" s="4" t="s">
        <v>3262</v>
      </c>
    </row>
    <row r="211" spans="1:4" ht="15" x14ac:dyDescent="0.25">
      <c r="A211" s="12" t="s">
        <v>2151</v>
      </c>
      <c r="B211" s="2" t="s">
        <v>5092</v>
      </c>
      <c r="C211" s="2" t="s">
        <v>5096</v>
      </c>
      <c r="D211" s="4" t="s">
        <v>3263</v>
      </c>
    </row>
    <row r="212" spans="1:4" ht="15" x14ac:dyDescent="0.25">
      <c r="A212" s="12" t="s">
        <v>2150</v>
      </c>
      <c r="B212" s="2" t="s">
        <v>5091</v>
      </c>
      <c r="C212" s="2" t="s">
        <v>2512</v>
      </c>
      <c r="D212" s="4" t="s">
        <v>3264</v>
      </c>
    </row>
    <row r="213" spans="1:4" ht="15" x14ac:dyDescent="0.25">
      <c r="A213" s="12" t="s">
        <v>2149</v>
      </c>
      <c r="B213" s="2" t="s">
        <v>5091</v>
      </c>
      <c r="C213" s="2" t="s">
        <v>5097</v>
      </c>
      <c r="D213" s="4" t="s">
        <v>2514</v>
      </c>
    </row>
    <row r="214" spans="1:4" ht="15" x14ac:dyDescent="0.25">
      <c r="A214" s="12" t="s">
        <v>2148</v>
      </c>
      <c r="B214" s="2" t="s">
        <v>5091</v>
      </c>
      <c r="C214" s="2" t="s">
        <v>5098</v>
      </c>
      <c r="D214" s="4" t="s">
        <v>3265</v>
      </c>
    </row>
    <row r="215" spans="1:4" ht="15" x14ac:dyDescent="0.25">
      <c r="A215" s="12" t="s">
        <v>2147</v>
      </c>
      <c r="B215" s="2" t="s">
        <v>5091</v>
      </c>
      <c r="C215" s="2" t="s">
        <v>4961</v>
      </c>
      <c r="D215" s="4" t="s">
        <v>3266</v>
      </c>
    </row>
    <row r="216" spans="1:4" ht="15" x14ac:dyDescent="0.25">
      <c r="A216" s="12" t="s">
        <v>2146</v>
      </c>
      <c r="B216" s="2" t="s">
        <v>5092</v>
      </c>
      <c r="C216" s="2" t="s">
        <v>2439</v>
      </c>
      <c r="D216" s="4" t="s">
        <v>3267</v>
      </c>
    </row>
    <row r="217" spans="1:4" ht="15" x14ac:dyDescent="0.25">
      <c r="A217" s="12" t="s">
        <v>2145</v>
      </c>
      <c r="B217" s="2" t="s">
        <v>5091</v>
      </c>
      <c r="C217" s="2" t="s">
        <v>2513</v>
      </c>
      <c r="D217" s="4" t="s">
        <v>3268</v>
      </c>
    </row>
    <row r="218" spans="1:4" ht="15" x14ac:dyDescent="0.25">
      <c r="A218" s="12" t="s">
        <v>2144</v>
      </c>
      <c r="B218" s="2" t="s">
        <v>5091</v>
      </c>
      <c r="C218" s="2" t="s">
        <v>2409</v>
      </c>
      <c r="D218" s="4" t="s">
        <v>3269</v>
      </c>
    </row>
    <row r="219" spans="1:4" ht="15" x14ac:dyDescent="0.25">
      <c r="A219" s="12" t="s">
        <v>2143</v>
      </c>
      <c r="B219" s="2" t="s">
        <v>5091</v>
      </c>
      <c r="C219" s="2" t="s">
        <v>2431</v>
      </c>
      <c r="D219" s="4" t="s">
        <v>3270</v>
      </c>
    </row>
    <row r="220" spans="1:4" ht="15" x14ac:dyDescent="0.25">
      <c r="A220" s="12" t="s">
        <v>2142</v>
      </c>
      <c r="B220" s="2" t="s">
        <v>5091</v>
      </c>
      <c r="C220" s="2" t="s">
        <v>5533</v>
      </c>
      <c r="D220" s="4" t="s">
        <v>3271</v>
      </c>
    </row>
    <row r="221" spans="1:4" ht="15" x14ac:dyDescent="0.25">
      <c r="A221" s="12" t="s">
        <v>2141</v>
      </c>
      <c r="B221" s="2" t="s">
        <v>5091</v>
      </c>
      <c r="C221" s="2" t="s">
        <v>5099</v>
      </c>
      <c r="D221" s="4" t="s">
        <v>3138</v>
      </c>
    </row>
    <row r="222" spans="1:4" ht="15" x14ac:dyDescent="0.25">
      <c r="A222" s="12" t="s">
        <v>2140</v>
      </c>
      <c r="B222" s="2" t="s">
        <v>5092</v>
      </c>
      <c r="C222" s="2" t="s">
        <v>5534</v>
      </c>
      <c r="D222" s="4" t="s">
        <v>3272</v>
      </c>
    </row>
    <row r="223" spans="1:4" ht="15" x14ac:dyDescent="0.25">
      <c r="A223" s="12" t="s">
        <v>2139</v>
      </c>
      <c r="B223" s="2" t="s">
        <v>5091</v>
      </c>
      <c r="C223" s="2" t="s">
        <v>5100</v>
      </c>
      <c r="D223" s="4" t="s">
        <v>3273</v>
      </c>
    </row>
    <row r="224" spans="1:4" ht="15" x14ac:dyDescent="0.25">
      <c r="A224" s="12" t="s">
        <v>2138</v>
      </c>
      <c r="B224" s="2" t="s">
        <v>5091</v>
      </c>
      <c r="C224" s="2" t="s">
        <v>2516</v>
      </c>
      <c r="D224" s="4" t="s">
        <v>3274</v>
      </c>
    </row>
    <row r="225" spans="1:4" ht="15" x14ac:dyDescent="0.25">
      <c r="A225" s="12" t="s">
        <v>2137</v>
      </c>
      <c r="B225" s="2" t="s">
        <v>5092</v>
      </c>
      <c r="C225" s="2" t="s">
        <v>5101</v>
      </c>
      <c r="D225" s="4" t="s">
        <v>3275</v>
      </c>
    </row>
    <row r="226" spans="1:4" ht="15" x14ac:dyDescent="0.25">
      <c r="A226" s="12" t="s">
        <v>2136</v>
      </c>
      <c r="B226" s="2" t="s">
        <v>5092</v>
      </c>
      <c r="C226" s="2" t="s">
        <v>2385</v>
      </c>
      <c r="D226" s="4" t="s">
        <v>3276</v>
      </c>
    </row>
    <row r="227" spans="1:4" ht="15" x14ac:dyDescent="0.25">
      <c r="A227" s="12" t="s">
        <v>2135</v>
      </c>
      <c r="B227" s="2" t="s">
        <v>5091</v>
      </c>
      <c r="C227" s="2" t="s">
        <v>2517</v>
      </c>
      <c r="D227" s="4" t="s">
        <v>3126</v>
      </c>
    </row>
    <row r="228" spans="1:4" ht="15" x14ac:dyDescent="0.25">
      <c r="A228" s="12" t="s">
        <v>2134</v>
      </c>
      <c r="B228" s="2" t="s">
        <v>5092</v>
      </c>
      <c r="C228" s="2" t="s">
        <v>5535</v>
      </c>
      <c r="D228" s="4" t="s">
        <v>3277</v>
      </c>
    </row>
    <row r="229" spans="1:4" ht="15" x14ac:dyDescent="0.25">
      <c r="A229" s="12" t="s">
        <v>2133</v>
      </c>
      <c r="B229" s="2" t="s">
        <v>5091</v>
      </c>
      <c r="C229" s="2" t="s">
        <v>2518</v>
      </c>
      <c r="D229" s="4" t="s">
        <v>3278</v>
      </c>
    </row>
    <row r="230" spans="1:4" ht="15" x14ac:dyDescent="0.25">
      <c r="A230" s="12" t="s">
        <v>2132</v>
      </c>
      <c r="B230" s="2" t="s">
        <v>5092</v>
      </c>
      <c r="C230" s="2" t="s">
        <v>5102</v>
      </c>
      <c r="D230" s="4" t="s">
        <v>3279</v>
      </c>
    </row>
    <row r="231" spans="1:4" ht="15" x14ac:dyDescent="0.25">
      <c r="A231" s="12" t="s">
        <v>2131</v>
      </c>
      <c r="B231" s="2" t="s">
        <v>5092</v>
      </c>
      <c r="C231" s="2" t="s">
        <v>2458</v>
      </c>
      <c r="D231" s="4" t="s">
        <v>3280</v>
      </c>
    </row>
    <row r="232" spans="1:4" ht="15" x14ac:dyDescent="0.25">
      <c r="A232" s="12" t="s">
        <v>2130</v>
      </c>
      <c r="B232" s="2" t="s">
        <v>5091</v>
      </c>
      <c r="C232" s="2" t="s">
        <v>2410</v>
      </c>
      <c r="D232" s="4" t="s">
        <v>3281</v>
      </c>
    </row>
    <row r="233" spans="1:4" ht="15" x14ac:dyDescent="0.25">
      <c r="A233" s="12" t="s">
        <v>2129</v>
      </c>
      <c r="B233" s="2" t="s">
        <v>5091</v>
      </c>
      <c r="C233" s="2" t="s">
        <v>5103</v>
      </c>
      <c r="D233" s="4" t="s">
        <v>3282</v>
      </c>
    </row>
    <row r="234" spans="1:4" ht="15" x14ac:dyDescent="0.25">
      <c r="A234" s="12" t="s">
        <v>2128</v>
      </c>
      <c r="B234" s="2" t="s">
        <v>5091</v>
      </c>
      <c r="C234" s="2" t="s">
        <v>2521</v>
      </c>
      <c r="D234" s="4" t="s">
        <v>3283</v>
      </c>
    </row>
    <row r="235" spans="1:4" ht="15" x14ac:dyDescent="0.25">
      <c r="A235" s="12" t="s">
        <v>2127</v>
      </c>
      <c r="B235" s="2" t="s">
        <v>5091</v>
      </c>
      <c r="C235" s="2" t="s">
        <v>5536</v>
      </c>
      <c r="D235" s="4" t="s">
        <v>3284</v>
      </c>
    </row>
    <row r="236" spans="1:4" ht="15" x14ac:dyDescent="0.25">
      <c r="A236" s="12" t="s">
        <v>2126</v>
      </c>
      <c r="B236" s="2" t="s">
        <v>5091</v>
      </c>
      <c r="C236" s="2" t="s">
        <v>2518</v>
      </c>
      <c r="D236" s="4" t="s">
        <v>3190</v>
      </c>
    </row>
    <row r="237" spans="1:4" ht="15" x14ac:dyDescent="0.25">
      <c r="A237" s="12" t="s">
        <v>2125</v>
      </c>
      <c r="B237" s="2" t="s">
        <v>5092</v>
      </c>
      <c r="C237" s="2" t="s">
        <v>2522</v>
      </c>
      <c r="D237" s="4" t="s">
        <v>3285</v>
      </c>
    </row>
    <row r="238" spans="1:4" ht="15" x14ac:dyDescent="0.25">
      <c r="A238" s="12" t="s">
        <v>2124</v>
      </c>
      <c r="B238" s="2" t="s">
        <v>5091</v>
      </c>
      <c r="C238" s="2" t="s">
        <v>2523</v>
      </c>
      <c r="D238" s="4" t="s">
        <v>3286</v>
      </c>
    </row>
    <row r="239" spans="1:4" ht="15" x14ac:dyDescent="0.25">
      <c r="A239" s="12" t="s">
        <v>2123</v>
      </c>
      <c r="B239" s="2" t="s">
        <v>5091</v>
      </c>
      <c r="C239" s="2" t="s">
        <v>2524</v>
      </c>
      <c r="D239" s="4" t="s">
        <v>3287</v>
      </c>
    </row>
    <row r="240" spans="1:4" ht="15" x14ac:dyDescent="0.25">
      <c r="A240" s="12" t="s">
        <v>2122</v>
      </c>
      <c r="B240" s="2" t="s">
        <v>5092</v>
      </c>
      <c r="C240" s="2" t="s">
        <v>5537</v>
      </c>
      <c r="D240" s="4" t="s">
        <v>3288</v>
      </c>
    </row>
    <row r="241" spans="1:4" ht="15" x14ac:dyDescent="0.25">
      <c r="A241" s="12" t="s">
        <v>2121</v>
      </c>
      <c r="B241" s="2" t="s">
        <v>5092</v>
      </c>
      <c r="C241" s="2" t="s">
        <v>5538</v>
      </c>
      <c r="D241" s="4" t="s">
        <v>3289</v>
      </c>
    </row>
    <row r="242" spans="1:4" ht="15" x14ac:dyDescent="0.25">
      <c r="A242" s="12" t="s">
        <v>2120</v>
      </c>
      <c r="B242" s="2" t="s">
        <v>5091</v>
      </c>
      <c r="C242" s="2" t="s">
        <v>5104</v>
      </c>
      <c r="D242" s="4" t="s">
        <v>3290</v>
      </c>
    </row>
    <row r="243" spans="1:4" ht="15" x14ac:dyDescent="0.25">
      <c r="A243" s="12" t="s">
        <v>2118</v>
      </c>
      <c r="B243" s="2" t="s">
        <v>5091</v>
      </c>
      <c r="C243" s="2" t="s">
        <v>2526</v>
      </c>
      <c r="D243" s="4" t="s">
        <v>2615</v>
      </c>
    </row>
    <row r="244" spans="1:4" ht="15" x14ac:dyDescent="0.25">
      <c r="A244" s="12" t="s">
        <v>2117</v>
      </c>
      <c r="B244" s="2" t="s">
        <v>5091</v>
      </c>
      <c r="C244" s="2" t="s">
        <v>2527</v>
      </c>
      <c r="D244" s="4" t="s">
        <v>3291</v>
      </c>
    </row>
    <row r="245" spans="1:4" ht="15" x14ac:dyDescent="0.25">
      <c r="A245" s="12" t="s">
        <v>2116</v>
      </c>
      <c r="B245" s="2" t="s">
        <v>5091</v>
      </c>
      <c r="C245" s="2" t="s">
        <v>5539</v>
      </c>
      <c r="D245" s="4" t="s">
        <v>3292</v>
      </c>
    </row>
    <row r="246" spans="1:4" ht="15" x14ac:dyDescent="0.25">
      <c r="A246" s="12" t="s">
        <v>2115</v>
      </c>
      <c r="B246" s="2" t="s">
        <v>5091</v>
      </c>
      <c r="C246" s="2" t="s">
        <v>5540</v>
      </c>
      <c r="D246" s="4" t="s">
        <v>3293</v>
      </c>
    </row>
    <row r="247" spans="1:4" ht="15" x14ac:dyDescent="0.25">
      <c r="A247" s="12" t="s">
        <v>2114</v>
      </c>
      <c r="B247" s="2" t="s">
        <v>5091</v>
      </c>
      <c r="C247" s="2" t="s">
        <v>5105</v>
      </c>
      <c r="D247" s="4" t="s">
        <v>3294</v>
      </c>
    </row>
    <row r="248" spans="1:4" ht="15" x14ac:dyDescent="0.25">
      <c r="A248" s="12" t="s">
        <v>2113</v>
      </c>
      <c r="B248" s="2" t="s">
        <v>5092</v>
      </c>
      <c r="C248" s="2" t="s">
        <v>2393</v>
      </c>
      <c r="D248" s="4" t="s">
        <v>3295</v>
      </c>
    </row>
    <row r="249" spans="1:4" ht="15" x14ac:dyDescent="0.25">
      <c r="A249" s="12" t="s">
        <v>2112</v>
      </c>
      <c r="B249" s="2" t="s">
        <v>5092</v>
      </c>
      <c r="C249" s="2" t="s">
        <v>5106</v>
      </c>
      <c r="D249" s="4" t="s">
        <v>3296</v>
      </c>
    </row>
    <row r="250" spans="1:4" ht="15" x14ac:dyDescent="0.25">
      <c r="A250" s="12" t="s">
        <v>2111</v>
      </c>
      <c r="B250" s="2" t="s">
        <v>5092</v>
      </c>
      <c r="C250" s="2" t="s">
        <v>2528</v>
      </c>
      <c r="D250" s="4" t="s">
        <v>3297</v>
      </c>
    </row>
    <row r="251" spans="1:4" ht="15" x14ac:dyDescent="0.25">
      <c r="A251" s="12" t="s">
        <v>2110</v>
      </c>
      <c r="B251" s="2" t="s">
        <v>5092</v>
      </c>
      <c r="C251" s="2" t="s">
        <v>5541</v>
      </c>
      <c r="D251" s="4" t="s">
        <v>3298</v>
      </c>
    </row>
    <row r="252" spans="1:4" ht="15" x14ac:dyDescent="0.25">
      <c r="A252" s="12" t="s">
        <v>2109</v>
      </c>
      <c r="B252" s="2" t="s">
        <v>5092</v>
      </c>
      <c r="C252" s="2" t="s">
        <v>2529</v>
      </c>
      <c r="D252" s="4" t="s">
        <v>3299</v>
      </c>
    </row>
    <row r="253" spans="1:4" ht="15" x14ac:dyDescent="0.25">
      <c r="A253" s="12" t="s">
        <v>2108</v>
      </c>
      <c r="B253" s="2" t="s">
        <v>5092</v>
      </c>
      <c r="C253" s="2" t="s">
        <v>2371</v>
      </c>
      <c r="D253" s="4" t="s">
        <v>3300</v>
      </c>
    </row>
    <row r="254" spans="1:4" ht="15" x14ac:dyDescent="0.25">
      <c r="A254" s="12" t="s">
        <v>2107</v>
      </c>
      <c r="B254" s="2" t="s">
        <v>5092</v>
      </c>
      <c r="C254" s="2" t="s">
        <v>2530</v>
      </c>
      <c r="D254" s="4" t="s">
        <v>3301</v>
      </c>
    </row>
    <row r="255" spans="1:4" ht="15" x14ac:dyDescent="0.25">
      <c r="A255" s="12" t="s">
        <v>2106</v>
      </c>
      <c r="B255" s="2" t="s">
        <v>5091</v>
      </c>
      <c r="C255" s="2" t="s">
        <v>2409</v>
      </c>
      <c r="D255" s="4" t="s">
        <v>3302</v>
      </c>
    </row>
    <row r="256" spans="1:4" ht="15" x14ac:dyDescent="0.25">
      <c r="A256" s="12" t="s">
        <v>2105</v>
      </c>
      <c r="B256" s="2" t="s">
        <v>5091</v>
      </c>
      <c r="C256" s="2" t="s">
        <v>5107</v>
      </c>
      <c r="D256" s="4" t="s">
        <v>3303</v>
      </c>
    </row>
    <row r="257" spans="1:4" ht="15" x14ac:dyDescent="0.25">
      <c r="A257" s="12" t="s">
        <v>2104</v>
      </c>
      <c r="B257" s="2" t="s">
        <v>5091</v>
      </c>
      <c r="C257" s="2" t="s">
        <v>2531</v>
      </c>
      <c r="D257" s="4" t="s">
        <v>3304</v>
      </c>
    </row>
    <row r="258" spans="1:4" ht="15" x14ac:dyDescent="0.25">
      <c r="A258" s="12" t="s">
        <v>2103</v>
      </c>
      <c r="B258" s="2" t="s">
        <v>5091</v>
      </c>
      <c r="C258" s="2" t="s">
        <v>2532</v>
      </c>
      <c r="D258" s="4" t="s">
        <v>3305</v>
      </c>
    </row>
    <row r="259" spans="1:4" ht="15" x14ac:dyDescent="0.25">
      <c r="A259" s="12" t="s">
        <v>2102</v>
      </c>
      <c r="B259" s="2" t="s">
        <v>5091</v>
      </c>
      <c r="C259" s="2" t="s">
        <v>5542</v>
      </c>
      <c r="D259" s="4" t="s">
        <v>3306</v>
      </c>
    </row>
    <row r="260" spans="1:4" ht="15" x14ac:dyDescent="0.25">
      <c r="A260" s="12" t="s">
        <v>2101</v>
      </c>
      <c r="B260" s="2" t="s">
        <v>5091</v>
      </c>
      <c r="C260" s="2" t="s">
        <v>2533</v>
      </c>
      <c r="D260" s="4" t="s">
        <v>3307</v>
      </c>
    </row>
    <row r="261" spans="1:4" ht="15" x14ac:dyDescent="0.25">
      <c r="A261" s="12" t="s">
        <v>2100</v>
      </c>
      <c r="B261" s="2" t="s">
        <v>5092</v>
      </c>
      <c r="C261" s="2" t="s">
        <v>5543</v>
      </c>
      <c r="D261" s="4" t="s">
        <v>3308</v>
      </c>
    </row>
    <row r="262" spans="1:4" ht="15" x14ac:dyDescent="0.25">
      <c r="A262" s="12" t="s">
        <v>2099</v>
      </c>
      <c r="B262" s="2" t="s">
        <v>5091</v>
      </c>
      <c r="C262" s="2" t="s">
        <v>5108</v>
      </c>
      <c r="D262" s="4" t="s">
        <v>3309</v>
      </c>
    </row>
    <row r="263" spans="1:4" ht="15" x14ac:dyDescent="0.25">
      <c r="A263" s="12" t="s">
        <v>2098</v>
      </c>
      <c r="B263" s="2" t="s">
        <v>5092</v>
      </c>
      <c r="C263" s="2" t="s">
        <v>5109</v>
      </c>
      <c r="D263" s="4" t="s">
        <v>3310</v>
      </c>
    </row>
    <row r="264" spans="1:4" ht="15" x14ac:dyDescent="0.25">
      <c r="A264" s="12" t="s">
        <v>2097</v>
      </c>
      <c r="B264" s="2" t="s">
        <v>5091</v>
      </c>
      <c r="C264" s="2" t="s">
        <v>5544</v>
      </c>
      <c r="D264" s="4" t="s">
        <v>2648</v>
      </c>
    </row>
    <row r="265" spans="1:4" ht="15" x14ac:dyDescent="0.25">
      <c r="A265" s="12" t="s">
        <v>2096</v>
      </c>
      <c r="B265" s="2" t="s">
        <v>5092</v>
      </c>
      <c r="C265" s="2" t="s">
        <v>5545</v>
      </c>
      <c r="D265" s="4" t="s">
        <v>3311</v>
      </c>
    </row>
    <row r="266" spans="1:4" ht="15" x14ac:dyDescent="0.25">
      <c r="A266" s="12" t="s">
        <v>2095</v>
      </c>
      <c r="B266" s="2" t="s">
        <v>5092</v>
      </c>
      <c r="C266" s="2" t="s">
        <v>5546</v>
      </c>
      <c r="D266" s="4" t="s">
        <v>3312</v>
      </c>
    </row>
    <row r="267" spans="1:4" ht="15" x14ac:dyDescent="0.25">
      <c r="A267" s="12" t="s">
        <v>2094</v>
      </c>
      <c r="B267" s="2" t="s">
        <v>5091</v>
      </c>
      <c r="C267" s="2" t="s">
        <v>2516</v>
      </c>
      <c r="D267" s="4" t="s">
        <v>3313</v>
      </c>
    </row>
    <row r="268" spans="1:4" ht="15" x14ac:dyDescent="0.25">
      <c r="A268" s="12" t="s">
        <v>2093</v>
      </c>
      <c r="B268" s="2" t="s">
        <v>5092</v>
      </c>
      <c r="C268" s="2" t="s">
        <v>4977</v>
      </c>
      <c r="D268" s="4" t="s">
        <v>3314</v>
      </c>
    </row>
    <row r="269" spans="1:4" ht="15" x14ac:dyDescent="0.25">
      <c r="A269" s="12" t="s">
        <v>2092</v>
      </c>
      <c r="B269" s="2" t="s">
        <v>5092</v>
      </c>
      <c r="C269" s="2" t="s">
        <v>2538</v>
      </c>
      <c r="D269" s="4" t="s">
        <v>3244</v>
      </c>
    </row>
    <row r="270" spans="1:4" ht="15" x14ac:dyDescent="0.25">
      <c r="A270" s="12" t="s">
        <v>2091</v>
      </c>
      <c r="B270" s="2" t="s">
        <v>5091</v>
      </c>
      <c r="C270" s="2" t="s">
        <v>2391</v>
      </c>
      <c r="D270" s="4" t="s">
        <v>3315</v>
      </c>
    </row>
    <row r="271" spans="1:4" ht="15" x14ac:dyDescent="0.25">
      <c r="A271" s="12" t="s">
        <v>2090</v>
      </c>
      <c r="B271" s="2" t="s">
        <v>5091</v>
      </c>
      <c r="C271" s="2" t="s">
        <v>2539</v>
      </c>
      <c r="D271" s="4" t="s">
        <v>3316</v>
      </c>
    </row>
    <row r="272" spans="1:4" ht="15" x14ac:dyDescent="0.25">
      <c r="A272" s="12" t="s">
        <v>2089</v>
      </c>
      <c r="B272" s="2" t="s">
        <v>5091</v>
      </c>
      <c r="C272" s="2" t="s">
        <v>5110</v>
      </c>
      <c r="D272" s="4" t="s">
        <v>3317</v>
      </c>
    </row>
    <row r="273" spans="1:4" ht="15" x14ac:dyDescent="0.25">
      <c r="A273" s="12" t="s">
        <v>2088</v>
      </c>
      <c r="B273" s="2" t="s">
        <v>5091</v>
      </c>
      <c r="C273" s="2" t="s">
        <v>2377</v>
      </c>
      <c r="D273" s="4" t="s">
        <v>3318</v>
      </c>
    </row>
    <row r="274" spans="1:4" ht="15" x14ac:dyDescent="0.25">
      <c r="A274" s="12" t="s">
        <v>2087</v>
      </c>
      <c r="B274" s="2" t="s">
        <v>5091</v>
      </c>
      <c r="C274" s="2" t="s">
        <v>5066</v>
      </c>
      <c r="D274" s="4" t="s">
        <v>3319</v>
      </c>
    </row>
    <row r="275" spans="1:4" ht="15" x14ac:dyDescent="0.25">
      <c r="A275" s="12" t="s">
        <v>2086</v>
      </c>
      <c r="B275" s="2" t="s">
        <v>5091</v>
      </c>
      <c r="C275" s="2" t="s">
        <v>2402</v>
      </c>
      <c r="D275" s="4" t="s">
        <v>3320</v>
      </c>
    </row>
    <row r="276" spans="1:4" ht="15" x14ac:dyDescent="0.25">
      <c r="A276" s="12" t="s">
        <v>2085</v>
      </c>
      <c r="B276" s="2" t="s">
        <v>5091</v>
      </c>
      <c r="C276" s="2" t="s">
        <v>5547</v>
      </c>
      <c r="D276" s="4" t="s">
        <v>3321</v>
      </c>
    </row>
    <row r="277" spans="1:4" ht="15" x14ac:dyDescent="0.25">
      <c r="A277" s="12" t="s">
        <v>2084</v>
      </c>
      <c r="B277" s="2" t="s">
        <v>5091</v>
      </c>
      <c r="C277" s="2" t="s">
        <v>2508</v>
      </c>
      <c r="D277" s="4" t="s">
        <v>3322</v>
      </c>
    </row>
    <row r="278" spans="1:4" ht="15" x14ac:dyDescent="0.25">
      <c r="A278" s="12" t="s">
        <v>2083</v>
      </c>
      <c r="B278" s="2" t="s">
        <v>5091</v>
      </c>
      <c r="C278" s="2" t="s">
        <v>2540</v>
      </c>
      <c r="D278" s="4" t="s">
        <v>3323</v>
      </c>
    </row>
    <row r="279" spans="1:4" ht="15" x14ac:dyDescent="0.25">
      <c r="A279" s="12" t="s">
        <v>2082</v>
      </c>
      <c r="B279" s="2" t="s">
        <v>5091</v>
      </c>
      <c r="C279" s="2" t="s">
        <v>5548</v>
      </c>
      <c r="D279" s="4" t="s">
        <v>3324</v>
      </c>
    </row>
    <row r="280" spans="1:4" ht="15" x14ac:dyDescent="0.25">
      <c r="A280" s="12" t="s">
        <v>2081</v>
      </c>
      <c r="B280" s="2" t="s">
        <v>5092</v>
      </c>
      <c r="C280" s="2" t="s">
        <v>2541</v>
      </c>
      <c r="D280" s="4" t="s">
        <v>3236</v>
      </c>
    </row>
    <row r="281" spans="1:4" ht="15" x14ac:dyDescent="0.25">
      <c r="A281" s="12" t="s">
        <v>2080</v>
      </c>
      <c r="B281" s="2" t="s">
        <v>5091</v>
      </c>
      <c r="C281" s="2" t="s">
        <v>5111</v>
      </c>
      <c r="D281" s="4" t="s">
        <v>3325</v>
      </c>
    </row>
    <row r="282" spans="1:4" ht="15" x14ac:dyDescent="0.25">
      <c r="A282" s="12" t="s">
        <v>2079</v>
      </c>
      <c r="B282" s="2" t="s">
        <v>5092</v>
      </c>
      <c r="C282" s="2" t="s">
        <v>5549</v>
      </c>
      <c r="D282" s="4" t="s">
        <v>3326</v>
      </c>
    </row>
    <row r="283" spans="1:4" ht="15" x14ac:dyDescent="0.25">
      <c r="A283" s="12" t="s">
        <v>2078</v>
      </c>
      <c r="B283" s="2" t="s">
        <v>5091</v>
      </c>
      <c r="C283" s="2" t="s">
        <v>5550</v>
      </c>
      <c r="D283" s="4" t="s">
        <v>3151</v>
      </c>
    </row>
    <row r="284" spans="1:4" ht="15" x14ac:dyDescent="0.25">
      <c r="A284" s="12" t="s">
        <v>2077</v>
      </c>
      <c r="B284" s="2" t="s">
        <v>5091</v>
      </c>
      <c r="C284" s="2" t="s">
        <v>5551</v>
      </c>
      <c r="D284" s="4" t="s">
        <v>3327</v>
      </c>
    </row>
    <row r="285" spans="1:4" ht="15" x14ac:dyDescent="0.25">
      <c r="A285" s="12" t="s">
        <v>2076</v>
      </c>
      <c r="B285" s="2" t="s">
        <v>5091</v>
      </c>
      <c r="C285" s="2" t="s">
        <v>5552</v>
      </c>
      <c r="D285" s="4" t="s">
        <v>3328</v>
      </c>
    </row>
    <row r="286" spans="1:4" ht="15" x14ac:dyDescent="0.25">
      <c r="A286" s="12" t="s">
        <v>2075</v>
      </c>
      <c r="B286" s="2" t="s">
        <v>5091</v>
      </c>
      <c r="C286" s="2" t="s">
        <v>2542</v>
      </c>
      <c r="D286" s="4" t="s">
        <v>3329</v>
      </c>
    </row>
    <row r="287" spans="1:4" ht="15" x14ac:dyDescent="0.25">
      <c r="A287" s="12" t="s">
        <v>2074</v>
      </c>
      <c r="B287" s="2" t="s">
        <v>5092</v>
      </c>
      <c r="C287" s="2" t="s">
        <v>2380</v>
      </c>
      <c r="D287" s="4" t="s">
        <v>3330</v>
      </c>
    </row>
    <row r="288" spans="1:4" ht="15" x14ac:dyDescent="0.25">
      <c r="A288" s="12" t="s">
        <v>2073</v>
      </c>
      <c r="B288" s="2" t="s">
        <v>5092</v>
      </c>
      <c r="C288" s="2" t="s">
        <v>5112</v>
      </c>
      <c r="D288" s="4" t="s">
        <v>3331</v>
      </c>
    </row>
    <row r="289" spans="1:4" ht="15" x14ac:dyDescent="0.25">
      <c r="A289" s="12" t="s">
        <v>2072</v>
      </c>
      <c r="B289" s="2" t="s">
        <v>5091</v>
      </c>
      <c r="C289" s="2" t="s">
        <v>2508</v>
      </c>
      <c r="D289" s="4" t="s">
        <v>3332</v>
      </c>
    </row>
    <row r="290" spans="1:4" ht="15" x14ac:dyDescent="0.25">
      <c r="A290" s="12" t="s">
        <v>2071</v>
      </c>
      <c r="B290" s="2" t="s">
        <v>5091</v>
      </c>
      <c r="C290" s="2" t="s">
        <v>2544</v>
      </c>
      <c r="D290" s="4" t="s">
        <v>3333</v>
      </c>
    </row>
    <row r="291" spans="1:4" ht="15" x14ac:dyDescent="0.25">
      <c r="A291" s="12" t="s">
        <v>2070</v>
      </c>
      <c r="B291" s="2" t="s">
        <v>5091</v>
      </c>
      <c r="C291" s="2" t="s">
        <v>2517</v>
      </c>
      <c r="D291" s="4" t="s">
        <v>3334</v>
      </c>
    </row>
    <row r="292" spans="1:4" ht="15" x14ac:dyDescent="0.25">
      <c r="A292" s="12" t="s">
        <v>2069</v>
      </c>
      <c r="B292" s="2" t="s">
        <v>5091</v>
      </c>
      <c r="C292" s="2" t="s">
        <v>5553</v>
      </c>
      <c r="D292" s="4" t="s">
        <v>3335</v>
      </c>
    </row>
    <row r="293" spans="1:4" ht="15" x14ac:dyDescent="0.25">
      <c r="A293" s="12" t="s">
        <v>2068</v>
      </c>
      <c r="B293" s="2" t="s">
        <v>5091</v>
      </c>
      <c r="C293" s="2" t="s">
        <v>5113</v>
      </c>
      <c r="D293" s="4" t="s">
        <v>3336</v>
      </c>
    </row>
    <row r="294" spans="1:4" ht="15" x14ac:dyDescent="0.25">
      <c r="A294" s="12" t="s">
        <v>2067</v>
      </c>
      <c r="B294" s="2" t="s">
        <v>5091</v>
      </c>
      <c r="C294" s="2" t="s">
        <v>2546</v>
      </c>
      <c r="D294" s="4" t="s">
        <v>3337</v>
      </c>
    </row>
    <row r="295" spans="1:4" ht="15" x14ac:dyDescent="0.25">
      <c r="A295" s="12" t="s">
        <v>2066</v>
      </c>
      <c r="B295" s="2" t="s">
        <v>5092</v>
      </c>
      <c r="C295" s="2" t="s">
        <v>5554</v>
      </c>
      <c r="D295" s="4" t="s">
        <v>3338</v>
      </c>
    </row>
    <row r="296" spans="1:4" ht="15" x14ac:dyDescent="0.25">
      <c r="A296" s="12" t="s">
        <v>2065</v>
      </c>
      <c r="B296" s="2" t="s">
        <v>5091</v>
      </c>
      <c r="C296" s="2" t="s">
        <v>5114</v>
      </c>
      <c r="D296" s="4" t="s">
        <v>3339</v>
      </c>
    </row>
    <row r="297" spans="1:4" ht="15" x14ac:dyDescent="0.25">
      <c r="A297" s="12" t="s">
        <v>2064</v>
      </c>
      <c r="B297" s="2" t="s">
        <v>5091</v>
      </c>
      <c r="C297" s="2" t="s">
        <v>2548</v>
      </c>
      <c r="D297" s="4" t="s">
        <v>3340</v>
      </c>
    </row>
    <row r="298" spans="1:4" ht="15" x14ac:dyDescent="0.25">
      <c r="A298" s="12" t="s">
        <v>2063</v>
      </c>
      <c r="B298" s="2" t="s">
        <v>5091</v>
      </c>
      <c r="C298" s="2" t="s">
        <v>2549</v>
      </c>
      <c r="D298" s="4" t="s">
        <v>3341</v>
      </c>
    </row>
    <row r="299" spans="1:4" ht="15" x14ac:dyDescent="0.25">
      <c r="A299" s="12" t="s">
        <v>2062</v>
      </c>
      <c r="B299" s="2" t="s">
        <v>5092</v>
      </c>
      <c r="C299" s="2" t="s">
        <v>5115</v>
      </c>
      <c r="D299" s="4" t="s">
        <v>3342</v>
      </c>
    </row>
    <row r="300" spans="1:4" ht="15" x14ac:dyDescent="0.25">
      <c r="A300" s="12" t="s">
        <v>2061</v>
      </c>
      <c r="B300" s="2" t="s">
        <v>5091</v>
      </c>
      <c r="C300" s="2" t="s">
        <v>5116</v>
      </c>
      <c r="D300" s="4" t="s">
        <v>3343</v>
      </c>
    </row>
    <row r="301" spans="1:4" ht="15" x14ac:dyDescent="0.25">
      <c r="A301" s="12" t="s">
        <v>2060</v>
      </c>
      <c r="B301" s="2" t="s">
        <v>5092</v>
      </c>
      <c r="C301" s="2" t="s">
        <v>2551</v>
      </c>
      <c r="D301" s="4" t="s">
        <v>3344</v>
      </c>
    </row>
    <row r="302" spans="1:4" ht="15" x14ac:dyDescent="0.25">
      <c r="A302" s="12" t="s">
        <v>2059</v>
      </c>
      <c r="B302" s="2" t="s">
        <v>5091</v>
      </c>
      <c r="C302" s="2" t="s">
        <v>2552</v>
      </c>
      <c r="D302" s="4" t="s">
        <v>3291</v>
      </c>
    </row>
    <row r="303" spans="1:4" ht="15" x14ac:dyDescent="0.25">
      <c r="A303" s="12" t="s">
        <v>2058</v>
      </c>
      <c r="B303" s="2" t="s">
        <v>5092</v>
      </c>
      <c r="C303" s="2" t="s">
        <v>2430</v>
      </c>
      <c r="D303" s="4" t="s">
        <v>2528</v>
      </c>
    </row>
    <row r="304" spans="1:4" ht="15" x14ac:dyDescent="0.25">
      <c r="A304" s="12" t="s">
        <v>2057</v>
      </c>
      <c r="B304" s="2" t="s">
        <v>5091</v>
      </c>
      <c r="C304" s="2" t="s">
        <v>5555</v>
      </c>
      <c r="D304" s="4" t="s">
        <v>3345</v>
      </c>
    </row>
    <row r="305" spans="1:4" ht="15" x14ac:dyDescent="0.25">
      <c r="A305" s="12" t="s">
        <v>2056</v>
      </c>
      <c r="B305" s="2" t="s">
        <v>5092</v>
      </c>
      <c r="C305" s="2" t="s">
        <v>2554</v>
      </c>
      <c r="D305" s="4" t="s">
        <v>3346</v>
      </c>
    </row>
    <row r="306" spans="1:4" ht="15" x14ac:dyDescent="0.25">
      <c r="A306" s="12" t="s">
        <v>2055</v>
      </c>
      <c r="B306" s="2" t="s">
        <v>5092</v>
      </c>
      <c r="C306" s="2" t="s">
        <v>2555</v>
      </c>
      <c r="D306" s="4" t="s">
        <v>3347</v>
      </c>
    </row>
    <row r="307" spans="1:4" ht="15" x14ac:dyDescent="0.25">
      <c r="A307" s="12" t="s">
        <v>2054</v>
      </c>
      <c r="B307" s="2" t="s">
        <v>5092</v>
      </c>
      <c r="C307" s="2" t="s">
        <v>5556</v>
      </c>
      <c r="D307" s="4" t="s">
        <v>3289</v>
      </c>
    </row>
    <row r="308" spans="1:4" ht="15" x14ac:dyDescent="0.25">
      <c r="A308" s="12" t="s">
        <v>2053</v>
      </c>
      <c r="B308" s="2" t="s">
        <v>5092</v>
      </c>
      <c r="C308" s="2" t="s">
        <v>2419</v>
      </c>
      <c r="D308" s="4" t="s">
        <v>3348</v>
      </c>
    </row>
    <row r="309" spans="1:4" ht="15" x14ac:dyDescent="0.25">
      <c r="A309" s="12" t="s">
        <v>2052</v>
      </c>
      <c r="B309" s="2" t="s">
        <v>5091</v>
      </c>
      <c r="C309" s="2" t="s">
        <v>5117</v>
      </c>
      <c r="D309" s="4" t="s">
        <v>3349</v>
      </c>
    </row>
    <row r="310" spans="1:4" ht="15" x14ac:dyDescent="0.25">
      <c r="A310" s="12" t="s">
        <v>2051</v>
      </c>
      <c r="B310" s="2" t="s">
        <v>5092</v>
      </c>
      <c r="C310" s="2" t="s">
        <v>2556</v>
      </c>
      <c r="D310" s="4" t="s">
        <v>3350</v>
      </c>
    </row>
    <row r="311" spans="1:4" ht="15" x14ac:dyDescent="0.25">
      <c r="A311" s="12" t="s">
        <v>2050</v>
      </c>
      <c r="B311" s="2" t="s">
        <v>5092</v>
      </c>
      <c r="C311" s="2" t="s">
        <v>2557</v>
      </c>
      <c r="D311" s="4" t="s">
        <v>3351</v>
      </c>
    </row>
    <row r="312" spans="1:4" ht="15" x14ac:dyDescent="0.25">
      <c r="A312" s="12" t="s">
        <v>2049</v>
      </c>
      <c r="B312" s="2" t="s">
        <v>5091</v>
      </c>
      <c r="C312" s="2" t="s">
        <v>5249</v>
      </c>
      <c r="D312" s="4" t="s">
        <v>2971</v>
      </c>
    </row>
    <row r="313" spans="1:4" ht="15" x14ac:dyDescent="0.25">
      <c r="A313" s="12" t="s">
        <v>2048</v>
      </c>
      <c r="B313" s="2" t="s">
        <v>5091</v>
      </c>
      <c r="C313" s="2" t="s">
        <v>5118</v>
      </c>
      <c r="D313" s="4" t="s">
        <v>3352</v>
      </c>
    </row>
    <row r="314" spans="1:4" ht="15" x14ac:dyDescent="0.25">
      <c r="A314" s="12" t="s">
        <v>2047</v>
      </c>
      <c r="B314" s="2" t="s">
        <v>5091</v>
      </c>
      <c r="C314" s="2" t="s">
        <v>5119</v>
      </c>
      <c r="D314" s="4" t="s">
        <v>3353</v>
      </c>
    </row>
    <row r="315" spans="1:4" ht="15" x14ac:dyDescent="0.25">
      <c r="A315" s="12" t="s">
        <v>2046</v>
      </c>
      <c r="B315" s="2" t="s">
        <v>5092</v>
      </c>
      <c r="C315" s="2" t="s">
        <v>5472</v>
      </c>
      <c r="D315" s="4" t="s">
        <v>5023</v>
      </c>
    </row>
    <row r="316" spans="1:4" ht="15" x14ac:dyDescent="0.25">
      <c r="A316" s="12" t="s">
        <v>2045</v>
      </c>
      <c r="B316" s="2" t="s">
        <v>5092</v>
      </c>
      <c r="C316" s="2" t="s">
        <v>5557</v>
      </c>
      <c r="D316" s="4" t="s">
        <v>3354</v>
      </c>
    </row>
    <row r="317" spans="1:4" ht="15" x14ac:dyDescent="0.25">
      <c r="A317" s="12" t="s">
        <v>2044</v>
      </c>
      <c r="B317" s="2" t="s">
        <v>5091</v>
      </c>
      <c r="C317" s="2" t="s">
        <v>2490</v>
      </c>
      <c r="D317" s="4" t="s">
        <v>3355</v>
      </c>
    </row>
    <row r="318" spans="1:4" ht="15" x14ac:dyDescent="0.25">
      <c r="A318" s="12" t="s">
        <v>2043</v>
      </c>
      <c r="B318" s="2" t="s">
        <v>5091</v>
      </c>
      <c r="C318" s="2" t="s">
        <v>2387</v>
      </c>
      <c r="D318" s="4" t="s">
        <v>3356</v>
      </c>
    </row>
    <row r="319" spans="1:4" ht="15" x14ac:dyDescent="0.25">
      <c r="A319" s="12" t="s">
        <v>2042</v>
      </c>
      <c r="B319" s="2" t="s">
        <v>5091</v>
      </c>
      <c r="C319" s="2" t="s">
        <v>2559</v>
      </c>
      <c r="D319" s="4" t="s">
        <v>3357</v>
      </c>
    </row>
    <row r="320" spans="1:4" ht="15" x14ac:dyDescent="0.25">
      <c r="A320" s="12" t="s">
        <v>2041</v>
      </c>
      <c r="B320" s="2" t="s">
        <v>5091</v>
      </c>
      <c r="C320" s="2" t="s">
        <v>5558</v>
      </c>
      <c r="D320" s="4" t="s">
        <v>3358</v>
      </c>
    </row>
    <row r="321" spans="1:4" ht="15" x14ac:dyDescent="0.25">
      <c r="A321" s="12" t="s">
        <v>2040</v>
      </c>
      <c r="B321" s="2" t="s">
        <v>5092</v>
      </c>
      <c r="C321" s="2" t="s">
        <v>5120</v>
      </c>
      <c r="D321" s="4" t="s">
        <v>3359</v>
      </c>
    </row>
    <row r="322" spans="1:4" ht="15" x14ac:dyDescent="0.25">
      <c r="A322" s="12" t="s">
        <v>2039</v>
      </c>
      <c r="B322" s="2" t="s">
        <v>5092</v>
      </c>
      <c r="C322" s="2" t="s">
        <v>2560</v>
      </c>
      <c r="D322" s="4" t="s">
        <v>3360</v>
      </c>
    </row>
    <row r="323" spans="1:4" ht="15" x14ac:dyDescent="0.25">
      <c r="A323" s="12" t="s">
        <v>2038</v>
      </c>
      <c r="B323" s="2" t="s">
        <v>5091</v>
      </c>
      <c r="C323" s="2" t="s">
        <v>5559</v>
      </c>
      <c r="D323" s="4" t="s">
        <v>3361</v>
      </c>
    </row>
    <row r="324" spans="1:4" ht="15" x14ac:dyDescent="0.25">
      <c r="A324" s="12" t="s">
        <v>2037</v>
      </c>
      <c r="B324" s="2" t="s">
        <v>5091</v>
      </c>
      <c r="C324" s="2" t="s">
        <v>5121</v>
      </c>
      <c r="D324" s="4" t="s">
        <v>3327</v>
      </c>
    </row>
    <row r="325" spans="1:4" ht="15" x14ac:dyDescent="0.25">
      <c r="A325" s="12" t="s">
        <v>2036</v>
      </c>
      <c r="B325" s="2" t="s">
        <v>5091</v>
      </c>
      <c r="C325" s="2" t="s">
        <v>2472</v>
      </c>
      <c r="D325" s="4" t="s">
        <v>3362</v>
      </c>
    </row>
    <row r="326" spans="1:4" ht="15" x14ac:dyDescent="0.25">
      <c r="A326" s="12" t="s">
        <v>2035</v>
      </c>
      <c r="B326" s="2" t="s">
        <v>5092</v>
      </c>
      <c r="C326" s="2" t="s">
        <v>2561</v>
      </c>
      <c r="D326" s="4" t="s">
        <v>3363</v>
      </c>
    </row>
    <row r="327" spans="1:4" ht="15" x14ac:dyDescent="0.25">
      <c r="A327" s="12" t="s">
        <v>2034</v>
      </c>
      <c r="B327" s="2" t="s">
        <v>5091</v>
      </c>
      <c r="C327" s="2" t="s">
        <v>5560</v>
      </c>
      <c r="D327" s="4" t="s">
        <v>3364</v>
      </c>
    </row>
    <row r="328" spans="1:4" ht="15" x14ac:dyDescent="0.25">
      <c r="A328" s="12" t="s">
        <v>2033</v>
      </c>
      <c r="B328" s="2" t="s">
        <v>5091</v>
      </c>
      <c r="C328" s="2" t="s">
        <v>2410</v>
      </c>
      <c r="D328" s="4" t="s">
        <v>3365</v>
      </c>
    </row>
    <row r="329" spans="1:4" ht="15" x14ac:dyDescent="0.25">
      <c r="A329" s="12" t="s">
        <v>2032</v>
      </c>
      <c r="B329" s="2" t="s">
        <v>5091</v>
      </c>
      <c r="C329" s="2" t="s">
        <v>2408</v>
      </c>
      <c r="D329" s="4" t="s">
        <v>3366</v>
      </c>
    </row>
    <row r="330" spans="1:4" ht="15" x14ac:dyDescent="0.25">
      <c r="A330" s="12" t="s">
        <v>2031</v>
      </c>
      <c r="B330" s="2" t="s">
        <v>5091</v>
      </c>
      <c r="C330" s="2" t="s">
        <v>2517</v>
      </c>
      <c r="D330" s="4" t="s">
        <v>3367</v>
      </c>
    </row>
    <row r="331" spans="1:4" ht="15" x14ac:dyDescent="0.25">
      <c r="A331" s="12" t="s">
        <v>2030</v>
      </c>
      <c r="B331" s="2" t="s">
        <v>5091</v>
      </c>
      <c r="C331" s="2" t="s">
        <v>2562</v>
      </c>
      <c r="D331" s="4" t="s">
        <v>3368</v>
      </c>
    </row>
    <row r="332" spans="1:4" ht="15" x14ac:dyDescent="0.25">
      <c r="A332" s="12" t="s">
        <v>2029</v>
      </c>
      <c r="B332" s="2" t="s">
        <v>5091</v>
      </c>
      <c r="C332" s="2" t="s">
        <v>5122</v>
      </c>
      <c r="D332" s="4" t="s">
        <v>3369</v>
      </c>
    </row>
    <row r="333" spans="1:4" ht="15" x14ac:dyDescent="0.25">
      <c r="A333" s="12" t="s">
        <v>2028</v>
      </c>
      <c r="B333" s="2" t="s">
        <v>5091</v>
      </c>
      <c r="C333" s="2" t="s">
        <v>5558</v>
      </c>
      <c r="D333" s="4" t="s">
        <v>3370</v>
      </c>
    </row>
    <row r="334" spans="1:4" ht="15" x14ac:dyDescent="0.25">
      <c r="A334" s="12" t="s">
        <v>2027</v>
      </c>
      <c r="B334" s="2" t="s">
        <v>5092</v>
      </c>
      <c r="C334" s="2" t="s">
        <v>5123</v>
      </c>
      <c r="D334" s="4" t="s">
        <v>3371</v>
      </c>
    </row>
    <row r="335" spans="1:4" ht="15" x14ac:dyDescent="0.25">
      <c r="A335" s="12" t="s">
        <v>2026</v>
      </c>
      <c r="B335" s="2" t="s">
        <v>5091</v>
      </c>
      <c r="C335" s="2" t="s">
        <v>5124</v>
      </c>
      <c r="D335" s="4" t="s">
        <v>3372</v>
      </c>
    </row>
    <row r="336" spans="1:4" ht="15" x14ac:dyDescent="0.25">
      <c r="A336" s="12" t="s">
        <v>2025</v>
      </c>
      <c r="B336" s="2" t="s">
        <v>5092</v>
      </c>
      <c r="C336" s="2" t="s">
        <v>2565</v>
      </c>
      <c r="D336" s="4" t="s">
        <v>2404</v>
      </c>
    </row>
    <row r="337" spans="1:4" ht="15" x14ac:dyDescent="0.25">
      <c r="A337" s="12" t="s">
        <v>2024</v>
      </c>
      <c r="B337" s="2" t="s">
        <v>5091</v>
      </c>
      <c r="C337" s="2" t="s">
        <v>5125</v>
      </c>
      <c r="D337" s="4" t="s">
        <v>3373</v>
      </c>
    </row>
    <row r="338" spans="1:4" ht="15" x14ac:dyDescent="0.25">
      <c r="A338" s="12" t="s">
        <v>2023</v>
      </c>
      <c r="B338" s="2" t="s">
        <v>5092</v>
      </c>
      <c r="C338" s="2" t="s">
        <v>2567</v>
      </c>
      <c r="D338" s="4" t="s">
        <v>3374</v>
      </c>
    </row>
    <row r="339" spans="1:4" ht="15" x14ac:dyDescent="0.25">
      <c r="A339" s="12" t="s">
        <v>2022</v>
      </c>
      <c r="B339" s="2" t="s">
        <v>5092</v>
      </c>
      <c r="C339" s="2" t="s">
        <v>5095</v>
      </c>
      <c r="D339" s="4" t="s">
        <v>2435</v>
      </c>
    </row>
    <row r="340" spans="1:4" ht="15" x14ac:dyDescent="0.25">
      <c r="A340" s="12" t="s">
        <v>2021</v>
      </c>
      <c r="B340" s="2" t="s">
        <v>5091</v>
      </c>
      <c r="C340" s="2" t="s">
        <v>2482</v>
      </c>
      <c r="D340" s="4" t="s">
        <v>3375</v>
      </c>
    </row>
    <row r="341" spans="1:4" ht="15" x14ac:dyDescent="0.25">
      <c r="A341" s="12" t="s">
        <v>2020</v>
      </c>
      <c r="B341" s="2" t="s">
        <v>5092</v>
      </c>
      <c r="C341" s="2" t="s">
        <v>5126</v>
      </c>
      <c r="D341" s="4" t="s">
        <v>3376</v>
      </c>
    </row>
    <row r="342" spans="1:4" ht="15" x14ac:dyDescent="0.25">
      <c r="A342" s="12" t="s">
        <v>2019</v>
      </c>
      <c r="B342" s="2" t="s">
        <v>5092</v>
      </c>
      <c r="C342" s="2" t="s">
        <v>5127</v>
      </c>
      <c r="D342" s="4" t="s">
        <v>3377</v>
      </c>
    </row>
    <row r="343" spans="1:4" ht="15" x14ac:dyDescent="0.25">
      <c r="A343" s="12" t="s">
        <v>2018</v>
      </c>
      <c r="B343" s="2" t="s">
        <v>5092</v>
      </c>
      <c r="C343" s="2" t="s">
        <v>2569</v>
      </c>
      <c r="D343" s="4" t="s">
        <v>3378</v>
      </c>
    </row>
    <row r="344" spans="1:4" ht="15" x14ac:dyDescent="0.25">
      <c r="A344" s="12" t="s">
        <v>2017</v>
      </c>
      <c r="B344" s="2" t="s">
        <v>5092</v>
      </c>
      <c r="C344" s="2" t="s">
        <v>2439</v>
      </c>
      <c r="D344" s="4" t="s">
        <v>3379</v>
      </c>
    </row>
    <row r="345" spans="1:4" ht="15" x14ac:dyDescent="0.25">
      <c r="A345" s="12" t="s">
        <v>2016</v>
      </c>
      <c r="B345" s="2" t="s">
        <v>5091</v>
      </c>
      <c r="C345" s="2" t="s">
        <v>2570</v>
      </c>
      <c r="D345" s="4" t="s">
        <v>3380</v>
      </c>
    </row>
    <row r="346" spans="1:4" ht="15" x14ac:dyDescent="0.25">
      <c r="A346" s="12" t="s">
        <v>2015</v>
      </c>
      <c r="B346" s="2" t="s">
        <v>5092</v>
      </c>
      <c r="C346" s="2" t="s">
        <v>2519</v>
      </c>
      <c r="D346" s="4" t="s">
        <v>3381</v>
      </c>
    </row>
    <row r="347" spans="1:4" ht="15" x14ac:dyDescent="0.25">
      <c r="A347" s="12" t="s">
        <v>2014</v>
      </c>
      <c r="B347" s="2" t="s">
        <v>5091</v>
      </c>
      <c r="C347" s="2" t="s">
        <v>2409</v>
      </c>
      <c r="D347" s="4" t="s">
        <v>3382</v>
      </c>
    </row>
    <row r="348" spans="1:4" ht="15" x14ac:dyDescent="0.25">
      <c r="A348" s="12" t="s">
        <v>2013</v>
      </c>
      <c r="B348" s="2" t="s">
        <v>5092</v>
      </c>
      <c r="C348" s="2" t="s">
        <v>2571</v>
      </c>
      <c r="D348" s="4" t="s">
        <v>3383</v>
      </c>
    </row>
    <row r="349" spans="1:4" ht="15" x14ac:dyDescent="0.25">
      <c r="A349" s="12" t="s">
        <v>2012</v>
      </c>
      <c r="B349" s="2" t="s">
        <v>5092</v>
      </c>
      <c r="C349" s="2" t="s">
        <v>2572</v>
      </c>
      <c r="D349" s="4" t="s">
        <v>3384</v>
      </c>
    </row>
    <row r="350" spans="1:4" ht="15" x14ac:dyDescent="0.25">
      <c r="A350" s="12" t="s">
        <v>2011</v>
      </c>
      <c r="B350" s="2" t="s">
        <v>5091</v>
      </c>
      <c r="C350" s="2" t="s">
        <v>5128</v>
      </c>
      <c r="D350" s="4" t="s">
        <v>3385</v>
      </c>
    </row>
    <row r="351" spans="1:4" ht="15" x14ac:dyDescent="0.25">
      <c r="A351" s="12" t="s">
        <v>2010</v>
      </c>
      <c r="B351" s="2" t="s">
        <v>5092</v>
      </c>
      <c r="C351" s="2" t="s">
        <v>5561</v>
      </c>
      <c r="D351" s="4" t="s">
        <v>3386</v>
      </c>
    </row>
    <row r="352" spans="1:4" ht="15" x14ac:dyDescent="0.25">
      <c r="A352" s="12" t="s">
        <v>2009</v>
      </c>
      <c r="B352" s="2" t="s">
        <v>5091</v>
      </c>
      <c r="C352" s="2" t="s">
        <v>5562</v>
      </c>
      <c r="D352" s="4" t="s">
        <v>3387</v>
      </c>
    </row>
    <row r="353" spans="1:4" ht="15" x14ac:dyDescent="0.25">
      <c r="A353" s="12" t="s">
        <v>2008</v>
      </c>
      <c r="B353" s="2" t="s">
        <v>5092</v>
      </c>
      <c r="C353" s="2" t="s">
        <v>5129</v>
      </c>
      <c r="D353" s="4" t="s">
        <v>3388</v>
      </c>
    </row>
    <row r="354" spans="1:4" ht="15" x14ac:dyDescent="0.25">
      <c r="A354" s="12" t="s">
        <v>2007</v>
      </c>
      <c r="B354" s="2" t="s">
        <v>5091</v>
      </c>
      <c r="C354" s="2" t="s">
        <v>2573</v>
      </c>
      <c r="D354" s="4" t="s">
        <v>3138</v>
      </c>
    </row>
    <row r="355" spans="1:4" ht="15" x14ac:dyDescent="0.25">
      <c r="A355" s="12" t="s">
        <v>2006</v>
      </c>
      <c r="B355" s="2" t="s">
        <v>5092</v>
      </c>
      <c r="C355" s="2" t="s">
        <v>2574</v>
      </c>
      <c r="D355" s="4" t="s">
        <v>3389</v>
      </c>
    </row>
    <row r="356" spans="1:4" ht="15" x14ac:dyDescent="0.25">
      <c r="A356" s="12" t="s">
        <v>2005</v>
      </c>
      <c r="B356" s="2" t="s">
        <v>5092</v>
      </c>
      <c r="C356" s="2" t="s">
        <v>2575</v>
      </c>
      <c r="D356" s="4" t="s">
        <v>5024</v>
      </c>
    </row>
    <row r="357" spans="1:4" ht="15" x14ac:dyDescent="0.25">
      <c r="A357" s="12" t="s">
        <v>2004</v>
      </c>
      <c r="B357" s="2" t="s">
        <v>5092</v>
      </c>
      <c r="C357" s="2" t="s">
        <v>2576</v>
      </c>
      <c r="D357" s="4" t="s">
        <v>3390</v>
      </c>
    </row>
    <row r="358" spans="1:4" ht="15" x14ac:dyDescent="0.25">
      <c r="A358" s="12" t="s">
        <v>2003</v>
      </c>
      <c r="B358" s="2" t="s">
        <v>5091</v>
      </c>
      <c r="C358" s="2" t="s">
        <v>2577</v>
      </c>
      <c r="D358" s="4" t="s">
        <v>3391</v>
      </c>
    </row>
    <row r="359" spans="1:4" ht="15" x14ac:dyDescent="0.25">
      <c r="A359" s="12" t="s">
        <v>2002</v>
      </c>
      <c r="B359" s="2" t="s">
        <v>5091</v>
      </c>
      <c r="C359" s="2" t="s">
        <v>2578</v>
      </c>
      <c r="D359" s="4" t="s">
        <v>3392</v>
      </c>
    </row>
    <row r="360" spans="1:4" ht="15" x14ac:dyDescent="0.25">
      <c r="A360" s="12" t="s">
        <v>2001</v>
      </c>
      <c r="B360" s="2" t="s">
        <v>5091</v>
      </c>
      <c r="C360" s="2" t="s">
        <v>2579</v>
      </c>
      <c r="D360" s="4" t="s">
        <v>3393</v>
      </c>
    </row>
    <row r="361" spans="1:4" ht="15" x14ac:dyDescent="0.25">
      <c r="A361" s="12" t="s">
        <v>2000</v>
      </c>
      <c r="B361" s="2" t="s">
        <v>5091</v>
      </c>
      <c r="C361" s="2" t="s">
        <v>2515</v>
      </c>
      <c r="D361" s="4" t="s">
        <v>2822</v>
      </c>
    </row>
    <row r="362" spans="1:4" ht="15" x14ac:dyDescent="0.25">
      <c r="A362" s="12" t="s">
        <v>1999</v>
      </c>
      <c r="B362" s="2" t="s">
        <v>5091</v>
      </c>
      <c r="C362" s="2" t="s">
        <v>2580</v>
      </c>
      <c r="D362" s="4" t="s">
        <v>3394</v>
      </c>
    </row>
    <row r="363" spans="1:4" ht="15" x14ac:dyDescent="0.25">
      <c r="A363" s="12" t="s">
        <v>1998</v>
      </c>
      <c r="B363" s="2" t="s">
        <v>5091</v>
      </c>
      <c r="C363" s="2" t="s">
        <v>2420</v>
      </c>
      <c r="D363" s="4" t="s">
        <v>3395</v>
      </c>
    </row>
    <row r="364" spans="1:4" ht="15" x14ac:dyDescent="0.25">
      <c r="A364" s="12" t="s">
        <v>1997</v>
      </c>
      <c r="B364" s="2" t="s">
        <v>5091</v>
      </c>
      <c r="C364" s="2" t="s">
        <v>5563</v>
      </c>
      <c r="D364" s="4" t="s">
        <v>3396</v>
      </c>
    </row>
    <row r="365" spans="1:4" ht="15" x14ac:dyDescent="0.25">
      <c r="A365" s="12" t="s">
        <v>1996</v>
      </c>
      <c r="B365" s="2" t="s">
        <v>5092</v>
      </c>
      <c r="C365" s="2" t="s">
        <v>5564</v>
      </c>
      <c r="D365" s="4" t="s">
        <v>3397</v>
      </c>
    </row>
    <row r="366" spans="1:4" ht="15" x14ac:dyDescent="0.25">
      <c r="A366" s="12" t="s">
        <v>1995</v>
      </c>
      <c r="B366" s="2" t="s">
        <v>5092</v>
      </c>
      <c r="C366" s="2" t="s">
        <v>2582</v>
      </c>
      <c r="D366" s="4" t="s">
        <v>3398</v>
      </c>
    </row>
    <row r="367" spans="1:4" ht="15" x14ac:dyDescent="0.25">
      <c r="A367" s="12" t="s">
        <v>1994</v>
      </c>
      <c r="B367" s="2" t="s">
        <v>5091</v>
      </c>
      <c r="C367" s="2" t="s">
        <v>5565</v>
      </c>
      <c r="D367" s="4" t="s">
        <v>3399</v>
      </c>
    </row>
    <row r="368" spans="1:4" ht="15" x14ac:dyDescent="0.25">
      <c r="A368" s="12" t="s">
        <v>1993</v>
      </c>
      <c r="B368" s="2" t="s">
        <v>5091</v>
      </c>
      <c r="C368" s="2" t="s">
        <v>5130</v>
      </c>
      <c r="D368" s="4" t="s">
        <v>3400</v>
      </c>
    </row>
    <row r="369" spans="1:4" ht="15" x14ac:dyDescent="0.25">
      <c r="A369" s="12" t="s">
        <v>1992</v>
      </c>
      <c r="B369" s="2" t="s">
        <v>5092</v>
      </c>
      <c r="C369" s="2" t="s">
        <v>2583</v>
      </c>
      <c r="D369" s="4" t="s">
        <v>3401</v>
      </c>
    </row>
    <row r="370" spans="1:4" ht="15" x14ac:dyDescent="0.25">
      <c r="A370" s="12" t="s">
        <v>1991</v>
      </c>
      <c r="B370" s="2" t="s">
        <v>5091</v>
      </c>
      <c r="C370" s="2" t="s">
        <v>5131</v>
      </c>
      <c r="D370" s="4" t="s">
        <v>3402</v>
      </c>
    </row>
    <row r="371" spans="1:4" ht="15" x14ac:dyDescent="0.25">
      <c r="A371" s="12" t="s">
        <v>1990</v>
      </c>
      <c r="B371" s="2" t="s">
        <v>5091</v>
      </c>
      <c r="C371" s="2" t="s">
        <v>5566</v>
      </c>
      <c r="D371" s="4" t="s">
        <v>5025</v>
      </c>
    </row>
    <row r="372" spans="1:4" ht="15" x14ac:dyDescent="0.25">
      <c r="A372" s="12" t="s">
        <v>1989</v>
      </c>
      <c r="B372" s="2" t="s">
        <v>5092</v>
      </c>
      <c r="C372" s="2" t="s">
        <v>5567</v>
      </c>
      <c r="D372" s="4" t="s">
        <v>3403</v>
      </c>
    </row>
    <row r="373" spans="1:4" ht="15" x14ac:dyDescent="0.25">
      <c r="A373" s="12" t="s">
        <v>1988</v>
      </c>
      <c r="B373" s="2" t="s">
        <v>5091</v>
      </c>
      <c r="C373" s="2" t="s">
        <v>2467</v>
      </c>
      <c r="D373" s="4" t="s">
        <v>3404</v>
      </c>
    </row>
    <row r="374" spans="1:4" ht="15" x14ac:dyDescent="0.25">
      <c r="A374" s="12" t="s">
        <v>1987</v>
      </c>
      <c r="B374" s="2" t="s">
        <v>5092</v>
      </c>
      <c r="C374" s="2" t="s">
        <v>5132</v>
      </c>
      <c r="D374" s="4" t="s">
        <v>3405</v>
      </c>
    </row>
    <row r="375" spans="1:4" ht="15" x14ac:dyDescent="0.25">
      <c r="A375" s="12" t="s">
        <v>1986</v>
      </c>
      <c r="B375" s="2" t="s">
        <v>5092</v>
      </c>
      <c r="C375" s="2" t="s">
        <v>2380</v>
      </c>
      <c r="D375" s="4" t="s">
        <v>3406</v>
      </c>
    </row>
    <row r="376" spans="1:4" ht="15" x14ac:dyDescent="0.25">
      <c r="A376" s="12" t="s">
        <v>1985</v>
      </c>
      <c r="B376" s="2" t="s">
        <v>5092</v>
      </c>
      <c r="C376" s="2" t="s">
        <v>5133</v>
      </c>
      <c r="D376" s="4" t="s">
        <v>3407</v>
      </c>
    </row>
    <row r="377" spans="1:4" ht="15" x14ac:dyDescent="0.25">
      <c r="A377" s="12" t="s">
        <v>1984</v>
      </c>
      <c r="B377" s="2" t="s">
        <v>5091</v>
      </c>
      <c r="C377" s="2" t="s">
        <v>2585</v>
      </c>
      <c r="D377" s="4" t="s">
        <v>3408</v>
      </c>
    </row>
    <row r="378" spans="1:4" ht="15" x14ac:dyDescent="0.25">
      <c r="A378" s="12" t="s">
        <v>1983</v>
      </c>
      <c r="B378" s="2" t="s">
        <v>5091</v>
      </c>
      <c r="C378" s="2" t="s">
        <v>2472</v>
      </c>
      <c r="D378" s="4" t="s">
        <v>3409</v>
      </c>
    </row>
    <row r="379" spans="1:4" ht="15" x14ac:dyDescent="0.25">
      <c r="A379" s="12" t="s">
        <v>1982</v>
      </c>
      <c r="B379" s="2" t="s">
        <v>5092</v>
      </c>
      <c r="C379" s="2" t="s">
        <v>5568</v>
      </c>
      <c r="D379" s="4" t="s">
        <v>3410</v>
      </c>
    </row>
    <row r="380" spans="1:4" ht="15" x14ac:dyDescent="0.25">
      <c r="A380" s="12" t="s">
        <v>1981</v>
      </c>
      <c r="B380" s="2" t="s">
        <v>5092</v>
      </c>
      <c r="C380" s="2" t="s">
        <v>2499</v>
      </c>
      <c r="D380" s="4" t="s">
        <v>3411</v>
      </c>
    </row>
    <row r="381" spans="1:4" ht="15" x14ac:dyDescent="0.25">
      <c r="A381" s="12" t="s">
        <v>1980</v>
      </c>
      <c r="B381" s="2" t="s">
        <v>5091</v>
      </c>
      <c r="C381" s="2" t="s">
        <v>2587</v>
      </c>
      <c r="D381" s="4" t="s">
        <v>3412</v>
      </c>
    </row>
    <row r="382" spans="1:4" ht="15" x14ac:dyDescent="0.25">
      <c r="A382" s="12" t="s">
        <v>1979</v>
      </c>
      <c r="B382" s="2" t="s">
        <v>5092</v>
      </c>
      <c r="C382" s="2" t="s">
        <v>5569</v>
      </c>
      <c r="D382" s="4" t="s">
        <v>3413</v>
      </c>
    </row>
    <row r="383" spans="1:4" ht="15" x14ac:dyDescent="0.25">
      <c r="A383" s="12" t="s">
        <v>1978</v>
      </c>
      <c r="B383" s="2" t="s">
        <v>5091</v>
      </c>
      <c r="C383" s="2" t="s">
        <v>2376</v>
      </c>
      <c r="D383" s="4" t="s">
        <v>3414</v>
      </c>
    </row>
    <row r="384" spans="1:4" ht="15" x14ac:dyDescent="0.25">
      <c r="A384" s="12" t="s">
        <v>1977</v>
      </c>
      <c r="B384" s="2" t="s">
        <v>5091</v>
      </c>
      <c r="C384" s="2" t="s">
        <v>2521</v>
      </c>
      <c r="D384" s="4" t="s">
        <v>3415</v>
      </c>
    </row>
    <row r="385" spans="1:4" ht="15" x14ac:dyDescent="0.25">
      <c r="A385" s="12" t="s">
        <v>1976</v>
      </c>
      <c r="B385" s="2" t="s">
        <v>5092</v>
      </c>
      <c r="C385" s="2" t="s">
        <v>2427</v>
      </c>
      <c r="D385" s="4" t="s">
        <v>2775</v>
      </c>
    </row>
    <row r="386" spans="1:4" ht="15" x14ac:dyDescent="0.25">
      <c r="A386" s="12" t="s">
        <v>1975</v>
      </c>
      <c r="B386" s="2" t="s">
        <v>5091</v>
      </c>
      <c r="C386" s="2" t="s">
        <v>5570</v>
      </c>
      <c r="D386" s="4" t="s">
        <v>3416</v>
      </c>
    </row>
    <row r="387" spans="1:4" ht="15" x14ac:dyDescent="0.25">
      <c r="A387" s="12" t="s">
        <v>1974</v>
      </c>
      <c r="B387" s="2" t="s">
        <v>5091</v>
      </c>
      <c r="C387" s="2" t="s">
        <v>5134</v>
      </c>
      <c r="D387" s="4" t="s">
        <v>3417</v>
      </c>
    </row>
    <row r="388" spans="1:4" ht="15" x14ac:dyDescent="0.25">
      <c r="A388" s="12" t="s">
        <v>1973</v>
      </c>
      <c r="B388" s="2" t="s">
        <v>5092</v>
      </c>
      <c r="C388" s="2" t="s">
        <v>2588</v>
      </c>
      <c r="D388" s="4" t="s">
        <v>3418</v>
      </c>
    </row>
    <row r="389" spans="1:4" ht="15" x14ac:dyDescent="0.25">
      <c r="A389" s="12" t="s">
        <v>1972</v>
      </c>
      <c r="B389" s="2" t="s">
        <v>5091</v>
      </c>
      <c r="C389" s="2" t="s">
        <v>5445</v>
      </c>
      <c r="D389" s="4" t="s">
        <v>3419</v>
      </c>
    </row>
    <row r="390" spans="1:4" ht="15" x14ac:dyDescent="0.25">
      <c r="A390" s="12" t="s">
        <v>1971</v>
      </c>
      <c r="B390" s="2" t="s">
        <v>5092</v>
      </c>
      <c r="C390" s="2" t="s">
        <v>2557</v>
      </c>
      <c r="D390" s="4" t="s">
        <v>3420</v>
      </c>
    </row>
    <row r="391" spans="1:4" ht="15" x14ac:dyDescent="0.25">
      <c r="A391" s="12" t="s">
        <v>1970</v>
      </c>
      <c r="B391" s="2" t="s">
        <v>5092</v>
      </c>
      <c r="C391" s="2" t="s">
        <v>5571</v>
      </c>
      <c r="D391" s="4" t="s">
        <v>3421</v>
      </c>
    </row>
    <row r="392" spans="1:4" ht="15" x14ac:dyDescent="0.25">
      <c r="A392" s="12" t="s">
        <v>1969</v>
      </c>
      <c r="B392" s="2" t="s">
        <v>5091</v>
      </c>
      <c r="C392" s="2" t="s">
        <v>2589</v>
      </c>
      <c r="D392" s="4" t="s">
        <v>3422</v>
      </c>
    </row>
    <row r="393" spans="1:4" ht="15" x14ac:dyDescent="0.25">
      <c r="A393" s="12" t="s">
        <v>1968</v>
      </c>
      <c r="B393" s="2" t="s">
        <v>5091</v>
      </c>
      <c r="C393" s="2" t="s">
        <v>2398</v>
      </c>
      <c r="D393" s="4" t="s">
        <v>3423</v>
      </c>
    </row>
    <row r="394" spans="1:4" ht="15" x14ac:dyDescent="0.25">
      <c r="A394" s="12" t="s">
        <v>1967</v>
      </c>
      <c r="B394" s="2" t="s">
        <v>5092</v>
      </c>
      <c r="C394" s="2" t="s">
        <v>2590</v>
      </c>
      <c r="D394" s="4" t="s">
        <v>3424</v>
      </c>
    </row>
    <row r="395" spans="1:4" ht="15" x14ac:dyDescent="0.25">
      <c r="A395" s="12" t="s">
        <v>1966</v>
      </c>
      <c r="B395" s="2" t="s">
        <v>5091</v>
      </c>
      <c r="C395" s="2" t="s">
        <v>2591</v>
      </c>
      <c r="D395" s="4" t="s">
        <v>3259</v>
      </c>
    </row>
    <row r="396" spans="1:4" ht="15" x14ac:dyDescent="0.25">
      <c r="A396" s="12" t="s">
        <v>1965</v>
      </c>
      <c r="B396" s="2" t="s">
        <v>5092</v>
      </c>
      <c r="C396" s="2" t="s">
        <v>2592</v>
      </c>
      <c r="D396" s="4" t="s">
        <v>3425</v>
      </c>
    </row>
    <row r="397" spans="1:4" ht="15" x14ac:dyDescent="0.25">
      <c r="A397" s="12" t="s">
        <v>1964</v>
      </c>
      <c r="B397" s="2" t="s">
        <v>5092</v>
      </c>
      <c r="C397" s="2" t="s">
        <v>5572</v>
      </c>
      <c r="D397" s="4" t="s">
        <v>3426</v>
      </c>
    </row>
    <row r="398" spans="1:4" ht="15" x14ac:dyDescent="0.25">
      <c r="A398" s="12" t="s">
        <v>1963</v>
      </c>
      <c r="B398" s="2" t="s">
        <v>5092</v>
      </c>
      <c r="C398" s="2" t="s">
        <v>2593</v>
      </c>
      <c r="D398" s="4" t="s">
        <v>3427</v>
      </c>
    </row>
    <row r="399" spans="1:4" ht="15" x14ac:dyDescent="0.25">
      <c r="A399" s="12" t="s">
        <v>1962</v>
      </c>
      <c r="B399" s="2" t="s">
        <v>5091</v>
      </c>
      <c r="C399" s="2" t="s">
        <v>2525</v>
      </c>
      <c r="D399" s="4" t="s">
        <v>3428</v>
      </c>
    </row>
    <row r="400" spans="1:4" ht="15" x14ac:dyDescent="0.25">
      <c r="A400" s="12" t="s">
        <v>1961</v>
      </c>
      <c r="B400" s="2" t="s">
        <v>5092</v>
      </c>
      <c r="C400" s="2" t="s">
        <v>2434</v>
      </c>
      <c r="D400" s="4" t="s">
        <v>3429</v>
      </c>
    </row>
    <row r="401" spans="1:4" ht="15" x14ac:dyDescent="0.25">
      <c r="A401" s="12" t="s">
        <v>1960</v>
      </c>
      <c r="B401" s="2" t="s">
        <v>5092</v>
      </c>
      <c r="C401" s="2" t="s">
        <v>5573</v>
      </c>
      <c r="D401" s="4" t="s">
        <v>3430</v>
      </c>
    </row>
    <row r="402" spans="1:4" ht="15" x14ac:dyDescent="0.25">
      <c r="A402" s="12" t="s">
        <v>1959</v>
      </c>
      <c r="B402" s="2" t="s">
        <v>5091</v>
      </c>
      <c r="C402" s="2" t="s">
        <v>2594</v>
      </c>
      <c r="D402" s="4" t="s">
        <v>3431</v>
      </c>
    </row>
    <row r="403" spans="1:4" ht="15" x14ac:dyDescent="0.25">
      <c r="A403" s="12" t="s">
        <v>1958</v>
      </c>
      <c r="B403" s="2" t="s">
        <v>5092</v>
      </c>
      <c r="C403" s="2" t="s">
        <v>5574</v>
      </c>
      <c r="D403" s="4" t="s">
        <v>3432</v>
      </c>
    </row>
    <row r="404" spans="1:4" ht="15" x14ac:dyDescent="0.25">
      <c r="A404" s="12" t="s">
        <v>1957</v>
      </c>
      <c r="B404" s="2" t="s">
        <v>5092</v>
      </c>
      <c r="C404" s="2" t="s">
        <v>5135</v>
      </c>
      <c r="D404" s="4" t="s">
        <v>3433</v>
      </c>
    </row>
    <row r="405" spans="1:4" ht="15" x14ac:dyDescent="0.25">
      <c r="A405" s="12" t="s">
        <v>1956</v>
      </c>
      <c r="B405" s="2" t="s">
        <v>5091</v>
      </c>
      <c r="C405" s="2" t="s">
        <v>5136</v>
      </c>
      <c r="D405" s="4" t="s">
        <v>3434</v>
      </c>
    </row>
    <row r="406" spans="1:4" ht="15" x14ac:dyDescent="0.25">
      <c r="A406" s="12" t="s">
        <v>1955</v>
      </c>
      <c r="B406" s="2" t="s">
        <v>5091</v>
      </c>
      <c r="C406" s="2" t="s">
        <v>2595</v>
      </c>
      <c r="D406" s="4" t="s">
        <v>3435</v>
      </c>
    </row>
    <row r="407" spans="1:4" ht="15" x14ac:dyDescent="0.25">
      <c r="A407" s="12" t="s">
        <v>1954</v>
      </c>
      <c r="B407" s="2" t="s">
        <v>5091</v>
      </c>
      <c r="C407" s="2" t="s">
        <v>5575</v>
      </c>
      <c r="D407" s="4" t="s">
        <v>3436</v>
      </c>
    </row>
    <row r="408" spans="1:4" ht="15" x14ac:dyDescent="0.25">
      <c r="A408" s="12" t="s">
        <v>1953</v>
      </c>
      <c r="B408" s="2" t="s">
        <v>5091</v>
      </c>
      <c r="C408" s="2" t="s">
        <v>2596</v>
      </c>
      <c r="D408" s="4" t="s">
        <v>3437</v>
      </c>
    </row>
    <row r="409" spans="1:4" ht="15" x14ac:dyDescent="0.25">
      <c r="A409" s="12" t="s">
        <v>1952</v>
      </c>
      <c r="B409" s="2" t="s">
        <v>5091</v>
      </c>
      <c r="C409" s="2" t="s">
        <v>5576</v>
      </c>
      <c r="D409" s="4" t="s">
        <v>3438</v>
      </c>
    </row>
    <row r="410" spans="1:4" ht="15" x14ac:dyDescent="0.25">
      <c r="A410" s="12" t="s">
        <v>1951</v>
      </c>
      <c r="B410" s="2" t="s">
        <v>5091</v>
      </c>
      <c r="C410" s="2" t="s">
        <v>5577</v>
      </c>
      <c r="D410" s="4" t="s">
        <v>2553</v>
      </c>
    </row>
    <row r="411" spans="1:4" ht="15" x14ac:dyDescent="0.25">
      <c r="A411" s="12" t="s">
        <v>1950</v>
      </c>
      <c r="B411" s="2" t="s">
        <v>5092</v>
      </c>
      <c r="C411" s="2" t="s">
        <v>2406</v>
      </c>
      <c r="D411" s="4" t="s">
        <v>3439</v>
      </c>
    </row>
    <row r="412" spans="1:4" ht="15" x14ac:dyDescent="0.25">
      <c r="A412" s="12" t="s">
        <v>1949</v>
      </c>
      <c r="B412" s="2" t="s">
        <v>5092</v>
      </c>
      <c r="C412" s="2" t="s">
        <v>2597</v>
      </c>
      <c r="D412" s="4" t="s">
        <v>3440</v>
      </c>
    </row>
    <row r="413" spans="1:4" ht="15" x14ac:dyDescent="0.25">
      <c r="A413" s="12" t="s">
        <v>1948</v>
      </c>
      <c r="B413" s="2" t="s">
        <v>5091</v>
      </c>
      <c r="C413" s="2" t="s">
        <v>2503</v>
      </c>
      <c r="D413" s="4" t="s">
        <v>3441</v>
      </c>
    </row>
    <row r="414" spans="1:4" ht="15" x14ac:dyDescent="0.25">
      <c r="A414" s="12" t="s">
        <v>1947</v>
      </c>
      <c r="B414" s="2" t="s">
        <v>5092</v>
      </c>
      <c r="C414" s="2" t="s">
        <v>5137</v>
      </c>
      <c r="D414" s="4" t="s">
        <v>3442</v>
      </c>
    </row>
    <row r="415" spans="1:4" ht="15" x14ac:dyDescent="0.25">
      <c r="A415" s="12" t="s">
        <v>1946</v>
      </c>
      <c r="B415" s="2" t="s">
        <v>5092</v>
      </c>
      <c r="C415" s="2" t="s">
        <v>2598</v>
      </c>
      <c r="D415" s="4" t="s">
        <v>3443</v>
      </c>
    </row>
    <row r="416" spans="1:4" ht="15" x14ac:dyDescent="0.25">
      <c r="A416" s="12" t="s">
        <v>1945</v>
      </c>
      <c r="B416" s="2" t="s">
        <v>5091</v>
      </c>
      <c r="C416" s="2" t="s">
        <v>2599</v>
      </c>
      <c r="D416" s="4" t="s">
        <v>3444</v>
      </c>
    </row>
    <row r="417" spans="1:4" ht="15" x14ac:dyDescent="0.25">
      <c r="A417" s="12" t="s">
        <v>1944</v>
      </c>
      <c r="B417" s="2" t="s">
        <v>5091</v>
      </c>
      <c r="C417" s="2" t="s">
        <v>2376</v>
      </c>
      <c r="D417" s="4" t="s">
        <v>3445</v>
      </c>
    </row>
    <row r="418" spans="1:4" ht="15" x14ac:dyDescent="0.25">
      <c r="A418" s="12" t="s">
        <v>1943</v>
      </c>
      <c r="B418" s="2" t="s">
        <v>5092</v>
      </c>
      <c r="C418" s="2" t="s">
        <v>2564</v>
      </c>
      <c r="D418" s="4" t="s">
        <v>3446</v>
      </c>
    </row>
    <row r="419" spans="1:4" ht="15" x14ac:dyDescent="0.25">
      <c r="A419" s="12" t="s">
        <v>1942</v>
      </c>
      <c r="B419" s="2" t="s">
        <v>5092</v>
      </c>
      <c r="C419" s="2" t="s">
        <v>2519</v>
      </c>
      <c r="D419" s="4" t="s">
        <v>3447</v>
      </c>
    </row>
    <row r="420" spans="1:4" ht="15" x14ac:dyDescent="0.25">
      <c r="A420" s="12" t="s">
        <v>1941</v>
      </c>
      <c r="B420" s="2" t="s">
        <v>5092</v>
      </c>
      <c r="C420" s="2" t="s">
        <v>5578</v>
      </c>
      <c r="D420" s="4" t="s">
        <v>3448</v>
      </c>
    </row>
    <row r="421" spans="1:4" ht="15" x14ac:dyDescent="0.25">
      <c r="A421" s="12" t="s">
        <v>1940</v>
      </c>
      <c r="B421" s="2" t="s">
        <v>5092</v>
      </c>
      <c r="C421" s="2" t="s">
        <v>5138</v>
      </c>
      <c r="D421" s="4" t="s">
        <v>3449</v>
      </c>
    </row>
    <row r="422" spans="1:4" ht="15" x14ac:dyDescent="0.25">
      <c r="A422" s="12" t="s">
        <v>1939</v>
      </c>
      <c r="B422" s="2" t="s">
        <v>5091</v>
      </c>
      <c r="C422" s="2" t="s">
        <v>5579</v>
      </c>
      <c r="D422" s="4" t="s">
        <v>3450</v>
      </c>
    </row>
    <row r="423" spans="1:4" ht="15" x14ac:dyDescent="0.25">
      <c r="A423" s="12" t="s">
        <v>1938</v>
      </c>
      <c r="B423" s="2" t="s">
        <v>5092</v>
      </c>
      <c r="C423" s="2" t="s">
        <v>2601</v>
      </c>
      <c r="D423" s="4" t="s">
        <v>3167</v>
      </c>
    </row>
    <row r="424" spans="1:4" ht="15" x14ac:dyDescent="0.25">
      <c r="A424" s="12" t="s">
        <v>1937</v>
      </c>
      <c r="B424" s="2" t="s">
        <v>5092</v>
      </c>
      <c r="C424" s="2" t="s">
        <v>2445</v>
      </c>
      <c r="D424" s="4" t="s">
        <v>3451</v>
      </c>
    </row>
    <row r="425" spans="1:4" ht="15" x14ac:dyDescent="0.25">
      <c r="A425" s="12" t="s">
        <v>1936</v>
      </c>
      <c r="B425" s="2" t="s">
        <v>5092</v>
      </c>
      <c r="C425" s="2" t="s">
        <v>2602</v>
      </c>
      <c r="D425" s="4" t="s">
        <v>3452</v>
      </c>
    </row>
    <row r="426" spans="1:4" ht="15" x14ac:dyDescent="0.25">
      <c r="A426" s="12" t="s">
        <v>1935</v>
      </c>
      <c r="B426" s="2" t="s">
        <v>5091</v>
      </c>
      <c r="C426" s="2" t="s">
        <v>2598</v>
      </c>
      <c r="D426" s="4" t="s">
        <v>3453</v>
      </c>
    </row>
    <row r="427" spans="1:4" ht="15" x14ac:dyDescent="0.25">
      <c r="A427" s="12" t="s">
        <v>1934</v>
      </c>
      <c r="B427" s="2" t="s">
        <v>5091</v>
      </c>
      <c r="C427" s="2" t="s">
        <v>2508</v>
      </c>
      <c r="D427" s="4" t="s">
        <v>3454</v>
      </c>
    </row>
    <row r="428" spans="1:4" ht="15" x14ac:dyDescent="0.25">
      <c r="A428" s="12" t="s">
        <v>1933</v>
      </c>
      <c r="B428" s="2" t="s">
        <v>5092</v>
      </c>
      <c r="C428" s="2" t="s">
        <v>5139</v>
      </c>
      <c r="D428" s="4" t="s">
        <v>3455</v>
      </c>
    </row>
    <row r="429" spans="1:4" ht="15" x14ac:dyDescent="0.25">
      <c r="A429" s="12" t="s">
        <v>1932</v>
      </c>
      <c r="B429" s="2" t="s">
        <v>5092</v>
      </c>
      <c r="C429" s="2" t="s">
        <v>2603</v>
      </c>
      <c r="D429" s="4" t="s">
        <v>3456</v>
      </c>
    </row>
    <row r="430" spans="1:4" ht="15" x14ac:dyDescent="0.25">
      <c r="A430" s="12" t="s">
        <v>1931</v>
      </c>
      <c r="B430" s="2" t="s">
        <v>5092</v>
      </c>
      <c r="C430" s="2" t="s">
        <v>2385</v>
      </c>
      <c r="D430" s="4" t="s">
        <v>2772</v>
      </c>
    </row>
    <row r="431" spans="1:4" ht="15" x14ac:dyDescent="0.25">
      <c r="A431" s="12" t="s">
        <v>1930</v>
      </c>
      <c r="B431" s="2" t="s">
        <v>5092</v>
      </c>
      <c r="C431" s="2" t="s">
        <v>5580</v>
      </c>
      <c r="D431" s="4" t="s">
        <v>3457</v>
      </c>
    </row>
    <row r="432" spans="1:4" ht="15" x14ac:dyDescent="0.25">
      <c r="A432" s="12" t="s">
        <v>1929</v>
      </c>
      <c r="B432" s="2" t="s">
        <v>5092</v>
      </c>
      <c r="C432" s="2" t="s">
        <v>5581</v>
      </c>
      <c r="D432" s="4" t="s">
        <v>3458</v>
      </c>
    </row>
    <row r="433" spans="1:4" ht="15" x14ac:dyDescent="0.25">
      <c r="A433" s="12" t="s">
        <v>1928</v>
      </c>
      <c r="B433" s="2" t="s">
        <v>5092</v>
      </c>
      <c r="C433" s="2" t="s">
        <v>2605</v>
      </c>
      <c r="D433" s="4" t="s">
        <v>3459</v>
      </c>
    </row>
    <row r="434" spans="1:4" ht="15" x14ac:dyDescent="0.25">
      <c r="A434" s="12" t="s">
        <v>1927</v>
      </c>
      <c r="B434" s="2" t="s">
        <v>5091</v>
      </c>
      <c r="C434" s="2" t="s">
        <v>2596</v>
      </c>
      <c r="D434" s="4" t="s">
        <v>3460</v>
      </c>
    </row>
    <row r="435" spans="1:4" ht="15" x14ac:dyDescent="0.25">
      <c r="A435" s="12" t="s">
        <v>1926</v>
      </c>
      <c r="B435" s="2" t="s">
        <v>5092</v>
      </c>
      <c r="C435" s="2" t="s">
        <v>2434</v>
      </c>
      <c r="D435" s="4" t="s">
        <v>3461</v>
      </c>
    </row>
    <row r="436" spans="1:4" ht="15" x14ac:dyDescent="0.25">
      <c r="A436" s="12" t="s">
        <v>1925</v>
      </c>
      <c r="B436" s="2" t="s">
        <v>5091</v>
      </c>
      <c r="C436" s="2" t="s">
        <v>5140</v>
      </c>
      <c r="D436" s="4" t="s">
        <v>3462</v>
      </c>
    </row>
    <row r="437" spans="1:4" ht="15" x14ac:dyDescent="0.25">
      <c r="A437" s="12" t="s">
        <v>1924</v>
      </c>
      <c r="B437" s="2" t="s">
        <v>5091</v>
      </c>
      <c r="C437" s="2" t="s">
        <v>2606</v>
      </c>
      <c r="D437" s="4" t="s">
        <v>3463</v>
      </c>
    </row>
    <row r="438" spans="1:4" ht="15" x14ac:dyDescent="0.25">
      <c r="A438" s="12" t="s">
        <v>1923</v>
      </c>
      <c r="B438" s="2" t="s">
        <v>5091</v>
      </c>
      <c r="C438" s="2" t="s">
        <v>5582</v>
      </c>
      <c r="D438" s="4" t="s">
        <v>2881</v>
      </c>
    </row>
    <row r="439" spans="1:4" ht="15" x14ac:dyDescent="0.25">
      <c r="A439" s="12" t="s">
        <v>1922</v>
      </c>
      <c r="B439" s="2" t="s">
        <v>5092</v>
      </c>
      <c r="C439" s="2" t="s">
        <v>2582</v>
      </c>
      <c r="D439" s="4" t="s">
        <v>3464</v>
      </c>
    </row>
    <row r="440" spans="1:4" ht="15" x14ac:dyDescent="0.25">
      <c r="A440" s="12" t="s">
        <v>1921</v>
      </c>
      <c r="B440" s="2" t="s">
        <v>5091</v>
      </c>
      <c r="C440" s="2" t="s">
        <v>5583</v>
      </c>
      <c r="D440" s="4" t="s">
        <v>3465</v>
      </c>
    </row>
    <row r="441" spans="1:4" ht="15" x14ac:dyDescent="0.25">
      <c r="A441" s="12" t="s">
        <v>1920</v>
      </c>
      <c r="B441" s="2" t="s">
        <v>5092</v>
      </c>
      <c r="C441" s="2" t="s">
        <v>2607</v>
      </c>
      <c r="D441" s="4" t="s">
        <v>3466</v>
      </c>
    </row>
    <row r="442" spans="1:4" ht="15" x14ac:dyDescent="0.25">
      <c r="A442" s="12" t="s">
        <v>1919</v>
      </c>
      <c r="B442" s="2" t="s">
        <v>5092</v>
      </c>
      <c r="C442" s="2" t="s">
        <v>5141</v>
      </c>
      <c r="D442" s="4" t="s">
        <v>3467</v>
      </c>
    </row>
    <row r="443" spans="1:4" ht="15" x14ac:dyDescent="0.25">
      <c r="A443" s="12" t="s">
        <v>1918</v>
      </c>
      <c r="B443" s="2" t="s">
        <v>5091</v>
      </c>
      <c r="C443" s="2" t="s">
        <v>5584</v>
      </c>
      <c r="D443" s="4" t="s">
        <v>3468</v>
      </c>
    </row>
    <row r="444" spans="1:4" ht="15" x14ac:dyDescent="0.25">
      <c r="A444" s="12" t="s">
        <v>1917</v>
      </c>
      <c r="B444" s="2" t="s">
        <v>5091</v>
      </c>
      <c r="C444" s="2" t="s">
        <v>5142</v>
      </c>
      <c r="D444" s="4" t="s">
        <v>2544</v>
      </c>
    </row>
    <row r="445" spans="1:4" ht="15" x14ac:dyDescent="0.25">
      <c r="A445" s="12" t="s">
        <v>1916</v>
      </c>
      <c r="B445" s="2" t="s">
        <v>5092</v>
      </c>
      <c r="C445" s="2" t="s">
        <v>2610</v>
      </c>
      <c r="D445" s="4" t="s">
        <v>3469</v>
      </c>
    </row>
    <row r="446" spans="1:4" ht="15" x14ac:dyDescent="0.25">
      <c r="A446" s="12" t="s">
        <v>1915</v>
      </c>
      <c r="B446" s="2" t="s">
        <v>5092</v>
      </c>
      <c r="C446" s="2" t="s">
        <v>2611</v>
      </c>
      <c r="D446" s="4" t="s">
        <v>3470</v>
      </c>
    </row>
    <row r="447" spans="1:4" ht="15" x14ac:dyDescent="0.25">
      <c r="A447" s="12" t="s">
        <v>1914</v>
      </c>
      <c r="B447" s="2" t="s">
        <v>5091</v>
      </c>
      <c r="C447" s="2" t="s">
        <v>2408</v>
      </c>
      <c r="D447" s="4" t="s">
        <v>3471</v>
      </c>
    </row>
    <row r="448" spans="1:4" ht="15" x14ac:dyDescent="0.25">
      <c r="A448" s="12" t="s">
        <v>1913</v>
      </c>
      <c r="B448" s="2" t="s">
        <v>5092</v>
      </c>
      <c r="C448" s="2" t="s">
        <v>5585</v>
      </c>
      <c r="D448" s="4" t="s">
        <v>3472</v>
      </c>
    </row>
    <row r="449" spans="1:4" ht="15" x14ac:dyDescent="0.25">
      <c r="A449" s="12" t="s">
        <v>1912</v>
      </c>
      <c r="B449" s="2" t="s">
        <v>5091</v>
      </c>
      <c r="C449" s="2" t="s">
        <v>5586</v>
      </c>
      <c r="D449" s="4" t="s">
        <v>3473</v>
      </c>
    </row>
    <row r="450" spans="1:4" ht="15" x14ac:dyDescent="0.25">
      <c r="A450" s="12" t="s">
        <v>1911</v>
      </c>
      <c r="B450" s="2" t="s">
        <v>5091</v>
      </c>
      <c r="C450" s="2" t="s">
        <v>5587</v>
      </c>
      <c r="D450" s="4" t="s">
        <v>2371</v>
      </c>
    </row>
    <row r="451" spans="1:4" ht="15" x14ac:dyDescent="0.25">
      <c r="A451" s="12" t="s">
        <v>1910</v>
      </c>
      <c r="B451" s="2" t="s">
        <v>5092</v>
      </c>
      <c r="C451" s="2" t="s">
        <v>2613</v>
      </c>
      <c r="D451" s="4" t="s">
        <v>3474</v>
      </c>
    </row>
    <row r="452" spans="1:4" ht="15" x14ac:dyDescent="0.25">
      <c r="A452" s="12" t="s">
        <v>1909</v>
      </c>
      <c r="B452" s="2" t="s">
        <v>5092</v>
      </c>
      <c r="C452" s="2" t="s">
        <v>5588</v>
      </c>
      <c r="D452" s="4" t="s">
        <v>3386</v>
      </c>
    </row>
    <row r="453" spans="1:4" ht="15" x14ac:dyDescent="0.25">
      <c r="A453" s="12" t="s">
        <v>1908</v>
      </c>
      <c r="B453" s="2" t="s">
        <v>5091</v>
      </c>
      <c r="C453" s="2" t="s">
        <v>2614</v>
      </c>
      <c r="D453" s="4" t="s">
        <v>3113</v>
      </c>
    </row>
    <row r="454" spans="1:4" ht="15" x14ac:dyDescent="0.25">
      <c r="A454" s="12" t="s">
        <v>1907</v>
      </c>
      <c r="B454" s="2" t="s">
        <v>5092</v>
      </c>
      <c r="C454" s="2" t="s">
        <v>5143</v>
      </c>
      <c r="D454" s="4" t="s">
        <v>3475</v>
      </c>
    </row>
    <row r="455" spans="1:4" ht="15" x14ac:dyDescent="0.25">
      <c r="A455" s="12" t="s">
        <v>1906</v>
      </c>
      <c r="B455" s="2" t="s">
        <v>5091</v>
      </c>
      <c r="C455" s="2" t="s">
        <v>2463</v>
      </c>
      <c r="D455" s="4" t="s">
        <v>3476</v>
      </c>
    </row>
    <row r="456" spans="1:4" ht="15" x14ac:dyDescent="0.25">
      <c r="A456" s="12" t="s">
        <v>1905</v>
      </c>
      <c r="B456" s="2" t="s">
        <v>5091</v>
      </c>
      <c r="C456" s="2" t="s">
        <v>2376</v>
      </c>
      <c r="D456" s="4" t="s">
        <v>3477</v>
      </c>
    </row>
    <row r="457" spans="1:4" ht="15" x14ac:dyDescent="0.25">
      <c r="A457" s="12" t="s">
        <v>1904</v>
      </c>
      <c r="B457" s="2" t="s">
        <v>5091</v>
      </c>
      <c r="C457" s="2" t="s">
        <v>2615</v>
      </c>
      <c r="D457" s="4" t="s">
        <v>3478</v>
      </c>
    </row>
    <row r="458" spans="1:4" ht="15" x14ac:dyDescent="0.25">
      <c r="A458" s="12" t="s">
        <v>1903</v>
      </c>
      <c r="B458" s="2" t="s">
        <v>5091</v>
      </c>
      <c r="C458" s="2" t="s">
        <v>2544</v>
      </c>
      <c r="D458" s="4" t="s">
        <v>3479</v>
      </c>
    </row>
    <row r="459" spans="1:4" ht="15" x14ac:dyDescent="0.25">
      <c r="A459" s="12" t="s">
        <v>1902</v>
      </c>
      <c r="B459" s="2" t="s">
        <v>5091</v>
      </c>
      <c r="C459" s="2" t="s">
        <v>2616</v>
      </c>
      <c r="D459" s="4" t="s">
        <v>3480</v>
      </c>
    </row>
    <row r="460" spans="1:4" ht="15" x14ac:dyDescent="0.25">
      <c r="A460" s="12" t="s">
        <v>1901</v>
      </c>
      <c r="B460" s="2" t="s">
        <v>5092</v>
      </c>
      <c r="C460" s="2" t="s">
        <v>2617</v>
      </c>
      <c r="D460" s="4" t="s">
        <v>3481</v>
      </c>
    </row>
    <row r="461" spans="1:4" ht="15" x14ac:dyDescent="0.25">
      <c r="A461" s="12" t="s">
        <v>1900</v>
      </c>
      <c r="B461" s="2" t="s">
        <v>5091</v>
      </c>
      <c r="C461" s="2" t="s">
        <v>5589</v>
      </c>
      <c r="D461" s="4" t="s">
        <v>3126</v>
      </c>
    </row>
    <row r="462" spans="1:4" ht="15" x14ac:dyDescent="0.25">
      <c r="A462" s="12" t="s">
        <v>1899</v>
      </c>
      <c r="B462" s="2" t="s">
        <v>5092</v>
      </c>
      <c r="C462" s="2" t="s">
        <v>2619</v>
      </c>
      <c r="D462" s="4" t="s">
        <v>3339</v>
      </c>
    </row>
    <row r="463" spans="1:4" ht="15" x14ac:dyDescent="0.25">
      <c r="A463" s="12" t="s">
        <v>1898</v>
      </c>
      <c r="B463" s="2" t="s">
        <v>5092</v>
      </c>
      <c r="C463" s="2" t="s">
        <v>2413</v>
      </c>
      <c r="D463" s="4" t="s">
        <v>3138</v>
      </c>
    </row>
    <row r="464" spans="1:4" ht="15" x14ac:dyDescent="0.25">
      <c r="A464" s="12" t="s">
        <v>1897</v>
      </c>
      <c r="B464" s="2" t="s">
        <v>5092</v>
      </c>
      <c r="C464" s="2" t="s">
        <v>5144</v>
      </c>
      <c r="D464" s="4" t="s">
        <v>3482</v>
      </c>
    </row>
    <row r="465" spans="1:4" ht="15" x14ac:dyDescent="0.25">
      <c r="A465" s="12" t="s">
        <v>1896</v>
      </c>
      <c r="B465" s="2" t="s">
        <v>5091</v>
      </c>
      <c r="C465" s="2" t="s">
        <v>5145</v>
      </c>
      <c r="D465" s="4" t="s">
        <v>3483</v>
      </c>
    </row>
    <row r="466" spans="1:4" ht="15" x14ac:dyDescent="0.25">
      <c r="A466" s="12" t="s">
        <v>1895</v>
      </c>
      <c r="B466" s="2" t="s">
        <v>5092</v>
      </c>
      <c r="C466" s="2" t="s">
        <v>2427</v>
      </c>
      <c r="D466" s="4" t="s">
        <v>3484</v>
      </c>
    </row>
    <row r="467" spans="1:4" ht="15" x14ac:dyDescent="0.25">
      <c r="A467" s="12" t="s">
        <v>1894</v>
      </c>
      <c r="B467" s="2" t="s">
        <v>5091</v>
      </c>
      <c r="C467" s="2" t="s">
        <v>2621</v>
      </c>
      <c r="D467" s="4" t="s">
        <v>3485</v>
      </c>
    </row>
    <row r="468" spans="1:4" ht="15" x14ac:dyDescent="0.25">
      <c r="A468" s="12" t="s">
        <v>1893</v>
      </c>
      <c r="B468" s="2" t="s">
        <v>5091</v>
      </c>
      <c r="C468" s="2" t="s">
        <v>4999</v>
      </c>
      <c r="D468" s="4" t="s">
        <v>2609</v>
      </c>
    </row>
    <row r="469" spans="1:4" ht="15" x14ac:dyDescent="0.25">
      <c r="A469" s="12" t="s">
        <v>1892</v>
      </c>
      <c r="B469" s="2" t="s">
        <v>5092</v>
      </c>
      <c r="C469" s="2" t="s">
        <v>5590</v>
      </c>
      <c r="D469" s="4" t="s">
        <v>3486</v>
      </c>
    </row>
    <row r="470" spans="1:4" ht="15" x14ac:dyDescent="0.25">
      <c r="A470" s="12" t="s">
        <v>1891</v>
      </c>
      <c r="B470" s="2" t="s">
        <v>5092</v>
      </c>
      <c r="C470" s="2" t="s">
        <v>2623</v>
      </c>
      <c r="D470" s="4" t="s">
        <v>3487</v>
      </c>
    </row>
    <row r="471" spans="1:4" ht="15" x14ac:dyDescent="0.25">
      <c r="A471" s="12" t="s">
        <v>1890</v>
      </c>
      <c r="B471" s="2" t="s">
        <v>5091</v>
      </c>
      <c r="C471" s="2" t="s">
        <v>2624</v>
      </c>
      <c r="D471" s="4" t="s">
        <v>3488</v>
      </c>
    </row>
    <row r="472" spans="1:4" ht="15" x14ac:dyDescent="0.25">
      <c r="A472" s="12" t="s">
        <v>1889</v>
      </c>
      <c r="B472" s="2" t="s">
        <v>5091</v>
      </c>
      <c r="C472" s="2" t="s">
        <v>2625</v>
      </c>
      <c r="D472" s="4" t="s">
        <v>3489</v>
      </c>
    </row>
    <row r="473" spans="1:4" ht="15" x14ac:dyDescent="0.25">
      <c r="A473" s="12" t="s">
        <v>1888</v>
      </c>
      <c r="B473" s="2" t="s">
        <v>5091</v>
      </c>
      <c r="C473" s="2" t="s">
        <v>2517</v>
      </c>
      <c r="D473" s="4" t="s">
        <v>3490</v>
      </c>
    </row>
    <row r="474" spans="1:4" ht="15" x14ac:dyDescent="0.25">
      <c r="A474" s="12" t="s">
        <v>1887</v>
      </c>
      <c r="B474" s="2" t="s">
        <v>5091</v>
      </c>
      <c r="C474" s="2" t="s">
        <v>5591</v>
      </c>
      <c r="D474" s="4" t="s">
        <v>3293</v>
      </c>
    </row>
    <row r="475" spans="1:4" ht="15" x14ac:dyDescent="0.25">
      <c r="A475" s="12" t="s">
        <v>1886</v>
      </c>
      <c r="B475" s="2" t="s">
        <v>5091</v>
      </c>
      <c r="C475" s="2" t="s">
        <v>2381</v>
      </c>
      <c r="D475" s="4" t="s">
        <v>3491</v>
      </c>
    </row>
    <row r="476" spans="1:4" ht="15" x14ac:dyDescent="0.25">
      <c r="A476" s="12" t="s">
        <v>1885</v>
      </c>
      <c r="B476" s="2" t="s">
        <v>5091</v>
      </c>
      <c r="C476" s="2" t="s">
        <v>2626</v>
      </c>
      <c r="D476" s="4" t="s">
        <v>3492</v>
      </c>
    </row>
    <row r="477" spans="1:4" ht="15" x14ac:dyDescent="0.25">
      <c r="A477" s="12" t="s">
        <v>1883</v>
      </c>
      <c r="B477" s="2" t="s">
        <v>5091</v>
      </c>
      <c r="C477" s="2" t="s">
        <v>5592</v>
      </c>
      <c r="D477" s="4" t="s">
        <v>3493</v>
      </c>
    </row>
    <row r="478" spans="1:4" ht="15" x14ac:dyDescent="0.25">
      <c r="A478" s="12" t="s">
        <v>1882</v>
      </c>
      <c r="B478" s="2" t="s">
        <v>5092</v>
      </c>
      <c r="C478" s="2" t="s">
        <v>5159</v>
      </c>
      <c r="D478" s="4" t="s">
        <v>3494</v>
      </c>
    </row>
    <row r="479" spans="1:4" ht="15" x14ac:dyDescent="0.25">
      <c r="A479" s="12" t="s">
        <v>1881</v>
      </c>
      <c r="B479" s="2" t="s">
        <v>5091</v>
      </c>
      <c r="C479" s="2" t="s">
        <v>5593</v>
      </c>
      <c r="D479" s="4" t="s">
        <v>3495</v>
      </c>
    </row>
    <row r="480" spans="1:4" ht="15" x14ac:dyDescent="0.25">
      <c r="A480" s="12" t="s">
        <v>1880</v>
      </c>
      <c r="B480" s="2" t="s">
        <v>5091</v>
      </c>
      <c r="C480" s="2" t="s">
        <v>5594</v>
      </c>
      <c r="D480" s="4" t="s">
        <v>3496</v>
      </c>
    </row>
    <row r="481" spans="1:4" ht="15" x14ac:dyDescent="0.25">
      <c r="A481" s="12" t="s">
        <v>1879</v>
      </c>
      <c r="B481" s="2" t="s">
        <v>5091</v>
      </c>
      <c r="C481" s="2" t="s">
        <v>2628</v>
      </c>
      <c r="D481" s="4" t="s">
        <v>3497</v>
      </c>
    </row>
    <row r="482" spans="1:4" ht="15" x14ac:dyDescent="0.25">
      <c r="A482" s="12" t="s">
        <v>1878</v>
      </c>
      <c r="B482" s="2" t="s">
        <v>5091</v>
      </c>
      <c r="C482" s="2" t="s">
        <v>2493</v>
      </c>
      <c r="D482" s="4" t="s">
        <v>3498</v>
      </c>
    </row>
    <row r="483" spans="1:4" ht="15" x14ac:dyDescent="0.25">
      <c r="A483" s="12" t="s">
        <v>1877</v>
      </c>
      <c r="B483" s="2" t="s">
        <v>5091</v>
      </c>
      <c r="C483" s="2" t="s">
        <v>5595</v>
      </c>
      <c r="D483" s="4" t="s">
        <v>3499</v>
      </c>
    </row>
    <row r="484" spans="1:4" ht="15" x14ac:dyDescent="0.25">
      <c r="A484" s="12" t="s">
        <v>1876</v>
      </c>
      <c r="B484" s="2" t="s">
        <v>5092</v>
      </c>
      <c r="C484" s="2" t="s">
        <v>5596</v>
      </c>
      <c r="D484" s="4" t="s">
        <v>3500</v>
      </c>
    </row>
    <row r="485" spans="1:4" ht="15" x14ac:dyDescent="0.25">
      <c r="A485" s="12" t="s">
        <v>1875</v>
      </c>
      <c r="B485" s="2" t="s">
        <v>5092</v>
      </c>
      <c r="C485" s="2" t="s">
        <v>2630</v>
      </c>
      <c r="D485" s="4" t="s">
        <v>3187</v>
      </c>
    </row>
    <row r="486" spans="1:4" ht="15" x14ac:dyDescent="0.25">
      <c r="A486" s="12" t="s">
        <v>1874</v>
      </c>
      <c r="B486" s="2" t="s">
        <v>5091</v>
      </c>
      <c r="C486" s="2" t="s">
        <v>2372</v>
      </c>
      <c r="D486" s="4" t="s">
        <v>3501</v>
      </c>
    </row>
    <row r="487" spans="1:4" ht="15" x14ac:dyDescent="0.25">
      <c r="A487" s="12" t="s">
        <v>1873</v>
      </c>
      <c r="B487" s="2" t="s">
        <v>5091</v>
      </c>
      <c r="C487" s="2" t="s">
        <v>2423</v>
      </c>
      <c r="D487" s="4" t="s">
        <v>3367</v>
      </c>
    </row>
    <row r="488" spans="1:4" ht="15" x14ac:dyDescent="0.25">
      <c r="A488" s="12" t="s">
        <v>1872</v>
      </c>
      <c r="B488" s="2" t="s">
        <v>5965</v>
      </c>
      <c r="C488" s="2" t="s">
        <v>5146</v>
      </c>
      <c r="D488" s="4" t="s">
        <v>3502</v>
      </c>
    </row>
    <row r="489" spans="1:4" ht="15" x14ac:dyDescent="0.25">
      <c r="A489" s="12" t="s">
        <v>1871</v>
      </c>
      <c r="B489" s="2" t="s">
        <v>5092</v>
      </c>
      <c r="C489" s="2" t="s">
        <v>2632</v>
      </c>
      <c r="D489" s="4" t="s">
        <v>3503</v>
      </c>
    </row>
    <row r="490" spans="1:4" ht="15" x14ac:dyDescent="0.25">
      <c r="A490" s="12" t="s">
        <v>1870</v>
      </c>
      <c r="B490" s="2" t="s">
        <v>5091</v>
      </c>
      <c r="C490" s="2" t="s">
        <v>2464</v>
      </c>
      <c r="D490" s="4" t="s">
        <v>3504</v>
      </c>
    </row>
    <row r="491" spans="1:4" ht="15" x14ac:dyDescent="0.25">
      <c r="A491" s="12" t="s">
        <v>1869</v>
      </c>
      <c r="B491" s="2" t="s">
        <v>5091</v>
      </c>
      <c r="C491" s="2" t="s">
        <v>2376</v>
      </c>
      <c r="D491" s="4" t="s">
        <v>3505</v>
      </c>
    </row>
    <row r="492" spans="1:4" ht="15" x14ac:dyDescent="0.25">
      <c r="A492" s="12" t="s">
        <v>1868</v>
      </c>
      <c r="B492" s="2" t="s">
        <v>5092</v>
      </c>
      <c r="C492" s="2" t="s">
        <v>5147</v>
      </c>
      <c r="D492" s="4" t="s">
        <v>3506</v>
      </c>
    </row>
    <row r="493" spans="1:4" ht="15" x14ac:dyDescent="0.25">
      <c r="A493" s="12" t="s">
        <v>1867</v>
      </c>
      <c r="B493" s="2" t="s">
        <v>5092</v>
      </c>
      <c r="C493" s="2" t="s">
        <v>2633</v>
      </c>
      <c r="D493" s="4" t="s">
        <v>2398</v>
      </c>
    </row>
    <row r="494" spans="1:4" ht="15" x14ac:dyDescent="0.25">
      <c r="A494" s="12" t="s">
        <v>1866</v>
      </c>
      <c r="B494" s="2" t="s">
        <v>5092</v>
      </c>
      <c r="C494" s="2" t="s">
        <v>2554</v>
      </c>
      <c r="D494" s="4" t="s">
        <v>3507</v>
      </c>
    </row>
    <row r="495" spans="1:4" ht="15" x14ac:dyDescent="0.25">
      <c r="A495" s="12" t="s">
        <v>1865</v>
      </c>
      <c r="B495" s="2" t="s">
        <v>5091</v>
      </c>
      <c r="C495" s="2" t="s">
        <v>2634</v>
      </c>
      <c r="D495" s="4" t="s">
        <v>3508</v>
      </c>
    </row>
    <row r="496" spans="1:4" ht="15" x14ac:dyDescent="0.25">
      <c r="A496" s="12" t="s">
        <v>1864</v>
      </c>
      <c r="B496" s="2" t="s">
        <v>5091</v>
      </c>
      <c r="C496" s="2" t="s">
        <v>5597</v>
      </c>
      <c r="D496" s="4" t="s">
        <v>3498</v>
      </c>
    </row>
    <row r="497" spans="1:4" ht="15" x14ac:dyDescent="0.25">
      <c r="A497" s="12" t="s">
        <v>1863</v>
      </c>
      <c r="B497" s="2" t="s">
        <v>5965</v>
      </c>
      <c r="C497" s="2" t="s">
        <v>2439</v>
      </c>
      <c r="D497" s="4" t="s">
        <v>3509</v>
      </c>
    </row>
    <row r="498" spans="1:4" ht="15" x14ac:dyDescent="0.25">
      <c r="A498" s="12" t="s">
        <v>1862</v>
      </c>
      <c r="B498" s="2" t="s">
        <v>5092</v>
      </c>
      <c r="C498" s="2" t="s">
        <v>5598</v>
      </c>
      <c r="D498" s="4" t="s">
        <v>3510</v>
      </c>
    </row>
    <row r="499" spans="1:4" ht="15" x14ac:dyDescent="0.25">
      <c r="A499" s="12" t="s">
        <v>1861</v>
      </c>
      <c r="B499" s="2" t="s">
        <v>5091</v>
      </c>
      <c r="C499" s="2" t="s">
        <v>5599</v>
      </c>
      <c r="D499" s="4" t="s">
        <v>5026</v>
      </c>
    </row>
    <row r="500" spans="1:4" ht="15" x14ac:dyDescent="0.25">
      <c r="A500" s="12" t="s">
        <v>1860</v>
      </c>
      <c r="B500" s="2" t="s">
        <v>5092</v>
      </c>
      <c r="C500" s="2" t="s">
        <v>2635</v>
      </c>
      <c r="D500" s="4" t="s">
        <v>3511</v>
      </c>
    </row>
    <row r="501" spans="1:4" ht="15" x14ac:dyDescent="0.25">
      <c r="A501" s="12" t="s">
        <v>1859</v>
      </c>
      <c r="B501" s="2" t="s">
        <v>5092</v>
      </c>
      <c r="C501" s="2" t="s">
        <v>2439</v>
      </c>
      <c r="D501" s="4" t="s">
        <v>3512</v>
      </c>
    </row>
    <row r="502" spans="1:4" ht="15" x14ac:dyDescent="0.25">
      <c r="A502" s="12" t="s">
        <v>1858</v>
      </c>
      <c r="B502" s="2" t="s">
        <v>5091</v>
      </c>
      <c r="C502" s="2" t="s">
        <v>2636</v>
      </c>
      <c r="D502" s="4" t="s">
        <v>3513</v>
      </c>
    </row>
    <row r="503" spans="1:4" ht="15" x14ac:dyDescent="0.25">
      <c r="A503" s="12" t="s">
        <v>1857</v>
      </c>
      <c r="B503" s="2" t="s">
        <v>5091</v>
      </c>
      <c r="C503" s="2" t="s">
        <v>5600</v>
      </c>
      <c r="D503" s="4" t="s">
        <v>2544</v>
      </c>
    </row>
    <row r="504" spans="1:4" ht="15" x14ac:dyDescent="0.25">
      <c r="A504" s="12" t="s">
        <v>1856</v>
      </c>
      <c r="B504" s="2" t="s">
        <v>5092</v>
      </c>
      <c r="C504" s="2" t="s">
        <v>5148</v>
      </c>
      <c r="D504" s="4" t="s">
        <v>3514</v>
      </c>
    </row>
    <row r="505" spans="1:4" ht="15" x14ac:dyDescent="0.25">
      <c r="A505" s="12" t="s">
        <v>1855</v>
      </c>
      <c r="B505" s="2" t="s">
        <v>5092</v>
      </c>
      <c r="C505" s="2" t="s">
        <v>5149</v>
      </c>
      <c r="D505" s="4" t="s">
        <v>3515</v>
      </c>
    </row>
    <row r="506" spans="1:4" ht="15" x14ac:dyDescent="0.25">
      <c r="A506" s="12" t="s">
        <v>1854</v>
      </c>
      <c r="B506" s="2" t="s">
        <v>5092</v>
      </c>
      <c r="C506" s="2" t="s">
        <v>2385</v>
      </c>
      <c r="D506" s="4" t="s">
        <v>3516</v>
      </c>
    </row>
    <row r="507" spans="1:4" ht="15" x14ac:dyDescent="0.25">
      <c r="A507" s="12" t="s">
        <v>1853</v>
      </c>
      <c r="B507" s="2" t="s">
        <v>5092</v>
      </c>
      <c r="C507" s="2" t="s">
        <v>2637</v>
      </c>
      <c r="D507" s="4" t="s">
        <v>3517</v>
      </c>
    </row>
    <row r="508" spans="1:4" ht="15" x14ac:dyDescent="0.25">
      <c r="A508" s="12" t="s">
        <v>1852</v>
      </c>
      <c r="B508" s="2" t="s">
        <v>5091</v>
      </c>
      <c r="C508" s="2" t="s">
        <v>5601</v>
      </c>
      <c r="D508" s="4" t="s">
        <v>3518</v>
      </c>
    </row>
    <row r="509" spans="1:4" ht="15" x14ac:dyDescent="0.25">
      <c r="A509" s="12" t="s">
        <v>1851</v>
      </c>
      <c r="B509" s="2" t="s">
        <v>5091</v>
      </c>
      <c r="C509" s="2" t="s">
        <v>2395</v>
      </c>
      <c r="D509" s="4" t="s">
        <v>3519</v>
      </c>
    </row>
    <row r="510" spans="1:4" ht="15" x14ac:dyDescent="0.25">
      <c r="A510" s="12" t="s">
        <v>1850</v>
      </c>
      <c r="B510" s="2" t="s">
        <v>5092</v>
      </c>
      <c r="C510" s="2" t="s">
        <v>5150</v>
      </c>
      <c r="D510" s="4" t="s">
        <v>3520</v>
      </c>
    </row>
    <row r="511" spans="1:4" ht="15" x14ac:dyDescent="0.25">
      <c r="A511" s="12" t="s">
        <v>1849</v>
      </c>
      <c r="B511" s="2" t="s">
        <v>5091</v>
      </c>
      <c r="C511" s="2" t="s">
        <v>5151</v>
      </c>
      <c r="D511" s="4" t="s">
        <v>3521</v>
      </c>
    </row>
    <row r="512" spans="1:4" ht="15" x14ac:dyDescent="0.25">
      <c r="A512" s="12" t="s">
        <v>1848</v>
      </c>
      <c r="B512" s="2" t="s">
        <v>5091</v>
      </c>
      <c r="C512" s="2" t="s">
        <v>2515</v>
      </c>
      <c r="D512" s="4" t="s">
        <v>3522</v>
      </c>
    </row>
    <row r="513" spans="1:4" ht="15" x14ac:dyDescent="0.25">
      <c r="A513" s="12" t="s">
        <v>1847</v>
      </c>
      <c r="B513" s="2" t="s">
        <v>5091</v>
      </c>
      <c r="C513" s="2" t="s">
        <v>2372</v>
      </c>
      <c r="D513" s="4" t="s">
        <v>3523</v>
      </c>
    </row>
    <row r="514" spans="1:4" ht="15" x14ac:dyDescent="0.25">
      <c r="A514" s="12" t="s">
        <v>1846</v>
      </c>
      <c r="B514" s="2" t="s">
        <v>5091</v>
      </c>
      <c r="C514" s="2" t="s">
        <v>2639</v>
      </c>
      <c r="D514" s="4" t="s">
        <v>3524</v>
      </c>
    </row>
    <row r="515" spans="1:4" ht="15" x14ac:dyDescent="0.25">
      <c r="A515" s="12" t="s">
        <v>1845</v>
      </c>
      <c r="B515" s="2" t="s">
        <v>5092</v>
      </c>
      <c r="C515" s="2" t="s">
        <v>2640</v>
      </c>
      <c r="D515" s="4" t="s">
        <v>3525</v>
      </c>
    </row>
    <row r="516" spans="1:4" ht="15" x14ac:dyDescent="0.25">
      <c r="A516" s="12" t="s">
        <v>1844</v>
      </c>
      <c r="B516" s="2" t="s">
        <v>5091</v>
      </c>
      <c r="C516" s="2" t="s">
        <v>5152</v>
      </c>
      <c r="D516" s="4" t="s">
        <v>3526</v>
      </c>
    </row>
    <row r="517" spans="1:4" ht="15" x14ac:dyDescent="0.25">
      <c r="A517" s="12" t="s">
        <v>1843</v>
      </c>
      <c r="B517" s="2" t="s">
        <v>5091</v>
      </c>
      <c r="C517" s="2" t="s">
        <v>2420</v>
      </c>
      <c r="D517" s="4" t="s">
        <v>2461</v>
      </c>
    </row>
    <row r="518" spans="1:4" ht="15" x14ac:dyDescent="0.25">
      <c r="A518" s="12" t="s">
        <v>1842</v>
      </c>
      <c r="B518" s="2" t="s">
        <v>5092</v>
      </c>
      <c r="C518" s="2" t="s">
        <v>2446</v>
      </c>
      <c r="D518" s="4" t="s">
        <v>3527</v>
      </c>
    </row>
    <row r="519" spans="1:4" ht="15" x14ac:dyDescent="0.25">
      <c r="A519" s="12" t="s">
        <v>1841</v>
      </c>
      <c r="B519" s="2" t="s">
        <v>5092</v>
      </c>
      <c r="C519" s="2" t="s">
        <v>2635</v>
      </c>
      <c r="D519" s="4" t="s">
        <v>3528</v>
      </c>
    </row>
    <row r="520" spans="1:4" ht="15" x14ac:dyDescent="0.25">
      <c r="A520" s="12" t="s">
        <v>1840</v>
      </c>
      <c r="B520" s="2" t="s">
        <v>5091</v>
      </c>
      <c r="C520" s="2" t="s">
        <v>2594</v>
      </c>
      <c r="D520" s="4" t="s">
        <v>3529</v>
      </c>
    </row>
    <row r="521" spans="1:4" ht="15" x14ac:dyDescent="0.25">
      <c r="A521" s="12" t="s">
        <v>1839</v>
      </c>
      <c r="B521" s="2" t="s">
        <v>5092</v>
      </c>
      <c r="C521" s="2" t="s">
        <v>2641</v>
      </c>
      <c r="D521" s="4" t="s">
        <v>3530</v>
      </c>
    </row>
    <row r="522" spans="1:4" ht="15" x14ac:dyDescent="0.25">
      <c r="A522" s="12" t="s">
        <v>1838</v>
      </c>
      <c r="B522" s="2" t="s">
        <v>5091</v>
      </c>
      <c r="C522" s="2" t="s">
        <v>2642</v>
      </c>
      <c r="D522" s="4" t="s">
        <v>3531</v>
      </c>
    </row>
    <row r="523" spans="1:4" ht="15" x14ac:dyDescent="0.25">
      <c r="A523" s="12" t="s">
        <v>1837</v>
      </c>
      <c r="B523" s="2" t="s">
        <v>5091</v>
      </c>
      <c r="C523" s="2" t="s">
        <v>2391</v>
      </c>
      <c r="D523" s="4" t="s">
        <v>3532</v>
      </c>
    </row>
    <row r="524" spans="1:4" ht="15" x14ac:dyDescent="0.25">
      <c r="A524" s="12" t="s">
        <v>1836</v>
      </c>
      <c r="B524" s="2" t="s">
        <v>5092</v>
      </c>
      <c r="C524" s="2" t="s">
        <v>5153</v>
      </c>
      <c r="D524" s="4" t="s">
        <v>3533</v>
      </c>
    </row>
    <row r="525" spans="1:4" ht="15" x14ac:dyDescent="0.25">
      <c r="A525" s="12" t="s">
        <v>1835</v>
      </c>
      <c r="B525" s="2" t="s">
        <v>5965</v>
      </c>
      <c r="C525" s="2" t="s">
        <v>5602</v>
      </c>
      <c r="D525" s="4" t="s">
        <v>3534</v>
      </c>
    </row>
    <row r="526" spans="1:4" ht="15" x14ac:dyDescent="0.25">
      <c r="A526" s="12" t="s">
        <v>1834</v>
      </c>
      <c r="B526" s="2" t="s">
        <v>5092</v>
      </c>
      <c r="C526" s="2" t="s">
        <v>5603</v>
      </c>
      <c r="D526" s="4" t="s">
        <v>3535</v>
      </c>
    </row>
    <row r="527" spans="1:4" ht="15" x14ac:dyDescent="0.25">
      <c r="A527" s="12" t="s">
        <v>1833</v>
      </c>
      <c r="B527" s="2" t="s">
        <v>5092</v>
      </c>
      <c r="C527" s="2" t="s">
        <v>2495</v>
      </c>
      <c r="D527" s="4" t="s">
        <v>3536</v>
      </c>
    </row>
    <row r="528" spans="1:4" ht="15" x14ac:dyDescent="0.25">
      <c r="A528" s="12" t="s">
        <v>1832</v>
      </c>
      <c r="B528" s="2" t="s">
        <v>5965</v>
      </c>
      <c r="C528" s="2" t="s">
        <v>5154</v>
      </c>
      <c r="D528" s="4" t="s">
        <v>3537</v>
      </c>
    </row>
    <row r="529" spans="1:4" ht="15" x14ac:dyDescent="0.25">
      <c r="A529" s="12" t="s">
        <v>1831</v>
      </c>
      <c r="B529" s="2" t="s">
        <v>5092</v>
      </c>
      <c r="C529" s="2" t="s">
        <v>2413</v>
      </c>
      <c r="D529" s="4" t="s">
        <v>3538</v>
      </c>
    </row>
    <row r="530" spans="1:4" ht="15" x14ac:dyDescent="0.25">
      <c r="A530" s="12" t="s">
        <v>1830</v>
      </c>
      <c r="B530" s="2" t="s">
        <v>5091</v>
      </c>
      <c r="C530" s="2" t="s">
        <v>2531</v>
      </c>
      <c r="D530" s="4" t="s">
        <v>3539</v>
      </c>
    </row>
    <row r="531" spans="1:4" ht="15" x14ac:dyDescent="0.25">
      <c r="A531" s="12" t="s">
        <v>1829</v>
      </c>
      <c r="B531" s="2" t="s">
        <v>5091</v>
      </c>
      <c r="C531" s="2" t="s">
        <v>5604</v>
      </c>
      <c r="D531" s="4" t="s">
        <v>3540</v>
      </c>
    </row>
    <row r="532" spans="1:4" ht="15" x14ac:dyDescent="0.25">
      <c r="A532" s="12" t="s">
        <v>1828</v>
      </c>
      <c r="B532" s="2" t="s">
        <v>5092</v>
      </c>
      <c r="C532" s="2" t="s">
        <v>2417</v>
      </c>
      <c r="D532" s="4" t="s">
        <v>3541</v>
      </c>
    </row>
    <row r="533" spans="1:4" ht="15" x14ac:dyDescent="0.25">
      <c r="A533" s="12" t="s">
        <v>1827</v>
      </c>
      <c r="B533" s="2" t="s">
        <v>5091</v>
      </c>
      <c r="C533" s="2" t="s">
        <v>2390</v>
      </c>
      <c r="D533" s="4" t="s">
        <v>3542</v>
      </c>
    </row>
    <row r="534" spans="1:4" ht="15" x14ac:dyDescent="0.25">
      <c r="A534" s="12" t="s">
        <v>1826</v>
      </c>
      <c r="B534" s="2" t="s">
        <v>5092</v>
      </c>
      <c r="C534" s="2" t="s">
        <v>2644</v>
      </c>
      <c r="D534" s="4" t="s">
        <v>3543</v>
      </c>
    </row>
    <row r="535" spans="1:4" ht="15" x14ac:dyDescent="0.25">
      <c r="A535" s="12" t="s">
        <v>1825</v>
      </c>
      <c r="B535" s="2" t="s">
        <v>5091</v>
      </c>
      <c r="C535" s="2" t="s">
        <v>2395</v>
      </c>
      <c r="D535" s="4" t="s">
        <v>3544</v>
      </c>
    </row>
    <row r="536" spans="1:4" ht="15" x14ac:dyDescent="0.25">
      <c r="A536" s="12" t="s">
        <v>1824</v>
      </c>
      <c r="B536" s="2" t="s">
        <v>5092</v>
      </c>
      <c r="C536" s="2" t="s">
        <v>2645</v>
      </c>
      <c r="D536" s="4" t="s">
        <v>3545</v>
      </c>
    </row>
    <row r="537" spans="1:4" ht="15" x14ac:dyDescent="0.25">
      <c r="A537" s="12" t="s">
        <v>1823</v>
      </c>
      <c r="B537" s="2" t="s">
        <v>5091</v>
      </c>
      <c r="C537" s="2" t="s">
        <v>2646</v>
      </c>
      <c r="D537" s="4" t="s">
        <v>2544</v>
      </c>
    </row>
    <row r="538" spans="1:4" ht="15" x14ac:dyDescent="0.25">
      <c r="A538" s="12" t="s">
        <v>1822</v>
      </c>
      <c r="B538" s="2" t="s">
        <v>5092</v>
      </c>
      <c r="C538" s="2" t="s">
        <v>2647</v>
      </c>
      <c r="D538" s="4" t="s">
        <v>3546</v>
      </c>
    </row>
    <row r="539" spans="1:4" ht="15" x14ac:dyDescent="0.25">
      <c r="A539" s="12" t="s">
        <v>1821</v>
      </c>
      <c r="B539" s="2" t="s">
        <v>5092</v>
      </c>
      <c r="C539" s="2" t="s">
        <v>2648</v>
      </c>
      <c r="D539" s="4" t="s">
        <v>3547</v>
      </c>
    </row>
    <row r="540" spans="1:4" ht="15" x14ac:dyDescent="0.25">
      <c r="A540" s="12" t="s">
        <v>1820</v>
      </c>
      <c r="B540" s="2" t="s">
        <v>5092</v>
      </c>
      <c r="C540" s="2" t="s">
        <v>2417</v>
      </c>
      <c r="D540" s="4" t="s">
        <v>3548</v>
      </c>
    </row>
    <row r="541" spans="1:4" ht="15" x14ac:dyDescent="0.25">
      <c r="A541" s="12" t="s">
        <v>1819</v>
      </c>
      <c r="B541" s="2" t="s">
        <v>5091</v>
      </c>
      <c r="C541" s="2" t="s">
        <v>2420</v>
      </c>
      <c r="D541" s="4" t="s">
        <v>2451</v>
      </c>
    </row>
    <row r="542" spans="1:4" ht="15" x14ac:dyDescent="0.25">
      <c r="A542" s="12" t="s">
        <v>1818</v>
      </c>
      <c r="B542" s="2" t="s">
        <v>5091</v>
      </c>
      <c r="C542" s="2" t="s">
        <v>5155</v>
      </c>
      <c r="D542" s="4" t="s">
        <v>3549</v>
      </c>
    </row>
    <row r="543" spans="1:4" ht="15" x14ac:dyDescent="0.25">
      <c r="A543" s="12" t="s">
        <v>1817</v>
      </c>
      <c r="B543" s="2" t="s">
        <v>5091</v>
      </c>
      <c r="C543" s="2" t="s">
        <v>5156</v>
      </c>
      <c r="D543" s="4" t="s">
        <v>3550</v>
      </c>
    </row>
    <row r="544" spans="1:4" ht="15" x14ac:dyDescent="0.25">
      <c r="A544" s="12" t="s">
        <v>1816</v>
      </c>
      <c r="B544" s="2" t="s">
        <v>5092</v>
      </c>
      <c r="C544" s="2" t="s">
        <v>2458</v>
      </c>
      <c r="D544" s="4" t="s">
        <v>3551</v>
      </c>
    </row>
    <row r="545" spans="1:4" ht="15" x14ac:dyDescent="0.25">
      <c r="A545" s="12" t="s">
        <v>1815</v>
      </c>
      <c r="B545" s="2" t="s">
        <v>5092</v>
      </c>
      <c r="C545" s="2" t="s">
        <v>5605</v>
      </c>
      <c r="D545" s="4" t="s">
        <v>3552</v>
      </c>
    </row>
    <row r="546" spans="1:4" ht="15" x14ac:dyDescent="0.25">
      <c r="A546" s="12" t="s">
        <v>1814</v>
      </c>
      <c r="B546" s="2" t="s">
        <v>5965</v>
      </c>
      <c r="C546" s="2" t="s">
        <v>2649</v>
      </c>
      <c r="D546" s="4" t="s">
        <v>3553</v>
      </c>
    </row>
    <row r="547" spans="1:4" ht="15" x14ac:dyDescent="0.25">
      <c r="A547" s="12" t="s">
        <v>1813</v>
      </c>
      <c r="B547" s="2" t="s">
        <v>5091</v>
      </c>
      <c r="C547" s="2" t="s">
        <v>2585</v>
      </c>
      <c r="D547" s="4" t="s">
        <v>3554</v>
      </c>
    </row>
    <row r="548" spans="1:4" ht="15" x14ac:dyDescent="0.25">
      <c r="A548" s="12" t="s">
        <v>1812</v>
      </c>
      <c r="B548" s="2" t="s">
        <v>5092</v>
      </c>
      <c r="C548" s="2" t="s">
        <v>2650</v>
      </c>
      <c r="D548" s="4" t="s">
        <v>3555</v>
      </c>
    </row>
    <row r="549" spans="1:4" ht="15" x14ac:dyDescent="0.25">
      <c r="A549" s="12" t="s">
        <v>1811</v>
      </c>
      <c r="B549" s="2" t="s">
        <v>5091</v>
      </c>
      <c r="C549" s="2" t="s">
        <v>5157</v>
      </c>
      <c r="D549" s="4" t="s">
        <v>3556</v>
      </c>
    </row>
    <row r="550" spans="1:4" ht="15" x14ac:dyDescent="0.25">
      <c r="A550" s="12" t="s">
        <v>1810</v>
      </c>
      <c r="B550" s="2" t="s">
        <v>5091</v>
      </c>
      <c r="C550" s="2" t="s">
        <v>5606</v>
      </c>
      <c r="D550" s="4" t="s">
        <v>3557</v>
      </c>
    </row>
    <row r="551" spans="1:4" ht="15" x14ac:dyDescent="0.25">
      <c r="A551" s="12" t="s">
        <v>1809</v>
      </c>
      <c r="B551" s="2" t="s">
        <v>5091</v>
      </c>
      <c r="C551" s="2" t="s">
        <v>2558</v>
      </c>
      <c r="D551" s="4" t="s">
        <v>3558</v>
      </c>
    </row>
    <row r="552" spans="1:4" ht="15" x14ac:dyDescent="0.25">
      <c r="A552" s="12" t="s">
        <v>1808</v>
      </c>
      <c r="B552" s="2" t="s">
        <v>5092</v>
      </c>
      <c r="C552" s="2" t="s">
        <v>2651</v>
      </c>
      <c r="D552" s="4" t="s">
        <v>3559</v>
      </c>
    </row>
    <row r="553" spans="1:4" ht="15" x14ac:dyDescent="0.25">
      <c r="A553" s="12" t="s">
        <v>1807</v>
      </c>
      <c r="B553" s="2" t="s">
        <v>5091</v>
      </c>
      <c r="C553" s="2" t="s">
        <v>2625</v>
      </c>
      <c r="D553" s="4" t="s">
        <v>3235</v>
      </c>
    </row>
    <row r="554" spans="1:4" ht="15" x14ac:dyDescent="0.25">
      <c r="A554" s="12" t="s">
        <v>1806</v>
      </c>
      <c r="B554" s="2" t="s">
        <v>5091</v>
      </c>
      <c r="C554" s="2" t="s">
        <v>2652</v>
      </c>
      <c r="D554" s="4" t="s">
        <v>3560</v>
      </c>
    </row>
    <row r="555" spans="1:4" ht="15" x14ac:dyDescent="0.25">
      <c r="A555" s="12" t="s">
        <v>1805</v>
      </c>
      <c r="B555" s="2" t="s">
        <v>5092</v>
      </c>
      <c r="C555" s="2" t="s">
        <v>5607</v>
      </c>
      <c r="D555" s="4" t="s">
        <v>3561</v>
      </c>
    </row>
    <row r="556" spans="1:4" ht="15" x14ac:dyDescent="0.25">
      <c r="A556" s="12" t="s">
        <v>1804</v>
      </c>
      <c r="B556" s="2" t="s">
        <v>5091</v>
      </c>
      <c r="C556" s="2" t="s">
        <v>2440</v>
      </c>
      <c r="D556" s="4" t="s">
        <v>3562</v>
      </c>
    </row>
    <row r="557" spans="1:4" ht="15" x14ac:dyDescent="0.25">
      <c r="A557" s="12" t="s">
        <v>1803</v>
      </c>
      <c r="B557" s="2" t="s">
        <v>5091</v>
      </c>
      <c r="C557" s="2" t="s">
        <v>5158</v>
      </c>
      <c r="D557" s="4" t="s">
        <v>3563</v>
      </c>
    </row>
    <row r="558" spans="1:4" ht="15" x14ac:dyDescent="0.25">
      <c r="A558" s="12" t="s">
        <v>1802</v>
      </c>
      <c r="B558" s="2" t="s">
        <v>5092</v>
      </c>
      <c r="C558" s="2" t="s">
        <v>5608</v>
      </c>
      <c r="D558" s="4" t="s">
        <v>3564</v>
      </c>
    </row>
    <row r="559" spans="1:4" ht="15" x14ac:dyDescent="0.25">
      <c r="A559" s="12" t="s">
        <v>1801</v>
      </c>
      <c r="B559" s="2" t="s">
        <v>5091</v>
      </c>
      <c r="C559" s="2" t="s">
        <v>2437</v>
      </c>
      <c r="D559" s="4" t="s">
        <v>3565</v>
      </c>
    </row>
    <row r="560" spans="1:4" ht="15" x14ac:dyDescent="0.25">
      <c r="A560" s="12" t="s">
        <v>1800</v>
      </c>
      <c r="B560" s="2" t="s">
        <v>5092</v>
      </c>
      <c r="C560" s="2" t="s">
        <v>5159</v>
      </c>
      <c r="D560" s="4" t="s">
        <v>3566</v>
      </c>
    </row>
    <row r="561" spans="1:4" ht="15" x14ac:dyDescent="0.25">
      <c r="A561" s="12" t="s">
        <v>1799</v>
      </c>
      <c r="B561" s="2" t="s">
        <v>5091</v>
      </c>
      <c r="C561" s="2" t="s">
        <v>2653</v>
      </c>
      <c r="D561" s="4" t="s">
        <v>3567</v>
      </c>
    </row>
    <row r="562" spans="1:4" ht="15" x14ac:dyDescent="0.25">
      <c r="A562" s="12" t="s">
        <v>1798</v>
      </c>
      <c r="B562" s="2" t="s">
        <v>5092</v>
      </c>
      <c r="C562" s="2" t="s">
        <v>5609</v>
      </c>
      <c r="D562" s="4" t="s">
        <v>3568</v>
      </c>
    </row>
    <row r="563" spans="1:4" ht="15" x14ac:dyDescent="0.25">
      <c r="A563" s="12" t="s">
        <v>1797</v>
      </c>
      <c r="B563" s="2" t="s">
        <v>5091</v>
      </c>
      <c r="C563" s="2" t="s">
        <v>5610</v>
      </c>
      <c r="D563" s="4" t="s">
        <v>3569</v>
      </c>
    </row>
    <row r="564" spans="1:4" ht="15" x14ac:dyDescent="0.25">
      <c r="A564" s="12" t="s">
        <v>1796</v>
      </c>
      <c r="B564" s="2" t="s">
        <v>5091</v>
      </c>
      <c r="C564" s="2" t="s">
        <v>5268</v>
      </c>
      <c r="D564" s="4" t="s">
        <v>3570</v>
      </c>
    </row>
    <row r="565" spans="1:4" ht="15" x14ac:dyDescent="0.25">
      <c r="A565" s="12" t="s">
        <v>1795</v>
      </c>
      <c r="B565" s="2" t="s">
        <v>5092</v>
      </c>
      <c r="C565" s="2" t="s">
        <v>5611</v>
      </c>
      <c r="D565" s="4" t="s">
        <v>3571</v>
      </c>
    </row>
    <row r="566" spans="1:4" ht="15" x14ac:dyDescent="0.25">
      <c r="A566" s="12" t="s">
        <v>1794</v>
      </c>
      <c r="B566" s="2" t="s">
        <v>5965</v>
      </c>
      <c r="C566" s="2" t="s">
        <v>2417</v>
      </c>
      <c r="D566" s="4" t="s">
        <v>3572</v>
      </c>
    </row>
    <row r="567" spans="1:4" ht="15" x14ac:dyDescent="0.25">
      <c r="A567" s="12" t="s">
        <v>1793</v>
      </c>
      <c r="B567" s="2" t="s">
        <v>5091</v>
      </c>
      <c r="C567" s="2" t="s">
        <v>5160</v>
      </c>
      <c r="D567" s="4" t="s">
        <v>3573</v>
      </c>
    </row>
    <row r="568" spans="1:4" ht="15" x14ac:dyDescent="0.25">
      <c r="A568" s="12" t="s">
        <v>1792</v>
      </c>
      <c r="B568" s="2" t="s">
        <v>5092</v>
      </c>
      <c r="C568" s="2" t="s">
        <v>2631</v>
      </c>
      <c r="D568" s="4" t="s">
        <v>3574</v>
      </c>
    </row>
    <row r="569" spans="1:4" ht="15" x14ac:dyDescent="0.25">
      <c r="A569" s="12" t="s">
        <v>1791</v>
      </c>
      <c r="B569" s="2" t="s">
        <v>5092</v>
      </c>
      <c r="C569" s="2" t="s">
        <v>5161</v>
      </c>
      <c r="D569" s="4" t="s">
        <v>3575</v>
      </c>
    </row>
    <row r="570" spans="1:4" ht="15" x14ac:dyDescent="0.25">
      <c r="A570" s="12" t="s">
        <v>1790</v>
      </c>
      <c r="B570" s="2" t="s">
        <v>5092</v>
      </c>
      <c r="C570" s="2" t="s">
        <v>5612</v>
      </c>
      <c r="D570" s="4" t="s">
        <v>3576</v>
      </c>
    </row>
    <row r="571" spans="1:4" ht="15" x14ac:dyDescent="0.25">
      <c r="A571" s="12" t="s">
        <v>1789</v>
      </c>
      <c r="B571" s="2" t="s">
        <v>5091</v>
      </c>
      <c r="C571" s="2" t="s">
        <v>5307</v>
      </c>
      <c r="D571" s="4" t="s">
        <v>3577</v>
      </c>
    </row>
    <row r="572" spans="1:4" ht="15" x14ac:dyDescent="0.25">
      <c r="A572" s="12" t="s">
        <v>1788</v>
      </c>
      <c r="B572" s="2" t="s">
        <v>5091</v>
      </c>
      <c r="C572" s="2" t="s">
        <v>5329</v>
      </c>
      <c r="D572" s="4" t="s">
        <v>3578</v>
      </c>
    </row>
    <row r="573" spans="1:4" ht="15" x14ac:dyDescent="0.25">
      <c r="A573" s="12" t="s">
        <v>1787</v>
      </c>
      <c r="B573" s="2" t="s">
        <v>5091</v>
      </c>
      <c r="C573" s="2" t="s">
        <v>2505</v>
      </c>
      <c r="D573" s="4" t="s">
        <v>3579</v>
      </c>
    </row>
    <row r="574" spans="1:4" ht="15" x14ac:dyDescent="0.25">
      <c r="A574" s="12" t="s">
        <v>1786</v>
      </c>
      <c r="B574" s="2" t="s">
        <v>5965</v>
      </c>
      <c r="C574" s="2" t="s">
        <v>5162</v>
      </c>
      <c r="D574" s="4" t="s">
        <v>3580</v>
      </c>
    </row>
    <row r="575" spans="1:4" ht="15" x14ac:dyDescent="0.25">
      <c r="A575" s="12" t="s">
        <v>1785</v>
      </c>
      <c r="B575" s="2" t="s">
        <v>5091</v>
      </c>
      <c r="C575" s="2" t="s">
        <v>5163</v>
      </c>
      <c r="D575" s="4" t="s">
        <v>3581</v>
      </c>
    </row>
    <row r="576" spans="1:4" ht="15" x14ac:dyDescent="0.25">
      <c r="A576" s="12" t="s">
        <v>1784</v>
      </c>
      <c r="B576" s="2" t="s">
        <v>5091</v>
      </c>
      <c r="C576" s="2" t="s">
        <v>2656</v>
      </c>
      <c r="D576" s="4" t="s">
        <v>3582</v>
      </c>
    </row>
    <row r="577" spans="1:4" ht="15" x14ac:dyDescent="0.25">
      <c r="A577" s="12" t="s">
        <v>1783</v>
      </c>
      <c r="B577" s="2" t="s">
        <v>5092</v>
      </c>
      <c r="C577" s="2" t="s">
        <v>5613</v>
      </c>
      <c r="D577" s="4" t="s">
        <v>3583</v>
      </c>
    </row>
    <row r="578" spans="1:4" ht="15" x14ac:dyDescent="0.25">
      <c r="A578" s="12" t="s">
        <v>1782</v>
      </c>
      <c r="B578" s="2" t="s">
        <v>5965</v>
      </c>
      <c r="C578" s="2" t="s">
        <v>2456</v>
      </c>
      <c r="D578" s="4" t="s">
        <v>3584</v>
      </c>
    </row>
    <row r="579" spans="1:4" ht="15" x14ac:dyDescent="0.25">
      <c r="A579" s="12" t="s">
        <v>1781</v>
      </c>
      <c r="B579" s="2" t="s">
        <v>5091</v>
      </c>
      <c r="C579" s="2" t="s">
        <v>2657</v>
      </c>
      <c r="D579" s="4" t="s">
        <v>3585</v>
      </c>
    </row>
    <row r="580" spans="1:4" ht="15" x14ac:dyDescent="0.25">
      <c r="A580" s="12" t="s">
        <v>1780</v>
      </c>
      <c r="B580" s="2" t="s">
        <v>5092</v>
      </c>
      <c r="C580" s="2" t="s">
        <v>5614</v>
      </c>
      <c r="D580" s="4" t="s">
        <v>3586</v>
      </c>
    </row>
    <row r="581" spans="1:4" ht="15" x14ac:dyDescent="0.25">
      <c r="A581" s="12" t="s">
        <v>1779</v>
      </c>
      <c r="B581" s="2" t="s">
        <v>5092</v>
      </c>
      <c r="C581" s="2" t="s">
        <v>5615</v>
      </c>
      <c r="D581" s="4" t="s">
        <v>3587</v>
      </c>
    </row>
    <row r="582" spans="1:4" ht="15" x14ac:dyDescent="0.25">
      <c r="A582" s="12" t="s">
        <v>1778</v>
      </c>
      <c r="B582" s="2" t="s">
        <v>5091</v>
      </c>
      <c r="C582" s="2" t="s">
        <v>2660</v>
      </c>
      <c r="D582" s="4" t="s">
        <v>3588</v>
      </c>
    </row>
    <row r="583" spans="1:4" ht="15" x14ac:dyDescent="0.25">
      <c r="A583" s="12" t="s">
        <v>1777</v>
      </c>
      <c r="B583" s="2" t="s">
        <v>5091</v>
      </c>
      <c r="C583" s="2" t="s">
        <v>2373</v>
      </c>
      <c r="D583" s="4" t="s">
        <v>3589</v>
      </c>
    </row>
    <row r="584" spans="1:4" ht="15" x14ac:dyDescent="0.25">
      <c r="A584" s="12" t="s">
        <v>1776</v>
      </c>
      <c r="B584" s="2" t="s">
        <v>5092</v>
      </c>
      <c r="C584" s="2" t="s">
        <v>5164</v>
      </c>
      <c r="D584" s="4" t="s">
        <v>3590</v>
      </c>
    </row>
    <row r="585" spans="1:4" ht="15" x14ac:dyDescent="0.25">
      <c r="A585" s="12" t="s">
        <v>1775</v>
      </c>
      <c r="B585" s="2" t="s">
        <v>5091</v>
      </c>
      <c r="C585" s="2" t="s">
        <v>2503</v>
      </c>
      <c r="D585" s="4" t="s">
        <v>3591</v>
      </c>
    </row>
    <row r="586" spans="1:4" ht="15" x14ac:dyDescent="0.25">
      <c r="A586" s="12" t="s">
        <v>1774</v>
      </c>
      <c r="B586" s="2" t="s">
        <v>5092</v>
      </c>
      <c r="C586" s="2" t="s">
        <v>5165</v>
      </c>
      <c r="D586" s="4" t="s">
        <v>2697</v>
      </c>
    </row>
    <row r="587" spans="1:4" ht="15" x14ac:dyDescent="0.25">
      <c r="A587" s="12" t="s">
        <v>1773</v>
      </c>
      <c r="B587" s="2" t="s">
        <v>5092</v>
      </c>
      <c r="C587" s="2" t="s">
        <v>2582</v>
      </c>
      <c r="D587" s="4" t="s">
        <v>3592</v>
      </c>
    </row>
    <row r="588" spans="1:4" ht="15" x14ac:dyDescent="0.25">
      <c r="A588" s="12" t="s">
        <v>1772</v>
      </c>
      <c r="B588" s="2" t="s">
        <v>5092</v>
      </c>
      <c r="C588" s="2" t="s">
        <v>5166</v>
      </c>
      <c r="D588" s="4" t="s">
        <v>3593</v>
      </c>
    </row>
    <row r="589" spans="1:4" ht="15" x14ac:dyDescent="0.25">
      <c r="A589" s="12" t="s">
        <v>1771</v>
      </c>
      <c r="B589" s="2" t="s">
        <v>5092</v>
      </c>
      <c r="C589" s="2" t="s">
        <v>5167</v>
      </c>
      <c r="D589" s="4" t="s">
        <v>3594</v>
      </c>
    </row>
    <row r="590" spans="1:4" ht="15" x14ac:dyDescent="0.25">
      <c r="A590" s="12" t="s">
        <v>1770</v>
      </c>
      <c r="B590" s="2" t="s">
        <v>5965</v>
      </c>
      <c r="C590" s="2" t="s">
        <v>2662</v>
      </c>
      <c r="D590" s="4" t="s">
        <v>3136</v>
      </c>
    </row>
    <row r="591" spans="1:4" ht="15" x14ac:dyDescent="0.25">
      <c r="A591" s="12" t="s">
        <v>1769</v>
      </c>
      <c r="B591" s="2" t="s">
        <v>5092</v>
      </c>
      <c r="C591" s="2" t="s">
        <v>2663</v>
      </c>
      <c r="D591" s="4" t="s">
        <v>3595</v>
      </c>
    </row>
    <row r="592" spans="1:4" ht="15" x14ac:dyDescent="0.25">
      <c r="A592" s="12" t="s">
        <v>1768</v>
      </c>
      <c r="B592" s="2" t="s">
        <v>5091</v>
      </c>
      <c r="C592" s="2" t="s">
        <v>2533</v>
      </c>
      <c r="D592" s="4" t="s">
        <v>3596</v>
      </c>
    </row>
    <row r="593" spans="1:4" ht="15" x14ac:dyDescent="0.25">
      <c r="A593" s="12" t="s">
        <v>1767</v>
      </c>
      <c r="B593" s="2" t="s">
        <v>5092</v>
      </c>
      <c r="C593" s="2" t="s">
        <v>2664</v>
      </c>
      <c r="D593" s="4" t="s">
        <v>2609</v>
      </c>
    </row>
    <row r="594" spans="1:4" ht="15" x14ac:dyDescent="0.25">
      <c r="A594" s="12" t="s">
        <v>1766</v>
      </c>
      <c r="B594" s="2" t="s">
        <v>5092</v>
      </c>
      <c r="C594" s="2" t="s">
        <v>5168</v>
      </c>
      <c r="D594" s="4" t="s">
        <v>3597</v>
      </c>
    </row>
    <row r="595" spans="1:4" ht="15" x14ac:dyDescent="0.25">
      <c r="A595" s="12" t="s">
        <v>1765</v>
      </c>
      <c r="B595" s="2" t="s">
        <v>5965</v>
      </c>
      <c r="C595" s="2" t="s">
        <v>5169</v>
      </c>
      <c r="D595" s="4" t="s">
        <v>3598</v>
      </c>
    </row>
    <row r="596" spans="1:4" ht="15" x14ac:dyDescent="0.25">
      <c r="A596" s="12" t="s">
        <v>1764</v>
      </c>
      <c r="B596" s="2" t="s">
        <v>5092</v>
      </c>
      <c r="C596" s="2" t="s">
        <v>5170</v>
      </c>
      <c r="D596" s="4" t="s">
        <v>3599</v>
      </c>
    </row>
    <row r="597" spans="1:4" ht="15" x14ac:dyDescent="0.25">
      <c r="A597" s="12" t="s">
        <v>1763</v>
      </c>
      <c r="B597" s="2" t="s">
        <v>5091</v>
      </c>
      <c r="C597" s="2" t="s">
        <v>2665</v>
      </c>
      <c r="D597" s="4" t="s">
        <v>3600</v>
      </c>
    </row>
    <row r="598" spans="1:4" ht="15" x14ac:dyDescent="0.25">
      <c r="A598" s="12" t="s">
        <v>1762</v>
      </c>
      <c r="B598" s="2" t="s">
        <v>5091</v>
      </c>
      <c r="C598" s="2" t="s">
        <v>5171</v>
      </c>
      <c r="D598" s="4" t="s">
        <v>3601</v>
      </c>
    </row>
    <row r="599" spans="1:4" ht="15" x14ac:dyDescent="0.25">
      <c r="A599" s="12" t="s">
        <v>1761</v>
      </c>
      <c r="B599" s="2" t="s">
        <v>5092</v>
      </c>
      <c r="C599" s="2" t="s">
        <v>5172</v>
      </c>
      <c r="D599" s="4" t="s">
        <v>3602</v>
      </c>
    </row>
    <row r="600" spans="1:4" ht="15" x14ac:dyDescent="0.25">
      <c r="A600" s="12" t="s">
        <v>1760</v>
      </c>
      <c r="B600" s="2" t="s">
        <v>5092</v>
      </c>
      <c r="C600" s="2" t="s">
        <v>2666</v>
      </c>
      <c r="D600" s="4" t="s">
        <v>3603</v>
      </c>
    </row>
    <row r="601" spans="1:4" ht="15" x14ac:dyDescent="0.25">
      <c r="A601" s="12" t="s">
        <v>1759</v>
      </c>
      <c r="B601" s="2" t="s">
        <v>5091</v>
      </c>
      <c r="C601" s="2" t="s">
        <v>5616</v>
      </c>
      <c r="D601" s="4" t="s">
        <v>3604</v>
      </c>
    </row>
    <row r="602" spans="1:4" ht="15" x14ac:dyDescent="0.25">
      <c r="A602" s="12" t="s">
        <v>1758</v>
      </c>
      <c r="B602" s="2" t="s">
        <v>5092</v>
      </c>
      <c r="C602" s="2" t="s">
        <v>5173</v>
      </c>
      <c r="D602" s="4" t="s">
        <v>3605</v>
      </c>
    </row>
    <row r="603" spans="1:4" ht="15" x14ac:dyDescent="0.25">
      <c r="A603" s="12" t="s">
        <v>1757</v>
      </c>
      <c r="B603" s="2" t="s">
        <v>5965</v>
      </c>
      <c r="C603" s="2" t="s">
        <v>2499</v>
      </c>
      <c r="D603" s="4" t="s">
        <v>2376</v>
      </c>
    </row>
    <row r="604" spans="1:4" ht="15" x14ac:dyDescent="0.25">
      <c r="A604" s="12" t="s">
        <v>1756</v>
      </c>
      <c r="B604" s="2" t="s">
        <v>5965</v>
      </c>
      <c r="C604" s="2" t="s">
        <v>5174</v>
      </c>
      <c r="D604" s="4" t="s">
        <v>3606</v>
      </c>
    </row>
    <row r="605" spans="1:4" ht="15" x14ac:dyDescent="0.25">
      <c r="A605" s="12" t="s">
        <v>1755</v>
      </c>
      <c r="B605" s="2" t="s">
        <v>5091</v>
      </c>
      <c r="C605" s="2" t="s">
        <v>2660</v>
      </c>
      <c r="D605" s="4" t="s">
        <v>3607</v>
      </c>
    </row>
    <row r="606" spans="1:4" ht="15" x14ac:dyDescent="0.25">
      <c r="A606" s="12" t="s">
        <v>1754</v>
      </c>
      <c r="B606" s="2" t="s">
        <v>5091</v>
      </c>
      <c r="C606" s="2" t="s">
        <v>5617</v>
      </c>
      <c r="D606" s="4" t="s">
        <v>3172</v>
      </c>
    </row>
    <row r="607" spans="1:4" ht="15" x14ac:dyDescent="0.25">
      <c r="A607" s="12" t="s">
        <v>1753</v>
      </c>
      <c r="B607" s="2" t="s">
        <v>5091</v>
      </c>
      <c r="C607" s="2" t="s">
        <v>5618</v>
      </c>
      <c r="D607" s="4" t="s">
        <v>3608</v>
      </c>
    </row>
    <row r="608" spans="1:4" ht="15" x14ac:dyDescent="0.25">
      <c r="A608" s="12" t="s">
        <v>1752</v>
      </c>
      <c r="B608" s="2" t="s">
        <v>5091</v>
      </c>
      <c r="C608" s="2" t="s">
        <v>2667</v>
      </c>
      <c r="D608" s="4" t="s">
        <v>3609</v>
      </c>
    </row>
    <row r="609" spans="1:4" ht="15" x14ac:dyDescent="0.25">
      <c r="A609" s="12" t="s">
        <v>1751</v>
      </c>
      <c r="B609" s="2" t="s">
        <v>5091</v>
      </c>
      <c r="C609" s="2" t="s">
        <v>2507</v>
      </c>
      <c r="D609" s="4" t="s">
        <v>3610</v>
      </c>
    </row>
    <row r="610" spans="1:4" ht="15" x14ac:dyDescent="0.25">
      <c r="A610" s="12" t="s">
        <v>1750</v>
      </c>
      <c r="B610" s="2" t="s">
        <v>5091</v>
      </c>
      <c r="C610" s="2" t="s">
        <v>5619</v>
      </c>
      <c r="D610" s="4" t="s">
        <v>3611</v>
      </c>
    </row>
    <row r="611" spans="1:4" ht="15" x14ac:dyDescent="0.25">
      <c r="A611" s="12" t="s">
        <v>1749</v>
      </c>
      <c r="B611" s="2" t="s">
        <v>5965</v>
      </c>
      <c r="C611" s="2" t="s">
        <v>2668</v>
      </c>
      <c r="D611" s="4" t="s">
        <v>3612</v>
      </c>
    </row>
    <row r="612" spans="1:4" ht="15" x14ac:dyDescent="0.25">
      <c r="A612" s="12" t="s">
        <v>1748</v>
      </c>
      <c r="B612" s="2" t="s">
        <v>5091</v>
      </c>
      <c r="C612" s="2" t="s">
        <v>2669</v>
      </c>
      <c r="D612" s="4" t="s">
        <v>3613</v>
      </c>
    </row>
    <row r="613" spans="1:4" ht="15" x14ac:dyDescent="0.25">
      <c r="A613" s="12" t="s">
        <v>1747</v>
      </c>
      <c r="B613" s="2" t="s">
        <v>5092</v>
      </c>
      <c r="C613" s="2" t="s">
        <v>5543</v>
      </c>
      <c r="D613" s="4" t="s">
        <v>3614</v>
      </c>
    </row>
    <row r="614" spans="1:4" ht="15" x14ac:dyDescent="0.25">
      <c r="A614" s="12" t="s">
        <v>1746</v>
      </c>
      <c r="B614" s="2" t="s">
        <v>5092</v>
      </c>
      <c r="C614" s="2" t="s">
        <v>5620</v>
      </c>
      <c r="D614" s="4" t="s">
        <v>3615</v>
      </c>
    </row>
    <row r="615" spans="1:4" ht="15" x14ac:dyDescent="0.25">
      <c r="A615" s="12" t="s">
        <v>1745</v>
      </c>
      <c r="B615" s="2" t="s">
        <v>5091</v>
      </c>
      <c r="C615" s="2" t="s">
        <v>5317</v>
      </c>
      <c r="D615" s="4" t="s">
        <v>3616</v>
      </c>
    </row>
    <row r="616" spans="1:4" ht="15" x14ac:dyDescent="0.25">
      <c r="A616" s="12" t="s">
        <v>1744</v>
      </c>
      <c r="B616" s="2" t="s">
        <v>5092</v>
      </c>
      <c r="C616" s="2" t="s">
        <v>5621</v>
      </c>
      <c r="D616" s="4" t="s">
        <v>3617</v>
      </c>
    </row>
    <row r="617" spans="1:4" ht="15" x14ac:dyDescent="0.25">
      <c r="A617" s="12" t="s">
        <v>1743</v>
      </c>
      <c r="B617" s="2" t="s">
        <v>5092</v>
      </c>
      <c r="C617" s="2" t="s">
        <v>5175</v>
      </c>
      <c r="D617" s="4" t="s">
        <v>2971</v>
      </c>
    </row>
    <row r="618" spans="1:4" ht="15" x14ac:dyDescent="0.25">
      <c r="A618" s="12" t="s">
        <v>1742</v>
      </c>
      <c r="B618" s="2" t="s">
        <v>5965</v>
      </c>
      <c r="C618" s="2" t="s">
        <v>2495</v>
      </c>
      <c r="D618" s="4" t="s">
        <v>3327</v>
      </c>
    </row>
    <row r="619" spans="1:4" ht="15" x14ac:dyDescent="0.25">
      <c r="A619" s="12" t="s">
        <v>1741</v>
      </c>
      <c r="B619" s="2" t="s">
        <v>5092</v>
      </c>
      <c r="C619" s="2" t="s">
        <v>2494</v>
      </c>
      <c r="D619" s="4" t="s">
        <v>3618</v>
      </c>
    </row>
    <row r="620" spans="1:4" ht="15" x14ac:dyDescent="0.25">
      <c r="A620" s="12" t="s">
        <v>1740</v>
      </c>
      <c r="B620" s="2" t="s">
        <v>5092</v>
      </c>
      <c r="C620" s="2" t="s">
        <v>5537</v>
      </c>
      <c r="D620" s="4" t="s">
        <v>3619</v>
      </c>
    </row>
    <row r="621" spans="1:4" ht="15" x14ac:dyDescent="0.25">
      <c r="A621" s="12" t="s">
        <v>1739</v>
      </c>
      <c r="B621" s="2" t="s">
        <v>5092</v>
      </c>
      <c r="C621" s="2" t="s">
        <v>5176</v>
      </c>
      <c r="D621" s="4" t="s">
        <v>3620</v>
      </c>
    </row>
    <row r="622" spans="1:4" ht="15" x14ac:dyDescent="0.25">
      <c r="A622" s="12" t="s">
        <v>1738</v>
      </c>
      <c r="B622" s="2" t="s">
        <v>5965</v>
      </c>
      <c r="C622" s="2" t="s">
        <v>5177</v>
      </c>
      <c r="D622" s="4" t="s">
        <v>3621</v>
      </c>
    </row>
    <row r="623" spans="1:4" ht="15" x14ac:dyDescent="0.25">
      <c r="A623" s="12" t="s">
        <v>1737</v>
      </c>
      <c r="B623" s="2" t="s">
        <v>5091</v>
      </c>
      <c r="C623" s="2" t="s">
        <v>2673</v>
      </c>
      <c r="D623" s="4" t="s">
        <v>3622</v>
      </c>
    </row>
    <row r="624" spans="1:4" ht="15" x14ac:dyDescent="0.25">
      <c r="A624" s="12" t="s">
        <v>1736</v>
      </c>
      <c r="B624" s="2" t="s">
        <v>5092</v>
      </c>
      <c r="C624" s="2" t="s">
        <v>5178</v>
      </c>
      <c r="D624" s="4" t="s">
        <v>3623</v>
      </c>
    </row>
    <row r="625" spans="1:4" ht="15" x14ac:dyDescent="0.25">
      <c r="A625" s="12" t="s">
        <v>1735</v>
      </c>
      <c r="B625" s="2" t="s">
        <v>5091</v>
      </c>
      <c r="C625" s="2" t="s">
        <v>5622</v>
      </c>
      <c r="D625" s="4" t="s">
        <v>3624</v>
      </c>
    </row>
    <row r="626" spans="1:4" ht="15" x14ac:dyDescent="0.25">
      <c r="A626" s="12" t="s">
        <v>1734</v>
      </c>
      <c r="B626" s="2" t="s">
        <v>5091</v>
      </c>
      <c r="C626" s="2" t="s">
        <v>2674</v>
      </c>
      <c r="D626" s="4" t="s">
        <v>3625</v>
      </c>
    </row>
    <row r="627" spans="1:4" ht="15" x14ac:dyDescent="0.25">
      <c r="A627" s="12" t="s">
        <v>1733</v>
      </c>
      <c r="B627" s="2" t="s">
        <v>5091</v>
      </c>
      <c r="C627" s="2" t="s">
        <v>5179</v>
      </c>
      <c r="D627" s="4" t="s">
        <v>3626</v>
      </c>
    </row>
    <row r="628" spans="1:4" ht="15" x14ac:dyDescent="0.25">
      <c r="A628" s="12" t="s">
        <v>1732</v>
      </c>
      <c r="B628" s="2" t="s">
        <v>5091</v>
      </c>
      <c r="C628" s="2" t="s">
        <v>5623</v>
      </c>
      <c r="D628" s="4" t="s">
        <v>3627</v>
      </c>
    </row>
    <row r="629" spans="1:4" ht="15" x14ac:dyDescent="0.25">
      <c r="A629" s="12" t="s">
        <v>1731</v>
      </c>
      <c r="B629" s="2" t="s">
        <v>5965</v>
      </c>
      <c r="C629" s="2" t="s">
        <v>5624</v>
      </c>
      <c r="D629" s="4" t="s">
        <v>3628</v>
      </c>
    </row>
    <row r="630" spans="1:4" ht="15" x14ac:dyDescent="0.25">
      <c r="A630" s="12" t="s">
        <v>1730</v>
      </c>
      <c r="B630" s="2" t="s">
        <v>5091</v>
      </c>
      <c r="C630" s="2" t="s">
        <v>5180</v>
      </c>
      <c r="D630" s="4" t="s">
        <v>3629</v>
      </c>
    </row>
    <row r="631" spans="1:4" ht="15" x14ac:dyDescent="0.25">
      <c r="A631" s="12" t="s">
        <v>1729</v>
      </c>
      <c r="B631" s="2" t="s">
        <v>5092</v>
      </c>
      <c r="C631" s="2" t="s">
        <v>5625</v>
      </c>
      <c r="D631" s="4" t="s">
        <v>3317</v>
      </c>
    </row>
    <row r="632" spans="1:4" ht="15" x14ac:dyDescent="0.25">
      <c r="A632" s="12" t="s">
        <v>1728</v>
      </c>
      <c r="B632" s="2" t="s">
        <v>5965</v>
      </c>
      <c r="C632" s="2" t="s">
        <v>5626</v>
      </c>
      <c r="D632" s="4" t="s">
        <v>3630</v>
      </c>
    </row>
    <row r="633" spans="1:4" ht="15" x14ac:dyDescent="0.25">
      <c r="A633" s="12" t="s">
        <v>1727</v>
      </c>
      <c r="B633" s="2" t="s">
        <v>5091</v>
      </c>
      <c r="C633" s="2" t="s">
        <v>2516</v>
      </c>
      <c r="D633" s="4" t="s">
        <v>3631</v>
      </c>
    </row>
    <row r="634" spans="1:4" ht="15" x14ac:dyDescent="0.25">
      <c r="A634" s="12" t="s">
        <v>1726</v>
      </c>
      <c r="B634" s="2" t="s">
        <v>5091</v>
      </c>
      <c r="C634" s="2" t="s">
        <v>2503</v>
      </c>
      <c r="D634" s="4" t="s">
        <v>3632</v>
      </c>
    </row>
    <row r="635" spans="1:4" ht="15" x14ac:dyDescent="0.25">
      <c r="A635" s="12" t="s">
        <v>1725</v>
      </c>
      <c r="B635" s="2" t="s">
        <v>5965</v>
      </c>
      <c r="C635" s="2" t="s">
        <v>2675</v>
      </c>
      <c r="D635" s="4" t="s">
        <v>3633</v>
      </c>
    </row>
    <row r="636" spans="1:4" ht="15" x14ac:dyDescent="0.25">
      <c r="A636" s="12" t="s">
        <v>1724</v>
      </c>
      <c r="B636" s="2" t="s">
        <v>5091</v>
      </c>
      <c r="C636" s="2" t="s">
        <v>5181</v>
      </c>
      <c r="D636" s="4" t="s">
        <v>3370</v>
      </c>
    </row>
    <row r="637" spans="1:4" ht="15" x14ac:dyDescent="0.25">
      <c r="A637" s="12" t="s">
        <v>1723</v>
      </c>
      <c r="B637" s="2" t="s">
        <v>5965</v>
      </c>
      <c r="C637" s="2" t="s">
        <v>2676</v>
      </c>
      <c r="D637" s="4" t="s">
        <v>3634</v>
      </c>
    </row>
    <row r="638" spans="1:4" ht="15" x14ac:dyDescent="0.25">
      <c r="A638" s="12" t="s">
        <v>1722</v>
      </c>
      <c r="B638" s="2" t="s">
        <v>5092</v>
      </c>
      <c r="C638" s="2" t="s">
        <v>2393</v>
      </c>
      <c r="D638" s="4" t="s">
        <v>3635</v>
      </c>
    </row>
    <row r="639" spans="1:4" ht="15" x14ac:dyDescent="0.25">
      <c r="A639" s="12" t="s">
        <v>1721</v>
      </c>
      <c r="B639" s="2" t="s">
        <v>5091</v>
      </c>
      <c r="C639" s="2" t="s">
        <v>2457</v>
      </c>
      <c r="D639" s="4" t="s">
        <v>3636</v>
      </c>
    </row>
    <row r="640" spans="1:4" ht="15" x14ac:dyDescent="0.25">
      <c r="A640" s="12" t="s">
        <v>1720</v>
      </c>
      <c r="B640" s="2" t="s">
        <v>5092</v>
      </c>
      <c r="C640" s="2" t="s">
        <v>5627</v>
      </c>
      <c r="D640" s="4" t="s">
        <v>3637</v>
      </c>
    </row>
    <row r="641" spans="1:4" ht="15" x14ac:dyDescent="0.25">
      <c r="A641" s="12" t="s">
        <v>1719</v>
      </c>
      <c r="B641" s="2" t="s">
        <v>5965</v>
      </c>
      <c r="C641" s="2" t="s">
        <v>5182</v>
      </c>
      <c r="D641" s="4" t="s">
        <v>3068</v>
      </c>
    </row>
    <row r="642" spans="1:4" ht="15" x14ac:dyDescent="0.25">
      <c r="A642" s="12" t="s">
        <v>1718</v>
      </c>
      <c r="B642" s="2" t="s">
        <v>5091</v>
      </c>
      <c r="C642" s="2" t="s">
        <v>2678</v>
      </c>
      <c r="D642" s="4" t="s">
        <v>3638</v>
      </c>
    </row>
    <row r="643" spans="1:4" ht="15" x14ac:dyDescent="0.25">
      <c r="A643" s="12" t="s">
        <v>1717</v>
      </c>
      <c r="B643" s="2" t="s">
        <v>5092</v>
      </c>
      <c r="C643" s="2" t="s">
        <v>5341</v>
      </c>
      <c r="D643" s="4" t="s">
        <v>3126</v>
      </c>
    </row>
    <row r="644" spans="1:4" ht="15" x14ac:dyDescent="0.25">
      <c r="A644" s="12" t="s">
        <v>1716</v>
      </c>
      <c r="B644" s="2" t="s">
        <v>5091</v>
      </c>
      <c r="C644" s="2" t="s">
        <v>2376</v>
      </c>
      <c r="D644" s="4" t="s">
        <v>3639</v>
      </c>
    </row>
    <row r="645" spans="1:4" ht="15" x14ac:dyDescent="0.25">
      <c r="A645" s="12" t="s">
        <v>1715</v>
      </c>
      <c r="B645" s="2" t="s">
        <v>5091</v>
      </c>
      <c r="C645" s="2" t="s">
        <v>2679</v>
      </c>
      <c r="D645" s="4" t="s">
        <v>3640</v>
      </c>
    </row>
    <row r="646" spans="1:4" ht="15" x14ac:dyDescent="0.25">
      <c r="A646" s="12" t="s">
        <v>1714</v>
      </c>
      <c r="B646" s="2" t="s">
        <v>5092</v>
      </c>
      <c r="C646" s="2" t="s">
        <v>5573</v>
      </c>
      <c r="D646" s="4" t="s">
        <v>3641</v>
      </c>
    </row>
    <row r="647" spans="1:4" ht="15" x14ac:dyDescent="0.25">
      <c r="A647" s="12" t="s">
        <v>1713</v>
      </c>
      <c r="B647" s="2" t="s">
        <v>5092</v>
      </c>
      <c r="C647" s="2" t="s">
        <v>5628</v>
      </c>
      <c r="D647" s="4" t="s">
        <v>3642</v>
      </c>
    </row>
    <row r="648" spans="1:4" ht="15" x14ac:dyDescent="0.25">
      <c r="A648" s="12" t="s">
        <v>1712</v>
      </c>
      <c r="B648" s="2" t="s">
        <v>5092</v>
      </c>
      <c r="C648" s="2" t="s">
        <v>5183</v>
      </c>
      <c r="D648" s="4" t="s">
        <v>3643</v>
      </c>
    </row>
    <row r="649" spans="1:4" ht="15" x14ac:dyDescent="0.25">
      <c r="A649" s="12" t="s">
        <v>1711</v>
      </c>
      <c r="B649" s="2" t="s">
        <v>5091</v>
      </c>
      <c r="C649" s="2" t="s">
        <v>5184</v>
      </c>
      <c r="D649" s="4" t="s">
        <v>3644</v>
      </c>
    </row>
    <row r="650" spans="1:4" ht="15" x14ac:dyDescent="0.25">
      <c r="A650" s="12" t="s">
        <v>1710</v>
      </c>
      <c r="B650" s="2" t="s">
        <v>5091</v>
      </c>
      <c r="C650" s="2" t="s">
        <v>2594</v>
      </c>
      <c r="D650" s="4" t="s">
        <v>3645</v>
      </c>
    </row>
    <row r="651" spans="1:4" ht="15" x14ac:dyDescent="0.25">
      <c r="A651" s="12" t="s">
        <v>1709</v>
      </c>
      <c r="B651" s="2" t="s">
        <v>5092</v>
      </c>
      <c r="C651" s="2" t="s">
        <v>2681</v>
      </c>
      <c r="D651" s="4" t="s">
        <v>3646</v>
      </c>
    </row>
    <row r="652" spans="1:4" ht="15" x14ac:dyDescent="0.25">
      <c r="A652" s="12" t="s">
        <v>1708</v>
      </c>
      <c r="B652" s="2" t="s">
        <v>5091</v>
      </c>
      <c r="C652" s="2" t="s">
        <v>2381</v>
      </c>
      <c r="D652" s="4" t="s">
        <v>3647</v>
      </c>
    </row>
    <row r="653" spans="1:4" ht="15" x14ac:dyDescent="0.25">
      <c r="A653" s="12" t="s">
        <v>1707</v>
      </c>
      <c r="B653" s="2" t="s">
        <v>5092</v>
      </c>
      <c r="C653" s="2" t="s">
        <v>2604</v>
      </c>
      <c r="D653" s="4" t="s">
        <v>3648</v>
      </c>
    </row>
    <row r="654" spans="1:4" ht="15" x14ac:dyDescent="0.25">
      <c r="A654" s="12" t="s">
        <v>1706</v>
      </c>
      <c r="B654" s="2" t="s">
        <v>5091</v>
      </c>
      <c r="C654" s="2" t="s">
        <v>2682</v>
      </c>
      <c r="D654" s="4" t="s">
        <v>3649</v>
      </c>
    </row>
    <row r="655" spans="1:4" ht="15" x14ac:dyDescent="0.25">
      <c r="A655" s="12" t="s">
        <v>1705</v>
      </c>
      <c r="B655" s="2" t="s">
        <v>5091</v>
      </c>
      <c r="C655" s="2" t="s">
        <v>2405</v>
      </c>
      <c r="D655" s="4" t="s">
        <v>3650</v>
      </c>
    </row>
    <row r="656" spans="1:4" ht="15" x14ac:dyDescent="0.25">
      <c r="A656" s="12" t="s">
        <v>1704</v>
      </c>
      <c r="B656" s="2" t="s">
        <v>5091</v>
      </c>
      <c r="C656" s="2" t="s">
        <v>2683</v>
      </c>
      <c r="D656" s="4" t="s">
        <v>3651</v>
      </c>
    </row>
    <row r="657" spans="1:4" ht="15" x14ac:dyDescent="0.25">
      <c r="A657" s="12" t="s">
        <v>1703</v>
      </c>
      <c r="B657" s="2" t="s">
        <v>5091</v>
      </c>
      <c r="C657" s="2" t="s">
        <v>5629</v>
      </c>
      <c r="D657" s="4" t="s">
        <v>3652</v>
      </c>
    </row>
    <row r="658" spans="1:4" ht="15" x14ac:dyDescent="0.25">
      <c r="A658" s="12" t="s">
        <v>1702</v>
      </c>
      <c r="B658" s="2" t="s">
        <v>5092</v>
      </c>
      <c r="C658" s="2" t="s">
        <v>2684</v>
      </c>
      <c r="D658" s="4" t="s">
        <v>2654</v>
      </c>
    </row>
    <row r="659" spans="1:4" ht="15" x14ac:dyDescent="0.25">
      <c r="A659" s="12" t="s">
        <v>1701</v>
      </c>
      <c r="B659" s="2" t="s">
        <v>5092</v>
      </c>
      <c r="C659" s="2" t="s">
        <v>5185</v>
      </c>
      <c r="D659" s="4" t="s">
        <v>3653</v>
      </c>
    </row>
    <row r="660" spans="1:4" ht="15" x14ac:dyDescent="0.25">
      <c r="A660" s="12" t="s">
        <v>1700</v>
      </c>
      <c r="B660" s="2" t="s">
        <v>5092</v>
      </c>
      <c r="C660" s="2" t="s">
        <v>2685</v>
      </c>
      <c r="D660" s="4" t="s">
        <v>3654</v>
      </c>
    </row>
    <row r="661" spans="1:4" ht="15" x14ac:dyDescent="0.25">
      <c r="A661" s="12" t="s">
        <v>1699</v>
      </c>
      <c r="B661" s="2" t="s">
        <v>5092</v>
      </c>
      <c r="C661" s="2" t="s">
        <v>2686</v>
      </c>
      <c r="D661" s="4" t="s">
        <v>3655</v>
      </c>
    </row>
    <row r="662" spans="1:4" ht="15" x14ac:dyDescent="0.25">
      <c r="A662" s="12" t="s">
        <v>1698</v>
      </c>
      <c r="B662" s="2" t="s">
        <v>5091</v>
      </c>
      <c r="C662" s="2" t="s">
        <v>5630</v>
      </c>
      <c r="D662" s="4" t="s">
        <v>3656</v>
      </c>
    </row>
    <row r="663" spans="1:4" ht="15" x14ac:dyDescent="0.25">
      <c r="A663" s="12" t="s">
        <v>1697</v>
      </c>
      <c r="B663" s="2" t="s">
        <v>5091</v>
      </c>
      <c r="C663" s="2" t="s">
        <v>5186</v>
      </c>
      <c r="D663" s="4" t="s">
        <v>2902</v>
      </c>
    </row>
    <row r="664" spans="1:4" ht="15" x14ac:dyDescent="0.25">
      <c r="A664" s="12" t="s">
        <v>1696</v>
      </c>
      <c r="B664" s="2" t="s">
        <v>5091</v>
      </c>
      <c r="C664" s="2" t="s">
        <v>5187</v>
      </c>
      <c r="D664" s="4" t="s">
        <v>3657</v>
      </c>
    </row>
    <row r="665" spans="1:4" ht="15" x14ac:dyDescent="0.25">
      <c r="A665" s="12" t="s">
        <v>1695</v>
      </c>
      <c r="B665" s="2" t="s">
        <v>5092</v>
      </c>
      <c r="C665" s="2" t="s">
        <v>5631</v>
      </c>
      <c r="D665" s="4" t="s">
        <v>3658</v>
      </c>
    </row>
    <row r="666" spans="1:4" ht="15" x14ac:dyDescent="0.25">
      <c r="A666" s="12" t="s">
        <v>1694</v>
      </c>
      <c r="B666" s="2" t="s">
        <v>5092</v>
      </c>
      <c r="C666" s="2" t="s">
        <v>5188</v>
      </c>
      <c r="D666" s="4" t="s">
        <v>3659</v>
      </c>
    </row>
    <row r="667" spans="1:4" ht="15" x14ac:dyDescent="0.25">
      <c r="A667" s="12" t="s">
        <v>1693</v>
      </c>
      <c r="B667" s="2" t="s">
        <v>5091</v>
      </c>
      <c r="C667" s="2" t="s">
        <v>5189</v>
      </c>
      <c r="D667" s="4" t="s">
        <v>3660</v>
      </c>
    </row>
    <row r="668" spans="1:4" ht="15" x14ac:dyDescent="0.25">
      <c r="A668" s="12" t="s">
        <v>1692</v>
      </c>
      <c r="B668" s="2" t="s">
        <v>5965</v>
      </c>
      <c r="C668" s="2" t="s">
        <v>5609</v>
      </c>
      <c r="D668" s="4" t="s">
        <v>3661</v>
      </c>
    </row>
    <row r="669" spans="1:4" ht="15" x14ac:dyDescent="0.25">
      <c r="A669" s="12" t="s">
        <v>1691</v>
      </c>
      <c r="B669" s="2" t="s">
        <v>5965</v>
      </c>
      <c r="C669" s="2" t="s">
        <v>5632</v>
      </c>
      <c r="D669" s="4" t="s">
        <v>3662</v>
      </c>
    </row>
    <row r="670" spans="1:4" ht="15" x14ac:dyDescent="0.25">
      <c r="A670" s="12" t="s">
        <v>1690</v>
      </c>
      <c r="B670" s="2" t="s">
        <v>5091</v>
      </c>
      <c r="C670" s="2" t="s">
        <v>5528</v>
      </c>
      <c r="D670" s="4" t="s">
        <v>3663</v>
      </c>
    </row>
    <row r="671" spans="1:4" ht="15" x14ac:dyDescent="0.25">
      <c r="A671" s="12" t="s">
        <v>1689</v>
      </c>
      <c r="B671" s="2" t="s">
        <v>5965</v>
      </c>
      <c r="C671" s="2" t="s">
        <v>2385</v>
      </c>
      <c r="D671" s="4" t="s">
        <v>3399</v>
      </c>
    </row>
    <row r="672" spans="1:4" ht="15" x14ac:dyDescent="0.25">
      <c r="A672" s="12" t="s">
        <v>1688</v>
      </c>
      <c r="B672" s="2" t="s">
        <v>5091</v>
      </c>
      <c r="C672" s="2" t="s">
        <v>5190</v>
      </c>
      <c r="D672" s="4" t="s">
        <v>3664</v>
      </c>
    </row>
    <row r="673" spans="1:4" ht="15" x14ac:dyDescent="0.25">
      <c r="A673" s="12" t="s">
        <v>1687</v>
      </c>
      <c r="B673" s="2" t="s">
        <v>5092</v>
      </c>
      <c r="C673" s="2" t="s">
        <v>2690</v>
      </c>
      <c r="D673" s="4" t="s">
        <v>3665</v>
      </c>
    </row>
    <row r="674" spans="1:4" ht="15" x14ac:dyDescent="0.25">
      <c r="A674" s="12" t="s">
        <v>1686</v>
      </c>
      <c r="B674" s="2" t="s">
        <v>5092</v>
      </c>
      <c r="C674" s="2" t="s">
        <v>5633</v>
      </c>
      <c r="D674" s="4" t="s">
        <v>3666</v>
      </c>
    </row>
    <row r="675" spans="1:4" ht="15" x14ac:dyDescent="0.25">
      <c r="A675" s="12" t="s">
        <v>1685</v>
      </c>
      <c r="B675" s="2" t="s">
        <v>5092</v>
      </c>
      <c r="C675" s="2" t="s">
        <v>2691</v>
      </c>
      <c r="D675" s="4" t="s">
        <v>3667</v>
      </c>
    </row>
    <row r="676" spans="1:4" ht="15" x14ac:dyDescent="0.25">
      <c r="A676" s="12" t="s">
        <v>1684</v>
      </c>
      <c r="B676" s="2" t="s">
        <v>5092</v>
      </c>
      <c r="C676" s="2" t="s">
        <v>5634</v>
      </c>
      <c r="D676" s="4" t="s">
        <v>3668</v>
      </c>
    </row>
    <row r="677" spans="1:4" ht="15" x14ac:dyDescent="0.25">
      <c r="A677" s="12" t="s">
        <v>1683</v>
      </c>
      <c r="B677" s="2" t="s">
        <v>5092</v>
      </c>
      <c r="C677" s="2" t="s">
        <v>2692</v>
      </c>
      <c r="D677" s="4" t="s">
        <v>3669</v>
      </c>
    </row>
    <row r="678" spans="1:4" ht="15" x14ac:dyDescent="0.25">
      <c r="A678" s="12" t="s">
        <v>1682</v>
      </c>
      <c r="B678" s="2" t="s">
        <v>5965</v>
      </c>
      <c r="C678" s="2" t="s">
        <v>2693</v>
      </c>
      <c r="D678" s="4" t="s">
        <v>3670</v>
      </c>
    </row>
    <row r="679" spans="1:4" ht="15" x14ac:dyDescent="0.25">
      <c r="A679" s="12" t="s">
        <v>1681</v>
      </c>
      <c r="B679" s="2" t="s">
        <v>5092</v>
      </c>
      <c r="C679" s="2" t="s">
        <v>5191</v>
      </c>
      <c r="D679" s="4" t="s">
        <v>3671</v>
      </c>
    </row>
    <row r="680" spans="1:4" ht="15" x14ac:dyDescent="0.25">
      <c r="A680" s="12" t="s">
        <v>1680</v>
      </c>
      <c r="B680" s="2" t="s">
        <v>5091</v>
      </c>
      <c r="C680" s="2" t="s">
        <v>5635</v>
      </c>
      <c r="D680" s="4" t="s">
        <v>3672</v>
      </c>
    </row>
    <row r="681" spans="1:4" ht="15" x14ac:dyDescent="0.25">
      <c r="A681" s="12" t="s">
        <v>1679</v>
      </c>
      <c r="B681" s="2" t="s">
        <v>5091</v>
      </c>
      <c r="C681" s="2" t="s">
        <v>2525</v>
      </c>
      <c r="D681" s="4" t="s">
        <v>3673</v>
      </c>
    </row>
    <row r="682" spans="1:4" ht="15" x14ac:dyDescent="0.25">
      <c r="A682" s="12" t="s">
        <v>1678</v>
      </c>
      <c r="B682" s="2" t="s">
        <v>5092</v>
      </c>
      <c r="C682" s="2" t="s">
        <v>2694</v>
      </c>
      <c r="D682" s="4" t="s">
        <v>2724</v>
      </c>
    </row>
    <row r="683" spans="1:4" ht="15" x14ac:dyDescent="0.25">
      <c r="A683" s="12" t="s">
        <v>1677</v>
      </c>
      <c r="B683" s="2" t="s">
        <v>5965</v>
      </c>
      <c r="C683" s="2" t="s">
        <v>5636</v>
      </c>
      <c r="D683" s="4" t="s">
        <v>3674</v>
      </c>
    </row>
    <row r="684" spans="1:4" ht="15" x14ac:dyDescent="0.25">
      <c r="A684" s="12" t="s">
        <v>1676</v>
      </c>
      <c r="B684" s="2" t="s">
        <v>5092</v>
      </c>
      <c r="C684" s="2" t="s">
        <v>2439</v>
      </c>
      <c r="D684" s="4" t="s">
        <v>3675</v>
      </c>
    </row>
    <row r="685" spans="1:4" ht="15" x14ac:dyDescent="0.25">
      <c r="A685" s="12" t="s">
        <v>1675</v>
      </c>
      <c r="B685" s="2" t="s">
        <v>5092</v>
      </c>
      <c r="C685" s="2" t="s">
        <v>5192</v>
      </c>
      <c r="D685" s="4" t="s">
        <v>3676</v>
      </c>
    </row>
    <row r="686" spans="1:4" ht="15" x14ac:dyDescent="0.25">
      <c r="A686" s="12" t="s">
        <v>1674</v>
      </c>
      <c r="B686" s="2" t="s">
        <v>5091</v>
      </c>
      <c r="C686" s="2" t="s">
        <v>2695</v>
      </c>
      <c r="D686" s="4" t="s">
        <v>3677</v>
      </c>
    </row>
    <row r="687" spans="1:4" ht="15" x14ac:dyDescent="0.25">
      <c r="A687" s="12" t="s">
        <v>1673</v>
      </c>
      <c r="B687" s="2" t="s">
        <v>5091</v>
      </c>
      <c r="C687" s="2" t="s">
        <v>5193</v>
      </c>
      <c r="D687" s="4" t="s">
        <v>3678</v>
      </c>
    </row>
    <row r="688" spans="1:4" ht="15" x14ac:dyDescent="0.25">
      <c r="A688" s="12" t="s">
        <v>1672</v>
      </c>
      <c r="B688" s="2" t="s">
        <v>5092</v>
      </c>
      <c r="C688" s="2" t="s">
        <v>2696</v>
      </c>
      <c r="D688" s="4" t="s">
        <v>3679</v>
      </c>
    </row>
    <row r="689" spans="1:4" ht="15" x14ac:dyDescent="0.25">
      <c r="A689" s="12" t="s">
        <v>1671</v>
      </c>
      <c r="B689" s="2" t="s">
        <v>5092</v>
      </c>
      <c r="C689" s="2" t="s">
        <v>5637</v>
      </c>
      <c r="D689" s="4" t="s">
        <v>5027</v>
      </c>
    </row>
    <row r="690" spans="1:4" ht="15" x14ac:dyDescent="0.25">
      <c r="A690" s="12" t="s">
        <v>1670</v>
      </c>
      <c r="B690" s="2" t="s">
        <v>5092</v>
      </c>
      <c r="C690" s="2" t="s">
        <v>5248</v>
      </c>
      <c r="D690" s="4" t="s">
        <v>3680</v>
      </c>
    </row>
    <row r="691" spans="1:4" ht="15" x14ac:dyDescent="0.25">
      <c r="A691" s="12" t="s">
        <v>1669</v>
      </c>
      <c r="B691" s="2" t="s">
        <v>5092</v>
      </c>
      <c r="C691" s="2" t="s">
        <v>2698</v>
      </c>
      <c r="D691" s="4" t="s">
        <v>3681</v>
      </c>
    </row>
    <row r="692" spans="1:4" ht="15" x14ac:dyDescent="0.25">
      <c r="A692" s="12" t="s">
        <v>1668</v>
      </c>
      <c r="B692" s="2" t="s">
        <v>5092</v>
      </c>
      <c r="C692" s="2" t="s">
        <v>5194</v>
      </c>
      <c r="D692" s="4" t="s">
        <v>3682</v>
      </c>
    </row>
    <row r="693" spans="1:4" ht="15" x14ac:dyDescent="0.25">
      <c r="A693" s="12" t="s">
        <v>1667</v>
      </c>
      <c r="B693" s="2" t="s">
        <v>5091</v>
      </c>
      <c r="C693" s="2" t="s">
        <v>5638</v>
      </c>
      <c r="D693" s="4" t="s">
        <v>5028</v>
      </c>
    </row>
    <row r="694" spans="1:4" ht="15" x14ac:dyDescent="0.25">
      <c r="A694" s="12" t="s">
        <v>1666</v>
      </c>
      <c r="B694" s="2" t="s">
        <v>5965</v>
      </c>
      <c r="C694" s="2" t="s">
        <v>5639</v>
      </c>
      <c r="D694" s="4" t="s">
        <v>3683</v>
      </c>
    </row>
    <row r="695" spans="1:4" ht="15" x14ac:dyDescent="0.25">
      <c r="A695" s="12" t="s">
        <v>1665</v>
      </c>
      <c r="B695" s="2" t="s">
        <v>5092</v>
      </c>
      <c r="C695" s="2" t="s">
        <v>2699</v>
      </c>
      <c r="D695" s="4" t="s">
        <v>3684</v>
      </c>
    </row>
    <row r="696" spans="1:4" ht="15" x14ac:dyDescent="0.25">
      <c r="A696" s="12" t="s">
        <v>1664</v>
      </c>
      <c r="B696" s="2" t="s">
        <v>5091</v>
      </c>
      <c r="C696" s="2" t="s">
        <v>2700</v>
      </c>
      <c r="D696" s="4" t="s">
        <v>3685</v>
      </c>
    </row>
    <row r="697" spans="1:4" ht="15" x14ac:dyDescent="0.25">
      <c r="A697" s="12" t="s">
        <v>1663</v>
      </c>
      <c r="B697" s="2" t="s">
        <v>5091</v>
      </c>
      <c r="C697" s="2" t="s">
        <v>5195</v>
      </c>
      <c r="D697" s="4" t="s">
        <v>3686</v>
      </c>
    </row>
    <row r="698" spans="1:4" ht="15" x14ac:dyDescent="0.25">
      <c r="A698" s="12" t="s">
        <v>1662</v>
      </c>
      <c r="B698" s="2" t="s">
        <v>5091</v>
      </c>
      <c r="C698" s="2" t="s">
        <v>5196</v>
      </c>
      <c r="D698" s="4" t="s">
        <v>3687</v>
      </c>
    </row>
    <row r="699" spans="1:4" ht="15" x14ac:dyDescent="0.25">
      <c r="A699" s="12" t="s">
        <v>1661</v>
      </c>
      <c r="B699" s="2" t="s">
        <v>5092</v>
      </c>
      <c r="C699" s="2" t="s">
        <v>2430</v>
      </c>
      <c r="D699" s="4" t="s">
        <v>3688</v>
      </c>
    </row>
    <row r="700" spans="1:4" ht="15" x14ac:dyDescent="0.25">
      <c r="A700" s="12" t="s">
        <v>1660</v>
      </c>
      <c r="B700" s="2" t="s">
        <v>5092</v>
      </c>
      <c r="C700" s="2" t="s">
        <v>5197</v>
      </c>
      <c r="D700" s="4" t="s">
        <v>3689</v>
      </c>
    </row>
    <row r="701" spans="1:4" ht="15" x14ac:dyDescent="0.25">
      <c r="A701" s="12" t="s">
        <v>1659</v>
      </c>
      <c r="B701" s="2" t="s">
        <v>5091</v>
      </c>
      <c r="C701" s="2" t="s">
        <v>5198</v>
      </c>
      <c r="D701" s="4" t="s">
        <v>3690</v>
      </c>
    </row>
    <row r="702" spans="1:4" ht="15" x14ac:dyDescent="0.25">
      <c r="A702" s="12" t="s">
        <v>1658</v>
      </c>
      <c r="B702" s="2" t="s">
        <v>5965</v>
      </c>
      <c r="C702" s="2" t="s">
        <v>5640</v>
      </c>
      <c r="D702" s="4" t="s">
        <v>3691</v>
      </c>
    </row>
    <row r="703" spans="1:4" ht="15" x14ac:dyDescent="0.25">
      <c r="A703" s="12" t="s">
        <v>1657</v>
      </c>
      <c r="B703" s="2" t="s">
        <v>5091</v>
      </c>
      <c r="C703" s="2" t="s">
        <v>2702</v>
      </c>
      <c r="D703" s="4" t="s">
        <v>3692</v>
      </c>
    </row>
    <row r="704" spans="1:4" ht="15" x14ac:dyDescent="0.25">
      <c r="A704" s="12" t="s">
        <v>1656</v>
      </c>
      <c r="B704" s="2" t="s">
        <v>5091</v>
      </c>
      <c r="C704" s="2" t="s">
        <v>2520</v>
      </c>
      <c r="D704" s="4" t="s">
        <v>3693</v>
      </c>
    </row>
    <row r="705" spans="1:4" ht="15" x14ac:dyDescent="0.25">
      <c r="A705" s="12" t="s">
        <v>1655</v>
      </c>
      <c r="B705" s="2" t="s">
        <v>5092</v>
      </c>
      <c r="C705" s="2" t="s">
        <v>2427</v>
      </c>
      <c r="D705" s="4" t="s">
        <v>3694</v>
      </c>
    </row>
    <row r="706" spans="1:4" ht="15" x14ac:dyDescent="0.25">
      <c r="A706" s="12" t="s">
        <v>1654</v>
      </c>
      <c r="B706" s="2" t="s">
        <v>5092</v>
      </c>
      <c r="C706" s="2" t="s">
        <v>5199</v>
      </c>
      <c r="D706" s="4" t="s">
        <v>3695</v>
      </c>
    </row>
    <row r="707" spans="1:4" ht="15" x14ac:dyDescent="0.25">
      <c r="A707" s="12" t="s">
        <v>1653</v>
      </c>
      <c r="B707" s="2" t="s">
        <v>5091</v>
      </c>
      <c r="C707" s="2" t="s">
        <v>5641</v>
      </c>
      <c r="D707" s="4" t="s">
        <v>3696</v>
      </c>
    </row>
    <row r="708" spans="1:4" ht="15" x14ac:dyDescent="0.25">
      <c r="A708" s="12" t="s">
        <v>1652</v>
      </c>
      <c r="B708" s="2" t="s">
        <v>5092</v>
      </c>
      <c r="C708" s="2" t="s">
        <v>2445</v>
      </c>
      <c r="D708" s="4" t="s">
        <v>3697</v>
      </c>
    </row>
    <row r="709" spans="1:4" ht="15" x14ac:dyDescent="0.25">
      <c r="A709" s="12" t="s">
        <v>1651</v>
      </c>
      <c r="B709" s="2" t="s">
        <v>5965</v>
      </c>
      <c r="C709" s="2" t="s">
        <v>2417</v>
      </c>
      <c r="D709" s="4" t="s">
        <v>3498</v>
      </c>
    </row>
    <row r="710" spans="1:4" ht="15" x14ac:dyDescent="0.25">
      <c r="A710" s="12" t="s">
        <v>1650</v>
      </c>
      <c r="B710" s="2" t="s">
        <v>5965</v>
      </c>
      <c r="C710" s="2" t="s">
        <v>2703</v>
      </c>
      <c r="D710" s="4" t="s">
        <v>3698</v>
      </c>
    </row>
    <row r="711" spans="1:4" ht="15" x14ac:dyDescent="0.25">
      <c r="A711" s="12" t="s">
        <v>1649</v>
      </c>
      <c r="B711" s="2" t="s">
        <v>5092</v>
      </c>
      <c r="C711" s="2" t="s">
        <v>5200</v>
      </c>
      <c r="D711" s="4" t="s">
        <v>3699</v>
      </c>
    </row>
    <row r="712" spans="1:4" ht="15" x14ac:dyDescent="0.25">
      <c r="A712" s="12" t="s">
        <v>1648</v>
      </c>
      <c r="B712" s="2" t="s">
        <v>5092</v>
      </c>
      <c r="C712" s="2" t="s">
        <v>2705</v>
      </c>
      <c r="D712" s="4" t="s">
        <v>3700</v>
      </c>
    </row>
    <row r="713" spans="1:4" ht="15" x14ac:dyDescent="0.25">
      <c r="A713" s="12" t="s">
        <v>1647</v>
      </c>
      <c r="B713" s="2" t="s">
        <v>5092</v>
      </c>
      <c r="C713" s="2" t="s">
        <v>5642</v>
      </c>
      <c r="D713" s="4" t="s">
        <v>2906</v>
      </c>
    </row>
    <row r="714" spans="1:4" ht="15" x14ac:dyDescent="0.25">
      <c r="A714" s="12" t="s">
        <v>1646</v>
      </c>
      <c r="B714" s="2" t="s">
        <v>5091</v>
      </c>
      <c r="C714" s="2" t="s">
        <v>2706</v>
      </c>
      <c r="D714" s="4" t="s">
        <v>3701</v>
      </c>
    </row>
    <row r="715" spans="1:4" ht="15" x14ac:dyDescent="0.25">
      <c r="A715" s="12" t="s">
        <v>1645</v>
      </c>
      <c r="B715" s="2" t="s">
        <v>5965</v>
      </c>
      <c r="C715" s="2" t="s">
        <v>2528</v>
      </c>
      <c r="D715" s="4" t="s">
        <v>3702</v>
      </c>
    </row>
    <row r="716" spans="1:4" ht="15" x14ac:dyDescent="0.25">
      <c r="A716" s="12" t="s">
        <v>1644</v>
      </c>
      <c r="B716" s="2" t="s">
        <v>5965</v>
      </c>
      <c r="C716" s="2" t="s">
        <v>5201</v>
      </c>
      <c r="D716" s="4" t="s">
        <v>3126</v>
      </c>
    </row>
    <row r="717" spans="1:4" ht="15" x14ac:dyDescent="0.25">
      <c r="A717" s="12" t="s">
        <v>1643</v>
      </c>
      <c r="B717" s="2" t="s">
        <v>5092</v>
      </c>
      <c r="C717" s="2" t="s">
        <v>5202</v>
      </c>
      <c r="D717" s="4" t="s">
        <v>3703</v>
      </c>
    </row>
    <row r="718" spans="1:4" ht="15" x14ac:dyDescent="0.25">
      <c r="A718" s="12" t="s">
        <v>1642</v>
      </c>
      <c r="B718" s="2" t="s">
        <v>5092</v>
      </c>
      <c r="C718" s="2" t="s">
        <v>5203</v>
      </c>
      <c r="D718" s="4" t="s">
        <v>3704</v>
      </c>
    </row>
    <row r="719" spans="1:4" ht="15" x14ac:dyDescent="0.25">
      <c r="A719" s="12" t="s">
        <v>1641</v>
      </c>
      <c r="B719" s="2" t="s">
        <v>5091</v>
      </c>
      <c r="C719" s="2" t="s">
        <v>5204</v>
      </c>
      <c r="D719" s="4" t="s">
        <v>3705</v>
      </c>
    </row>
    <row r="720" spans="1:4" ht="15" x14ac:dyDescent="0.25">
      <c r="A720" s="12" t="s">
        <v>1640</v>
      </c>
      <c r="B720" s="2" t="s">
        <v>5091</v>
      </c>
      <c r="C720" s="2" t="s">
        <v>2708</v>
      </c>
      <c r="D720" s="4" t="s">
        <v>3706</v>
      </c>
    </row>
    <row r="721" spans="1:4" ht="15" x14ac:dyDescent="0.25">
      <c r="A721" s="12" t="s">
        <v>1639</v>
      </c>
      <c r="B721" s="2" t="s">
        <v>5091</v>
      </c>
      <c r="C721" s="2" t="s">
        <v>2709</v>
      </c>
      <c r="D721" s="4" t="s">
        <v>3707</v>
      </c>
    </row>
    <row r="722" spans="1:4" ht="15" x14ac:dyDescent="0.25">
      <c r="A722" s="12" t="s">
        <v>1638</v>
      </c>
      <c r="B722" s="2" t="s">
        <v>5092</v>
      </c>
      <c r="C722" s="2" t="s">
        <v>2394</v>
      </c>
      <c r="D722" s="4" t="s">
        <v>3708</v>
      </c>
    </row>
    <row r="723" spans="1:4" ht="15" x14ac:dyDescent="0.25">
      <c r="A723" s="12" t="s">
        <v>1637</v>
      </c>
      <c r="B723" s="2" t="s">
        <v>5092</v>
      </c>
      <c r="C723" s="2" t="s">
        <v>2406</v>
      </c>
      <c r="D723" s="4" t="s">
        <v>3709</v>
      </c>
    </row>
    <row r="724" spans="1:4" ht="15" x14ac:dyDescent="0.25">
      <c r="A724" s="12" t="s">
        <v>1636</v>
      </c>
      <c r="B724" s="2" t="s">
        <v>5092</v>
      </c>
      <c r="C724" s="2" t="s">
        <v>5643</v>
      </c>
      <c r="D724" s="4" t="s">
        <v>3710</v>
      </c>
    </row>
    <row r="725" spans="1:4" ht="15" x14ac:dyDescent="0.25">
      <c r="A725" s="12" t="s">
        <v>1635</v>
      </c>
      <c r="B725" s="2" t="s">
        <v>5965</v>
      </c>
      <c r="C725" s="2" t="s">
        <v>2633</v>
      </c>
      <c r="D725" s="4" t="s">
        <v>3711</v>
      </c>
    </row>
    <row r="726" spans="1:4" ht="15" x14ac:dyDescent="0.25">
      <c r="A726" s="12" t="s">
        <v>1634</v>
      </c>
      <c r="B726" s="2" t="s">
        <v>5091</v>
      </c>
      <c r="C726" s="2" t="s">
        <v>5644</v>
      </c>
      <c r="D726" s="4" t="s">
        <v>3712</v>
      </c>
    </row>
    <row r="727" spans="1:4" ht="15" x14ac:dyDescent="0.25">
      <c r="A727" s="12" t="s">
        <v>1633</v>
      </c>
      <c r="B727" s="2" t="s">
        <v>5091</v>
      </c>
      <c r="C727" s="2" t="s">
        <v>2402</v>
      </c>
      <c r="D727" s="4" t="s">
        <v>3146</v>
      </c>
    </row>
    <row r="728" spans="1:4" ht="15" x14ac:dyDescent="0.25">
      <c r="A728" s="12" t="s">
        <v>1632</v>
      </c>
      <c r="B728" s="2" t="s">
        <v>5091</v>
      </c>
      <c r="C728" s="2" t="s">
        <v>2387</v>
      </c>
      <c r="D728" s="4" t="s">
        <v>3713</v>
      </c>
    </row>
    <row r="729" spans="1:4" ht="15" x14ac:dyDescent="0.25">
      <c r="A729" s="12" t="s">
        <v>1631</v>
      </c>
      <c r="B729" s="2" t="s">
        <v>5091</v>
      </c>
      <c r="C729" s="2" t="s">
        <v>5205</v>
      </c>
      <c r="D729" s="4" t="s">
        <v>3714</v>
      </c>
    </row>
    <row r="730" spans="1:4" ht="15" x14ac:dyDescent="0.25">
      <c r="A730" s="12" t="s">
        <v>1630</v>
      </c>
      <c r="B730" s="2" t="s">
        <v>5091</v>
      </c>
      <c r="C730" s="2" t="s">
        <v>2710</v>
      </c>
      <c r="D730" s="4" t="s">
        <v>3706</v>
      </c>
    </row>
    <row r="731" spans="1:4" ht="15" x14ac:dyDescent="0.25">
      <c r="A731" s="12" t="s">
        <v>1629</v>
      </c>
      <c r="B731" s="2" t="s">
        <v>5092</v>
      </c>
      <c r="C731" s="2" t="s">
        <v>5645</v>
      </c>
      <c r="D731" s="4" t="s">
        <v>5029</v>
      </c>
    </row>
    <row r="732" spans="1:4" ht="15" x14ac:dyDescent="0.25">
      <c r="A732" s="12" t="s">
        <v>1628</v>
      </c>
      <c r="B732" s="2" t="s">
        <v>5092</v>
      </c>
      <c r="C732" s="2" t="s">
        <v>5087</v>
      </c>
      <c r="D732" s="4" t="s">
        <v>3715</v>
      </c>
    </row>
    <row r="733" spans="1:4" ht="15" x14ac:dyDescent="0.25">
      <c r="A733" s="12" t="s">
        <v>1627</v>
      </c>
      <c r="B733" s="2" t="s">
        <v>5091</v>
      </c>
      <c r="C733" s="2" t="s">
        <v>2450</v>
      </c>
      <c r="D733" s="4" t="s">
        <v>3716</v>
      </c>
    </row>
    <row r="734" spans="1:4" ht="15" x14ac:dyDescent="0.25">
      <c r="A734" s="12" t="s">
        <v>1626</v>
      </c>
      <c r="B734" s="2" t="s">
        <v>5092</v>
      </c>
      <c r="C734" s="2" t="s">
        <v>2713</v>
      </c>
      <c r="D734" s="4" t="s">
        <v>3717</v>
      </c>
    </row>
    <row r="735" spans="1:4" ht="15" x14ac:dyDescent="0.25">
      <c r="A735" s="12" t="s">
        <v>1625</v>
      </c>
      <c r="B735" s="2" t="s">
        <v>5092</v>
      </c>
      <c r="C735" s="2" t="s">
        <v>2600</v>
      </c>
      <c r="D735" s="4" t="s">
        <v>2609</v>
      </c>
    </row>
    <row r="736" spans="1:4" ht="15" x14ac:dyDescent="0.25">
      <c r="A736" s="12" t="s">
        <v>1624</v>
      </c>
      <c r="B736" s="2" t="s">
        <v>5092</v>
      </c>
      <c r="C736" s="2" t="s">
        <v>5206</v>
      </c>
      <c r="D736" s="4" t="s">
        <v>3718</v>
      </c>
    </row>
    <row r="737" spans="1:4" ht="15" x14ac:dyDescent="0.25">
      <c r="A737" s="12" t="s">
        <v>1623</v>
      </c>
      <c r="B737" s="2" t="s">
        <v>5092</v>
      </c>
      <c r="C737" s="2" t="s">
        <v>5207</v>
      </c>
      <c r="D737" s="4" t="s">
        <v>3719</v>
      </c>
    </row>
    <row r="738" spans="1:4" ht="15" x14ac:dyDescent="0.25">
      <c r="A738" s="12" t="s">
        <v>1622</v>
      </c>
      <c r="B738" s="2" t="s">
        <v>5091</v>
      </c>
      <c r="C738" s="2" t="s">
        <v>2552</v>
      </c>
      <c r="D738" s="4" t="s">
        <v>3720</v>
      </c>
    </row>
    <row r="739" spans="1:4" ht="15" x14ac:dyDescent="0.25">
      <c r="A739" s="12" t="s">
        <v>1621</v>
      </c>
      <c r="B739" s="2" t="s">
        <v>5091</v>
      </c>
      <c r="C739" s="2" t="s">
        <v>5646</v>
      </c>
      <c r="D739" s="4" t="s">
        <v>3721</v>
      </c>
    </row>
    <row r="740" spans="1:4" ht="15" x14ac:dyDescent="0.25">
      <c r="A740" s="12" t="s">
        <v>1620</v>
      </c>
      <c r="B740" s="2" t="s">
        <v>5091</v>
      </c>
      <c r="C740" s="2" t="s">
        <v>5208</v>
      </c>
      <c r="D740" s="4" t="s">
        <v>3722</v>
      </c>
    </row>
    <row r="741" spans="1:4" ht="15" x14ac:dyDescent="0.25">
      <c r="A741" s="12" t="s">
        <v>1619</v>
      </c>
      <c r="B741" s="2" t="s">
        <v>5965</v>
      </c>
      <c r="C741" s="2" t="s">
        <v>5209</v>
      </c>
      <c r="D741" s="4" t="s">
        <v>3723</v>
      </c>
    </row>
    <row r="742" spans="1:4" ht="15" x14ac:dyDescent="0.25">
      <c r="A742" s="12" t="s">
        <v>1618</v>
      </c>
      <c r="B742" s="2" t="s">
        <v>5091</v>
      </c>
      <c r="C742" s="2" t="s">
        <v>2517</v>
      </c>
      <c r="D742" s="4" t="s">
        <v>3724</v>
      </c>
    </row>
    <row r="743" spans="1:4" ht="15" x14ac:dyDescent="0.25">
      <c r="A743" s="12" t="s">
        <v>1617</v>
      </c>
      <c r="B743" s="2" t="s">
        <v>5091</v>
      </c>
      <c r="C743" s="2" t="s">
        <v>5647</v>
      </c>
      <c r="D743" s="4" t="s">
        <v>3725</v>
      </c>
    </row>
    <row r="744" spans="1:4" ht="15" x14ac:dyDescent="0.25">
      <c r="A744" s="12" t="s">
        <v>1616</v>
      </c>
      <c r="B744" s="2" t="s">
        <v>5965</v>
      </c>
      <c r="C744" s="2" t="s">
        <v>2613</v>
      </c>
      <c r="D744" s="4" t="s">
        <v>3726</v>
      </c>
    </row>
    <row r="745" spans="1:4" ht="15" x14ac:dyDescent="0.25">
      <c r="A745" s="12" t="s">
        <v>1615</v>
      </c>
      <c r="B745" s="2" t="s">
        <v>5965</v>
      </c>
      <c r="C745" s="2" t="s">
        <v>5210</v>
      </c>
      <c r="D745" s="4" t="s">
        <v>3085</v>
      </c>
    </row>
    <row r="746" spans="1:4" ht="15" x14ac:dyDescent="0.25">
      <c r="A746" s="12" t="s">
        <v>1614</v>
      </c>
      <c r="B746" s="2" t="s">
        <v>5092</v>
      </c>
      <c r="C746" s="2" t="s">
        <v>2715</v>
      </c>
      <c r="D746" s="4" t="s">
        <v>3727</v>
      </c>
    </row>
    <row r="747" spans="1:4" ht="15" x14ac:dyDescent="0.25">
      <c r="A747" s="12" t="s">
        <v>1613</v>
      </c>
      <c r="B747" s="2" t="s">
        <v>5091</v>
      </c>
      <c r="C747" s="2" t="s">
        <v>5648</v>
      </c>
      <c r="D747" s="4" t="s">
        <v>3728</v>
      </c>
    </row>
    <row r="748" spans="1:4" ht="15" x14ac:dyDescent="0.25">
      <c r="A748" s="12" t="s">
        <v>1612</v>
      </c>
      <c r="B748" s="2" t="s">
        <v>5965</v>
      </c>
      <c r="C748" s="2" t="s">
        <v>5649</v>
      </c>
      <c r="D748" s="4" t="s">
        <v>3729</v>
      </c>
    </row>
    <row r="749" spans="1:4" ht="15" x14ac:dyDescent="0.25">
      <c r="A749" s="12" t="s">
        <v>1611</v>
      </c>
      <c r="B749" s="2" t="s">
        <v>5091</v>
      </c>
      <c r="C749" s="2" t="s">
        <v>2517</v>
      </c>
      <c r="D749" s="4" t="s">
        <v>3730</v>
      </c>
    </row>
    <row r="750" spans="1:4" ht="15" x14ac:dyDescent="0.25">
      <c r="A750" s="12" t="s">
        <v>1610</v>
      </c>
      <c r="B750" s="2" t="s">
        <v>5091</v>
      </c>
      <c r="C750" s="2" t="s">
        <v>2420</v>
      </c>
      <c r="D750" s="4" t="s">
        <v>3731</v>
      </c>
    </row>
    <row r="751" spans="1:4" ht="15" x14ac:dyDescent="0.25">
      <c r="A751" s="12" t="s">
        <v>1609</v>
      </c>
      <c r="B751" s="2" t="s">
        <v>5092</v>
      </c>
      <c r="C751" s="2" t="s">
        <v>2419</v>
      </c>
      <c r="D751" s="4" t="s">
        <v>3732</v>
      </c>
    </row>
    <row r="752" spans="1:4" ht="15" x14ac:dyDescent="0.25">
      <c r="A752" s="12" t="s">
        <v>1608</v>
      </c>
      <c r="B752" s="2" t="s">
        <v>5091</v>
      </c>
      <c r="C752" s="2" t="s">
        <v>2431</v>
      </c>
      <c r="D752" s="4" t="s">
        <v>3733</v>
      </c>
    </row>
    <row r="753" spans="1:4" ht="15" x14ac:dyDescent="0.25">
      <c r="A753" s="12" t="s">
        <v>1607</v>
      </c>
      <c r="B753" s="2" t="s">
        <v>5092</v>
      </c>
      <c r="C753" s="2" t="s">
        <v>5650</v>
      </c>
      <c r="D753" s="4" t="s">
        <v>3734</v>
      </c>
    </row>
    <row r="754" spans="1:4" ht="15" x14ac:dyDescent="0.25">
      <c r="A754" s="12" t="s">
        <v>1606</v>
      </c>
      <c r="B754" s="2" t="s">
        <v>5092</v>
      </c>
      <c r="C754" s="2" t="s">
        <v>2716</v>
      </c>
      <c r="D754" s="4" t="s">
        <v>3735</v>
      </c>
    </row>
    <row r="755" spans="1:4" ht="15" x14ac:dyDescent="0.25">
      <c r="A755" s="12" t="s">
        <v>1605</v>
      </c>
      <c r="B755" s="2" t="s">
        <v>5092</v>
      </c>
      <c r="C755" s="2" t="s">
        <v>2717</v>
      </c>
      <c r="D755" s="4" t="s">
        <v>3736</v>
      </c>
    </row>
    <row r="756" spans="1:4" ht="15" x14ac:dyDescent="0.25">
      <c r="A756" s="12" t="s">
        <v>1604</v>
      </c>
      <c r="B756" s="2" t="s">
        <v>5965</v>
      </c>
      <c r="C756" s="2" t="s">
        <v>2718</v>
      </c>
      <c r="D756" s="4" t="s">
        <v>3737</v>
      </c>
    </row>
    <row r="757" spans="1:4" ht="15" x14ac:dyDescent="0.25">
      <c r="A757" s="12" t="s">
        <v>1603</v>
      </c>
      <c r="B757" s="2" t="s">
        <v>5091</v>
      </c>
      <c r="C757" s="2" t="s">
        <v>5211</v>
      </c>
      <c r="D757" s="4" t="s">
        <v>3738</v>
      </c>
    </row>
    <row r="758" spans="1:4" ht="15" x14ac:dyDescent="0.25">
      <c r="A758" s="12" t="s">
        <v>1602</v>
      </c>
      <c r="B758" s="2" t="s">
        <v>5091</v>
      </c>
      <c r="C758" s="2" t="s">
        <v>5651</v>
      </c>
      <c r="D758" s="4" t="s">
        <v>3739</v>
      </c>
    </row>
    <row r="759" spans="1:4" ht="15" x14ac:dyDescent="0.25">
      <c r="A759" s="12" t="s">
        <v>1601</v>
      </c>
      <c r="B759" s="2" t="s">
        <v>5091</v>
      </c>
      <c r="C759" s="2" t="s">
        <v>2490</v>
      </c>
      <c r="D759" s="4" t="s">
        <v>3740</v>
      </c>
    </row>
    <row r="760" spans="1:4" ht="15" x14ac:dyDescent="0.25">
      <c r="A760" s="12" t="s">
        <v>1600</v>
      </c>
      <c r="B760" s="2" t="s">
        <v>5091</v>
      </c>
      <c r="C760" s="2" t="s">
        <v>2719</v>
      </c>
      <c r="D760" s="4" t="s">
        <v>3741</v>
      </c>
    </row>
    <row r="761" spans="1:4" ht="15" x14ac:dyDescent="0.25">
      <c r="A761" s="12" t="s">
        <v>1599</v>
      </c>
      <c r="B761" s="2" t="s">
        <v>5092</v>
      </c>
      <c r="C761" s="2" t="s">
        <v>5652</v>
      </c>
      <c r="D761" s="4" t="s">
        <v>3742</v>
      </c>
    </row>
    <row r="762" spans="1:4" ht="15" x14ac:dyDescent="0.25">
      <c r="A762" s="12" t="s">
        <v>1598</v>
      </c>
      <c r="B762" s="2" t="s">
        <v>5092</v>
      </c>
      <c r="C762" s="2" t="s">
        <v>2633</v>
      </c>
      <c r="D762" s="4" t="s">
        <v>3743</v>
      </c>
    </row>
    <row r="763" spans="1:4" ht="15" x14ac:dyDescent="0.25">
      <c r="A763" s="12" t="s">
        <v>1597</v>
      </c>
      <c r="B763" s="2" t="s">
        <v>5091</v>
      </c>
      <c r="C763" s="2" t="s">
        <v>2533</v>
      </c>
      <c r="D763" s="4" t="s">
        <v>3744</v>
      </c>
    </row>
    <row r="764" spans="1:4" ht="15" x14ac:dyDescent="0.25">
      <c r="A764" s="12" t="s">
        <v>1596</v>
      </c>
      <c r="B764" s="2" t="s">
        <v>5092</v>
      </c>
      <c r="C764" s="2" t="s">
        <v>2396</v>
      </c>
      <c r="D764" s="4" t="s">
        <v>3745</v>
      </c>
    </row>
    <row r="765" spans="1:4" ht="15" x14ac:dyDescent="0.25">
      <c r="A765" s="12" t="s">
        <v>1595</v>
      </c>
      <c r="B765" s="2" t="s">
        <v>5092</v>
      </c>
      <c r="C765" s="2" t="s">
        <v>5653</v>
      </c>
      <c r="D765" s="4" t="s">
        <v>3746</v>
      </c>
    </row>
    <row r="766" spans="1:4" ht="15" x14ac:dyDescent="0.25">
      <c r="A766" s="12" t="s">
        <v>1594</v>
      </c>
      <c r="B766" s="2" t="s">
        <v>5092</v>
      </c>
      <c r="C766" s="2" t="s">
        <v>5212</v>
      </c>
      <c r="D766" s="4" t="s">
        <v>3747</v>
      </c>
    </row>
    <row r="767" spans="1:4" ht="15" x14ac:dyDescent="0.25">
      <c r="A767" s="12" t="s">
        <v>1593</v>
      </c>
      <c r="B767" s="2" t="s">
        <v>5092</v>
      </c>
      <c r="C767" s="2" t="s">
        <v>5449</v>
      </c>
      <c r="D767" s="4" t="s">
        <v>3748</v>
      </c>
    </row>
    <row r="768" spans="1:4" ht="15" x14ac:dyDescent="0.25">
      <c r="A768" s="12" t="s">
        <v>1592</v>
      </c>
      <c r="B768" s="2" t="s">
        <v>5092</v>
      </c>
      <c r="C768" s="2" t="s">
        <v>5654</v>
      </c>
      <c r="D768" s="4" t="s">
        <v>3749</v>
      </c>
    </row>
    <row r="769" spans="1:4" ht="15" x14ac:dyDescent="0.25">
      <c r="A769" s="12" t="s">
        <v>1591</v>
      </c>
      <c r="B769" s="2" t="s">
        <v>5092</v>
      </c>
      <c r="C769" s="2" t="s">
        <v>2720</v>
      </c>
      <c r="D769" s="4" t="s">
        <v>3750</v>
      </c>
    </row>
    <row r="770" spans="1:4" ht="15" x14ac:dyDescent="0.25">
      <c r="A770" s="12" t="s">
        <v>1590</v>
      </c>
      <c r="B770" s="2" t="s">
        <v>5092</v>
      </c>
      <c r="C770" s="2" t="s">
        <v>2554</v>
      </c>
      <c r="D770" s="4" t="s">
        <v>3751</v>
      </c>
    </row>
    <row r="771" spans="1:4" ht="15" x14ac:dyDescent="0.25">
      <c r="A771" s="12" t="s">
        <v>1589</v>
      </c>
      <c r="B771" s="2" t="s">
        <v>5092</v>
      </c>
      <c r="C771" s="2" t="s">
        <v>2568</v>
      </c>
      <c r="D771" s="4" t="s">
        <v>3752</v>
      </c>
    </row>
    <row r="772" spans="1:4" ht="15" x14ac:dyDescent="0.25">
      <c r="A772" s="12" t="s">
        <v>1588</v>
      </c>
      <c r="B772" s="2" t="s">
        <v>5091</v>
      </c>
      <c r="C772" s="2" t="s">
        <v>4961</v>
      </c>
      <c r="D772" s="4" t="s">
        <v>3753</v>
      </c>
    </row>
    <row r="773" spans="1:4" ht="15" x14ac:dyDescent="0.25">
      <c r="A773" s="12" t="s">
        <v>1587</v>
      </c>
      <c r="B773" s="2" t="s">
        <v>5091</v>
      </c>
      <c r="C773" s="2" t="s">
        <v>2472</v>
      </c>
      <c r="D773" s="4" t="s">
        <v>3754</v>
      </c>
    </row>
    <row r="774" spans="1:4" ht="15" x14ac:dyDescent="0.25">
      <c r="A774" s="12" t="s">
        <v>1586</v>
      </c>
      <c r="B774" s="2" t="s">
        <v>5091</v>
      </c>
      <c r="C774" s="2" t="s">
        <v>2482</v>
      </c>
      <c r="D774" s="4" t="s">
        <v>3755</v>
      </c>
    </row>
    <row r="775" spans="1:4" ht="15" x14ac:dyDescent="0.25">
      <c r="A775" s="12" t="s">
        <v>1585</v>
      </c>
      <c r="B775" s="2" t="s">
        <v>5091</v>
      </c>
      <c r="C775" s="2" t="s">
        <v>2517</v>
      </c>
      <c r="D775" s="4" t="s">
        <v>3016</v>
      </c>
    </row>
    <row r="776" spans="1:4" ht="15" x14ac:dyDescent="0.25">
      <c r="A776" s="12" t="s">
        <v>1584</v>
      </c>
      <c r="B776" s="2" t="s">
        <v>5091</v>
      </c>
      <c r="C776" s="2" t="s">
        <v>5213</v>
      </c>
      <c r="D776" s="4" t="s">
        <v>3756</v>
      </c>
    </row>
    <row r="777" spans="1:4" ht="15" x14ac:dyDescent="0.25">
      <c r="A777" s="12" t="s">
        <v>1583</v>
      </c>
      <c r="B777" s="2" t="s">
        <v>5965</v>
      </c>
      <c r="C777" s="2" t="s">
        <v>5382</v>
      </c>
      <c r="D777" s="4" t="s">
        <v>3757</v>
      </c>
    </row>
    <row r="778" spans="1:4" ht="15" x14ac:dyDescent="0.25">
      <c r="A778" s="12" t="s">
        <v>1582</v>
      </c>
      <c r="B778" s="2" t="s">
        <v>5965</v>
      </c>
      <c r="C778" s="2" t="s">
        <v>5266</v>
      </c>
      <c r="D778" s="4" t="s">
        <v>2544</v>
      </c>
    </row>
    <row r="779" spans="1:4" ht="15" x14ac:dyDescent="0.25">
      <c r="A779" s="12" t="s">
        <v>1581</v>
      </c>
      <c r="B779" s="2" t="s">
        <v>5092</v>
      </c>
      <c r="C779" s="2" t="s">
        <v>2721</v>
      </c>
      <c r="D779" s="4" t="s">
        <v>2467</v>
      </c>
    </row>
    <row r="780" spans="1:4" ht="15" x14ac:dyDescent="0.25">
      <c r="A780" s="12" t="s">
        <v>1580</v>
      </c>
      <c r="B780" s="2" t="s">
        <v>5091</v>
      </c>
      <c r="C780" s="2" t="s">
        <v>2508</v>
      </c>
      <c r="D780" s="4" t="s">
        <v>3758</v>
      </c>
    </row>
    <row r="781" spans="1:4" ht="15" x14ac:dyDescent="0.25">
      <c r="A781" s="12" t="s">
        <v>1579</v>
      </c>
      <c r="B781" s="2" t="s">
        <v>5092</v>
      </c>
      <c r="C781" s="2" t="s">
        <v>2445</v>
      </c>
      <c r="D781" s="4" t="s">
        <v>3759</v>
      </c>
    </row>
    <row r="782" spans="1:4" ht="15" x14ac:dyDescent="0.25">
      <c r="A782" s="12" t="s">
        <v>1578</v>
      </c>
      <c r="B782" s="2" t="s">
        <v>5091</v>
      </c>
      <c r="C782" s="2" t="s">
        <v>5214</v>
      </c>
      <c r="D782" s="4" t="s">
        <v>3760</v>
      </c>
    </row>
    <row r="783" spans="1:4" ht="15" x14ac:dyDescent="0.25">
      <c r="A783" s="12" t="s">
        <v>1577</v>
      </c>
      <c r="B783" s="2" t="s">
        <v>5092</v>
      </c>
      <c r="C783" s="2" t="s">
        <v>2722</v>
      </c>
      <c r="D783" s="4" t="s">
        <v>3661</v>
      </c>
    </row>
    <row r="784" spans="1:4" ht="15" x14ac:dyDescent="0.25">
      <c r="A784" s="12" t="s">
        <v>1576</v>
      </c>
      <c r="B784" s="2" t="s">
        <v>5092</v>
      </c>
      <c r="C784" s="2" t="s">
        <v>5655</v>
      </c>
      <c r="D784" s="4" t="s">
        <v>3761</v>
      </c>
    </row>
    <row r="785" spans="1:4" ht="15" x14ac:dyDescent="0.25">
      <c r="A785" s="12" t="s">
        <v>1575</v>
      </c>
      <c r="B785" s="2" t="s">
        <v>5092</v>
      </c>
      <c r="C785" s="2" t="s">
        <v>2723</v>
      </c>
      <c r="D785" s="4" t="s">
        <v>3762</v>
      </c>
    </row>
    <row r="786" spans="1:4" ht="15" x14ac:dyDescent="0.25">
      <c r="A786" s="12" t="s">
        <v>1574</v>
      </c>
      <c r="B786" s="2" t="s">
        <v>5092</v>
      </c>
      <c r="C786" s="2" t="s">
        <v>5656</v>
      </c>
      <c r="D786" s="4" t="s">
        <v>5030</v>
      </c>
    </row>
    <row r="787" spans="1:4" ht="15" x14ac:dyDescent="0.25">
      <c r="A787" s="12" t="s">
        <v>1573</v>
      </c>
      <c r="B787" s="2" t="s">
        <v>5092</v>
      </c>
      <c r="C787" s="2" t="s">
        <v>5215</v>
      </c>
      <c r="D787" s="4" t="s">
        <v>3764</v>
      </c>
    </row>
    <row r="788" spans="1:4" ht="15" x14ac:dyDescent="0.25">
      <c r="A788" s="12" t="s">
        <v>1572</v>
      </c>
      <c r="B788" s="2" t="s">
        <v>5092</v>
      </c>
      <c r="C788" s="2" t="s">
        <v>2726</v>
      </c>
      <c r="D788" s="4" t="s">
        <v>3765</v>
      </c>
    </row>
    <row r="789" spans="1:4" ht="15" x14ac:dyDescent="0.25">
      <c r="A789" s="12" t="s">
        <v>1571</v>
      </c>
      <c r="B789" s="2" t="s">
        <v>5091</v>
      </c>
      <c r="C789" s="2" t="s">
        <v>5216</v>
      </c>
      <c r="D789" s="4" t="s">
        <v>3102</v>
      </c>
    </row>
    <row r="790" spans="1:4" ht="15" x14ac:dyDescent="0.25">
      <c r="A790" s="12" t="s">
        <v>1570</v>
      </c>
      <c r="B790" s="2" t="s">
        <v>5091</v>
      </c>
      <c r="C790" s="2" t="s">
        <v>2727</v>
      </c>
      <c r="D790" s="4" t="s">
        <v>3766</v>
      </c>
    </row>
    <row r="791" spans="1:4" ht="15" x14ac:dyDescent="0.25">
      <c r="A791" s="12" t="s">
        <v>1569</v>
      </c>
      <c r="B791" s="2" t="s">
        <v>5091</v>
      </c>
      <c r="C791" s="2" t="s">
        <v>5657</v>
      </c>
      <c r="D791" s="4" t="s">
        <v>3767</v>
      </c>
    </row>
    <row r="792" spans="1:4" ht="15" x14ac:dyDescent="0.25">
      <c r="A792" s="12" t="s">
        <v>1568</v>
      </c>
      <c r="B792" s="2" t="s">
        <v>5092</v>
      </c>
      <c r="C792" s="2" t="s">
        <v>5658</v>
      </c>
      <c r="D792" s="4" t="s">
        <v>3768</v>
      </c>
    </row>
    <row r="793" spans="1:4" ht="15" x14ac:dyDescent="0.25">
      <c r="A793" s="12" t="s">
        <v>1567</v>
      </c>
      <c r="B793" s="2" t="s">
        <v>5092</v>
      </c>
      <c r="C793" s="2" t="s">
        <v>2728</v>
      </c>
      <c r="D793" s="4" t="s">
        <v>3769</v>
      </c>
    </row>
    <row r="794" spans="1:4" ht="15" x14ac:dyDescent="0.25">
      <c r="A794" s="12" t="s">
        <v>1566</v>
      </c>
      <c r="B794" s="2" t="s">
        <v>5965</v>
      </c>
      <c r="C794" s="2" t="s">
        <v>2729</v>
      </c>
      <c r="D794" s="4" t="s">
        <v>3770</v>
      </c>
    </row>
    <row r="795" spans="1:4" ht="15" x14ac:dyDescent="0.25">
      <c r="A795" s="12" t="s">
        <v>1565</v>
      </c>
      <c r="B795" s="2" t="s">
        <v>5091</v>
      </c>
      <c r="C795" s="2" t="s">
        <v>2730</v>
      </c>
      <c r="D795" s="4" t="s">
        <v>3771</v>
      </c>
    </row>
    <row r="796" spans="1:4" ht="15" x14ac:dyDescent="0.25">
      <c r="A796" s="12" t="s">
        <v>1564</v>
      </c>
      <c r="B796" s="2" t="s">
        <v>5092</v>
      </c>
      <c r="C796" s="2" t="s">
        <v>2495</v>
      </c>
      <c r="D796" s="4" t="s">
        <v>3772</v>
      </c>
    </row>
    <row r="797" spans="1:4" ht="15" x14ac:dyDescent="0.25">
      <c r="A797" s="12" t="s">
        <v>1563</v>
      </c>
      <c r="B797" s="2" t="s">
        <v>5965</v>
      </c>
      <c r="C797" s="2" t="s">
        <v>5217</v>
      </c>
      <c r="D797" s="4" t="s">
        <v>3773</v>
      </c>
    </row>
    <row r="798" spans="1:4" ht="15" x14ac:dyDescent="0.25">
      <c r="A798" s="12" t="s">
        <v>1562</v>
      </c>
      <c r="B798" s="2" t="s">
        <v>5092</v>
      </c>
      <c r="C798" s="2" t="s">
        <v>5659</v>
      </c>
      <c r="D798" s="4" t="s">
        <v>3774</v>
      </c>
    </row>
    <row r="799" spans="1:4" ht="15" x14ac:dyDescent="0.25">
      <c r="A799" s="12" t="s">
        <v>1561</v>
      </c>
      <c r="B799" s="2" t="s">
        <v>5965</v>
      </c>
      <c r="C799" s="2" t="s">
        <v>2732</v>
      </c>
      <c r="D799" s="4" t="s">
        <v>3775</v>
      </c>
    </row>
    <row r="800" spans="1:4" ht="15" x14ac:dyDescent="0.25">
      <c r="A800" s="12" t="s">
        <v>1560</v>
      </c>
      <c r="B800" s="2" t="s">
        <v>5092</v>
      </c>
      <c r="C800" s="2" t="s">
        <v>5660</v>
      </c>
      <c r="D800" s="4" t="s">
        <v>2398</v>
      </c>
    </row>
    <row r="801" spans="1:4" ht="15" x14ac:dyDescent="0.25">
      <c r="A801" s="12" t="s">
        <v>1559</v>
      </c>
      <c r="B801" s="2" t="s">
        <v>5092</v>
      </c>
      <c r="C801" s="2" t="s">
        <v>4971</v>
      </c>
      <c r="D801" s="4" t="s">
        <v>3776</v>
      </c>
    </row>
    <row r="802" spans="1:4" ht="15" x14ac:dyDescent="0.25">
      <c r="A802" s="12" t="s">
        <v>1558</v>
      </c>
      <c r="B802" s="2" t="s">
        <v>5092</v>
      </c>
      <c r="C802" s="2" t="s">
        <v>5661</v>
      </c>
      <c r="D802" s="4" t="s">
        <v>3777</v>
      </c>
    </row>
    <row r="803" spans="1:4" ht="15" x14ac:dyDescent="0.25">
      <c r="A803" s="12" t="s">
        <v>1557</v>
      </c>
      <c r="B803" s="2" t="s">
        <v>5965</v>
      </c>
      <c r="C803" s="2" t="s">
        <v>2733</v>
      </c>
      <c r="D803" s="4" t="s">
        <v>3778</v>
      </c>
    </row>
    <row r="804" spans="1:4" ht="15" x14ac:dyDescent="0.25">
      <c r="A804" s="12" t="s">
        <v>1556</v>
      </c>
      <c r="B804" s="2" t="s">
        <v>5092</v>
      </c>
      <c r="C804" s="2" t="s">
        <v>2610</v>
      </c>
      <c r="D804" s="4" t="s">
        <v>3317</v>
      </c>
    </row>
    <row r="805" spans="1:4" ht="15" x14ac:dyDescent="0.25">
      <c r="A805" s="12" t="s">
        <v>1555</v>
      </c>
      <c r="B805" s="2" t="s">
        <v>5092</v>
      </c>
      <c r="C805" s="2" t="s">
        <v>2610</v>
      </c>
      <c r="D805" s="4" t="s">
        <v>3779</v>
      </c>
    </row>
    <row r="806" spans="1:4" ht="15" x14ac:dyDescent="0.25">
      <c r="A806" s="12" t="s">
        <v>1554</v>
      </c>
      <c r="B806" s="2" t="s">
        <v>5091</v>
      </c>
      <c r="C806" s="2" t="s">
        <v>2734</v>
      </c>
      <c r="D806" s="4" t="s">
        <v>3780</v>
      </c>
    </row>
    <row r="807" spans="1:4" ht="15" x14ac:dyDescent="0.25">
      <c r="A807" s="12" t="s">
        <v>1553</v>
      </c>
      <c r="B807" s="2" t="s">
        <v>5091</v>
      </c>
      <c r="C807" s="2" t="s">
        <v>2377</v>
      </c>
      <c r="D807" s="4" t="s">
        <v>3781</v>
      </c>
    </row>
    <row r="808" spans="1:4" ht="15" x14ac:dyDescent="0.25">
      <c r="A808" s="12" t="s">
        <v>1552</v>
      </c>
      <c r="B808" s="2" t="s">
        <v>5091</v>
      </c>
      <c r="C808" s="2" t="s">
        <v>2735</v>
      </c>
      <c r="D808" s="4" t="s">
        <v>3782</v>
      </c>
    </row>
    <row r="809" spans="1:4" ht="15" x14ac:dyDescent="0.25">
      <c r="A809" s="12" t="s">
        <v>1551</v>
      </c>
      <c r="B809" s="2" t="s">
        <v>5091</v>
      </c>
      <c r="C809" s="2" t="s">
        <v>5218</v>
      </c>
      <c r="D809" s="4" t="s">
        <v>3783</v>
      </c>
    </row>
    <row r="810" spans="1:4" ht="15" x14ac:dyDescent="0.25">
      <c r="A810" s="12" t="s">
        <v>1550</v>
      </c>
      <c r="B810" s="2" t="s">
        <v>5965</v>
      </c>
      <c r="C810" s="2" t="s">
        <v>5219</v>
      </c>
      <c r="D810" s="4" t="s">
        <v>3784</v>
      </c>
    </row>
    <row r="811" spans="1:4" ht="15" x14ac:dyDescent="0.25">
      <c r="A811" s="12" t="s">
        <v>1549</v>
      </c>
      <c r="B811" s="2" t="s">
        <v>5091</v>
      </c>
      <c r="C811" s="2" t="s">
        <v>5662</v>
      </c>
      <c r="D811" s="4" t="s">
        <v>3785</v>
      </c>
    </row>
    <row r="812" spans="1:4" ht="15" x14ac:dyDescent="0.25">
      <c r="A812" s="12" t="s">
        <v>1548</v>
      </c>
      <c r="B812" s="2" t="s">
        <v>5091</v>
      </c>
      <c r="C812" s="2" t="s">
        <v>2457</v>
      </c>
      <c r="D812" s="4" t="s">
        <v>3786</v>
      </c>
    </row>
    <row r="813" spans="1:4" ht="15" x14ac:dyDescent="0.25">
      <c r="A813" s="12" t="s">
        <v>1547</v>
      </c>
      <c r="B813" s="2" t="s">
        <v>5091</v>
      </c>
      <c r="C813" s="2" t="s">
        <v>2736</v>
      </c>
      <c r="D813" s="4" t="s">
        <v>3430</v>
      </c>
    </row>
    <row r="814" spans="1:4" ht="15" x14ac:dyDescent="0.25">
      <c r="A814" s="12" t="s">
        <v>1546</v>
      </c>
      <c r="B814" s="2" t="s">
        <v>5091</v>
      </c>
      <c r="C814" s="2" t="s">
        <v>2660</v>
      </c>
      <c r="D814" s="4" t="s">
        <v>3787</v>
      </c>
    </row>
    <row r="815" spans="1:4" ht="15" x14ac:dyDescent="0.25">
      <c r="A815" s="12" t="s">
        <v>1545</v>
      </c>
      <c r="B815" s="2" t="s">
        <v>5091</v>
      </c>
      <c r="C815" s="2" t="s">
        <v>5663</v>
      </c>
      <c r="D815" s="4" t="s">
        <v>3788</v>
      </c>
    </row>
    <row r="816" spans="1:4" ht="15" x14ac:dyDescent="0.25">
      <c r="A816" s="12" t="s">
        <v>1544</v>
      </c>
      <c r="B816" s="2" t="s">
        <v>5091</v>
      </c>
      <c r="C816" s="2" t="s">
        <v>2737</v>
      </c>
      <c r="D816" s="4" t="s">
        <v>3789</v>
      </c>
    </row>
    <row r="817" spans="1:4" ht="15" x14ac:dyDescent="0.25">
      <c r="A817" s="12" t="s">
        <v>1543</v>
      </c>
      <c r="B817" s="2" t="s">
        <v>5091</v>
      </c>
      <c r="C817" s="2" t="s">
        <v>2701</v>
      </c>
      <c r="D817" s="4" t="s">
        <v>3790</v>
      </c>
    </row>
    <row r="818" spans="1:4" ht="15" x14ac:dyDescent="0.25">
      <c r="A818" s="12" t="s">
        <v>1542</v>
      </c>
      <c r="B818" s="2" t="s">
        <v>5091</v>
      </c>
      <c r="C818" s="2" t="s">
        <v>5220</v>
      </c>
      <c r="D818" s="4" t="s">
        <v>3791</v>
      </c>
    </row>
    <row r="819" spans="1:4" ht="15" x14ac:dyDescent="0.25">
      <c r="A819" s="12" t="s">
        <v>1541</v>
      </c>
      <c r="B819" s="2" t="s">
        <v>5091</v>
      </c>
      <c r="C819" s="2" t="s">
        <v>2591</v>
      </c>
      <c r="D819" s="4" t="s">
        <v>3346</v>
      </c>
    </row>
    <row r="820" spans="1:4" ht="15" x14ac:dyDescent="0.25">
      <c r="A820" s="12" t="s">
        <v>1540</v>
      </c>
      <c r="B820" s="2" t="s">
        <v>5091</v>
      </c>
      <c r="C820" s="2" t="s">
        <v>2738</v>
      </c>
      <c r="D820" s="4" t="s">
        <v>3792</v>
      </c>
    </row>
    <row r="821" spans="1:4" ht="15" x14ac:dyDescent="0.25">
      <c r="A821" s="12" t="s">
        <v>1539</v>
      </c>
      <c r="B821" s="2" t="s">
        <v>5092</v>
      </c>
      <c r="C821" s="2" t="s">
        <v>2664</v>
      </c>
      <c r="D821" s="4" t="s">
        <v>3793</v>
      </c>
    </row>
    <row r="822" spans="1:4" ht="15" x14ac:dyDescent="0.25">
      <c r="A822" s="12" t="s">
        <v>1538</v>
      </c>
      <c r="B822" s="2" t="s">
        <v>5091</v>
      </c>
      <c r="C822" s="2" t="s">
        <v>5221</v>
      </c>
      <c r="D822" s="4" t="s">
        <v>3794</v>
      </c>
    </row>
    <row r="823" spans="1:4" ht="15" x14ac:dyDescent="0.25">
      <c r="A823" s="12" t="s">
        <v>1537</v>
      </c>
      <c r="B823" s="2" t="s">
        <v>5091</v>
      </c>
      <c r="C823" s="2" t="s">
        <v>5664</v>
      </c>
      <c r="D823" s="4" t="s">
        <v>3795</v>
      </c>
    </row>
    <row r="824" spans="1:4" ht="15" x14ac:dyDescent="0.25">
      <c r="A824" s="12" t="s">
        <v>1536</v>
      </c>
      <c r="B824" s="2" t="s">
        <v>5091</v>
      </c>
      <c r="C824" s="2" t="s">
        <v>2401</v>
      </c>
      <c r="D824" s="4" t="s">
        <v>3796</v>
      </c>
    </row>
    <row r="825" spans="1:4" ht="15" x14ac:dyDescent="0.25">
      <c r="A825" s="12" t="s">
        <v>1535</v>
      </c>
      <c r="B825" s="2" t="s">
        <v>5091</v>
      </c>
      <c r="C825" s="2" t="s">
        <v>2740</v>
      </c>
      <c r="D825" s="4" t="s">
        <v>3681</v>
      </c>
    </row>
    <row r="826" spans="1:4" ht="15" x14ac:dyDescent="0.25">
      <c r="A826" s="12" t="s">
        <v>1534</v>
      </c>
      <c r="B826" s="2" t="s">
        <v>5091</v>
      </c>
      <c r="C826" s="2" t="s">
        <v>5665</v>
      </c>
      <c r="D826" s="4" t="s">
        <v>3797</v>
      </c>
    </row>
    <row r="827" spans="1:4" ht="15" x14ac:dyDescent="0.25">
      <c r="A827" s="12" t="s">
        <v>1533</v>
      </c>
      <c r="B827" s="2" t="s">
        <v>5092</v>
      </c>
      <c r="C827" s="2" t="s">
        <v>5666</v>
      </c>
      <c r="D827" s="4" t="s">
        <v>3798</v>
      </c>
    </row>
    <row r="828" spans="1:4" ht="15" x14ac:dyDescent="0.25">
      <c r="A828" s="12" t="s">
        <v>1532</v>
      </c>
      <c r="B828" s="2" t="s">
        <v>5092</v>
      </c>
      <c r="C828" s="2" t="s">
        <v>2741</v>
      </c>
      <c r="D828" s="4" t="s">
        <v>3799</v>
      </c>
    </row>
    <row r="829" spans="1:4" ht="15" x14ac:dyDescent="0.25">
      <c r="A829" s="12" t="s">
        <v>1531</v>
      </c>
      <c r="B829" s="2" t="s">
        <v>5965</v>
      </c>
      <c r="C829" s="2" t="s">
        <v>5222</v>
      </c>
      <c r="D829" s="4" t="s">
        <v>2398</v>
      </c>
    </row>
    <row r="830" spans="1:4" ht="15" x14ac:dyDescent="0.25">
      <c r="A830" s="12" t="s">
        <v>1530</v>
      </c>
      <c r="B830" s="2" t="s">
        <v>5965</v>
      </c>
      <c r="C830" s="2" t="s">
        <v>5667</v>
      </c>
      <c r="D830" s="4" t="s">
        <v>3521</v>
      </c>
    </row>
    <row r="831" spans="1:4" ht="15" x14ac:dyDescent="0.25">
      <c r="A831" s="12" t="s">
        <v>1529</v>
      </c>
      <c r="B831" s="2" t="s">
        <v>5965</v>
      </c>
      <c r="C831" s="2" t="s">
        <v>5223</v>
      </c>
      <c r="D831" s="4" t="s">
        <v>3800</v>
      </c>
    </row>
    <row r="832" spans="1:4" ht="15" x14ac:dyDescent="0.25">
      <c r="A832" s="12" t="s">
        <v>1528</v>
      </c>
      <c r="B832" s="2" t="s">
        <v>5091</v>
      </c>
      <c r="C832" s="2" t="s">
        <v>2472</v>
      </c>
      <c r="D832" s="4" t="s">
        <v>3801</v>
      </c>
    </row>
    <row r="833" spans="1:4" ht="15" x14ac:dyDescent="0.25">
      <c r="A833" s="12" t="s">
        <v>1527</v>
      </c>
      <c r="B833" s="2" t="s">
        <v>5091</v>
      </c>
      <c r="C833" s="2" t="s">
        <v>5668</v>
      </c>
      <c r="D833" s="4" t="s">
        <v>3802</v>
      </c>
    </row>
    <row r="834" spans="1:4" ht="15" x14ac:dyDescent="0.25">
      <c r="A834" s="12" t="s">
        <v>1526</v>
      </c>
      <c r="B834" s="2" t="s">
        <v>5091</v>
      </c>
      <c r="C834" s="2" t="s">
        <v>5224</v>
      </c>
      <c r="D834" s="4" t="s">
        <v>3803</v>
      </c>
    </row>
    <row r="835" spans="1:4" ht="15" x14ac:dyDescent="0.25">
      <c r="A835" s="12" t="s">
        <v>1525</v>
      </c>
      <c r="B835" s="2" t="s">
        <v>5965</v>
      </c>
      <c r="C835" s="2" t="s">
        <v>2696</v>
      </c>
      <c r="D835" s="4" t="s">
        <v>3804</v>
      </c>
    </row>
    <row r="836" spans="1:4" ht="15" x14ac:dyDescent="0.25">
      <c r="A836" s="12" t="s">
        <v>1524</v>
      </c>
      <c r="B836" s="2" t="s">
        <v>5092</v>
      </c>
      <c r="C836" s="2" t="s">
        <v>5225</v>
      </c>
      <c r="D836" s="4" t="s">
        <v>3805</v>
      </c>
    </row>
    <row r="837" spans="1:4" ht="15" x14ac:dyDescent="0.25">
      <c r="A837" s="12" t="s">
        <v>1523</v>
      </c>
      <c r="B837" s="2" t="s">
        <v>5092</v>
      </c>
      <c r="C837" s="2" t="s">
        <v>5226</v>
      </c>
      <c r="D837" s="4" t="s">
        <v>3271</v>
      </c>
    </row>
    <row r="838" spans="1:4" ht="15" x14ac:dyDescent="0.25">
      <c r="A838" s="12" t="s">
        <v>1522</v>
      </c>
      <c r="B838" s="2" t="s">
        <v>5092</v>
      </c>
      <c r="C838" s="2" t="s">
        <v>2742</v>
      </c>
      <c r="D838" s="4" t="s">
        <v>3036</v>
      </c>
    </row>
    <row r="839" spans="1:4" ht="15" x14ac:dyDescent="0.25">
      <c r="A839" s="12" t="s">
        <v>1521</v>
      </c>
      <c r="B839" s="2" t="s">
        <v>5091</v>
      </c>
      <c r="C839" s="2" t="s">
        <v>5160</v>
      </c>
      <c r="D839" s="4" t="s">
        <v>3629</v>
      </c>
    </row>
    <row r="840" spans="1:4" ht="15" x14ac:dyDescent="0.25">
      <c r="A840" s="12" t="s">
        <v>1520</v>
      </c>
      <c r="B840" s="2" t="s">
        <v>5092</v>
      </c>
      <c r="C840" s="2" t="s">
        <v>2458</v>
      </c>
      <c r="D840" s="4" t="s">
        <v>3806</v>
      </c>
    </row>
    <row r="841" spans="1:4" ht="15" x14ac:dyDescent="0.25">
      <c r="A841" s="12" t="s">
        <v>1519</v>
      </c>
      <c r="B841" s="2" t="s">
        <v>5092</v>
      </c>
      <c r="C841" s="2" t="s">
        <v>5227</v>
      </c>
      <c r="D841" s="4" t="s">
        <v>3807</v>
      </c>
    </row>
    <row r="842" spans="1:4" ht="15" x14ac:dyDescent="0.25">
      <c r="A842" s="12" t="s">
        <v>1518</v>
      </c>
      <c r="B842" s="2" t="s">
        <v>5092</v>
      </c>
      <c r="C842" s="2" t="s">
        <v>5669</v>
      </c>
      <c r="D842" s="4" t="s">
        <v>3808</v>
      </c>
    </row>
    <row r="843" spans="1:4" ht="15" x14ac:dyDescent="0.25">
      <c r="A843" s="12" t="s">
        <v>1517</v>
      </c>
      <c r="B843" s="2" t="s">
        <v>5092</v>
      </c>
      <c r="C843" s="2" t="s">
        <v>5670</v>
      </c>
      <c r="D843" s="4" t="s">
        <v>3809</v>
      </c>
    </row>
    <row r="844" spans="1:4" ht="15" x14ac:dyDescent="0.25">
      <c r="A844" s="12" t="s">
        <v>1516</v>
      </c>
      <c r="B844" s="2" t="s">
        <v>5092</v>
      </c>
      <c r="C844" s="2" t="s">
        <v>5228</v>
      </c>
      <c r="D844" s="4" t="s">
        <v>3810</v>
      </c>
    </row>
    <row r="845" spans="1:4" ht="15" x14ac:dyDescent="0.25">
      <c r="A845" s="12" t="s">
        <v>1515</v>
      </c>
      <c r="B845" s="2" t="s">
        <v>5092</v>
      </c>
      <c r="C845" s="2" t="s">
        <v>5603</v>
      </c>
      <c r="D845" s="4" t="s">
        <v>3200</v>
      </c>
    </row>
    <row r="846" spans="1:4" ht="15" x14ac:dyDescent="0.25">
      <c r="A846" s="12" t="s">
        <v>1514</v>
      </c>
      <c r="B846" s="2" t="s">
        <v>5965</v>
      </c>
      <c r="C846" s="2" t="s">
        <v>2743</v>
      </c>
      <c r="D846" s="4" t="s">
        <v>3811</v>
      </c>
    </row>
    <row r="847" spans="1:4" ht="15" x14ac:dyDescent="0.25">
      <c r="A847" s="12" t="s">
        <v>1513</v>
      </c>
      <c r="B847" s="2" t="s">
        <v>5092</v>
      </c>
      <c r="C847" s="2" t="s">
        <v>2744</v>
      </c>
      <c r="D847" s="4" t="s">
        <v>3812</v>
      </c>
    </row>
    <row r="848" spans="1:4" ht="15" x14ac:dyDescent="0.25">
      <c r="A848" s="12" t="s">
        <v>1512</v>
      </c>
      <c r="B848" s="2" t="s">
        <v>5092</v>
      </c>
      <c r="C848" s="2" t="s">
        <v>5229</v>
      </c>
      <c r="D848" s="4" t="s">
        <v>3813</v>
      </c>
    </row>
    <row r="849" spans="1:4" ht="15" x14ac:dyDescent="0.25">
      <c r="A849" s="12" t="s">
        <v>1511</v>
      </c>
      <c r="B849" s="2" t="s">
        <v>5092</v>
      </c>
      <c r="C849" s="2" t="s">
        <v>2655</v>
      </c>
      <c r="D849" s="4" t="s">
        <v>3814</v>
      </c>
    </row>
    <row r="850" spans="1:4" ht="15" x14ac:dyDescent="0.25">
      <c r="A850" s="12" t="s">
        <v>1510</v>
      </c>
      <c r="B850" s="2" t="s">
        <v>5091</v>
      </c>
      <c r="C850" s="2" t="s">
        <v>2409</v>
      </c>
      <c r="D850" s="4" t="s">
        <v>2827</v>
      </c>
    </row>
    <row r="851" spans="1:4" ht="15" x14ac:dyDescent="0.25">
      <c r="A851" s="12" t="s">
        <v>1509</v>
      </c>
      <c r="B851" s="2" t="s">
        <v>5091</v>
      </c>
      <c r="C851" s="2" t="s">
        <v>2404</v>
      </c>
      <c r="D851" s="4" t="s">
        <v>3815</v>
      </c>
    </row>
    <row r="852" spans="1:4" ht="15" x14ac:dyDescent="0.25">
      <c r="A852" s="12" t="s">
        <v>1508</v>
      </c>
      <c r="B852" s="2" t="s">
        <v>5092</v>
      </c>
      <c r="C852" s="2" t="s">
        <v>5671</v>
      </c>
      <c r="D852" s="4" t="s">
        <v>3816</v>
      </c>
    </row>
    <row r="853" spans="1:4" ht="15" x14ac:dyDescent="0.25">
      <c r="A853" s="12" t="s">
        <v>1507</v>
      </c>
      <c r="B853" s="2" t="s">
        <v>5965</v>
      </c>
      <c r="C853" s="2" t="s">
        <v>2494</v>
      </c>
      <c r="D853" s="4" t="s">
        <v>3817</v>
      </c>
    </row>
    <row r="854" spans="1:4" ht="15" x14ac:dyDescent="0.25">
      <c r="A854" s="12" t="s">
        <v>1506</v>
      </c>
      <c r="B854" s="2" t="s">
        <v>5091</v>
      </c>
      <c r="C854" s="2" t="s">
        <v>2429</v>
      </c>
      <c r="D854" s="4" t="s">
        <v>3231</v>
      </c>
    </row>
    <row r="855" spans="1:4" ht="15" x14ac:dyDescent="0.25">
      <c r="A855" s="12" t="s">
        <v>1505</v>
      </c>
      <c r="B855" s="2" t="s">
        <v>5091</v>
      </c>
      <c r="C855" s="2" t="s">
        <v>5230</v>
      </c>
      <c r="D855" s="4" t="s">
        <v>3818</v>
      </c>
    </row>
    <row r="856" spans="1:4" ht="15" x14ac:dyDescent="0.25">
      <c r="A856" s="12" t="s">
        <v>1504</v>
      </c>
      <c r="B856" s="2" t="s">
        <v>5091</v>
      </c>
      <c r="C856" s="2" t="s">
        <v>2518</v>
      </c>
      <c r="D856" s="4" t="s">
        <v>3819</v>
      </c>
    </row>
    <row r="857" spans="1:4" ht="15" x14ac:dyDescent="0.25">
      <c r="A857" s="12" t="s">
        <v>1503</v>
      </c>
      <c r="B857" s="2" t="s">
        <v>5091</v>
      </c>
      <c r="C857" s="2" t="s">
        <v>5672</v>
      </c>
      <c r="D857" s="4" t="s">
        <v>3820</v>
      </c>
    </row>
    <row r="858" spans="1:4" ht="15" x14ac:dyDescent="0.25">
      <c r="A858" s="12" t="s">
        <v>1502</v>
      </c>
      <c r="B858" s="2" t="s">
        <v>5092</v>
      </c>
      <c r="C858" s="2" t="s">
        <v>5673</v>
      </c>
      <c r="D858" s="4" t="s">
        <v>3821</v>
      </c>
    </row>
    <row r="859" spans="1:4" ht="15" x14ac:dyDescent="0.25">
      <c r="A859" s="12" t="s">
        <v>1501</v>
      </c>
      <c r="B859" s="2" t="s">
        <v>5092</v>
      </c>
      <c r="C859" s="2" t="s">
        <v>2610</v>
      </c>
      <c r="D859" s="4" t="s">
        <v>3822</v>
      </c>
    </row>
    <row r="860" spans="1:4" ht="15" x14ac:dyDescent="0.25">
      <c r="A860" s="12" t="s">
        <v>1500</v>
      </c>
      <c r="B860" s="2" t="s">
        <v>5092</v>
      </c>
      <c r="C860" s="2" t="s">
        <v>5231</v>
      </c>
      <c r="D860" s="4" t="s">
        <v>3823</v>
      </c>
    </row>
    <row r="861" spans="1:4" ht="15" x14ac:dyDescent="0.25">
      <c r="A861" s="12" t="s">
        <v>1499</v>
      </c>
      <c r="B861" s="2" t="s">
        <v>5092</v>
      </c>
      <c r="C861" s="2" t="s">
        <v>5232</v>
      </c>
      <c r="D861" s="4" t="s">
        <v>3824</v>
      </c>
    </row>
    <row r="862" spans="1:4" ht="15" x14ac:dyDescent="0.25">
      <c r="A862" s="12" t="s">
        <v>1498</v>
      </c>
      <c r="B862" s="2" t="s">
        <v>5091</v>
      </c>
      <c r="C862" s="2" t="s">
        <v>2409</v>
      </c>
      <c r="D862" s="4" t="s">
        <v>3825</v>
      </c>
    </row>
    <row r="863" spans="1:4" ht="15" x14ac:dyDescent="0.25">
      <c r="A863" s="12" t="s">
        <v>1497</v>
      </c>
      <c r="B863" s="2" t="s">
        <v>5092</v>
      </c>
      <c r="C863" s="2" t="s">
        <v>2567</v>
      </c>
      <c r="D863" s="4" t="s">
        <v>3826</v>
      </c>
    </row>
    <row r="864" spans="1:4" ht="15" x14ac:dyDescent="0.25">
      <c r="A864" s="12" t="s">
        <v>1496</v>
      </c>
      <c r="B864" s="2" t="s">
        <v>5091</v>
      </c>
      <c r="C864" s="2" t="s">
        <v>5674</v>
      </c>
      <c r="D864" s="4" t="s">
        <v>3827</v>
      </c>
    </row>
    <row r="865" spans="1:4" ht="15" x14ac:dyDescent="0.25">
      <c r="A865" s="12" t="s">
        <v>1495</v>
      </c>
      <c r="B865" s="2" t="s">
        <v>5091</v>
      </c>
      <c r="C865" s="2" t="s">
        <v>5675</v>
      </c>
      <c r="D865" s="4" t="s">
        <v>3828</v>
      </c>
    </row>
    <row r="866" spans="1:4" ht="15" x14ac:dyDescent="0.25">
      <c r="A866" s="12" t="s">
        <v>1494</v>
      </c>
      <c r="B866" s="2" t="s">
        <v>5091</v>
      </c>
      <c r="C866" s="2" t="s">
        <v>5505</v>
      </c>
      <c r="D866" s="4" t="s">
        <v>3829</v>
      </c>
    </row>
    <row r="867" spans="1:4" ht="15" x14ac:dyDescent="0.25">
      <c r="A867" s="12" t="s">
        <v>1493</v>
      </c>
      <c r="B867" s="2" t="s">
        <v>5965</v>
      </c>
      <c r="C867" s="2" t="s">
        <v>2670</v>
      </c>
      <c r="D867" s="4" t="s">
        <v>3830</v>
      </c>
    </row>
    <row r="868" spans="1:4" ht="15" x14ac:dyDescent="0.25">
      <c r="A868" s="12" t="s">
        <v>1492</v>
      </c>
      <c r="B868" s="2" t="s">
        <v>5091</v>
      </c>
      <c r="C868" s="2" t="s">
        <v>2746</v>
      </c>
      <c r="D868" s="4" t="s">
        <v>3831</v>
      </c>
    </row>
    <row r="869" spans="1:4" ht="15" x14ac:dyDescent="0.25">
      <c r="A869" s="12" t="s">
        <v>1491</v>
      </c>
      <c r="B869" s="2" t="s">
        <v>5091</v>
      </c>
      <c r="C869" s="2" t="s">
        <v>2444</v>
      </c>
      <c r="D869" s="4" t="s">
        <v>3832</v>
      </c>
    </row>
    <row r="870" spans="1:4" ht="15" x14ac:dyDescent="0.25">
      <c r="A870" s="12" t="s">
        <v>1490</v>
      </c>
      <c r="B870" s="2" t="s">
        <v>5091</v>
      </c>
      <c r="C870" s="2" t="s">
        <v>2381</v>
      </c>
      <c r="D870" s="4" t="s">
        <v>3833</v>
      </c>
    </row>
    <row r="871" spans="1:4" ht="15" x14ac:dyDescent="0.25">
      <c r="A871" s="12" t="s">
        <v>1489</v>
      </c>
      <c r="B871" s="2" t="s">
        <v>5091</v>
      </c>
      <c r="C871" s="2" t="s">
        <v>5233</v>
      </c>
      <c r="D871" s="4" t="s">
        <v>3834</v>
      </c>
    </row>
    <row r="872" spans="1:4" ht="15" x14ac:dyDescent="0.25">
      <c r="A872" s="12" t="s">
        <v>1488</v>
      </c>
      <c r="B872" s="2" t="s">
        <v>5965</v>
      </c>
      <c r="C872" s="2" t="s">
        <v>2747</v>
      </c>
      <c r="D872" s="4" t="s">
        <v>3835</v>
      </c>
    </row>
    <row r="873" spans="1:4" ht="15" x14ac:dyDescent="0.25">
      <c r="A873" s="12" t="s">
        <v>1487</v>
      </c>
      <c r="B873" s="2" t="s">
        <v>5092</v>
      </c>
      <c r="C873" s="2" t="s">
        <v>5234</v>
      </c>
      <c r="D873" s="4" t="s">
        <v>3836</v>
      </c>
    </row>
    <row r="874" spans="1:4" ht="15" x14ac:dyDescent="0.25">
      <c r="A874" s="12" t="s">
        <v>1486</v>
      </c>
      <c r="B874" s="2" t="s">
        <v>5965</v>
      </c>
      <c r="C874" s="2" t="s">
        <v>5676</v>
      </c>
      <c r="D874" s="4" t="s">
        <v>3837</v>
      </c>
    </row>
    <row r="875" spans="1:4" ht="15" x14ac:dyDescent="0.25">
      <c r="A875" s="12" t="s">
        <v>1485</v>
      </c>
      <c r="B875" s="2" t="s">
        <v>5092</v>
      </c>
      <c r="C875" s="2" t="s">
        <v>5677</v>
      </c>
      <c r="D875" s="4" t="s">
        <v>3838</v>
      </c>
    </row>
    <row r="876" spans="1:4" ht="15" x14ac:dyDescent="0.25">
      <c r="A876" s="12" t="s">
        <v>1484</v>
      </c>
      <c r="B876" s="2" t="s">
        <v>5092</v>
      </c>
      <c r="C876" s="2" t="s">
        <v>2749</v>
      </c>
      <c r="D876" s="4" t="s">
        <v>3839</v>
      </c>
    </row>
    <row r="877" spans="1:4" ht="15" x14ac:dyDescent="0.25">
      <c r="A877" s="12" t="s">
        <v>1483</v>
      </c>
      <c r="B877" s="2" t="s">
        <v>5092</v>
      </c>
      <c r="C877" s="2" t="s">
        <v>2750</v>
      </c>
      <c r="D877" s="4" t="s">
        <v>3840</v>
      </c>
    </row>
    <row r="878" spans="1:4" ht="15" x14ac:dyDescent="0.25">
      <c r="A878" s="12" t="s">
        <v>1482</v>
      </c>
      <c r="B878" s="2" t="s">
        <v>5965</v>
      </c>
      <c r="C878" s="2" t="s">
        <v>2604</v>
      </c>
      <c r="D878" s="4" t="s">
        <v>3841</v>
      </c>
    </row>
    <row r="879" spans="1:4" ht="15" x14ac:dyDescent="0.25">
      <c r="A879" s="12" t="s">
        <v>1481</v>
      </c>
      <c r="B879" s="2" t="s">
        <v>5965</v>
      </c>
      <c r="C879" s="2" t="s">
        <v>5235</v>
      </c>
      <c r="D879" s="4" t="s">
        <v>3842</v>
      </c>
    </row>
    <row r="880" spans="1:4" ht="15" x14ac:dyDescent="0.25">
      <c r="A880" s="12" t="s">
        <v>1480</v>
      </c>
      <c r="B880" s="2" t="s">
        <v>5092</v>
      </c>
      <c r="C880" s="2" t="s">
        <v>5678</v>
      </c>
      <c r="D880" s="4" t="s">
        <v>5031</v>
      </c>
    </row>
    <row r="881" spans="1:4" ht="15" x14ac:dyDescent="0.25">
      <c r="A881" s="12" t="s">
        <v>1479</v>
      </c>
      <c r="B881" s="2" t="s">
        <v>5092</v>
      </c>
      <c r="C881" s="2" t="s">
        <v>5679</v>
      </c>
      <c r="D881" s="4" t="s">
        <v>3843</v>
      </c>
    </row>
    <row r="882" spans="1:4" ht="15" x14ac:dyDescent="0.25">
      <c r="A882" s="12" t="s">
        <v>1478</v>
      </c>
      <c r="B882" s="2" t="s">
        <v>5092</v>
      </c>
      <c r="C882" s="2" t="s">
        <v>2751</v>
      </c>
      <c r="D882" s="4" t="s">
        <v>3844</v>
      </c>
    </row>
    <row r="883" spans="1:4" ht="15" x14ac:dyDescent="0.25">
      <c r="A883" s="12" t="s">
        <v>1477</v>
      </c>
      <c r="B883" s="2" t="s">
        <v>5092</v>
      </c>
      <c r="C883" s="2" t="s">
        <v>2541</v>
      </c>
      <c r="D883" s="4" t="s">
        <v>3845</v>
      </c>
    </row>
    <row r="884" spans="1:4" ht="15" x14ac:dyDescent="0.25">
      <c r="A884" s="12" t="s">
        <v>1476</v>
      </c>
      <c r="B884" s="2" t="s">
        <v>5092</v>
      </c>
      <c r="C884" s="2" t="s">
        <v>5680</v>
      </c>
      <c r="D884" s="4" t="s">
        <v>3846</v>
      </c>
    </row>
    <row r="885" spans="1:4" ht="15" x14ac:dyDescent="0.25">
      <c r="A885" s="12" t="s">
        <v>1475</v>
      </c>
      <c r="B885" s="2" t="s">
        <v>5092</v>
      </c>
      <c r="C885" s="2" t="s">
        <v>2752</v>
      </c>
      <c r="D885" s="4" t="s">
        <v>3847</v>
      </c>
    </row>
    <row r="886" spans="1:4" ht="15" x14ac:dyDescent="0.25">
      <c r="A886" s="12" t="s">
        <v>1474</v>
      </c>
      <c r="B886" s="2" t="s">
        <v>5092</v>
      </c>
      <c r="C886" s="2" t="s">
        <v>5681</v>
      </c>
      <c r="D886" s="4" t="s">
        <v>3848</v>
      </c>
    </row>
    <row r="887" spans="1:4" ht="15" x14ac:dyDescent="0.25">
      <c r="A887" s="12" t="s">
        <v>1473</v>
      </c>
      <c r="B887" s="2" t="s">
        <v>5092</v>
      </c>
      <c r="C887" s="2" t="s">
        <v>5682</v>
      </c>
      <c r="D887" s="4" t="s">
        <v>5032</v>
      </c>
    </row>
    <row r="888" spans="1:4" ht="15" x14ac:dyDescent="0.25">
      <c r="A888" s="12" t="s">
        <v>1472</v>
      </c>
      <c r="B888" s="2" t="s">
        <v>5092</v>
      </c>
      <c r="C888" s="2" t="s">
        <v>5236</v>
      </c>
      <c r="D888" s="4" t="s">
        <v>3849</v>
      </c>
    </row>
    <row r="889" spans="1:4" ht="15" x14ac:dyDescent="0.25">
      <c r="A889" s="12" t="s">
        <v>1471</v>
      </c>
      <c r="B889" s="2" t="s">
        <v>5965</v>
      </c>
      <c r="C889" s="2" t="s">
        <v>5683</v>
      </c>
      <c r="D889" s="4" t="s">
        <v>3850</v>
      </c>
    </row>
    <row r="890" spans="1:4" ht="15" x14ac:dyDescent="0.25">
      <c r="A890" s="12" t="s">
        <v>1470</v>
      </c>
      <c r="B890" s="2" t="s">
        <v>5091</v>
      </c>
      <c r="C890" s="2" t="s">
        <v>5684</v>
      </c>
      <c r="D890" s="4" t="s">
        <v>3851</v>
      </c>
    </row>
    <row r="891" spans="1:4" ht="15" x14ac:dyDescent="0.25">
      <c r="A891" s="12" t="s">
        <v>1469</v>
      </c>
      <c r="B891" s="2" t="s">
        <v>5091</v>
      </c>
      <c r="C891" s="2" t="s">
        <v>2493</v>
      </c>
      <c r="D891" s="4" t="s">
        <v>3852</v>
      </c>
    </row>
    <row r="892" spans="1:4" ht="15" x14ac:dyDescent="0.25">
      <c r="A892" s="12" t="s">
        <v>1468</v>
      </c>
      <c r="B892" s="2" t="s">
        <v>5091</v>
      </c>
      <c r="C892" s="2" t="s">
        <v>5237</v>
      </c>
      <c r="D892" s="4" t="s">
        <v>3853</v>
      </c>
    </row>
    <row r="893" spans="1:4" ht="15" x14ac:dyDescent="0.25">
      <c r="A893" s="12" t="s">
        <v>1467</v>
      </c>
      <c r="B893" s="2" t="s">
        <v>5091</v>
      </c>
      <c r="C893" s="2" t="s">
        <v>5685</v>
      </c>
      <c r="D893" s="4" t="s">
        <v>3854</v>
      </c>
    </row>
    <row r="894" spans="1:4" ht="15" x14ac:dyDescent="0.25">
      <c r="A894" s="12" t="s">
        <v>1466</v>
      </c>
      <c r="B894" s="2" t="s">
        <v>5965</v>
      </c>
      <c r="C894" s="2" t="s">
        <v>2753</v>
      </c>
      <c r="D894" s="4" t="s">
        <v>3855</v>
      </c>
    </row>
    <row r="895" spans="1:4" ht="15" x14ac:dyDescent="0.25">
      <c r="A895" s="12" t="s">
        <v>1465</v>
      </c>
      <c r="B895" s="2" t="s">
        <v>5091</v>
      </c>
      <c r="C895" s="2" t="s">
        <v>2387</v>
      </c>
      <c r="D895" s="4" t="s">
        <v>3856</v>
      </c>
    </row>
    <row r="896" spans="1:4" ht="15" x14ac:dyDescent="0.25">
      <c r="A896" s="12" t="s">
        <v>1464</v>
      </c>
      <c r="B896" s="2" t="s">
        <v>5091</v>
      </c>
      <c r="C896" s="2" t="s">
        <v>5686</v>
      </c>
      <c r="D896" s="4" t="s">
        <v>3857</v>
      </c>
    </row>
    <row r="897" spans="1:4" ht="15" x14ac:dyDescent="0.25">
      <c r="A897" s="12" t="s">
        <v>1463</v>
      </c>
      <c r="B897" s="2" t="s">
        <v>5092</v>
      </c>
      <c r="C897" s="2" t="s">
        <v>5687</v>
      </c>
      <c r="D897" s="4" t="s">
        <v>3858</v>
      </c>
    </row>
    <row r="898" spans="1:4" ht="15" x14ac:dyDescent="0.25">
      <c r="A898" s="12" t="s">
        <v>1462</v>
      </c>
      <c r="B898" s="2" t="s">
        <v>5092</v>
      </c>
      <c r="C898" s="2" t="s">
        <v>2755</v>
      </c>
      <c r="D898" s="4" t="s">
        <v>3534</v>
      </c>
    </row>
    <row r="899" spans="1:4" ht="15" x14ac:dyDescent="0.25">
      <c r="A899" s="12" t="s">
        <v>1461</v>
      </c>
      <c r="B899" s="2" t="s">
        <v>5092</v>
      </c>
      <c r="C899" s="2" t="s">
        <v>2756</v>
      </c>
      <c r="D899" s="4" t="s">
        <v>3859</v>
      </c>
    </row>
    <row r="900" spans="1:4" ht="15" x14ac:dyDescent="0.25">
      <c r="A900" s="12" t="s">
        <v>1460</v>
      </c>
      <c r="B900" s="2" t="s">
        <v>5091</v>
      </c>
      <c r="C900" s="2" t="s">
        <v>2401</v>
      </c>
      <c r="D900" s="4" t="s">
        <v>3253</v>
      </c>
    </row>
    <row r="901" spans="1:4" ht="15" x14ac:dyDescent="0.25">
      <c r="A901" s="12" t="s">
        <v>1459</v>
      </c>
      <c r="B901" s="2" t="s">
        <v>5965</v>
      </c>
      <c r="C901" s="2" t="s">
        <v>2586</v>
      </c>
      <c r="D901" s="4" t="s">
        <v>3269</v>
      </c>
    </row>
    <row r="902" spans="1:4" ht="15" x14ac:dyDescent="0.25">
      <c r="A902" s="12" t="s">
        <v>1458</v>
      </c>
      <c r="B902" s="2" t="s">
        <v>5092</v>
      </c>
      <c r="C902" s="2" t="s">
        <v>5688</v>
      </c>
      <c r="D902" s="4" t="s">
        <v>3860</v>
      </c>
    </row>
    <row r="903" spans="1:4" ht="15" x14ac:dyDescent="0.25">
      <c r="A903" s="12" t="s">
        <v>1457</v>
      </c>
      <c r="B903" s="2" t="s">
        <v>5091</v>
      </c>
      <c r="C903" s="2" t="s">
        <v>5329</v>
      </c>
      <c r="D903" s="4" t="s">
        <v>3861</v>
      </c>
    </row>
    <row r="904" spans="1:4" ht="15" x14ac:dyDescent="0.25">
      <c r="A904" s="12" t="s">
        <v>1456</v>
      </c>
      <c r="B904" s="2" t="s">
        <v>5092</v>
      </c>
      <c r="C904" s="2" t="s">
        <v>2757</v>
      </c>
      <c r="D904" s="4" t="s">
        <v>3862</v>
      </c>
    </row>
    <row r="905" spans="1:4" ht="15" x14ac:dyDescent="0.25">
      <c r="A905" s="12" t="s">
        <v>1455</v>
      </c>
      <c r="B905" s="2" t="s">
        <v>5092</v>
      </c>
      <c r="C905" s="2" t="s">
        <v>5689</v>
      </c>
      <c r="D905" s="4" t="s">
        <v>2405</v>
      </c>
    </row>
    <row r="906" spans="1:4" ht="15" x14ac:dyDescent="0.25">
      <c r="A906" s="12" t="s">
        <v>1454</v>
      </c>
      <c r="B906" s="2" t="s">
        <v>5091</v>
      </c>
      <c r="C906" s="2" t="s">
        <v>5238</v>
      </c>
      <c r="D906" s="4" t="s">
        <v>3863</v>
      </c>
    </row>
    <row r="907" spans="1:4" ht="15" x14ac:dyDescent="0.25">
      <c r="A907" s="12" t="s">
        <v>1453</v>
      </c>
      <c r="B907" s="2" t="s">
        <v>5092</v>
      </c>
      <c r="C907" s="2" t="s">
        <v>2742</v>
      </c>
      <c r="D907" s="4" t="s">
        <v>3864</v>
      </c>
    </row>
    <row r="908" spans="1:4" ht="15" x14ac:dyDescent="0.25">
      <c r="A908" s="12" t="s">
        <v>1452</v>
      </c>
      <c r="B908" s="2" t="s">
        <v>5965</v>
      </c>
      <c r="C908" s="2" t="s">
        <v>5690</v>
      </c>
      <c r="D908" s="4" t="s">
        <v>3865</v>
      </c>
    </row>
    <row r="909" spans="1:4" ht="15" x14ac:dyDescent="0.25">
      <c r="A909" s="12" t="s">
        <v>1451</v>
      </c>
      <c r="B909" s="2" t="s">
        <v>5091</v>
      </c>
      <c r="C909" s="2" t="s">
        <v>5691</v>
      </c>
      <c r="D909" s="4" t="s">
        <v>3866</v>
      </c>
    </row>
    <row r="910" spans="1:4" ht="15" x14ac:dyDescent="0.25">
      <c r="A910" s="12" t="s">
        <v>1450</v>
      </c>
      <c r="B910" s="2" t="s">
        <v>5091</v>
      </c>
      <c r="C910" s="2" t="s">
        <v>5558</v>
      </c>
      <c r="D910" s="4" t="s">
        <v>3867</v>
      </c>
    </row>
    <row r="911" spans="1:4" ht="15" x14ac:dyDescent="0.25">
      <c r="A911" s="12" t="s">
        <v>1449</v>
      </c>
      <c r="B911" s="2" t="s">
        <v>5091</v>
      </c>
      <c r="C911" s="2" t="s">
        <v>2759</v>
      </c>
      <c r="D911" s="4" t="s">
        <v>3868</v>
      </c>
    </row>
    <row r="912" spans="1:4" ht="15" x14ac:dyDescent="0.25">
      <c r="A912" s="12" t="s">
        <v>1448</v>
      </c>
      <c r="B912" s="2" t="s">
        <v>5091</v>
      </c>
      <c r="C912" s="2" t="s">
        <v>2760</v>
      </c>
      <c r="D912" s="4" t="s">
        <v>3869</v>
      </c>
    </row>
    <row r="913" spans="1:4" ht="15" x14ac:dyDescent="0.25">
      <c r="A913" s="12" t="s">
        <v>1447</v>
      </c>
      <c r="B913" s="2" t="s">
        <v>5091</v>
      </c>
      <c r="C913" s="2" t="s">
        <v>2503</v>
      </c>
      <c r="D913" s="4" t="s">
        <v>3870</v>
      </c>
    </row>
    <row r="914" spans="1:4" ht="15" x14ac:dyDescent="0.25">
      <c r="A914" s="12" t="s">
        <v>1446</v>
      </c>
      <c r="B914" s="2" t="s">
        <v>5091</v>
      </c>
      <c r="C914" s="2" t="s">
        <v>2431</v>
      </c>
      <c r="D914" s="4" t="s">
        <v>3871</v>
      </c>
    </row>
    <row r="915" spans="1:4" ht="15" x14ac:dyDescent="0.25">
      <c r="A915" s="12" t="s">
        <v>1445</v>
      </c>
      <c r="B915" s="2" t="s">
        <v>5091</v>
      </c>
      <c r="C915" s="2" t="s">
        <v>5239</v>
      </c>
      <c r="D915" s="4" t="s">
        <v>3187</v>
      </c>
    </row>
    <row r="916" spans="1:4" ht="15" x14ac:dyDescent="0.25">
      <c r="A916" s="12" t="s">
        <v>1444</v>
      </c>
      <c r="B916" s="2" t="s">
        <v>5091</v>
      </c>
      <c r="C916" s="2" t="s">
        <v>5692</v>
      </c>
      <c r="D916" s="4" t="s">
        <v>3872</v>
      </c>
    </row>
    <row r="917" spans="1:4" ht="15" x14ac:dyDescent="0.25">
      <c r="A917" s="12" t="s">
        <v>1443</v>
      </c>
      <c r="B917" s="2" t="s">
        <v>5091</v>
      </c>
      <c r="C917" s="2" t="s">
        <v>2629</v>
      </c>
      <c r="D917" s="4" t="s">
        <v>3269</v>
      </c>
    </row>
    <row r="918" spans="1:4" ht="15" x14ac:dyDescent="0.25">
      <c r="A918" s="12" t="s">
        <v>1442</v>
      </c>
      <c r="B918" s="2" t="s">
        <v>5092</v>
      </c>
      <c r="C918" s="2" t="s">
        <v>5259</v>
      </c>
      <c r="D918" s="4" t="s">
        <v>3873</v>
      </c>
    </row>
    <row r="919" spans="1:4" ht="15" x14ac:dyDescent="0.25">
      <c r="A919" s="12" t="s">
        <v>1441</v>
      </c>
      <c r="B919" s="2" t="s">
        <v>5092</v>
      </c>
      <c r="C919" s="2" t="s">
        <v>2601</v>
      </c>
      <c r="D919" s="4" t="s">
        <v>3874</v>
      </c>
    </row>
    <row r="920" spans="1:4" ht="15" x14ac:dyDescent="0.25">
      <c r="A920" s="12" t="s">
        <v>1440</v>
      </c>
      <c r="B920" s="2" t="s">
        <v>5092</v>
      </c>
      <c r="C920" s="2" t="s">
        <v>5065</v>
      </c>
      <c r="D920" s="4" t="s">
        <v>3875</v>
      </c>
    </row>
    <row r="921" spans="1:4" ht="15" x14ac:dyDescent="0.25">
      <c r="A921" s="12" t="s">
        <v>1439</v>
      </c>
      <c r="B921" s="2" t="s">
        <v>5092</v>
      </c>
      <c r="C921" s="2" t="s">
        <v>5693</v>
      </c>
      <c r="D921" s="4" t="s">
        <v>3876</v>
      </c>
    </row>
    <row r="922" spans="1:4" ht="15" x14ac:dyDescent="0.25">
      <c r="A922" s="12" t="s">
        <v>1438</v>
      </c>
      <c r="B922" s="2" t="s">
        <v>5092</v>
      </c>
      <c r="C922" s="2" t="s">
        <v>5240</v>
      </c>
      <c r="D922" s="4" t="s">
        <v>3877</v>
      </c>
    </row>
    <row r="923" spans="1:4" ht="15" x14ac:dyDescent="0.25">
      <c r="A923" s="12" t="s">
        <v>1437</v>
      </c>
      <c r="B923" s="2" t="s">
        <v>5092</v>
      </c>
      <c r="C923" s="2" t="s">
        <v>2761</v>
      </c>
      <c r="D923" s="4" t="s">
        <v>3878</v>
      </c>
    </row>
    <row r="924" spans="1:4" ht="15" x14ac:dyDescent="0.25">
      <c r="A924" s="12" t="s">
        <v>1436</v>
      </c>
      <c r="B924" s="2" t="s">
        <v>5092</v>
      </c>
      <c r="C924" s="2" t="s">
        <v>5694</v>
      </c>
      <c r="D924" s="4" t="s">
        <v>3879</v>
      </c>
    </row>
    <row r="925" spans="1:4" ht="15" x14ac:dyDescent="0.25">
      <c r="A925" s="12" t="s">
        <v>1435</v>
      </c>
      <c r="B925" s="2" t="s">
        <v>5092</v>
      </c>
      <c r="C925" s="2" t="s">
        <v>2762</v>
      </c>
      <c r="D925" s="4" t="s">
        <v>3880</v>
      </c>
    </row>
    <row r="926" spans="1:4" ht="15" x14ac:dyDescent="0.25">
      <c r="A926" s="12" t="s">
        <v>1434</v>
      </c>
      <c r="B926" s="2" t="s">
        <v>5092</v>
      </c>
      <c r="C926" s="2" t="s">
        <v>2763</v>
      </c>
      <c r="D926" s="4" t="s">
        <v>3881</v>
      </c>
    </row>
    <row r="927" spans="1:4" ht="15" x14ac:dyDescent="0.25">
      <c r="A927" s="12" t="s">
        <v>1433</v>
      </c>
      <c r="B927" s="2" t="s">
        <v>5092</v>
      </c>
      <c r="C927" s="2" t="s">
        <v>2764</v>
      </c>
      <c r="D927" s="4" t="s">
        <v>3882</v>
      </c>
    </row>
    <row r="928" spans="1:4" ht="15" x14ac:dyDescent="0.25">
      <c r="A928" s="12" t="s">
        <v>1432</v>
      </c>
      <c r="B928" s="2" t="s">
        <v>5092</v>
      </c>
      <c r="C928" s="2" t="s">
        <v>5639</v>
      </c>
      <c r="D928" s="4" t="s">
        <v>3883</v>
      </c>
    </row>
    <row r="929" spans="1:4" ht="15" x14ac:dyDescent="0.25">
      <c r="A929" s="12" t="s">
        <v>1431</v>
      </c>
      <c r="B929" s="2" t="s">
        <v>5092</v>
      </c>
      <c r="C929" s="2" t="s">
        <v>5695</v>
      </c>
      <c r="D929" s="4" t="s">
        <v>3884</v>
      </c>
    </row>
    <row r="930" spans="1:4" ht="15" x14ac:dyDescent="0.25">
      <c r="A930" s="12" t="s">
        <v>1430</v>
      </c>
      <c r="B930" s="2" t="s">
        <v>5965</v>
      </c>
      <c r="C930" s="2" t="s">
        <v>5241</v>
      </c>
      <c r="D930" s="4" t="s">
        <v>3885</v>
      </c>
    </row>
    <row r="931" spans="1:4" ht="15" x14ac:dyDescent="0.25">
      <c r="A931" s="12" t="s">
        <v>1429</v>
      </c>
      <c r="B931" s="2" t="s">
        <v>5091</v>
      </c>
      <c r="C931" s="2" t="s">
        <v>5696</v>
      </c>
      <c r="D931" s="4" t="s">
        <v>3886</v>
      </c>
    </row>
    <row r="932" spans="1:4" ht="15" x14ac:dyDescent="0.25">
      <c r="A932" s="12" t="s">
        <v>1428</v>
      </c>
      <c r="B932" s="2" t="s">
        <v>5965</v>
      </c>
      <c r="C932" s="2" t="s">
        <v>2699</v>
      </c>
      <c r="D932" s="4" t="s">
        <v>3887</v>
      </c>
    </row>
    <row r="933" spans="1:4" ht="15" x14ac:dyDescent="0.25">
      <c r="A933" s="12" t="s">
        <v>1427</v>
      </c>
      <c r="B933" s="2" t="s">
        <v>5091</v>
      </c>
      <c r="C933" s="2" t="s">
        <v>2490</v>
      </c>
      <c r="D933" s="4" t="s">
        <v>3888</v>
      </c>
    </row>
    <row r="934" spans="1:4" ht="15" x14ac:dyDescent="0.25">
      <c r="A934" s="12" t="s">
        <v>1426</v>
      </c>
      <c r="B934" s="2" t="s">
        <v>5091</v>
      </c>
      <c r="C934" s="2" t="s">
        <v>2766</v>
      </c>
      <c r="D934" s="4" t="s">
        <v>2845</v>
      </c>
    </row>
    <row r="935" spans="1:4" ht="15" x14ac:dyDescent="0.25">
      <c r="A935" s="12" t="s">
        <v>1425</v>
      </c>
      <c r="B935" s="2" t="s">
        <v>5092</v>
      </c>
      <c r="C935" s="2" t="s">
        <v>5697</v>
      </c>
      <c r="D935" s="4" t="s">
        <v>3073</v>
      </c>
    </row>
    <row r="936" spans="1:4" ht="15" x14ac:dyDescent="0.25">
      <c r="A936" s="12" t="s">
        <v>1424</v>
      </c>
      <c r="B936" s="2" t="s">
        <v>5091</v>
      </c>
      <c r="C936" s="2" t="s">
        <v>5242</v>
      </c>
      <c r="D936" s="4" t="s">
        <v>3889</v>
      </c>
    </row>
    <row r="937" spans="1:4" ht="15" x14ac:dyDescent="0.25">
      <c r="A937" s="12" t="s">
        <v>1423</v>
      </c>
      <c r="B937" s="2" t="s">
        <v>5091</v>
      </c>
      <c r="C937" s="2" t="s">
        <v>2416</v>
      </c>
      <c r="D937" s="4" t="s">
        <v>3890</v>
      </c>
    </row>
    <row r="938" spans="1:4" ht="15" x14ac:dyDescent="0.25">
      <c r="A938" s="12" t="s">
        <v>1422</v>
      </c>
      <c r="B938" s="2" t="s">
        <v>5965</v>
      </c>
      <c r="C938" s="2" t="s">
        <v>2767</v>
      </c>
      <c r="D938" s="4" t="s">
        <v>3873</v>
      </c>
    </row>
    <row r="939" spans="1:4" ht="15" x14ac:dyDescent="0.25">
      <c r="A939" s="12" t="s">
        <v>1421</v>
      </c>
      <c r="B939" s="2" t="s">
        <v>5092</v>
      </c>
      <c r="C939" s="2" t="s">
        <v>5698</v>
      </c>
      <c r="D939" s="4" t="s">
        <v>3891</v>
      </c>
    </row>
    <row r="940" spans="1:4" ht="15" x14ac:dyDescent="0.25">
      <c r="A940" s="12" t="s">
        <v>1420</v>
      </c>
      <c r="B940" s="2" t="s">
        <v>5091</v>
      </c>
      <c r="C940" s="2" t="s">
        <v>5699</v>
      </c>
      <c r="D940" s="4" t="s">
        <v>3892</v>
      </c>
    </row>
    <row r="941" spans="1:4" ht="15" x14ac:dyDescent="0.25">
      <c r="A941" s="12" t="s">
        <v>1419</v>
      </c>
      <c r="B941" s="2" t="s">
        <v>5091</v>
      </c>
      <c r="C941" s="2" t="s">
        <v>2525</v>
      </c>
      <c r="D941" s="4" t="s">
        <v>3893</v>
      </c>
    </row>
    <row r="942" spans="1:4" ht="15" x14ac:dyDescent="0.25">
      <c r="A942" s="12" t="s">
        <v>1418</v>
      </c>
      <c r="B942" s="2" t="s">
        <v>5092</v>
      </c>
      <c r="C942" s="2" t="s">
        <v>2768</v>
      </c>
      <c r="D942" s="4" t="s">
        <v>3894</v>
      </c>
    </row>
    <row r="943" spans="1:4" ht="15" x14ac:dyDescent="0.25">
      <c r="A943" s="12" t="s">
        <v>1417</v>
      </c>
      <c r="B943" s="2" t="s">
        <v>5092</v>
      </c>
      <c r="C943" s="2" t="s">
        <v>5700</v>
      </c>
      <c r="D943" s="4" t="s">
        <v>3895</v>
      </c>
    </row>
    <row r="944" spans="1:4" ht="15" x14ac:dyDescent="0.25">
      <c r="A944" s="12" t="s">
        <v>1416</v>
      </c>
      <c r="B944" s="2" t="s">
        <v>5092</v>
      </c>
      <c r="C944" s="2" t="s">
        <v>2769</v>
      </c>
      <c r="D944" s="4" t="s">
        <v>3896</v>
      </c>
    </row>
    <row r="945" spans="1:4" ht="15" x14ac:dyDescent="0.25">
      <c r="A945" s="12" t="s">
        <v>1415</v>
      </c>
      <c r="B945" s="2" t="s">
        <v>5091</v>
      </c>
      <c r="C945" s="2" t="s">
        <v>5243</v>
      </c>
      <c r="D945" s="4" t="s">
        <v>3419</v>
      </c>
    </row>
    <row r="946" spans="1:4" ht="15" x14ac:dyDescent="0.25">
      <c r="A946" s="12" t="s">
        <v>1414</v>
      </c>
      <c r="B946" s="2" t="s">
        <v>5092</v>
      </c>
      <c r="C946" s="2" t="s">
        <v>2434</v>
      </c>
      <c r="D946" s="4" t="s">
        <v>3897</v>
      </c>
    </row>
    <row r="947" spans="1:4" ht="15" x14ac:dyDescent="0.25">
      <c r="A947" s="12" t="s">
        <v>1413</v>
      </c>
      <c r="B947" s="2" t="s">
        <v>5091</v>
      </c>
      <c r="C947" s="2" t="s">
        <v>2387</v>
      </c>
      <c r="D947" s="4" t="s">
        <v>3898</v>
      </c>
    </row>
    <row r="948" spans="1:4" ht="15" x14ac:dyDescent="0.25">
      <c r="A948" s="12" t="s">
        <v>1412</v>
      </c>
      <c r="B948" s="2" t="s">
        <v>5091</v>
      </c>
      <c r="C948" s="2" t="s">
        <v>5244</v>
      </c>
      <c r="D948" s="4" t="s">
        <v>2376</v>
      </c>
    </row>
    <row r="949" spans="1:4" ht="15" x14ac:dyDescent="0.25">
      <c r="A949" s="12" t="s">
        <v>1411</v>
      </c>
      <c r="B949" s="2" t="s">
        <v>5091</v>
      </c>
      <c r="C949" s="2" t="s">
        <v>2390</v>
      </c>
      <c r="D949" s="4" t="s">
        <v>3899</v>
      </c>
    </row>
    <row r="950" spans="1:4" ht="15" x14ac:dyDescent="0.25">
      <c r="A950" s="12" t="s">
        <v>1410</v>
      </c>
      <c r="B950" s="2" t="s">
        <v>5091</v>
      </c>
      <c r="C950" s="2" t="s">
        <v>2516</v>
      </c>
      <c r="D950" s="4" t="s">
        <v>3900</v>
      </c>
    </row>
    <row r="951" spans="1:4" ht="15" x14ac:dyDescent="0.25">
      <c r="A951" s="12" t="s">
        <v>1409</v>
      </c>
      <c r="B951" s="2" t="s">
        <v>5091</v>
      </c>
      <c r="C951" s="2" t="s">
        <v>4999</v>
      </c>
      <c r="D951" s="4" t="s">
        <v>3901</v>
      </c>
    </row>
    <row r="952" spans="1:4" ht="15" x14ac:dyDescent="0.25">
      <c r="A952" s="12" t="s">
        <v>1408</v>
      </c>
      <c r="B952" s="2" t="s">
        <v>5092</v>
      </c>
      <c r="C952" s="2" t="s">
        <v>2770</v>
      </c>
      <c r="D952" s="4" t="s">
        <v>3902</v>
      </c>
    </row>
    <row r="953" spans="1:4" ht="15" x14ac:dyDescent="0.25">
      <c r="A953" s="12" t="s">
        <v>1407</v>
      </c>
      <c r="B953" s="2" t="s">
        <v>5092</v>
      </c>
      <c r="C953" s="2" t="s">
        <v>5245</v>
      </c>
      <c r="D953" s="4" t="s">
        <v>2435</v>
      </c>
    </row>
    <row r="954" spans="1:4" ht="15" x14ac:dyDescent="0.25">
      <c r="A954" s="12" t="s">
        <v>1406</v>
      </c>
      <c r="B954" s="2" t="s">
        <v>5092</v>
      </c>
      <c r="C954" s="2" t="s">
        <v>5701</v>
      </c>
      <c r="D954" s="4" t="s">
        <v>3903</v>
      </c>
    </row>
    <row r="955" spans="1:4" ht="15" x14ac:dyDescent="0.25">
      <c r="A955" s="12" t="s">
        <v>1405</v>
      </c>
      <c r="B955" s="2" t="s">
        <v>5091</v>
      </c>
      <c r="C955" s="2" t="s">
        <v>5702</v>
      </c>
      <c r="D955" s="4" t="s">
        <v>3904</v>
      </c>
    </row>
    <row r="956" spans="1:4" ht="15" x14ac:dyDescent="0.25">
      <c r="A956" s="12" t="s">
        <v>1404</v>
      </c>
      <c r="B956" s="2" t="s">
        <v>5091</v>
      </c>
      <c r="C956" s="2" t="s">
        <v>5233</v>
      </c>
      <c r="D956" s="4" t="s">
        <v>3905</v>
      </c>
    </row>
    <row r="957" spans="1:4" ht="15" x14ac:dyDescent="0.25">
      <c r="A957" s="12" t="s">
        <v>1403</v>
      </c>
      <c r="B957" s="2" t="s">
        <v>5965</v>
      </c>
      <c r="C957" s="2" t="s">
        <v>5246</v>
      </c>
      <c r="D957" s="4" t="s">
        <v>3906</v>
      </c>
    </row>
    <row r="958" spans="1:4" ht="15" x14ac:dyDescent="0.25">
      <c r="A958" s="12" t="s">
        <v>1402</v>
      </c>
      <c r="B958" s="2" t="s">
        <v>5091</v>
      </c>
      <c r="C958" s="2" t="s">
        <v>2390</v>
      </c>
      <c r="D958" s="4" t="s">
        <v>3854</v>
      </c>
    </row>
    <row r="959" spans="1:4" ht="15" x14ac:dyDescent="0.25">
      <c r="A959" s="12" t="s">
        <v>1401</v>
      </c>
      <c r="B959" s="2" t="s">
        <v>5092</v>
      </c>
      <c r="C959" s="2" t="s">
        <v>5247</v>
      </c>
      <c r="D959" s="4" t="s">
        <v>3907</v>
      </c>
    </row>
    <row r="960" spans="1:4" ht="15" x14ac:dyDescent="0.25">
      <c r="A960" s="12" t="s">
        <v>1400</v>
      </c>
      <c r="B960" s="2" t="s">
        <v>5965</v>
      </c>
      <c r="C960" s="2" t="s">
        <v>5703</v>
      </c>
      <c r="D960" s="4" t="s">
        <v>3908</v>
      </c>
    </row>
    <row r="961" spans="1:4" ht="15" x14ac:dyDescent="0.25">
      <c r="A961" s="12" t="s">
        <v>1399</v>
      </c>
      <c r="B961" s="2" t="s">
        <v>5092</v>
      </c>
      <c r="C961" s="2" t="s">
        <v>5248</v>
      </c>
      <c r="D961" s="4" t="s">
        <v>3909</v>
      </c>
    </row>
    <row r="962" spans="1:4" ht="15" x14ac:dyDescent="0.25">
      <c r="A962" s="12" t="s">
        <v>1398</v>
      </c>
      <c r="B962" s="2" t="s">
        <v>5965</v>
      </c>
      <c r="C962" s="2" t="s">
        <v>4971</v>
      </c>
      <c r="D962" s="4" t="s">
        <v>3910</v>
      </c>
    </row>
    <row r="963" spans="1:4" ht="15" x14ac:dyDescent="0.25">
      <c r="A963" s="12" t="s">
        <v>1397</v>
      </c>
      <c r="B963" s="2" t="s">
        <v>5091</v>
      </c>
      <c r="C963" s="2" t="s">
        <v>5249</v>
      </c>
      <c r="D963" s="4" t="s">
        <v>3338</v>
      </c>
    </row>
    <row r="964" spans="1:4" ht="15" x14ac:dyDescent="0.25">
      <c r="A964" s="12" t="s">
        <v>1396</v>
      </c>
      <c r="B964" s="2" t="s">
        <v>5092</v>
      </c>
      <c r="C964" s="2" t="s">
        <v>5704</v>
      </c>
      <c r="D964" s="4" t="s">
        <v>3911</v>
      </c>
    </row>
    <row r="965" spans="1:4" ht="15" x14ac:dyDescent="0.25">
      <c r="A965" s="12" t="s">
        <v>1395</v>
      </c>
      <c r="B965" s="2" t="s">
        <v>5965</v>
      </c>
      <c r="C965" s="2" t="s">
        <v>5250</v>
      </c>
      <c r="D965" s="4" t="s">
        <v>2989</v>
      </c>
    </row>
    <row r="966" spans="1:4" ht="15" x14ac:dyDescent="0.25">
      <c r="A966" s="12" t="s">
        <v>1394</v>
      </c>
      <c r="B966" s="2" t="s">
        <v>5092</v>
      </c>
      <c r="C966" s="2" t="s">
        <v>5705</v>
      </c>
      <c r="D966" s="4" t="s">
        <v>3912</v>
      </c>
    </row>
    <row r="967" spans="1:4" ht="15" x14ac:dyDescent="0.25">
      <c r="A967" s="12" t="s">
        <v>1393</v>
      </c>
      <c r="B967" s="2" t="s">
        <v>5092</v>
      </c>
      <c r="C967" s="2" t="s">
        <v>5706</v>
      </c>
      <c r="D967" s="4" t="s">
        <v>3913</v>
      </c>
    </row>
    <row r="968" spans="1:4" ht="15" x14ac:dyDescent="0.25">
      <c r="A968" s="12" t="s">
        <v>1392</v>
      </c>
      <c r="B968" s="2" t="s">
        <v>5092</v>
      </c>
      <c r="C968" s="2" t="s">
        <v>5251</v>
      </c>
      <c r="D968" s="4" t="s">
        <v>3914</v>
      </c>
    </row>
    <row r="969" spans="1:4" ht="15" x14ac:dyDescent="0.25">
      <c r="A969" s="12" t="s">
        <v>1391</v>
      </c>
      <c r="B969" s="2" t="s">
        <v>5091</v>
      </c>
      <c r="C969" s="2" t="s">
        <v>2418</v>
      </c>
      <c r="D969" s="4" t="s">
        <v>3915</v>
      </c>
    </row>
    <row r="970" spans="1:4" ht="15" x14ac:dyDescent="0.25">
      <c r="A970" s="12" t="s">
        <v>1390</v>
      </c>
      <c r="B970" s="2" t="s">
        <v>5092</v>
      </c>
      <c r="C970" s="2" t="s">
        <v>5176</v>
      </c>
      <c r="D970" s="4" t="s">
        <v>3916</v>
      </c>
    </row>
    <row r="971" spans="1:4" ht="15" x14ac:dyDescent="0.25">
      <c r="A971" s="12" t="s">
        <v>1389</v>
      </c>
      <c r="B971" s="2" t="s">
        <v>5091</v>
      </c>
      <c r="C971" s="2" t="s">
        <v>5252</v>
      </c>
      <c r="D971" s="4" t="s">
        <v>3917</v>
      </c>
    </row>
    <row r="972" spans="1:4" ht="15" x14ac:dyDescent="0.25">
      <c r="A972" s="12" t="s">
        <v>1388</v>
      </c>
      <c r="B972" s="2" t="s">
        <v>5092</v>
      </c>
      <c r="C972" s="2" t="s">
        <v>2406</v>
      </c>
      <c r="D972" s="4" t="s">
        <v>3918</v>
      </c>
    </row>
    <row r="973" spans="1:4" ht="15" x14ac:dyDescent="0.25">
      <c r="A973" s="12" t="s">
        <v>1387</v>
      </c>
      <c r="B973" s="2" t="s">
        <v>5092</v>
      </c>
      <c r="C973" s="2" t="s">
        <v>5253</v>
      </c>
      <c r="D973" s="4" t="s">
        <v>3919</v>
      </c>
    </row>
    <row r="974" spans="1:4" ht="15" x14ac:dyDescent="0.25">
      <c r="A974" s="12" t="s">
        <v>1386</v>
      </c>
      <c r="B974" s="2" t="s">
        <v>5091</v>
      </c>
      <c r="C974" s="2" t="s">
        <v>2372</v>
      </c>
      <c r="D974" s="4" t="s">
        <v>3920</v>
      </c>
    </row>
    <row r="975" spans="1:4" ht="15" x14ac:dyDescent="0.25">
      <c r="A975" s="12" t="s">
        <v>1385</v>
      </c>
      <c r="B975" s="2" t="s">
        <v>5965</v>
      </c>
      <c r="C975" s="2" t="s">
        <v>2773</v>
      </c>
      <c r="D975" s="4" t="s">
        <v>3746</v>
      </c>
    </row>
    <row r="976" spans="1:4" ht="15" x14ac:dyDescent="0.25">
      <c r="A976" s="12" t="s">
        <v>1384</v>
      </c>
      <c r="B976" s="2" t="s">
        <v>5091</v>
      </c>
      <c r="C976" s="2" t="s">
        <v>2700</v>
      </c>
      <c r="D976" s="4" t="s">
        <v>3921</v>
      </c>
    </row>
    <row r="977" spans="1:4" ht="15" x14ac:dyDescent="0.25">
      <c r="A977" s="12" t="s">
        <v>1383</v>
      </c>
      <c r="B977" s="2" t="s">
        <v>5965</v>
      </c>
      <c r="C977" s="2" t="s">
        <v>2774</v>
      </c>
      <c r="D977" s="4" t="s">
        <v>3922</v>
      </c>
    </row>
    <row r="978" spans="1:4" ht="15" x14ac:dyDescent="0.25">
      <c r="A978" s="12" t="s">
        <v>1382</v>
      </c>
      <c r="B978" s="2" t="s">
        <v>5965</v>
      </c>
      <c r="C978" s="2" t="s">
        <v>5254</v>
      </c>
      <c r="D978" s="4" t="s">
        <v>3498</v>
      </c>
    </row>
    <row r="979" spans="1:4" ht="15" x14ac:dyDescent="0.25">
      <c r="A979" s="12" t="s">
        <v>1381</v>
      </c>
      <c r="B979" s="2" t="s">
        <v>5091</v>
      </c>
      <c r="C979" s="2" t="s">
        <v>2552</v>
      </c>
      <c r="D979" s="4" t="s">
        <v>3923</v>
      </c>
    </row>
    <row r="980" spans="1:4" ht="15" x14ac:dyDescent="0.25">
      <c r="A980" s="12" t="s">
        <v>1380</v>
      </c>
      <c r="B980" s="2" t="s">
        <v>5091</v>
      </c>
      <c r="C980" s="2" t="s">
        <v>5255</v>
      </c>
      <c r="D980" s="4" t="s">
        <v>3924</v>
      </c>
    </row>
    <row r="981" spans="1:4" ht="15" x14ac:dyDescent="0.25">
      <c r="A981" s="12" t="s">
        <v>1379</v>
      </c>
      <c r="B981" s="2" t="s">
        <v>5091</v>
      </c>
      <c r="C981" s="2" t="s">
        <v>2517</v>
      </c>
      <c r="D981" s="4" t="s">
        <v>3925</v>
      </c>
    </row>
    <row r="982" spans="1:4" ht="15" x14ac:dyDescent="0.25">
      <c r="A982" s="12" t="s">
        <v>1378</v>
      </c>
      <c r="B982" s="2" t="s">
        <v>5091</v>
      </c>
      <c r="C982" s="2" t="s">
        <v>2775</v>
      </c>
      <c r="D982" s="4" t="s">
        <v>3926</v>
      </c>
    </row>
    <row r="983" spans="1:4" ht="15" x14ac:dyDescent="0.25">
      <c r="A983" s="12" t="s">
        <v>1377</v>
      </c>
      <c r="B983" s="2" t="s">
        <v>5091</v>
      </c>
      <c r="C983" s="2" t="s">
        <v>2776</v>
      </c>
      <c r="D983" s="4" t="s">
        <v>3927</v>
      </c>
    </row>
    <row r="984" spans="1:4" ht="15" x14ac:dyDescent="0.25">
      <c r="A984" s="12" t="s">
        <v>1376</v>
      </c>
      <c r="B984" s="2" t="s">
        <v>5091</v>
      </c>
      <c r="C984" s="2" t="s">
        <v>2410</v>
      </c>
      <c r="D984" s="4" t="s">
        <v>3928</v>
      </c>
    </row>
    <row r="985" spans="1:4" ht="15" x14ac:dyDescent="0.25">
      <c r="A985" s="12" t="s">
        <v>1375</v>
      </c>
      <c r="B985" s="2" t="s">
        <v>5965</v>
      </c>
      <c r="C985" s="2" t="s">
        <v>5256</v>
      </c>
      <c r="D985" s="4" t="s">
        <v>3929</v>
      </c>
    </row>
    <row r="986" spans="1:4" ht="15" x14ac:dyDescent="0.25">
      <c r="A986" s="12" t="s">
        <v>1374</v>
      </c>
      <c r="B986" s="2" t="s">
        <v>5091</v>
      </c>
      <c r="C986" s="2" t="s">
        <v>5707</v>
      </c>
      <c r="D986" s="4" t="s">
        <v>3930</v>
      </c>
    </row>
    <row r="987" spans="1:4" ht="15" x14ac:dyDescent="0.25">
      <c r="A987" s="12" t="s">
        <v>1373</v>
      </c>
      <c r="B987" s="2" t="s">
        <v>5092</v>
      </c>
      <c r="C987" s="2" t="s">
        <v>2777</v>
      </c>
      <c r="D987" s="4" t="s">
        <v>3931</v>
      </c>
    </row>
    <row r="988" spans="1:4" ht="15" x14ac:dyDescent="0.25">
      <c r="A988" s="12" t="s">
        <v>1372</v>
      </c>
      <c r="B988" s="2" t="s">
        <v>5092</v>
      </c>
      <c r="C988" s="2" t="s">
        <v>2530</v>
      </c>
      <c r="D988" s="4" t="s">
        <v>3200</v>
      </c>
    </row>
    <row r="989" spans="1:4" ht="15" x14ac:dyDescent="0.25">
      <c r="A989" s="12" t="s">
        <v>1371</v>
      </c>
      <c r="B989" s="2" t="s">
        <v>5965</v>
      </c>
      <c r="C989" s="2" t="s">
        <v>2752</v>
      </c>
      <c r="D989" s="4" t="s">
        <v>3932</v>
      </c>
    </row>
    <row r="990" spans="1:4" ht="15" x14ac:dyDescent="0.25">
      <c r="A990" s="12" t="s">
        <v>1370</v>
      </c>
      <c r="B990" s="2" t="s">
        <v>5092</v>
      </c>
      <c r="C990" s="2" t="s">
        <v>5708</v>
      </c>
      <c r="D990" s="4" t="s">
        <v>3933</v>
      </c>
    </row>
    <row r="991" spans="1:4" ht="15" x14ac:dyDescent="0.25">
      <c r="A991" s="12" t="s">
        <v>1369</v>
      </c>
      <c r="B991" s="2" t="s">
        <v>5092</v>
      </c>
      <c r="C991" s="2" t="s">
        <v>2385</v>
      </c>
      <c r="D991" s="4" t="s">
        <v>3934</v>
      </c>
    </row>
    <row r="992" spans="1:4" ht="15" x14ac:dyDescent="0.25">
      <c r="A992" s="12" t="s">
        <v>1368</v>
      </c>
      <c r="B992" s="2" t="s">
        <v>5092</v>
      </c>
      <c r="C992" s="2" t="s">
        <v>2778</v>
      </c>
      <c r="D992" s="4" t="s">
        <v>3935</v>
      </c>
    </row>
    <row r="993" spans="1:4" ht="15" x14ac:dyDescent="0.25">
      <c r="A993" s="12" t="s">
        <v>1367</v>
      </c>
      <c r="B993" s="2" t="s">
        <v>5091</v>
      </c>
      <c r="C993" s="2" t="s">
        <v>5709</v>
      </c>
      <c r="D993" s="4" t="s">
        <v>3147</v>
      </c>
    </row>
    <row r="994" spans="1:4" ht="15" x14ac:dyDescent="0.25">
      <c r="A994" s="12" t="s">
        <v>1366</v>
      </c>
      <c r="B994" s="2" t="s">
        <v>5091</v>
      </c>
      <c r="C994" s="2" t="s">
        <v>2779</v>
      </c>
      <c r="D994" s="4" t="s">
        <v>3936</v>
      </c>
    </row>
    <row r="995" spans="1:4" ht="15" x14ac:dyDescent="0.25">
      <c r="A995" s="12" t="s">
        <v>1365</v>
      </c>
      <c r="B995" s="2" t="s">
        <v>5092</v>
      </c>
      <c r="C995" s="2" t="s">
        <v>5710</v>
      </c>
      <c r="D995" s="4" t="s">
        <v>3937</v>
      </c>
    </row>
    <row r="996" spans="1:4" ht="15" x14ac:dyDescent="0.25">
      <c r="A996" s="12" t="s">
        <v>1364</v>
      </c>
      <c r="B996" s="2" t="s">
        <v>5091</v>
      </c>
      <c r="C996" s="2" t="s">
        <v>5257</v>
      </c>
      <c r="D996" s="4" t="s">
        <v>3104</v>
      </c>
    </row>
    <row r="997" spans="1:4" ht="15" x14ac:dyDescent="0.25">
      <c r="A997" s="12" t="s">
        <v>1363</v>
      </c>
      <c r="B997" s="2" t="s">
        <v>5965</v>
      </c>
      <c r="C997" s="2" t="s">
        <v>5711</v>
      </c>
      <c r="D997" s="4" t="s">
        <v>3938</v>
      </c>
    </row>
    <row r="998" spans="1:4" ht="15" x14ac:dyDescent="0.25">
      <c r="A998" s="12" t="s">
        <v>1362</v>
      </c>
      <c r="B998" s="2" t="s">
        <v>5091</v>
      </c>
      <c r="C998" s="2" t="s">
        <v>5712</v>
      </c>
      <c r="D998" s="4" t="s">
        <v>2500</v>
      </c>
    </row>
    <row r="999" spans="1:4" ht="15" x14ac:dyDescent="0.25">
      <c r="A999" s="12" t="s">
        <v>1361</v>
      </c>
      <c r="B999" s="2" t="s">
        <v>5965</v>
      </c>
      <c r="C999" s="2" t="s">
        <v>2613</v>
      </c>
      <c r="D999" s="4" t="s">
        <v>3939</v>
      </c>
    </row>
    <row r="1000" spans="1:4" ht="15" x14ac:dyDescent="0.25">
      <c r="A1000" s="12" t="s">
        <v>1360</v>
      </c>
      <c r="B1000" s="2" t="s">
        <v>5091</v>
      </c>
      <c r="C1000" s="2" t="s">
        <v>5713</v>
      </c>
      <c r="D1000" s="4" t="s">
        <v>3561</v>
      </c>
    </row>
    <row r="1001" spans="1:4" ht="15" x14ac:dyDescent="0.25">
      <c r="A1001" s="12" t="s">
        <v>1359</v>
      </c>
      <c r="B1001" s="2" t="s">
        <v>5965</v>
      </c>
      <c r="C1001" s="2" t="s">
        <v>5258</v>
      </c>
      <c r="D1001" s="4" t="s">
        <v>3940</v>
      </c>
    </row>
    <row r="1002" spans="1:4" ht="15" x14ac:dyDescent="0.25">
      <c r="A1002" s="12" t="s">
        <v>1358</v>
      </c>
      <c r="B1002" s="2" t="s">
        <v>5091</v>
      </c>
      <c r="C1002" s="2" t="s">
        <v>2378</v>
      </c>
      <c r="D1002" s="4" t="s">
        <v>3941</v>
      </c>
    </row>
    <row r="1003" spans="1:4" ht="15" x14ac:dyDescent="0.25">
      <c r="A1003" s="12" t="s">
        <v>1357</v>
      </c>
      <c r="B1003" s="2" t="s">
        <v>5965</v>
      </c>
      <c r="C1003" s="2" t="s">
        <v>2781</v>
      </c>
      <c r="D1003" s="4" t="s">
        <v>3942</v>
      </c>
    </row>
    <row r="1004" spans="1:4" ht="15" x14ac:dyDescent="0.25">
      <c r="A1004" s="12" t="s">
        <v>1356</v>
      </c>
      <c r="B1004" s="2" t="s">
        <v>5092</v>
      </c>
      <c r="C1004" s="2" t="s">
        <v>2782</v>
      </c>
      <c r="D1004" s="4" t="s">
        <v>3943</v>
      </c>
    </row>
    <row r="1005" spans="1:4" ht="15" x14ac:dyDescent="0.25">
      <c r="A1005" s="12" t="s">
        <v>1355</v>
      </c>
      <c r="B1005" s="2" t="s">
        <v>5091</v>
      </c>
      <c r="C1005" s="2" t="s">
        <v>5062</v>
      </c>
      <c r="D1005" s="4" t="s">
        <v>3944</v>
      </c>
    </row>
    <row r="1006" spans="1:4" ht="15" x14ac:dyDescent="0.25">
      <c r="A1006" s="12" t="s">
        <v>1354</v>
      </c>
      <c r="B1006" s="2" t="s">
        <v>5091</v>
      </c>
      <c r="C1006" s="2" t="s">
        <v>2405</v>
      </c>
      <c r="D1006" s="4" t="s">
        <v>3945</v>
      </c>
    </row>
    <row r="1007" spans="1:4" ht="15" x14ac:dyDescent="0.25">
      <c r="A1007" s="12" t="s">
        <v>1353</v>
      </c>
      <c r="B1007" s="2" t="s">
        <v>5092</v>
      </c>
      <c r="C1007" s="2" t="s">
        <v>5714</v>
      </c>
      <c r="D1007" s="4" t="s">
        <v>3946</v>
      </c>
    </row>
    <row r="1008" spans="1:4" ht="15" x14ac:dyDescent="0.25">
      <c r="A1008" s="12" t="s">
        <v>1352</v>
      </c>
      <c r="B1008" s="2" t="s">
        <v>5092</v>
      </c>
      <c r="C1008" s="2" t="s">
        <v>5715</v>
      </c>
      <c r="D1008" s="4" t="s">
        <v>3309</v>
      </c>
    </row>
    <row r="1009" spans="1:4" ht="15" x14ac:dyDescent="0.25">
      <c r="A1009" s="12" t="s">
        <v>1351</v>
      </c>
      <c r="B1009" s="2" t="s">
        <v>5091</v>
      </c>
      <c r="C1009" s="2" t="s">
        <v>2783</v>
      </c>
      <c r="D1009" s="4" t="s">
        <v>3947</v>
      </c>
    </row>
    <row r="1010" spans="1:4" ht="15" x14ac:dyDescent="0.25">
      <c r="A1010" s="12" t="s">
        <v>1350</v>
      </c>
      <c r="B1010" s="2" t="s">
        <v>5092</v>
      </c>
      <c r="C1010" s="2" t="s">
        <v>2494</v>
      </c>
      <c r="D1010" s="4" t="s">
        <v>3948</v>
      </c>
    </row>
    <row r="1011" spans="1:4" ht="15" x14ac:dyDescent="0.25">
      <c r="A1011" s="12" t="s">
        <v>1349</v>
      </c>
      <c r="B1011" s="2" t="s">
        <v>5092</v>
      </c>
      <c r="C1011" s="2" t="s">
        <v>2784</v>
      </c>
      <c r="D1011" s="4" t="s">
        <v>3949</v>
      </c>
    </row>
    <row r="1012" spans="1:4" ht="15" x14ac:dyDescent="0.25">
      <c r="A1012" s="12" t="s">
        <v>1348</v>
      </c>
      <c r="B1012" s="2" t="s">
        <v>5092</v>
      </c>
      <c r="C1012" s="2" t="s">
        <v>2528</v>
      </c>
      <c r="D1012" s="4" t="s">
        <v>3950</v>
      </c>
    </row>
    <row r="1013" spans="1:4" ht="15" x14ac:dyDescent="0.25">
      <c r="A1013" s="12" t="s">
        <v>1347</v>
      </c>
      <c r="B1013" s="2" t="s">
        <v>5092</v>
      </c>
      <c r="C1013" s="2" t="s">
        <v>5259</v>
      </c>
      <c r="D1013" s="4" t="s">
        <v>3951</v>
      </c>
    </row>
    <row r="1014" spans="1:4" ht="15" x14ac:dyDescent="0.25">
      <c r="A1014" s="12" t="s">
        <v>1346</v>
      </c>
      <c r="B1014" s="2" t="s">
        <v>5092</v>
      </c>
      <c r="C1014" s="2" t="s">
        <v>5716</v>
      </c>
      <c r="D1014" s="4" t="s">
        <v>3952</v>
      </c>
    </row>
    <row r="1015" spans="1:4" ht="15" x14ac:dyDescent="0.25">
      <c r="A1015" s="12" t="s">
        <v>1345</v>
      </c>
      <c r="B1015" s="2" t="s">
        <v>5092</v>
      </c>
      <c r="C1015" s="2" t="s">
        <v>5154</v>
      </c>
      <c r="D1015" s="4" t="s">
        <v>3953</v>
      </c>
    </row>
    <row r="1016" spans="1:4" ht="15" x14ac:dyDescent="0.25">
      <c r="A1016" s="12" t="s">
        <v>1344</v>
      </c>
      <c r="B1016" s="2" t="s">
        <v>5092</v>
      </c>
      <c r="C1016" s="2" t="s">
        <v>2479</v>
      </c>
      <c r="D1016" s="4" t="s">
        <v>3954</v>
      </c>
    </row>
    <row r="1017" spans="1:4" ht="15" x14ac:dyDescent="0.25">
      <c r="A1017" s="12" t="s">
        <v>1343</v>
      </c>
      <c r="B1017" s="2" t="s">
        <v>5092</v>
      </c>
      <c r="C1017" s="2" t="s">
        <v>5260</v>
      </c>
      <c r="D1017" s="4" t="s">
        <v>3955</v>
      </c>
    </row>
    <row r="1018" spans="1:4" ht="15" x14ac:dyDescent="0.25">
      <c r="A1018" s="12" t="s">
        <v>1342</v>
      </c>
      <c r="B1018" s="2" t="s">
        <v>5965</v>
      </c>
      <c r="C1018" s="2" t="s">
        <v>5717</v>
      </c>
      <c r="D1018" s="4" t="s">
        <v>3763</v>
      </c>
    </row>
    <row r="1019" spans="1:4" ht="15" x14ac:dyDescent="0.25">
      <c r="A1019" s="12" t="s">
        <v>1341</v>
      </c>
      <c r="B1019" s="2" t="s">
        <v>5965</v>
      </c>
      <c r="C1019" s="2" t="s">
        <v>5718</v>
      </c>
      <c r="D1019" s="4" t="s">
        <v>3956</v>
      </c>
    </row>
    <row r="1020" spans="1:4" ht="15" x14ac:dyDescent="0.25">
      <c r="A1020" s="12" t="s">
        <v>1340</v>
      </c>
      <c r="B1020" s="2" t="s">
        <v>5091</v>
      </c>
      <c r="C1020" s="2" t="s">
        <v>2377</v>
      </c>
      <c r="D1020" s="4" t="s">
        <v>3957</v>
      </c>
    </row>
    <row r="1021" spans="1:4" ht="15" x14ac:dyDescent="0.25">
      <c r="A1021" s="12" t="s">
        <v>1339</v>
      </c>
      <c r="B1021" s="2" t="s">
        <v>5092</v>
      </c>
      <c r="C1021" s="2" t="s">
        <v>5719</v>
      </c>
      <c r="D1021" s="4" t="s">
        <v>3958</v>
      </c>
    </row>
    <row r="1022" spans="1:4" ht="15" x14ac:dyDescent="0.25">
      <c r="A1022" s="12" t="s">
        <v>1338</v>
      </c>
      <c r="B1022" s="2" t="s">
        <v>5091</v>
      </c>
      <c r="C1022" s="2" t="s">
        <v>5720</v>
      </c>
      <c r="D1022" s="4" t="s">
        <v>3959</v>
      </c>
    </row>
    <row r="1023" spans="1:4" ht="15" x14ac:dyDescent="0.25">
      <c r="A1023" s="12" t="s">
        <v>1337</v>
      </c>
      <c r="B1023" s="2" t="s">
        <v>5092</v>
      </c>
      <c r="C1023" s="2" t="s">
        <v>5721</v>
      </c>
      <c r="D1023" s="4" t="s">
        <v>3960</v>
      </c>
    </row>
    <row r="1024" spans="1:4" ht="15" x14ac:dyDescent="0.25">
      <c r="A1024" s="12" t="s">
        <v>1336</v>
      </c>
      <c r="B1024" s="2" t="s">
        <v>5092</v>
      </c>
      <c r="C1024" s="2" t="s">
        <v>5261</v>
      </c>
      <c r="D1024" s="4" t="s">
        <v>3961</v>
      </c>
    </row>
    <row r="1025" spans="1:4" ht="15" x14ac:dyDescent="0.25">
      <c r="A1025" s="12" t="s">
        <v>1335</v>
      </c>
      <c r="B1025" s="2" t="s">
        <v>5091</v>
      </c>
      <c r="C1025" s="2" t="s">
        <v>5722</v>
      </c>
      <c r="D1025" s="4" t="s">
        <v>3962</v>
      </c>
    </row>
    <row r="1026" spans="1:4" ht="15" x14ac:dyDescent="0.25">
      <c r="A1026" s="12" t="s">
        <v>1334</v>
      </c>
      <c r="B1026" s="2" t="s">
        <v>5091</v>
      </c>
      <c r="C1026" s="2" t="s">
        <v>2381</v>
      </c>
      <c r="D1026" s="4" t="s">
        <v>3963</v>
      </c>
    </row>
    <row r="1027" spans="1:4" ht="15" x14ac:dyDescent="0.25">
      <c r="A1027" s="12" t="s">
        <v>1333</v>
      </c>
      <c r="B1027" s="2" t="s">
        <v>5091</v>
      </c>
      <c r="C1027" s="2" t="s">
        <v>2786</v>
      </c>
      <c r="D1027" s="4" t="s">
        <v>3964</v>
      </c>
    </row>
    <row r="1028" spans="1:4" ht="15" x14ac:dyDescent="0.25">
      <c r="A1028" s="12" t="s">
        <v>1332</v>
      </c>
      <c r="B1028" s="2" t="s">
        <v>5092</v>
      </c>
      <c r="C1028" s="2" t="s">
        <v>5723</v>
      </c>
      <c r="D1028" s="4" t="s">
        <v>3965</v>
      </c>
    </row>
    <row r="1029" spans="1:4" ht="15" x14ac:dyDescent="0.25">
      <c r="A1029" s="12" t="s">
        <v>1331</v>
      </c>
      <c r="B1029" s="2" t="s">
        <v>5091</v>
      </c>
      <c r="C1029" s="2" t="s">
        <v>2786</v>
      </c>
      <c r="D1029" s="4" t="s">
        <v>3966</v>
      </c>
    </row>
    <row r="1030" spans="1:4" ht="15" x14ac:dyDescent="0.25">
      <c r="A1030" s="12" t="s">
        <v>1330</v>
      </c>
      <c r="B1030" s="2" t="s">
        <v>5091</v>
      </c>
      <c r="C1030" s="2" t="s">
        <v>2378</v>
      </c>
      <c r="D1030" s="4" t="s">
        <v>3967</v>
      </c>
    </row>
    <row r="1031" spans="1:4" ht="15" x14ac:dyDescent="0.25">
      <c r="A1031" s="12" t="s">
        <v>1329</v>
      </c>
      <c r="B1031" s="2" t="s">
        <v>5092</v>
      </c>
      <c r="C1031" s="2" t="s">
        <v>5724</v>
      </c>
      <c r="D1031" s="4" t="s">
        <v>3968</v>
      </c>
    </row>
    <row r="1032" spans="1:4" ht="15" x14ac:dyDescent="0.25">
      <c r="A1032" s="12" t="s">
        <v>1328</v>
      </c>
      <c r="B1032" s="2" t="s">
        <v>5091</v>
      </c>
      <c r="C1032" s="2" t="s">
        <v>2687</v>
      </c>
      <c r="D1032" s="4" t="s">
        <v>3969</v>
      </c>
    </row>
    <row r="1033" spans="1:4" ht="15" x14ac:dyDescent="0.25">
      <c r="A1033" s="12" t="s">
        <v>1327</v>
      </c>
      <c r="B1033" s="2" t="s">
        <v>5092</v>
      </c>
      <c r="C1033" s="2" t="s">
        <v>2787</v>
      </c>
      <c r="D1033" s="4" t="s">
        <v>3970</v>
      </c>
    </row>
    <row r="1034" spans="1:4" ht="15" x14ac:dyDescent="0.25">
      <c r="A1034" s="12" t="s">
        <v>1326</v>
      </c>
      <c r="B1034" s="2" t="s">
        <v>5092</v>
      </c>
      <c r="C1034" s="2" t="s">
        <v>5725</v>
      </c>
      <c r="D1034" s="4" t="s">
        <v>2902</v>
      </c>
    </row>
    <row r="1035" spans="1:4" ht="15" x14ac:dyDescent="0.25">
      <c r="A1035" s="12" t="s">
        <v>1325</v>
      </c>
      <c r="B1035" s="2" t="s">
        <v>5092</v>
      </c>
      <c r="C1035" s="2" t="s">
        <v>2588</v>
      </c>
      <c r="D1035" s="4" t="s">
        <v>3971</v>
      </c>
    </row>
    <row r="1036" spans="1:4" ht="15" x14ac:dyDescent="0.25">
      <c r="A1036" s="12" t="s">
        <v>1324</v>
      </c>
      <c r="B1036" s="2" t="s">
        <v>5092</v>
      </c>
      <c r="C1036" s="2" t="s">
        <v>2788</v>
      </c>
      <c r="D1036" s="4" t="s">
        <v>3972</v>
      </c>
    </row>
    <row r="1037" spans="1:4" ht="15" x14ac:dyDescent="0.25">
      <c r="A1037" s="12" t="s">
        <v>1323</v>
      </c>
      <c r="B1037" s="2" t="s">
        <v>5092</v>
      </c>
      <c r="C1037" s="2" t="s">
        <v>2631</v>
      </c>
      <c r="D1037" s="4" t="s">
        <v>3973</v>
      </c>
    </row>
    <row r="1038" spans="1:4" ht="15" x14ac:dyDescent="0.25">
      <c r="A1038" s="12" t="s">
        <v>1322</v>
      </c>
      <c r="B1038" s="2" t="s">
        <v>5091</v>
      </c>
      <c r="C1038" s="2" t="s">
        <v>2420</v>
      </c>
      <c r="D1038" s="4" t="s">
        <v>3974</v>
      </c>
    </row>
    <row r="1039" spans="1:4" ht="15" x14ac:dyDescent="0.25">
      <c r="A1039" s="12" t="s">
        <v>1321</v>
      </c>
      <c r="B1039" s="2" t="s">
        <v>5091</v>
      </c>
      <c r="C1039" s="2" t="s">
        <v>5262</v>
      </c>
      <c r="D1039" s="4" t="s">
        <v>2486</v>
      </c>
    </row>
    <row r="1040" spans="1:4" ht="15" x14ac:dyDescent="0.25">
      <c r="A1040" s="12" t="s">
        <v>1320</v>
      </c>
      <c r="B1040" s="2" t="s">
        <v>5092</v>
      </c>
      <c r="C1040" s="2" t="s">
        <v>4977</v>
      </c>
      <c r="D1040" s="4" t="s">
        <v>3975</v>
      </c>
    </row>
    <row r="1041" spans="1:4" ht="15" x14ac:dyDescent="0.25">
      <c r="A1041" s="12" t="s">
        <v>1319</v>
      </c>
      <c r="B1041" s="2" t="s">
        <v>5092</v>
      </c>
      <c r="C1041" s="2" t="s">
        <v>2789</v>
      </c>
      <c r="D1041" s="4" t="s">
        <v>3976</v>
      </c>
    </row>
    <row r="1042" spans="1:4" ht="15" x14ac:dyDescent="0.25">
      <c r="A1042" s="12" t="s">
        <v>1318</v>
      </c>
      <c r="B1042" s="2" t="s">
        <v>5091</v>
      </c>
      <c r="C1042" s="2" t="s">
        <v>2480</v>
      </c>
      <c r="D1042" s="4" t="s">
        <v>3681</v>
      </c>
    </row>
    <row r="1043" spans="1:4" ht="15" x14ac:dyDescent="0.25">
      <c r="A1043" s="12" t="s">
        <v>1317</v>
      </c>
      <c r="B1043" s="2" t="s">
        <v>5092</v>
      </c>
      <c r="C1043" s="2" t="s">
        <v>2790</v>
      </c>
      <c r="D1043" s="4" t="s">
        <v>3977</v>
      </c>
    </row>
    <row r="1044" spans="1:4" ht="15" x14ac:dyDescent="0.25">
      <c r="A1044" s="12" t="s">
        <v>1316</v>
      </c>
      <c r="B1044" s="2" t="s">
        <v>5091</v>
      </c>
      <c r="C1044" s="2" t="s">
        <v>5263</v>
      </c>
      <c r="D1044" s="4" t="s">
        <v>3978</v>
      </c>
    </row>
    <row r="1045" spans="1:4" ht="15" x14ac:dyDescent="0.25">
      <c r="A1045" s="12" t="s">
        <v>1315</v>
      </c>
      <c r="B1045" s="2" t="s">
        <v>5091</v>
      </c>
      <c r="C1045" s="2" t="s">
        <v>5726</v>
      </c>
      <c r="D1045" s="4" t="s">
        <v>3979</v>
      </c>
    </row>
    <row r="1046" spans="1:4" ht="15" x14ac:dyDescent="0.25">
      <c r="A1046" s="12" t="s">
        <v>1314</v>
      </c>
      <c r="B1046" s="2" t="s">
        <v>5965</v>
      </c>
      <c r="C1046" s="2" t="s">
        <v>2791</v>
      </c>
      <c r="D1046" s="4" t="s">
        <v>3980</v>
      </c>
    </row>
    <row r="1047" spans="1:4" ht="15" x14ac:dyDescent="0.25">
      <c r="A1047" s="12" t="s">
        <v>1313</v>
      </c>
      <c r="B1047" s="2" t="s">
        <v>5091</v>
      </c>
      <c r="C1047" s="2" t="s">
        <v>2792</v>
      </c>
      <c r="D1047" s="4" t="s">
        <v>3981</v>
      </c>
    </row>
    <row r="1048" spans="1:4" ht="15" x14ac:dyDescent="0.25">
      <c r="A1048" s="12" t="s">
        <v>1312</v>
      </c>
      <c r="B1048" s="2" t="s">
        <v>5091</v>
      </c>
      <c r="C1048" s="2" t="s">
        <v>2786</v>
      </c>
      <c r="D1048" s="4" t="s">
        <v>3982</v>
      </c>
    </row>
    <row r="1049" spans="1:4" ht="15" x14ac:dyDescent="0.25">
      <c r="A1049" s="12" t="s">
        <v>1311</v>
      </c>
      <c r="B1049" s="2" t="s">
        <v>5092</v>
      </c>
      <c r="C1049" s="2" t="s">
        <v>5727</v>
      </c>
      <c r="D1049" s="4" t="s">
        <v>3983</v>
      </c>
    </row>
    <row r="1050" spans="1:4" ht="15" x14ac:dyDescent="0.25">
      <c r="A1050" s="12" t="s">
        <v>1310</v>
      </c>
      <c r="B1050" s="2" t="s">
        <v>5092</v>
      </c>
      <c r="C1050" s="2" t="s">
        <v>2793</v>
      </c>
      <c r="D1050" s="4" t="s">
        <v>3984</v>
      </c>
    </row>
    <row r="1051" spans="1:4" ht="15" x14ac:dyDescent="0.25">
      <c r="A1051" s="12" t="s">
        <v>1309</v>
      </c>
      <c r="B1051" s="2" t="s">
        <v>5092</v>
      </c>
      <c r="C1051" s="2" t="s">
        <v>2699</v>
      </c>
      <c r="D1051" s="4" t="s">
        <v>3985</v>
      </c>
    </row>
    <row r="1052" spans="1:4" ht="15" x14ac:dyDescent="0.25">
      <c r="A1052" s="12" t="s">
        <v>1308</v>
      </c>
      <c r="B1052" s="2" t="s">
        <v>5965</v>
      </c>
      <c r="C1052" s="2" t="s">
        <v>5264</v>
      </c>
      <c r="D1052" s="4" t="s">
        <v>3986</v>
      </c>
    </row>
    <row r="1053" spans="1:4" ht="15" x14ac:dyDescent="0.25">
      <c r="A1053" s="12" t="s">
        <v>1307</v>
      </c>
      <c r="B1053" s="2" t="s">
        <v>5091</v>
      </c>
      <c r="C1053" s="2" t="s">
        <v>5728</v>
      </c>
      <c r="D1053" s="4" t="s">
        <v>3987</v>
      </c>
    </row>
    <row r="1054" spans="1:4" ht="15" x14ac:dyDescent="0.25">
      <c r="A1054" s="12" t="s">
        <v>1306</v>
      </c>
      <c r="B1054" s="2" t="s">
        <v>5092</v>
      </c>
      <c r="C1054" s="2" t="s">
        <v>5265</v>
      </c>
      <c r="D1054" s="4" t="s">
        <v>3988</v>
      </c>
    </row>
    <row r="1055" spans="1:4" ht="15" x14ac:dyDescent="0.25">
      <c r="A1055" s="12" t="s">
        <v>1305</v>
      </c>
      <c r="B1055" s="2" t="s">
        <v>5091</v>
      </c>
      <c r="C1055" s="2" t="s">
        <v>4999</v>
      </c>
      <c r="D1055" s="4" t="s">
        <v>3989</v>
      </c>
    </row>
    <row r="1056" spans="1:4" ht="15" x14ac:dyDescent="0.25">
      <c r="A1056" s="12" t="s">
        <v>1304</v>
      </c>
      <c r="B1056" s="2" t="s">
        <v>5965</v>
      </c>
      <c r="C1056" s="2" t="s">
        <v>2445</v>
      </c>
      <c r="D1056" s="4" t="s">
        <v>3990</v>
      </c>
    </row>
    <row r="1057" spans="1:4" ht="15" x14ac:dyDescent="0.25">
      <c r="A1057" s="12" t="s">
        <v>1303</v>
      </c>
      <c r="B1057" s="2" t="s">
        <v>5092</v>
      </c>
      <c r="C1057" s="2" t="s">
        <v>2794</v>
      </c>
      <c r="D1057" s="4" t="s">
        <v>3991</v>
      </c>
    </row>
    <row r="1058" spans="1:4" ht="15" x14ac:dyDescent="0.25">
      <c r="A1058" s="12" t="s">
        <v>1302</v>
      </c>
      <c r="B1058" s="2" t="s">
        <v>5965</v>
      </c>
      <c r="C1058" s="2" t="s">
        <v>5729</v>
      </c>
      <c r="D1058" s="4" t="s">
        <v>3934</v>
      </c>
    </row>
    <row r="1059" spans="1:4" ht="15" x14ac:dyDescent="0.25">
      <c r="A1059" s="12" t="s">
        <v>1301</v>
      </c>
      <c r="B1059" s="2" t="s">
        <v>5092</v>
      </c>
      <c r="C1059" s="2" t="s">
        <v>5241</v>
      </c>
      <c r="D1059" s="4" t="s">
        <v>3992</v>
      </c>
    </row>
    <row r="1060" spans="1:4" ht="15" x14ac:dyDescent="0.25">
      <c r="A1060" s="12" t="s">
        <v>1300</v>
      </c>
      <c r="B1060" s="2" t="s">
        <v>5091</v>
      </c>
      <c r="C1060" s="2" t="s">
        <v>2508</v>
      </c>
      <c r="D1060" s="4" t="s">
        <v>3993</v>
      </c>
    </row>
    <row r="1061" spans="1:4" ht="15" x14ac:dyDescent="0.25">
      <c r="A1061" s="12" t="s">
        <v>1299</v>
      </c>
      <c r="B1061" s="2" t="s">
        <v>5091</v>
      </c>
      <c r="C1061" s="2" t="s">
        <v>5335</v>
      </c>
      <c r="D1061" s="4" t="s">
        <v>3994</v>
      </c>
    </row>
    <row r="1062" spans="1:4" ht="15" x14ac:dyDescent="0.25">
      <c r="A1062" s="12" t="s">
        <v>1298</v>
      </c>
      <c r="B1062" s="2" t="s">
        <v>5091</v>
      </c>
      <c r="C1062" s="2" t="s">
        <v>5012</v>
      </c>
      <c r="D1062" s="4" t="s">
        <v>3995</v>
      </c>
    </row>
    <row r="1063" spans="1:4" ht="15" x14ac:dyDescent="0.25">
      <c r="A1063" s="12" t="s">
        <v>1297</v>
      </c>
      <c r="B1063" s="2" t="s">
        <v>5091</v>
      </c>
      <c r="C1063" s="2" t="s">
        <v>5730</v>
      </c>
      <c r="D1063" s="4" t="s">
        <v>3749</v>
      </c>
    </row>
    <row r="1064" spans="1:4" ht="15" x14ac:dyDescent="0.25">
      <c r="A1064" s="12" t="s">
        <v>1296</v>
      </c>
      <c r="B1064" s="2" t="s">
        <v>5091</v>
      </c>
      <c r="C1064" s="2" t="s">
        <v>2795</v>
      </c>
      <c r="D1064" s="4" t="s">
        <v>3996</v>
      </c>
    </row>
    <row r="1065" spans="1:4" ht="15" x14ac:dyDescent="0.25">
      <c r="A1065" s="12" t="s">
        <v>1295</v>
      </c>
      <c r="B1065" s="2" t="s">
        <v>5091</v>
      </c>
      <c r="C1065" s="2" t="s">
        <v>2796</v>
      </c>
      <c r="D1065" s="4" t="s">
        <v>3997</v>
      </c>
    </row>
    <row r="1066" spans="1:4" ht="15" x14ac:dyDescent="0.25">
      <c r="A1066" s="12" t="s">
        <v>1294</v>
      </c>
      <c r="B1066" s="2" t="s">
        <v>5092</v>
      </c>
      <c r="C1066" s="2" t="s">
        <v>5731</v>
      </c>
      <c r="D1066" s="4" t="s">
        <v>5033</v>
      </c>
    </row>
    <row r="1067" spans="1:4" ht="15" x14ac:dyDescent="0.25">
      <c r="A1067" s="12" t="s">
        <v>1293</v>
      </c>
      <c r="B1067" s="2" t="s">
        <v>5091</v>
      </c>
      <c r="C1067" s="2" t="s">
        <v>2797</v>
      </c>
      <c r="D1067" s="4" t="s">
        <v>3998</v>
      </c>
    </row>
    <row r="1068" spans="1:4" ht="15" x14ac:dyDescent="0.25">
      <c r="A1068" s="12" t="s">
        <v>1292</v>
      </c>
      <c r="B1068" s="2" t="s">
        <v>5092</v>
      </c>
      <c r="C1068" s="2" t="s">
        <v>5266</v>
      </c>
      <c r="D1068" s="4" t="s">
        <v>3999</v>
      </c>
    </row>
    <row r="1069" spans="1:4" ht="15" x14ac:dyDescent="0.25">
      <c r="A1069" s="12" t="s">
        <v>1291</v>
      </c>
      <c r="B1069" s="2" t="s">
        <v>5091</v>
      </c>
      <c r="C1069" s="2" t="s">
        <v>2376</v>
      </c>
      <c r="D1069" s="4" t="s">
        <v>4000</v>
      </c>
    </row>
    <row r="1070" spans="1:4" ht="15" x14ac:dyDescent="0.25">
      <c r="A1070" s="12" t="s">
        <v>1290</v>
      </c>
      <c r="B1070" s="2" t="s">
        <v>5092</v>
      </c>
      <c r="C1070" s="2" t="s">
        <v>2798</v>
      </c>
      <c r="D1070" s="4" t="s">
        <v>3756</v>
      </c>
    </row>
    <row r="1071" spans="1:4" ht="15" x14ac:dyDescent="0.25">
      <c r="A1071" s="12" t="s">
        <v>1289</v>
      </c>
      <c r="B1071" s="2" t="s">
        <v>5092</v>
      </c>
      <c r="C1071" s="2" t="s">
        <v>5732</v>
      </c>
      <c r="D1071" s="4" t="s">
        <v>4001</v>
      </c>
    </row>
    <row r="1072" spans="1:4" ht="15" x14ac:dyDescent="0.25">
      <c r="A1072" s="12" t="s">
        <v>1288</v>
      </c>
      <c r="B1072" s="2" t="s">
        <v>5092</v>
      </c>
      <c r="C1072" s="2" t="s">
        <v>2572</v>
      </c>
      <c r="D1072" s="4" t="s">
        <v>4002</v>
      </c>
    </row>
    <row r="1073" spans="1:4" ht="15" x14ac:dyDescent="0.25">
      <c r="A1073" s="12" t="s">
        <v>1287</v>
      </c>
      <c r="B1073" s="2" t="s">
        <v>5965</v>
      </c>
      <c r="C1073" s="2" t="s">
        <v>2800</v>
      </c>
      <c r="D1073" s="4" t="s">
        <v>4003</v>
      </c>
    </row>
    <row r="1074" spans="1:4" ht="15" x14ac:dyDescent="0.25">
      <c r="A1074" s="12" t="s">
        <v>1286</v>
      </c>
      <c r="B1074" s="2" t="s">
        <v>5092</v>
      </c>
      <c r="C1074" s="2" t="s">
        <v>5267</v>
      </c>
      <c r="D1074" s="4" t="s">
        <v>4004</v>
      </c>
    </row>
    <row r="1075" spans="1:4" ht="15" x14ac:dyDescent="0.25">
      <c r="A1075" s="12" t="s">
        <v>1285</v>
      </c>
      <c r="B1075" s="2" t="s">
        <v>5091</v>
      </c>
      <c r="C1075" s="2" t="s">
        <v>2390</v>
      </c>
      <c r="D1075" s="4" t="s">
        <v>4005</v>
      </c>
    </row>
    <row r="1076" spans="1:4" ht="15" x14ac:dyDescent="0.25">
      <c r="A1076" s="12" t="s">
        <v>1284</v>
      </c>
      <c r="B1076" s="2" t="s">
        <v>5091</v>
      </c>
      <c r="C1076" s="2" t="s">
        <v>2558</v>
      </c>
      <c r="D1076" s="4" t="s">
        <v>4006</v>
      </c>
    </row>
    <row r="1077" spans="1:4" ht="15" x14ac:dyDescent="0.25">
      <c r="A1077" s="12" t="s">
        <v>1283</v>
      </c>
      <c r="B1077" s="2" t="s">
        <v>5091</v>
      </c>
      <c r="C1077" s="2" t="s">
        <v>5733</v>
      </c>
      <c r="D1077" s="4" t="s">
        <v>3516</v>
      </c>
    </row>
    <row r="1078" spans="1:4" ht="15" x14ac:dyDescent="0.25">
      <c r="A1078" s="12" t="s">
        <v>1282</v>
      </c>
      <c r="B1078" s="2" t="s">
        <v>5092</v>
      </c>
      <c r="C1078" s="2" t="s">
        <v>5734</v>
      </c>
      <c r="D1078" s="4" t="s">
        <v>4007</v>
      </c>
    </row>
    <row r="1079" spans="1:4" ht="15" x14ac:dyDescent="0.25">
      <c r="A1079" s="12" t="s">
        <v>1281</v>
      </c>
      <c r="B1079" s="2" t="s">
        <v>5091</v>
      </c>
      <c r="C1079" s="2" t="s">
        <v>2517</v>
      </c>
      <c r="D1079" s="4" t="s">
        <v>4008</v>
      </c>
    </row>
    <row r="1080" spans="1:4" ht="15" x14ac:dyDescent="0.25">
      <c r="A1080" s="12" t="s">
        <v>1280</v>
      </c>
      <c r="B1080" s="2" t="s">
        <v>5091</v>
      </c>
      <c r="C1080" s="2" t="s">
        <v>2801</v>
      </c>
      <c r="D1080" s="4" t="s">
        <v>4009</v>
      </c>
    </row>
    <row r="1081" spans="1:4" ht="15" x14ac:dyDescent="0.25">
      <c r="A1081" s="12" t="s">
        <v>1279</v>
      </c>
      <c r="B1081" s="2" t="s">
        <v>5091</v>
      </c>
      <c r="C1081" s="2" t="s">
        <v>5402</v>
      </c>
      <c r="D1081" s="4" t="s">
        <v>4010</v>
      </c>
    </row>
    <row r="1082" spans="1:4" ht="15" x14ac:dyDescent="0.25">
      <c r="A1082" s="12" t="s">
        <v>1278</v>
      </c>
      <c r="B1082" s="2" t="s">
        <v>5091</v>
      </c>
      <c r="C1082" s="2" t="s">
        <v>5268</v>
      </c>
      <c r="D1082" s="4" t="s">
        <v>4011</v>
      </c>
    </row>
    <row r="1083" spans="1:4" ht="15" x14ac:dyDescent="0.25">
      <c r="A1083" s="12" t="s">
        <v>1277</v>
      </c>
      <c r="B1083" s="2" t="s">
        <v>5965</v>
      </c>
      <c r="C1083" s="2" t="s">
        <v>5735</v>
      </c>
      <c r="D1083" s="4" t="s">
        <v>4012</v>
      </c>
    </row>
    <row r="1084" spans="1:4" ht="15" x14ac:dyDescent="0.25">
      <c r="A1084" s="12" t="s">
        <v>1276</v>
      </c>
      <c r="B1084" s="2" t="s">
        <v>5965</v>
      </c>
      <c r="C1084" s="2" t="s">
        <v>2466</v>
      </c>
      <c r="D1084" s="4" t="s">
        <v>4013</v>
      </c>
    </row>
    <row r="1085" spans="1:4" ht="15" x14ac:dyDescent="0.25">
      <c r="A1085" s="12" t="s">
        <v>1275</v>
      </c>
      <c r="B1085" s="2" t="s">
        <v>5091</v>
      </c>
      <c r="C1085" s="2" t="s">
        <v>5269</v>
      </c>
      <c r="D1085" s="4" t="s">
        <v>4014</v>
      </c>
    </row>
    <row r="1086" spans="1:4" ht="15" x14ac:dyDescent="0.25">
      <c r="A1086" s="12" t="s">
        <v>1274</v>
      </c>
      <c r="B1086" s="2" t="s">
        <v>5091</v>
      </c>
      <c r="C1086" s="2" t="s">
        <v>2558</v>
      </c>
      <c r="D1086" s="4" t="s">
        <v>4015</v>
      </c>
    </row>
    <row r="1087" spans="1:4" ht="15" x14ac:dyDescent="0.25">
      <c r="A1087" s="12" t="s">
        <v>1273</v>
      </c>
      <c r="B1087" s="2" t="s">
        <v>5091</v>
      </c>
      <c r="C1087" s="2" t="s">
        <v>2517</v>
      </c>
      <c r="D1087" s="4" t="s">
        <v>4016</v>
      </c>
    </row>
    <row r="1088" spans="1:4" ht="15" x14ac:dyDescent="0.25">
      <c r="A1088" s="12" t="s">
        <v>1272</v>
      </c>
      <c r="B1088" s="2" t="s">
        <v>5092</v>
      </c>
      <c r="C1088" s="2" t="s">
        <v>5270</v>
      </c>
      <c r="D1088" s="4" t="s">
        <v>4017</v>
      </c>
    </row>
    <row r="1089" spans="1:4" ht="15" x14ac:dyDescent="0.25">
      <c r="A1089" s="12" t="s">
        <v>1271</v>
      </c>
      <c r="B1089" s="2" t="s">
        <v>5092</v>
      </c>
      <c r="C1089" s="2" t="s">
        <v>5736</v>
      </c>
      <c r="D1089" s="4" t="s">
        <v>4018</v>
      </c>
    </row>
    <row r="1090" spans="1:4" ht="15" x14ac:dyDescent="0.25">
      <c r="A1090" s="12" t="s">
        <v>1270</v>
      </c>
      <c r="B1090" s="2" t="s">
        <v>5965</v>
      </c>
      <c r="C1090" s="2" t="s">
        <v>2802</v>
      </c>
      <c r="D1090" s="4" t="s">
        <v>4019</v>
      </c>
    </row>
    <row r="1091" spans="1:4" ht="15" x14ac:dyDescent="0.25">
      <c r="A1091" s="12" t="s">
        <v>1269</v>
      </c>
      <c r="B1091" s="2" t="s">
        <v>5092</v>
      </c>
      <c r="C1091" s="2" t="s">
        <v>2643</v>
      </c>
      <c r="D1091" s="4" t="s">
        <v>4020</v>
      </c>
    </row>
    <row r="1092" spans="1:4" ht="15" x14ac:dyDescent="0.25">
      <c r="A1092" s="12" t="s">
        <v>1268</v>
      </c>
      <c r="B1092" s="2" t="s">
        <v>5092</v>
      </c>
      <c r="C1092" s="2" t="s">
        <v>5737</v>
      </c>
      <c r="D1092" s="4" t="s">
        <v>2486</v>
      </c>
    </row>
    <row r="1093" spans="1:4" ht="15" x14ac:dyDescent="0.25">
      <c r="A1093" s="12" t="s">
        <v>1267</v>
      </c>
      <c r="B1093" s="2" t="s">
        <v>5091</v>
      </c>
      <c r="C1093" s="2" t="s">
        <v>5738</v>
      </c>
      <c r="D1093" s="4" t="s">
        <v>4021</v>
      </c>
    </row>
    <row r="1094" spans="1:4" ht="15" x14ac:dyDescent="0.25">
      <c r="A1094" s="12" t="s">
        <v>1266</v>
      </c>
      <c r="B1094" s="2" t="s">
        <v>5092</v>
      </c>
      <c r="C1094" s="2" t="s">
        <v>2803</v>
      </c>
      <c r="D1094" s="4" t="s">
        <v>4022</v>
      </c>
    </row>
    <row r="1095" spans="1:4" ht="15" x14ac:dyDescent="0.25">
      <c r="A1095" s="12" t="s">
        <v>1265</v>
      </c>
      <c r="B1095" s="2" t="s">
        <v>5091</v>
      </c>
      <c r="C1095" s="2" t="s">
        <v>5224</v>
      </c>
      <c r="D1095" s="4" t="s">
        <v>3126</v>
      </c>
    </row>
    <row r="1096" spans="1:4" ht="15" x14ac:dyDescent="0.25">
      <c r="A1096" s="12" t="s">
        <v>1264</v>
      </c>
      <c r="B1096" s="2" t="s">
        <v>5091</v>
      </c>
      <c r="C1096" s="2" t="s">
        <v>2372</v>
      </c>
      <c r="D1096" s="4" t="s">
        <v>4023</v>
      </c>
    </row>
    <row r="1097" spans="1:4" ht="15" x14ac:dyDescent="0.25">
      <c r="A1097" s="12" t="s">
        <v>1263</v>
      </c>
      <c r="B1097" s="2" t="s">
        <v>5965</v>
      </c>
      <c r="C1097" s="2" t="s">
        <v>2659</v>
      </c>
      <c r="D1097" s="4" t="s">
        <v>4024</v>
      </c>
    </row>
    <row r="1098" spans="1:4" ht="15" x14ac:dyDescent="0.25">
      <c r="A1098" s="12" t="s">
        <v>1262</v>
      </c>
      <c r="B1098" s="2" t="s">
        <v>5092</v>
      </c>
      <c r="C1098" s="2" t="s">
        <v>5271</v>
      </c>
      <c r="D1098" s="4" t="s">
        <v>4025</v>
      </c>
    </row>
    <row r="1099" spans="1:4" ht="15" x14ac:dyDescent="0.25">
      <c r="A1099" s="12" t="s">
        <v>1261</v>
      </c>
      <c r="B1099" s="2" t="s">
        <v>5092</v>
      </c>
      <c r="C1099" s="2" t="s">
        <v>2699</v>
      </c>
      <c r="D1099" s="4" t="s">
        <v>4026</v>
      </c>
    </row>
    <row r="1100" spans="1:4" ht="15" x14ac:dyDescent="0.25">
      <c r="A1100" s="12" t="s">
        <v>1260</v>
      </c>
      <c r="B1100" s="2" t="s">
        <v>5092</v>
      </c>
      <c r="C1100" s="2" t="s">
        <v>5739</v>
      </c>
      <c r="D1100" s="4" t="s">
        <v>3304</v>
      </c>
    </row>
    <row r="1101" spans="1:4" ht="15" x14ac:dyDescent="0.25">
      <c r="A1101" s="12" t="s">
        <v>1259</v>
      </c>
      <c r="B1101" s="2" t="s">
        <v>5091</v>
      </c>
      <c r="C1101" s="2" t="s">
        <v>5740</v>
      </c>
      <c r="D1101" s="4" t="s">
        <v>4027</v>
      </c>
    </row>
    <row r="1102" spans="1:4" ht="15" x14ac:dyDescent="0.25">
      <c r="A1102" s="12" t="s">
        <v>1258</v>
      </c>
      <c r="B1102" s="2" t="s">
        <v>5965</v>
      </c>
      <c r="C1102" s="2" t="s">
        <v>2613</v>
      </c>
      <c r="D1102" s="4" t="s">
        <v>4028</v>
      </c>
    </row>
    <row r="1103" spans="1:4" ht="15" x14ac:dyDescent="0.25">
      <c r="A1103" s="12" t="s">
        <v>1257</v>
      </c>
      <c r="B1103" s="2" t="s">
        <v>5091</v>
      </c>
      <c r="C1103" s="2" t="s">
        <v>2376</v>
      </c>
      <c r="D1103" s="4" t="s">
        <v>3496</v>
      </c>
    </row>
    <row r="1104" spans="1:4" ht="15" x14ac:dyDescent="0.25">
      <c r="A1104" s="12" t="s">
        <v>1256</v>
      </c>
      <c r="B1104" s="2" t="s">
        <v>5091</v>
      </c>
      <c r="C1104" s="2" t="s">
        <v>5741</v>
      </c>
      <c r="D1104" s="4" t="s">
        <v>4029</v>
      </c>
    </row>
    <row r="1105" spans="1:4" ht="15" x14ac:dyDescent="0.25">
      <c r="A1105" s="12" t="s">
        <v>1255</v>
      </c>
      <c r="B1105" s="2" t="s">
        <v>5092</v>
      </c>
      <c r="C1105" s="2" t="s">
        <v>5742</v>
      </c>
      <c r="D1105" s="4" t="s">
        <v>4030</v>
      </c>
    </row>
    <row r="1106" spans="1:4" ht="15" x14ac:dyDescent="0.25">
      <c r="A1106" s="12" t="s">
        <v>1254</v>
      </c>
      <c r="B1106" s="2" t="s">
        <v>5091</v>
      </c>
      <c r="C1106" s="2" t="s">
        <v>2804</v>
      </c>
      <c r="D1106" s="4" t="s">
        <v>4031</v>
      </c>
    </row>
    <row r="1107" spans="1:4" ht="15" x14ac:dyDescent="0.25">
      <c r="A1107" s="12" t="s">
        <v>1253</v>
      </c>
      <c r="B1107" s="2" t="s">
        <v>5091</v>
      </c>
      <c r="C1107" s="2" t="s">
        <v>2454</v>
      </c>
      <c r="D1107" s="4" t="s">
        <v>2476</v>
      </c>
    </row>
    <row r="1108" spans="1:4" ht="15" x14ac:dyDescent="0.25">
      <c r="A1108" s="12" t="s">
        <v>1252</v>
      </c>
      <c r="B1108" s="2" t="s">
        <v>5091</v>
      </c>
      <c r="C1108" s="2" t="s">
        <v>2665</v>
      </c>
      <c r="D1108" s="4" t="s">
        <v>4032</v>
      </c>
    </row>
    <row r="1109" spans="1:4" ht="15" x14ac:dyDescent="0.25">
      <c r="A1109" s="12" t="s">
        <v>1251</v>
      </c>
      <c r="B1109" s="2" t="s">
        <v>5092</v>
      </c>
      <c r="C1109" s="2" t="s">
        <v>5272</v>
      </c>
      <c r="D1109" s="4" t="s">
        <v>4033</v>
      </c>
    </row>
    <row r="1110" spans="1:4" ht="15" x14ac:dyDescent="0.25">
      <c r="A1110" s="12" t="s">
        <v>1250</v>
      </c>
      <c r="B1110" s="2" t="s">
        <v>5965</v>
      </c>
      <c r="C1110" s="2" t="s">
        <v>5273</v>
      </c>
      <c r="D1110" s="4" t="s">
        <v>4034</v>
      </c>
    </row>
    <row r="1111" spans="1:4" ht="15" x14ac:dyDescent="0.25">
      <c r="A1111" s="12" t="s">
        <v>1249</v>
      </c>
      <c r="B1111" s="2" t="s">
        <v>5965</v>
      </c>
      <c r="C1111" s="2" t="s">
        <v>5298</v>
      </c>
      <c r="D1111" s="4" t="s">
        <v>4035</v>
      </c>
    </row>
    <row r="1112" spans="1:4" ht="15" x14ac:dyDescent="0.25">
      <c r="A1112" s="12" t="s">
        <v>1248</v>
      </c>
      <c r="B1112" s="2" t="s">
        <v>5092</v>
      </c>
      <c r="C1112" s="2" t="s">
        <v>2385</v>
      </c>
      <c r="D1112" s="4" t="s">
        <v>3430</v>
      </c>
    </row>
    <row r="1113" spans="1:4" ht="15" x14ac:dyDescent="0.25">
      <c r="A1113" s="12" t="s">
        <v>1247</v>
      </c>
      <c r="B1113" s="2" t="s">
        <v>5965</v>
      </c>
      <c r="C1113" s="2" t="s">
        <v>5274</v>
      </c>
      <c r="D1113" s="4" t="s">
        <v>4036</v>
      </c>
    </row>
    <row r="1114" spans="1:4" ht="15" x14ac:dyDescent="0.25">
      <c r="A1114" s="12" t="s">
        <v>1246</v>
      </c>
      <c r="B1114" s="2" t="s">
        <v>5091</v>
      </c>
      <c r="C1114" s="2" t="s">
        <v>2405</v>
      </c>
      <c r="D1114" s="4" t="s">
        <v>4037</v>
      </c>
    </row>
    <row r="1115" spans="1:4" ht="15" x14ac:dyDescent="0.25">
      <c r="A1115" s="12" t="s">
        <v>1245</v>
      </c>
      <c r="B1115" s="2" t="s">
        <v>5092</v>
      </c>
      <c r="C1115" s="2" t="s">
        <v>2805</v>
      </c>
      <c r="D1115" s="4" t="s">
        <v>4038</v>
      </c>
    </row>
    <row r="1116" spans="1:4" ht="15" x14ac:dyDescent="0.25">
      <c r="A1116" s="12" t="s">
        <v>1244</v>
      </c>
      <c r="B1116" s="2" t="s">
        <v>5092</v>
      </c>
      <c r="C1116" s="2" t="s">
        <v>5275</v>
      </c>
      <c r="D1116" s="4" t="s">
        <v>4039</v>
      </c>
    </row>
    <row r="1117" spans="1:4" ht="15" x14ac:dyDescent="0.25">
      <c r="A1117" s="12" t="s">
        <v>1243</v>
      </c>
      <c r="B1117" s="2" t="s">
        <v>5092</v>
      </c>
      <c r="C1117" s="2" t="s">
        <v>5743</v>
      </c>
      <c r="D1117" s="4" t="s">
        <v>4040</v>
      </c>
    </row>
    <row r="1118" spans="1:4" ht="15" x14ac:dyDescent="0.25">
      <c r="A1118" s="12" t="s">
        <v>1242</v>
      </c>
      <c r="B1118" s="2" t="s">
        <v>5092</v>
      </c>
      <c r="C1118" s="2" t="s">
        <v>5744</v>
      </c>
      <c r="D1118" s="4" t="s">
        <v>4041</v>
      </c>
    </row>
    <row r="1119" spans="1:4" ht="15" x14ac:dyDescent="0.25">
      <c r="A1119" s="12" t="s">
        <v>1241</v>
      </c>
      <c r="B1119" s="2" t="s">
        <v>5092</v>
      </c>
      <c r="C1119" s="2" t="s">
        <v>2458</v>
      </c>
      <c r="D1119" s="4" t="s">
        <v>4042</v>
      </c>
    </row>
    <row r="1120" spans="1:4" ht="15" x14ac:dyDescent="0.25">
      <c r="A1120" s="12" t="s">
        <v>1240</v>
      </c>
      <c r="B1120" s="2" t="s">
        <v>5091</v>
      </c>
      <c r="C1120" s="2" t="s">
        <v>2584</v>
      </c>
      <c r="D1120" s="4" t="s">
        <v>4043</v>
      </c>
    </row>
    <row r="1121" spans="1:4" ht="15" x14ac:dyDescent="0.25">
      <c r="A1121" s="12" t="s">
        <v>1239</v>
      </c>
      <c r="B1121" s="2" t="s">
        <v>5091</v>
      </c>
      <c r="C1121" s="2" t="s">
        <v>5745</v>
      </c>
      <c r="D1121" s="4" t="s">
        <v>4044</v>
      </c>
    </row>
    <row r="1122" spans="1:4" ht="15" x14ac:dyDescent="0.25">
      <c r="A1122" s="12" t="s">
        <v>1238</v>
      </c>
      <c r="B1122" s="2" t="s">
        <v>5091</v>
      </c>
      <c r="C1122" s="2" t="s">
        <v>5746</v>
      </c>
      <c r="D1122" s="4" t="s">
        <v>4045</v>
      </c>
    </row>
    <row r="1123" spans="1:4" ht="15" x14ac:dyDescent="0.25">
      <c r="A1123" s="12" t="s">
        <v>1237</v>
      </c>
      <c r="B1123" s="2" t="s">
        <v>5091</v>
      </c>
      <c r="C1123" s="2" t="s">
        <v>5224</v>
      </c>
      <c r="D1123" s="4" t="s">
        <v>4046</v>
      </c>
    </row>
    <row r="1124" spans="1:4" ht="15" x14ac:dyDescent="0.25">
      <c r="A1124" s="12" t="s">
        <v>1236</v>
      </c>
      <c r="B1124" s="2" t="s">
        <v>5092</v>
      </c>
      <c r="C1124" s="2" t="s">
        <v>5747</v>
      </c>
      <c r="D1124" s="4" t="s">
        <v>4047</v>
      </c>
    </row>
    <row r="1125" spans="1:4" ht="15" x14ac:dyDescent="0.25">
      <c r="A1125" s="12" t="s">
        <v>1235</v>
      </c>
      <c r="B1125" s="2" t="s">
        <v>5091</v>
      </c>
      <c r="C1125" s="2" t="s">
        <v>5575</v>
      </c>
      <c r="D1125" s="4" t="s">
        <v>4048</v>
      </c>
    </row>
    <row r="1126" spans="1:4" ht="15" x14ac:dyDescent="0.25">
      <c r="A1126" s="12" t="s">
        <v>1234</v>
      </c>
      <c r="B1126" s="2" t="s">
        <v>5965</v>
      </c>
      <c r="C1126" s="2" t="s">
        <v>2453</v>
      </c>
      <c r="D1126" s="4" t="s">
        <v>4049</v>
      </c>
    </row>
    <row r="1127" spans="1:4" ht="15" x14ac:dyDescent="0.25">
      <c r="A1127" s="12" t="s">
        <v>1233</v>
      </c>
      <c r="B1127" s="2" t="s">
        <v>5092</v>
      </c>
      <c r="C1127" s="2" t="s">
        <v>2807</v>
      </c>
      <c r="D1127" s="4" t="s">
        <v>4050</v>
      </c>
    </row>
    <row r="1128" spans="1:4" ht="15" x14ac:dyDescent="0.25">
      <c r="A1128" s="12" t="s">
        <v>1232</v>
      </c>
      <c r="B1128" s="2" t="s">
        <v>5091</v>
      </c>
      <c r="C1128" s="2" t="s">
        <v>2503</v>
      </c>
      <c r="D1128" s="4" t="s">
        <v>4051</v>
      </c>
    </row>
    <row r="1129" spans="1:4" ht="15" x14ac:dyDescent="0.25">
      <c r="A1129" s="12" t="s">
        <v>1231</v>
      </c>
      <c r="B1129" s="2" t="s">
        <v>5091</v>
      </c>
      <c r="C1129" s="2" t="s">
        <v>2398</v>
      </c>
      <c r="D1129" s="4" t="s">
        <v>4052</v>
      </c>
    </row>
    <row r="1130" spans="1:4" ht="15" x14ac:dyDescent="0.25">
      <c r="A1130" s="12" t="s">
        <v>1230</v>
      </c>
      <c r="B1130" s="2" t="s">
        <v>5091</v>
      </c>
      <c r="C1130" s="2" t="s">
        <v>5748</v>
      </c>
      <c r="D1130" s="4" t="s">
        <v>4053</v>
      </c>
    </row>
    <row r="1131" spans="1:4" ht="15" x14ac:dyDescent="0.25">
      <c r="A1131" s="12" t="s">
        <v>1229</v>
      </c>
      <c r="B1131" s="2" t="s">
        <v>5092</v>
      </c>
      <c r="C1131" s="2" t="s">
        <v>2417</v>
      </c>
      <c r="D1131" s="4" t="s">
        <v>4054</v>
      </c>
    </row>
    <row r="1132" spans="1:4" ht="15" x14ac:dyDescent="0.25">
      <c r="A1132" s="12" t="s">
        <v>1228</v>
      </c>
      <c r="B1132" s="2" t="s">
        <v>5965</v>
      </c>
      <c r="C1132" s="2" t="s">
        <v>5276</v>
      </c>
      <c r="D1132" s="4" t="s">
        <v>4055</v>
      </c>
    </row>
    <row r="1133" spans="1:4" ht="15" x14ac:dyDescent="0.25">
      <c r="A1133" s="12" t="s">
        <v>1227</v>
      </c>
      <c r="B1133" s="2" t="s">
        <v>5092</v>
      </c>
      <c r="C1133" s="2" t="s">
        <v>2731</v>
      </c>
      <c r="D1133" s="4" t="s">
        <v>2799</v>
      </c>
    </row>
    <row r="1134" spans="1:4" ht="15" x14ac:dyDescent="0.25">
      <c r="A1134" s="12" t="s">
        <v>1226</v>
      </c>
      <c r="B1134" s="2" t="s">
        <v>5091</v>
      </c>
      <c r="C1134" s="2" t="s">
        <v>5277</v>
      </c>
      <c r="D1134" s="4" t="s">
        <v>4056</v>
      </c>
    </row>
    <row r="1135" spans="1:4" ht="15" x14ac:dyDescent="0.25">
      <c r="A1135" s="12" t="s">
        <v>1225</v>
      </c>
      <c r="B1135" s="2" t="s">
        <v>5092</v>
      </c>
      <c r="C1135" s="2" t="s">
        <v>2496</v>
      </c>
      <c r="D1135" s="4" t="s">
        <v>4057</v>
      </c>
    </row>
    <row r="1136" spans="1:4" ht="15" x14ac:dyDescent="0.25">
      <c r="A1136" s="12" t="s">
        <v>1224</v>
      </c>
      <c r="B1136" s="2" t="s">
        <v>5092</v>
      </c>
      <c r="C1136" s="2" t="s">
        <v>2419</v>
      </c>
      <c r="D1136" s="4" t="s">
        <v>4058</v>
      </c>
    </row>
    <row r="1137" spans="1:4" ht="15" x14ac:dyDescent="0.25">
      <c r="A1137" s="12" t="s">
        <v>1223</v>
      </c>
      <c r="B1137" s="2" t="s">
        <v>5092</v>
      </c>
      <c r="C1137" s="2" t="s">
        <v>2462</v>
      </c>
      <c r="D1137" s="4" t="s">
        <v>4059</v>
      </c>
    </row>
    <row r="1138" spans="1:4" ht="15" x14ac:dyDescent="0.25">
      <c r="A1138" s="12" t="s">
        <v>1222</v>
      </c>
      <c r="B1138" s="2" t="s">
        <v>5092</v>
      </c>
      <c r="C1138" s="2" t="s">
        <v>5749</v>
      </c>
      <c r="D1138" s="4" t="s">
        <v>4060</v>
      </c>
    </row>
    <row r="1139" spans="1:4" ht="15" x14ac:dyDescent="0.25">
      <c r="A1139" s="12" t="s">
        <v>1221</v>
      </c>
      <c r="B1139" s="2" t="s">
        <v>5092</v>
      </c>
      <c r="C1139" s="2" t="s">
        <v>4985</v>
      </c>
      <c r="D1139" s="4" t="s">
        <v>4061</v>
      </c>
    </row>
    <row r="1140" spans="1:4" ht="15" x14ac:dyDescent="0.25">
      <c r="A1140" s="12" t="s">
        <v>1220</v>
      </c>
      <c r="B1140" s="2" t="s">
        <v>5092</v>
      </c>
      <c r="C1140" s="2" t="s">
        <v>5278</v>
      </c>
      <c r="D1140" s="4" t="s">
        <v>4062</v>
      </c>
    </row>
    <row r="1141" spans="1:4" ht="15" x14ac:dyDescent="0.25">
      <c r="A1141" s="12" t="s">
        <v>1219</v>
      </c>
      <c r="B1141" s="2" t="s">
        <v>5091</v>
      </c>
      <c r="C1141" s="2" t="s">
        <v>2398</v>
      </c>
      <c r="D1141" s="4" t="s">
        <v>4063</v>
      </c>
    </row>
    <row r="1142" spans="1:4" ht="15" x14ac:dyDescent="0.25">
      <c r="A1142" s="12" t="s">
        <v>1218</v>
      </c>
      <c r="B1142" s="2" t="s">
        <v>5091</v>
      </c>
      <c r="C1142" s="2" t="s">
        <v>2420</v>
      </c>
      <c r="D1142" s="4" t="s">
        <v>3271</v>
      </c>
    </row>
    <row r="1143" spans="1:4" ht="15" x14ac:dyDescent="0.25">
      <c r="A1143" s="12" t="s">
        <v>1217</v>
      </c>
      <c r="B1143" s="2" t="s">
        <v>5092</v>
      </c>
      <c r="C1143" s="2" t="s">
        <v>2495</v>
      </c>
      <c r="D1143" s="4" t="s">
        <v>4064</v>
      </c>
    </row>
    <row r="1144" spans="1:4" ht="15" x14ac:dyDescent="0.25">
      <c r="A1144" s="12" t="s">
        <v>1216</v>
      </c>
      <c r="B1144" s="2" t="s">
        <v>5091</v>
      </c>
      <c r="C1144" s="2" t="s">
        <v>5224</v>
      </c>
      <c r="D1144" s="4" t="s">
        <v>4065</v>
      </c>
    </row>
    <row r="1145" spans="1:4" ht="15" x14ac:dyDescent="0.25">
      <c r="A1145" s="12" t="s">
        <v>1215</v>
      </c>
      <c r="B1145" s="2" t="s">
        <v>5092</v>
      </c>
      <c r="C1145" s="2" t="s">
        <v>2808</v>
      </c>
      <c r="D1145" s="4" t="s">
        <v>4066</v>
      </c>
    </row>
    <row r="1146" spans="1:4" ht="15" x14ac:dyDescent="0.25">
      <c r="A1146" s="12" t="s">
        <v>1214</v>
      </c>
      <c r="B1146" s="2" t="s">
        <v>5092</v>
      </c>
      <c r="C1146" s="2" t="s">
        <v>2389</v>
      </c>
      <c r="D1146" s="4" t="s">
        <v>4067</v>
      </c>
    </row>
    <row r="1147" spans="1:4" ht="15" x14ac:dyDescent="0.25">
      <c r="A1147" s="12" t="s">
        <v>1213</v>
      </c>
      <c r="B1147" s="2" t="s">
        <v>5091</v>
      </c>
      <c r="C1147" s="2" t="s">
        <v>2809</v>
      </c>
      <c r="D1147" s="4" t="s">
        <v>4068</v>
      </c>
    </row>
    <row r="1148" spans="1:4" ht="15" x14ac:dyDescent="0.25">
      <c r="A1148" s="12" t="s">
        <v>1212</v>
      </c>
      <c r="B1148" s="2" t="s">
        <v>5091</v>
      </c>
      <c r="C1148" s="2" t="s">
        <v>5750</v>
      </c>
      <c r="D1148" s="4" t="s">
        <v>4069</v>
      </c>
    </row>
    <row r="1149" spans="1:4" ht="15" x14ac:dyDescent="0.25">
      <c r="A1149" s="12" t="s">
        <v>1211</v>
      </c>
      <c r="B1149" s="2" t="s">
        <v>5091</v>
      </c>
      <c r="C1149" s="2" t="s">
        <v>2440</v>
      </c>
      <c r="D1149" s="4" t="s">
        <v>4070</v>
      </c>
    </row>
    <row r="1150" spans="1:4" ht="15" x14ac:dyDescent="0.25">
      <c r="A1150" s="12" t="s">
        <v>1210</v>
      </c>
      <c r="B1150" s="2" t="s">
        <v>5091</v>
      </c>
      <c r="C1150" s="2" t="s">
        <v>2372</v>
      </c>
      <c r="D1150" s="4" t="s">
        <v>4071</v>
      </c>
    </row>
    <row r="1151" spans="1:4" ht="15" x14ac:dyDescent="0.25">
      <c r="A1151" s="12" t="s">
        <v>1209</v>
      </c>
      <c r="B1151" s="2" t="s">
        <v>5092</v>
      </c>
      <c r="C1151" s="2" t="s">
        <v>2810</v>
      </c>
      <c r="D1151" s="4" t="s">
        <v>4072</v>
      </c>
    </row>
    <row r="1152" spans="1:4" ht="15" x14ac:dyDescent="0.25">
      <c r="A1152" s="12" t="s">
        <v>1208</v>
      </c>
      <c r="B1152" s="2" t="s">
        <v>5091</v>
      </c>
      <c r="C1152" s="2" t="s">
        <v>5751</v>
      </c>
      <c r="D1152" s="4" t="s">
        <v>3534</v>
      </c>
    </row>
    <row r="1153" spans="1:4" ht="15" x14ac:dyDescent="0.25">
      <c r="A1153" s="12" t="s">
        <v>1207</v>
      </c>
      <c r="B1153" s="2" t="s">
        <v>5091</v>
      </c>
      <c r="C1153" s="2" t="s">
        <v>2811</v>
      </c>
      <c r="D1153" s="4" t="s">
        <v>4073</v>
      </c>
    </row>
    <row r="1154" spans="1:4" ht="15" x14ac:dyDescent="0.25">
      <c r="A1154" s="12" t="s">
        <v>1206</v>
      </c>
      <c r="B1154" s="2" t="s">
        <v>5092</v>
      </c>
      <c r="C1154" s="2" t="s">
        <v>2637</v>
      </c>
      <c r="D1154" s="4" t="s">
        <v>4074</v>
      </c>
    </row>
    <row r="1155" spans="1:4" ht="15" x14ac:dyDescent="0.25">
      <c r="A1155" s="12" t="s">
        <v>1205</v>
      </c>
      <c r="B1155" s="2" t="s">
        <v>5092</v>
      </c>
      <c r="C1155" s="2" t="s">
        <v>2812</v>
      </c>
      <c r="D1155" s="4" t="s">
        <v>4075</v>
      </c>
    </row>
    <row r="1156" spans="1:4" ht="15" x14ac:dyDescent="0.25">
      <c r="A1156" s="12" t="s">
        <v>1204</v>
      </c>
      <c r="B1156" s="2" t="s">
        <v>5092</v>
      </c>
      <c r="C1156" s="2" t="s">
        <v>5279</v>
      </c>
      <c r="D1156" s="4" t="s">
        <v>4076</v>
      </c>
    </row>
    <row r="1157" spans="1:4" ht="15" x14ac:dyDescent="0.25">
      <c r="A1157" s="12" t="s">
        <v>1203</v>
      </c>
      <c r="B1157" s="2" t="s">
        <v>5091</v>
      </c>
      <c r="C1157" s="2" t="s">
        <v>2714</v>
      </c>
      <c r="D1157" s="4" t="s">
        <v>4077</v>
      </c>
    </row>
    <row r="1158" spans="1:4" ht="15" x14ac:dyDescent="0.25">
      <c r="A1158" s="12" t="s">
        <v>1202</v>
      </c>
      <c r="B1158" s="2" t="s">
        <v>5091</v>
      </c>
      <c r="C1158" s="2" t="s">
        <v>2421</v>
      </c>
      <c r="D1158" s="4" t="s">
        <v>4078</v>
      </c>
    </row>
    <row r="1159" spans="1:4" ht="15" x14ac:dyDescent="0.25">
      <c r="A1159" s="12" t="s">
        <v>1201</v>
      </c>
      <c r="B1159" s="2" t="s">
        <v>5091</v>
      </c>
      <c r="C1159" s="2" t="s">
        <v>5752</v>
      </c>
      <c r="D1159" s="4" t="s">
        <v>4079</v>
      </c>
    </row>
    <row r="1160" spans="1:4" ht="15" x14ac:dyDescent="0.25">
      <c r="A1160" s="12" t="s">
        <v>1200</v>
      </c>
      <c r="B1160" s="2" t="s">
        <v>5092</v>
      </c>
      <c r="C1160" s="2" t="s">
        <v>2813</v>
      </c>
      <c r="D1160" s="4" t="s">
        <v>4080</v>
      </c>
    </row>
    <row r="1161" spans="1:4" ht="15" x14ac:dyDescent="0.25">
      <c r="A1161" s="12" t="s">
        <v>1199</v>
      </c>
      <c r="B1161" s="2" t="s">
        <v>5091</v>
      </c>
      <c r="C1161" s="2" t="s">
        <v>5753</v>
      </c>
      <c r="D1161" s="4" t="s">
        <v>4081</v>
      </c>
    </row>
    <row r="1162" spans="1:4" ht="15" x14ac:dyDescent="0.25">
      <c r="A1162" s="12" t="s">
        <v>1198</v>
      </c>
      <c r="B1162" s="2" t="s">
        <v>5092</v>
      </c>
      <c r="C1162" s="2" t="s">
        <v>5754</v>
      </c>
      <c r="D1162" s="4" t="s">
        <v>4082</v>
      </c>
    </row>
    <row r="1163" spans="1:4" ht="15" x14ac:dyDescent="0.25">
      <c r="A1163" s="12" t="s">
        <v>1197</v>
      </c>
      <c r="B1163" s="2" t="s">
        <v>5092</v>
      </c>
      <c r="C1163" s="2" t="s">
        <v>5210</v>
      </c>
      <c r="D1163" s="4" t="s">
        <v>4083</v>
      </c>
    </row>
    <row r="1164" spans="1:4" ht="15" x14ac:dyDescent="0.25">
      <c r="A1164" s="12" t="s">
        <v>1196</v>
      </c>
      <c r="B1164" s="2" t="s">
        <v>5091</v>
      </c>
      <c r="C1164" s="2" t="s">
        <v>2814</v>
      </c>
      <c r="D1164" s="4" t="s">
        <v>4084</v>
      </c>
    </row>
    <row r="1165" spans="1:4" ht="15" x14ac:dyDescent="0.25">
      <c r="A1165" s="12" t="s">
        <v>1195</v>
      </c>
      <c r="B1165" s="2" t="s">
        <v>5092</v>
      </c>
      <c r="C1165" s="2" t="s">
        <v>2815</v>
      </c>
      <c r="D1165" s="4" t="s">
        <v>4085</v>
      </c>
    </row>
    <row r="1166" spans="1:4" ht="15" x14ac:dyDescent="0.25">
      <c r="A1166" s="12" t="s">
        <v>1194</v>
      </c>
      <c r="B1166" s="2" t="s">
        <v>5092</v>
      </c>
      <c r="C1166" s="2" t="s">
        <v>2816</v>
      </c>
      <c r="D1166" s="4" t="s">
        <v>4086</v>
      </c>
    </row>
    <row r="1167" spans="1:4" ht="15" x14ac:dyDescent="0.25">
      <c r="A1167" s="12" t="s">
        <v>1193</v>
      </c>
      <c r="B1167" s="2" t="s">
        <v>5092</v>
      </c>
      <c r="C1167" s="2" t="s">
        <v>2509</v>
      </c>
      <c r="D1167" s="4" t="s">
        <v>4087</v>
      </c>
    </row>
    <row r="1168" spans="1:4" ht="15" x14ac:dyDescent="0.25">
      <c r="A1168" s="12" t="s">
        <v>1192</v>
      </c>
      <c r="B1168" s="2" t="s">
        <v>5092</v>
      </c>
      <c r="C1168" s="2" t="s">
        <v>2400</v>
      </c>
      <c r="D1168" s="4" t="s">
        <v>4088</v>
      </c>
    </row>
    <row r="1169" spans="1:4" ht="15" x14ac:dyDescent="0.25">
      <c r="A1169" s="12" t="s">
        <v>1191</v>
      </c>
      <c r="B1169" s="2" t="s">
        <v>5965</v>
      </c>
      <c r="C1169" s="2" t="s">
        <v>5755</v>
      </c>
      <c r="D1169" s="4" t="s">
        <v>4089</v>
      </c>
    </row>
    <row r="1170" spans="1:4" ht="15" x14ac:dyDescent="0.25">
      <c r="A1170" s="12" t="s">
        <v>1190</v>
      </c>
      <c r="B1170" s="2" t="s">
        <v>5091</v>
      </c>
      <c r="C1170" s="2" t="s">
        <v>5280</v>
      </c>
      <c r="D1170" s="4" t="s">
        <v>3104</v>
      </c>
    </row>
    <row r="1171" spans="1:4" ht="15" x14ac:dyDescent="0.25">
      <c r="A1171" s="12" t="s">
        <v>1189</v>
      </c>
      <c r="B1171" s="2" t="s">
        <v>5091</v>
      </c>
      <c r="C1171" s="2" t="s">
        <v>2817</v>
      </c>
      <c r="D1171" s="4" t="s">
        <v>4090</v>
      </c>
    </row>
    <row r="1172" spans="1:4" ht="15" x14ac:dyDescent="0.25">
      <c r="A1172" s="12" t="s">
        <v>1188</v>
      </c>
      <c r="B1172" s="2" t="s">
        <v>5965</v>
      </c>
      <c r="C1172" s="2" t="s">
        <v>2818</v>
      </c>
      <c r="D1172" s="4" t="s">
        <v>3936</v>
      </c>
    </row>
    <row r="1173" spans="1:4" ht="15" x14ac:dyDescent="0.25">
      <c r="A1173" s="12" t="s">
        <v>1187</v>
      </c>
      <c r="B1173" s="2" t="s">
        <v>5092</v>
      </c>
      <c r="C1173" s="2" t="s">
        <v>2386</v>
      </c>
      <c r="D1173" s="4" t="s">
        <v>4091</v>
      </c>
    </row>
    <row r="1174" spans="1:4" ht="15" x14ac:dyDescent="0.25">
      <c r="A1174" s="12" t="s">
        <v>1186</v>
      </c>
      <c r="B1174" s="2" t="s">
        <v>5091</v>
      </c>
      <c r="C1174" s="2" t="s">
        <v>5756</v>
      </c>
      <c r="D1174" s="4" t="s">
        <v>4092</v>
      </c>
    </row>
    <row r="1175" spans="1:4" ht="15" x14ac:dyDescent="0.25">
      <c r="A1175" s="12" t="s">
        <v>1185</v>
      </c>
      <c r="B1175" s="2" t="s">
        <v>5965</v>
      </c>
      <c r="C1175" s="2" t="s">
        <v>5757</v>
      </c>
      <c r="D1175" s="4" t="s">
        <v>4093</v>
      </c>
    </row>
    <row r="1176" spans="1:4" ht="15" x14ac:dyDescent="0.25">
      <c r="A1176" s="12" t="s">
        <v>1184</v>
      </c>
      <c r="B1176" s="2" t="s">
        <v>5091</v>
      </c>
      <c r="C1176" s="2" t="s">
        <v>2819</v>
      </c>
      <c r="D1176" s="4" t="s">
        <v>4094</v>
      </c>
    </row>
    <row r="1177" spans="1:4" ht="15" x14ac:dyDescent="0.25">
      <c r="A1177" s="12" t="s">
        <v>1183</v>
      </c>
      <c r="B1177" s="2" t="s">
        <v>5091</v>
      </c>
      <c r="C1177" s="2" t="s">
        <v>5281</v>
      </c>
      <c r="D1177" s="4" t="s">
        <v>4095</v>
      </c>
    </row>
    <row r="1178" spans="1:4" ht="15" x14ac:dyDescent="0.25">
      <c r="A1178" s="12" t="s">
        <v>1182</v>
      </c>
      <c r="B1178" s="2" t="s">
        <v>5091</v>
      </c>
      <c r="C1178" s="2" t="s">
        <v>5282</v>
      </c>
      <c r="D1178" s="4" t="s">
        <v>4096</v>
      </c>
    </row>
    <row r="1179" spans="1:4" ht="15" x14ac:dyDescent="0.25">
      <c r="A1179" s="12" t="s">
        <v>1181</v>
      </c>
      <c r="B1179" s="2" t="s">
        <v>5092</v>
      </c>
      <c r="C1179" s="2" t="s">
        <v>5758</v>
      </c>
      <c r="D1179" s="4" t="s">
        <v>4097</v>
      </c>
    </row>
    <row r="1180" spans="1:4" ht="15" x14ac:dyDescent="0.25">
      <c r="A1180" s="12" t="s">
        <v>1180</v>
      </c>
      <c r="B1180" s="2" t="s">
        <v>5091</v>
      </c>
      <c r="C1180" s="2" t="s">
        <v>2423</v>
      </c>
      <c r="D1180" s="4" t="s">
        <v>4098</v>
      </c>
    </row>
    <row r="1181" spans="1:4" ht="15" x14ac:dyDescent="0.25">
      <c r="A1181" s="12" t="s">
        <v>1179</v>
      </c>
      <c r="B1181" s="2" t="s">
        <v>5092</v>
      </c>
      <c r="C1181" s="2" t="s">
        <v>2494</v>
      </c>
      <c r="D1181" s="4" t="s">
        <v>4099</v>
      </c>
    </row>
    <row r="1182" spans="1:4" ht="15" x14ac:dyDescent="0.25">
      <c r="A1182" s="12" t="s">
        <v>1178</v>
      </c>
      <c r="B1182" s="2" t="s">
        <v>5091</v>
      </c>
      <c r="C1182" s="2" t="s">
        <v>2391</v>
      </c>
      <c r="D1182" s="4" t="s">
        <v>4100</v>
      </c>
    </row>
    <row r="1183" spans="1:4" ht="15" x14ac:dyDescent="0.25">
      <c r="A1183" s="12" t="s">
        <v>1177</v>
      </c>
      <c r="B1183" s="2" t="s">
        <v>5092</v>
      </c>
      <c r="C1183" s="2" t="s">
        <v>5283</v>
      </c>
      <c r="D1183" s="4" t="s">
        <v>3103</v>
      </c>
    </row>
    <row r="1184" spans="1:4" ht="15" x14ac:dyDescent="0.25">
      <c r="A1184" s="12" t="s">
        <v>1176</v>
      </c>
      <c r="B1184" s="2" t="s">
        <v>5092</v>
      </c>
      <c r="C1184" s="2" t="s">
        <v>5759</v>
      </c>
      <c r="D1184" s="4" t="s">
        <v>4101</v>
      </c>
    </row>
    <row r="1185" spans="1:4" ht="15" x14ac:dyDescent="0.25">
      <c r="A1185" s="12" t="s">
        <v>1175</v>
      </c>
      <c r="B1185" s="2" t="s">
        <v>5965</v>
      </c>
      <c r="C1185" s="2" t="s">
        <v>5284</v>
      </c>
      <c r="D1185" s="4" t="s">
        <v>4102</v>
      </c>
    </row>
    <row r="1186" spans="1:4" ht="15" x14ac:dyDescent="0.25">
      <c r="A1186" s="12" t="s">
        <v>1174</v>
      </c>
      <c r="B1186" s="2" t="s">
        <v>5091</v>
      </c>
      <c r="C1186" s="2" t="s">
        <v>5760</v>
      </c>
      <c r="D1186" s="4" t="s">
        <v>4103</v>
      </c>
    </row>
    <row r="1187" spans="1:4" ht="15" x14ac:dyDescent="0.25">
      <c r="A1187" s="12" t="s">
        <v>1173</v>
      </c>
      <c r="B1187" s="2" t="s">
        <v>5092</v>
      </c>
      <c r="C1187" s="2" t="s">
        <v>5761</v>
      </c>
      <c r="D1187" s="4" t="s">
        <v>4104</v>
      </c>
    </row>
    <row r="1188" spans="1:4" ht="15" x14ac:dyDescent="0.25">
      <c r="A1188" s="12" t="s">
        <v>1172</v>
      </c>
      <c r="B1188" s="2" t="s">
        <v>5092</v>
      </c>
      <c r="C1188" s="2" t="s">
        <v>2820</v>
      </c>
      <c r="D1188" s="4" t="s">
        <v>4105</v>
      </c>
    </row>
    <row r="1189" spans="1:4" ht="15" x14ac:dyDescent="0.25">
      <c r="A1189" s="12" t="s">
        <v>1171</v>
      </c>
      <c r="B1189" s="2" t="s">
        <v>5091</v>
      </c>
      <c r="C1189" s="2" t="s">
        <v>2821</v>
      </c>
      <c r="D1189" s="4" t="s">
        <v>3321</v>
      </c>
    </row>
    <row r="1190" spans="1:4" ht="15" x14ac:dyDescent="0.25">
      <c r="A1190" s="12" t="s">
        <v>1170</v>
      </c>
      <c r="B1190" s="2" t="s">
        <v>5091</v>
      </c>
      <c r="C1190" s="2" t="s">
        <v>5762</v>
      </c>
      <c r="D1190" s="4" t="s">
        <v>5034</v>
      </c>
    </row>
    <row r="1191" spans="1:4" ht="15" x14ac:dyDescent="0.25">
      <c r="A1191" s="12" t="s">
        <v>1169</v>
      </c>
      <c r="B1191" s="2" t="s">
        <v>5091</v>
      </c>
      <c r="C1191" s="2" t="s">
        <v>5763</v>
      </c>
      <c r="D1191" s="4" t="s">
        <v>4106</v>
      </c>
    </row>
    <row r="1192" spans="1:4" ht="15" x14ac:dyDescent="0.25">
      <c r="A1192" s="12" t="s">
        <v>1168</v>
      </c>
      <c r="B1192" s="2" t="s">
        <v>5091</v>
      </c>
      <c r="C1192" s="2" t="s">
        <v>5285</v>
      </c>
      <c r="D1192" s="4" t="s">
        <v>4107</v>
      </c>
    </row>
    <row r="1193" spans="1:4" ht="15" x14ac:dyDescent="0.25">
      <c r="A1193" s="12" t="s">
        <v>1167</v>
      </c>
      <c r="B1193" s="2" t="s">
        <v>5091</v>
      </c>
      <c r="C1193" s="2" t="s">
        <v>2527</v>
      </c>
      <c r="D1193" s="4" t="s">
        <v>4108</v>
      </c>
    </row>
    <row r="1194" spans="1:4" ht="15" x14ac:dyDescent="0.25">
      <c r="A1194" s="12" t="s">
        <v>1166</v>
      </c>
      <c r="B1194" s="2" t="s">
        <v>5092</v>
      </c>
      <c r="C1194" s="2" t="s">
        <v>5764</v>
      </c>
      <c r="D1194" s="4" t="s">
        <v>5035</v>
      </c>
    </row>
    <row r="1195" spans="1:4" ht="15" x14ac:dyDescent="0.25">
      <c r="A1195" s="12" t="s">
        <v>1165</v>
      </c>
      <c r="B1195" s="2" t="s">
        <v>5092</v>
      </c>
      <c r="C1195" s="2" t="s">
        <v>2446</v>
      </c>
      <c r="D1195" s="4" t="s">
        <v>4109</v>
      </c>
    </row>
    <row r="1196" spans="1:4" ht="15" x14ac:dyDescent="0.25">
      <c r="A1196" s="12" t="s">
        <v>1164</v>
      </c>
      <c r="B1196" s="2" t="s">
        <v>5092</v>
      </c>
      <c r="C1196" s="2" t="s">
        <v>5765</v>
      </c>
      <c r="D1196" s="4" t="s">
        <v>4110</v>
      </c>
    </row>
    <row r="1197" spans="1:4" ht="15" x14ac:dyDescent="0.25">
      <c r="A1197" s="12" t="s">
        <v>1163</v>
      </c>
      <c r="B1197" s="2" t="s">
        <v>5092</v>
      </c>
      <c r="C1197" s="2" t="s">
        <v>5286</v>
      </c>
      <c r="D1197" s="4" t="s">
        <v>4111</v>
      </c>
    </row>
    <row r="1198" spans="1:4" ht="15" x14ac:dyDescent="0.25">
      <c r="A1198" s="12" t="s">
        <v>1162</v>
      </c>
      <c r="B1198" s="2" t="s">
        <v>5092</v>
      </c>
      <c r="C1198" s="2" t="s">
        <v>5287</v>
      </c>
      <c r="D1198" s="4" t="s">
        <v>4112</v>
      </c>
    </row>
    <row r="1199" spans="1:4" ht="15" x14ac:dyDescent="0.25">
      <c r="A1199" s="12" t="s">
        <v>1161</v>
      </c>
      <c r="B1199" s="2" t="s">
        <v>5091</v>
      </c>
      <c r="C1199" s="2" t="s">
        <v>2786</v>
      </c>
      <c r="D1199" s="4" t="s">
        <v>4113</v>
      </c>
    </row>
    <row r="1200" spans="1:4" ht="15" x14ac:dyDescent="0.25">
      <c r="A1200" s="12" t="s">
        <v>1160</v>
      </c>
      <c r="B1200" s="2" t="s">
        <v>5091</v>
      </c>
      <c r="C1200" s="2" t="s">
        <v>2823</v>
      </c>
      <c r="D1200" s="4" t="s">
        <v>4114</v>
      </c>
    </row>
    <row r="1201" spans="1:4" ht="15" x14ac:dyDescent="0.25">
      <c r="A1201" s="12" t="s">
        <v>1159</v>
      </c>
      <c r="B1201" s="2" t="s">
        <v>5965</v>
      </c>
      <c r="C1201" s="2" t="s">
        <v>5241</v>
      </c>
      <c r="D1201" s="4" t="s">
        <v>4115</v>
      </c>
    </row>
    <row r="1202" spans="1:4" ht="15" x14ac:dyDescent="0.25">
      <c r="A1202" s="12" t="s">
        <v>1158</v>
      </c>
      <c r="B1202" s="2" t="s">
        <v>5091</v>
      </c>
      <c r="C1202" s="2" t="s">
        <v>2398</v>
      </c>
      <c r="D1202" s="4" t="s">
        <v>3036</v>
      </c>
    </row>
    <row r="1203" spans="1:4" ht="15" x14ac:dyDescent="0.25">
      <c r="A1203" s="12" t="s">
        <v>1157</v>
      </c>
      <c r="B1203" s="2" t="s">
        <v>5965</v>
      </c>
      <c r="C1203" s="2" t="s">
        <v>5288</v>
      </c>
      <c r="D1203" s="4" t="s">
        <v>4116</v>
      </c>
    </row>
    <row r="1204" spans="1:4" ht="15" x14ac:dyDescent="0.25">
      <c r="A1204" s="12" t="s">
        <v>1156</v>
      </c>
      <c r="B1204" s="2" t="s">
        <v>5091</v>
      </c>
      <c r="C1204" s="2" t="s">
        <v>4991</v>
      </c>
      <c r="D1204" s="4" t="s">
        <v>2627</v>
      </c>
    </row>
    <row r="1205" spans="1:4" ht="15" x14ac:dyDescent="0.25">
      <c r="A1205" s="12" t="s">
        <v>1155</v>
      </c>
      <c r="B1205" s="2" t="s">
        <v>5091</v>
      </c>
      <c r="C1205" s="2" t="s">
        <v>2570</v>
      </c>
      <c r="D1205" s="4" t="s">
        <v>4117</v>
      </c>
    </row>
    <row r="1206" spans="1:4" ht="15" x14ac:dyDescent="0.25">
      <c r="A1206" s="12" t="s">
        <v>1154</v>
      </c>
      <c r="B1206" s="2" t="s">
        <v>5965</v>
      </c>
      <c r="C1206" s="2" t="s">
        <v>2824</v>
      </c>
      <c r="D1206" s="4" t="s">
        <v>4118</v>
      </c>
    </row>
    <row r="1207" spans="1:4" ht="15" x14ac:dyDescent="0.25">
      <c r="A1207" s="12" t="s">
        <v>1153</v>
      </c>
      <c r="B1207" s="2" t="s">
        <v>5091</v>
      </c>
      <c r="C1207" s="2" t="s">
        <v>2825</v>
      </c>
      <c r="D1207" s="4" t="s">
        <v>4119</v>
      </c>
    </row>
    <row r="1208" spans="1:4" ht="15" x14ac:dyDescent="0.25">
      <c r="A1208" s="12" t="s">
        <v>1152</v>
      </c>
      <c r="B1208" s="2" t="s">
        <v>5965</v>
      </c>
      <c r="C1208" s="2" t="s">
        <v>5766</v>
      </c>
      <c r="D1208" s="4" t="s">
        <v>5036</v>
      </c>
    </row>
    <row r="1209" spans="1:4" ht="15" x14ac:dyDescent="0.25">
      <c r="A1209" s="12" t="s">
        <v>1151</v>
      </c>
      <c r="B1209" s="2" t="s">
        <v>5092</v>
      </c>
      <c r="C1209" s="2" t="s">
        <v>5289</v>
      </c>
      <c r="D1209" s="4" t="s">
        <v>3573</v>
      </c>
    </row>
    <row r="1210" spans="1:4" ht="15" x14ac:dyDescent="0.25">
      <c r="A1210" s="12" t="s">
        <v>1150</v>
      </c>
      <c r="B1210" s="2" t="s">
        <v>5091</v>
      </c>
      <c r="C1210" s="2" t="s">
        <v>2826</v>
      </c>
      <c r="D1210" s="4" t="s">
        <v>4120</v>
      </c>
    </row>
    <row r="1211" spans="1:4" ht="15" x14ac:dyDescent="0.25">
      <c r="A1211" s="12" t="s">
        <v>1149</v>
      </c>
      <c r="B1211" s="2" t="s">
        <v>5091</v>
      </c>
      <c r="C1211" s="2" t="s">
        <v>2372</v>
      </c>
      <c r="D1211" s="4" t="s">
        <v>3628</v>
      </c>
    </row>
    <row r="1212" spans="1:4" ht="15" x14ac:dyDescent="0.25">
      <c r="A1212" s="12" t="s">
        <v>1148</v>
      </c>
      <c r="B1212" s="2" t="s">
        <v>5091</v>
      </c>
      <c r="C1212" s="2" t="s">
        <v>2827</v>
      </c>
      <c r="D1212" s="4" t="s">
        <v>4121</v>
      </c>
    </row>
    <row r="1213" spans="1:4" ht="15" x14ac:dyDescent="0.25">
      <c r="A1213" s="12" t="s">
        <v>1147</v>
      </c>
      <c r="B1213" s="2" t="s">
        <v>5091</v>
      </c>
      <c r="C1213" s="2" t="s">
        <v>2477</v>
      </c>
      <c r="D1213" s="4" t="s">
        <v>4122</v>
      </c>
    </row>
    <row r="1214" spans="1:4" ht="15" x14ac:dyDescent="0.25">
      <c r="A1214" s="12" t="s">
        <v>1146</v>
      </c>
      <c r="B1214" s="2" t="s">
        <v>5965</v>
      </c>
      <c r="C1214" s="2" t="s">
        <v>2445</v>
      </c>
      <c r="D1214" s="4" t="s">
        <v>4123</v>
      </c>
    </row>
    <row r="1215" spans="1:4" ht="15" x14ac:dyDescent="0.25">
      <c r="A1215" s="12" t="s">
        <v>1145</v>
      </c>
      <c r="B1215" s="2" t="s">
        <v>5092</v>
      </c>
      <c r="C1215" s="2" t="s">
        <v>2699</v>
      </c>
      <c r="D1215" s="4" t="s">
        <v>4124</v>
      </c>
    </row>
    <row r="1216" spans="1:4" ht="15" x14ac:dyDescent="0.25">
      <c r="A1216" s="12" t="s">
        <v>1144</v>
      </c>
      <c r="B1216" s="2" t="s">
        <v>5091</v>
      </c>
      <c r="C1216" s="2" t="s">
        <v>5290</v>
      </c>
      <c r="D1216" s="4" t="s">
        <v>4125</v>
      </c>
    </row>
    <row r="1217" spans="1:4" ht="15" x14ac:dyDescent="0.25">
      <c r="A1217" s="12" t="s">
        <v>1143</v>
      </c>
      <c r="B1217" s="2" t="s">
        <v>5092</v>
      </c>
      <c r="C1217" s="2" t="s">
        <v>2828</v>
      </c>
      <c r="D1217" s="4" t="s">
        <v>4126</v>
      </c>
    </row>
    <row r="1218" spans="1:4" ht="15" x14ac:dyDescent="0.25">
      <c r="A1218" s="12" t="s">
        <v>1142</v>
      </c>
      <c r="B1218" s="2" t="s">
        <v>5092</v>
      </c>
      <c r="C1218" s="2" t="s">
        <v>5248</v>
      </c>
      <c r="D1218" s="4" t="s">
        <v>3732</v>
      </c>
    </row>
    <row r="1219" spans="1:4" ht="15" x14ac:dyDescent="0.25">
      <c r="A1219" s="12" t="s">
        <v>1141</v>
      </c>
      <c r="B1219" s="2" t="s">
        <v>5091</v>
      </c>
      <c r="C1219" s="2" t="s">
        <v>5291</v>
      </c>
      <c r="D1219" s="4" t="s">
        <v>4127</v>
      </c>
    </row>
    <row r="1220" spans="1:4" ht="15" x14ac:dyDescent="0.25">
      <c r="A1220" s="12" t="s">
        <v>1140</v>
      </c>
      <c r="B1220" s="2" t="s">
        <v>5091</v>
      </c>
      <c r="C1220" s="2" t="s">
        <v>2377</v>
      </c>
      <c r="D1220" s="4" t="s">
        <v>4128</v>
      </c>
    </row>
    <row r="1221" spans="1:4" ht="15" x14ac:dyDescent="0.25">
      <c r="A1221" s="12" t="s">
        <v>1139</v>
      </c>
      <c r="B1221" s="2" t="s">
        <v>5091</v>
      </c>
      <c r="C1221" s="2" t="s">
        <v>5292</v>
      </c>
      <c r="D1221" s="4" t="s">
        <v>4129</v>
      </c>
    </row>
    <row r="1222" spans="1:4" ht="15" x14ac:dyDescent="0.25">
      <c r="A1222" s="12" t="s">
        <v>1138</v>
      </c>
      <c r="B1222" s="2" t="s">
        <v>5091</v>
      </c>
      <c r="C1222" s="2" t="s">
        <v>2830</v>
      </c>
      <c r="D1222" s="4" t="s">
        <v>4130</v>
      </c>
    </row>
    <row r="1223" spans="1:4" ht="15" x14ac:dyDescent="0.25">
      <c r="A1223" s="12" t="s">
        <v>1137</v>
      </c>
      <c r="B1223" s="2" t="s">
        <v>5092</v>
      </c>
      <c r="C1223" s="2" t="s">
        <v>5174</v>
      </c>
      <c r="D1223" s="4" t="s">
        <v>4131</v>
      </c>
    </row>
    <row r="1224" spans="1:4" ht="15" x14ac:dyDescent="0.25">
      <c r="A1224" s="12" t="s">
        <v>1136</v>
      </c>
      <c r="B1224" s="2" t="s">
        <v>5092</v>
      </c>
      <c r="C1224" s="2" t="s">
        <v>5767</v>
      </c>
      <c r="D1224" s="4" t="s">
        <v>4132</v>
      </c>
    </row>
    <row r="1225" spans="1:4" ht="15" x14ac:dyDescent="0.25">
      <c r="A1225" s="12" t="s">
        <v>1135</v>
      </c>
      <c r="B1225" s="2" t="s">
        <v>5091</v>
      </c>
      <c r="C1225" s="2" t="s">
        <v>5293</v>
      </c>
      <c r="D1225" s="4" t="s">
        <v>3346</v>
      </c>
    </row>
    <row r="1226" spans="1:4" ht="15" x14ac:dyDescent="0.25">
      <c r="A1226" s="12" t="s">
        <v>1134</v>
      </c>
      <c r="B1226" s="2" t="s">
        <v>5092</v>
      </c>
      <c r="C1226" s="2" t="s">
        <v>2831</v>
      </c>
      <c r="D1226" s="4" t="s">
        <v>3113</v>
      </c>
    </row>
    <row r="1227" spans="1:4" ht="15" x14ac:dyDescent="0.25">
      <c r="A1227" s="12" t="s">
        <v>1133</v>
      </c>
      <c r="B1227" s="2" t="s">
        <v>5091</v>
      </c>
      <c r="C1227" s="2" t="s">
        <v>2832</v>
      </c>
      <c r="D1227" s="4" t="s">
        <v>4133</v>
      </c>
    </row>
    <row r="1228" spans="1:4" ht="15" x14ac:dyDescent="0.25">
      <c r="A1228" s="12" t="s">
        <v>1132</v>
      </c>
      <c r="B1228" s="2" t="s">
        <v>5092</v>
      </c>
      <c r="C1228" s="2" t="s">
        <v>5768</v>
      </c>
      <c r="D1228" s="4" t="s">
        <v>4134</v>
      </c>
    </row>
    <row r="1229" spans="1:4" ht="15" x14ac:dyDescent="0.25">
      <c r="A1229" s="12" t="s">
        <v>1131</v>
      </c>
      <c r="B1229" s="2" t="s">
        <v>5091</v>
      </c>
      <c r="C1229" s="2" t="s">
        <v>5769</v>
      </c>
      <c r="D1229" s="4" t="s">
        <v>4135</v>
      </c>
    </row>
    <row r="1230" spans="1:4" ht="15" x14ac:dyDescent="0.25">
      <c r="A1230" s="12" t="s">
        <v>1130</v>
      </c>
      <c r="B1230" s="2" t="s">
        <v>5091</v>
      </c>
      <c r="C1230" s="2" t="s">
        <v>2527</v>
      </c>
      <c r="D1230" s="4" t="s">
        <v>4136</v>
      </c>
    </row>
    <row r="1231" spans="1:4" ht="15" x14ac:dyDescent="0.25">
      <c r="A1231" s="12" t="s">
        <v>1129</v>
      </c>
      <c r="B1231" s="2" t="s">
        <v>5092</v>
      </c>
      <c r="C1231" s="2" t="s">
        <v>5294</v>
      </c>
      <c r="D1231" s="4" t="s">
        <v>4137</v>
      </c>
    </row>
    <row r="1232" spans="1:4" ht="15" x14ac:dyDescent="0.25">
      <c r="A1232" s="12" t="s">
        <v>1128</v>
      </c>
      <c r="B1232" s="2" t="s">
        <v>5092</v>
      </c>
      <c r="C1232" s="2" t="s">
        <v>5295</v>
      </c>
      <c r="D1232" s="4" t="s">
        <v>4138</v>
      </c>
    </row>
    <row r="1233" spans="1:4" ht="15" x14ac:dyDescent="0.25">
      <c r="A1233" s="12" t="s">
        <v>1127</v>
      </c>
      <c r="B1233" s="2" t="s">
        <v>5092</v>
      </c>
      <c r="C1233" s="2" t="s">
        <v>5770</v>
      </c>
      <c r="D1233" s="4" t="s">
        <v>4139</v>
      </c>
    </row>
    <row r="1234" spans="1:4" ht="15" x14ac:dyDescent="0.25">
      <c r="A1234" s="12" t="s">
        <v>1126</v>
      </c>
      <c r="B1234" s="2" t="s">
        <v>5091</v>
      </c>
      <c r="C1234" s="2" t="s">
        <v>5296</v>
      </c>
      <c r="D1234" s="4" t="s">
        <v>4140</v>
      </c>
    </row>
    <row r="1235" spans="1:4" ht="15" x14ac:dyDescent="0.25">
      <c r="A1235" s="12" t="s">
        <v>1125</v>
      </c>
      <c r="B1235" s="2" t="s">
        <v>5091</v>
      </c>
      <c r="C1235" s="2" t="s">
        <v>5297</v>
      </c>
      <c r="D1235" s="4" t="s">
        <v>3958</v>
      </c>
    </row>
    <row r="1236" spans="1:4" ht="15" x14ac:dyDescent="0.25">
      <c r="A1236" s="12" t="s">
        <v>1124</v>
      </c>
      <c r="B1236" s="2" t="s">
        <v>5965</v>
      </c>
      <c r="C1236" s="2" t="s">
        <v>5298</v>
      </c>
      <c r="D1236" s="4" t="s">
        <v>2378</v>
      </c>
    </row>
    <row r="1237" spans="1:4" ht="15" x14ac:dyDescent="0.25">
      <c r="A1237" s="12" t="s">
        <v>1123</v>
      </c>
      <c r="B1237" s="2" t="s">
        <v>5965</v>
      </c>
      <c r="C1237" s="2" t="s">
        <v>5299</v>
      </c>
      <c r="D1237" s="4" t="s">
        <v>4141</v>
      </c>
    </row>
    <row r="1238" spans="1:4" ht="15" x14ac:dyDescent="0.25">
      <c r="A1238" s="12" t="s">
        <v>1122</v>
      </c>
      <c r="B1238" s="2" t="s">
        <v>5092</v>
      </c>
      <c r="C1238" s="2" t="s">
        <v>5771</v>
      </c>
      <c r="D1238" s="4" t="s">
        <v>4142</v>
      </c>
    </row>
    <row r="1239" spans="1:4" ht="15" x14ac:dyDescent="0.25">
      <c r="A1239" s="12" t="s">
        <v>1121</v>
      </c>
      <c r="B1239" s="2" t="s">
        <v>5091</v>
      </c>
      <c r="C1239" s="2" t="s">
        <v>2477</v>
      </c>
      <c r="D1239" s="4" t="s">
        <v>4143</v>
      </c>
    </row>
    <row r="1240" spans="1:4" ht="15" x14ac:dyDescent="0.25">
      <c r="A1240" s="12" t="s">
        <v>1120</v>
      </c>
      <c r="B1240" s="2" t="s">
        <v>5091</v>
      </c>
      <c r="C1240" s="2" t="s">
        <v>2833</v>
      </c>
      <c r="D1240" s="4" t="s">
        <v>4144</v>
      </c>
    </row>
    <row r="1241" spans="1:4" ht="15" x14ac:dyDescent="0.25">
      <c r="A1241" s="12" t="s">
        <v>1119</v>
      </c>
      <c r="B1241" s="2" t="s">
        <v>5092</v>
      </c>
      <c r="C1241" s="2" t="s">
        <v>2834</v>
      </c>
      <c r="D1241" s="4" t="s">
        <v>4145</v>
      </c>
    </row>
    <row r="1242" spans="1:4" ht="15" x14ac:dyDescent="0.25">
      <c r="A1242" s="12" t="s">
        <v>1118</v>
      </c>
      <c r="B1242" s="2" t="s">
        <v>5091</v>
      </c>
      <c r="C1242" s="2" t="s">
        <v>5772</v>
      </c>
      <c r="D1242" s="4" t="s">
        <v>4146</v>
      </c>
    </row>
    <row r="1243" spans="1:4" ht="15" x14ac:dyDescent="0.25">
      <c r="A1243" s="12" t="s">
        <v>1117</v>
      </c>
      <c r="B1243" s="2" t="s">
        <v>5965</v>
      </c>
      <c r="C1243" s="2" t="s">
        <v>2835</v>
      </c>
      <c r="D1243" s="4" t="s">
        <v>3870</v>
      </c>
    </row>
    <row r="1244" spans="1:4" ht="15" x14ac:dyDescent="0.25">
      <c r="A1244" s="12" t="s">
        <v>1116</v>
      </c>
      <c r="B1244" s="2" t="s">
        <v>5091</v>
      </c>
      <c r="C1244" s="2" t="s">
        <v>2836</v>
      </c>
      <c r="D1244" s="4" t="s">
        <v>4147</v>
      </c>
    </row>
    <row r="1245" spans="1:4" ht="15" x14ac:dyDescent="0.25">
      <c r="A1245" s="12" t="s">
        <v>1115</v>
      </c>
      <c r="B1245" s="2" t="s">
        <v>5092</v>
      </c>
      <c r="C1245" s="2" t="s">
        <v>2798</v>
      </c>
      <c r="D1245" s="4" t="s">
        <v>4148</v>
      </c>
    </row>
    <row r="1246" spans="1:4" ht="15" x14ac:dyDescent="0.25">
      <c r="A1246" s="12" t="s">
        <v>1114</v>
      </c>
      <c r="B1246" s="2" t="s">
        <v>5092</v>
      </c>
      <c r="C1246" s="2" t="s">
        <v>5773</v>
      </c>
      <c r="D1246" s="4" t="s">
        <v>2627</v>
      </c>
    </row>
    <row r="1247" spans="1:4" ht="15" x14ac:dyDescent="0.25">
      <c r="A1247" s="12" t="s">
        <v>1113</v>
      </c>
      <c r="B1247" s="2" t="s">
        <v>5091</v>
      </c>
      <c r="C1247" s="2" t="s">
        <v>2837</v>
      </c>
      <c r="D1247" s="4" t="s">
        <v>4149</v>
      </c>
    </row>
    <row r="1248" spans="1:4" ht="15" x14ac:dyDescent="0.25">
      <c r="A1248" s="12" t="s">
        <v>1112</v>
      </c>
      <c r="B1248" s="2" t="s">
        <v>5091</v>
      </c>
      <c r="C1248" s="2" t="s">
        <v>2711</v>
      </c>
      <c r="D1248" s="4" t="s">
        <v>4150</v>
      </c>
    </row>
    <row r="1249" spans="1:4" ht="15" x14ac:dyDescent="0.25">
      <c r="A1249" s="12" t="s">
        <v>1111</v>
      </c>
      <c r="B1249" s="2" t="s">
        <v>5091</v>
      </c>
      <c r="C1249" s="2" t="s">
        <v>2594</v>
      </c>
      <c r="D1249" s="4" t="s">
        <v>4151</v>
      </c>
    </row>
    <row r="1250" spans="1:4" ht="15" x14ac:dyDescent="0.25">
      <c r="A1250" s="12" t="s">
        <v>1110</v>
      </c>
      <c r="B1250" s="2" t="s">
        <v>5091</v>
      </c>
      <c r="C1250" s="2" t="s">
        <v>2390</v>
      </c>
      <c r="D1250" s="4" t="s">
        <v>4152</v>
      </c>
    </row>
    <row r="1251" spans="1:4" ht="15" x14ac:dyDescent="0.25">
      <c r="A1251" s="12" t="s">
        <v>1109</v>
      </c>
      <c r="B1251" s="2" t="s">
        <v>5092</v>
      </c>
      <c r="C1251" s="2" t="s">
        <v>5300</v>
      </c>
      <c r="D1251" s="4" t="s">
        <v>4153</v>
      </c>
    </row>
    <row r="1252" spans="1:4" ht="15" x14ac:dyDescent="0.25">
      <c r="A1252" s="12" t="s">
        <v>1108</v>
      </c>
      <c r="B1252" s="2" t="s">
        <v>5091</v>
      </c>
      <c r="C1252" s="2" t="s">
        <v>5774</v>
      </c>
      <c r="D1252" s="4" t="s">
        <v>5037</v>
      </c>
    </row>
    <row r="1253" spans="1:4" ht="15" x14ac:dyDescent="0.25">
      <c r="A1253" s="12" t="s">
        <v>1107</v>
      </c>
      <c r="B1253" s="2" t="s">
        <v>5091</v>
      </c>
      <c r="C1253" s="2" t="s">
        <v>2673</v>
      </c>
      <c r="D1253" s="4" t="s">
        <v>4154</v>
      </c>
    </row>
    <row r="1254" spans="1:4" ht="15" x14ac:dyDescent="0.25">
      <c r="A1254" s="12" t="s">
        <v>1106</v>
      </c>
      <c r="B1254" s="2" t="s">
        <v>5092</v>
      </c>
      <c r="C1254" s="2" t="s">
        <v>5301</v>
      </c>
      <c r="D1254" s="4" t="s">
        <v>4155</v>
      </c>
    </row>
    <row r="1255" spans="1:4" ht="15" x14ac:dyDescent="0.25">
      <c r="A1255" s="12" t="s">
        <v>1105</v>
      </c>
      <c r="B1255" s="2" t="s">
        <v>5965</v>
      </c>
      <c r="C1255" s="2" t="s">
        <v>2385</v>
      </c>
      <c r="D1255" s="4" t="s">
        <v>4156</v>
      </c>
    </row>
    <row r="1256" spans="1:4" ht="15" x14ac:dyDescent="0.25">
      <c r="A1256" s="12" t="s">
        <v>1104</v>
      </c>
      <c r="B1256" s="2" t="s">
        <v>5092</v>
      </c>
      <c r="C1256" s="2" t="s">
        <v>5775</v>
      </c>
      <c r="D1256" s="4" t="s">
        <v>4157</v>
      </c>
    </row>
    <row r="1257" spans="1:4" ht="15" x14ac:dyDescent="0.25">
      <c r="A1257" s="12" t="s">
        <v>1103</v>
      </c>
      <c r="B1257" s="2" t="s">
        <v>5092</v>
      </c>
      <c r="C1257" s="2" t="s">
        <v>5302</v>
      </c>
      <c r="D1257" s="4" t="s">
        <v>4158</v>
      </c>
    </row>
    <row r="1258" spans="1:4" ht="15" x14ac:dyDescent="0.25">
      <c r="A1258" s="12" t="s">
        <v>1102</v>
      </c>
      <c r="B1258" s="2" t="s">
        <v>5091</v>
      </c>
      <c r="C1258" s="2" t="s">
        <v>2472</v>
      </c>
      <c r="D1258" s="4" t="s">
        <v>4159</v>
      </c>
    </row>
    <row r="1259" spans="1:4" ht="15" x14ac:dyDescent="0.25">
      <c r="A1259" s="12" t="s">
        <v>1101</v>
      </c>
      <c r="B1259" s="2" t="s">
        <v>5092</v>
      </c>
      <c r="C1259" s="2" t="s">
        <v>2838</v>
      </c>
      <c r="D1259" s="4" t="s">
        <v>4160</v>
      </c>
    </row>
    <row r="1260" spans="1:4" ht="15" x14ac:dyDescent="0.25">
      <c r="A1260" s="12" t="s">
        <v>1100</v>
      </c>
      <c r="B1260" s="2" t="s">
        <v>5091</v>
      </c>
      <c r="C1260" s="2" t="s">
        <v>2839</v>
      </c>
      <c r="D1260" s="4" t="s">
        <v>4161</v>
      </c>
    </row>
    <row r="1261" spans="1:4" ht="15" x14ac:dyDescent="0.25">
      <c r="A1261" s="12" t="s">
        <v>1099</v>
      </c>
      <c r="B1261" s="2" t="s">
        <v>5091</v>
      </c>
      <c r="C1261" s="2" t="s">
        <v>2840</v>
      </c>
      <c r="D1261" s="4" t="s">
        <v>3940</v>
      </c>
    </row>
    <row r="1262" spans="1:4" ht="15" x14ac:dyDescent="0.25">
      <c r="A1262" s="12" t="s">
        <v>1098</v>
      </c>
      <c r="B1262" s="2" t="s">
        <v>5091</v>
      </c>
      <c r="C1262" s="2" t="s">
        <v>2525</v>
      </c>
      <c r="D1262" s="4" t="s">
        <v>4162</v>
      </c>
    </row>
    <row r="1263" spans="1:4" ht="15" x14ac:dyDescent="0.25">
      <c r="A1263" s="12" t="s">
        <v>1097</v>
      </c>
      <c r="B1263" s="2" t="s">
        <v>5092</v>
      </c>
      <c r="C1263" s="2" t="s">
        <v>2841</v>
      </c>
      <c r="D1263" s="4" t="s">
        <v>4163</v>
      </c>
    </row>
    <row r="1264" spans="1:4" ht="15" x14ac:dyDescent="0.25">
      <c r="A1264" s="12" t="s">
        <v>1096</v>
      </c>
      <c r="B1264" s="2" t="s">
        <v>5092</v>
      </c>
      <c r="C1264" s="2" t="s">
        <v>5776</v>
      </c>
      <c r="D1264" s="4" t="s">
        <v>4164</v>
      </c>
    </row>
    <row r="1265" spans="1:4" ht="15" x14ac:dyDescent="0.25">
      <c r="A1265" s="12" t="s">
        <v>1095</v>
      </c>
      <c r="B1265" s="2" t="s">
        <v>5091</v>
      </c>
      <c r="C1265" s="2" t="s">
        <v>2842</v>
      </c>
      <c r="D1265" s="4" t="s">
        <v>4165</v>
      </c>
    </row>
    <row r="1266" spans="1:4" ht="15" x14ac:dyDescent="0.25">
      <c r="A1266" s="12" t="s">
        <v>1094</v>
      </c>
      <c r="B1266" s="2" t="s">
        <v>5091</v>
      </c>
      <c r="C1266" s="2" t="s">
        <v>5777</v>
      </c>
      <c r="D1266" s="4" t="s">
        <v>5038</v>
      </c>
    </row>
    <row r="1267" spans="1:4" ht="15" x14ac:dyDescent="0.25">
      <c r="A1267" s="12" t="s">
        <v>1093</v>
      </c>
      <c r="B1267" s="2" t="s">
        <v>5091</v>
      </c>
      <c r="C1267" s="2" t="s">
        <v>2508</v>
      </c>
      <c r="D1267" s="4" t="s">
        <v>4166</v>
      </c>
    </row>
    <row r="1268" spans="1:4" ht="15" x14ac:dyDescent="0.25">
      <c r="A1268" s="12" t="s">
        <v>1092</v>
      </c>
      <c r="B1268" s="2" t="s">
        <v>5091</v>
      </c>
      <c r="C1268" s="2" t="s">
        <v>5303</v>
      </c>
      <c r="D1268" s="4" t="s">
        <v>4167</v>
      </c>
    </row>
    <row r="1269" spans="1:4" ht="15" x14ac:dyDescent="0.25">
      <c r="A1269" s="12" t="s">
        <v>1091</v>
      </c>
      <c r="B1269" s="2" t="s">
        <v>5092</v>
      </c>
      <c r="C1269" s="2" t="s">
        <v>5304</v>
      </c>
      <c r="D1269" s="4" t="s">
        <v>4168</v>
      </c>
    </row>
    <row r="1270" spans="1:4" ht="15" x14ac:dyDescent="0.25">
      <c r="A1270" s="12" t="s">
        <v>1090</v>
      </c>
      <c r="B1270" s="2" t="s">
        <v>5092</v>
      </c>
      <c r="C1270" s="2" t="s">
        <v>2841</v>
      </c>
      <c r="D1270" s="4" t="s">
        <v>4169</v>
      </c>
    </row>
    <row r="1271" spans="1:4" ht="15" x14ac:dyDescent="0.25">
      <c r="A1271" s="12" t="s">
        <v>1089</v>
      </c>
      <c r="B1271" s="2" t="s">
        <v>5092</v>
      </c>
      <c r="C1271" s="2" t="s">
        <v>5778</v>
      </c>
      <c r="D1271" s="4" t="s">
        <v>2822</v>
      </c>
    </row>
    <row r="1272" spans="1:4" ht="15" x14ac:dyDescent="0.25">
      <c r="A1272" s="12" t="s">
        <v>1088</v>
      </c>
      <c r="B1272" s="2" t="s">
        <v>5091</v>
      </c>
      <c r="C1272" s="2" t="s">
        <v>5779</v>
      </c>
      <c r="D1272" s="4" t="s">
        <v>3200</v>
      </c>
    </row>
    <row r="1273" spans="1:4" ht="15" x14ac:dyDescent="0.25">
      <c r="A1273" s="12" t="s">
        <v>1087</v>
      </c>
      <c r="B1273" s="2" t="s">
        <v>5091</v>
      </c>
      <c r="C1273" s="2" t="s">
        <v>5305</v>
      </c>
      <c r="D1273" s="4" t="s">
        <v>4170</v>
      </c>
    </row>
    <row r="1274" spans="1:4" ht="15" x14ac:dyDescent="0.25">
      <c r="A1274" s="12" t="s">
        <v>1086</v>
      </c>
      <c r="B1274" s="2" t="s">
        <v>5091</v>
      </c>
      <c r="C1274" s="2" t="s">
        <v>5306</v>
      </c>
      <c r="D1274" s="4" t="s">
        <v>4171</v>
      </c>
    </row>
    <row r="1275" spans="1:4" ht="15" x14ac:dyDescent="0.25">
      <c r="A1275" s="12" t="s">
        <v>1085</v>
      </c>
      <c r="B1275" s="2" t="s">
        <v>5091</v>
      </c>
      <c r="C1275" s="2" t="s">
        <v>5307</v>
      </c>
      <c r="D1275" s="4" t="s">
        <v>4172</v>
      </c>
    </row>
    <row r="1276" spans="1:4" ht="15" x14ac:dyDescent="0.25">
      <c r="A1276" s="12" t="s">
        <v>1084</v>
      </c>
      <c r="B1276" s="2" t="s">
        <v>5091</v>
      </c>
      <c r="C1276" s="2" t="s">
        <v>2391</v>
      </c>
      <c r="D1276" s="4" t="s">
        <v>4173</v>
      </c>
    </row>
    <row r="1277" spans="1:4" ht="15" x14ac:dyDescent="0.25">
      <c r="A1277" s="12" t="s">
        <v>1083</v>
      </c>
      <c r="B1277" s="2" t="s">
        <v>5091</v>
      </c>
      <c r="C1277" s="2" t="s">
        <v>5308</v>
      </c>
      <c r="D1277" s="4" t="s">
        <v>3924</v>
      </c>
    </row>
    <row r="1278" spans="1:4" ht="15" x14ac:dyDescent="0.25">
      <c r="A1278" s="12" t="s">
        <v>1082</v>
      </c>
      <c r="B1278" s="2" t="s">
        <v>5092</v>
      </c>
      <c r="C1278" s="2" t="s">
        <v>5780</v>
      </c>
      <c r="D1278" s="4" t="s">
        <v>4174</v>
      </c>
    </row>
    <row r="1279" spans="1:4" ht="15" x14ac:dyDescent="0.25">
      <c r="A1279" s="12" t="s">
        <v>1081</v>
      </c>
      <c r="B1279" s="2" t="s">
        <v>5092</v>
      </c>
      <c r="C1279" s="2" t="s">
        <v>5309</v>
      </c>
      <c r="D1279" s="4" t="s">
        <v>4175</v>
      </c>
    </row>
    <row r="1280" spans="1:4" ht="15" x14ac:dyDescent="0.25">
      <c r="A1280" s="12" t="s">
        <v>1080</v>
      </c>
      <c r="B1280" s="2" t="s">
        <v>5092</v>
      </c>
      <c r="C1280" s="2" t="s">
        <v>2643</v>
      </c>
      <c r="D1280" s="4" t="s">
        <v>4176</v>
      </c>
    </row>
    <row r="1281" spans="1:4" ht="15" x14ac:dyDescent="0.25">
      <c r="A1281" s="12" t="s">
        <v>1079</v>
      </c>
      <c r="B1281" s="2" t="s">
        <v>5091</v>
      </c>
      <c r="C1281" s="2" t="s">
        <v>5310</v>
      </c>
      <c r="D1281" s="4" t="s">
        <v>4177</v>
      </c>
    </row>
    <row r="1282" spans="1:4" ht="15" x14ac:dyDescent="0.25">
      <c r="A1282" s="12" t="s">
        <v>1078</v>
      </c>
      <c r="B1282" s="2" t="s">
        <v>5091</v>
      </c>
      <c r="C1282" s="2" t="s">
        <v>2476</v>
      </c>
      <c r="D1282" s="4" t="s">
        <v>4178</v>
      </c>
    </row>
    <row r="1283" spans="1:4" ht="15" x14ac:dyDescent="0.25">
      <c r="A1283" s="12" t="s">
        <v>1077</v>
      </c>
      <c r="B1283" s="2" t="s">
        <v>5092</v>
      </c>
      <c r="C1283" s="2" t="s">
        <v>5267</v>
      </c>
      <c r="D1283" s="4" t="s">
        <v>4179</v>
      </c>
    </row>
    <row r="1284" spans="1:4" ht="15" x14ac:dyDescent="0.25">
      <c r="A1284" s="12" t="s">
        <v>1076</v>
      </c>
      <c r="B1284" s="2" t="s">
        <v>5091</v>
      </c>
      <c r="C1284" s="2" t="s">
        <v>2516</v>
      </c>
      <c r="D1284" s="4" t="s">
        <v>3292</v>
      </c>
    </row>
    <row r="1285" spans="1:4" ht="15" x14ac:dyDescent="0.25">
      <c r="A1285" s="12" t="s">
        <v>1075</v>
      </c>
      <c r="B1285" s="2" t="s">
        <v>5092</v>
      </c>
      <c r="C1285" s="2" t="s">
        <v>5311</v>
      </c>
      <c r="D1285" s="4" t="s">
        <v>4180</v>
      </c>
    </row>
    <row r="1286" spans="1:4" ht="15" x14ac:dyDescent="0.25">
      <c r="A1286" s="12" t="s">
        <v>1074</v>
      </c>
      <c r="B1286" s="2" t="s">
        <v>5092</v>
      </c>
      <c r="C1286" s="2" t="s">
        <v>5312</v>
      </c>
      <c r="D1286" s="4" t="s">
        <v>4181</v>
      </c>
    </row>
    <row r="1287" spans="1:4" ht="15" x14ac:dyDescent="0.25">
      <c r="A1287" s="12" t="s">
        <v>1073</v>
      </c>
      <c r="B1287" s="2" t="s">
        <v>5092</v>
      </c>
      <c r="C1287" s="2" t="s">
        <v>5781</v>
      </c>
      <c r="D1287" s="4" t="s">
        <v>2536</v>
      </c>
    </row>
    <row r="1288" spans="1:4" ht="15" x14ac:dyDescent="0.25">
      <c r="A1288" s="12" t="s">
        <v>1072</v>
      </c>
      <c r="B1288" s="2" t="s">
        <v>5092</v>
      </c>
      <c r="C1288" s="2" t="s">
        <v>4998</v>
      </c>
      <c r="D1288" s="4" t="s">
        <v>3076</v>
      </c>
    </row>
    <row r="1289" spans="1:4" ht="15" x14ac:dyDescent="0.25">
      <c r="A1289" s="12" t="s">
        <v>1071</v>
      </c>
      <c r="B1289" s="2" t="s">
        <v>5092</v>
      </c>
      <c r="C1289" s="2" t="s">
        <v>2495</v>
      </c>
      <c r="D1289" s="4" t="s">
        <v>4182</v>
      </c>
    </row>
    <row r="1290" spans="1:4" ht="15" x14ac:dyDescent="0.25">
      <c r="A1290" s="12" t="s">
        <v>1070</v>
      </c>
      <c r="B1290" s="2" t="s">
        <v>5092</v>
      </c>
      <c r="C1290" s="2" t="s">
        <v>5782</v>
      </c>
      <c r="D1290" s="4" t="s">
        <v>4183</v>
      </c>
    </row>
    <row r="1291" spans="1:4" ht="15" x14ac:dyDescent="0.25">
      <c r="A1291" s="12" t="s">
        <v>1069</v>
      </c>
      <c r="B1291" s="2" t="s">
        <v>5092</v>
      </c>
      <c r="C1291" s="2" t="s">
        <v>2844</v>
      </c>
      <c r="D1291" s="4" t="s">
        <v>2620</v>
      </c>
    </row>
    <row r="1292" spans="1:4" ht="15" x14ac:dyDescent="0.25">
      <c r="A1292" s="12" t="s">
        <v>1068</v>
      </c>
      <c r="B1292" s="2" t="s">
        <v>5092</v>
      </c>
      <c r="C1292" s="2" t="s">
        <v>2413</v>
      </c>
      <c r="D1292" s="4" t="s">
        <v>4184</v>
      </c>
    </row>
    <row r="1293" spans="1:4" ht="15" x14ac:dyDescent="0.25">
      <c r="A1293" s="12" t="s">
        <v>1067</v>
      </c>
      <c r="B1293" s="2" t="s">
        <v>5092</v>
      </c>
      <c r="C1293" s="2" t="s">
        <v>2643</v>
      </c>
      <c r="D1293" s="4" t="s">
        <v>4185</v>
      </c>
    </row>
    <row r="1294" spans="1:4" ht="15" x14ac:dyDescent="0.25">
      <c r="A1294" s="12" t="s">
        <v>1066</v>
      </c>
      <c r="B1294" s="2" t="s">
        <v>5092</v>
      </c>
      <c r="C1294" s="2" t="s">
        <v>5313</v>
      </c>
      <c r="D1294" s="4" t="s">
        <v>4186</v>
      </c>
    </row>
    <row r="1295" spans="1:4" ht="15" x14ac:dyDescent="0.25">
      <c r="A1295" s="12" t="s">
        <v>1065</v>
      </c>
      <c r="B1295" s="2" t="s">
        <v>5092</v>
      </c>
      <c r="C1295" s="2" t="s">
        <v>5314</v>
      </c>
      <c r="D1295" s="4" t="s">
        <v>4187</v>
      </c>
    </row>
    <row r="1296" spans="1:4" ht="15" x14ac:dyDescent="0.25">
      <c r="A1296" s="12" t="s">
        <v>1064</v>
      </c>
      <c r="B1296" s="2" t="s">
        <v>5091</v>
      </c>
      <c r="C1296" s="2" t="s">
        <v>5783</v>
      </c>
      <c r="D1296" s="4" t="s">
        <v>4188</v>
      </c>
    </row>
    <row r="1297" spans="1:4" ht="15" x14ac:dyDescent="0.25">
      <c r="A1297" s="12" t="s">
        <v>1063</v>
      </c>
      <c r="B1297" s="2" t="s">
        <v>5092</v>
      </c>
      <c r="C1297" s="2" t="s">
        <v>2661</v>
      </c>
      <c r="D1297" s="4" t="s">
        <v>4189</v>
      </c>
    </row>
    <row r="1298" spans="1:4" ht="15" x14ac:dyDescent="0.25">
      <c r="A1298" s="12" t="s">
        <v>1062</v>
      </c>
      <c r="B1298" s="2" t="s">
        <v>5091</v>
      </c>
      <c r="C1298" s="2" t="s">
        <v>5784</v>
      </c>
      <c r="D1298" s="4" t="s">
        <v>4190</v>
      </c>
    </row>
    <row r="1299" spans="1:4" ht="15" x14ac:dyDescent="0.25">
      <c r="A1299" s="12" t="s">
        <v>1061</v>
      </c>
      <c r="B1299" s="2" t="s">
        <v>5965</v>
      </c>
      <c r="C1299" s="2" t="s">
        <v>5315</v>
      </c>
      <c r="D1299" s="4" t="s">
        <v>3639</v>
      </c>
    </row>
    <row r="1300" spans="1:4" ht="15" x14ac:dyDescent="0.25">
      <c r="A1300" s="12" t="s">
        <v>1060</v>
      </c>
      <c r="B1300" s="2" t="s">
        <v>5092</v>
      </c>
      <c r="C1300" s="2" t="s">
        <v>2677</v>
      </c>
      <c r="D1300" s="4" t="s">
        <v>4020</v>
      </c>
    </row>
    <row r="1301" spans="1:4" ht="15" x14ac:dyDescent="0.25">
      <c r="A1301" s="12" t="s">
        <v>1059</v>
      </c>
      <c r="B1301" s="2" t="s">
        <v>5091</v>
      </c>
      <c r="C1301" s="2" t="s">
        <v>2401</v>
      </c>
      <c r="D1301" s="4" t="s">
        <v>4191</v>
      </c>
    </row>
    <row r="1302" spans="1:4" ht="15" x14ac:dyDescent="0.25">
      <c r="A1302" s="12" t="s">
        <v>1058</v>
      </c>
      <c r="B1302" s="2" t="s">
        <v>5091</v>
      </c>
      <c r="C1302" s="2" t="s">
        <v>2846</v>
      </c>
      <c r="D1302" s="4" t="s">
        <v>4192</v>
      </c>
    </row>
    <row r="1303" spans="1:4" ht="15" x14ac:dyDescent="0.25">
      <c r="A1303" s="12" t="s">
        <v>1057</v>
      </c>
      <c r="B1303" s="2" t="s">
        <v>5091</v>
      </c>
      <c r="C1303" s="2" t="s">
        <v>5316</v>
      </c>
      <c r="D1303" s="4" t="s">
        <v>4193</v>
      </c>
    </row>
    <row r="1304" spans="1:4" ht="15" x14ac:dyDescent="0.25">
      <c r="A1304" s="12" t="s">
        <v>1056</v>
      </c>
      <c r="B1304" s="2" t="s">
        <v>5091</v>
      </c>
      <c r="C1304" s="2" t="s">
        <v>2847</v>
      </c>
      <c r="D1304" s="4" t="s">
        <v>4194</v>
      </c>
    </row>
    <row r="1305" spans="1:4" ht="15" x14ac:dyDescent="0.25">
      <c r="A1305" s="12" t="s">
        <v>1055</v>
      </c>
      <c r="B1305" s="2" t="s">
        <v>5091</v>
      </c>
      <c r="C1305" s="2" t="s">
        <v>2516</v>
      </c>
      <c r="D1305" s="4" t="s">
        <v>4195</v>
      </c>
    </row>
    <row r="1306" spans="1:4" ht="15" x14ac:dyDescent="0.25">
      <c r="A1306" s="12" t="s">
        <v>1054</v>
      </c>
      <c r="B1306" s="2" t="s">
        <v>5091</v>
      </c>
      <c r="C1306" s="2" t="s">
        <v>2503</v>
      </c>
      <c r="D1306" s="4" t="s">
        <v>4196</v>
      </c>
    </row>
    <row r="1307" spans="1:4" ht="15" x14ac:dyDescent="0.25">
      <c r="A1307" s="12" t="s">
        <v>1053</v>
      </c>
      <c r="B1307" s="2" t="s">
        <v>5091</v>
      </c>
      <c r="C1307" s="2" t="s">
        <v>2848</v>
      </c>
      <c r="D1307" s="4" t="s">
        <v>4197</v>
      </c>
    </row>
    <row r="1308" spans="1:4" ht="15" x14ac:dyDescent="0.25">
      <c r="A1308" s="12" t="s">
        <v>1052</v>
      </c>
      <c r="B1308" s="2" t="s">
        <v>5091</v>
      </c>
      <c r="C1308" s="2" t="s">
        <v>2849</v>
      </c>
      <c r="D1308" s="4" t="s">
        <v>4198</v>
      </c>
    </row>
    <row r="1309" spans="1:4" ht="15" x14ac:dyDescent="0.25">
      <c r="A1309" s="12" t="s">
        <v>1051</v>
      </c>
      <c r="B1309" s="2" t="s">
        <v>5091</v>
      </c>
      <c r="C1309" s="2" t="s">
        <v>5233</v>
      </c>
      <c r="D1309" s="4" t="s">
        <v>4199</v>
      </c>
    </row>
    <row r="1310" spans="1:4" ht="15" x14ac:dyDescent="0.25">
      <c r="A1310" s="12" t="s">
        <v>1050</v>
      </c>
      <c r="B1310" s="2" t="s">
        <v>5091</v>
      </c>
      <c r="C1310" s="2" t="s">
        <v>5317</v>
      </c>
      <c r="D1310" s="4" t="s">
        <v>3363</v>
      </c>
    </row>
    <row r="1311" spans="1:4" ht="15" x14ac:dyDescent="0.25">
      <c r="A1311" s="12" t="s">
        <v>1049</v>
      </c>
      <c r="B1311" s="2" t="s">
        <v>5091</v>
      </c>
      <c r="C1311" s="2" t="s">
        <v>2850</v>
      </c>
      <c r="D1311" s="4" t="s">
        <v>4200</v>
      </c>
    </row>
    <row r="1312" spans="1:4" ht="15" x14ac:dyDescent="0.25">
      <c r="A1312" s="12" t="s">
        <v>1048</v>
      </c>
      <c r="B1312" s="2" t="s">
        <v>5091</v>
      </c>
      <c r="C1312" s="2" t="s">
        <v>5318</v>
      </c>
      <c r="D1312" s="4" t="s">
        <v>4201</v>
      </c>
    </row>
    <row r="1313" spans="1:4" ht="15" x14ac:dyDescent="0.25">
      <c r="A1313" s="12" t="s">
        <v>1047</v>
      </c>
      <c r="B1313" s="2" t="s">
        <v>5091</v>
      </c>
      <c r="C1313" s="2" t="s">
        <v>2525</v>
      </c>
      <c r="D1313" s="4" t="s">
        <v>4202</v>
      </c>
    </row>
    <row r="1314" spans="1:4" ht="15" x14ac:dyDescent="0.25">
      <c r="A1314" s="12" t="s">
        <v>1046</v>
      </c>
      <c r="B1314" s="2" t="s">
        <v>5092</v>
      </c>
      <c r="C1314" s="2" t="s">
        <v>5785</v>
      </c>
      <c r="D1314" s="4" t="s">
        <v>4203</v>
      </c>
    </row>
    <row r="1315" spans="1:4" ht="15" x14ac:dyDescent="0.25">
      <c r="A1315" s="12" t="s">
        <v>1045</v>
      </c>
      <c r="B1315" s="2" t="s">
        <v>5092</v>
      </c>
      <c r="C1315" s="2" t="s">
        <v>4977</v>
      </c>
      <c r="D1315" s="4" t="s">
        <v>4204</v>
      </c>
    </row>
    <row r="1316" spans="1:4" ht="15" x14ac:dyDescent="0.25">
      <c r="A1316" s="12" t="s">
        <v>1044</v>
      </c>
      <c r="B1316" s="2" t="s">
        <v>5091</v>
      </c>
      <c r="C1316" s="2" t="s">
        <v>2851</v>
      </c>
      <c r="D1316" s="4" t="s">
        <v>4205</v>
      </c>
    </row>
    <row r="1317" spans="1:4" ht="15" x14ac:dyDescent="0.25">
      <c r="A1317" s="12" t="s">
        <v>1043</v>
      </c>
      <c r="B1317" s="2" t="s">
        <v>5092</v>
      </c>
      <c r="C1317" s="2" t="s">
        <v>2633</v>
      </c>
      <c r="D1317" s="4" t="s">
        <v>4206</v>
      </c>
    </row>
    <row r="1318" spans="1:4" ht="15" x14ac:dyDescent="0.25">
      <c r="A1318" s="12" t="s">
        <v>1042</v>
      </c>
      <c r="B1318" s="2" t="s">
        <v>5092</v>
      </c>
      <c r="C1318" s="2" t="s">
        <v>5786</v>
      </c>
      <c r="D1318" s="4" t="s">
        <v>4207</v>
      </c>
    </row>
    <row r="1319" spans="1:4" ht="15" x14ac:dyDescent="0.25">
      <c r="A1319" s="12" t="s">
        <v>1041</v>
      </c>
      <c r="B1319" s="2" t="s">
        <v>5092</v>
      </c>
      <c r="C1319" s="2" t="s">
        <v>2853</v>
      </c>
      <c r="D1319" s="4" t="s">
        <v>4208</v>
      </c>
    </row>
    <row r="1320" spans="1:4" ht="15" x14ac:dyDescent="0.25">
      <c r="A1320" s="12" t="s">
        <v>1040</v>
      </c>
      <c r="B1320" s="2" t="s">
        <v>5091</v>
      </c>
      <c r="C1320" s="2" t="s">
        <v>5319</v>
      </c>
      <c r="D1320" s="4" t="s">
        <v>4209</v>
      </c>
    </row>
    <row r="1321" spans="1:4" ht="15" x14ac:dyDescent="0.25">
      <c r="A1321" s="12" t="s">
        <v>1039</v>
      </c>
      <c r="B1321" s="2" t="s">
        <v>5092</v>
      </c>
      <c r="C1321" s="2" t="s">
        <v>2374</v>
      </c>
      <c r="D1321" s="4" t="s">
        <v>4210</v>
      </c>
    </row>
    <row r="1322" spans="1:4" ht="15" x14ac:dyDescent="0.25">
      <c r="A1322" s="12" t="s">
        <v>1038</v>
      </c>
      <c r="B1322" s="2" t="s">
        <v>5091</v>
      </c>
      <c r="C1322" s="2" t="s">
        <v>5787</v>
      </c>
      <c r="D1322" s="4" t="s">
        <v>4211</v>
      </c>
    </row>
    <row r="1323" spans="1:4" ht="15" x14ac:dyDescent="0.25">
      <c r="A1323" s="12" t="s">
        <v>1037</v>
      </c>
      <c r="B1323" s="2" t="s">
        <v>5092</v>
      </c>
      <c r="C1323" s="2" t="s">
        <v>2854</v>
      </c>
      <c r="D1323" s="4" t="s">
        <v>4212</v>
      </c>
    </row>
    <row r="1324" spans="1:4" ht="15" x14ac:dyDescent="0.25">
      <c r="A1324" s="12" t="s">
        <v>1036</v>
      </c>
      <c r="B1324" s="2" t="s">
        <v>5092</v>
      </c>
      <c r="C1324" s="2" t="s">
        <v>2855</v>
      </c>
      <c r="D1324" s="4" t="s">
        <v>4213</v>
      </c>
    </row>
    <row r="1325" spans="1:4" ht="15" x14ac:dyDescent="0.25">
      <c r="A1325" s="12" t="s">
        <v>1035</v>
      </c>
      <c r="B1325" s="2" t="s">
        <v>5092</v>
      </c>
      <c r="C1325" s="2" t="s">
        <v>2856</v>
      </c>
      <c r="D1325" s="4" t="s">
        <v>4214</v>
      </c>
    </row>
    <row r="1326" spans="1:4" ht="15" x14ac:dyDescent="0.25">
      <c r="A1326" s="12" t="s">
        <v>1034</v>
      </c>
      <c r="B1326" s="2" t="s">
        <v>5092</v>
      </c>
      <c r="C1326" s="2" t="s">
        <v>2419</v>
      </c>
      <c r="D1326" s="4" t="s">
        <v>4215</v>
      </c>
    </row>
    <row r="1327" spans="1:4" ht="15" x14ac:dyDescent="0.25">
      <c r="A1327" s="12" t="s">
        <v>1033</v>
      </c>
      <c r="B1327" s="2" t="s">
        <v>5092</v>
      </c>
      <c r="C1327" s="2" t="s">
        <v>5788</v>
      </c>
      <c r="D1327" s="4" t="s">
        <v>4216</v>
      </c>
    </row>
    <row r="1328" spans="1:4" ht="15" x14ac:dyDescent="0.25">
      <c r="A1328" s="12" t="s">
        <v>1032</v>
      </c>
      <c r="B1328" s="2" t="s">
        <v>5092</v>
      </c>
      <c r="C1328" s="2" t="s">
        <v>2632</v>
      </c>
      <c r="D1328" s="4" t="s">
        <v>4217</v>
      </c>
    </row>
    <row r="1329" spans="1:4" ht="15" x14ac:dyDescent="0.25">
      <c r="A1329" s="12" t="s">
        <v>1031</v>
      </c>
      <c r="B1329" s="2" t="s">
        <v>5091</v>
      </c>
      <c r="C1329" s="2" t="s">
        <v>5136</v>
      </c>
      <c r="D1329" s="4" t="s">
        <v>4218</v>
      </c>
    </row>
    <row r="1330" spans="1:4" ht="15" x14ac:dyDescent="0.25">
      <c r="A1330" s="12" t="s">
        <v>1030</v>
      </c>
      <c r="B1330" s="2" t="s">
        <v>5965</v>
      </c>
      <c r="C1330" s="2" t="s">
        <v>4998</v>
      </c>
      <c r="D1330" s="4" t="s">
        <v>4219</v>
      </c>
    </row>
    <row r="1331" spans="1:4" ht="15" x14ac:dyDescent="0.25">
      <c r="A1331" s="12" t="s">
        <v>1029</v>
      </c>
      <c r="B1331" s="2" t="s">
        <v>5091</v>
      </c>
      <c r="C1331" s="2" t="s">
        <v>2410</v>
      </c>
      <c r="D1331" s="4" t="s">
        <v>4220</v>
      </c>
    </row>
    <row r="1332" spans="1:4" ht="15" x14ac:dyDescent="0.25">
      <c r="A1332" s="12" t="s">
        <v>1028</v>
      </c>
      <c r="B1332" s="2" t="s">
        <v>5092</v>
      </c>
      <c r="C1332" s="2" t="s">
        <v>5598</v>
      </c>
      <c r="D1332" s="4" t="s">
        <v>4221</v>
      </c>
    </row>
    <row r="1333" spans="1:4" ht="15" x14ac:dyDescent="0.25">
      <c r="A1333" s="12" t="s">
        <v>1027</v>
      </c>
      <c r="B1333" s="2" t="s">
        <v>5091</v>
      </c>
      <c r="C1333" s="2" t="s">
        <v>5320</v>
      </c>
      <c r="D1333" s="4" t="s">
        <v>4222</v>
      </c>
    </row>
    <row r="1334" spans="1:4" ht="15" x14ac:dyDescent="0.25">
      <c r="A1334" s="12" t="s">
        <v>1026</v>
      </c>
      <c r="B1334" s="2" t="s">
        <v>5965</v>
      </c>
      <c r="C1334" s="2" t="s">
        <v>2858</v>
      </c>
      <c r="D1334" s="4" t="s">
        <v>4223</v>
      </c>
    </row>
    <row r="1335" spans="1:4" ht="15" x14ac:dyDescent="0.25">
      <c r="A1335" s="12" t="s">
        <v>1025</v>
      </c>
      <c r="B1335" s="2" t="s">
        <v>5091</v>
      </c>
      <c r="C1335" s="2" t="s">
        <v>2859</v>
      </c>
      <c r="D1335" s="4" t="s">
        <v>4224</v>
      </c>
    </row>
    <row r="1336" spans="1:4" ht="15" x14ac:dyDescent="0.25">
      <c r="A1336" s="12" t="s">
        <v>1024</v>
      </c>
      <c r="B1336" s="2" t="s">
        <v>5091</v>
      </c>
      <c r="C1336" s="2" t="s">
        <v>5789</v>
      </c>
      <c r="D1336" s="4" t="s">
        <v>4225</v>
      </c>
    </row>
    <row r="1337" spans="1:4" ht="15" x14ac:dyDescent="0.25">
      <c r="A1337" s="12" t="s">
        <v>1023</v>
      </c>
      <c r="B1337" s="2" t="s">
        <v>5091</v>
      </c>
      <c r="C1337" s="2" t="s">
        <v>5790</v>
      </c>
      <c r="D1337" s="4" t="s">
        <v>3070</v>
      </c>
    </row>
    <row r="1338" spans="1:4" ht="15" x14ac:dyDescent="0.25">
      <c r="A1338" s="12" t="s">
        <v>1022</v>
      </c>
      <c r="B1338" s="2" t="s">
        <v>5091</v>
      </c>
      <c r="C1338" s="2" t="s">
        <v>5321</v>
      </c>
      <c r="D1338" s="4" t="s">
        <v>4226</v>
      </c>
    </row>
    <row r="1339" spans="1:4" ht="15" x14ac:dyDescent="0.25">
      <c r="A1339" s="12" t="s">
        <v>1021</v>
      </c>
      <c r="B1339" s="2" t="s">
        <v>5965</v>
      </c>
      <c r="C1339" s="2" t="s">
        <v>2664</v>
      </c>
      <c r="D1339" s="4" t="s">
        <v>2609</v>
      </c>
    </row>
    <row r="1340" spans="1:4" ht="15" x14ac:dyDescent="0.25">
      <c r="A1340" s="12" t="s">
        <v>1020</v>
      </c>
      <c r="B1340" s="2" t="s">
        <v>5091</v>
      </c>
      <c r="C1340" s="2" t="s">
        <v>2477</v>
      </c>
      <c r="D1340" s="4" t="s">
        <v>4227</v>
      </c>
    </row>
    <row r="1341" spans="1:4" ht="15" x14ac:dyDescent="0.25">
      <c r="A1341" s="12" t="s">
        <v>1019</v>
      </c>
      <c r="B1341" s="2" t="s">
        <v>5091</v>
      </c>
      <c r="C1341" s="2" t="s">
        <v>5322</v>
      </c>
      <c r="D1341" s="4" t="s">
        <v>4228</v>
      </c>
    </row>
    <row r="1342" spans="1:4" ht="15" x14ac:dyDescent="0.25">
      <c r="A1342" s="12" t="s">
        <v>1018</v>
      </c>
      <c r="B1342" s="2" t="s">
        <v>5965</v>
      </c>
      <c r="C1342" s="2" t="s">
        <v>5176</v>
      </c>
      <c r="D1342" s="4" t="s">
        <v>4229</v>
      </c>
    </row>
    <row r="1343" spans="1:4" ht="15" x14ac:dyDescent="0.25">
      <c r="A1343" s="12" t="s">
        <v>1017</v>
      </c>
      <c r="B1343" s="2" t="s">
        <v>5092</v>
      </c>
      <c r="C1343" s="2" t="s">
        <v>2861</v>
      </c>
      <c r="D1343" s="4" t="s">
        <v>4230</v>
      </c>
    </row>
    <row r="1344" spans="1:4" ht="15" x14ac:dyDescent="0.25">
      <c r="A1344" s="12" t="s">
        <v>1016</v>
      </c>
      <c r="B1344" s="2" t="s">
        <v>5965</v>
      </c>
      <c r="C1344" s="2" t="s">
        <v>2862</v>
      </c>
      <c r="D1344" s="4" t="s">
        <v>4231</v>
      </c>
    </row>
    <row r="1345" spans="1:4" ht="15" x14ac:dyDescent="0.25">
      <c r="A1345" s="12" t="s">
        <v>1015</v>
      </c>
      <c r="B1345" s="2" t="s">
        <v>5092</v>
      </c>
      <c r="C1345" s="2" t="s">
        <v>2601</v>
      </c>
      <c r="D1345" s="4" t="s">
        <v>4232</v>
      </c>
    </row>
    <row r="1346" spans="1:4" ht="15" x14ac:dyDescent="0.25">
      <c r="A1346" s="12" t="s">
        <v>1014</v>
      </c>
      <c r="B1346" s="2" t="s">
        <v>5091</v>
      </c>
      <c r="C1346" s="2" t="s">
        <v>2440</v>
      </c>
      <c r="D1346" s="4" t="s">
        <v>4233</v>
      </c>
    </row>
    <row r="1347" spans="1:4" ht="15" x14ac:dyDescent="0.25">
      <c r="A1347" s="12" t="s">
        <v>1013</v>
      </c>
      <c r="B1347" s="2" t="s">
        <v>5092</v>
      </c>
      <c r="C1347" s="2" t="s">
        <v>2680</v>
      </c>
      <c r="D1347" s="4" t="s">
        <v>4234</v>
      </c>
    </row>
    <row r="1348" spans="1:4" ht="15" x14ac:dyDescent="0.25">
      <c r="A1348" s="12" t="s">
        <v>1012</v>
      </c>
      <c r="B1348" s="2" t="s">
        <v>5091</v>
      </c>
      <c r="C1348" s="2" t="s">
        <v>2492</v>
      </c>
      <c r="D1348" s="4" t="s">
        <v>4235</v>
      </c>
    </row>
    <row r="1349" spans="1:4" ht="15" x14ac:dyDescent="0.25">
      <c r="A1349" s="12" t="s">
        <v>1011</v>
      </c>
      <c r="B1349" s="2" t="s">
        <v>5092</v>
      </c>
      <c r="C1349" s="2" t="s">
        <v>5323</v>
      </c>
      <c r="D1349" s="4" t="s">
        <v>4236</v>
      </c>
    </row>
    <row r="1350" spans="1:4" ht="15" x14ac:dyDescent="0.25">
      <c r="A1350" s="12" t="s">
        <v>1010</v>
      </c>
      <c r="B1350" s="2" t="s">
        <v>5965</v>
      </c>
      <c r="C1350" s="2" t="s">
        <v>2445</v>
      </c>
      <c r="D1350" s="4" t="s">
        <v>4237</v>
      </c>
    </row>
    <row r="1351" spans="1:4" ht="15" x14ac:dyDescent="0.25">
      <c r="A1351" s="12" t="s">
        <v>1009</v>
      </c>
      <c r="B1351" s="2" t="s">
        <v>5091</v>
      </c>
      <c r="C1351" s="2" t="s">
        <v>5324</v>
      </c>
      <c r="D1351" s="4" t="s">
        <v>4238</v>
      </c>
    </row>
    <row r="1352" spans="1:4" ht="15" x14ac:dyDescent="0.25">
      <c r="A1352" s="12" t="s">
        <v>1008</v>
      </c>
      <c r="B1352" s="2" t="s">
        <v>5092</v>
      </c>
      <c r="C1352" s="2" t="s">
        <v>2863</v>
      </c>
      <c r="D1352" s="4" t="s">
        <v>3346</v>
      </c>
    </row>
    <row r="1353" spans="1:4" ht="15" x14ac:dyDescent="0.25">
      <c r="A1353" s="12" t="s">
        <v>1007</v>
      </c>
      <c r="B1353" s="2" t="s">
        <v>5091</v>
      </c>
      <c r="C1353" s="2" t="s">
        <v>5445</v>
      </c>
      <c r="D1353" s="4" t="s">
        <v>4239</v>
      </c>
    </row>
    <row r="1354" spans="1:4" ht="15" x14ac:dyDescent="0.25">
      <c r="A1354" s="12" t="s">
        <v>1006</v>
      </c>
      <c r="B1354" s="2" t="s">
        <v>5092</v>
      </c>
      <c r="C1354" s="2" t="s">
        <v>2864</v>
      </c>
      <c r="D1354" s="4" t="s">
        <v>4240</v>
      </c>
    </row>
    <row r="1355" spans="1:4" ht="15" x14ac:dyDescent="0.25">
      <c r="A1355" s="12" t="s">
        <v>1005</v>
      </c>
      <c r="B1355" s="2" t="s">
        <v>5092</v>
      </c>
      <c r="C1355" s="2" t="s">
        <v>5325</v>
      </c>
      <c r="D1355" s="4" t="s">
        <v>3387</v>
      </c>
    </row>
    <row r="1356" spans="1:4" ht="15" x14ac:dyDescent="0.25">
      <c r="A1356" s="12" t="s">
        <v>1004</v>
      </c>
      <c r="B1356" s="2" t="s">
        <v>5092</v>
      </c>
      <c r="C1356" s="2" t="s">
        <v>5326</v>
      </c>
      <c r="D1356" s="4" t="s">
        <v>4096</v>
      </c>
    </row>
    <row r="1357" spans="1:4" ht="15" x14ac:dyDescent="0.25">
      <c r="A1357" s="12" t="s">
        <v>1003</v>
      </c>
      <c r="B1357" s="2" t="s">
        <v>5092</v>
      </c>
      <c r="C1357" s="2" t="s">
        <v>5327</v>
      </c>
      <c r="D1357" s="4" t="s">
        <v>4241</v>
      </c>
    </row>
    <row r="1358" spans="1:4" ht="15" x14ac:dyDescent="0.25">
      <c r="A1358" s="12" t="s">
        <v>1002</v>
      </c>
      <c r="B1358" s="2" t="s">
        <v>5092</v>
      </c>
      <c r="C1358" s="2" t="s">
        <v>5328</v>
      </c>
      <c r="D1358" s="4" t="s">
        <v>4242</v>
      </c>
    </row>
    <row r="1359" spans="1:4" ht="15" x14ac:dyDescent="0.25">
      <c r="A1359" s="12" t="s">
        <v>1001</v>
      </c>
      <c r="B1359" s="2" t="s">
        <v>5091</v>
      </c>
      <c r="C1359" s="2" t="s">
        <v>2669</v>
      </c>
      <c r="D1359" s="4" t="s">
        <v>4243</v>
      </c>
    </row>
    <row r="1360" spans="1:4" ht="15" x14ac:dyDescent="0.25">
      <c r="A1360" s="12" t="s">
        <v>1000</v>
      </c>
      <c r="B1360" s="2" t="s">
        <v>5092</v>
      </c>
      <c r="C1360" s="2" t="s">
        <v>2857</v>
      </c>
      <c r="D1360" s="4" t="s">
        <v>4244</v>
      </c>
    </row>
    <row r="1361" spans="1:4" ht="15" x14ac:dyDescent="0.25">
      <c r="A1361" s="12" t="s">
        <v>999</v>
      </c>
      <c r="B1361" s="2" t="s">
        <v>5092</v>
      </c>
      <c r="C1361" s="2" t="s">
        <v>5791</v>
      </c>
      <c r="D1361" s="4" t="s">
        <v>3190</v>
      </c>
    </row>
    <row r="1362" spans="1:4" ht="15" x14ac:dyDescent="0.25">
      <c r="A1362" s="12" t="s">
        <v>998</v>
      </c>
      <c r="B1362" s="2" t="s">
        <v>5091</v>
      </c>
      <c r="C1362" s="2" t="s">
        <v>2867</v>
      </c>
      <c r="D1362" s="4" t="s">
        <v>4245</v>
      </c>
    </row>
    <row r="1363" spans="1:4" ht="15" x14ac:dyDescent="0.25">
      <c r="A1363" s="12" t="s">
        <v>997</v>
      </c>
      <c r="B1363" s="2" t="s">
        <v>5091</v>
      </c>
      <c r="C1363" s="2" t="s">
        <v>2868</v>
      </c>
      <c r="D1363" s="4" t="s">
        <v>4246</v>
      </c>
    </row>
    <row r="1364" spans="1:4" ht="15" x14ac:dyDescent="0.25">
      <c r="A1364" s="12" t="s">
        <v>996</v>
      </c>
      <c r="B1364" s="2" t="s">
        <v>5091</v>
      </c>
      <c r="C1364" s="2" t="s">
        <v>5329</v>
      </c>
      <c r="D1364" s="4" t="s">
        <v>3790</v>
      </c>
    </row>
    <row r="1365" spans="1:4" ht="15" x14ac:dyDescent="0.25">
      <c r="A1365" s="12" t="s">
        <v>995</v>
      </c>
      <c r="B1365" s="2" t="s">
        <v>5092</v>
      </c>
      <c r="C1365" s="2" t="s">
        <v>2869</v>
      </c>
      <c r="D1365" s="4" t="s">
        <v>4247</v>
      </c>
    </row>
    <row r="1366" spans="1:4" ht="15" x14ac:dyDescent="0.25">
      <c r="A1366" s="12" t="s">
        <v>994</v>
      </c>
      <c r="B1366" s="2" t="s">
        <v>5092</v>
      </c>
      <c r="C1366" s="2" t="s">
        <v>2389</v>
      </c>
      <c r="D1366" s="4" t="s">
        <v>4248</v>
      </c>
    </row>
    <row r="1367" spans="1:4" ht="15" x14ac:dyDescent="0.25">
      <c r="A1367" s="12" t="s">
        <v>993</v>
      </c>
      <c r="B1367" s="2" t="s">
        <v>5965</v>
      </c>
      <c r="C1367" s="2" t="s">
        <v>2870</v>
      </c>
      <c r="D1367" s="4" t="s">
        <v>4249</v>
      </c>
    </row>
    <row r="1368" spans="1:4" ht="15" x14ac:dyDescent="0.25">
      <c r="A1368" s="12" t="s">
        <v>992</v>
      </c>
      <c r="B1368" s="2" t="s">
        <v>5092</v>
      </c>
      <c r="C1368" s="2" t="s">
        <v>5792</v>
      </c>
      <c r="D1368" s="4" t="s">
        <v>4250</v>
      </c>
    </row>
    <row r="1369" spans="1:4" ht="15" x14ac:dyDescent="0.25">
      <c r="A1369" s="12" t="s">
        <v>991</v>
      </c>
      <c r="B1369" s="2" t="s">
        <v>5091</v>
      </c>
      <c r="C1369" s="2" t="s">
        <v>2440</v>
      </c>
      <c r="D1369" s="4" t="s">
        <v>2413</v>
      </c>
    </row>
    <row r="1370" spans="1:4" ht="15" x14ac:dyDescent="0.25">
      <c r="A1370" s="12" t="s">
        <v>990</v>
      </c>
      <c r="B1370" s="2" t="s">
        <v>5091</v>
      </c>
      <c r="C1370" s="2" t="s">
        <v>2871</v>
      </c>
      <c r="D1370" s="4" t="s">
        <v>4251</v>
      </c>
    </row>
    <row r="1371" spans="1:4" ht="15" x14ac:dyDescent="0.25">
      <c r="A1371" s="12" t="s">
        <v>989</v>
      </c>
      <c r="B1371" s="2" t="s">
        <v>5091</v>
      </c>
      <c r="C1371" s="2" t="s">
        <v>5330</v>
      </c>
      <c r="D1371" s="4" t="s">
        <v>4252</v>
      </c>
    </row>
    <row r="1372" spans="1:4" ht="15" x14ac:dyDescent="0.25">
      <c r="A1372" s="12" t="s">
        <v>988</v>
      </c>
      <c r="B1372" s="2" t="s">
        <v>5092</v>
      </c>
      <c r="C1372" s="2" t="s">
        <v>5331</v>
      </c>
      <c r="D1372" s="4" t="s">
        <v>4253</v>
      </c>
    </row>
    <row r="1373" spans="1:4" ht="15" x14ac:dyDescent="0.25">
      <c r="A1373" s="12" t="s">
        <v>987</v>
      </c>
      <c r="B1373" s="2" t="s">
        <v>5092</v>
      </c>
      <c r="C1373" s="2" t="s">
        <v>5793</v>
      </c>
      <c r="D1373" s="4" t="s">
        <v>4254</v>
      </c>
    </row>
    <row r="1374" spans="1:4" ht="15" x14ac:dyDescent="0.25">
      <c r="A1374" s="12" t="s">
        <v>986</v>
      </c>
      <c r="B1374" s="2" t="s">
        <v>5091</v>
      </c>
      <c r="C1374" s="2" t="s">
        <v>2872</v>
      </c>
      <c r="D1374" s="4" t="s">
        <v>3235</v>
      </c>
    </row>
    <row r="1375" spans="1:4" ht="15" x14ac:dyDescent="0.25">
      <c r="A1375" s="12" t="s">
        <v>985</v>
      </c>
      <c r="B1375" s="2" t="s">
        <v>5091</v>
      </c>
      <c r="C1375" s="2" t="s">
        <v>2873</v>
      </c>
      <c r="D1375" s="4" t="s">
        <v>4255</v>
      </c>
    </row>
    <row r="1376" spans="1:4" ht="15" x14ac:dyDescent="0.25">
      <c r="A1376" s="12" t="s">
        <v>984</v>
      </c>
      <c r="B1376" s="2" t="s">
        <v>5965</v>
      </c>
      <c r="C1376" s="2" t="s">
        <v>5794</v>
      </c>
      <c r="D1376" s="4" t="s">
        <v>3561</v>
      </c>
    </row>
    <row r="1377" spans="1:4" ht="15" x14ac:dyDescent="0.25">
      <c r="A1377" s="12" t="s">
        <v>983</v>
      </c>
      <c r="B1377" s="2" t="s">
        <v>5091</v>
      </c>
      <c r="C1377" s="2" t="s">
        <v>5332</v>
      </c>
      <c r="D1377" s="4" t="s">
        <v>4256</v>
      </c>
    </row>
    <row r="1378" spans="1:4" ht="15" x14ac:dyDescent="0.25">
      <c r="A1378" s="12" t="s">
        <v>982</v>
      </c>
      <c r="B1378" s="2" t="s">
        <v>5091</v>
      </c>
      <c r="C1378" s="2" t="s">
        <v>2515</v>
      </c>
      <c r="D1378" s="4" t="s">
        <v>4257</v>
      </c>
    </row>
    <row r="1379" spans="1:4" ht="15" x14ac:dyDescent="0.25">
      <c r="A1379" s="12" t="s">
        <v>981</v>
      </c>
      <c r="B1379" s="2" t="s">
        <v>5092</v>
      </c>
      <c r="C1379" s="2" t="s">
        <v>5333</v>
      </c>
      <c r="D1379" s="4" t="s">
        <v>4258</v>
      </c>
    </row>
    <row r="1380" spans="1:4" ht="15" x14ac:dyDescent="0.25">
      <c r="A1380" s="12" t="s">
        <v>980</v>
      </c>
      <c r="B1380" s="2" t="s">
        <v>5091</v>
      </c>
      <c r="C1380" s="2" t="s">
        <v>2420</v>
      </c>
      <c r="D1380" s="4" t="s">
        <v>4259</v>
      </c>
    </row>
    <row r="1381" spans="1:4" ht="15" x14ac:dyDescent="0.25">
      <c r="A1381" s="12" t="s">
        <v>979</v>
      </c>
      <c r="B1381" s="2" t="s">
        <v>5091</v>
      </c>
      <c r="C1381" s="2" t="s">
        <v>2510</v>
      </c>
      <c r="D1381" s="4" t="s">
        <v>2428</v>
      </c>
    </row>
    <row r="1382" spans="1:4" ht="15" x14ac:dyDescent="0.25">
      <c r="A1382" s="12" t="s">
        <v>978</v>
      </c>
      <c r="B1382" s="2" t="s">
        <v>5091</v>
      </c>
      <c r="C1382" s="2" t="s">
        <v>5334</v>
      </c>
      <c r="D1382" s="4" t="s">
        <v>4260</v>
      </c>
    </row>
    <row r="1383" spans="1:4" ht="15" x14ac:dyDescent="0.25">
      <c r="A1383" s="12" t="s">
        <v>977</v>
      </c>
      <c r="B1383" s="2" t="s">
        <v>5092</v>
      </c>
      <c r="C1383" s="2" t="s">
        <v>2417</v>
      </c>
      <c r="D1383" s="4" t="s">
        <v>4261</v>
      </c>
    </row>
    <row r="1384" spans="1:4" ht="15" x14ac:dyDescent="0.25">
      <c r="A1384" s="12" t="s">
        <v>976</v>
      </c>
      <c r="B1384" s="2" t="s">
        <v>5091</v>
      </c>
      <c r="C1384" s="2" t="s">
        <v>5335</v>
      </c>
      <c r="D1384" s="4" t="s">
        <v>3642</v>
      </c>
    </row>
    <row r="1385" spans="1:4" ht="15" x14ac:dyDescent="0.25">
      <c r="A1385" s="12" t="s">
        <v>975</v>
      </c>
      <c r="B1385" s="2" t="s">
        <v>5091</v>
      </c>
      <c r="C1385" s="2" t="s">
        <v>5795</v>
      </c>
      <c r="D1385" s="4" t="s">
        <v>4262</v>
      </c>
    </row>
    <row r="1386" spans="1:4" ht="15" x14ac:dyDescent="0.25">
      <c r="A1386" s="12" t="s">
        <v>974</v>
      </c>
      <c r="B1386" s="2" t="s">
        <v>5092</v>
      </c>
      <c r="C1386" s="2" t="s">
        <v>5336</v>
      </c>
      <c r="D1386" s="4" t="s">
        <v>3327</v>
      </c>
    </row>
    <row r="1387" spans="1:4" ht="15" x14ac:dyDescent="0.25">
      <c r="A1387" s="12" t="s">
        <v>973</v>
      </c>
      <c r="B1387" s="2" t="s">
        <v>5091</v>
      </c>
      <c r="C1387" s="2" t="s">
        <v>2874</v>
      </c>
      <c r="D1387" s="4" t="s">
        <v>4263</v>
      </c>
    </row>
    <row r="1388" spans="1:4" ht="15" x14ac:dyDescent="0.25">
      <c r="A1388" s="12" t="s">
        <v>972</v>
      </c>
      <c r="B1388" s="2" t="s">
        <v>5091</v>
      </c>
      <c r="C1388" s="2" t="s">
        <v>5337</v>
      </c>
      <c r="D1388" s="4" t="s">
        <v>3943</v>
      </c>
    </row>
    <row r="1389" spans="1:4" ht="15" x14ac:dyDescent="0.25">
      <c r="A1389" s="12" t="s">
        <v>971</v>
      </c>
      <c r="B1389" s="2" t="s">
        <v>5092</v>
      </c>
      <c r="C1389" s="2" t="s">
        <v>5796</v>
      </c>
      <c r="D1389" s="4" t="s">
        <v>4264</v>
      </c>
    </row>
    <row r="1390" spans="1:4" ht="15" x14ac:dyDescent="0.25">
      <c r="A1390" s="12" t="s">
        <v>970</v>
      </c>
      <c r="B1390" s="2" t="s">
        <v>5091</v>
      </c>
      <c r="C1390" s="2" t="s">
        <v>2381</v>
      </c>
      <c r="D1390" s="4" t="s">
        <v>4265</v>
      </c>
    </row>
    <row r="1391" spans="1:4" ht="15" x14ac:dyDescent="0.25">
      <c r="A1391" s="12" t="s">
        <v>969</v>
      </c>
      <c r="B1391" s="2" t="s">
        <v>5091</v>
      </c>
      <c r="C1391" s="2" t="s">
        <v>2621</v>
      </c>
      <c r="D1391" s="4" t="s">
        <v>4266</v>
      </c>
    </row>
    <row r="1392" spans="1:4" ht="15" x14ac:dyDescent="0.25">
      <c r="A1392" s="12" t="s">
        <v>968</v>
      </c>
      <c r="B1392" s="2" t="s">
        <v>5091</v>
      </c>
      <c r="C1392" s="2" t="s">
        <v>5338</v>
      </c>
      <c r="D1392" s="4" t="s">
        <v>2371</v>
      </c>
    </row>
    <row r="1393" spans="1:4" ht="15" x14ac:dyDescent="0.25">
      <c r="A1393" s="12" t="s">
        <v>967</v>
      </c>
      <c r="B1393" s="2" t="s">
        <v>5091</v>
      </c>
      <c r="C1393" s="2" t="s">
        <v>2472</v>
      </c>
      <c r="D1393" s="4" t="s">
        <v>4267</v>
      </c>
    </row>
    <row r="1394" spans="1:4" ht="15" x14ac:dyDescent="0.25">
      <c r="A1394" s="12" t="s">
        <v>966</v>
      </c>
      <c r="B1394" s="2" t="s">
        <v>5092</v>
      </c>
      <c r="C1394" s="2" t="s">
        <v>5339</v>
      </c>
      <c r="D1394" s="4" t="s">
        <v>4268</v>
      </c>
    </row>
    <row r="1395" spans="1:4" ht="15" x14ac:dyDescent="0.25">
      <c r="A1395" s="12" t="s">
        <v>965</v>
      </c>
      <c r="B1395" s="2" t="s">
        <v>5092</v>
      </c>
      <c r="C1395" s="2" t="s">
        <v>5797</v>
      </c>
      <c r="D1395" s="4" t="s">
        <v>4269</v>
      </c>
    </row>
    <row r="1396" spans="1:4" ht="15" x14ac:dyDescent="0.25">
      <c r="A1396" s="12" t="s">
        <v>964</v>
      </c>
      <c r="B1396" s="2" t="s">
        <v>5091</v>
      </c>
      <c r="C1396" s="2" t="s">
        <v>2440</v>
      </c>
      <c r="D1396" s="4" t="s">
        <v>4270</v>
      </c>
    </row>
    <row r="1397" spans="1:4" ht="15" x14ac:dyDescent="0.25">
      <c r="A1397" s="12" t="s">
        <v>963</v>
      </c>
      <c r="B1397" s="2" t="s">
        <v>5091</v>
      </c>
      <c r="C1397" s="2" t="s">
        <v>2440</v>
      </c>
      <c r="D1397" s="4" t="s">
        <v>4271</v>
      </c>
    </row>
    <row r="1398" spans="1:4" ht="15" x14ac:dyDescent="0.25">
      <c r="A1398" s="12" t="s">
        <v>962</v>
      </c>
      <c r="B1398" s="2" t="s">
        <v>5092</v>
      </c>
      <c r="C1398" s="2" t="s">
        <v>5340</v>
      </c>
      <c r="D1398" s="4" t="s">
        <v>4272</v>
      </c>
    </row>
    <row r="1399" spans="1:4" ht="15" x14ac:dyDescent="0.25">
      <c r="A1399" s="12" t="s">
        <v>961</v>
      </c>
      <c r="B1399" s="2" t="s">
        <v>5965</v>
      </c>
      <c r="C1399" s="2" t="s">
        <v>2876</v>
      </c>
      <c r="D1399" s="4" t="s">
        <v>4273</v>
      </c>
    </row>
    <row r="1400" spans="1:4" ht="15" x14ac:dyDescent="0.25">
      <c r="A1400" s="12" t="s">
        <v>960</v>
      </c>
      <c r="B1400" s="2" t="s">
        <v>5092</v>
      </c>
      <c r="C1400" s="2" t="s">
        <v>2528</v>
      </c>
      <c r="D1400" s="4" t="s">
        <v>4274</v>
      </c>
    </row>
    <row r="1401" spans="1:4" ht="15" x14ac:dyDescent="0.25">
      <c r="A1401" s="12" t="s">
        <v>959</v>
      </c>
      <c r="B1401" s="2" t="s">
        <v>5092</v>
      </c>
      <c r="C1401" s="2" t="s">
        <v>2712</v>
      </c>
      <c r="D1401" s="4" t="s">
        <v>4275</v>
      </c>
    </row>
    <row r="1402" spans="1:4" ht="15" x14ac:dyDescent="0.25">
      <c r="A1402" s="12" t="s">
        <v>958</v>
      </c>
      <c r="B1402" s="2" t="s">
        <v>5092</v>
      </c>
      <c r="C1402" s="2" t="s">
        <v>5798</v>
      </c>
      <c r="D1402" s="4" t="s">
        <v>4112</v>
      </c>
    </row>
    <row r="1403" spans="1:4" ht="15" x14ac:dyDescent="0.25">
      <c r="A1403" s="12" t="s">
        <v>957</v>
      </c>
      <c r="B1403" s="2" t="s">
        <v>5092</v>
      </c>
      <c r="C1403" s="2" t="s">
        <v>2413</v>
      </c>
      <c r="D1403" s="4" t="s">
        <v>4276</v>
      </c>
    </row>
    <row r="1404" spans="1:4" ht="15" x14ac:dyDescent="0.25">
      <c r="A1404" s="12" t="s">
        <v>956</v>
      </c>
      <c r="B1404" s="2" t="s">
        <v>5092</v>
      </c>
      <c r="C1404" s="2" t="s">
        <v>5341</v>
      </c>
      <c r="D1404" s="4" t="s">
        <v>4277</v>
      </c>
    </row>
    <row r="1405" spans="1:4" ht="15" x14ac:dyDescent="0.25">
      <c r="A1405" s="12" t="s">
        <v>955</v>
      </c>
      <c r="B1405" s="2" t="s">
        <v>5092</v>
      </c>
      <c r="C1405" s="2" t="s">
        <v>5342</v>
      </c>
      <c r="D1405" s="4" t="s">
        <v>4278</v>
      </c>
    </row>
    <row r="1406" spans="1:4" ht="15" x14ac:dyDescent="0.25">
      <c r="A1406" s="12" t="s">
        <v>954</v>
      </c>
      <c r="B1406" s="2" t="s">
        <v>5092</v>
      </c>
      <c r="C1406" s="2" t="s">
        <v>5799</v>
      </c>
      <c r="D1406" s="4" t="s">
        <v>4279</v>
      </c>
    </row>
    <row r="1407" spans="1:4" ht="15" x14ac:dyDescent="0.25">
      <c r="A1407" s="12" t="s">
        <v>953</v>
      </c>
      <c r="B1407" s="2" t="s">
        <v>5091</v>
      </c>
      <c r="C1407" s="2" t="s">
        <v>2391</v>
      </c>
      <c r="D1407" s="4" t="s">
        <v>4280</v>
      </c>
    </row>
    <row r="1408" spans="1:4" ht="15" x14ac:dyDescent="0.25">
      <c r="A1408" s="12" t="s">
        <v>952</v>
      </c>
      <c r="B1408" s="2" t="s">
        <v>5092</v>
      </c>
      <c r="C1408" s="2" t="s">
        <v>2712</v>
      </c>
      <c r="D1408" s="4" t="s">
        <v>4281</v>
      </c>
    </row>
    <row r="1409" spans="1:4" ht="15" x14ac:dyDescent="0.25">
      <c r="A1409" s="12" t="s">
        <v>951</v>
      </c>
      <c r="B1409" s="2" t="s">
        <v>5091</v>
      </c>
      <c r="C1409" s="2" t="s">
        <v>5063</v>
      </c>
      <c r="D1409" s="4" t="s">
        <v>4282</v>
      </c>
    </row>
    <row r="1410" spans="1:4" ht="15" x14ac:dyDescent="0.25">
      <c r="A1410" s="12" t="s">
        <v>950</v>
      </c>
      <c r="B1410" s="2" t="s">
        <v>5091</v>
      </c>
      <c r="C1410" s="2" t="s">
        <v>4961</v>
      </c>
      <c r="D1410" s="4" t="s">
        <v>4283</v>
      </c>
    </row>
    <row r="1411" spans="1:4" ht="15" x14ac:dyDescent="0.25">
      <c r="A1411" s="12" t="s">
        <v>949</v>
      </c>
      <c r="B1411" s="2" t="s">
        <v>5091</v>
      </c>
      <c r="C1411" s="2" t="s">
        <v>2877</v>
      </c>
      <c r="D1411" s="4" t="s">
        <v>4284</v>
      </c>
    </row>
    <row r="1412" spans="1:4" ht="15" x14ac:dyDescent="0.25">
      <c r="A1412" s="12" t="s">
        <v>948</v>
      </c>
      <c r="B1412" s="2" t="s">
        <v>5092</v>
      </c>
      <c r="C1412" s="2" t="s">
        <v>5343</v>
      </c>
      <c r="D1412" s="4" t="s">
        <v>4036</v>
      </c>
    </row>
    <row r="1413" spans="1:4" ht="15" x14ac:dyDescent="0.25">
      <c r="A1413" s="12" t="s">
        <v>947</v>
      </c>
      <c r="B1413" s="2" t="s">
        <v>5092</v>
      </c>
      <c r="C1413" s="2" t="s">
        <v>5331</v>
      </c>
      <c r="D1413" s="4" t="s">
        <v>4285</v>
      </c>
    </row>
    <row r="1414" spans="1:4" ht="15" x14ac:dyDescent="0.25">
      <c r="A1414" s="12" t="s">
        <v>946</v>
      </c>
      <c r="B1414" s="2" t="s">
        <v>5092</v>
      </c>
      <c r="C1414" s="2" t="s">
        <v>2878</v>
      </c>
      <c r="D1414" s="4" t="s">
        <v>4135</v>
      </c>
    </row>
    <row r="1415" spans="1:4" ht="15" x14ac:dyDescent="0.25">
      <c r="A1415" s="12" t="s">
        <v>945</v>
      </c>
      <c r="B1415" s="2" t="s">
        <v>5091</v>
      </c>
      <c r="C1415" s="2" t="s">
        <v>2372</v>
      </c>
      <c r="D1415" s="4" t="s">
        <v>4286</v>
      </c>
    </row>
    <row r="1416" spans="1:4" ht="15" x14ac:dyDescent="0.25">
      <c r="A1416" s="12" t="s">
        <v>944</v>
      </c>
      <c r="B1416" s="2" t="s">
        <v>5091</v>
      </c>
      <c r="C1416" s="2" t="s">
        <v>5800</v>
      </c>
      <c r="D1416" s="4" t="s">
        <v>5039</v>
      </c>
    </row>
    <row r="1417" spans="1:4" ht="15" x14ac:dyDescent="0.25">
      <c r="A1417" s="12" t="s">
        <v>943</v>
      </c>
      <c r="B1417" s="2" t="s">
        <v>5091</v>
      </c>
      <c r="C1417" s="2" t="s">
        <v>2431</v>
      </c>
      <c r="D1417" s="4" t="s">
        <v>4287</v>
      </c>
    </row>
    <row r="1418" spans="1:4" ht="15" x14ac:dyDescent="0.25">
      <c r="A1418" s="12" t="s">
        <v>942</v>
      </c>
      <c r="B1418" s="2" t="s">
        <v>5092</v>
      </c>
      <c r="C1418" s="2" t="s">
        <v>5344</v>
      </c>
      <c r="D1418" s="4" t="s">
        <v>4288</v>
      </c>
    </row>
    <row r="1419" spans="1:4" ht="15" x14ac:dyDescent="0.25">
      <c r="A1419" s="12" t="s">
        <v>941</v>
      </c>
      <c r="B1419" s="2" t="s">
        <v>5965</v>
      </c>
      <c r="C1419" s="2" t="s">
        <v>2446</v>
      </c>
      <c r="D1419" s="4" t="s">
        <v>4289</v>
      </c>
    </row>
    <row r="1420" spans="1:4" ht="15" x14ac:dyDescent="0.25">
      <c r="A1420" s="12" t="s">
        <v>940</v>
      </c>
      <c r="B1420" s="2" t="s">
        <v>5091</v>
      </c>
      <c r="C1420" s="2" t="s">
        <v>2402</v>
      </c>
      <c r="D1420" s="4" t="s">
        <v>4290</v>
      </c>
    </row>
    <row r="1421" spans="1:4" ht="15" x14ac:dyDescent="0.25">
      <c r="A1421" s="12" t="s">
        <v>939</v>
      </c>
      <c r="B1421" s="2" t="s">
        <v>5091</v>
      </c>
      <c r="C1421" s="2" t="s">
        <v>5801</v>
      </c>
      <c r="D1421" s="4" t="s">
        <v>4291</v>
      </c>
    </row>
    <row r="1422" spans="1:4" ht="15" x14ac:dyDescent="0.25">
      <c r="A1422" s="12" t="s">
        <v>938</v>
      </c>
      <c r="B1422" s="2" t="s">
        <v>5092</v>
      </c>
      <c r="C1422" s="2" t="s">
        <v>2880</v>
      </c>
      <c r="D1422" s="4" t="s">
        <v>4292</v>
      </c>
    </row>
    <row r="1423" spans="1:4" ht="15" x14ac:dyDescent="0.25">
      <c r="A1423" s="12" t="s">
        <v>937</v>
      </c>
      <c r="B1423" s="2" t="s">
        <v>5091</v>
      </c>
      <c r="C1423" s="2" t="s">
        <v>5345</v>
      </c>
      <c r="D1423" s="4" t="s">
        <v>4293</v>
      </c>
    </row>
    <row r="1424" spans="1:4" ht="15" x14ac:dyDescent="0.25">
      <c r="A1424" s="12" t="s">
        <v>936</v>
      </c>
      <c r="B1424" s="2" t="s">
        <v>5091</v>
      </c>
      <c r="C1424" s="2" t="s">
        <v>2433</v>
      </c>
      <c r="D1424" s="4" t="s">
        <v>4294</v>
      </c>
    </row>
    <row r="1425" spans="1:4" ht="15" x14ac:dyDescent="0.25">
      <c r="A1425" s="12" t="s">
        <v>935</v>
      </c>
      <c r="B1425" s="2" t="s">
        <v>5092</v>
      </c>
      <c r="C1425" s="2" t="s">
        <v>5802</v>
      </c>
      <c r="D1425" s="4" t="s">
        <v>4295</v>
      </c>
    </row>
    <row r="1426" spans="1:4" ht="15" x14ac:dyDescent="0.25">
      <c r="A1426" s="12" t="s">
        <v>934</v>
      </c>
      <c r="B1426" s="2" t="s">
        <v>5091</v>
      </c>
      <c r="C1426" s="2" t="s">
        <v>5346</v>
      </c>
      <c r="D1426" s="4" t="s">
        <v>4296</v>
      </c>
    </row>
    <row r="1427" spans="1:4" ht="15" x14ac:dyDescent="0.25">
      <c r="A1427" s="12" t="s">
        <v>933</v>
      </c>
      <c r="B1427" s="2" t="s">
        <v>5091</v>
      </c>
      <c r="C1427" s="2" t="s">
        <v>2376</v>
      </c>
      <c r="D1427" s="4" t="s">
        <v>4297</v>
      </c>
    </row>
    <row r="1428" spans="1:4" ht="15" x14ac:dyDescent="0.25">
      <c r="A1428" s="12" t="s">
        <v>932</v>
      </c>
      <c r="B1428" s="2" t="s">
        <v>5092</v>
      </c>
      <c r="C1428" s="2" t="s">
        <v>5803</v>
      </c>
      <c r="D1428" s="4" t="s">
        <v>3339</v>
      </c>
    </row>
    <row r="1429" spans="1:4" ht="15" x14ac:dyDescent="0.25">
      <c r="A1429" s="12" t="s">
        <v>931</v>
      </c>
      <c r="B1429" s="2" t="s">
        <v>5092</v>
      </c>
      <c r="C1429" s="2" t="s">
        <v>5804</v>
      </c>
      <c r="D1429" s="4" t="s">
        <v>4298</v>
      </c>
    </row>
    <row r="1430" spans="1:4" ht="15" x14ac:dyDescent="0.25">
      <c r="A1430" s="12" t="s">
        <v>930</v>
      </c>
      <c r="B1430" s="2" t="s">
        <v>5092</v>
      </c>
      <c r="C1430" s="2" t="s">
        <v>2619</v>
      </c>
      <c r="D1430" s="4" t="s">
        <v>3126</v>
      </c>
    </row>
    <row r="1431" spans="1:4" ht="15" x14ac:dyDescent="0.25">
      <c r="A1431" s="12" t="s">
        <v>929</v>
      </c>
      <c r="B1431" s="2" t="s">
        <v>5091</v>
      </c>
      <c r="C1431" s="2" t="s">
        <v>4993</v>
      </c>
      <c r="D1431" s="4" t="s">
        <v>4299</v>
      </c>
    </row>
    <row r="1432" spans="1:4" ht="15" x14ac:dyDescent="0.25">
      <c r="A1432" s="12" t="s">
        <v>928</v>
      </c>
      <c r="B1432" s="2" t="s">
        <v>5965</v>
      </c>
      <c r="C1432" s="2" t="s">
        <v>5347</v>
      </c>
      <c r="D1432" s="4" t="s">
        <v>4300</v>
      </c>
    </row>
    <row r="1433" spans="1:4" ht="15" x14ac:dyDescent="0.25">
      <c r="A1433" s="12" t="s">
        <v>927</v>
      </c>
      <c r="B1433" s="2" t="s">
        <v>5092</v>
      </c>
      <c r="C1433" s="2" t="s">
        <v>2389</v>
      </c>
      <c r="D1433" s="4" t="s">
        <v>4301</v>
      </c>
    </row>
    <row r="1434" spans="1:4" ht="15" x14ac:dyDescent="0.25">
      <c r="A1434" s="12" t="s">
        <v>926</v>
      </c>
      <c r="B1434" s="2" t="s">
        <v>5092</v>
      </c>
      <c r="C1434" s="2" t="s">
        <v>2882</v>
      </c>
      <c r="D1434" s="4" t="s">
        <v>4302</v>
      </c>
    </row>
    <row r="1435" spans="1:4" ht="15" x14ac:dyDescent="0.25">
      <c r="A1435" s="12" t="s">
        <v>925</v>
      </c>
      <c r="B1435" s="2" t="s">
        <v>5092</v>
      </c>
      <c r="C1435" s="2" t="s">
        <v>2519</v>
      </c>
      <c r="D1435" s="4" t="s">
        <v>4303</v>
      </c>
    </row>
    <row r="1436" spans="1:4" ht="15" x14ac:dyDescent="0.25">
      <c r="A1436" s="12" t="s">
        <v>924</v>
      </c>
      <c r="B1436" s="2" t="s">
        <v>5092</v>
      </c>
      <c r="C1436" s="2" t="s">
        <v>2883</v>
      </c>
      <c r="D1436" s="4" t="s">
        <v>3350</v>
      </c>
    </row>
    <row r="1437" spans="1:4" ht="15" x14ac:dyDescent="0.25">
      <c r="A1437" s="12" t="s">
        <v>923</v>
      </c>
      <c r="B1437" s="2" t="s">
        <v>5091</v>
      </c>
      <c r="C1437" s="2" t="s">
        <v>5805</v>
      </c>
      <c r="D1437" s="4" t="s">
        <v>4304</v>
      </c>
    </row>
    <row r="1438" spans="1:4" ht="15" x14ac:dyDescent="0.25">
      <c r="A1438" s="12" t="s">
        <v>922</v>
      </c>
      <c r="B1438" s="2" t="s">
        <v>5092</v>
      </c>
      <c r="C1438" s="2" t="s">
        <v>2756</v>
      </c>
      <c r="D1438" s="4" t="s">
        <v>4305</v>
      </c>
    </row>
    <row r="1439" spans="1:4" ht="15" x14ac:dyDescent="0.25">
      <c r="A1439" s="12" t="s">
        <v>921</v>
      </c>
      <c r="B1439" s="2" t="s">
        <v>5092</v>
      </c>
      <c r="C1439" s="2" t="s">
        <v>5115</v>
      </c>
      <c r="D1439" s="4" t="s">
        <v>4306</v>
      </c>
    </row>
    <row r="1440" spans="1:4" ht="15" x14ac:dyDescent="0.25">
      <c r="A1440" s="12" t="s">
        <v>920</v>
      </c>
      <c r="B1440" s="2" t="s">
        <v>5092</v>
      </c>
      <c r="C1440" s="2" t="s">
        <v>2720</v>
      </c>
      <c r="D1440" s="4" t="s">
        <v>4307</v>
      </c>
    </row>
    <row r="1441" spans="1:4" ht="15" x14ac:dyDescent="0.25">
      <c r="A1441" s="12" t="s">
        <v>919</v>
      </c>
      <c r="B1441" s="2" t="s">
        <v>5092</v>
      </c>
      <c r="C1441" s="2" t="s">
        <v>5348</v>
      </c>
      <c r="D1441" s="4" t="s">
        <v>4308</v>
      </c>
    </row>
    <row r="1442" spans="1:4" ht="15" x14ac:dyDescent="0.25">
      <c r="A1442" s="12" t="s">
        <v>918</v>
      </c>
      <c r="B1442" s="2" t="s">
        <v>5092</v>
      </c>
      <c r="C1442" s="2" t="s">
        <v>5349</v>
      </c>
      <c r="D1442" s="4" t="s">
        <v>3200</v>
      </c>
    </row>
    <row r="1443" spans="1:4" ht="15" x14ac:dyDescent="0.25">
      <c r="A1443" s="12" t="s">
        <v>917</v>
      </c>
      <c r="B1443" s="2" t="s">
        <v>5091</v>
      </c>
      <c r="C1443" s="2" t="s">
        <v>2431</v>
      </c>
      <c r="D1443" s="4" t="s">
        <v>2526</v>
      </c>
    </row>
    <row r="1444" spans="1:4" ht="15" x14ac:dyDescent="0.25">
      <c r="A1444" s="12" t="s">
        <v>916</v>
      </c>
      <c r="B1444" s="2" t="s">
        <v>5092</v>
      </c>
      <c r="C1444" s="2" t="s">
        <v>2633</v>
      </c>
      <c r="D1444" s="4" t="s">
        <v>4309</v>
      </c>
    </row>
    <row r="1445" spans="1:4" ht="15" x14ac:dyDescent="0.25">
      <c r="A1445" s="12" t="s">
        <v>915</v>
      </c>
      <c r="B1445" s="2" t="s">
        <v>5092</v>
      </c>
      <c r="C1445" s="2" t="s">
        <v>4990</v>
      </c>
      <c r="D1445" s="4" t="s">
        <v>3070</v>
      </c>
    </row>
    <row r="1446" spans="1:4" ht="15" x14ac:dyDescent="0.25">
      <c r="A1446" s="12" t="s">
        <v>914</v>
      </c>
      <c r="B1446" s="2" t="s">
        <v>5091</v>
      </c>
      <c r="C1446" s="2" t="s">
        <v>2765</v>
      </c>
      <c r="D1446" s="4" t="s">
        <v>4310</v>
      </c>
    </row>
    <row r="1447" spans="1:4" ht="15" x14ac:dyDescent="0.25">
      <c r="A1447" s="12" t="s">
        <v>913</v>
      </c>
      <c r="B1447" s="2" t="s">
        <v>5092</v>
      </c>
      <c r="C1447" s="2" t="s">
        <v>5096</v>
      </c>
      <c r="D1447" s="4" t="s">
        <v>2609</v>
      </c>
    </row>
    <row r="1448" spans="1:4" ht="15" x14ac:dyDescent="0.25">
      <c r="A1448" s="12" t="s">
        <v>912</v>
      </c>
      <c r="B1448" s="2" t="s">
        <v>5092</v>
      </c>
      <c r="C1448" s="2" t="s">
        <v>2655</v>
      </c>
      <c r="D1448" s="4" t="s">
        <v>4311</v>
      </c>
    </row>
    <row r="1449" spans="1:4" ht="15" x14ac:dyDescent="0.25">
      <c r="A1449" s="12" t="s">
        <v>911</v>
      </c>
      <c r="B1449" s="2" t="s">
        <v>5092</v>
      </c>
      <c r="C1449" s="2" t="s">
        <v>2884</v>
      </c>
      <c r="D1449" s="4" t="s">
        <v>4312</v>
      </c>
    </row>
    <row r="1450" spans="1:4" ht="15" x14ac:dyDescent="0.25">
      <c r="A1450" s="12" t="s">
        <v>910</v>
      </c>
      <c r="B1450" s="2" t="s">
        <v>5092</v>
      </c>
      <c r="C1450" s="2" t="s">
        <v>5350</v>
      </c>
      <c r="D1450" s="4" t="s">
        <v>2581</v>
      </c>
    </row>
    <row r="1451" spans="1:4" ht="15" x14ac:dyDescent="0.25">
      <c r="A1451" s="12" t="s">
        <v>909</v>
      </c>
      <c r="B1451" s="2" t="s">
        <v>5092</v>
      </c>
      <c r="C1451" s="2" t="s">
        <v>2885</v>
      </c>
      <c r="D1451" s="4" t="s">
        <v>4313</v>
      </c>
    </row>
    <row r="1452" spans="1:4" ht="15" x14ac:dyDescent="0.25">
      <c r="A1452" s="12" t="s">
        <v>908</v>
      </c>
      <c r="B1452" s="2" t="s">
        <v>5091</v>
      </c>
      <c r="C1452" s="2" t="s">
        <v>5806</v>
      </c>
      <c r="D1452" s="4" t="s">
        <v>4314</v>
      </c>
    </row>
    <row r="1453" spans="1:4" ht="15" x14ac:dyDescent="0.25">
      <c r="A1453" s="12" t="s">
        <v>907</v>
      </c>
      <c r="B1453" s="2" t="s">
        <v>5091</v>
      </c>
      <c r="C1453" s="2" t="s">
        <v>2391</v>
      </c>
      <c r="D1453" s="4" t="s">
        <v>4315</v>
      </c>
    </row>
    <row r="1454" spans="1:4" ht="15" x14ac:dyDescent="0.25">
      <c r="A1454" s="12" t="s">
        <v>906</v>
      </c>
      <c r="B1454" s="2" t="s">
        <v>5091</v>
      </c>
      <c r="C1454" s="2" t="s">
        <v>5213</v>
      </c>
      <c r="D1454" s="4" t="s">
        <v>4316</v>
      </c>
    </row>
    <row r="1455" spans="1:4" ht="15" x14ac:dyDescent="0.25">
      <c r="A1455" s="12" t="s">
        <v>905</v>
      </c>
      <c r="B1455" s="2" t="s">
        <v>5091</v>
      </c>
      <c r="C1455" s="2" t="s">
        <v>5351</v>
      </c>
      <c r="D1455" s="4" t="s">
        <v>4317</v>
      </c>
    </row>
    <row r="1456" spans="1:4" ht="15" x14ac:dyDescent="0.25">
      <c r="A1456" s="12" t="s">
        <v>904</v>
      </c>
      <c r="B1456" s="2" t="s">
        <v>5091</v>
      </c>
      <c r="C1456" s="2" t="s">
        <v>2829</v>
      </c>
      <c r="D1456" s="4" t="s">
        <v>4318</v>
      </c>
    </row>
    <row r="1457" spans="1:4" ht="15" x14ac:dyDescent="0.25">
      <c r="A1457" s="12" t="s">
        <v>903</v>
      </c>
      <c r="B1457" s="2" t="s">
        <v>5091</v>
      </c>
      <c r="C1457" s="2" t="s">
        <v>5352</v>
      </c>
      <c r="D1457" s="4" t="s">
        <v>3390</v>
      </c>
    </row>
    <row r="1458" spans="1:4" ht="15" x14ac:dyDescent="0.25">
      <c r="A1458" s="12" t="s">
        <v>902</v>
      </c>
      <c r="B1458" s="2" t="s">
        <v>5092</v>
      </c>
      <c r="C1458" s="2" t="s">
        <v>5807</v>
      </c>
      <c r="D1458" s="4" t="s">
        <v>4319</v>
      </c>
    </row>
    <row r="1459" spans="1:4" ht="15" x14ac:dyDescent="0.25">
      <c r="A1459" s="12" t="s">
        <v>901</v>
      </c>
      <c r="B1459" s="2" t="s">
        <v>5092</v>
      </c>
      <c r="C1459" s="2" t="s">
        <v>2528</v>
      </c>
      <c r="D1459" s="4" t="s">
        <v>4320</v>
      </c>
    </row>
    <row r="1460" spans="1:4" ht="15" x14ac:dyDescent="0.25">
      <c r="A1460" s="12" t="s">
        <v>900</v>
      </c>
      <c r="B1460" s="2" t="s">
        <v>5091</v>
      </c>
      <c r="C1460" s="2" t="s">
        <v>5808</v>
      </c>
      <c r="D1460" s="4" t="s">
        <v>4321</v>
      </c>
    </row>
    <row r="1461" spans="1:4" ht="15" x14ac:dyDescent="0.25">
      <c r="A1461" s="12" t="s">
        <v>899</v>
      </c>
      <c r="B1461" s="2" t="s">
        <v>5091</v>
      </c>
      <c r="C1461" s="2" t="s">
        <v>2886</v>
      </c>
      <c r="D1461" s="4" t="s">
        <v>3776</v>
      </c>
    </row>
    <row r="1462" spans="1:4" ht="15" x14ac:dyDescent="0.25">
      <c r="A1462" s="12" t="s">
        <v>898</v>
      </c>
      <c r="B1462" s="2" t="s">
        <v>5092</v>
      </c>
      <c r="C1462" s="2" t="s">
        <v>2417</v>
      </c>
      <c r="D1462" s="4" t="s">
        <v>3336</v>
      </c>
    </row>
    <row r="1463" spans="1:4" ht="15" x14ac:dyDescent="0.25">
      <c r="A1463" s="12" t="s">
        <v>897</v>
      </c>
      <c r="B1463" s="2" t="s">
        <v>5092</v>
      </c>
      <c r="C1463" s="2" t="s">
        <v>2887</v>
      </c>
      <c r="D1463" s="4" t="s">
        <v>3277</v>
      </c>
    </row>
    <row r="1464" spans="1:4" ht="15" x14ac:dyDescent="0.25">
      <c r="A1464" s="12" t="s">
        <v>896</v>
      </c>
      <c r="B1464" s="2" t="s">
        <v>5091</v>
      </c>
      <c r="C1464" s="2" t="s">
        <v>2531</v>
      </c>
      <c r="D1464" s="4" t="s">
        <v>4322</v>
      </c>
    </row>
    <row r="1465" spans="1:4" ht="15" x14ac:dyDescent="0.25">
      <c r="A1465" s="12" t="s">
        <v>895</v>
      </c>
      <c r="B1465" s="2" t="s">
        <v>5091</v>
      </c>
      <c r="C1465" s="2" t="s">
        <v>5809</v>
      </c>
      <c r="D1465" s="4" t="s">
        <v>5040</v>
      </c>
    </row>
    <row r="1466" spans="1:4" ht="15" x14ac:dyDescent="0.25">
      <c r="A1466" s="12" t="s">
        <v>894</v>
      </c>
      <c r="B1466" s="2" t="s">
        <v>5092</v>
      </c>
      <c r="C1466" s="2" t="s">
        <v>2888</v>
      </c>
      <c r="D1466" s="4" t="s">
        <v>3317</v>
      </c>
    </row>
    <row r="1467" spans="1:4" ht="15" x14ac:dyDescent="0.25">
      <c r="A1467" s="12" t="s">
        <v>893</v>
      </c>
      <c r="B1467" s="2" t="s">
        <v>5091</v>
      </c>
      <c r="C1467" s="2" t="s">
        <v>2671</v>
      </c>
      <c r="D1467" s="4" t="s">
        <v>2371</v>
      </c>
    </row>
    <row r="1468" spans="1:4" ht="15" x14ac:dyDescent="0.25">
      <c r="A1468" s="12" t="s">
        <v>892</v>
      </c>
      <c r="B1468" s="2" t="s">
        <v>5091</v>
      </c>
      <c r="C1468" s="2" t="s">
        <v>5353</v>
      </c>
      <c r="D1468" s="4" t="s">
        <v>4323</v>
      </c>
    </row>
    <row r="1469" spans="1:4" ht="15" x14ac:dyDescent="0.25">
      <c r="A1469" s="12" t="s">
        <v>891</v>
      </c>
      <c r="B1469" s="2" t="s">
        <v>5091</v>
      </c>
      <c r="C1469" s="2" t="s">
        <v>2889</v>
      </c>
      <c r="D1469" s="4" t="s">
        <v>4324</v>
      </c>
    </row>
    <row r="1470" spans="1:4" ht="15" x14ac:dyDescent="0.25">
      <c r="A1470" s="12" t="s">
        <v>890</v>
      </c>
      <c r="B1470" s="2" t="s">
        <v>5091</v>
      </c>
      <c r="C1470" s="2" t="s">
        <v>2410</v>
      </c>
      <c r="D1470" s="4" t="s">
        <v>4325</v>
      </c>
    </row>
    <row r="1471" spans="1:4" ht="15" x14ac:dyDescent="0.25">
      <c r="A1471" s="12" t="s">
        <v>889</v>
      </c>
      <c r="B1471" s="2" t="s">
        <v>5092</v>
      </c>
      <c r="C1471" s="2" t="s">
        <v>2806</v>
      </c>
      <c r="D1471" s="4" t="s">
        <v>4326</v>
      </c>
    </row>
    <row r="1472" spans="1:4" ht="15" x14ac:dyDescent="0.25">
      <c r="A1472" s="12" t="s">
        <v>888</v>
      </c>
      <c r="B1472" s="2" t="s">
        <v>5091</v>
      </c>
      <c r="C1472" s="2" t="s">
        <v>5354</v>
      </c>
      <c r="D1472" s="4" t="s">
        <v>4327</v>
      </c>
    </row>
    <row r="1473" spans="1:4" ht="15" x14ac:dyDescent="0.25">
      <c r="A1473" s="12" t="s">
        <v>887</v>
      </c>
      <c r="B1473" s="2" t="s">
        <v>5092</v>
      </c>
      <c r="C1473" s="2" t="s">
        <v>4971</v>
      </c>
      <c r="D1473" s="4" t="s">
        <v>4328</v>
      </c>
    </row>
    <row r="1474" spans="1:4" ht="15" x14ac:dyDescent="0.25">
      <c r="A1474" s="12" t="s">
        <v>886</v>
      </c>
      <c r="B1474" s="2" t="s">
        <v>5091</v>
      </c>
      <c r="C1474" s="2" t="s">
        <v>2708</v>
      </c>
      <c r="D1474" s="4" t="s">
        <v>4329</v>
      </c>
    </row>
    <row r="1475" spans="1:4" ht="15" x14ac:dyDescent="0.25">
      <c r="A1475" s="12" t="s">
        <v>885</v>
      </c>
      <c r="B1475" s="2" t="s">
        <v>5091</v>
      </c>
      <c r="C1475" s="2" t="s">
        <v>5355</v>
      </c>
      <c r="D1475" s="4" t="s">
        <v>4330</v>
      </c>
    </row>
    <row r="1476" spans="1:4" ht="15" x14ac:dyDescent="0.25">
      <c r="A1476" s="12" t="s">
        <v>884</v>
      </c>
      <c r="B1476" s="2" t="s">
        <v>5092</v>
      </c>
      <c r="C1476" s="2" t="s">
        <v>5810</v>
      </c>
      <c r="D1476" s="4" t="s">
        <v>2618</v>
      </c>
    </row>
    <row r="1477" spans="1:4" ht="15" x14ac:dyDescent="0.25">
      <c r="A1477" s="12" t="s">
        <v>883</v>
      </c>
      <c r="B1477" s="2" t="s">
        <v>5091</v>
      </c>
      <c r="C1477" s="2" t="s">
        <v>5356</v>
      </c>
      <c r="D1477" s="4" t="s">
        <v>4331</v>
      </c>
    </row>
    <row r="1478" spans="1:4" ht="15" x14ac:dyDescent="0.25">
      <c r="A1478" s="12" t="s">
        <v>882</v>
      </c>
      <c r="B1478" s="2" t="s">
        <v>5092</v>
      </c>
      <c r="C1478" s="2" t="s">
        <v>2661</v>
      </c>
      <c r="D1478" s="4" t="s">
        <v>4332</v>
      </c>
    </row>
    <row r="1479" spans="1:4" ht="15" x14ac:dyDescent="0.25">
      <c r="A1479" s="12" t="s">
        <v>881</v>
      </c>
      <c r="B1479" s="2" t="s">
        <v>5091</v>
      </c>
      <c r="C1479" s="2" t="s">
        <v>5811</v>
      </c>
      <c r="D1479" s="4" t="s">
        <v>4333</v>
      </c>
    </row>
    <row r="1480" spans="1:4" ht="15" x14ac:dyDescent="0.25">
      <c r="A1480" s="12" t="s">
        <v>880</v>
      </c>
      <c r="B1480" s="2" t="s">
        <v>5091</v>
      </c>
      <c r="C1480" s="2" t="s">
        <v>5357</v>
      </c>
      <c r="D1480" s="4" t="s">
        <v>4334</v>
      </c>
    </row>
    <row r="1481" spans="1:4" ht="15" x14ac:dyDescent="0.25">
      <c r="A1481" s="12" t="s">
        <v>879</v>
      </c>
      <c r="B1481" s="2" t="s">
        <v>5092</v>
      </c>
      <c r="C1481" s="2" t="s">
        <v>5358</v>
      </c>
      <c r="D1481" s="4" t="s">
        <v>4335</v>
      </c>
    </row>
    <row r="1482" spans="1:4" ht="15" x14ac:dyDescent="0.25">
      <c r="A1482" s="12" t="s">
        <v>878</v>
      </c>
      <c r="B1482" s="2" t="s">
        <v>5091</v>
      </c>
      <c r="C1482" s="2" t="s">
        <v>2540</v>
      </c>
      <c r="D1482" s="4" t="s">
        <v>4336</v>
      </c>
    </row>
    <row r="1483" spans="1:4" ht="15" x14ac:dyDescent="0.25">
      <c r="A1483" s="12" t="s">
        <v>877</v>
      </c>
      <c r="B1483" s="2" t="s">
        <v>5092</v>
      </c>
      <c r="C1483" s="2" t="s">
        <v>5812</v>
      </c>
      <c r="D1483" s="4" t="s">
        <v>4236</v>
      </c>
    </row>
    <row r="1484" spans="1:4" ht="15" x14ac:dyDescent="0.25">
      <c r="A1484" s="12" t="s">
        <v>876</v>
      </c>
      <c r="B1484" s="2" t="s">
        <v>5091</v>
      </c>
      <c r="C1484" s="2" t="s">
        <v>5359</v>
      </c>
      <c r="D1484" s="4" t="s">
        <v>4337</v>
      </c>
    </row>
    <row r="1485" spans="1:4" ht="15" x14ac:dyDescent="0.25">
      <c r="A1485" s="12" t="s">
        <v>875</v>
      </c>
      <c r="B1485" s="2" t="s">
        <v>5092</v>
      </c>
      <c r="C1485" s="2" t="s">
        <v>2418</v>
      </c>
      <c r="D1485" s="4" t="s">
        <v>4338</v>
      </c>
    </row>
    <row r="1486" spans="1:4" ht="15" x14ac:dyDescent="0.25">
      <c r="A1486" s="12" t="s">
        <v>874</v>
      </c>
      <c r="B1486" s="2" t="s">
        <v>5092</v>
      </c>
      <c r="C1486" s="2" t="s">
        <v>5235</v>
      </c>
      <c r="D1486" s="4" t="s">
        <v>4339</v>
      </c>
    </row>
    <row r="1487" spans="1:4" ht="15" x14ac:dyDescent="0.25">
      <c r="A1487" s="12" t="s">
        <v>873</v>
      </c>
      <c r="B1487" s="2" t="s">
        <v>5092</v>
      </c>
      <c r="C1487" s="2" t="s">
        <v>5813</v>
      </c>
      <c r="D1487" s="4" t="s">
        <v>4340</v>
      </c>
    </row>
    <row r="1488" spans="1:4" ht="15" x14ac:dyDescent="0.25">
      <c r="A1488" s="12" t="s">
        <v>872</v>
      </c>
      <c r="B1488" s="2" t="s">
        <v>5092</v>
      </c>
      <c r="C1488" s="2" t="s">
        <v>2891</v>
      </c>
      <c r="D1488" s="4" t="s">
        <v>4341</v>
      </c>
    </row>
    <row r="1489" spans="1:4" ht="15" x14ac:dyDescent="0.25">
      <c r="A1489" s="12" t="s">
        <v>871</v>
      </c>
      <c r="B1489" s="2" t="s">
        <v>5091</v>
      </c>
      <c r="C1489" s="2" t="s">
        <v>5360</v>
      </c>
      <c r="D1489" s="4" t="s">
        <v>3926</v>
      </c>
    </row>
    <row r="1490" spans="1:4" ht="15" x14ac:dyDescent="0.25">
      <c r="A1490" s="12" t="s">
        <v>870</v>
      </c>
      <c r="B1490" s="2" t="s">
        <v>5092</v>
      </c>
      <c r="C1490" s="2" t="s">
        <v>5361</v>
      </c>
      <c r="D1490" s="4" t="s">
        <v>4342</v>
      </c>
    </row>
    <row r="1491" spans="1:4" ht="15" x14ac:dyDescent="0.25">
      <c r="A1491" s="12" t="s">
        <v>869</v>
      </c>
      <c r="B1491" s="2" t="s">
        <v>5092</v>
      </c>
      <c r="C1491" s="2" t="s">
        <v>5362</v>
      </c>
      <c r="D1491" s="4" t="s">
        <v>4343</v>
      </c>
    </row>
    <row r="1492" spans="1:4" ht="15" x14ac:dyDescent="0.25">
      <c r="A1492" s="12" t="s">
        <v>868</v>
      </c>
      <c r="B1492" s="2" t="s">
        <v>5092</v>
      </c>
      <c r="C1492" s="2" t="s">
        <v>5363</v>
      </c>
      <c r="D1492" s="4" t="s">
        <v>4344</v>
      </c>
    </row>
    <row r="1493" spans="1:4" ht="15" x14ac:dyDescent="0.25">
      <c r="A1493" s="12" t="s">
        <v>867</v>
      </c>
      <c r="B1493" s="2" t="s">
        <v>5091</v>
      </c>
      <c r="C1493" s="2" t="s">
        <v>5814</v>
      </c>
      <c r="D1493" s="4" t="s">
        <v>5041</v>
      </c>
    </row>
    <row r="1494" spans="1:4" ht="15" x14ac:dyDescent="0.25">
      <c r="A1494" s="12" t="s">
        <v>866</v>
      </c>
      <c r="B1494" s="2" t="s">
        <v>5091</v>
      </c>
      <c r="C1494" s="2" t="s">
        <v>2892</v>
      </c>
      <c r="D1494" s="4" t="s">
        <v>4345</v>
      </c>
    </row>
    <row r="1495" spans="1:4" ht="15" x14ac:dyDescent="0.25">
      <c r="A1495" s="12" t="s">
        <v>865</v>
      </c>
      <c r="B1495" s="2" t="s">
        <v>5092</v>
      </c>
      <c r="C1495" s="2" t="s">
        <v>4998</v>
      </c>
      <c r="D1495" s="4" t="s">
        <v>4346</v>
      </c>
    </row>
    <row r="1496" spans="1:4" ht="15" x14ac:dyDescent="0.25">
      <c r="A1496" s="12" t="s">
        <v>864</v>
      </c>
      <c r="B1496" s="2" t="s">
        <v>5091</v>
      </c>
      <c r="C1496" s="2" t="s">
        <v>5815</v>
      </c>
      <c r="D1496" s="4" t="s">
        <v>4347</v>
      </c>
    </row>
    <row r="1497" spans="1:4" ht="15" x14ac:dyDescent="0.25">
      <c r="A1497" s="12" t="s">
        <v>863</v>
      </c>
      <c r="B1497" s="2" t="s">
        <v>5091</v>
      </c>
      <c r="C1497" s="2" t="s">
        <v>2893</v>
      </c>
      <c r="D1497" s="4" t="s">
        <v>4348</v>
      </c>
    </row>
    <row r="1498" spans="1:4" ht="15" x14ac:dyDescent="0.25">
      <c r="A1498" s="12" t="s">
        <v>862</v>
      </c>
      <c r="B1498" s="2" t="s">
        <v>5091</v>
      </c>
      <c r="C1498" s="2" t="s">
        <v>5816</v>
      </c>
      <c r="D1498" s="4" t="s">
        <v>5042</v>
      </c>
    </row>
    <row r="1499" spans="1:4" ht="15" x14ac:dyDescent="0.25">
      <c r="A1499" s="12" t="s">
        <v>861</v>
      </c>
      <c r="B1499" s="2" t="s">
        <v>5091</v>
      </c>
      <c r="C1499" s="2" t="s">
        <v>2440</v>
      </c>
      <c r="D1499" s="4" t="s">
        <v>4349</v>
      </c>
    </row>
    <row r="1500" spans="1:4" ht="15" x14ac:dyDescent="0.25">
      <c r="A1500" s="12" t="s">
        <v>860</v>
      </c>
      <c r="B1500" s="2" t="s">
        <v>5092</v>
      </c>
      <c r="C1500" s="2" t="s">
        <v>2771</v>
      </c>
      <c r="D1500" s="4" t="s">
        <v>2570</v>
      </c>
    </row>
    <row r="1501" spans="1:4" ht="15" x14ac:dyDescent="0.25">
      <c r="A1501" s="12" t="s">
        <v>859</v>
      </c>
      <c r="B1501" s="2" t="s">
        <v>5092</v>
      </c>
      <c r="C1501" s="2" t="s">
        <v>5634</v>
      </c>
      <c r="D1501" s="4" t="s">
        <v>4350</v>
      </c>
    </row>
    <row r="1502" spans="1:4" ht="15" x14ac:dyDescent="0.25">
      <c r="A1502" s="12" t="s">
        <v>858</v>
      </c>
      <c r="B1502" s="2" t="s">
        <v>5965</v>
      </c>
      <c r="C1502" s="2" t="s">
        <v>5364</v>
      </c>
      <c r="D1502" s="4" t="s">
        <v>4351</v>
      </c>
    </row>
    <row r="1503" spans="1:4" ht="15" x14ac:dyDescent="0.25">
      <c r="A1503" s="12" t="s">
        <v>857</v>
      </c>
      <c r="B1503" s="2" t="s">
        <v>5092</v>
      </c>
      <c r="C1503" s="2" t="s">
        <v>2686</v>
      </c>
      <c r="D1503" s="4" t="s">
        <v>4352</v>
      </c>
    </row>
    <row r="1504" spans="1:4" ht="15" x14ac:dyDescent="0.25">
      <c r="A1504" s="12" t="s">
        <v>856</v>
      </c>
      <c r="B1504" s="2" t="s">
        <v>5092</v>
      </c>
      <c r="C1504" s="2" t="s">
        <v>5365</v>
      </c>
      <c r="D1504" s="4" t="s">
        <v>4353</v>
      </c>
    </row>
    <row r="1505" spans="1:4" ht="15" x14ac:dyDescent="0.25">
      <c r="A1505" s="12" t="s">
        <v>855</v>
      </c>
      <c r="B1505" s="2" t="s">
        <v>5091</v>
      </c>
      <c r="C1505" s="2" t="s">
        <v>5366</v>
      </c>
      <c r="D1505" s="4" t="s">
        <v>2405</v>
      </c>
    </row>
    <row r="1506" spans="1:4" ht="15" x14ac:dyDescent="0.25">
      <c r="A1506" s="12" t="s">
        <v>854</v>
      </c>
      <c r="B1506" s="2" t="s">
        <v>5091</v>
      </c>
      <c r="C1506" s="2" t="s">
        <v>5817</v>
      </c>
      <c r="D1506" s="4" t="s">
        <v>4354</v>
      </c>
    </row>
    <row r="1507" spans="1:4" ht="15" x14ac:dyDescent="0.25">
      <c r="A1507" s="12" t="s">
        <v>853</v>
      </c>
      <c r="B1507" s="2" t="s">
        <v>5092</v>
      </c>
      <c r="C1507" s="2" t="s">
        <v>5367</v>
      </c>
      <c r="D1507" s="4" t="s">
        <v>4355</v>
      </c>
    </row>
    <row r="1508" spans="1:4" ht="15" x14ac:dyDescent="0.25">
      <c r="A1508" s="12" t="s">
        <v>852</v>
      </c>
      <c r="B1508" s="2" t="s">
        <v>5091</v>
      </c>
      <c r="C1508" s="2" t="s">
        <v>5337</v>
      </c>
      <c r="D1508" s="4" t="s">
        <v>4356</v>
      </c>
    </row>
    <row r="1509" spans="1:4" ht="15" x14ac:dyDescent="0.25">
      <c r="A1509" s="12" t="s">
        <v>851</v>
      </c>
      <c r="B1509" s="2" t="s">
        <v>5091</v>
      </c>
      <c r="C1509" s="2" t="s">
        <v>5368</v>
      </c>
      <c r="D1509" s="4" t="s">
        <v>3794</v>
      </c>
    </row>
    <row r="1510" spans="1:4" ht="15" x14ac:dyDescent="0.25">
      <c r="A1510" s="12" t="s">
        <v>850</v>
      </c>
      <c r="B1510" s="2" t="s">
        <v>5091</v>
      </c>
      <c r="C1510" s="2" t="s">
        <v>2497</v>
      </c>
      <c r="D1510" s="4" t="s">
        <v>3222</v>
      </c>
    </row>
    <row r="1511" spans="1:4" ht="15" x14ac:dyDescent="0.25">
      <c r="A1511" s="12" t="s">
        <v>849</v>
      </c>
      <c r="B1511" s="2" t="s">
        <v>5092</v>
      </c>
      <c r="C1511" s="2" t="s">
        <v>5000</v>
      </c>
      <c r="D1511" s="4" t="s">
        <v>4357</v>
      </c>
    </row>
    <row r="1512" spans="1:4" ht="15" x14ac:dyDescent="0.25">
      <c r="A1512" s="12" t="s">
        <v>848</v>
      </c>
      <c r="B1512" s="2" t="s">
        <v>5091</v>
      </c>
      <c r="C1512" s="2" t="s">
        <v>2372</v>
      </c>
      <c r="D1512" s="4" t="s">
        <v>4358</v>
      </c>
    </row>
    <row r="1513" spans="1:4" ht="15" x14ac:dyDescent="0.25">
      <c r="A1513" s="12" t="s">
        <v>847</v>
      </c>
      <c r="B1513" s="2" t="s">
        <v>5091</v>
      </c>
      <c r="C1513" s="2" t="s">
        <v>2534</v>
      </c>
      <c r="D1513" s="4" t="s">
        <v>4359</v>
      </c>
    </row>
    <row r="1514" spans="1:4" ht="15" x14ac:dyDescent="0.25">
      <c r="A1514" s="12" t="s">
        <v>846</v>
      </c>
      <c r="B1514" s="2" t="s">
        <v>5092</v>
      </c>
      <c r="C1514" s="2" t="s">
        <v>2894</v>
      </c>
      <c r="D1514" s="4" t="s">
        <v>4360</v>
      </c>
    </row>
    <row r="1515" spans="1:4" ht="15" x14ac:dyDescent="0.25">
      <c r="A1515" s="12" t="s">
        <v>845</v>
      </c>
      <c r="B1515" s="2" t="s">
        <v>5091</v>
      </c>
      <c r="C1515" s="2" t="s">
        <v>2895</v>
      </c>
      <c r="D1515" s="4" t="s">
        <v>4361</v>
      </c>
    </row>
    <row r="1516" spans="1:4" ht="15" x14ac:dyDescent="0.25">
      <c r="A1516" s="12" t="s">
        <v>844</v>
      </c>
      <c r="B1516" s="2" t="s">
        <v>5091</v>
      </c>
      <c r="C1516" s="2" t="s">
        <v>2372</v>
      </c>
      <c r="D1516" s="4" t="s">
        <v>4362</v>
      </c>
    </row>
    <row r="1517" spans="1:4" ht="15" x14ac:dyDescent="0.25">
      <c r="A1517" s="12" t="s">
        <v>843</v>
      </c>
      <c r="B1517" s="2" t="s">
        <v>5091</v>
      </c>
      <c r="C1517" s="2" t="s">
        <v>5818</v>
      </c>
      <c r="D1517" s="4" t="s">
        <v>4363</v>
      </c>
    </row>
    <row r="1518" spans="1:4" ht="15" x14ac:dyDescent="0.25">
      <c r="A1518" s="12" t="s">
        <v>842</v>
      </c>
      <c r="B1518" s="2" t="s">
        <v>5092</v>
      </c>
      <c r="C1518" s="2" t="s">
        <v>2896</v>
      </c>
      <c r="D1518" s="4" t="s">
        <v>4364</v>
      </c>
    </row>
    <row r="1519" spans="1:4" ht="15" x14ac:dyDescent="0.25">
      <c r="A1519" s="12" t="s">
        <v>841</v>
      </c>
      <c r="B1519" s="2" t="s">
        <v>5092</v>
      </c>
      <c r="C1519" s="2" t="s">
        <v>2613</v>
      </c>
      <c r="D1519" s="4" t="s">
        <v>2995</v>
      </c>
    </row>
    <row r="1520" spans="1:4" ht="15" x14ac:dyDescent="0.25">
      <c r="A1520" s="12" t="s">
        <v>840</v>
      </c>
      <c r="B1520" s="2" t="s">
        <v>5092</v>
      </c>
      <c r="C1520" s="2" t="s">
        <v>5369</v>
      </c>
      <c r="D1520" s="4" t="s">
        <v>4365</v>
      </c>
    </row>
    <row r="1521" spans="1:4" ht="15" x14ac:dyDescent="0.25">
      <c r="A1521" s="12" t="s">
        <v>839</v>
      </c>
      <c r="B1521" s="2" t="s">
        <v>5092</v>
      </c>
      <c r="C1521" s="2" t="s">
        <v>5370</v>
      </c>
      <c r="D1521" s="4" t="s">
        <v>4366</v>
      </c>
    </row>
    <row r="1522" spans="1:4" ht="15" x14ac:dyDescent="0.25">
      <c r="A1522" s="12" t="s">
        <v>838</v>
      </c>
      <c r="B1522" s="2" t="s">
        <v>5091</v>
      </c>
      <c r="C1522" s="2" t="s">
        <v>5819</v>
      </c>
      <c r="D1522" s="4" t="s">
        <v>4367</v>
      </c>
    </row>
    <row r="1523" spans="1:4" ht="15" x14ac:dyDescent="0.25">
      <c r="A1523" s="12" t="s">
        <v>837</v>
      </c>
      <c r="B1523" s="2" t="s">
        <v>5092</v>
      </c>
      <c r="C1523" s="2" t="s">
        <v>2604</v>
      </c>
      <c r="D1523" s="4" t="s">
        <v>4368</v>
      </c>
    </row>
    <row r="1524" spans="1:4" ht="15" x14ac:dyDescent="0.25">
      <c r="A1524" s="12" t="s">
        <v>836</v>
      </c>
      <c r="B1524" s="2" t="s">
        <v>5091</v>
      </c>
      <c r="C1524" s="2" t="s">
        <v>5820</v>
      </c>
      <c r="D1524" s="4" t="s">
        <v>4369</v>
      </c>
    </row>
    <row r="1525" spans="1:4" ht="15" x14ac:dyDescent="0.25">
      <c r="A1525" s="12" t="s">
        <v>835</v>
      </c>
      <c r="B1525" s="2" t="s">
        <v>5091</v>
      </c>
      <c r="C1525" s="2" t="s">
        <v>2410</v>
      </c>
      <c r="D1525" s="4" t="s">
        <v>4370</v>
      </c>
    </row>
    <row r="1526" spans="1:4" ht="15" x14ac:dyDescent="0.25">
      <c r="A1526" s="12" t="s">
        <v>834</v>
      </c>
      <c r="B1526" s="2" t="s">
        <v>5091</v>
      </c>
      <c r="C1526" s="2" t="s">
        <v>5128</v>
      </c>
      <c r="D1526" s="4" t="s">
        <v>3841</v>
      </c>
    </row>
    <row r="1527" spans="1:4" ht="15" x14ac:dyDescent="0.25">
      <c r="A1527" s="12" t="s">
        <v>833</v>
      </c>
      <c r="B1527" s="2" t="s">
        <v>5092</v>
      </c>
      <c r="C1527" s="2" t="s">
        <v>2622</v>
      </c>
      <c r="D1527" s="4" t="s">
        <v>4371</v>
      </c>
    </row>
    <row r="1528" spans="1:4" ht="15" x14ac:dyDescent="0.25">
      <c r="A1528" s="12" t="s">
        <v>832</v>
      </c>
      <c r="B1528" s="2" t="s">
        <v>5092</v>
      </c>
      <c r="C1528" s="2" t="s">
        <v>2897</v>
      </c>
      <c r="D1528" s="4" t="s">
        <v>4372</v>
      </c>
    </row>
    <row r="1529" spans="1:4" ht="15" x14ac:dyDescent="0.25">
      <c r="A1529" s="12" t="s">
        <v>831</v>
      </c>
      <c r="B1529" s="2" t="s">
        <v>5091</v>
      </c>
      <c r="C1529" s="2" t="s">
        <v>5821</v>
      </c>
      <c r="D1529" s="4" t="s">
        <v>4373</v>
      </c>
    </row>
    <row r="1530" spans="1:4" ht="15" x14ac:dyDescent="0.25">
      <c r="A1530" s="12" t="s">
        <v>830</v>
      </c>
      <c r="B1530" s="2" t="s">
        <v>5092</v>
      </c>
      <c r="C1530" s="2" t="s">
        <v>5822</v>
      </c>
      <c r="D1530" s="4" t="s">
        <v>4374</v>
      </c>
    </row>
    <row r="1531" spans="1:4" ht="15" x14ac:dyDescent="0.25">
      <c r="A1531" s="12" t="s">
        <v>829</v>
      </c>
      <c r="B1531" s="2" t="s">
        <v>5092</v>
      </c>
      <c r="C1531" s="2" t="s">
        <v>2430</v>
      </c>
      <c r="D1531" s="4" t="s">
        <v>3339</v>
      </c>
    </row>
    <row r="1532" spans="1:4" ht="15" x14ac:dyDescent="0.25">
      <c r="A1532" s="12" t="s">
        <v>828</v>
      </c>
      <c r="B1532" s="2" t="s">
        <v>5092</v>
      </c>
      <c r="C1532" s="2" t="s">
        <v>5823</v>
      </c>
      <c r="D1532" s="4" t="s">
        <v>2418</v>
      </c>
    </row>
    <row r="1533" spans="1:4" ht="15" x14ac:dyDescent="0.25">
      <c r="A1533" s="12" t="s">
        <v>827</v>
      </c>
      <c r="B1533" s="2" t="s">
        <v>5091</v>
      </c>
      <c r="C1533" s="2" t="s">
        <v>2501</v>
      </c>
      <c r="D1533" s="4" t="s">
        <v>2935</v>
      </c>
    </row>
    <row r="1534" spans="1:4" ht="15" x14ac:dyDescent="0.25">
      <c r="A1534" s="12" t="s">
        <v>826</v>
      </c>
      <c r="B1534" s="2" t="s">
        <v>5091</v>
      </c>
      <c r="C1534" s="2" t="s">
        <v>2594</v>
      </c>
      <c r="D1534" s="4" t="s">
        <v>4375</v>
      </c>
    </row>
    <row r="1535" spans="1:4" ht="15" x14ac:dyDescent="0.25">
      <c r="A1535" s="12" t="s">
        <v>825</v>
      </c>
      <c r="B1535" s="2" t="s">
        <v>5092</v>
      </c>
      <c r="C1535" s="2" t="s">
        <v>2434</v>
      </c>
      <c r="D1535" s="4" t="s">
        <v>4376</v>
      </c>
    </row>
    <row r="1536" spans="1:4" ht="15" x14ac:dyDescent="0.25">
      <c r="A1536" s="12" t="s">
        <v>824</v>
      </c>
      <c r="B1536" s="2" t="s">
        <v>5091</v>
      </c>
      <c r="C1536" s="2" t="s">
        <v>2391</v>
      </c>
      <c r="D1536" s="4" t="s">
        <v>4377</v>
      </c>
    </row>
    <row r="1537" spans="1:4" ht="15" x14ac:dyDescent="0.25">
      <c r="A1537" s="12" t="s">
        <v>823</v>
      </c>
      <c r="B1537" s="2" t="s">
        <v>5091</v>
      </c>
      <c r="C1537" s="2" t="s">
        <v>2398</v>
      </c>
      <c r="D1537" s="4" t="s">
        <v>4378</v>
      </c>
    </row>
    <row r="1538" spans="1:4" ht="15" x14ac:dyDescent="0.25">
      <c r="A1538" s="12" t="s">
        <v>822</v>
      </c>
      <c r="B1538" s="2" t="s">
        <v>5092</v>
      </c>
      <c r="C1538" s="2" t="s">
        <v>5824</v>
      </c>
      <c r="D1538" s="4" t="s">
        <v>4379</v>
      </c>
    </row>
    <row r="1539" spans="1:4" ht="15" x14ac:dyDescent="0.25">
      <c r="A1539" s="12" t="s">
        <v>821</v>
      </c>
      <c r="B1539" s="2" t="s">
        <v>5091</v>
      </c>
      <c r="C1539" s="2" t="s">
        <v>2517</v>
      </c>
      <c r="D1539" s="4" t="s">
        <v>4380</v>
      </c>
    </row>
    <row r="1540" spans="1:4" ht="15" x14ac:dyDescent="0.25">
      <c r="A1540" s="12" t="s">
        <v>820</v>
      </c>
      <c r="B1540" s="2" t="s">
        <v>5091</v>
      </c>
      <c r="C1540" s="2" t="s">
        <v>5371</v>
      </c>
      <c r="D1540" s="4" t="s">
        <v>4381</v>
      </c>
    </row>
    <row r="1541" spans="1:4" ht="15" x14ac:dyDescent="0.25">
      <c r="A1541" s="12" t="s">
        <v>819</v>
      </c>
      <c r="B1541" s="2" t="s">
        <v>5092</v>
      </c>
      <c r="C1541" s="2" t="s">
        <v>2898</v>
      </c>
      <c r="D1541" s="4" t="s">
        <v>4382</v>
      </c>
    </row>
    <row r="1542" spans="1:4" ht="15" x14ac:dyDescent="0.25">
      <c r="A1542" s="12" t="s">
        <v>818</v>
      </c>
      <c r="B1542" s="2" t="s">
        <v>5092</v>
      </c>
      <c r="C1542" s="2" t="s">
        <v>5372</v>
      </c>
      <c r="D1542" s="4" t="s">
        <v>4383</v>
      </c>
    </row>
    <row r="1543" spans="1:4" ht="15" x14ac:dyDescent="0.25">
      <c r="A1543" s="12" t="s">
        <v>817</v>
      </c>
      <c r="B1543" s="2" t="s">
        <v>5091</v>
      </c>
      <c r="C1543" s="2" t="s">
        <v>5825</v>
      </c>
      <c r="D1543" s="4" t="s">
        <v>2577</v>
      </c>
    </row>
    <row r="1544" spans="1:4" ht="15" x14ac:dyDescent="0.25">
      <c r="A1544" s="12" t="s">
        <v>816</v>
      </c>
      <c r="B1544" s="2" t="s">
        <v>5091</v>
      </c>
      <c r="C1544" s="2" t="s">
        <v>2398</v>
      </c>
      <c r="D1544" s="4" t="s">
        <v>4384</v>
      </c>
    </row>
    <row r="1545" spans="1:4" ht="15" x14ac:dyDescent="0.25">
      <c r="A1545" s="12" t="s">
        <v>815</v>
      </c>
      <c r="B1545" s="2" t="s">
        <v>5091</v>
      </c>
      <c r="C1545" s="2" t="s">
        <v>5826</v>
      </c>
      <c r="D1545" s="4" t="s">
        <v>5043</v>
      </c>
    </row>
    <row r="1546" spans="1:4" ht="15" x14ac:dyDescent="0.25">
      <c r="A1546" s="12" t="s">
        <v>814</v>
      </c>
      <c r="B1546" s="2" t="s">
        <v>5091</v>
      </c>
      <c r="C1546" s="2" t="s">
        <v>2899</v>
      </c>
      <c r="D1546" s="4" t="s">
        <v>4385</v>
      </c>
    </row>
    <row r="1547" spans="1:4" ht="15" x14ac:dyDescent="0.25">
      <c r="A1547" s="12" t="s">
        <v>813</v>
      </c>
      <c r="B1547" s="2" t="s">
        <v>5092</v>
      </c>
      <c r="C1547" s="2" t="s">
        <v>4971</v>
      </c>
      <c r="D1547" s="4" t="s">
        <v>4386</v>
      </c>
    </row>
    <row r="1548" spans="1:4" ht="15" x14ac:dyDescent="0.25">
      <c r="A1548" s="12" t="s">
        <v>812</v>
      </c>
      <c r="B1548" s="2" t="s">
        <v>5092</v>
      </c>
      <c r="C1548" s="2" t="s">
        <v>5827</v>
      </c>
      <c r="D1548" s="4" t="s">
        <v>4387</v>
      </c>
    </row>
    <row r="1549" spans="1:4" ht="15" x14ac:dyDescent="0.25">
      <c r="A1549" s="12" t="s">
        <v>811</v>
      </c>
      <c r="B1549" s="2" t="s">
        <v>5092</v>
      </c>
      <c r="C1549" s="2" t="s">
        <v>5828</v>
      </c>
      <c r="D1549" s="4" t="s">
        <v>4388</v>
      </c>
    </row>
    <row r="1550" spans="1:4" ht="15" x14ac:dyDescent="0.25">
      <c r="A1550" s="12" t="s">
        <v>810</v>
      </c>
      <c r="B1550" s="2" t="s">
        <v>5091</v>
      </c>
      <c r="C1550" s="2" t="s">
        <v>5829</v>
      </c>
      <c r="D1550" s="4" t="s">
        <v>2867</v>
      </c>
    </row>
    <row r="1551" spans="1:4" ht="15" x14ac:dyDescent="0.25">
      <c r="A1551" s="12" t="s">
        <v>809</v>
      </c>
      <c r="B1551" s="2" t="s">
        <v>5092</v>
      </c>
      <c r="C1551" s="2" t="s">
        <v>5496</v>
      </c>
      <c r="D1551" s="4" t="s">
        <v>4389</v>
      </c>
    </row>
    <row r="1552" spans="1:4" ht="15" x14ac:dyDescent="0.25">
      <c r="A1552" s="12" t="s">
        <v>808</v>
      </c>
      <c r="B1552" s="2" t="s">
        <v>5091</v>
      </c>
      <c r="C1552" s="2" t="s">
        <v>2900</v>
      </c>
      <c r="D1552" s="4" t="s">
        <v>4390</v>
      </c>
    </row>
    <row r="1553" spans="1:4" ht="15" x14ac:dyDescent="0.25">
      <c r="A1553" s="12" t="s">
        <v>807</v>
      </c>
      <c r="B1553" s="2" t="s">
        <v>5091</v>
      </c>
      <c r="C1553" s="2" t="s">
        <v>2621</v>
      </c>
      <c r="D1553" s="4" t="s">
        <v>4158</v>
      </c>
    </row>
    <row r="1554" spans="1:4" ht="15" x14ac:dyDescent="0.25">
      <c r="A1554" s="12" t="s">
        <v>806</v>
      </c>
      <c r="B1554" s="2" t="s">
        <v>5091</v>
      </c>
      <c r="C1554" s="2" t="s">
        <v>5830</v>
      </c>
      <c r="D1554" s="4" t="s">
        <v>4391</v>
      </c>
    </row>
    <row r="1555" spans="1:4" ht="15" x14ac:dyDescent="0.25">
      <c r="A1555" s="12" t="s">
        <v>805</v>
      </c>
      <c r="B1555" s="2" t="s">
        <v>5092</v>
      </c>
      <c r="C1555" s="2" t="s">
        <v>2901</v>
      </c>
      <c r="D1555" s="4" t="s">
        <v>4392</v>
      </c>
    </row>
    <row r="1556" spans="1:4" ht="15" x14ac:dyDescent="0.25">
      <c r="A1556" s="12" t="s">
        <v>804</v>
      </c>
      <c r="B1556" s="2" t="s">
        <v>5092</v>
      </c>
      <c r="C1556" s="2" t="s">
        <v>5831</v>
      </c>
      <c r="D1556" s="4" t="s">
        <v>5044</v>
      </c>
    </row>
    <row r="1557" spans="1:4" ht="15" x14ac:dyDescent="0.25">
      <c r="A1557" s="12" t="s">
        <v>803</v>
      </c>
      <c r="B1557" s="2" t="s">
        <v>5091</v>
      </c>
      <c r="C1557" s="2" t="s">
        <v>5832</v>
      </c>
      <c r="D1557" s="4" t="s">
        <v>4018</v>
      </c>
    </row>
    <row r="1558" spans="1:4" ht="15" x14ac:dyDescent="0.25">
      <c r="A1558" s="12" t="s">
        <v>802</v>
      </c>
      <c r="B1558" s="2" t="s">
        <v>5092</v>
      </c>
      <c r="C1558" s="2" t="s">
        <v>5373</v>
      </c>
      <c r="D1558" s="4" t="s">
        <v>4393</v>
      </c>
    </row>
    <row r="1559" spans="1:4" ht="15" x14ac:dyDescent="0.25">
      <c r="A1559" s="12" t="s">
        <v>801</v>
      </c>
      <c r="B1559" s="2" t="s">
        <v>5092</v>
      </c>
      <c r="C1559" s="2" t="s">
        <v>5341</v>
      </c>
      <c r="D1559" s="4" t="s">
        <v>4394</v>
      </c>
    </row>
    <row r="1560" spans="1:4" ht="15" x14ac:dyDescent="0.25">
      <c r="A1560" s="12" t="s">
        <v>800</v>
      </c>
      <c r="B1560" s="2" t="s">
        <v>5092</v>
      </c>
      <c r="C1560" s="2" t="s">
        <v>5833</v>
      </c>
      <c r="D1560" s="4" t="s">
        <v>4395</v>
      </c>
    </row>
    <row r="1561" spans="1:4" ht="15" x14ac:dyDescent="0.25">
      <c r="A1561" s="12" t="s">
        <v>799</v>
      </c>
      <c r="B1561" s="2" t="s">
        <v>5092</v>
      </c>
      <c r="C1561" s="2" t="s">
        <v>5374</v>
      </c>
      <c r="D1561" s="4" t="s">
        <v>4396</v>
      </c>
    </row>
    <row r="1562" spans="1:4" ht="15" x14ac:dyDescent="0.25">
      <c r="A1562" s="12" t="s">
        <v>798</v>
      </c>
      <c r="B1562" s="2" t="s">
        <v>5091</v>
      </c>
      <c r="C1562" s="2" t="s">
        <v>5834</v>
      </c>
      <c r="D1562" s="4" t="s">
        <v>4397</v>
      </c>
    </row>
    <row r="1563" spans="1:4" ht="15" x14ac:dyDescent="0.25">
      <c r="A1563" s="12" t="s">
        <v>797</v>
      </c>
      <c r="B1563" s="2" t="s">
        <v>5091</v>
      </c>
      <c r="C1563" s="2" t="s">
        <v>5835</v>
      </c>
      <c r="D1563" s="4" t="s">
        <v>5045</v>
      </c>
    </row>
    <row r="1564" spans="1:4" ht="15" x14ac:dyDescent="0.25">
      <c r="A1564" s="12" t="s">
        <v>796</v>
      </c>
      <c r="B1564" s="2" t="s">
        <v>5091</v>
      </c>
      <c r="C1564" s="2" t="s">
        <v>5836</v>
      </c>
      <c r="D1564" s="4" t="s">
        <v>4398</v>
      </c>
    </row>
    <row r="1565" spans="1:4" ht="15" x14ac:dyDescent="0.25">
      <c r="A1565" s="12" t="s">
        <v>795</v>
      </c>
      <c r="B1565" s="2" t="s">
        <v>5091</v>
      </c>
      <c r="C1565" s="2" t="s">
        <v>2476</v>
      </c>
      <c r="D1565" s="4" t="s">
        <v>2398</v>
      </c>
    </row>
    <row r="1566" spans="1:4" ht="15" x14ac:dyDescent="0.25">
      <c r="A1566" s="12" t="s">
        <v>794</v>
      </c>
      <c r="B1566" s="2" t="s">
        <v>5091</v>
      </c>
      <c r="C1566" s="2" t="s">
        <v>5375</v>
      </c>
      <c r="D1566" s="4" t="s">
        <v>3848</v>
      </c>
    </row>
    <row r="1567" spans="1:4" ht="15" x14ac:dyDescent="0.25">
      <c r="A1567" s="12" t="s">
        <v>793</v>
      </c>
      <c r="B1567" s="2" t="s">
        <v>5092</v>
      </c>
      <c r="C1567" s="2" t="s">
        <v>2904</v>
      </c>
      <c r="D1567" s="4" t="s">
        <v>4399</v>
      </c>
    </row>
    <row r="1568" spans="1:4" ht="15" x14ac:dyDescent="0.25">
      <c r="A1568" s="12" t="s">
        <v>792</v>
      </c>
      <c r="B1568" s="2" t="s">
        <v>5092</v>
      </c>
      <c r="C1568" s="2" t="s">
        <v>2582</v>
      </c>
      <c r="D1568" s="4" t="s">
        <v>4400</v>
      </c>
    </row>
    <row r="1569" spans="1:4" ht="15" x14ac:dyDescent="0.25">
      <c r="A1569" s="12" t="s">
        <v>791</v>
      </c>
      <c r="B1569" s="2" t="s">
        <v>5091</v>
      </c>
      <c r="C1569" s="2" t="s">
        <v>5376</v>
      </c>
      <c r="D1569" s="4" t="s">
        <v>3547</v>
      </c>
    </row>
    <row r="1570" spans="1:4" ht="15" x14ac:dyDescent="0.25">
      <c r="A1570" s="12" t="s">
        <v>790</v>
      </c>
      <c r="B1570" s="2" t="s">
        <v>5092</v>
      </c>
      <c r="C1570" s="2" t="s">
        <v>2905</v>
      </c>
      <c r="D1570" s="4" t="s">
        <v>4401</v>
      </c>
    </row>
    <row r="1571" spans="1:4" ht="15" x14ac:dyDescent="0.25">
      <c r="A1571" s="12" t="s">
        <v>789</v>
      </c>
      <c r="B1571" s="2" t="s">
        <v>5091</v>
      </c>
      <c r="C1571" s="2" t="s">
        <v>2792</v>
      </c>
      <c r="D1571" s="4" t="s">
        <v>4402</v>
      </c>
    </row>
    <row r="1572" spans="1:4" ht="15" x14ac:dyDescent="0.25">
      <c r="A1572" s="12" t="s">
        <v>788</v>
      </c>
      <c r="B1572" s="2" t="s">
        <v>5092</v>
      </c>
      <c r="C1572" s="2" t="s">
        <v>5264</v>
      </c>
      <c r="D1572" s="4" t="s">
        <v>4403</v>
      </c>
    </row>
    <row r="1573" spans="1:4" ht="15" x14ac:dyDescent="0.25">
      <c r="A1573" s="12" t="s">
        <v>787</v>
      </c>
      <c r="B1573" s="2" t="s">
        <v>5091</v>
      </c>
      <c r="C1573" s="2" t="s">
        <v>5837</v>
      </c>
      <c r="D1573" s="4" t="s">
        <v>3498</v>
      </c>
    </row>
    <row r="1574" spans="1:4" ht="15" x14ac:dyDescent="0.25">
      <c r="A1574" s="12" t="s">
        <v>786</v>
      </c>
      <c r="B1574" s="2" t="s">
        <v>5091</v>
      </c>
      <c r="C1574" s="2" t="s">
        <v>2907</v>
      </c>
      <c r="D1574" s="4" t="s">
        <v>4404</v>
      </c>
    </row>
    <row r="1575" spans="1:4" ht="15" x14ac:dyDescent="0.25">
      <c r="A1575" s="12" t="s">
        <v>785</v>
      </c>
      <c r="B1575" s="2" t="s">
        <v>5091</v>
      </c>
      <c r="C1575" s="2" t="s">
        <v>5838</v>
      </c>
      <c r="D1575" s="4" t="s">
        <v>4405</v>
      </c>
    </row>
    <row r="1576" spans="1:4" ht="15" x14ac:dyDescent="0.25">
      <c r="A1576" s="12" t="s">
        <v>784</v>
      </c>
      <c r="B1576" s="2" t="s">
        <v>5091</v>
      </c>
      <c r="C1576" s="2" t="s">
        <v>5494</v>
      </c>
      <c r="D1576" s="4" t="s">
        <v>4406</v>
      </c>
    </row>
    <row r="1577" spans="1:4" ht="15" x14ac:dyDescent="0.25">
      <c r="A1577" s="12" t="s">
        <v>783</v>
      </c>
      <c r="B1577" s="2" t="s">
        <v>5092</v>
      </c>
      <c r="C1577" s="2" t="s">
        <v>2908</v>
      </c>
      <c r="D1577" s="4" t="s">
        <v>3561</v>
      </c>
    </row>
    <row r="1578" spans="1:4" ht="15" x14ac:dyDescent="0.25">
      <c r="A1578" s="12" t="s">
        <v>782</v>
      </c>
      <c r="B1578" s="2" t="s">
        <v>5091</v>
      </c>
      <c r="C1578" s="2" t="s">
        <v>5377</v>
      </c>
      <c r="D1578" s="4" t="s">
        <v>4407</v>
      </c>
    </row>
    <row r="1579" spans="1:4" ht="15" x14ac:dyDescent="0.25">
      <c r="A1579" s="12" t="s">
        <v>781</v>
      </c>
      <c r="B1579" s="2" t="s">
        <v>5091</v>
      </c>
      <c r="C1579" s="2" t="s">
        <v>2909</v>
      </c>
      <c r="D1579" s="4" t="s">
        <v>4408</v>
      </c>
    </row>
    <row r="1580" spans="1:4" ht="15" x14ac:dyDescent="0.25">
      <c r="A1580" s="12" t="s">
        <v>780</v>
      </c>
      <c r="B1580" s="2" t="s">
        <v>5092</v>
      </c>
      <c r="C1580" s="2" t="s">
        <v>2910</v>
      </c>
      <c r="D1580" s="4" t="s">
        <v>3652</v>
      </c>
    </row>
    <row r="1581" spans="1:4" ht="15" x14ac:dyDescent="0.25">
      <c r="A1581" s="12" t="s">
        <v>779</v>
      </c>
      <c r="B1581" s="2" t="s">
        <v>5091</v>
      </c>
      <c r="C1581" s="2" t="s">
        <v>2472</v>
      </c>
      <c r="D1581" s="4" t="s">
        <v>4409</v>
      </c>
    </row>
    <row r="1582" spans="1:4" ht="15" x14ac:dyDescent="0.25">
      <c r="A1582" s="12" t="s">
        <v>778</v>
      </c>
      <c r="B1582" s="2" t="s">
        <v>5091</v>
      </c>
      <c r="C1582" s="2" t="s">
        <v>5378</v>
      </c>
      <c r="D1582" s="4" t="s">
        <v>4410</v>
      </c>
    </row>
    <row r="1583" spans="1:4" ht="15" x14ac:dyDescent="0.25">
      <c r="A1583" s="12" t="s">
        <v>777</v>
      </c>
      <c r="B1583" s="2" t="s">
        <v>5091</v>
      </c>
      <c r="C1583" s="2" t="s">
        <v>5839</v>
      </c>
      <c r="D1583" s="4" t="s">
        <v>2435</v>
      </c>
    </row>
    <row r="1584" spans="1:4" ht="15" x14ac:dyDescent="0.25">
      <c r="A1584" s="12" t="s">
        <v>776</v>
      </c>
      <c r="B1584" s="2" t="s">
        <v>5965</v>
      </c>
      <c r="C1584" s="2" t="s">
        <v>2911</v>
      </c>
      <c r="D1584" s="4" t="s">
        <v>4411</v>
      </c>
    </row>
    <row r="1585" spans="1:4" ht="15" x14ac:dyDescent="0.25">
      <c r="A1585" s="12" t="s">
        <v>775</v>
      </c>
      <c r="B1585" s="2" t="s">
        <v>5092</v>
      </c>
      <c r="C1585" s="2" t="s">
        <v>2912</v>
      </c>
      <c r="D1585" s="4" t="s">
        <v>4412</v>
      </c>
    </row>
    <row r="1586" spans="1:4" ht="15" x14ac:dyDescent="0.25">
      <c r="A1586" s="12" t="s">
        <v>774</v>
      </c>
      <c r="B1586" s="2" t="s">
        <v>5965</v>
      </c>
      <c r="C1586" s="2" t="s">
        <v>5840</v>
      </c>
      <c r="D1586" s="4" t="s">
        <v>4413</v>
      </c>
    </row>
    <row r="1587" spans="1:4" ht="15" x14ac:dyDescent="0.25">
      <c r="A1587" s="12" t="s">
        <v>773</v>
      </c>
      <c r="B1587" s="2" t="s">
        <v>5092</v>
      </c>
      <c r="C1587" s="2" t="s">
        <v>5379</v>
      </c>
      <c r="D1587" s="4" t="s">
        <v>4414</v>
      </c>
    </row>
    <row r="1588" spans="1:4" ht="15" x14ac:dyDescent="0.25">
      <c r="A1588" s="12" t="s">
        <v>772</v>
      </c>
      <c r="B1588" s="2" t="s">
        <v>5091</v>
      </c>
      <c r="C1588" s="2" t="s">
        <v>5841</v>
      </c>
      <c r="D1588" s="4" t="s">
        <v>4415</v>
      </c>
    </row>
    <row r="1589" spans="1:4" ht="15" x14ac:dyDescent="0.25">
      <c r="A1589" s="12" t="s">
        <v>771</v>
      </c>
      <c r="B1589" s="2" t="s">
        <v>5091</v>
      </c>
      <c r="C1589" s="2" t="s">
        <v>5842</v>
      </c>
      <c r="D1589" s="4" t="s">
        <v>4416</v>
      </c>
    </row>
    <row r="1590" spans="1:4" ht="15" x14ac:dyDescent="0.25">
      <c r="A1590" s="12" t="s">
        <v>770</v>
      </c>
      <c r="B1590" s="2" t="s">
        <v>5092</v>
      </c>
      <c r="C1590" s="2" t="s">
        <v>2914</v>
      </c>
      <c r="D1590" s="4" t="s">
        <v>4417</v>
      </c>
    </row>
    <row r="1591" spans="1:4" ht="15" x14ac:dyDescent="0.25">
      <c r="A1591" s="12" t="s">
        <v>769</v>
      </c>
      <c r="B1591" s="2" t="s">
        <v>5091</v>
      </c>
      <c r="C1591" s="2" t="s">
        <v>2503</v>
      </c>
      <c r="D1591" s="4" t="s">
        <v>3343</v>
      </c>
    </row>
    <row r="1592" spans="1:4" ht="15" x14ac:dyDescent="0.25">
      <c r="A1592" s="12" t="s">
        <v>768</v>
      </c>
      <c r="B1592" s="2" t="s">
        <v>5091</v>
      </c>
      <c r="C1592" s="2" t="s">
        <v>2642</v>
      </c>
      <c r="D1592" s="4" t="s">
        <v>4418</v>
      </c>
    </row>
    <row r="1593" spans="1:4" ht="15" x14ac:dyDescent="0.25">
      <c r="A1593" s="12" t="s">
        <v>767</v>
      </c>
      <c r="B1593" s="2" t="s">
        <v>5091</v>
      </c>
      <c r="C1593" s="2" t="s">
        <v>2513</v>
      </c>
      <c r="D1593" s="4" t="s">
        <v>4419</v>
      </c>
    </row>
    <row r="1594" spans="1:4" ht="15" x14ac:dyDescent="0.25">
      <c r="A1594" s="12" t="s">
        <v>766</v>
      </c>
      <c r="B1594" s="2" t="s">
        <v>5965</v>
      </c>
      <c r="C1594" s="2" t="s">
        <v>2417</v>
      </c>
      <c r="D1594" s="4" t="s">
        <v>4420</v>
      </c>
    </row>
    <row r="1595" spans="1:4" ht="15" x14ac:dyDescent="0.25">
      <c r="A1595" s="12" t="s">
        <v>765</v>
      </c>
      <c r="B1595" s="2" t="s">
        <v>5091</v>
      </c>
      <c r="C1595" s="2" t="s">
        <v>2879</v>
      </c>
      <c r="D1595" s="4" t="s">
        <v>4421</v>
      </c>
    </row>
    <row r="1596" spans="1:4" ht="15" x14ac:dyDescent="0.25">
      <c r="A1596" s="12" t="s">
        <v>764</v>
      </c>
      <c r="B1596" s="2" t="s">
        <v>5092</v>
      </c>
      <c r="C1596" s="2" t="s">
        <v>2495</v>
      </c>
      <c r="D1596" s="4" t="s">
        <v>4422</v>
      </c>
    </row>
    <row r="1597" spans="1:4" ht="15" x14ac:dyDescent="0.25">
      <c r="A1597" s="12" t="s">
        <v>763</v>
      </c>
      <c r="B1597" s="2" t="s">
        <v>5965</v>
      </c>
      <c r="C1597" s="2" t="s">
        <v>5123</v>
      </c>
      <c r="D1597" s="4" t="s">
        <v>4423</v>
      </c>
    </row>
    <row r="1598" spans="1:4" ht="15" x14ac:dyDescent="0.25">
      <c r="A1598" s="12" t="s">
        <v>762</v>
      </c>
      <c r="B1598" s="2" t="s">
        <v>5091</v>
      </c>
      <c r="C1598" s="2" t="s">
        <v>2915</v>
      </c>
      <c r="D1598" s="4" t="s">
        <v>4424</v>
      </c>
    </row>
    <row r="1599" spans="1:4" ht="15" x14ac:dyDescent="0.25">
      <c r="A1599" s="12" t="s">
        <v>761</v>
      </c>
      <c r="B1599" s="2" t="s">
        <v>5091</v>
      </c>
      <c r="C1599" s="2" t="s">
        <v>2916</v>
      </c>
      <c r="D1599" s="4" t="s">
        <v>4425</v>
      </c>
    </row>
    <row r="1600" spans="1:4" ht="15" x14ac:dyDescent="0.25">
      <c r="A1600" s="12" t="s">
        <v>760</v>
      </c>
      <c r="B1600" s="2" t="s">
        <v>5091</v>
      </c>
      <c r="C1600" s="2" t="s">
        <v>5843</v>
      </c>
      <c r="D1600" s="4" t="s">
        <v>3883</v>
      </c>
    </row>
    <row r="1601" spans="1:4" ht="15" x14ac:dyDescent="0.25">
      <c r="A1601" s="12" t="s">
        <v>759</v>
      </c>
      <c r="B1601" s="2" t="s">
        <v>5091</v>
      </c>
      <c r="C1601" s="2" t="s">
        <v>2591</v>
      </c>
      <c r="D1601" s="4" t="s">
        <v>4426</v>
      </c>
    </row>
    <row r="1602" spans="1:4" ht="15" x14ac:dyDescent="0.25">
      <c r="A1602" s="12" t="s">
        <v>758</v>
      </c>
      <c r="B1602" s="2" t="s">
        <v>5092</v>
      </c>
      <c r="C1602" s="2" t="s">
        <v>5844</v>
      </c>
      <c r="D1602" s="4" t="s">
        <v>4427</v>
      </c>
    </row>
    <row r="1603" spans="1:4" ht="15" x14ac:dyDescent="0.25">
      <c r="A1603" s="12" t="s">
        <v>757</v>
      </c>
      <c r="B1603" s="2" t="s">
        <v>5091</v>
      </c>
      <c r="C1603" s="2" t="s">
        <v>2750</v>
      </c>
      <c r="D1603" s="4" t="s">
        <v>4428</v>
      </c>
    </row>
    <row r="1604" spans="1:4" ht="15" x14ac:dyDescent="0.25">
      <c r="A1604" s="12" t="s">
        <v>756</v>
      </c>
      <c r="B1604" s="2" t="s">
        <v>5091</v>
      </c>
      <c r="C1604" s="2" t="s">
        <v>2463</v>
      </c>
      <c r="D1604" s="4" t="s">
        <v>4429</v>
      </c>
    </row>
    <row r="1605" spans="1:4" ht="15" x14ac:dyDescent="0.25">
      <c r="A1605" s="12" t="s">
        <v>755</v>
      </c>
      <c r="B1605" s="2" t="s">
        <v>5091</v>
      </c>
      <c r="C1605" s="2" t="s">
        <v>5380</v>
      </c>
      <c r="D1605" s="4" t="s">
        <v>3775</v>
      </c>
    </row>
    <row r="1606" spans="1:4" ht="15" x14ac:dyDescent="0.25">
      <c r="A1606" s="12" t="s">
        <v>754</v>
      </c>
      <c r="B1606" s="2" t="s">
        <v>5965</v>
      </c>
      <c r="C1606" s="2" t="s">
        <v>2834</v>
      </c>
      <c r="D1606" s="4" t="s">
        <v>2535</v>
      </c>
    </row>
    <row r="1607" spans="1:4" ht="15" x14ac:dyDescent="0.25">
      <c r="A1607" s="12" t="s">
        <v>753</v>
      </c>
      <c r="B1607" s="2" t="s">
        <v>5091</v>
      </c>
      <c r="C1607" s="2" t="s">
        <v>2437</v>
      </c>
      <c r="D1607" s="4" t="s">
        <v>4430</v>
      </c>
    </row>
    <row r="1608" spans="1:4" ht="15" x14ac:dyDescent="0.25">
      <c r="A1608" s="12" t="s">
        <v>752</v>
      </c>
      <c r="B1608" s="2" t="s">
        <v>5091</v>
      </c>
      <c r="C1608" s="2" t="s">
        <v>5180</v>
      </c>
      <c r="D1608" s="4" t="s">
        <v>2398</v>
      </c>
    </row>
    <row r="1609" spans="1:4" ht="15" x14ac:dyDescent="0.25">
      <c r="A1609" s="12" t="s">
        <v>751</v>
      </c>
      <c r="B1609" s="2" t="s">
        <v>5092</v>
      </c>
      <c r="C1609" s="2" t="s">
        <v>5381</v>
      </c>
      <c r="D1609" s="4" t="s">
        <v>4431</v>
      </c>
    </row>
    <row r="1610" spans="1:4" ht="15" x14ac:dyDescent="0.25">
      <c r="A1610" s="12" t="s">
        <v>750</v>
      </c>
      <c r="B1610" s="2" t="s">
        <v>5092</v>
      </c>
      <c r="C1610" s="2" t="s">
        <v>2417</v>
      </c>
      <c r="D1610" s="4" t="s">
        <v>4432</v>
      </c>
    </row>
    <row r="1611" spans="1:4" ht="15" x14ac:dyDescent="0.25">
      <c r="A1611" s="12" t="s">
        <v>749</v>
      </c>
      <c r="B1611" s="2" t="s">
        <v>5092</v>
      </c>
      <c r="C1611" s="2" t="s">
        <v>5382</v>
      </c>
      <c r="D1611" s="4" t="s">
        <v>4433</v>
      </c>
    </row>
    <row r="1612" spans="1:4" ht="15" x14ac:dyDescent="0.25">
      <c r="A1612" s="12" t="s">
        <v>748</v>
      </c>
      <c r="B1612" s="2" t="s">
        <v>5092</v>
      </c>
      <c r="C1612" s="2" t="s">
        <v>5383</v>
      </c>
      <c r="D1612" s="4" t="s">
        <v>4434</v>
      </c>
    </row>
    <row r="1613" spans="1:4" ht="15" x14ac:dyDescent="0.25">
      <c r="A1613" s="12" t="s">
        <v>747</v>
      </c>
      <c r="B1613" s="2" t="s">
        <v>5092</v>
      </c>
      <c r="C1613" s="2" t="s">
        <v>5573</v>
      </c>
      <c r="D1613" s="4" t="s">
        <v>4435</v>
      </c>
    </row>
    <row r="1614" spans="1:4" ht="15" x14ac:dyDescent="0.25">
      <c r="A1614" s="12" t="s">
        <v>746</v>
      </c>
      <c r="B1614" s="2" t="s">
        <v>5091</v>
      </c>
      <c r="C1614" s="2" t="s">
        <v>2917</v>
      </c>
      <c r="D1614" s="4" t="s">
        <v>4436</v>
      </c>
    </row>
    <row r="1615" spans="1:4" ht="15" x14ac:dyDescent="0.25">
      <c r="A1615" s="12" t="s">
        <v>745</v>
      </c>
      <c r="B1615" s="2" t="s">
        <v>5092</v>
      </c>
      <c r="C1615" s="2" t="s">
        <v>5845</v>
      </c>
      <c r="D1615" s="4" t="s">
        <v>4437</v>
      </c>
    </row>
    <row r="1616" spans="1:4" ht="15" x14ac:dyDescent="0.25">
      <c r="A1616" s="12" t="s">
        <v>744</v>
      </c>
      <c r="B1616" s="2" t="s">
        <v>5091</v>
      </c>
      <c r="C1616" s="2" t="s">
        <v>2517</v>
      </c>
      <c r="D1616" s="4" t="s">
        <v>4438</v>
      </c>
    </row>
    <row r="1617" spans="1:4" ht="15" x14ac:dyDescent="0.25">
      <c r="A1617" s="12" t="s">
        <v>743</v>
      </c>
      <c r="B1617" s="2" t="s">
        <v>5092</v>
      </c>
      <c r="C1617" s="2" t="s">
        <v>5003</v>
      </c>
      <c r="D1617" s="4" t="s">
        <v>4439</v>
      </c>
    </row>
    <row r="1618" spans="1:4" ht="15" x14ac:dyDescent="0.25">
      <c r="A1618" s="12" t="s">
        <v>742</v>
      </c>
      <c r="B1618" s="2" t="s">
        <v>5091</v>
      </c>
      <c r="C1618" s="2" t="s">
        <v>5846</v>
      </c>
      <c r="D1618" s="4" t="s">
        <v>4440</v>
      </c>
    </row>
    <row r="1619" spans="1:4" ht="15" x14ac:dyDescent="0.25">
      <c r="A1619" s="12" t="s">
        <v>741</v>
      </c>
      <c r="B1619" s="2" t="s">
        <v>5092</v>
      </c>
      <c r="C1619" s="2" t="s">
        <v>5258</v>
      </c>
      <c r="D1619" s="4" t="s">
        <v>4441</v>
      </c>
    </row>
    <row r="1620" spans="1:4" ht="15" x14ac:dyDescent="0.25">
      <c r="A1620" s="12" t="s">
        <v>740</v>
      </c>
      <c r="B1620" s="2" t="s">
        <v>5091</v>
      </c>
      <c r="C1620" s="2" t="s">
        <v>2918</v>
      </c>
      <c r="D1620" s="4" t="s">
        <v>3113</v>
      </c>
    </row>
    <row r="1621" spans="1:4" ht="15" x14ac:dyDescent="0.25">
      <c r="A1621" s="12" t="s">
        <v>739</v>
      </c>
      <c r="B1621" s="2" t="s">
        <v>5092</v>
      </c>
      <c r="C1621" s="2" t="s">
        <v>2758</v>
      </c>
      <c r="D1621" s="4" t="s">
        <v>4442</v>
      </c>
    </row>
    <row r="1622" spans="1:4" ht="15" x14ac:dyDescent="0.25">
      <c r="A1622" s="12" t="s">
        <v>738</v>
      </c>
      <c r="B1622" s="2" t="s">
        <v>5092</v>
      </c>
      <c r="C1622" s="2" t="s">
        <v>5384</v>
      </c>
      <c r="D1622" s="4" t="s">
        <v>4443</v>
      </c>
    </row>
    <row r="1623" spans="1:4" ht="15" x14ac:dyDescent="0.25">
      <c r="A1623" s="12" t="s">
        <v>737</v>
      </c>
      <c r="B1623" s="2" t="s">
        <v>5091</v>
      </c>
      <c r="C1623" s="2" t="s">
        <v>2493</v>
      </c>
      <c r="D1623" s="4" t="s">
        <v>4444</v>
      </c>
    </row>
    <row r="1624" spans="1:4" ht="15" x14ac:dyDescent="0.25">
      <c r="A1624" s="12" t="s">
        <v>736</v>
      </c>
      <c r="B1624" s="2" t="s">
        <v>5091</v>
      </c>
      <c r="C1624" s="2" t="s">
        <v>2669</v>
      </c>
      <c r="D1624" s="4" t="s">
        <v>4445</v>
      </c>
    </row>
    <row r="1625" spans="1:4" ht="15" x14ac:dyDescent="0.25">
      <c r="A1625" s="12" t="s">
        <v>735</v>
      </c>
      <c r="B1625" s="2" t="s">
        <v>5092</v>
      </c>
      <c r="C1625" s="2" t="s">
        <v>2445</v>
      </c>
      <c r="D1625" s="4" t="s">
        <v>4446</v>
      </c>
    </row>
    <row r="1626" spans="1:4" ht="15" x14ac:dyDescent="0.25">
      <c r="A1626" s="12" t="s">
        <v>734</v>
      </c>
      <c r="B1626" s="2" t="s">
        <v>5092</v>
      </c>
      <c r="C1626" s="2" t="s">
        <v>2434</v>
      </c>
      <c r="D1626" s="4" t="s">
        <v>4447</v>
      </c>
    </row>
    <row r="1627" spans="1:4" ht="15" x14ac:dyDescent="0.25">
      <c r="A1627" s="12" t="s">
        <v>733</v>
      </c>
      <c r="B1627" s="2" t="s">
        <v>5965</v>
      </c>
      <c r="C1627" s="2" t="s">
        <v>2919</v>
      </c>
      <c r="D1627" s="4" t="s">
        <v>3973</v>
      </c>
    </row>
    <row r="1628" spans="1:4" ht="15" x14ac:dyDescent="0.25">
      <c r="A1628" s="12" t="s">
        <v>732</v>
      </c>
      <c r="B1628" s="2" t="s">
        <v>5092</v>
      </c>
      <c r="C1628" s="2" t="s">
        <v>2920</v>
      </c>
      <c r="D1628" s="4" t="s">
        <v>4448</v>
      </c>
    </row>
    <row r="1629" spans="1:4" ht="15" x14ac:dyDescent="0.25">
      <c r="A1629" s="12" t="s">
        <v>731</v>
      </c>
      <c r="B1629" s="2" t="s">
        <v>5091</v>
      </c>
      <c r="C1629" s="2" t="s">
        <v>2431</v>
      </c>
      <c r="D1629" s="4" t="s">
        <v>4449</v>
      </c>
    </row>
    <row r="1630" spans="1:4" ht="15" x14ac:dyDescent="0.25">
      <c r="A1630" s="12" t="s">
        <v>730</v>
      </c>
      <c r="B1630" s="2" t="s">
        <v>5091</v>
      </c>
      <c r="C1630" s="2" t="s">
        <v>2921</v>
      </c>
      <c r="D1630" s="4" t="s">
        <v>4450</v>
      </c>
    </row>
    <row r="1631" spans="1:4" ht="15" x14ac:dyDescent="0.25">
      <c r="A1631" s="12" t="s">
        <v>729</v>
      </c>
      <c r="B1631" s="2" t="s">
        <v>5092</v>
      </c>
      <c r="C1631" s="2" t="s">
        <v>2922</v>
      </c>
      <c r="D1631" s="4" t="s">
        <v>4451</v>
      </c>
    </row>
    <row r="1632" spans="1:4" ht="15" x14ac:dyDescent="0.25">
      <c r="A1632" s="12" t="s">
        <v>728</v>
      </c>
      <c r="B1632" s="2" t="s">
        <v>5091</v>
      </c>
      <c r="C1632" s="2" t="s">
        <v>2517</v>
      </c>
      <c r="D1632" s="4" t="s">
        <v>3968</v>
      </c>
    </row>
    <row r="1633" spans="1:4" ht="15" x14ac:dyDescent="0.25">
      <c r="A1633" s="12" t="s">
        <v>727</v>
      </c>
      <c r="B1633" s="2" t="s">
        <v>5091</v>
      </c>
      <c r="C1633" s="2" t="s">
        <v>5847</v>
      </c>
      <c r="D1633" s="4" t="s">
        <v>4379</v>
      </c>
    </row>
    <row r="1634" spans="1:4" ht="15" x14ac:dyDescent="0.25">
      <c r="A1634" s="12" t="s">
        <v>726</v>
      </c>
      <c r="B1634" s="2" t="s">
        <v>5092</v>
      </c>
      <c r="C1634" s="2" t="s">
        <v>2386</v>
      </c>
      <c r="D1634" s="4" t="s">
        <v>4452</v>
      </c>
    </row>
    <row r="1635" spans="1:4" ht="15" x14ac:dyDescent="0.25">
      <c r="A1635" s="12" t="s">
        <v>725</v>
      </c>
      <c r="B1635" s="2" t="s">
        <v>5091</v>
      </c>
      <c r="C1635" s="2" t="s">
        <v>5385</v>
      </c>
      <c r="D1635" s="4" t="s">
        <v>4453</v>
      </c>
    </row>
    <row r="1636" spans="1:4" ht="15" x14ac:dyDescent="0.25">
      <c r="A1636" s="12" t="s">
        <v>724</v>
      </c>
      <c r="B1636" s="2" t="s">
        <v>5092</v>
      </c>
      <c r="C1636" s="2" t="s">
        <v>2704</v>
      </c>
      <c r="D1636" s="4" t="s">
        <v>2987</v>
      </c>
    </row>
    <row r="1637" spans="1:4" ht="15" x14ac:dyDescent="0.25">
      <c r="A1637" s="12" t="s">
        <v>723</v>
      </c>
      <c r="B1637" s="2" t="s">
        <v>5092</v>
      </c>
      <c r="C1637" s="2" t="s">
        <v>2632</v>
      </c>
      <c r="D1637" s="4" t="s">
        <v>4454</v>
      </c>
    </row>
    <row r="1638" spans="1:4" ht="15" x14ac:dyDescent="0.25">
      <c r="A1638" s="12" t="s">
        <v>722</v>
      </c>
      <c r="B1638" s="2" t="s">
        <v>5092</v>
      </c>
      <c r="C1638" s="2" t="s">
        <v>5005</v>
      </c>
      <c r="D1638" s="4" t="s">
        <v>4455</v>
      </c>
    </row>
    <row r="1639" spans="1:4" ht="15" x14ac:dyDescent="0.25">
      <c r="A1639" s="12" t="s">
        <v>721</v>
      </c>
      <c r="B1639" s="2" t="s">
        <v>5092</v>
      </c>
      <c r="C1639" s="2" t="s">
        <v>2923</v>
      </c>
      <c r="D1639" s="4" t="s">
        <v>4234</v>
      </c>
    </row>
    <row r="1640" spans="1:4" ht="15" x14ac:dyDescent="0.25">
      <c r="A1640" s="12" t="s">
        <v>720</v>
      </c>
      <c r="B1640" s="2" t="s">
        <v>5091</v>
      </c>
      <c r="C1640" s="2" t="s">
        <v>5386</v>
      </c>
      <c r="D1640" s="4" t="s">
        <v>3291</v>
      </c>
    </row>
    <row r="1641" spans="1:4" ht="15" x14ac:dyDescent="0.25">
      <c r="A1641" s="12" t="s">
        <v>719</v>
      </c>
      <c r="B1641" s="2" t="s">
        <v>5092</v>
      </c>
      <c r="C1641" s="2" t="s">
        <v>5387</v>
      </c>
      <c r="D1641" s="4" t="s">
        <v>4456</v>
      </c>
    </row>
    <row r="1642" spans="1:4" ht="15" x14ac:dyDescent="0.25">
      <c r="A1642" s="12" t="s">
        <v>718</v>
      </c>
      <c r="B1642" s="2" t="s">
        <v>5092</v>
      </c>
      <c r="C1642" s="2" t="s">
        <v>5848</v>
      </c>
      <c r="D1642" s="4" t="s">
        <v>4457</v>
      </c>
    </row>
    <row r="1643" spans="1:4" ht="15" x14ac:dyDescent="0.25">
      <c r="A1643" s="12" t="s">
        <v>717</v>
      </c>
      <c r="B1643" s="2" t="s">
        <v>5092</v>
      </c>
      <c r="C1643" s="2" t="s">
        <v>2619</v>
      </c>
      <c r="D1643" s="4" t="s">
        <v>3480</v>
      </c>
    </row>
    <row r="1644" spans="1:4" ht="15" x14ac:dyDescent="0.25">
      <c r="A1644" s="12" t="s">
        <v>716</v>
      </c>
      <c r="B1644" s="2" t="s">
        <v>5092</v>
      </c>
      <c r="C1644" s="2" t="s">
        <v>5849</v>
      </c>
      <c r="D1644" s="4" t="s">
        <v>4458</v>
      </c>
    </row>
    <row r="1645" spans="1:4" ht="15" x14ac:dyDescent="0.25">
      <c r="A1645" s="12" t="s">
        <v>715</v>
      </c>
      <c r="B1645" s="2" t="s">
        <v>5091</v>
      </c>
      <c r="C1645" s="2" t="s">
        <v>2487</v>
      </c>
      <c r="D1645" s="4" t="s">
        <v>3562</v>
      </c>
    </row>
    <row r="1646" spans="1:4" ht="15" x14ac:dyDescent="0.25">
      <c r="A1646" s="12" t="s">
        <v>714</v>
      </c>
      <c r="B1646" s="2" t="s">
        <v>5091</v>
      </c>
      <c r="C1646" s="2" t="s">
        <v>2924</v>
      </c>
      <c r="D1646" s="4" t="s">
        <v>3766</v>
      </c>
    </row>
    <row r="1647" spans="1:4" ht="15" x14ac:dyDescent="0.25">
      <c r="A1647" s="12" t="s">
        <v>713</v>
      </c>
      <c r="B1647" s="2" t="s">
        <v>5965</v>
      </c>
      <c r="C1647" s="2" t="s">
        <v>5300</v>
      </c>
      <c r="D1647" s="4" t="s">
        <v>4459</v>
      </c>
    </row>
    <row r="1648" spans="1:4" ht="15" x14ac:dyDescent="0.25">
      <c r="A1648" s="12" t="s">
        <v>712</v>
      </c>
      <c r="B1648" s="2" t="s">
        <v>5091</v>
      </c>
      <c r="C1648" s="2" t="s">
        <v>2490</v>
      </c>
      <c r="D1648" s="4" t="s">
        <v>4460</v>
      </c>
    </row>
    <row r="1649" spans="1:4" ht="15" x14ac:dyDescent="0.25">
      <c r="A1649" s="12" t="s">
        <v>711</v>
      </c>
      <c r="B1649" s="2" t="s">
        <v>5091</v>
      </c>
      <c r="C1649" s="2" t="s">
        <v>2527</v>
      </c>
      <c r="D1649" s="4" t="s">
        <v>4461</v>
      </c>
    </row>
    <row r="1650" spans="1:4" ht="15" x14ac:dyDescent="0.25">
      <c r="A1650" s="12" t="s">
        <v>710</v>
      </c>
      <c r="B1650" s="2" t="s">
        <v>5092</v>
      </c>
      <c r="C1650" s="2" t="s">
        <v>5003</v>
      </c>
      <c r="D1650" s="4" t="s">
        <v>3291</v>
      </c>
    </row>
    <row r="1651" spans="1:4" ht="15" x14ac:dyDescent="0.25">
      <c r="A1651" s="12" t="s">
        <v>709</v>
      </c>
      <c r="B1651" s="2" t="s">
        <v>5965</v>
      </c>
      <c r="C1651" s="2" t="s">
        <v>2439</v>
      </c>
      <c r="D1651" s="4" t="s">
        <v>4462</v>
      </c>
    </row>
    <row r="1652" spans="1:4" ht="15" x14ac:dyDescent="0.25">
      <c r="A1652" s="12" t="s">
        <v>708</v>
      </c>
      <c r="B1652" s="2" t="s">
        <v>5091</v>
      </c>
      <c r="C1652" s="2" t="s">
        <v>2925</v>
      </c>
      <c r="D1652" s="4" t="s">
        <v>4463</v>
      </c>
    </row>
    <row r="1653" spans="1:4" ht="15" x14ac:dyDescent="0.25">
      <c r="A1653" s="12" t="s">
        <v>707</v>
      </c>
      <c r="B1653" s="2" t="s">
        <v>5092</v>
      </c>
      <c r="C1653" s="2" t="s">
        <v>2926</v>
      </c>
      <c r="D1653" s="4" t="s">
        <v>4464</v>
      </c>
    </row>
    <row r="1654" spans="1:4" ht="15" x14ac:dyDescent="0.25">
      <c r="A1654" s="12" t="s">
        <v>706</v>
      </c>
      <c r="B1654" s="2" t="s">
        <v>5092</v>
      </c>
      <c r="C1654" s="2" t="s">
        <v>2633</v>
      </c>
      <c r="D1654" s="4" t="s">
        <v>4465</v>
      </c>
    </row>
    <row r="1655" spans="1:4" ht="15" x14ac:dyDescent="0.25">
      <c r="A1655" s="12" t="s">
        <v>705</v>
      </c>
      <c r="B1655" s="2" t="s">
        <v>5091</v>
      </c>
      <c r="C1655" s="2" t="s">
        <v>5388</v>
      </c>
      <c r="D1655" s="4" t="s">
        <v>4466</v>
      </c>
    </row>
    <row r="1656" spans="1:4" ht="15" x14ac:dyDescent="0.25">
      <c r="A1656" s="12" t="s">
        <v>704</v>
      </c>
      <c r="B1656" s="2" t="s">
        <v>5091</v>
      </c>
      <c r="C1656" s="2" t="s">
        <v>5389</v>
      </c>
      <c r="D1656" s="4" t="s">
        <v>4467</v>
      </c>
    </row>
    <row r="1657" spans="1:4" ht="15" x14ac:dyDescent="0.25">
      <c r="A1657" s="12" t="s">
        <v>703</v>
      </c>
      <c r="B1657" s="2" t="s">
        <v>5091</v>
      </c>
      <c r="C1657" s="2" t="s">
        <v>5082</v>
      </c>
      <c r="D1657" s="4" t="s">
        <v>4468</v>
      </c>
    </row>
    <row r="1658" spans="1:4" ht="15" x14ac:dyDescent="0.25">
      <c r="A1658" s="12" t="s">
        <v>702</v>
      </c>
      <c r="B1658" s="2" t="s">
        <v>5092</v>
      </c>
      <c r="C1658" s="2" t="s">
        <v>5850</v>
      </c>
      <c r="D1658" s="4" t="s">
        <v>2906</v>
      </c>
    </row>
    <row r="1659" spans="1:4" ht="15" x14ac:dyDescent="0.25">
      <c r="A1659" s="12" t="s">
        <v>701</v>
      </c>
      <c r="B1659" s="2" t="s">
        <v>5965</v>
      </c>
      <c r="C1659" s="2" t="s">
        <v>2927</v>
      </c>
      <c r="D1659" s="4" t="s">
        <v>4469</v>
      </c>
    </row>
    <row r="1660" spans="1:4" ht="15" x14ac:dyDescent="0.25">
      <c r="A1660" s="12" t="s">
        <v>700</v>
      </c>
      <c r="B1660" s="2" t="s">
        <v>5092</v>
      </c>
      <c r="C1660" s="2" t="s">
        <v>2371</v>
      </c>
      <c r="D1660" s="4" t="s">
        <v>3876</v>
      </c>
    </row>
    <row r="1661" spans="1:4" ht="15" x14ac:dyDescent="0.25">
      <c r="A1661" s="12" t="s">
        <v>699</v>
      </c>
      <c r="B1661" s="2" t="s">
        <v>5091</v>
      </c>
      <c r="C1661" s="2" t="s">
        <v>5851</v>
      </c>
      <c r="D1661" s="4" t="s">
        <v>4470</v>
      </c>
    </row>
    <row r="1662" spans="1:4" ht="15" x14ac:dyDescent="0.25">
      <c r="A1662" s="12" t="s">
        <v>698</v>
      </c>
      <c r="B1662" s="2" t="s">
        <v>5965</v>
      </c>
      <c r="C1662" s="2" t="s">
        <v>5390</v>
      </c>
      <c r="D1662" s="4" t="s">
        <v>4471</v>
      </c>
    </row>
    <row r="1663" spans="1:4" ht="15" x14ac:dyDescent="0.25">
      <c r="A1663" s="12" t="s">
        <v>697</v>
      </c>
      <c r="B1663" s="2" t="s">
        <v>5091</v>
      </c>
      <c r="C1663" s="2" t="s">
        <v>2410</v>
      </c>
      <c r="D1663" s="4" t="s">
        <v>4472</v>
      </c>
    </row>
    <row r="1664" spans="1:4" ht="15" x14ac:dyDescent="0.25">
      <c r="A1664" s="12" t="s">
        <v>696</v>
      </c>
      <c r="B1664" s="2" t="s">
        <v>5092</v>
      </c>
      <c r="C1664" s="2" t="s">
        <v>2875</v>
      </c>
      <c r="D1664" s="4" t="s">
        <v>4473</v>
      </c>
    </row>
    <row r="1665" spans="1:4" ht="15" x14ac:dyDescent="0.25">
      <c r="A1665" s="12" t="s">
        <v>695</v>
      </c>
      <c r="B1665" s="2" t="s">
        <v>5091</v>
      </c>
      <c r="C1665" s="2" t="s">
        <v>5852</v>
      </c>
      <c r="D1665" s="4" t="s">
        <v>4474</v>
      </c>
    </row>
    <row r="1666" spans="1:4" ht="15" x14ac:dyDescent="0.25">
      <c r="A1666" s="12" t="s">
        <v>694</v>
      </c>
      <c r="B1666" s="2" t="s">
        <v>5091</v>
      </c>
      <c r="C1666" s="2" t="s">
        <v>5391</v>
      </c>
      <c r="D1666" s="4" t="s">
        <v>4475</v>
      </c>
    </row>
    <row r="1667" spans="1:4" ht="15" x14ac:dyDescent="0.25">
      <c r="A1667" s="12" t="s">
        <v>693</v>
      </c>
      <c r="B1667" s="2" t="s">
        <v>5091</v>
      </c>
      <c r="C1667" s="2" t="s">
        <v>5392</v>
      </c>
      <c r="D1667" s="4" t="s">
        <v>2609</v>
      </c>
    </row>
    <row r="1668" spans="1:4" ht="15" x14ac:dyDescent="0.25">
      <c r="A1668" s="12" t="s">
        <v>692</v>
      </c>
      <c r="B1668" s="2" t="s">
        <v>5091</v>
      </c>
      <c r="C1668" s="2" t="s">
        <v>2401</v>
      </c>
      <c r="D1668" s="4" t="s">
        <v>4476</v>
      </c>
    </row>
    <row r="1669" spans="1:4" ht="15" x14ac:dyDescent="0.25">
      <c r="A1669" s="12" t="s">
        <v>691</v>
      </c>
      <c r="B1669" s="2" t="s">
        <v>5091</v>
      </c>
      <c r="C1669" s="2" t="s">
        <v>5853</v>
      </c>
      <c r="D1669" s="4" t="s">
        <v>4477</v>
      </c>
    </row>
    <row r="1670" spans="1:4" ht="15" x14ac:dyDescent="0.25">
      <c r="A1670" s="12" t="s">
        <v>690</v>
      </c>
      <c r="B1670" s="2" t="s">
        <v>5091</v>
      </c>
      <c r="C1670" s="2" t="s">
        <v>2372</v>
      </c>
      <c r="D1670" s="4" t="s">
        <v>3445</v>
      </c>
    </row>
    <row r="1671" spans="1:4" ht="15" x14ac:dyDescent="0.25">
      <c r="A1671" s="12" t="s">
        <v>689</v>
      </c>
      <c r="B1671" s="2" t="s">
        <v>5091</v>
      </c>
      <c r="C1671" s="2" t="s">
        <v>5393</v>
      </c>
      <c r="D1671" s="4" t="s">
        <v>4478</v>
      </c>
    </row>
    <row r="1672" spans="1:4" ht="15" x14ac:dyDescent="0.25">
      <c r="A1672" s="12" t="s">
        <v>688</v>
      </c>
      <c r="B1672" s="2" t="s">
        <v>5092</v>
      </c>
      <c r="C1672" s="2" t="s">
        <v>5854</v>
      </c>
      <c r="D1672" s="4" t="s">
        <v>4112</v>
      </c>
    </row>
    <row r="1673" spans="1:4" ht="15" x14ac:dyDescent="0.25">
      <c r="A1673" s="12" t="s">
        <v>687</v>
      </c>
      <c r="B1673" s="2" t="s">
        <v>5091</v>
      </c>
      <c r="C1673" s="2" t="s">
        <v>2899</v>
      </c>
      <c r="D1673" s="4" t="s">
        <v>2739</v>
      </c>
    </row>
    <row r="1674" spans="1:4" ht="15" x14ac:dyDescent="0.25">
      <c r="A1674" s="12" t="s">
        <v>686</v>
      </c>
      <c r="B1674" s="2" t="s">
        <v>5092</v>
      </c>
      <c r="C1674" s="2" t="s">
        <v>5827</v>
      </c>
      <c r="D1674" s="4" t="s">
        <v>4479</v>
      </c>
    </row>
    <row r="1675" spans="1:4" ht="15" x14ac:dyDescent="0.25">
      <c r="A1675" s="12" t="s">
        <v>685</v>
      </c>
      <c r="B1675" s="2" t="s">
        <v>5092</v>
      </c>
      <c r="C1675" s="2" t="s">
        <v>5344</v>
      </c>
      <c r="D1675" s="4" t="s">
        <v>4480</v>
      </c>
    </row>
    <row r="1676" spans="1:4" ht="15" x14ac:dyDescent="0.25">
      <c r="A1676" s="12" t="s">
        <v>684</v>
      </c>
      <c r="B1676" s="2" t="s">
        <v>5091</v>
      </c>
      <c r="C1676" s="2" t="s">
        <v>2928</v>
      </c>
      <c r="D1676" s="4" t="s">
        <v>4481</v>
      </c>
    </row>
    <row r="1677" spans="1:4" ht="15" x14ac:dyDescent="0.25">
      <c r="A1677" s="12" t="s">
        <v>683</v>
      </c>
      <c r="B1677" s="2" t="s">
        <v>5092</v>
      </c>
      <c r="C1677" s="2" t="s">
        <v>2929</v>
      </c>
      <c r="D1677" s="4" t="s">
        <v>4482</v>
      </c>
    </row>
    <row r="1678" spans="1:4" ht="15" x14ac:dyDescent="0.25">
      <c r="A1678" s="12" t="s">
        <v>682</v>
      </c>
      <c r="B1678" s="2" t="s">
        <v>5092</v>
      </c>
      <c r="C1678" s="2" t="s">
        <v>2780</v>
      </c>
      <c r="D1678" s="4" t="s">
        <v>4483</v>
      </c>
    </row>
    <row r="1679" spans="1:4" ht="15" x14ac:dyDescent="0.25">
      <c r="A1679" s="12" t="s">
        <v>681</v>
      </c>
      <c r="B1679" s="2" t="s">
        <v>5091</v>
      </c>
      <c r="C1679" s="2" t="s">
        <v>5855</v>
      </c>
      <c r="D1679" s="4" t="s">
        <v>4484</v>
      </c>
    </row>
    <row r="1680" spans="1:4" ht="15" x14ac:dyDescent="0.25">
      <c r="A1680" s="12" t="s">
        <v>680</v>
      </c>
      <c r="B1680" s="2" t="s">
        <v>5092</v>
      </c>
      <c r="C1680" s="2" t="s">
        <v>5856</v>
      </c>
      <c r="D1680" s="4" t="s">
        <v>4087</v>
      </c>
    </row>
    <row r="1681" spans="1:4" ht="15" x14ac:dyDescent="0.25">
      <c r="A1681" s="12" t="s">
        <v>679</v>
      </c>
      <c r="B1681" s="2" t="s">
        <v>5092</v>
      </c>
      <c r="C1681" s="2" t="s">
        <v>2930</v>
      </c>
      <c r="D1681" s="4" t="s">
        <v>4485</v>
      </c>
    </row>
    <row r="1682" spans="1:4" ht="15" x14ac:dyDescent="0.25">
      <c r="A1682" s="12" t="s">
        <v>678</v>
      </c>
      <c r="B1682" s="2" t="s">
        <v>5091</v>
      </c>
      <c r="C1682" s="2" t="s">
        <v>5394</v>
      </c>
      <c r="D1682" s="4" t="s">
        <v>3576</v>
      </c>
    </row>
    <row r="1683" spans="1:4" ht="15" x14ac:dyDescent="0.25">
      <c r="A1683" s="12" t="s">
        <v>677</v>
      </c>
      <c r="B1683" s="2" t="s">
        <v>5091</v>
      </c>
      <c r="C1683" s="2" t="s">
        <v>2821</v>
      </c>
      <c r="D1683" s="4" t="s">
        <v>4486</v>
      </c>
    </row>
    <row r="1684" spans="1:4" ht="15" x14ac:dyDescent="0.25">
      <c r="A1684" s="12" t="s">
        <v>676</v>
      </c>
      <c r="B1684" s="2" t="s">
        <v>5092</v>
      </c>
      <c r="C1684" s="2" t="s">
        <v>2931</v>
      </c>
      <c r="D1684" s="4" t="s">
        <v>3386</v>
      </c>
    </row>
    <row r="1685" spans="1:4" ht="15" x14ac:dyDescent="0.25">
      <c r="A1685" s="12" t="s">
        <v>675</v>
      </c>
      <c r="B1685" s="2" t="s">
        <v>5091</v>
      </c>
      <c r="C1685" s="2" t="s">
        <v>2932</v>
      </c>
      <c r="D1685" s="4" t="s">
        <v>4232</v>
      </c>
    </row>
    <row r="1686" spans="1:4" ht="15" x14ac:dyDescent="0.25">
      <c r="A1686" s="12" t="s">
        <v>674</v>
      </c>
      <c r="B1686" s="2" t="s">
        <v>5091</v>
      </c>
      <c r="C1686" s="2" t="s">
        <v>5255</v>
      </c>
      <c r="D1686" s="4" t="s">
        <v>4487</v>
      </c>
    </row>
    <row r="1687" spans="1:4" ht="15" x14ac:dyDescent="0.25">
      <c r="A1687" s="12" t="s">
        <v>673</v>
      </c>
      <c r="B1687" s="2" t="s">
        <v>5091</v>
      </c>
      <c r="C1687" s="2" t="s">
        <v>2933</v>
      </c>
      <c r="D1687" s="4" t="s">
        <v>3495</v>
      </c>
    </row>
    <row r="1688" spans="1:4" ht="15" x14ac:dyDescent="0.25">
      <c r="A1688" s="12" t="s">
        <v>672</v>
      </c>
      <c r="B1688" s="2" t="s">
        <v>5092</v>
      </c>
      <c r="C1688" s="2" t="s">
        <v>5395</v>
      </c>
      <c r="D1688" s="4" t="s">
        <v>4488</v>
      </c>
    </row>
    <row r="1689" spans="1:4" ht="15" x14ac:dyDescent="0.25">
      <c r="A1689" s="12" t="s">
        <v>671</v>
      </c>
      <c r="B1689" s="2" t="s">
        <v>5965</v>
      </c>
      <c r="C1689" s="2" t="s">
        <v>5857</v>
      </c>
      <c r="D1689" s="4" t="s">
        <v>4489</v>
      </c>
    </row>
    <row r="1690" spans="1:4" ht="15" x14ac:dyDescent="0.25">
      <c r="A1690" s="12" t="s">
        <v>670</v>
      </c>
      <c r="B1690" s="2" t="s">
        <v>5091</v>
      </c>
      <c r="C1690" s="2" t="s">
        <v>5285</v>
      </c>
      <c r="D1690" s="4" t="s">
        <v>4490</v>
      </c>
    </row>
    <row r="1691" spans="1:4" ht="15" x14ac:dyDescent="0.25">
      <c r="A1691" s="12" t="s">
        <v>669</v>
      </c>
      <c r="B1691" s="2" t="s">
        <v>5092</v>
      </c>
      <c r="C1691" s="2" t="s">
        <v>2934</v>
      </c>
      <c r="D1691" s="4" t="s">
        <v>4491</v>
      </c>
    </row>
    <row r="1692" spans="1:4" ht="15" x14ac:dyDescent="0.25">
      <c r="A1692" s="12" t="s">
        <v>668</v>
      </c>
      <c r="B1692" s="2" t="s">
        <v>5092</v>
      </c>
      <c r="C1692" s="2" t="s">
        <v>5396</v>
      </c>
      <c r="D1692" s="4" t="s">
        <v>4492</v>
      </c>
    </row>
    <row r="1693" spans="1:4" ht="15" x14ac:dyDescent="0.25">
      <c r="A1693" s="12" t="s">
        <v>667</v>
      </c>
      <c r="B1693" s="2" t="s">
        <v>5091</v>
      </c>
      <c r="C1693" s="2" t="s">
        <v>5281</v>
      </c>
      <c r="D1693" s="4" t="s">
        <v>4493</v>
      </c>
    </row>
    <row r="1694" spans="1:4" ht="15" x14ac:dyDescent="0.25">
      <c r="A1694" s="12" t="s">
        <v>666</v>
      </c>
      <c r="B1694" s="2" t="s">
        <v>5091</v>
      </c>
      <c r="C1694" s="2" t="s">
        <v>2935</v>
      </c>
      <c r="D1694" s="4" t="s">
        <v>3505</v>
      </c>
    </row>
    <row r="1695" spans="1:4" ht="15" x14ac:dyDescent="0.25">
      <c r="A1695" s="12" t="s">
        <v>665</v>
      </c>
      <c r="B1695" s="2" t="s">
        <v>5092</v>
      </c>
      <c r="C1695" s="2" t="s">
        <v>5173</v>
      </c>
      <c r="D1695" s="4" t="s">
        <v>4494</v>
      </c>
    </row>
    <row r="1696" spans="1:4" ht="15" x14ac:dyDescent="0.25">
      <c r="A1696" s="12" t="s">
        <v>664</v>
      </c>
      <c r="B1696" s="2" t="s">
        <v>5092</v>
      </c>
      <c r="C1696" s="2" t="s">
        <v>2936</v>
      </c>
      <c r="D1696" s="4" t="s">
        <v>4495</v>
      </c>
    </row>
    <row r="1697" spans="1:4" ht="15" x14ac:dyDescent="0.25">
      <c r="A1697" s="12" t="s">
        <v>663</v>
      </c>
      <c r="B1697" s="2" t="s">
        <v>5092</v>
      </c>
      <c r="C1697" s="2" t="s">
        <v>5858</v>
      </c>
      <c r="D1697" s="4" t="s">
        <v>4496</v>
      </c>
    </row>
    <row r="1698" spans="1:4" ht="15" x14ac:dyDescent="0.25">
      <c r="A1698" s="12" t="s">
        <v>662</v>
      </c>
      <c r="B1698" s="2" t="s">
        <v>5092</v>
      </c>
      <c r="C1698" s="2" t="s">
        <v>5859</v>
      </c>
      <c r="D1698" s="4" t="s">
        <v>4259</v>
      </c>
    </row>
    <row r="1699" spans="1:4" ht="15" x14ac:dyDescent="0.25">
      <c r="A1699" s="12" t="s">
        <v>661</v>
      </c>
      <c r="B1699" s="2" t="s">
        <v>5092</v>
      </c>
      <c r="C1699" s="2" t="s">
        <v>5727</v>
      </c>
      <c r="D1699" s="4" t="s">
        <v>4497</v>
      </c>
    </row>
    <row r="1700" spans="1:4" ht="15" x14ac:dyDescent="0.25">
      <c r="A1700" s="12" t="s">
        <v>660</v>
      </c>
      <c r="B1700" s="2" t="s">
        <v>5091</v>
      </c>
      <c r="C1700" s="2" t="s">
        <v>2440</v>
      </c>
      <c r="D1700" s="4" t="s">
        <v>4498</v>
      </c>
    </row>
    <row r="1701" spans="1:4" ht="15" x14ac:dyDescent="0.25">
      <c r="A1701" s="12" t="s">
        <v>659</v>
      </c>
      <c r="B1701" s="2" t="s">
        <v>5092</v>
      </c>
      <c r="C1701" s="2" t="s">
        <v>5860</v>
      </c>
      <c r="D1701" s="4" t="s">
        <v>4499</v>
      </c>
    </row>
    <row r="1702" spans="1:4" ht="15" x14ac:dyDescent="0.25">
      <c r="A1702" s="12" t="s">
        <v>658</v>
      </c>
      <c r="B1702" s="2" t="s">
        <v>5091</v>
      </c>
      <c r="C1702" s="2" t="s">
        <v>2377</v>
      </c>
      <c r="D1702" s="4" t="s">
        <v>4500</v>
      </c>
    </row>
    <row r="1703" spans="1:4" ht="15" x14ac:dyDescent="0.25">
      <c r="A1703" s="12" t="s">
        <v>657</v>
      </c>
      <c r="B1703" s="2" t="s">
        <v>5091</v>
      </c>
      <c r="C1703" s="2" t="s">
        <v>2429</v>
      </c>
      <c r="D1703" s="4" t="s">
        <v>4501</v>
      </c>
    </row>
    <row r="1704" spans="1:4" ht="15" x14ac:dyDescent="0.25">
      <c r="A1704" s="12" t="s">
        <v>656</v>
      </c>
      <c r="B1704" s="2" t="s">
        <v>5091</v>
      </c>
      <c r="C1704" s="2" t="s">
        <v>2708</v>
      </c>
      <c r="D1704" s="4" t="s">
        <v>4502</v>
      </c>
    </row>
    <row r="1705" spans="1:4" ht="15" x14ac:dyDescent="0.25">
      <c r="A1705" s="12" t="s">
        <v>655</v>
      </c>
      <c r="B1705" s="2" t="s">
        <v>5092</v>
      </c>
      <c r="C1705" s="2" t="s">
        <v>2499</v>
      </c>
      <c r="D1705" s="4" t="s">
        <v>4503</v>
      </c>
    </row>
    <row r="1706" spans="1:4" ht="15" x14ac:dyDescent="0.25">
      <c r="A1706" s="12" t="s">
        <v>654</v>
      </c>
      <c r="B1706" s="2" t="s">
        <v>5091</v>
      </c>
      <c r="C1706" s="2" t="s">
        <v>5861</v>
      </c>
      <c r="D1706" s="4" t="s">
        <v>3751</v>
      </c>
    </row>
    <row r="1707" spans="1:4" ht="15" x14ac:dyDescent="0.25">
      <c r="A1707" s="12" t="s">
        <v>653</v>
      </c>
      <c r="B1707" s="2" t="s">
        <v>5092</v>
      </c>
      <c r="C1707" s="2" t="s">
        <v>2937</v>
      </c>
      <c r="D1707" s="4" t="s">
        <v>4504</v>
      </c>
    </row>
    <row r="1708" spans="1:4" ht="15" x14ac:dyDescent="0.25">
      <c r="A1708" s="12" t="s">
        <v>652</v>
      </c>
      <c r="B1708" s="2" t="s">
        <v>5092</v>
      </c>
      <c r="C1708" s="2" t="s">
        <v>5611</v>
      </c>
      <c r="D1708" s="4" t="s">
        <v>4062</v>
      </c>
    </row>
    <row r="1709" spans="1:4" ht="15" x14ac:dyDescent="0.25">
      <c r="A1709" s="12" t="s">
        <v>651</v>
      </c>
      <c r="B1709" s="2" t="s">
        <v>5091</v>
      </c>
      <c r="C1709" s="2" t="s">
        <v>2938</v>
      </c>
      <c r="D1709" s="4" t="s">
        <v>4505</v>
      </c>
    </row>
    <row r="1710" spans="1:4" ht="15" x14ac:dyDescent="0.25">
      <c r="A1710" s="12" t="s">
        <v>650</v>
      </c>
      <c r="B1710" s="2" t="s">
        <v>5092</v>
      </c>
      <c r="C1710" s="2" t="s">
        <v>5688</v>
      </c>
      <c r="D1710" s="4" t="s">
        <v>4259</v>
      </c>
    </row>
    <row r="1711" spans="1:4" ht="15" x14ac:dyDescent="0.25">
      <c r="A1711" s="12" t="s">
        <v>649</v>
      </c>
      <c r="B1711" s="2" t="s">
        <v>5092</v>
      </c>
      <c r="C1711" s="2" t="s">
        <v>2658</v>
      </c>
      <c r="D1711" s="4" t="s">
        <v>4506</v>
      </c>
    </row>
    <row r="1712" spans="1:4" ht="15" x14ac:dyDescent="0.25">
      <c r="A1712" s="12" t="s">
        <v>648</v>
      </c>
      <c r="B1712" s="2" t="s">
        <v>5091</v>
      </c>
      <c r="C1712" s="2" t="s">
        <v>5862</v>
      </c>
      <c r="D1712" s="4" t="s">
        <v>5046</v>
      </c>
    </row>
    <row r="1713" spans="1:4" ht="15" x14ac:dyDescent="0.25">
      <c r="A1713" s="12" t="s">
        <v>647</v>
      </c>
      <c r="B1713" s="2" t="s">
        <v>5092</v>
      </c>
      <c r="C1713" s="2" t="s">
        <v>2569</v>
      </c>
      <c r="D1713" s="4" t="s">
        <v>4507</v>
      </c>
    </row>
    <row r="1714" spans="1:4" ht="15" x14ac:dyDescent="0.25">
      <c r="A1714" s="12" t="s">
        <v>646</v>
      </c>
      <c r="B1714" s="2" t="s">
        <v>5091</v>
      </c>
      <c r="C1714" s="2" t="s">
        <v>2492</v>
      </c>
      <c r="D1714" s="4" t="s">
        <v>4508</v>
      </c>
    </row>
    <row r="1715" spans="1:4" ht="15" x14ac:dyDescent="0.25">
      <c r="A1715" s="12" t="s">
        <v>645</v>
      </c>
      <c r="B1715" s="2" t="s">
        <v>5092</v>
      </c>
      <c r="C1715" s="2" t="s">
        <v>5397</v>
      </c>
      <c r="D1715" s="4" t="s">
        <v>2701</v>
      </c>
    </row>
    <row r="1716" spans="1:4" ht="15" x14ac:dyDescent="0.25">
      <c r="A1716" s="12" t="s">
        <v>644</v>
      </c>
      <c r="B1716" s="2" t="s">
        <v>5092</v>
      </c>
      <c r="C1716" s="2" t="s">
        <v>2658</v>
      </c>
      <c r="D1716" s="4" t="s">
        <v>4509</v>
      </c>
    </row>
    <row r="1717" spans="1:4" ht="15" x14ac:dyDescent="0.25">
      <c r="A1717" s="12" t="s">
        <v>643</v>
      </c>
      <c r="B1717" s="2" t="s">
        <v>5091</v>
      </c>
      <c r="C1717" s="2" t="s">
        <v>2405</v>
      </c>
      <c r="D1717" s="4" t="s">
        <v>4510</v>
      </c>
    </row>
    <row r="1718" spans="1:4" ht="15" x14ac:dyDescent="0.25">
      <c r="A1718" s="12" t="s">
        <v>642</v>
      </c>
      <c r="B1718" s="2" t="s">
        <v>5092</v>
      </c>
      <c r="C1718" s="2" t="s">
        <v>5398</v>
      </c>
      <c r="D1718" s="4" t="s">
        <v>2410</v>
      </c>
    </row>
    <row r="1719" spans="1:4" ht="15" x14ac:dyDescent="0.25">
      <c r="A1719" s="12" t="s">
        <v>641</v>
      </c>
      <c r="B1719" s="2" t="s">
        <v>5092</v>
      </c>
      <c r="C1719" s="2" t="s">
        <v>5399</v>
      </c>
      <c r="D1719" s="4" t="s">
        <v>4511</v>
      </c>
    </row>
    <row r="1720" spans="1:4" ht="15" x14ac:dyDescent="0.25">
      <c r="A1720" s="12" t="s">
        <v>640</v>
      </c>
      <c r="B1720" s="2" t="s">
        <v>5092</v>
      </c>
      <c r="C1720" s="2" t="s">
        <v>5241</v>
      </c>
      <c r="D1720" s="4" t="s">
        <v>4512</v>
      </c>
    </row>
    <row r="1721" spans="1:4" ht="15" x14ac:dyDescent="0.25">
      <c r="A1721" s="12" t="s">
        <v>639</v>
      </c>
      <c r="B1721" s="2" t="s">
        <v>5092</v>
      </c>
      <c r="C1721" s="2" t="s">
        <v>5863</v>
      </c>
      <c r="D1721" s="4" t="s">
        <v>3259</v>
      </c>
    </row>
    <row r="1722" spans="1:4" ht="15" x14ac:dyDescent="0.25">
      <c r="A1722" s="12" t="s">
        <v>638</v>
      </c>
      <c r="B1722" s="2" t="s">
        <v>5091</v>
      </c>
      <c r="C1722" s="2" t="s">
        <v>2378</v>
      </c>
      <c r="D1722" s="4" t="s">
        <v>4513</v>
      </c>
    </row>
    <row r="1723" spans="1:4" ht="15" x14ac:dyDescent="0.25">
      <c r="A1723" s="12" t="s">
        <v>637</v>
      </c>
      <c r="B1723" s="2" t="s">
        <v>5091</v>
      </c>
      <c r="C1723" s="2" t="s">
        <v>2940</v>
      </c>
      <c r="D1723" s="4" t="s">
        <v>4514</v>
      </c>
    </row>
    <row r="1724" spans="1:4" ht="15" x14ac:dyDescent="0.25">
      <c r="A1724" s="12" t="s">
        <v>636</v>
      </c>
      <c r="B1724" s="2" t="s">
        <v>5092</v>
      </c>
      <c r="C1724" s="2" t="s">
        <v>2748</v>
      </c>
      <c r="D1724" s="4" t="s">
        <v>4515</v>
      </c>
    </row>
    <row r="1725" spans="1:4" ht="15" x14ac:dyDescent="0.25">
      <c r="A1725" s="12" t="s">
        <v>635</v>
      </c>
      <c r="B1725" s="2" t="s">
        <v>5091</v>
      </c>
      <c r="C1725" s="2" t="s">
        <v>2941</v>
      </c>
      <c r="D1725" s="4" t="s">
        <v>4516</v>
      </c>
    </row>
    <row r="1726" spans="1:4" ht="15" x14ac:dyDescent="0.25">
      <c r="A1726" s="12" t="s">
        <v>634</v>
      </c>
      <c r="B1726" s="2" t="s">
        <v>5092</v>
      </c>
      <c r="C1726" s="2" t="s">
        <v>2942</v>
      </c>
      <c r="D1726" s="4" t="s">
        <v>2581</v>
      </c>
    </row>
    <row r="1727" spans="1:4" ht="15" x14ac:dyDescent="0.25">
      <c r="A1727" s="12" t="s">
        <v>633</v>
      </c>
      <c r="B1727" s="2" t="s">
        <v>5092</v>
      </c>
      <c r="C1727" s="2" t="s">
        <v>5864</v>
      </c>
      <c r="D1727" s="4" t="s">
        <v>4517</v>
      </c>
    </row>
    <row r="1728" spans="1:4" ht="15" x14ac:dyDescent="0.25">
      <c r="A1728" s="12" t="s">
        <v>632</v>
      </c>
      <c r="B1728" s="2" t="s">
        <v>5092</v>
      </c>
      <c r="C1728" s="2" t="s">
        <v>5344</v>
      </c>
      <c r="D1728" s="4" t="s">
        <v>4518</v>
      </c>
    </row>
    <row r="1729" spans="1:4" ht="15" x14ac:dyDescent="0.25">
      <c r="A1729" s="12" t="s">
        <v>631</v>
      </c>
      <c r="B1729" s="2" t="s">
        <v>5091</v>
      </c>
      <c r="C1729" s="2" t="s">
        <v>5400</v>
      </c>
      <c r="D1729" s="4" t="s">
        <v>3663</v>
      </c>
    </row>
    <row r="1730" spans="1:4" ht="15" x14ac:dyDescent="0.25">
      <c r="A1730" s="12" t="s">
        <v>630</v>
      </c>
      <c r="B1730" s="2" t="s">
        <v>5091</v>
      </c>
      <c r="C1730" s="2" t="s">
        <v>5865</v>
      </c>
      <c r="D1730" s="4" t="s">
        <v>4519</v>
      </c>
    </row>
    <row r="1731" spans="1:4" ht="15" x14ac:dyDescent="0.25">
      <c r="A1731" s="12" t="s">
        <v>629</v>
      </c>
      <c r="B1731" s="2" t="s">
        <v>5091</v>
      </c>
      <c r="C1731" s="2" t="s">
        <v>5866</v>
      </c>
      <c r="D1731" s="4" t="s">
        <v>4422</v>
      </c>
    </row>
    <row r="1732" spans="1:4" ht="15" x14ac:dyDescent="0.25">
      <c r="A1732" s="12" t="s">
        <v>628</v>
      </c>
      <c r="B1732" s="2" t="s">
        <v>5092</v>
      </c>
      <c r="C1732" s="2" t="s">
        <v>2465</v>
      </c>
      <c r="D1732" s="4" t="s">
        <v>3596</v>
      </c>
    </row>
    <row r="1733" spans="1:4" ht="15" x14ac:dyDescent="0.25">
      <c r="A1733" s="12" t="s">
        <v>627</v>
      </c>
      <c r="B1733" s="2" t="s">
        <v>5092</v>
      </c>
      <c r="C1733" s="2" t="s">
        <v>2430</v>
      </c>
      <c r="D1733" s="4" t="s">
        <v>2768</v>
      </c>
    </row>
    <row r="1734" spans="1:4" ht="15" x14ac:dyDescent="0.25">
      <c r="A1734" s="12" t="s">
        <v>626</v>
      </c>
      <c r="B1734" s="2" t="s">
        <v>5092</v>
      </c>
      <c r="C1734" s="2" t="s">
        <v>2672</v>
      </c>
      <c r="D1734" s="4" t="s">
        <v>4520</v>
      </c>
    </row>
    <row r="1735" spans="1:4" ht="15" x14ac:dyDescent="0.25">
      <c r="A1735" s="12" t="s">
        <v>625</v>
      </c>
      <c r="B1735" s="2" t="s">
        <v>5092</v>
      </c>
      <c r="C1735" s="2" t="s">
        <v>2943</v>
      </c>
      <c r="D1735" s="4" t="s">
        <v>4521</v>
      </c>
    </row>
    <row r="1736" spans="1:4" ht="15" x14ac:dyDescent="0.25">
      <c r="A1736" s="12" t="s">
        <v>624</v>
      </c>
      <c r="B1736" s="2" t="s">
        <v>5965</v>
      </c>
      <c r="C1736" s="2" t="s">
        <v>5867</v>
      </c>
      <c r="D1736" s="4" t="s">
        <v>4522</v>
      </c>
    </row>
    <row r="1737" spans="1:4" ht="15" x14ac:dyDescent="0.25">
      <c r="A1737" s="12" t="s">
        <v>623</v>
      </c>
      <c r="B1737" s="2" t="s">
        <v>5092</v>
      </c>
      <c r="C1737" s="2" t="s">
        <v>2944</v>
      </c>
      <c r="D1737" s="4" t="s">
        <v>4523</v>
      </c>
    </row>
    <row r="1738" spans="1:4" ht="15" x14ac:dyDescent="0.25">
      <c r="A1738" s="12" t="s">
        <v>622</v>
      </c>
      <c r="B1738" s="2" t="s">
        <v>5091</v>
      </c>
      <c r="C1738" s="2" t="s">
        <v>2506</v>
      </c>
      <c r="D1738" s="4" t="s">
        <v>2405</v>
      </c>
    </row>
    <row r="1739" spans="1:4" ht="15" x14ac:dyDescent="0.25">
      <c r="A1739" s="12" t="s">
        <v>621</v>
      </c>
      <c r="B1739" s="2" t="s">
        <v>5091</v>
      </c>
      <c r="C1739" s="2" t="s">
        <v>2409</v>
      </c>
      <c r="D1739" s="4" t="s">
        <v>4524</v>
      </c>
    </row>
    <row r="1740" spans="1:4" ht="15" x14ac:dyDescent="0.25">
      <c r="A1740" s="12" t="s">
        <v>619</v>
      </c>
      <c r="B1740" s="2" t="s">
        <v>5091</v>
      </c>
      <c r="C1740" s="2" t="s">
        <v>5401</v>
      </c>
      <c r="D1740" s="4" t="s">
        <v>4525</v>
      </c>
    </row>
    <row r="1741" spans="1:4" ht="15" x14ac:dyDescent="0.25">
      <c r="A1741" s="12" t="s">
        <v>618</v>
      </c>
      <c r="B1741" s="2" t="s">
        <v>5092</v>
      </c>
      <c r="C1741" s="2" t="s">
        <v>5868</v>
      </c>
      <c r="D1741" s="4" t="s">
        <v>4526</v>
      </c>
    </row>
    <row r="1742" spans="1:4" ht="15" x14ac:dyDescent="0.25">
      <c r="A1742" s="12" t="s">
        <v>617</v>
      </c>
      <c r="B1742" s="2" t="s">
        <v>5092</v>
      </c>
      <c r="C1742" s="2" t="s">
        <v>2866</v>
      </c>
      <c r="D1742" s="4" t="s">
        <v>4527</v>
      </c>
    </row>
    <row r="1743" spans="1:4" ht="15" x14ac:dyDescent="0.25">
      <c r="A1743" s="12" t="s">
        <v>616</v>
      </c>
      <c r="B1743" s="2" t="s">
        <v>5092</v>
      </c>
      <c r="C1743" s="2" t="s">
        <v>2945</v>
      </c>
      <c r="D1743" s="4" t="s">
        <v>4528</v>
      </c>
    </row>
    <row r="1744" spans="1:4" ht="15" x14ac:dyDescent="0.25">
      <c r="A1744" s="12" t="s">
        <v>615</v>
      </c>
      <c r="B1744" s="2" t="s">
        <v>5092</v>
      </c>
      <c r="C1744" s="2" t="s">
        <v>5869</v>
      </c>
      <c r="D1744" s="4" t="s">
        <v>4529</v>
      </c>
    </row>
    <row r="1745" spans="1:4" ht="15" x14ac:dyDescent="0.25">
      <c r="A1745" s="12" t="s">
        <v>614</v>
      </c>
      <c r="B1745" s="2" t="s">
        <v>5092</v>
      </c>
      <c r="C1745" s="2" t="s">
        <v>2417</v>
      </c>
      <c r="D1745" s="4" t="s">
        <v>4530</v>
      </c>
    </row>
    <row r="1746" spans="1:4" ht="15" x14ac:dyDescent="0.25">
      <c r="A1746" s="12" t="s">
        <v>613</v>
      </c>
      <c r="B1746" s="2" t="s">
        <v>5091</v>
      </c>
      <c r="C1746" s="2" t="s">
        <v>5402</v>
      </c>
      <c r="D1746" s="4" t="s">
        <v>3721</v>
      </c>
    </row>
    <row r="1747" spans="1:4" ht="15" x14ac:dyDescent="0.25">
      <c r="A1747" s="12" t="s">
        <v>612</v>
      </c>
      <c r="B1747" s="2" t="s">
        <v>5092</v>
      </c>
      <c r="C1747" s="2" t="s">
        <v>2622</v>
      </c>
      <c r="D1747" s="4" t="s">
        <v>4531</v>
      </c>
    </row>
    <row r="1748" spans="1:4" ht="15" x14ac:dyDescent="0.25">
      <c r="A1748" s="12" t="s">
        <v>611</v>
      </c>
      <c r="B1748" s="2" t="s">
        <v>5092</v>
      </c>
      <c r="C1748" s="2" t="s">
        <v>2946</v>
      </c>
      <c r="D1748" s="4" t="s">
        <v>4532</v>
      </c>
    </row>
    <row r="1749" spans="1:4" ht="15" x14ac:dyDescent="0.25">
      <c r="A1749" s="12" t="s">
        <v>610</v>
      </c>
      <c r="B1749" s="2" t="s">
        <v>5091</v>
      </c>
      <c r="C1749" s="2" t="s">
        <v>2688</v>
      </c>
      <c r="D1749" s="4" t="s">
        <v>4523</v>
      </c>
    </row>
    <row r="1750" spans="1:4" ht="15" x14ac:dyDescent="0.25">
      <c r="A1750" s="12" t="s">
        <v>609</v>
      </c>
      <c r="B1750" s="2" t="s">
        <v>5091</v>
      </c>
      <c r="C1750" s="2" t="s">
        <v>2736</v>
      </c>
      <c r="D1750" s="4" t="s">
        <v>2440</v>
      </c>
    </row>
    <row r="1751" spans="1:4" ht="15" x14ac:dyDescent="0.25">
      <c r="A1751" s="12" t="s">
        <v>608</v>
      </c>
      <c r="B1751" s="2" t="s">
        <v>5091</v>
      </c>
      <c r="C1751" s="2" t="s">
        <v>2566</v>
      </c>
      <c r="D1751" s="4" t="s">
        <v>4027</v>
      </c>
    </row>
    <row r="1752" spans="1:4" ht="15" x14ac:dyDescent="0.25">
      <c r="A1752" s="12" t="s">
        <v>607</v>
      </c>
      <c r="B1752" s="2" t="s">
        <v>5965</v>
      </c>
      <c r="C1752" s="2" t="s">
        <v>5403</v>
      </c>
      <c r="D1752" s="4" t="s">
        <v>4533</v>
      </c>
    </row>
    <row r="1753" spans="1:4" ht="15" x14ac:dyDescent="0.25">
      <c r="A1753" s="12" t="s">
        <v>606</v>
      </c>
      <c r="B1753" s="2" t="s">
        <v>5091</v>
      </c>
      <c r="C1753" s="2" t="s">
        <v>5180</v>
      </c>
      <c r="D1753" s="4" t="s">
        <v>4534</v>
      </c>
    </row>
    <row r="1754" spans="1:4" ht="15" x14ac:dyDescent="0.25">
      <c r="A1754" s="12" t="s">
        <v>605</v>
      </c>
      <c r="B1754" s="2" t="s">
        <v>5091</v>
      </c>
      <c r="C1754" s="2" t="s">
        <v>5404</v>
      </c>
      <c r="D1754" s="4" t="s">
        <v>4535</v>
      </c>
    </row>
    <row r="1755" spans="1:4" ht="15" x14ac:dyDescent="0.25">
      <c r="A1755" s="12" t="s">
        <v>604</v>
      </c>
      <c r="B1755" s="2" t="s">
        <v>5091</v>
      </c>
      <c r="C1755" s="2" t="s">
        <v>5405</v>
      </c>
      <c r="D1755" s="4" t="s">
        <v>2376</v>
      </c>
    </row>
    <row r="1756" spans="1:4" ht="15" x14ac:dyDescent="0.25">
      <c r="A1756" s="12" t="s">
        <v>603</v>
      </c>
      <c r="B1756" s="2" t="s">
        <v>5092</v>
      </c>
      <c r="C1756" s="2" t="s">
        <v>5870</v>
      </c>
      <c r="D1756" s="4" t="s">
        <v>4536</v>
      </c>
    </row>
    <row r="1757" spans="1:4" ht="15" x14ac:dyDescent="0.25">
      <c r="A1757" s="12" t="s">
        <v>602</v>
      </c>
      <c r="B1757" s="2" t="s">
        <v>5092</v>
      </c>
      <c r="C1757" s="2" t="s">
        <v>2947</v>
      </c>
      <c r="D1757" s="4" t="s">
        <v>4537</v>
      </c>
    </row>
    <row r="1758" spans="1:4" ht="15" x14ac:dyDescent="0.25">
      <c r="A1758" s="12" t="s">
        <v>601</v>
      </c>
      <c r="B1758" s="2" t="s">
        <v>5091</v>
      </c>
      <c r="C1758" s="2" t="s">
        <v>5406</v>
      </c>
      <c r="D1758" s="4" t="s">
        <v>3291</v>
      </c>
    </row>
    <row r="1759" spans="1:4" ht="15" x14ac:dyDescent="0.25">
      <c r="A1759" s="12" t="s">
        <v>600</v>
      </c>
      <c r="B1759" s="2" t="s">
        <v>5965</v>
      </c>
      <c r="C1759" s="2" t="s">
        <v>2948</v>
      </c>
      <c r="D1759" s="4" t="s">
        <v>5047</v>
      </c>
    </row>
    <row r="1760" spans="1:4" ht="15" x14ac:dyDescent="0.25">
      <c r="A1760" s="12" t="s">
        <v>599</v>
      </c>
      <c r="B1760" s="2" t="s">
        <v>5091</v>
      </c>
      <c r="C1760" s="2" t="s">
        <v>5871</v>
      </c>
      <c r="D1760" s="4" t="s">
        <v>4538</v>
      </c>
    </row>
    <row r="1761" spans="1:4" ht="15" x14ac:dyDescent="0.25">
      <c r="A1761" s="12" t="s">
        <v>598</v>
      </c>
      <c r="B1761" s="2" t="s">
        <v>5091</v>
      </c>
      <c r="C1761" s="2" t="s">
        <v>2949</v>
      </c>
      <c r="D1761" s="4" t="s">
        <v>4539</v>
      </c>
    </row>
    <row r="1762" spans="1:4" ht="15" x14ac:dyDescent="0.25">
      <c r="A1762" s="12" t="s">
        <v>597</v>
      </c>
      <c r="B1762" s="2" t="s">
        <v>5091</v>
      </c>
      <c r="C1762" s="2" t="s">
        <v>5872</v>
      </c>
      <c r="D1762" s="4" t="s">
        <v>4540</v>
      </c>
    </row>
    <row r="1763" spans="1:4" ht="15" x14ac:dyDescent="0.25">
      <c r="A1763" s="12" t="s">
        <v>596</v>
      </c>
      <c r="B1763" s="2" t="s">
        <v>5092</v>
      </c>
      <c r="C1763" s="2" t="s">
        <v>5873</v>
      </c>
      <c r="D1763" s="4" t="s">
        <v>4541</v>
      </c>
    </row>
    <row r="1764" spans="1:4" ht="15" x14ac:dyDescent="0.25">
      <c r="A1764" s="12" t="s">
        <v>595</v>
      </c>
      <c r="B1764" s="2" t="s">
        <v>5092</v>
      </c>
      <c r="C1764" s="2" t="s">
        <v>5407</v>
      </c>
      <c r="D1764" s="4" t="s">
        <v>4542</v>
      </c>
    </row>
    <row r="1765" spans="1:4" ht="15" x14ac:dyDescent="0.25">
      <c r="A1765" s="12" t="s">
        <v>594</v>
      </c>
      <c r="B1765" s="2" t="s">
        <v>5092</v>
      </c>
      <c r="C1765" s="2" t="s">
        <v>5408</v>
      </c>
      <c r="D1765" s="4" t="s">
        <v>3282</v>
      </c>
    </row>
    <row r="1766" spans="1:4" ht="15" x14ac:dyDescent="0.25">
      <c r="A1766" s="12" t="s">
        <v>593</v>
      </c>
      <c r="B1766" s="2" t="s">
        <v>5092</v>
      </c>
      <c r="C1766" s="2" t="s">
        <v>5874</v>
      </c>
      <c r="D1766" s="4" t="s">
        <v>4082</v>
      </c>
    </row>
    <row r="1767" spans="1:4" ht="15" x14ac:dyDescent="0.25">
      <c r="A1767" s="12" t="s">
        <v>592</v>
      </c>
      <c r="B1767" s="2" t="s">
        <v>5091</v>
      </c>
      <c r="C1767" s="2" t="s">
        <v>2482</v>
      </c>
      <c r="D1767" s="4" t="s">
        <v>4543</v>
      </c>
    </row>
    <row r="1768" spans="1:4" ht="15" x14ac:dyDescent="0.25">
      <c r="A1768" s="12" t="s">
        <v>591</v>
      </c>
      <c r="B1768" s="2" t="s">
        <v>5092</v>
      </c>
      <c r="C1768" s="2" t="s">
        <v>5298</v>
      </c>
      <c r="D1768" s="4" t="s">
        <v>4544</v>
      </c>
    </row>
    <row r="1769" spans="1:4" ht="15" x14ac:dyDescent="0.25">
      <c r="A1769" s="12" t="s">
        <v>590</v>
      </c>
      <c r="B1769" s="2" t="s">
        <v>5092</v>
      </c>
      <c r="C1769" s="2" t="s">
        <v>2495</v>
      </c>
      <c r="D1769" s="4" t="s">
        <v>4545</v>
      </c>
    </row>
    <row r="1770" spans="1:4" ht="15" x14ac:dyDescent="0.25">
      <c r="A1770" s="12" t="s">
        <v>589</v>
      </c>
      <c r="B1770" s="2" t="s">
        <v>5092</v>
      </c>
      <c r="C1770" s="2" t="s">
        <v>2417</v>
      </c>
      <c r="D1770" s="4" t="s">
        <v>4546</v>
      </c>
    </row>
    <row r="1771" spans="1:4" ht="15" x14ac:dyDescent="0.25">
      <c r="A1771" s="12" t="s">
        <v>588</v>
      </c>
      <c r="B1771" s="2" t="s">
        <v>5092</v>
      </c>
      <c r="C1771" s="2" t="s">
        <v>5409</v>
      </c>
      <c r="D1771" s="4" t="s">
        <v>4547</v>
      </c>
    </row>
    <row r="1772" spans="1:4" ht="15" x14ac:dyDescent="0.25">
      <c r="A1772" s="12" t="s">
        <v>587</v>
      </c>
      <c r="B1772" s="2" t="s">
        <v>5092</v>
      </c>
      <c r="C1772" s="2" t="s">
        <v>2951</v>
      </c>
      <c r="D1772" s="4" t="s">
        <v>4548</v>
      </c>
    </row>
    <row r="1773" spans="1:4" ht="15" x14ac:dyDescent="0.25">
      <c r="A1773" s="12" t="s">
        <v>586</v>
      </c>
      <c r="B1773" s="2" t="s">
        <v>5092</v>
      </c>
      <c r="C1773" s="2" t="s">
        <v>2635</v>
      </c>
      <c r="D1773" s="4" t="s">
        <v>4549</v>
      </c>
    </row>
    <row r="1774" spans="1:4" ht="15" x14ac:dyDescent="0.25">
      <c r="A1774" s="12" t="s">
        <v>585</v>
      </c>
      <c r="B1774" s="2" t="s">
        <v>5092</v>
      </c>
      <c r="C1774" s="2" t="s">
        <v>2952</v>
      </c>
      <c r="D1774" s="4" t="s">
        <v>4550</v>
      </c>
    </row>
    <row r="1775" spans="1:4" ht="15" x14ac:dyDescent="0.25">
      <c r="A1775" s="12" t="s">
        <v>584</v>
      </c>
      <c r="B1775" s="2" t="s">
        <v>5091</v>
      </c>
      <c r="C1775" s="2" t="s">
        <v>5257</v>
      </c>
      <c r="D1775" s="4" t="s">
        <v>2408</v>
      </c>
    </row>
    <row r="1776" spans="1:4" ht="15" x14ac:dyDescent="0.25">
      <c r="A1776" s="12" t="s">
        <v>583</v>
      </c>
      <c r="B1776" s="2" t="s">
        <v>5092</v>
      </c>
      <c r="C1776" s="2" t="s">
        <v>2793</v>
      </c>
      <c r="D1776" s="4" t="s">
        <v>4551</v>
      </c>
    </row>
    <row r="1777" spans="1:4" ht="15" x14ac:dyDescent="0.25">
      <c r="A1777" s="12" t="s">
        <v>582</v>
      </c>
      <c r="B1777" s="2" t="s">
        <v>5092</v>
      </c>
      <c r="C1777" s="2" t="s">
        <v>2439</v>
      </c>
      <c r="D1777" s="4" t="s">
        <v>4552</v>
      </c>
    </row>
    <row r="1778" spans="1:4" ht="15" x14ac:dyDescent="0.25">
      <c r="A1778" s="12" t="s">
        <v>581</v>
      </c>
      <c r="B1778" s="2" t="s">
        <v>5091</v>
      </c>
      <c r="C1778" s="2" t="s">
        <v>5410</v>
      </c>
      <c r="D1778" s="4" t="s">
        <v>4553</v>
      </c>
    </row>
    <row r="1779" spans="1:4" ht="15" x14ac:dyDescent="0.25">
      <c r="A1779" s="12" t="s">
        <v>580</v>
      </c>
      <c r="B1779" s="2" t="s">
        <v>5092</v>
      </c>
      <c r="C1779" s="2" t="s">
        <v>5875</v>
      </c>
      <c r="D1779" s="4" t="s">
        <v>4028</v>
      </c>
    </row>
    <row r="1780" spans="1:4" ht="15" x14ac:dyDescent="0.25">
      <c r="A1780" s="12" t="s">
        <v>579</v>
      </c>
      <c r="B1780" s="2" t="s">
        <v>5091</v>
      </c>
      <c r="C1780" s="2" t="s">
        <v>5876</v>
      </c>
      <c r="D1780" s="4" t="s">
        <v>4554</v>
      </c>
    </row>
    <row r="1781" spans="1:4" ht="15" x14ac:dyDescent="0.25">
      <c r="A1781" s="12" t="s">
        <v>578</v>
      </c>
      <c r="B1781" s="2" t="s">
        <v>5092</v>
      </c>
      <c r="C1781" s="2" t="s">
        <v>5217</v>
      </c>
      <c r="D1781" s="4" t="s">
        <v>4555</v>
      </c>
    </row>
    <row r="1782" spans="1:4" ht="15" x14ac:dyDescent="0.25">
      <c r="A1782" s="12" t="s">
        <v>577</v>
      </c>
      <c r="B1782" s="2" t="s">
        <v>5092</v>
      </c>
      <c r="C1782" s="2" t="s">
        <v>5677</v>
      </c>
      <c r="D1782" s="4" t="s">
        <v>4556</v>
      </c>
    </row>
    <row r="1783" spans="1:4" ht="15" x14ac:dyDescent="0.25">
      <c r="A1783" s="12" t="s">
        <v>576</v>
      </c>
      <c r="B1783" s="2" t="s">
        <v>5091</v>
      </c>
      <c r="C1783" s="2" t="s">
        <v>5411</v>
      </c>
      <c r="D1783" s="4" t="s">
        <v>4428</v>
      </c>
    </row>
    <row r="1784" spans="1:4" ht="15" x14ac:dyDescent="0.25">
      <c r="A1784" s="12" t="s">
        <v>575</v>
      </c>
      <c r="B1784" s="2" t="s">
        <v>5092</v>
      </c>
      <c r="C1784" s="2" t="s">
        <v>2903</v>
      </c>
      <c r="D1784" s="4" t="s">
        <v>3088</v>
      </c>
    </row>
    <row r="1785" spans="1:4" ht="15" x14ac:dyDescent="0.25">
      <c r="A1785" s="12" t="s">
        <v>574</v>
      </c>
      <c r="B1785" s="2" t="s">
        <v>5091</v>
      </c>
      <c r="C1785" s="2" t="s">
        <v>5216</v>
      </c>
      <c r="D1785" s="4" t="s">
        <v>3594</v>
      </c>
    </row>
    <row r="1786" spans="1:4" ht="15" x14ac:dyDescent="0.25">
      <c r="A1786" s="12" t="s">
        <v>573</v>
      </c>
      <c r="B1786" s="2" t="s">
        <v>5091</v>
      </c>
      <c r="C1786" s="2" t="s">
        <v>2953</v>
      </c>
      <c r="D1786" s="4" t="s">
        <v>4557</v>
      </c>
    </row>
    <row r="1787" spans="1:4" ht="15" x14ac:dyDescent="0.25">
      <c r="A1787" s="12" t="s">
        <v>572</v>
      </c>
      <c r="B1787" s="2" t="s">
        <v>5091</v>
      </c>
      <c r="C1787" s="2" t="s">
        <v>2387</v>
      </c>
      <c r="D1787" s="4" t="s">
        <v>4558</v>
      </c>
    </row>
    <row r="1788" spans="1:4" ht="15" x14ac:dyDescent="0.25">
      <c r="A1788" s="12" t="s">
        <v>571</v>
      </c>
      <c r="B1788" s="2" t="s">
        <v>5091</v>
      </c>
      <c r="C1788" s="2" t="s">
        <v>5877</v>
      </c>
      <c r="D1788" s="4" t="s">
        <v>4559</v>
      </c>
    </row>
    <row r="1789" spans="1:4" ht="15" x14ac:dyDescent="0.25">
      <c r="A1789" s="12" t="s">
        <v>570</v>
      </c>
      <c r="B1789" s="2" t="s">
        <v>5091</v>
      </c>
      <c r="C1789" s="2" t="s">
        <v>5412</v>
      </c>
      <c r="D1789" s="4" t="s">
        <v>4047</v>
      </c>
    </row>
    <row r="1790" spans="1:4" ht="15" x14ac:dyDescent="0.25">
      <c r="A1790" s="12" t="s">
        <v>569</v>
      </c>
      <c r="B1790" s="2" t="s">
        <v>5091</v>
      </c>
      <c r="C1790" s="2" t="s">
        <v>2376</v>
      </c>
      <c r="D1790" s="4" t="s">
        <v>4560</v>
      </c>
    </row>
    <row r="1791" spans="1:4" ht="15" x14ac:dyDescent="0.25">
      <c r="A1791" s="12" t="s">
        <v>568</v>
      </c>
      <c r="B1791" s="2" t="s">
        <v>5091</v>
      </c>
      <c r="C1791" s="2" t="s">
        <v>2954</v>
      </c>
      <c r="D1791" s="4" t="s">
        <v>4561</v>
      </c>
    </row>
    <row r="1792" spans="1:4" ht="15" x14ac:dyDescent="0.25">
      <c r="A1792" s="12" t="s">
        <v>567</v>
      </c>
      <c r="B1792" s="2" t="s">
        <v>5091</v>
      </c>
      <c r="C1792" s="2" t="s">
        <v>5878</v>
      </c>
      <c r="D1792" s="4" t="s">
        <v>2553</v>
      </c>
    </row>
    <row r="1793" spans="1:4" ht="15" x14ac:dyDescent="0.25">
      <c r="A1793" s="12" t="s">
        <v>566</v>
      </c>
      <c r="B1793" s="2" t="s">
        <v>5092</v>
      </c>
      <c r="C1793" s="2" t="s">
        <v>2499</v>
      </c>
      <c r="D1793" s="4" t="s">
        <v>4562</v>
      </c>
    </row>
    <row r="1794" spans="1:4" ht="15" x14ac:dyDescent="0.25">
      <c r="A1794" s="12" t="s">
        <v>565</v>
      </c>
      <c r="B1794" s="2" t="s">
        <v>5091</v>
      </c>
      <c r="C1794" s="2" t="s">
        <v>2472</v>
      </c>
      <c r="D1794" s="4" t="s">
        <v>4563</v>
      </c>
    </row>
    <row r="1795" spans="1:4" ht="15" x14ac:dyDescent="0.25">
      <c r="A1795" s="12" t="s">
        <v>564</v>
      </c>
      <c r="B1795" s="2" t="s">
        <v>5092</v>
      </c>
      <c r="C1795" s="2" t="s">
        <v>2686</v>
      </c>
      <c r="D1795" s="4" t="s">
        <v>4564</v>
      </c>
    </row>
    <row r="1796" spans="1:4" ht="15" x14ac:dyDescent="0.25">
      <c r="A1796" s="12" t="s">
        <v>563</v>
      </c>
      <c r="B1796" s="2" t="s">
        <v>5091</v>
      </c>
      <c r="C1796" s="2" t="s">
        <v>5062</v>
      </c>
      <c r="D1796" s="4" t="s">
        <v>4302</v>
      </c>
    </row>
    <row r="1797" spans="1:4" ht="15" x14ac:dyDescent="0.25">
      <c r="A1797" s="12" t="s">
        <v>562</v>
      </c>
      <c r="B1797" s="2" t="s">
        <v>5092</v>
      </c>
      <c r="C1797" s="2" t="s">
        <v>2462</v>
      </c>
      <c r="D1797" s="4" t="s">
        <v>2707</v>
      </c>
    </row>
    <row r="1798" spans="1:4" ht="15" x14ac:dyDescent="0.25">
      <c r="A1798" s="12" t="s">
        <v>561</v>
      </c>
      <c r="B1798" s="2" t="s">
        <v>5091</v>
      </c>
      <c r="C1798" s="2" t="s">
        <v>2955</v>
      </c>
      <c r="D1798" s="4" t="s">
        <v>4565</v>
      </c>
    </row>
    <row r="1799" spans="1:4" ht="15" x14ac:dyDescent="0.25">
      <c r="A1799" s="12" t="s">
        <v>560</v>
      </c>
      <c r="B1799" s="2" t="s">
        <v>5092</v>
      </c>
      <c r="C1799" s="2" t="s">
        <v>5201</v>
      </c>
      <c r="D1799" s="4" t="s">
        <v>4566</v>
      </c>
    </row>
    <row r="1800" spans="1:4" ht="15" x14ac:dyDescent="0.25">
      <c r="A1800" s="12" t="s">
        <v>559</v>
      </c>
      <c r="B1800" s="2" t="s">
        <v>5092</v>
      </c>
      <c r="C1800" s="2" t="s">
        <v>5288</v>
      </c>
      <c r="D1800" s="4" t="s">
        <v>3568</v>
      </c>
    </row>
    <row r="1801" spans="1:4" ht="15" x14ac:dyDescent="0.25">
      <c r="A1801" s="12" t="s">
        <v>558</v>
      </c>
      <c r="B1801" s="2" t="s">
        <v>5091</v>
      </c>
      <c r="C1801" s="2" t="s">
        <v>2956</v>
      </c>
      <c r="D1801" s="4" t="s">
        <v>5048</v>
      </c>
    </row>
    <row r="1802" spans="1:4" ht="15" x14ac:dyDescent="0.25">
      <c r="A1802" s="12" t="s">
        <v>557</v>
      </c>
      <c r="B1802" s="2" t="s">
        <v>5092</v>
      </c>
      <c r="C1802" s="2" t="s">
        <v>2658</v>
      </c>
      <c r="D1802" s="4" t="s">
        <v>4567</v>
      </c>
    </row>
    <row r="1803" spans="1:4" ht="15" x14ac:dyDescent="0.25">
      <c r="A1803" s="12" t="s">
        <v>556</v>
      </c>
      <c r="B1803" s="2" t="s">
        <v>5091</v>
      </c>
      <c r="C1803" s="2" t="s">
        <v>2420</v>
      </c>
      <c r="D1803" s="4" t="s">
        <v>4568</v>
      </c>
    </row>
    <row r="1804" spans="1:4" ht="15" x14ac:dyDescent="0.25">
      <c r="A1804" s="12" t="s">
        <v>555</v>
      </c>
      <c r="B1804" s="2" t="s">
        <v>5091</v>
      </c>
      <c r="C1804" s="2" t="s">
        <v>2660</v>
      </c>
      <c r="D1804" s="4" t="s">
        <v>3256</v>
      </c>
    </row>
    <row r="1805" spans="1:4" ht="15" x14ac:dyDescent="0.25">
      <c r="A1805" s="12" t="s">
        <v>554</v>
      </c>
      <c r="B1805" s="2" t="s">
        <v>5091</v>
      </c>
      <c r="C1805" s="2" t="s">
        <v>2957</v>
      </c>
      <c r="D1805" s="4" t="s">
        <v>3091</v>
      </c>
    </row>
    <row r="1806" spans="1:4" ht="15" x14ac:dyDescent="0.25">
      <c r="A1806" s="12" t="s">
        <v>553</v>
      </c>
      <c r="B1806" s="2" t="s">
        <v>5091</v>
      </c>
      <c r="C1806" s="2" t="s">
        <v>4993</v>
      </c>
      <c r="D1806" s="4" t="s">
        <v>4569</v>
      </c>
    </row>
    <row r="1807" spans="1:4" ht="15" x14ac:dyDescent="0.25">
      <c r="A1807" s="12" t="s">
        <v>552</v>
      </c>
      <c r="B1807" s="2" t="s">
        <v>5092</v>
      </c>
      <c r="C1807" s="2" t="s">
        <v>2613</v>
      </c>
      <c r="D1807" s="4" t="s">
        <v>4570</v>
      </c>
    </row>
    <row r="1808" spans="1:4" ht="15" x14ac:dyDescent="0.25">
      <c r="A1808" s="12" t="s">
        <v>551</v>
      </c>
      <c r="B1808" s="2" t="s">
        <v>5092</v>
      </c>
      <c r="C1808" s="2" t="s">
        <v>2958</v>
      </c>
      <c r="D1808" s="4" t="s">
        <v>4571</v>
      </c>
    </row>
    <row r="1809" spans="1:4" ht="15" x14ac:dyDescent="0.25">
      <c r="A1809" s="12" t="s">
        <v>550</v>
      </c>
      <c r="B1809" s="2" t="s">
        <v>5092</v>
      </c>
      <c r="C1809" s="2" t="s">
        <v>5879</v>
      </c>
      <c r="D1809" s="4" t="s">
        <v>4572</v>
      </c>
    </row>
    <row r="1810" spans="1:4" ht="15" x14ac:dyDescent="0.25">
      <c r="A1810" s="12" t="s">
        <v>549</v>
      </c>
      <c r="B1810" s="2" t="s">
        <v>5092</v>
      </c>
      <c r="C1810" s="2" t="s">
        <v>2528</v>
      </c>
      <c r="D1810" s="4" t="s">
        <v>4573</v>
      </c>
    </row>
    <row r="1811" spans="1:4" ht="15" x14ac:dyDescent="0.25">
      <c r="A1811" s="12" t="s">
        <v>548</v>
      </c>
      <c r="B1811" s="2" t="s">
        <v>5092</v>
      </c>
      <c r="C1811" s="2" t="s">
        <v>2866</v>
      </c>
      <c r="D1811" s="4" t="s">
        <v>4574</v>
      </c>
    </row>
    <row r="1812" spans="1:4" ht="15" x14ac:dyDescent="0.25">
      <c r="A1812" s="12" t="s">
        <v>547</v>
      </c>
      <c r="B1812" s="2" t="s">
        <v>5092</v>
      </c>
      <c r="C1812" s="2" t="s">
        <v>2959</v>
      </c>
      <c r="D1812" s="4" t="s">
        <v>4575</v>
      </c>
    </row>
    <row r="1813" spans="1:4" ht="15" x14ac:dyDescent="0.25">
      <c r="A1813" s="12" t="s">
        <v>546</v>
      </c>
      <c r="B1813" s="2" t="s">
        <v>5092</v>
      </c>
      <c r="C1813" s="2" t="s">
        <v>2865</v>
      </c>
      <c r="D1813" s="4" t="s">
        <v>4576</v>
      </c>
    </row>
    <row r="1814" spans="1:4" ht="15" x14ac:dyDescent="0.25">
      <c r="A1814" s="12" t="s">
        <v>545</v>
      </c>
      <c r="B1814" s="2" t="s">
        <v>5091</v>
      </c>
      <c r="C1814" s="2" t="s">
        <v>5017</v>
      </c>
      <c r="D1814" s="4" t="s">
        <v>4577</v>
      </c>
    </row>
    <row r="1815" spans="1:4" ht="15" x14ac:dyDescent="0.25">
      <c r="A1815" s="12" t="s">
        <v>544</v>
      </c>
      <c r="B1815" s="2" t="s">
        <v>5092</v>
      </c>
      <c r="C1815" s="2" t="s">
        <v>2613</v>
      </c>
      <c r="D1815" s="4" t="s">
        <v>4578</v>
      </c>
    </row>
    <row r="1816" spans="1:4" ht="15" x14ac:dyDescent="0.25">
      <c r="A1816" s="12" t="s">
        <v>543</v>
      </c>
      <c r="B1816" s="2" t="s">
        <v>5091</v>
      </c>
      <c r="C1816" s="2" t="s">
        <v>2450</v>
      </c>
      <c r="D1816" s="4" t="s">
        <v>4579</v>
      </c>
    </row>
    <row r="1817" spans="1:4" ht="15" x14ac:dyDescent="0.25">
      <c r="A1817" s="12" t="s">
        <v>542</v>
      </c>
      <c r="B1817" s="2" t="s">
        <v>5091</v>
      </c>
      <c r="C1817" s="2" t="s">
        <v>5413</v>
      </c>
      <c r="D1817" s="4" t="s">
        <v>4580</v>
      </c>
    </row>
    <row r="1818" spans="1:4" ht="15" x14ac:dyDescent="0.25">
      <c r="A1818" s="12" t="s">
        <v>541</v>
      </c>
      <c r="B1818" s="2" t="s">
        <v>5091</v>
      </c>
      <c r="C1818" s="2" t="s">
        <v>5880</v>
      </c>
      <c r="D1818" s="4" t="s">
        <v>4581</v>
      </c>
    </row>
    <row r="1819" spans="1:4" ht="15" x14ac:dyDescent="0.25">
      <c r="A1819" s="12" t="s">
        <v>540</v>
      </c>
      <c r="B1819" s="2" t="s">
        <v>5091</v>
      </c>
      <c r="C1819" s="2" t="s">
        <v>5359</v>
      </c>
      <c r="D1819" s="4" t="s">
        <v>4582</v>
      </c>
    </row>
    <row r="1820" spans="1:4" ht="15" x14ac:dyDescent="0.25">
      <c r="A1820" s="12" t="s">
        <v>539</v>
      </c>
      <c r="B1820" s="2" t="s">
        <v>5091</v>
      </c>
      <c r="C1820" s="2" t="s">
        <v>2573</v>
      </c>
      <c r="D1820" s="4" t="s">
        <v>3967</v>
      </c>
    </row>
    <row r="1821" spans="1:4" ht="15" x14ac:dyDescent="0.25">
      <c r="A1821" s="12" t="s">
        <v>538</v>
      </c>
      <c r="B1821" s="2" t="s">
        <v>5091</v>
      </c>
      <c r="C1821" s="2" t="s">
        <v>2960</v>
      </c>
      <c r="D1821" s="4" t="s">
        <v>4583</v>
      </c>
    </row>
    <row r="1822" spans="1:4" ht="15" x14ac:dyDescent="0.25">
      <c r="A1822" s="12" t="s">
        <v>537</v>
      </c>
      <c r="B1822" s="2" t="s">
        <v>5091</v>
      </c>
      <c r="C1822" s="2" t="s">
        <v>2378</v>
      </c>
      <c r="D1822" s="4" t="s">
        <v>4584</v>
      </c>
    </row>
    <row r="1823" spans="1:4" ht="15" x14ac:dyDescent="0.25">
      <c r="A1823" s="12" t="s">
        <v>536</v>
      </c>
      <c r="B1823" s="2" t="s">
        <v>5091</v>
      </c>
      <c r="C1823" s="2" t="s">
        <v>5414</v>
      </c>
      <c r="D1823" s="4" t="s">
        <v>4585</v>
      </c>
    </row>
    <row r="1824" spans="1:4" ht="15" x14ac:dyDescent="0.25">
      <c r="A1824" s="12" t="s">
        <v>535</v>
      </c>
      <c r="B1824" s="2" t="s">
        <v>5092</v>
      </c>
      <c r="C1824" s="2" t="s">
        <v>5881</v>
      </c>
      <c r="D1824" s="4" t="s">
        <v>5049</v>
      </c>
    </row>
    <row r="1825" spans="1:4" ht="15" x14ac:dyDescent="0.25">
      <c r="A1825" s="12" t="s">
        <v>534</v>
      </c>
      <c r="B1825" s="2" t="s">
        <v>5091</v>
      </c>
      <c r="C1825" s="2" t="s">
        <v>4999</v>
      </c>
      <c r="D1825" s="4" t="s">
        <v>3738</v>
      </c>
    </row>
    <row r="1826" spans="1:4" ht="15" x14ac:dyDescent="0.25">
      <c r="A1826" s="12" t="s">
        <v>533</v>
      </c>
      <c r="B1826" s="2" t="s">
        <v>5092</v>
      </c>
      <c r="C1826" s="2" t="s">
        <v>5882</v>
      </c>
      <c r="D1826" s="4" t="s">
        <v>4586</v>
      </c>
    </row>
    <row r="1827" spans="1:4" ht="15" x14ac:dyDescent="0.25">
      <c r="A1827" s="12" t="s">
        <v>532</v>
      </c>
      <c r="B1827" s="2" t="s">
        <v>5092</v>
      </c>
      <c r="C1827" s="2" t="s">
        <v>2961</v>
      </c>
      <c r="D1827" s="4" t="s">
        <v>4587</v>
      </c>
    </row>
    <row r="1828" spans="1:4" ht="15" x14ac:dyDescent="0.25">
      <c r="A1828" s="12" t="s">
        <v>531</v>
      </c>
      <c r="B1828" s="2" t="s">
        <v>5092</v>
      </c>
      <c r="C1828" s="2" t="s">
        <v>5415</v>
      </c>
      <c r="D1828" s="4" t="s">
        <v>4588</v>
      </c>
    </row>
    <row r="1829" spans="1:4" ht="15" x14ac:dyDescent="0.25">
      <c r="A1829" s="12" t="s">
        <v>530</v>
      </c>
      <c r="B1829" s="2" t="s">
        <v>5092</v>
      </c>
      <c r="C1829" s="2" t="s">
        <v>2748</v>
      </c>
      <c r="D1829" s="4" t="s">
        <v>4589</v>
      </c>
    </row>
    <row r="1830" spans="1:4" ht="15" x14ac:dyDescent="0.25">
      <c r="A1830" s="12" t="s">
        <v>529</v>
      </c>
      <c r="B1830" s="2" t="s">
        <v>5092</v>
      </c>
      <c r="C1830" s="2" t="s">
        <v>2610</v>
      </c>
      <c r="D1830" s="4" t="s">
        <v>4590</v>
      </c>
    </row>
    <row r="1831" spans="1:4" ht="15" x14ac:dyDescent="0.25">
      <c r="A1831" s="12" t="s">
        <v>528</v>
      </c>
      <c r="B1831" s="2" t="s">
        <v>5091</v>
      </c>
      <c r="C1831" s="2" t="s">
        <v>2563</v>
      </c>
      <c r="D1831" s="4" t="s">
        <v>3244</v>
      </c>
    </row>
    <row r="1832" spans="1:4" ht="15" x14ac:dyDescent="0.25">
      <c r="A1832" s="12" t="s">
        <v>527</v>
      </c>
      <c r="B1832" s="2" t="s">
        <v>5092</v>
      </c>
      <c r="C1832" s="2" t="s">
        <v>2510</v>
      </c>
      <c r="D1832" s="4" t="s">
        <v>3968</v>
      </c>
    </row>
    <row r="1833" spans="1:4" ht="15" x14ac:dyDescent="0.25">
      <c r="A1833" s="12" t="s">
        <v>526</v>
      </c>
      <c r="B1833" s="2" t="s">
        <v>5092</v>
      </c>
      <c r="C1833" s="2" t="s">
        <v>2875</v>
      </c>
      <c r="D1833" s="4" t="s">
        <v>3426</v>
      </c>
    </row>
    <row r="1834" spans="1:4" ht="15" x14ac:dyDescent="0.25">
      <c r="A1834" s="12" t="s">
        <v>525</v>
      </c>
      <c r="B1834" s="2" t="s">
        <v>5091</v>
      </c>
      <c r="C1834" s="2" t="s">
        <v>2962</v>
      </c>
      <c r="D1834" s="4" t="s">
        <v>4591</v>
      </c>
    </row>
    <row r="1835" spans="1:4" ht="15" x14ac:dyDescent="0.25">
      <c r="A1835" s="12" t="s">
        <v>524</v>
      </c>
      <c r="B1835" s="2" t="s">
        <v>5092</v>
      </c>
      <c r="C1835" s="2" t="s">
        <v>5416</v>
      </c>
      <c r="D1835" s="4" t="s">
        <v>4592</v>
      </c>
    </row>
    <row r="1836" spans="1:4" ht="15" x14ac:dyDescent="0.25">
      <c r="A1836" s="12" t="s">
        <v>522</v>
      </c>
      <c r="B1836" s="2" t="s">
        <v>5965</v>
      </c>
      <c r="C1836" s="2" t="s">
        <v>4998</v>
      </c>
      <c r="D1836" s="4" t="s">
        <v>4593</v>
      </c>
    </row>
    <row r="1837" spans="1:4" ht="15" x14ac:dyDescent="0.25">
      <c r="A1837" s="12" t="s">
        <v>521</v>
      </c>
      <c r="B1837" s="2" t="s">
        <v>5091</v>
      </c>
      <c r="C1837" s="2" t="s">
        <v>2450</v>
      </c>
      <c r="D1837" s="4" t="s">
        <v>4594</v>
      </c>
    </row>
    <row r="1838" spans="1:4" ht="15" x14ac:dyDescent="0.25">
      <c r="A1838" s="12" t="s">
        <v>520</v>
      </c>
      <c r="B1838" s="2" t="s">
        <v>5091</v>
      </c>
      <c r="C1838" s="2" t="s">
        <v>2963</v>
      </c>
      <c r="D1838" s="4" t="s">
        <v>4595</v>
      </c>
    </row>
    <row r="1839" spans="1:4" ht="15" x14ac:dyDescent="0.25">
      <c r="A1839" s="12" t="s">
        <v>519</v>
      </c>
      <c r="B1839" s="2" t="s">
        <v>5091</v>
      </c>
      <c r="C1839" s="2" t="s">
        <v>2964</v>
      </c>
      <c r="D1839" s="4" t="s">
        <v>4596</v>
      </c>
    </row>
    <row r="1840" spans="1:4" ht="15" x14ac:dyDescent="0.25">
      <c r="A1840" s="12" t="s">
        <v>518</v>
      </c>
      <c r="B1840" s="2" t="s">
        <v>5091</v>
      </c>
      <c r="C1840" s="2" t="s">
        <v>5417</v>
      </c>
      <c r="D1840" s="4" t="s">
        <v>4093</v>
      </c>
    </row>
    <row r="1841" spans="1:4" ht="15" x14ac:dyDescent="0.25">
      <c r="A1841" s="12" t="s">
        <v>517</v>
      </c>
      <c r="B1841" s="2" t="s">
        <v>5091</v>
      </c>
      <c r="C1841" s="2" t="s">
        <v>5418</v>
      </c>
      <c r="D1841" s="4" t="s">
        <v>4135</v>
      </c>
    </row>
    <row r="1842" spans="1:4" ht="15" x14ac:dyDescent="0.25">
      <c r="A1842" s="12" t="s">
        <v>516</v>
      </c>
      <c r="B1842" s="2" t="s">
        <v>5092</v>
      </c>
      <c r="C1842" s="2" t="s">
        <v>2419</v>
      </c>
      <c r="D1842" s="4" t="s">
        <v>4597</v>
      </c>
    </row>
    <row r="1843" spans="1:4" ht="15" x14ac:dyDescent="0.25">
      <c r="A1843" s="12" t="s">
        <v>515</v>
      </c>
      <c r="B1843" s="2" t="s">
        <v>5092</v>
      </c>
      <c r="C1843" s="2" t="s">
        <v>5419</v>
      </c>
      <c r="D1843" s="4" t="s">
        <v>4598</v>
      </c>
    </row>
    <row r="1844" spans="1:4" ht="15" x14ac:dyDescent="0.25">
      <c r="A1844" s="12" t="s">
        <v>514</v>
      </c>
      <c r="B1844" s="2" t="s">
        <v>5091</v>
      </c>
      <c r="C1844" s="2" t="s">
        <v>2965</v>
      </c>
      <c r="D1844" s="4" t="s">
        <v>2609</v>
      </c>
    </row>
    <row r="1845" spans="1:4" ht="15" x14ac:dyDescent="0.25">
      <c r="A1845" s="12" t="s">
        <v>513</v>
      </c>
      <c r="B1845" s="2" t="s">
        <v>5091</v>
      </c>
      <c r="C1845" s="2" t="s">
        <v>5883</v>
      </c>
      <c r="D1845" s="4" t="s">
        <v>4599</v>
      </c>
    </row>
    <row r="1846" spans="1:4" ht="15" x14ac:dyDescent="0.25">
      <c r="A1846" s="12" t="s">
        <v>512</v>
      </c>
      <c r="B1846" s="2" t="s">
        <v>5091</v>
      </c>
      <c r="C1846" s="2" t="s">
        <v>2391</v>
      </c>
      <c r="D1846" s="4" t="s">
        <v>4600</v>
      </c>
    </row>
    <row r="1847" spans="1:4" ht="15" x14ac:dyDescent="0.25">
      <c r="A1847" s="12" t="s">
        <v>511</v>
      </c>
      <c r="B1847" s="2" t="s">
        <v>5091</v>
      </c>
      <c r="C1847" s="2" t="s">
        <v>5420</v>
      </c>
      <c r="D1847" s="4" t="s">
        <v>4601</v>
      </c>
    </row>
    <row r="1848" spans="1:4" ht="15" x14ac:dyDescent="0.25">
      <c r="A1848" s="12" t="s">
        <v>510</v>
      </c>
      <c r="B1848" s="2" t="s">
        <v>5091</v>
      </c>
      <c r="C1848" s="2" t="s">
        <v>5884</v>
      </c>
      <c r="D1848" s="4" t="s">
        <v>4602</v>
      </c>
    </row>
    <row r="1849" spans="1:4" ht="15" x14ac:dyDescent="0.25">
      <c r="A1849" s="12" t="s">
        <v>509</v>
      </c>
      <c r="B1849" s="2" t="s">
        <v>5091</v>
      </c>
      <c r="C1849" s="2" t="s">
        <v>2966</v>
      </c>
      <c r="D1849" s="4" t="s">
        <v>4603</v>
      </c>
    </row>
    <row r="1850" spans="1:4" ht="15" x14ac:dyDescent="0.25">
      <c r="A1850" s="12" t="s">
        <v>508</v>
      </c>
      <c r="B1850" s="2" t="s">
        <v>5091</v>
      </c>
      <c r="C1850" s="2" t="s">
        <v>5885</v>
      </c>
      <c r="D1850" s="4" t="s">
        <v>4604</v>
      </c>
    </row>
    <row r="1851" spans="1:4" ht="15" x14ac:dyDescent="0.25">
      <c r="A1851" s="12" t="s">
        <v>507</v>
      </c>
      <c r="B1851" s="2" t="s">
        <v>5091</v>
      </c>
      <c r="C1851" s="2" t="s">
        <v>2552</v>
      </c>
      <c r="D1851" s="4" t="s">
        <v>4605</v>
      </c>
    </row>
    <row r="1852" spans="1:4" ht="15" x14ac:dyDescent="0.25">
      <c r="A1852" s="12" t="s">
        <v>506</v>
      </c>
      <c r="B1852" s="2" t="s">
        <v>5091</v>
      </c>
      <c r="C1852" s="2" t="s">
        <v>2398</v>
      </c>
      <c r="D1852" s="4" t="s">
        <v>4606</v>
      </c>
    </row>
    <row r="1853" spans="1:4" ht="15" x14ac:dyDescent="0.25">
      <c r="A1853" s="12" t="s">
        <v>505</v>
      </c>
      <c r="B1853" s="2" t="s">
        <v>5091</v>
      </c>
      <c r="C1853" s="2" t="s">
        <v>2967</v>
      </c>
      <c r="D1853" s="4" t="s">
        <v>4607</v>
      </c>
    </row>
    <row r="1854" spans="1:4" ht="15" x14ac:dyDescent="0.25">
      <c r="A1854" s="12" t="s">
        <v>503</v>
      </c>
      <c r="B1854" s="2" t="s">
        <v>5091</v>
      </c>
      <c r="C1854" s="2" t="s">
        <v>2398</v>
      </c>
      <c r="D1854" s="4" t="s">
        <v>4608</v>
      </c>
    </row>
    <row r="1855" spans="1:4" ht="15" x14ac:dyDescent="0.25">
      <c r="A1855" s="12" t="s">
        <v>502</v>
      </c>
      <c r="B1855" s="2" t="s">
        <v>5092</v>
      </c>
      <c r="C1855" s="2" t="s">
        <v>2968</v>
      </c>
      <c r="D1855" s="4" t="s">
        <v>4453</v>
      </c>
    </row>
    <row r="1856" spans="1:4" ht="15" x14ac:dyDescent="0.25">
      <c r="A1856" s="12" t="s">
        <v>501</v>
      </c>
      <c r="B1856" s="2" t="s">
        <v>5091</v>
      </c>
      <c r="C1856" s="2" t="s">
        <v>5307</v>
      </c>
      <c r="D1856" s="4" t="s">
        <v>3680</v>
      </c>
    </row>
    <row r="1857" spans="1:4" ht="15" x14ac:dyDescent="0.25">
      <c r="A1857" s="12" t="s">
        <v>500</v>
      </c>
      <c r="B1857" s="2" t="s">
        <v>5091</v>
      </c>
      <c r="C1857" s="2" t="s">
        <v>2503</v>
      </c>
      <c r="D1857" s="4" t="s">
        <v>4609</v>
      </c>
    </row>
    <row r="1858" spans="1:4" ht="15" x14ac:dyDescent="0.25">
      <c r="A1858" s="12" t="s">
        <v>499</v>
      </c>
      <c r="B1858" s="2" t="s">
        <v>5092</v>
      </c>
      <c r="C1858" s="2" t="s">
        <v>5421</v>
      </c>
      <c r="D1858" s="4" t="s">
        <v>4610</v>
      </c>
    </row>
    <row r="1859" spans="1:4" ht="15" x14ac:dyDescent="0.25">
      <c r="A1859" s="12" t="s">
        <v>498</v>
      </c>
      <c r="B1859" s="2" t="s">
        <v>5091</v>
      </c>
      <c r="C1859" s="2" t="s">
        <v>2969</v>
      </c>
      <c r="D1859" s="4" t="s">
        <v>4611</v>
      </c>
    </row>
    <row r="1860" spans="1:4" ht="15" x14ac:dyDescent="0.25">
      <c r="A1860" s="12" t="s">
        <v>497</v>
      </c>
      <c r="B1860" s="2" t="s">
        <v>5092</v>
      </c>
      <c r="C1860" s="2" t="s">
        <v>2853</v>
      </c>
      <c r="D1860" s="4" t="s">
        <v>4015</v>
      </c>
    </row>
    <row r="1861" spans="1:4" ht="15" x14ac:dyDescent="0.25">
      <c r="A1861" s="12" t="s">
        <v>496</v>
      </c>
      <c r="B1861" s="2" t="s">
        <v>5092</v>
      </c>
      <c r="C1861" s="2" t="s">
        <v>5422</v>
      </c>
      <c r="D1861" s="4" t="s">
        <v>2405</v>
      </c>
    </row>
    <row r="1862" spans="1:4" ht="15" x14ac:dyDescent="0.25">
      <c r="A1862" s="12" t="s">
        <v>495</v>
      </c>
      <c r="B1862" s="2" t="s">
        <v>5092</v>
      </c>
      <c r="C1862" s="2" t="s">
        <v>5886</v>
      </c>
      <c r="D1862" s="4" t="s">
        <v>4612</v>
      </c>
    </row>
    <row r="1863" spans="1:4" ht="15" x14ac:dyDescent="0.25">
      <c r="A1863" s="12" t="s">
        <v>494</v>
      </c>
      <c r="B1863" s="2" t="s">
        <v>5092</v>
      </c>
      <c r="C1863" s="2" t="s">
        <v>2417</v>
      </c>
      <c r="D1863" s="4" t="s">
        <v>3430</v>
      </c>
    </row>
    <row r="1864" spans="1:4" ht="15" x14ac:dyDescent="0.25">
      <c r="A1864" s="12" t="s">
        <v>493</v>
      </c>
      <c r="B1864" s="2" t="s">
        <v>5092</v>
      </c>
      <c r="C1864" s="2" t="s">
        <v>2970</v>
      </c>
      <c r="D1864" s="4" t="s">
        <v>4613</v>
      </c>
    </row>
    <row r="1865" spans="1:4" ht="15" x14ac:dyDescent="0.25">
      <c r="A1865" s="12" t="s">
        <v>492</v>
      </c>
      <c r="B1865" s="2" t="s">
        <v>5092</v>
      </c>
      <c r="C1865" s="2" t="s">
        <v>2411</v>
      </c>
      <c r="D1865" s="4" t="s">
        <v>4614</v>
      </c>
    </row>
    <row r="1866" spans="1:4" ht="15" x14ac:dyDescent="0.25">
      <c r="A1866" s="12" t="s">
        <v>491</v>
      </c>
      <c r="B1866" s="2" t="s">
        <v>5092</v>
      </c>
      <c r="C1866" s="2" t="s">
        <v>5887</v>
      </c>
      <c r="D1866" s="4" t="s">
        <v>2371</v>
      </c>
    </row>
    <row r="1867" spans="1:4" ht="15" x14ac:dyDescent="0.25">
      <c r="A1867" s="12" t="s">
        <v>490</v>
      </c>
      <c r="B1867" s="2" t="s">
        <v>5091</v>
      </c>
      <c r="C1867" s="2" t="s">
        <v>5888</v>
      </c>
      <c r="D1867" s="4" t="s">
        <v>4615</v>
      </c>
    </row>
    <row r="1868" spans="1:4" ht="15" x14ac:dyDescent="0.25">
      <c r="A1868" s="12" t="s">
        <v>489</v>
      </c>
      <c r="B1868" s="2" t="s">
        <v>5092</v>
      </c>
      <c r="C1868" s="2" t="s">
        <v>2568</v>
      </c>
      <c r="D1868" s="4" t="s">
        <v>3790</v>
      </c>
    </row>
    <row r="1869" spans="1:4" ht="15" x14ac:dyDescent="0.25">
      <c r="A1869" s="12" t="s">
        <v>488</v>
      </c>
      <c r="B1869" s="2" t="s">
        <v>5091</v>
      </c>
      <c r="C1869" s="2" t="s">
        <v>5889</v>
      </c>
      <c r="D1869" s="4" t="s">
        <v>2906</v>
      </c>
    </row>
    <row r="1870" spans="1:4" ht="15" x14ac:dyDescent="0.25">
      <c r="A1870" s="12" t="s">
        <v>487</v>
      </c>
      <c r="B1870" s="2" t="s">
        <v>5091</v>
      </c>
      <c r="C1870" s="2" t="s">
        <v>2585</v>
      </c>
      <c r="D1870" s="4" t="s">
        <v>4616</v>
      </c>
    </row>
    <row r="1871" spans="1:4" ht="15" x14ac:dyDescent="0.25">
      <c r="A1871" s="12" t="s">
        <v>486</v>
      </c>
      <c r="B1871" s="2" t="s">
        <v>5091</v>
      </c>
      <c r="C1871" s="2" t="s">
        <v>2459</v>
      </c>
      <c r="D1871" s="4" t="s">
        <v>3260</v>
      </c>
    </row>
    <row r="1872" spans="1:4" ht="15" x14ac:dyDescent="0.25">
      <c r="A1872" s="12" t="s">
        <v>485</v>
      </c>
      <c r="B1872" s="2" t="s">
        <v>5091</v>
      </c>
      <c r="C1872" s="2" t="s">
        <v>5423</v>
      </c>
      <c r="D1872" s="4" t="s">
        <v>4617</v>
      </c>
    </row>
    <row r="1873" spans="1:4" ht="15" x14ac:dyDescent="0.25">
      <c r="A1873" s="12" t="s">
        <v>484</v>
      </c>
      <c r="B1873" s="2" t="s">
        <v>5091</v>
      </c>
      <c r="C1873" s="2" t="s">
        <v>5424</v>
      </c>
      <c r="D1873" s="4" t="s">
        <v>4618</v>
      </c>
    </row>
    <row r="1874" spans="1:4" ht="15" x14ac:dyDescent="0.25">
      <c r="A1874" s="12" t="s">
        <v>483</v>
      </c>
      <c r="B1874" s="2" t="s">
        <v>5091</v>
      </c>
      <c r="C1874" s="2" t="s">
        <v>5890</v>
      </c>
      <c r="D1874" s="4" t="s">
        <v>2754</v>
      </c>
    </row>
    <row r="1875" spans="1:4" ht="15" x14ac:dyDescent="0.25">
      <c r="A1875" s="12" t="s">
        <v>482</v>
      </c>
      <c r="B1875" s="2" t="s">
        <v>5091</v>
      </c>
      <c r="C1875" s="2" t="s">
        <v>5891</v>
      </c>
      <c r="D1875" s="4" t="s">
        <v>4619</v>
      </c>
    </row>
    <row r="1876" spans="1:4" ht="15" x14ac:dyDescent="0.25">
      <c r="A1876" s="12" t="s">
        <v>481</v>
      </c>
      <c r="B1876" s="2" t="s">
        <v>5091</v>
      </c>
      <c r="C1876" s="2" t="s">
        <v>2972</v>
      </c>
      <c r="D1876" s="4" t="s">
        <v>4620</v>
      </c>
    </row>
    <row r="1877" spans="1:4" ht="15" x14ac:dyDescent="0.25">
      <c r="A1877" s="12" t="s">
        <v>480</v>
      </c>
      <c r="B1877" s="2" t="s">
        <v>5092</v>
      </c>
      <c r="C1877" s="2" t="s">
        <v>2438</v>
      </c>
      <c r="D1877" s="4" t="s">
        <v>4047</v>
      </c>
    </row>
    <row r="1878" spans="1:4" ht="15" x14ac:dyDescent="0.25">
      <c r="A1878" s="12" t="s">
        <v>479</v>
      </c>
      <c r="B1878" s="2" t="s">
        <v>5092</v>
      </c>
      <c r="C1878" s="2" t="s">
        <v>5248</v>
      </c>
      <c r="D1878" s="4" t="s">
        <v>4621</v>
      </c>
    </row>
    <row r="1879" spans="1:4" ht="15" x14ac:dyDescent="0.25">
      <c r="A1879" s="12" t="s">
        <v>478</v>
      </c>
      <c r="B1879" s="2" t="s">
        <v>5965</v>
      </c>
      <c r="C1879" s="2" t="s">
        <v>5892</v>
      </c>
      <c r="D1879" s="4" t="s">
        <v>2700</v>
      </c>
    </row>
    <row r="1880" spans="1:4" ht="15" x14ac:dyDescent="0.25">
      <c r="A1880" s="12" t="s">
        <v>477</v>
      </c>
      <c r="B1880" s="2" t="s">
        <v>5092</v>
      </c>
      <c r="C1880" s="2" t="s">
        <v>2890</v>
      </c>
      <c r="D1880" s="4" t="s">
        <v>4622</v>
      </c>
    </row>
    <row r="1881" spans="1:4" ht="15" x14ac:dyDescent="0.25">
      <c r="A1881" s="12" t="s">
        <v>476</v>
      </c>
      <c r="B1881" s="2" t="s">
        <v>5092</v>
      </c>
      <c r="C1881" s="2" t="s">
        <v>2973</v>
      </c>
      <c r="D1881" s="4" t="s">
        <v>4623</v>
      </c>
    </row>
    <row r="1882" spans="1:4" ht="15" x14ac:dyDescent="0.25">
      <c r="A1882" s="12" t="s">
        <v>475</v>
      </c>
      <c r="B1882" s="2" t="s">
        <v>5091</v>
      </c>
      <c r="C1882" s="2" t="s">
        <v>2843</v>
      </c>
      <c r="D1882" s="4" t="s">
        <v>3577</v>
      </c>
    </row>
    <row r="1883" spans="1:4" ht="15" x14ac:dyDescent="0.25">
      <c r="A1883" s="12" t="s">
        <v>474</v>
      </c>
      <c r="B1883" s="2" t="s">
        <v>5092</v>
      </c>
      <c r="C1883" s="2" t="s">
        <v>2438</v>
      </c>
      <c r="D1883" s="4" t="s">
        <v>4624</v>
      </c>
    </row>
    <row r="1884" spans="1:4" ht="15" x14ac:dyDescent="0.25">
      <c r="A1884" s="12" t="s">
        <v>473</v>
      </c>
      <c r="B1884" s="2" t="s">
        <v>5092</v>
      </c>
      <c r="C1884" s="2" t="s">
        <v>2950</v>
      </c>
      <c r="D1884" s="4" t="s">
        <v>4625</v>
      </c>
    </row>
    <row r="1885" spans="1:4" ht="15" x14ac:dyDescent="0.25">
      <c r="A1885" s="12" t="s">
        <v>472</v>
      </c>
      <c r="B1885" s="2" t="s">
        <v>5092</v>
      </c>
      <c r="C1885" s="2" t="s">
        <v>5893</v>
      </c>
      <c r="D1885" s="4" t="s">
        <v>4626</v>
      </c>
    </row>
    <row r="1886" spans="1:4" ht="15" x14ac:dyDescent="0.25">
      <c r="A1886" s="12" t="s">
        <v>471</v>
      </c>
      <c r="B1886" s="2" t="s">
        <v>5092</v>
      </c>
      <c r="C1886" s="2" t="s">
        <v>5425</v>
      </c>
      <c r="D1886" s="4" t="s">
        <v>4627</v>
      </c>
    </row>
    <row r="1887" spans="1:4" ht="15" x14ac:dyDescent="0.25">
      <c r="A1887" s="12" t="s">
        <v>470</v>
      </c>
      <c r="B1887" s="2" t="s">
        <v>5092</v>
      </c>
      <c r="C1887" s="2" t="s">
        <v>2974</v>
      </c>
      <c r="D1887" s="4" t="s">
        <v>4628</v>
      </c>
    </row>
    <row r="1888" spans="1:4" ht="15" x14ac:dyDescent="0.25">
      <c r="A1888" s="12" t="s">
        <v>469</v>
      </c>
      <c r="B1888" s="2" t="s">
        <v>5091</v>
      </c>
      <c r="C1888" s="2" t="s">
        <v>5894</v>
      </c>
      <c r="D1888" s="4" t="s">
        <v>5050</v>
      </c>
    </row>
    <row r="1889" spans="1:4" ht="15" x14ac:dyDescent="0.25">
      <c r="A1889" s="12" t="s">
        <v>468</v>
      </c>
      <c r="B1889" s="2" t="s">
        <v>5091</v>
      </c>
      <c r="C1889" s="2" t="s">
        <v>2525</v>
      </c>
      <c r="D1889" s="4" t="s">
        <v>4629</v>
      </c>
    </row>
    <row r="1890" spans="1:4" ht="15" x14ac:dyDescent="0.25">
      <c r="A1890" s="12" t="s">
        <v>467</v>
      </c>
      <c r="B1890" s="2" t="s">
        <v>5091</v>
      </c>
      <c r="C1890" s="2" t="s">
        <v>2975</v>
      </c>
      <c r="D1890" s="4" t="s">
        <v>2697</v>
      </c>
    </row>
    <row r="1891" spans="1:4" ht="15" x14ac:dyDescent="0.25">
      <c r="A1891" s="12" t="s">
        <v>466</v>
      </c>
      <c r="B1891" s="2" t="s">
        <v>5092</v>
      </c>
      <c r="C1891" s="2" t="s">
        <v>2386</v>
      </c>
      <c r="D1891" s="4" t="s">
        <v>4630</v>
      </c>
    </row>
    <row r="1892" spans="1:4" ht="15" x14ac:dyDescent="0.25">
      <c r="A1892" s="12" t="s">
        <v>465</v>
      </c>
      <c r="B1892" s="2" t="s">
        <v>5091</v>
      </c>
      <c r="C1892" s="2" t="s">
        <v>2387</v>
      </c>
      <c r="D1892" s="4" t="s">
        <v>4631</v>
      </c>
    </row>
    <row r="1893" spans="1:4" ht="15" x14ac:dyDescent="0.25">
      <c r="A1893" s="12" t="s">
        <v>464</v>
      </c>
      <c r="B1893" s="2" t="s">
        <v>5091</v>
      </c>
      <c r="C1893" s="2" t="s">
        <v>2976</v>
      </c>
      <c r="D1893" s="4" t="s">
        <v>4632</v>
      </c>
    </row>
    <row r="1894" spans="1:4" ht="15" x14ac:dyDescent="0.25">
      <c r="A1894" s="12" t="s">
        <v>463</v>
      </c>
      <c r="B1894" s="2" t="s">
        <v>5092</v>
      </c>
      <c r="C1894" s="2" t="s">
        <v>5895</v>
      </c>
      <c r="D1894" s="4" t="s">
        <v>3056</v>
      </c>
    </row>
    <row r="1895" spans="1:4" ht="15" x14ac:dyDescent="0.25">
      <c r="A1895" s="12" t="s">
        <v>462</v>
      </c>
      <c r="B1895" s="2" t="s">
        <v>5091</v>
      </c>
      <c r="C1895" s="2" t="s">
        <v>2454</v>
      </c>
      <c r="D1895" s="4" t="s">
        <v>4633</v>
      </c>
    </row>
    <row r="1896" spans="1:4" ht="15" x14ac:dyDescent="0.25">
      <c r="A1896" s="12" t="s">
        <v>461</v>
      </c>
      <c r="B1896" s="2" t="s">
        <v>5092</v>
      </c>
      <c r="C1896" s="2" t="s">
        <v>5896</v>
      </c>
      <c r="D1896" s="4" t="s">
        <v>4634</v>
      </c>
    </row>
    <row r="1897" spans="1:4" ht="15" x14ac:dyDescent="0.25">
      <c r="A1897" s="12" t="s">
        <v>460</v>
      </c>
      <c r="B1897" s="2" t="s">
        <v>5091</v>
      </c>
      <c r="C1897" s="2" t="s">
        <v>5897</v>
      </c>
      <c r="D1897" s="4" t="s">
        <v>2615</v>
      </c>
    </row>
    <row r="1898" spans="1:4" ht="15" x14ac:dyDescent="0.25">
      <c r="A1898" s="12" t="s">
        <v>459</v>
      </c>
      <c r="B1898" s="2" t="s">
        <v>5091</v>
      </c>
      <c r="C1898" s="2" t="s">
        <v>2372</v>
      </c>
      <c r="D1898" s="4" t="s">
        <v>4635</v>
      </c>
    </row>
    <row r="1899" spans="1:4" ht="15" x14ac:dyDescent="0.25">
      <c r="A1899" s="12" t="s">
        <v>458</v>
      </c>
      <c r="B1899" s="2" t="s">
        <v>5091</v>
      </c>
      <c r="C1899" s="2" t="s">
        <v>5898</v>
      </c>
      <c r="D1899" s="4" t="s">
        <v>2971</v>
      </c>
    </row>
    <row r="1900" spans="1:4" ht="15" x14ac:dyDescent="0.25">
      <c r="A1900" s="12" t="s">
        <v>457</v>
      </c>
      <c r="B1900" s="2" t="s">
        <v>5091</v>
      </c>
      <c r="C1900" s="2" t="s">
        <v>2503</v>
      </c>
      <c r="D1900" s="4" t="s">
        <v>3157</v>
      </c>
    </row>
    <row r="1901" spans="1:4" ht="15" x14ac:dyDescent="0.25">
      <c r="A1901" s="12" t="s">
        <v>456</v>
      </c>
      <c r="B1901" s="2" t="s">
        <v>5092</v>
      </c>
      <c r="C1901" s="2" t="s">
        <v>2439</v>
      </c>
      <c r="D1901" s="4" t="s">
        <v>4636</v>
      </c>
    </row>
    <row r="1902" spans="1:4" ht="15" x14ac:dyDescent="0.25">
      <c r="A1902" s="12" t="s">
        <v>455</v>
      </c>
      <c r="B1902" s="2" t="s">
        <v>5092</v>
      </c>
      <c r="C1902" s="2" t="s">
        <v>2977</v>
      </c>
      <c r="D1902" s="4" t="s">
        <v>4553</v>
      </c>
    </row>
    <row r="1903" spans="1:4" ht="15" x14ac:dyDescent="0.25">
      <c r="A1903" s="12" t="s">
        <v>454</v>
      </c>
      <c r="B1903" s="2" t="s">
        <v>5092</v>
      </c>
      <c r="C1903" s="2" t="s">
        <v>2462</v>
      </c>
      <c r="D1903" s="4" t="s">
        <v>4637</v>
      </c>
    </row>
    <row r="1904" spans="1:4" ht="15" x14ac:dyDescent="0.25">
      <c r="A1904" s="12" t="s">
        <v>453</v>
      </c>
      <c r="B1904" s="2" t="s">
        <v>5092</v>
      </c>
      <c r="C1904" s="2" t="s">
        <v>2458</v>
      </c>
      <c r="D1904" s="4" t="s">
        <v>4638</v>
      </c>
    </row>
    <row r="1905" spans="1:4" ht="15" x14ac:dyDescent="0.25">
      <c r="A1905" s="12" t="s">
        <v>452</v>
      </c>
      <c r="B1905" s="2" t="s">
        <v>5092</v>
      </c>
      <c r="C1905" s="2" t="s">
        <v>5899</v>
      </c>
      <c r="D1905" s="4" t="s">
        <v>4639</v>
      </c>
    </row>
    <row r="1906" spans="1:4" ht="15" x14ac:dyDescent="0.25">
      <c r="A1906" s="12" t="s">
        <v>451</v>
      </c>
      <c r="B1906" s="2" t="s">
        <v>5092</v>
      </c>
      <c r="C1906" s="2" t="s">
        <v>5426</v>
      </c>
      <c r="D1906" s="4" t="s">
        <v>4640</v>
      </c>
    </row>
    <row r="1907" spans="1:4" ht="15" x14ac:dyDescent="0.25">
      <c r="A1907" s="12" t="s">
        <v>450</v>
      </c>
      <c r="B1907" s="2" t="s">
        <v>5091</v>
      </c>
      <c r="C1907" s="2" t="s">
        <v>5900</v>
      </c>
      <c r="D1907" s="4" t="s">
        <v>4641</v>
      </c>
    </row>
    <row r="1908" spans="1:4" ht="15" x14ac:dyDescent="0.25">
      <c r="A1908" s="12" t="s">
        <v>449</v>
      </c>
      <c r="B1908" s="2" t="s">
        <v>5092</v>
      </c>
      <c r="C1908" s="2" t="s">
        <v>5427</v>
      </c>
      <c r="D1908" s="4" t="s">
        <v>3338</v>
      </c>
    </row>
    <row r="1909" spans="1:4" ht="15" x14ac:dyDescent="0.25">
      <c r="A1909" s="12" t="s">
        <v>448</v>
      </c>
      <c r="B1909" s="2" t="s">
        <v>5092</v>
      </c>
      <c r="C1909" s="2" t="s">
        <v>2978</v>
      </c>
      <c r="D1909" s="4" t="s">
        <v>4642</v>
      </c>
    </row>
    <row r="1910" spans="1:4" ht="15" x14ac:dyDescent="0.25">
      <c r="A1910" s="12" t="s">
        <v>447</v>
      </c>
      <c r="B1910" s="2" t="s">
        <v>5091</v>
      </c>
      <c r="C1910" s="2" t="s">
        <v>2545</v>
      </c>
      <c r="D1910" s="4" t="s">
        <v>4643</v>
      </c>
    </row>
    <row r="1911" spans="1:4" ht="15" x14ac:dyDescent="0.25">
      <c r="A1911" s="12" t="s">
        <v>446</v>
      </c>
      <c r="B1911" s="2" t="s">
        <v>5091</v>
      </c>
      <c r="C1911" s="2" t="s">
        <v>2979</v>
      </c>
      <c r="D1911" s="4" t="s">
        <v>2371</v>
      </c>
    </row>
    <row r="1912" spans="1:4" ht="15" x14ac:dyDescent="0.25">
      <c r="A1912" s="12" t="s">
        <v>445</v>
      </c>
      <c r="B1912" s="2" t="s">
        <v>5092</v>
      </c>
      <c r="C1912" s="2" t="s">
        <v>2980</v>
      </c>
      <c r="D1912" s="4" t="s">
        <v>4644</v>
      </c>
    </row>
    <row r="1913" spans="1:4" ht="15" x14ac:dyDescent="0.25">
      <c r="A1913" s="12" t="s">
        <v>444</v>
      </c>
      <c r="B1913" s="2" t="s">
        <v>5091</v>
      </c>
      <c r="C1913" s="2" t="s">
        <v>5901</v>
      </c>
      <c r="D1913" s="4" t="s">
        <v>3419</v>
      </c>
    </row>
    <row r="1914" spans="1:4" ht="15" x14ac:dyDescent="0.25">
      <c r="A1914" s="12" t="s">
        <v>443</v>
      </c>
      <c r="B1914" s="2" t="s">
        <v>5091</v>
      </c>
      <c r="C1914" s="2" t="s">
        <v>2785</v>
      </c>
      <c r="D1914" s="4" t="s">
        <v>4645</v>
      </c>
    </row>
    <row r="1915" spans="1:4" ht="15" x14ac:dyDescent="0.25">
      <c r="A1915" s="12" t="s">
        <v>442</v>
      </c>
      <c r="B1915" s="2" t="s">
        <v>5091</v>
      </c>
      <c r="C1915" s="2" t="s">
        <v>5902</v>
      </c>
      <c r="D1915" s="4" t="s">
        <v>3596</v>
      </c>
    </row>
    <row r="1916" spans="1:4" ht="15" x14ac:dyDescent="0.25">
      <c r="A1916" s="12" t="s">
        <v>441</v>
      </c>
      <c r="B1916" s="2" t="s">
        <v>5092</v>
      </c>
      <c r="C1916" s="2" t="s">
        <v>5903</v>
      </c>
      <c r="D1916" s="4" t="s">
        <v>4646</v>
      </c>
    </row>
    <row r="1917" spans="1:4" ht="15" x14ac:dyDescent="0.25">
      <c r="A1917" s="12" t="s">
        <v>440</v>
      </c>
      <c r="B1917" s="2" t="s">
        <v>5091</v>
      </c>
      <c r="C1917" s="2" t="s">
        <v>5428</v>
      </c>
      <c r="D1917" s="4" t="s">
        <v>4647</v>
      </c>
    </row>
    <row r="1918" spans="1:4" ht="15" x14ac:dyDescent="0.25">
      <c r="A1918" s="12" t="s">
        <v>439</v>
      </c>
      <c r="B1918" s="2" t="s">
        <v>5091</v>
      </c>
      <c r="C1918" s="2" t="s">
        <v>2472</v>
      </c>
      <c r="D1918" s="4" t="s">
        <v>4648</v>
      </c>
    </row>
    <row r="1919" spans="1:4" ht="15" x14ac:dyDescent="0.25">
      <c r="A1919" s="12" t="s">
        <v>438</v>
      </c>
      <c r="B1919" s="2" t="s">
        <v>5091</v>
      </c>
      <c r="C1919" s="2" t="s">
        <v>2860</v>
      </c>
      <c r="D1919" s="4" t="s">
        <v>4649</v>
      </c>
    </row>
    <row r="1920" spans="1:4" ht="15" x14ac:dyDescent="0.25">
      <c r="A1920" s="12" t="s">
        <v>437</v>
      </c>
      <c r="B1920" s="2" t="s">
        <v>5091</v>
      </c>
      <c r="C1920" s="2" t="s">
        <v>2981</v>
      </c>
      <c r="D1920" s="4" t="s">
        <v>4650</v>
      </c>
    </row>
    <row r="1921" spans="1:4" ht="15" x14ac:dyDescent="0.25">
      <c r="A1921" s="12" t="s">
        <v>436</v>
      </c>
      <c r="B1921" s="2" t="s">
        <v>5091</v>
      </c>
      <c r="C1921" s="2" t="s">
        <v>2451</v>
      </c>
      <c r="D1921" s="4" t="s">
        <v>4651</v>
      </c>
    </row>
    <row r="1922" spans="1:4" ht="15" x14ac:dyDescent="0.25">
      <c r="A1922" s="12" t="s">
        <v>435</v>
      </c>
      <c r="B1922" s="2" t="s">
        <v>5965</v>
      </c>
      <c r="C1922" s="2" t="s">
        <v>2982</v>
      </c>
      <c r="D1922" s="4" t="s">
        <v>4652</v>
      </c>
    </row>
    <row r="1923" spans="1:4" ht="15" x14ac:dyDescent="0.25">
      <c r="A1923" s="12" t="s">
        <v>434</v>
      </c>
      <c r="B1923" s="2" t="s">
        <v>5091</v>
      </c>
      <c r="C1923" s="2" t="s">
        <v>2472</v>
      </c>
      <c r="D1923" s="4" t="s">
        <v>4653</v>
      </c>
    </row>
    <row r="1924" spans="1:4" ht="15" x14ac:dyDescent="0.25">
      <c r="A1924" s="12" t="s">
        <v>433</v>
      </c>
      <c r="B1924" s="2" t="s">
        <v>5091</v>
      </c>
      <c r="C1924" s="2" t="s">
        <v>2450</v>
      </c>
      <c r="D1924" s="4" t="s">
        <v>4654</v>
      </c>
    </row>
    <row r="1925" spans="1:4" ht="15" x14ac:dyDescent="0.25">
      <c r="A1925" s="12" t="s">
        <v>432</v>
      </c>
      <c r="B1925" s="2" t="s">
        <v>5091</v>
      </c>
      <c r="C1925" s="2" t="s">
        <v>2484</v>
      </c>
      <c r="D1925" s="4" t="s">
        <v>4655</v>
      </c>
    </row>
    <row r="1926" spans="1:4" ht="15" x14ac:dyDescent="0.25">
      <c r="A1926" s="12" t="s">
        <v>431</v>
      </c>
      <c r="B1926" s="2" t="s">
        <v>5091</v>
      </c>
      <c r="C1926" s="2" t="s">
        <v>2468</v>
      </c>
      <c r="D1926" s="4" t="s">
        <v>4656</v>
      </c>
    </row>
    <row r="1927" spans="1:4" ht="15" x14ac:dyDescent="0.25">
      <c r="A1927" s="12" t="s">
        <v>430</v>
      </c>
      <c r="B1927" s="2" t="s">
        <v>5092</v>
      </c>
      <c r="C1927" s="2" t="s">
        <v>2983</v>
      </c>
      <c r="D1927" s="4" t="s">
        <v>3826</v>
      </c>
    </row>
    <row r="1928" spans="1:4" ht="15" x14ac:dyDescent="0.25">
      <c r="A1928" s="12" t="s">
        <v>429</v>
      </c>
      <c r="B1928" s="2" t="s">
        <v>5092</v>
      </c>
      <c r="C1928" s="2" t="s">
        <v>2984</v>
      </c>
      <c r="D1928" s="4" t="s">
        <v>4657</v>
      </c>
    </row>
    <row r="1929" spans="1:4" ht="15" x14ac:dyDescent="0.25">
      <c r="A1929" s="12" t="s">
        <v>428</v>
      </c>
      <c r="B1929" s="2" t="s">
        <v>5091</v>
      </c>
      <c r="C1929" s="2" t="s">
        <v>2420</v>
      </c>
      <c r="D1929" s="4" t="s">
        <v>4658</v>
      </c>
    </row>
    <row r="1930" spans="1:4" ht="15" x14ac:dyDescent="0.25">
      <c r="A1930" s="12" t="s">
        <v>427</v>
      </c>
      <c r="B1930" s="2" t="s">
        <v>5092</v>
      </c>
      <c r="C1930" s="2" t="s">
        <v>2985</v>
      </c>
      <c r="D1930" s="4" t="s">
        <v>4020</v>
      </c>
    </row>
    <row r="1931" spans="1:4" ht="15" x14ac:dyDescent="0.25">
      <c r="A1931" s="12" t="s">
        <v>426</v>
      </c>
      <c r="B1931" s="2" t="s">
        <v>5092</v>
      </c>
      <c r="C1931" s="2" t="s">
        <v>2731</v>
      </c>
      <c r="D1931" s="4" t="s">
        <v>2398</v>
      </c>
    </row>
    <row r="1932" spans="1:4" ht="15" x14ac:dyDescent="0.25">
      <c r="A1932" s="12" t="s">
        <v>425</v>
      </c>
      <c r="B1932" s="2" t="s">
        <v>5092</v>
      </c>
      <c r="C1932" s="2" t="s">
        <v>5429</v>
      </c>
      <c r="D1932" s="4" t="s">
        <v>4659</v>
      </c>
    </row>
    <row r="1933" spans="1:4" ht="15" x14ac:dyDescent="0.25">
      <c r="A1933" s="12" t="s">
        <v>424</v>
      </c>
      <c r="B1933" s="2" t="s">
        <v>5092</v>
      </c>
      <c r="C1933" s="2" t="s">
        <v>2986</v>
      </c>
      <c r="D1933" s="4" t="s">
        <v>4660</v>
      </c>
    </row>
    <row r="1934" spans="1:4" ht="15" x14ac:dyDescent="0.25">
      <c r="A1934" s="12" t="s">
        <v>423</v>
      </c>
      <c r="B1934" s="2" t="s">
        <v>5091</v>
      </c>
      <c r="C1934" s="2" t="s">
        <v>2431</v>
      </c>
      <c r="D1934" s="4" t="s">
        <v>4661</v>
      </c>
    </row>
    <row r="1935" spans="1:4" ht="15" x14ac:dyDescent="0.25">
      <c r="A1935" s="12" t="s">
        <v>422</v>
      </c>
      <c r="B1935" s="2" t="s">
        <v>5092</v>
      </c>
      <c r="C1935" s="2" t="s">
        <v>2439</v>
      </c>
      <c r="D1935" s="4" t="s">
        <v>4662</v>
      </c>
    </row>
    <row r="1936" spans="1:4" ht="15" x14ac:dyDescent="0.25">
      <c r="A1936" s="12" t="s">
        <v>421</v>
      </c>
      <c r="B1936" s="2" t="s">
        <v>5092</v>
      </c>
      <c r="C1936" s="2" t="s">
        <v>5430</v>
      </c>
      <c r="D1936" s="4" t="s">
        <v>2821</v>
      </c>
    </row>
    <row r="1937" spans="1:4" ht="15" x14ac:dyDescent="0.25">
      <c r="A1937" s="12" t="s">
        <v>420</v>
      </c>
      <c r="B1937" s="2" t="s">
        <v>5091</v>
      </c>
      <c r="C1937" s="2" t="s">
        <v>5904</v>
      </c>
      <c r="D1937" s="4" t="s">
        <v>4663</v>
      </c>
    </row>
    <row r="1938" spans="1:4" ht="15" x14ac:dyDescent="0.25">
      <c r="A1938" s="12" t="s">
        <v>419</v>
      </c>
      <c r="B1938" s="2" t="s">
        <v>5965</v>
      </c>
      <c r="C1938" s="2" t="s">
        <v>5905</v>
      </c>
      <c r="D1938" s="4" t="s">
        <v>3046</v>
      </c>
    </row>
    <row r="1939" spans="1:4" ht="15" x14ac:dyDescent="0.25">
      <c r="A1939" s="12" t="s">
        <v>418</v>
      </c>
      <c r="B1939" s="2" t="s">
        <v>5091</v>
      </c>
      <c r="C1939" s="2" t="s">
        <v>2381</v>
      </c>
      <c r="D1939" s="4" t="s">
        <v>4501</v>
      </c>
    </row>
    <row r="1940" spans="1:4" ht="15" x14ac:dyDescent="0.25">
      <c r="A1940" s="12" t="s">
        <v>417</v>
      </c>
      <c r="B1940" s="2" t="s">
        <v>5091</v>
      </c>
      <c r="C1940" s="2" t="s">
        <v>2988</v>
      </c>
      <c r="D1940" s="4" t="s">
        <v>4664</v>
      </c>
    </row>
    <row r="1941" spans="1:4" ht="15" x14ac:dyDescent="0.25">
      <c r="A1941" s="12" t="s">
        <v>416</v>
      </c>
      <c r="B1941" s="2" t="s">
        <v>5091</v>
      </c>
      <c r="C1941" s="2" t="s">
        <v>5082</v>
      </c>
      <c r="D1941" s="4" t="s">
        <v>4665</v>
      </c>
    </row>
    <row r="1942" spans="1:4" ht="15" x14ac:dyDescent="0.25">
      <c r="A1942" s="12" t="s">
        <v>415</v>
      </c>
      <c r="B1942" s="2" t="s">
        <v>5091</v>
      </c>
      <c r="C1942" s="2" t="s">
        <v>5431</v>
      </c>
      <c r="D1942" s="4" t="s">
        <v>3794</v>
      </c>
    </row>
    <row r="1943" spans="1:4" ht="15" x14ac:dyDescent="0.25">
      <c r="A1943" s="12" t="s">
        <v>414</v>
      </c>
      <c r="B1943" s="2" t="s">
        <v>5091</v>
      </c>
      <c r="C1943" s="2" t="s">
        <v>2553</v>
      </c>
      <c r="D1943" s="4" t="s">
        <v>4666</v>
      </c>
    </row>
    <row r="1944" spans="1:4" ht="15" x14ac:dyDescent="0.25">
      <c r="A1944" s="12" t="s">
        <v>413</v>
      </c>
      <c r="B1944" s="2" t="s">
        <v>5091</v>
      </c>
      <c r="C1944" s="2" t="s">
        <v>2472</v>
      </c>
      <c r="D1944" s="4" t="s">
        <v>4667</v>
      </c>
    </row>
    <row r="1945" spans="1:4" ht="15" x14ac:dyDescent="0.25">
      <c r="A1945" s="12" t="s">
        <v>412</v>
      </c>
      <c r="B1945" s="2" t="s">
        <v>5091</v>
      </c>
      <c r="C1945" s="2" t="s">
        <v>2754</v>
      </c>
      <c r="D1945" s="4" t="s">
        <v>3720</v>
      </c>
    </row>
    <row r="1946" spans="1:4" ht="15" x14ac:dyDescent="0.25">
      <c r="A1946" s="12" t="s">
        <v>411</v>
      </c>
      <c r="B1946" s="2" t="s">
        <v>5092</v>
      </c>
      <c r="C1946" s="2" t="s">
        <v>2446</v>
      </c>
      <c r="D1946" s="4" t="s">
        <v>4668</v>
      </c>
    </row>
    <row r="1947" spans="1:4" ht="15" x14ac:dyDescent="0.25">
      <c r="A1947" s="12" t="s">
        <v>410</v>
      </c>
      <c r="B1947" s="2" t="s">
        <v>5091</v>
      </c>
      <c r="C1947" s="2" t="s">
        <v>2972</v>
      </c>
      <c r="D1947" s="4" t="s">
        <v>4669</v>
      </c>
    </row>
    <row r="1948" spans="1:4" ht="15" x14ac:dyDescent="0.25">
      <c r="A1948" s="12" t="s">
        <v>409</v>
      </c>
      <c r="B1948" s="2" t="s">
        <v>5091</v>
      </c>
      <c r="C1948" s="2" t="s">
        <v>5432</v>
      </c>
      <c r="D1948" s="4" t="s">
        <v>4670</v>
      </c>
    </row>
    <row r="1949" spans="1:4" ht="15" x14ac:dyDescent="0.25">
      <c r="A1949" s="12" t="s">
        <v>408</v>
      </c>
      <c r="B1949" s="2" t="s">
        <v>5091</v>
      </c>
      <c r="C1949" s="2" t="s">
        <v>5906</v>
      </c>
      <c r="D1949" s="4" t="s">
        <v>4671</v>
      </c>
    </row>
    <row r="1950" spans="1:4" ht="15" x14ac:dyDescent="0.25">
      <c r="A1950" s="12" t="s">
        <v>407</v>
      </c>
      <c r="B1950" s="2" t="s">
        <v>5092</v>
      </c>
      <c r="C1950" s="2" t="s">
        <v>2990</v>
      </c>
      <c r="D1950" s="4" t="s">
        <v>4672</v>
      </c>
    </row>
    <row r="1951" spans="1:4" ht="15" x14ac:dyDescent="0.25">
      <c r="A1951" s="12" t="s">
        <v>406</v>
      </c>
      <c r="B1951" s="2" t="s">
        <v>5091</v>
      </c>
      <c r="C1951" s="2" t="s">
        <v>2468</v>
      </c>
      <c r="D1951" s="4" t="s">
        <v>3602</v>
      </c>
    </row>
    <row r="1952" spans="1:4" ht="15" x14ac:dyDescent="0.25">
      <c r="A1952" s="12" t="s">
        <v>405</v>
      </c>
      <c r="B1952" s="2" t="s">
        <v>5092</v>
      </c>
      <c r="C1952" s="2" t="s">
        <v>5433</v>
      </c>
      <c r="D1952" s="4" t="s">
        <v>4673</v>
      </c>
    </row>
    <row r="1953" spans="1:4" ht="15" x14ac:dyDescent="0.25">
      <c r="A1953" s="12" t="s">
        <v>404</v>
      </c>
      <c r="B1953" s="2" t="s">
        <v>5091</v>
      </c>
      <c r="C1953" s="2" t="s">
        <v>5907</v>
      </c>
      <c r="D1953" s="4" t="s">
        <v>5051</v>
      </c>
    </row>
    <row r="1954" spans="1:4" ht="15" x14ac:dyDescent="0.25">
      <c r="A1954" s="12" t="s">
        <v>403</v>
      </c>
      <c r="B1954" s="2" t="s">
        <v>5091</v>
      </c>
      <c r="C1954" s="2" t="s">
        <v>2991</v>
      </c>
      <c r="D1954" s="4" t="s">
        <v>4674</v>
      </c>
    </row>
    <row r="1955" spans="1:4" ht="15" x14ac:dyDescent="0.25">
      <c r="A1955" s="12" t="s">
        <v>402</v>
      </c>
      <c r="B1955" s="2" t="s">
        <v>5092</v>
      </c>
      <c r="C1955" s="2" t="s">
        <v>2638</v>
      </c>
      <c r="D1955" s="4" t="s">
        <v>4675</v>
      </c>
    </row>
    <row r="1956" spans="1:4" ht="15" x14ac:dyDescent="0.25">
      <c r="A1956" s="12" t="s">
        <v>401</v>
      </c>
      <c r="B1956" s="2" t="s">
        <v>5092</v>
      </c>
      <c r="C1956" s="2" t="s">
        <v>5908</v>
      </c>
      <c r="D1956" s="4" t="s">
        <v>4676</v>
      </c>
    </row>
    <row r="1957" spans="1:4" ht="15" x14ac:dyDescent="0.25">
      <c r="A1957" s="12" t="s">
        <v>400</v>
      </c>
      <c r="B1957" s="2" t="s">
        <v>5092</v>
      </c>
      <c r="C1957" s="2" t="s">
        <v>2992</v>
      </c>
      <c r="D1957" s="4" t="s">
        <v>4677</v>
      </c>
    </row>
    <row r="1958" spans="1:4" ht="15" x14ac:dyDescent="0.25">
      <c r="A1958" s="12" t="s">
        <v>399</v>
      </c>
      <c r="B1958" s="2" t="s">
        <v>5091</v>
      </c>
      <c r="C1958" s="2" t="s">
        <v>2993</v>
      </c>
      <c r="D1958" s="4" t="s">
        <v>4678</v>
      </c>
    </row>
    <row r="1959" spans="1:4" ht="15" x14ac:dyDescent="0.25">
      <c r="A1959" s="12" t="s">
        <v>398</v>
      </c>
      <c r="B1959" s="2" t="s">
        <v>5092</v>
      </c>
      <c r="C1959" s="2" t="s">
        <v>2613</v>
      </c>
      <c r="D1959" s="4" t="s">
        <v>3378</v>
      </c>
    </row>
    <row r="1960" spans="1:4" ht="15" x14ac:dyDescent="0.25">
      <c r="A1960" s="12" t="s">
        <v>397</v>
      </c>
      <c r="B1960" s="2" t="s">
        <v>5092</v>
      </c>
      <c r="C1960" s="2" t="s">
        <v>2396</v>
      </c>
      <c r="D1960" s="4" t="s">
        <v>4679</v>
      </c>
    </row>
    <row r="1961" spans="1:4" ht="15" x14ac:dyDescent="0.25">
      <c r="A1961" s="12" t="s">
        <v>396</v>
      </c>
      <c r="B1961" s="2" t="s">
        <v>5092</v>
      </c>
      <c r="C1961" s="2" t="s">
        <v>2458</v>
      </c>
      <c r="D1961" s="4" t="s">
        <v>2398</v>
      </c>
    </row>
    <row r="1962" spans="1:4" ht="15" x14ac:dyDescent="0.25">
      <c r="A1962" s="12" t="s">
        <v>395</v>
      </c>
      <c r="B1962" s="2" t="s">
        <v>5092</v>
      </c>
      <c r="C1962" s="2" t="s">
        <v>2994</v>
      </c>
      <c r="D1962" s="4" t="s">
        <v>4680</v>
      </c>
    </row>
    <row r="1963" spans="1:4" ht="15" x14ac:dyDescent="0.25">
      <c r="A1963" s="12" t="s">
        <v>394</v>
      </c>
      <c r="B1963" s="2" t="s">
        <v>5091</v>
      </c>
      <c r="C1963" s="2" t="s">
        <v>4961</v>
      </c>
      <c r="D1963" s="4" t="s">
        <v>4553</v>
      </c>
    </row>
    <row r="1964" spans="1:4" ht="15" x14ac:dyDescent="0.25">
      <c r="A1964" s="12" t="s">
        <v>393</v>
      </c>
      <c r="B1964" s="2" t="s">
        <v>5091</v>
      </c>
      <c r="C1964" s="2" t="s">
        <v>5434</v>
      </c>
      <c r="D1964" s="4" t="s">
        <v>4681</v>
      </c>
    </row>
    <row r="1965" spans="1:4" ht="15" x14ac:dyDescent="0.25">
      <c r="A1965" s="12" t="s">
        <v>392</v>
      </c>
      <c r="B1965" s="2" t="s">
        <v>5091</v>
      </c>
      <c r="C1965" s="2" t="s">
        <v>2995</v>
      </c>
      <c r="D1965" s="4" t="s">
        <v>3350</v>
      </c>
    </row>
    <row r="1966" spans="1:4" ht="15" x14ac:dyDescent="0.25">
      <c r="A1966" s="12" t="s">
        <v>391</v>
      </c>
      <c r="B1966" s="2" t="s">
        <v>5092</v>
      </c>
      <c r="C1966" s="2" t="s">
        <v>5909</v>
      </c>
      <c r="D1966" s="4" t="s">
        <v>4682</v>
      </c>
    </row>
    <row r="1967" spans="1:4" ht="15" x14ac:dyDescent="0.25">
      <c r="A1967" s="12" t="s">
        <v>390</v>
      </c>
      <c r="B1967" s="2" t="s">
        <v>5091</v>
      </c>
      <c r="C1967" s="2" t="s">
        <v>5910</v>
      </c>
      <c r="D1967" s="4" t="s">
        <v>3115</v>
      </c>
    </row>
    <row r="1968" spans="1:4" ht="15" x14ac:dyDescent="0.25">
      <c r="A1968" s="12" t="s">
        <v>389</v>
      </c>
      <c r="B1968" s="2" t="s">
        <v>5091</v>
      </c>
      <c r="C1968" s="2" t="s">
        <v>5435</v>
      </c>
      <c r="D1968" s="4" t="s">
        <v>4683</v>
      </c>
    </row>
    <row r="1969" spans="1:4" ht="15" x14ac:dyDescent="0.25">
      <c r="A1969" s="12" t="s">
        <v>388</v>
      </c>
      <c r="B1969" s="2" t="s">
        <v>5091</v>
      </c>
      <c r="C1969" s="2" t="s">
        <v>5911</v>
      </c>
      <c r="D1969" s="4" t="s">
        <v>4249</v>
      </c>
    </row>
    <row r="1970" spans="1:4" ht="15" x14ac:dyDescent="0.25">
      <c r="A1970" s="12" t="s">
        <v>387</v>
      </c>
      <c r="B1970" s="2" t="s">
        <v>5091</v>
      </c>
      <c r="C1970" s="2" t="s">
        <v>5436</v>
      </c>
      <c r="D1970" s="4" t="s">
        <v>4043</v>
      </c>
    </row>
    <row r="1971" spans="1:4" ht="15" x14ac:dyDescent="0.25">
      <c r="A1971" s="12" t="s">
        <v>386</v>
      </c>
      <c r="B1971" s="2" t="s">
        <v>5965</v>
      </c>
      <c r="C1971" s="2" t="s">
        <v>2996</v>
      </c>
      <c r="D1971" s="4" t="s">
        <v>4684</v>
      </c>
    </row>
    <row r="1972" spans="1:4" ht="15" x14ac:dyDescent="0.25">
      <c r="A1972" s="12" t="s">
        <v>385</v>
      </c>
      <c r="B1972" s="2" t="s">
        <v>5092</v>
      </c>
      <c r="C1972" s="2" t="s">
        <v>2997</v>
      </c>
      <c r="D1972" s="4" t="s">
        <v>4685</v>
      </c>
    </row>
    <row r="1973" spans="1:4" ht="15" x14ac:dyDescent="0.25">
      <c r="A1973" s="12" t="s">
        <v>384</v>
      </c>
      <c r="B1973" s="2" t="s">
        <v>5091</v>
      </c>
      <c r="C1973" s="2" t="s">
        <v>2429</v>
      </c>
      <c r="D1973" s="4" t="s">
        <v>4686</v>
      </c>
    </row>
    <row r="1974" spans="1:4" ht="15" x14ac:dyDescent="0.25">
      <c r="A1974" s="12" t="s">
        <v>383</v>
      </c>
      <c r="B1974" s="2" t="s">
        <v>5091</v>
      </c>
      <c r="C1974" s="2" t="s">
        <v>2998</v>
      </c>
      <c r="D1974" s="4" t="s">
        <v>4687</v>
      </c>
    </row>
    <row r="1975" spans="1:4" ht="15" x14ac:dyDescent="0.25">
      <c r="A1975" s="12" t="s">
        <v>382</v>
      </c>
      <c r="B1975" s="2" t="s">
        <v>5092</v>
      </c>
      <c r="C1975" s="2" t="s">
        <v>5437</v>
      </c>
      <c r="D1975" s="4" t="s">
        <v>4688</v>
      </c>
    </row>
    <row r="1976" spans="1:4" ht="15" x14ac:dyDescent="0.25">
      <c r="A1976" s="12" t="s">
        <v>381</v>
      </c>
      <c r="B1976" s="2" t="s">
        <v>5092</v>
      </c>
      <c r="C1976" s="2" t="s">
        <v>5912</v>
      </c>
      <c r="D1976" s="4" t="s">
        <v>4689</v>
      </c>
    </row>
    <row r="1977" spans="1:4" ht="15" x14ac:dyDescent="0.25">
      <c r="A1977" s="12" t="s">
        <v>380</v>
      </c>
      <c r="B1977" s="2" t="s">
        <v>5092</v>
      </c>
      <c r="C1977" s="2" t="s">
        <v>5913</v>
      </c>
      <c r="D1977" s="4" t="s">
        <v>4690</v>
      </c>
    </row>
    <row r="1978" spans="1:4" ht="15" x14ac:dyDescent="0.25">
      <c r="A1978" s="12" t="s">
        <v>379</v>
      </c>
      <c r="B1978" s="2" t="s">
        <v>5092</v>
      </c>
      <c r="C1978" s="2" t="s">
        <v>2413</v>
      </c>
      <c r="D1978" s="4" t="s">
        <v>4691</v>
      </c>
    </row>
    <row r="1979" spans="1:4" ht="15" x14ac:dyDescent="0.25">
      <c r="A1979" s="12" t="s">
        <v>378</v>
      </c>
      <c r="B1979" s="2" t="s">
        <v>5092</v>
      </c>
      <c r="C1979" s="2" t="s">
        <v>5914</v>
      </c>
      <c r="D1979" s="4" t="s">
        <v>3269</v>
      </c>
    </row>
    <row r="1980" spans="1:4" ht="15" x14ac:dyDescent="0.25">
      <c r="A1980" s="12" t="s">
        <v>377</v>
      </c>
      <c r="B1980" s="2" t="s">
        <v>5092</v>
      </c>
      <c r="C1980" s="2" t="s">
        <v>5915</v>
      </c>
      <c r="D1980" s="4" t="s">
        <v>4692</v>
      </c>
    </row>
    <row r="1981" spans="1:4" ht="15" x14ac:dyDescent="0.25">
      <c r="A1981" s="12" t="s">
        <v>376</v>
      </c>
      <c r="B1981" s="2" t="s">
        <v>5092</v>
      </c>
      <c r="C1981" s="2" t="s">
        <v>2999</v>
      </c>
      <c r="D1981" s="4" t="s">
        <v>4693</v>
      </c>
    </row>
    <row r="1982" spans="1:4" ht="15" x14ac:dyDescent="0.25">
      <c r="A1982" s="12" t="s">
        <v>375</v>
      </c>
      <c r="B1982" s="2" t="s">
        <v>5092</v>
      </c>
      <c r="C1982" s="2" t="s">
        <v>5438</v>
      </c>
      <c r="D1982" s="4" t="s">
        <v>4694</v>
      </c>
    </row>
    <row r="1983" spans="1:4" ht="15" x14ac:dyDescent="0.25">
      <c r="A1983" s="12" t="s">
        <v>374</v>
      </c>
      <c r="B1983" s="2" t="s">
        <v>5092</v>
      </c>
      <c r="C1983" s="2" t="s">
        <v>2425</v>
      </c>
      <c r="D1983" s="4" t="s">
        <v>4695</v>
      </c>
    </row>
    <row r="1984" spans="1:4" ht="15" x14ac:dyDescent="0.25">
      <c r="A1984" s="12" t="s">
        <v>373</v>
      </c>
      <c r="B1984" s="2" t="s">
        <v>5092</v>
      </c>
      <c r="C1984" s="2" t="s">
        <v>5439</v>
      </c>
      <c r="D1984" s="4" t="s">
        <v>4696</v>
      </c>
    </row>
    <row r="1985" spans="1:4" ht="15" x14ac:dyDescent="0.25">
      <c r="A1985" s="12" t="s">
        <v>372</v>
      </c>
      <c r="B1985" s="2" t="s">
        <v>5091</v>
      </c>
      <c r="C1985" s="2" t="s">
        <v>3000</v>
      </c>
      <c r="D1985" s="4" t="s">
        <v>4697</v>
      </c>
    </row>
    <row r="1986" spans="1:4" ht="15" x14ac:dyDescent="0.25">
      <c r="A1986" s="12" t="s">
        <v>371</v>
      </c>
      <c r="B1986" s="2" t="s">
        <v>5091</v>
      </c>
      <c r="C1986" s="2" t="s">
        <v>2786</v>
      </c>
      <c r="D1986" s="4" t="s">
        <v>4698</v>
      </c>
    </row>
    <row r="1987" spans="1:4" ht="15" x14ac:dyDescent="0.25">
      <c r="A1987" s="12" t="s">
        <v>370</v>
      </c>
      <c r="B1987" s="2" t="s">
        <v>5091</v>
      </c>
      <c r="C1987" s="2" t="s">
        <v>2387</v>
      </c>
      <c r="D1987" s="4" t="s">
        <v>4699</v>
      </c>
    </row>
    <row r="1988" spans="1:4" ht="15" x14ac:dyDescent="0.25">
      <c r="A1988" s="12" t="s">
        <v>369</v>
      </c>
      <c r="B1988" s="2" t="s">
        <v>5965</v>
      </c>
      <c r="C1988" s="2" t="s">
        <v>5916</v>
      </c>
      <c r="D1988" s="4" t="s">
        <v>4700</v>
      </c>
    </row>
    <row r="1989" spans="1:4" ht="15" x14ac:dyDescent="0.25">
      <c r="A1989" s="12" t="s">
        <v>368</v>
      </c>
      <c r="B1989" s="2" t="s">
        <v>5091</v>
      </c>
      <c r="C1989" s="2" t="s">
        <v>3001</v>
      </c>
      <c r="D1989" s="4" t="s">
        <v>4701</v>
      </c>
    </row>
    <row r="1990" spans="1:4" ht="15" x14ac:dyDescent="0.25">
      <c r="A1990" s="12" t="s">
        <v>367</v>
      </c>
      <c r="B1990" s="2" t="s">
        <v>5092</v>
      </c>
      <c r="C1990" s="2" t="s">
        <v>2430</v>
      </c>
      <c r="D1990" s="4" t="s">
        <v>4702</v>
      </c>
    </row>
    <row r="1991" spans="1:4" ht="15" x14ac:dyDescent="0.25">
      <c r="A1991" s="12" t="s">
        <v>366</v>
      </c>
      <c r="B1991" s="2" t="s">
        <v>5091</v>
      </c>
      <c r="C1991" s="2" t="s">
        <v>5917</v>
      </c>
      <c r="D1991" s="4" t="s">
        <v>4703</v>
      </c>
    </row>
    <row r="1992" spans="1:4" ht="15" x14ac:dyDescent="0.25">
      <c r="A1992" s="12" t="s">
        <v>365</v>
      </c>
      <c r="B1992" s="2" t="s">
        <v>5091</v>
      </c>
      <c r="C1992" s="2" t="s">
        <v>5189</v>
      </c>
      <c r="D1992" s="4" t="s">
        <v>4704</v>
      </c>
    </row>
    <row r="1993" spans="1:4" ht="15" x14ac:dyDescent="0.25">
      <c r="A1993" s="12" t="s">
        <v>364</v>
      </c>
      <c r="B1993" s="2" t="s">
        <v>5091</v>
      </c>
      <c r="C1993" s="2" t="s">
        <v>5440</v>
      </c>
      <c r="D1993" s="4" t="s">
        <v>4705</v>
      </c>
    </row>
    <row r="1994" spans="1:4" ht="15" x14ac:dyDescent="0.25">
      <c r="A1994" s="12" t="s">
        <v>363</v>
      </c>
      <c r="B1994" s="2" t="s">
        <v>5091</v>
      </c>
      <c r="C1994" s="2" t="s">
        <v>5918</v>
      </c>
      <c r="D1994" s="4" t="s">
        <v>4706</v>
      </c>
    </row>
    <row r="1995" spans="1:4" ht="15" x14ac:dyDescent="0.25">
      <c r="A1995" s="12" t="s">
        <v>362</v>
      </c>
      <c r="B1995" s="2" t="s">
        <v>5092</v>
      </c>
      <c r="C1995" s="2" t="s">
        <v>2897</v>
      </c>
      <c r="D1995" s="4" t="s">
        <v>4707</v>
      </c>
    </row>
    <row r="1996" spans="1:4" ht="15" x14ac:dyDescent="0.25">
      <c r="A1996" s="12" t="s">
        <v>361</v>
      </c>
      <c r="B1996" s="2" t="s">
        <v>5092</v>
      </c>
      <c r="C1996" s="2" t="s">
        <v>5441</v>
      </c>
      <c r="D1996" s="4" t="s">
        <v>4708</v>
      </c>
    </row>
    <row r="1997" spans="1:4" ht="15" x14ac:dyDescent="0.25">
      <c r="A1997" s="12" t="s">
        <v>360</v>
      </c>
      <c r="B1997" s="2" t="s">
        <v>5092</v>
      </c>
      <c r="C1997" s="2" t="s">
        <v>3002</v>
      </c>
      <c r="D1997" s="4" t="s">
        <v>2775</v>
      </c>
    </row>
    <row r="1998" spans="1:4" ht="15" x14ac:dyDescent="0.25">
      <c r="A1998" s="12" t="s">
        <v>359</v>
      </c>
      <c r="B1998" s="2" t="s">
        <v>5092</v>
      </c>
      <c r="C1998" s="2" t="s">
        <v>2530</v>
      </c>
      <c r="D1998" s="4" t="s">
        <v>3153</v>
      </c>
    </row>
    <row r="1999" spans="1:4" ht="15" x14ac:dyDescent="0.25">
      <c r="A1999" s="12" t="s">
        <v>358</v>
      </c>
      <c r="B1999" s="2" t="s">
        <v>5092</v>
      </c>
      <c r="C1999" s="2" t="s">
        <v>3003</v>
      </c>
      <c r="D1999" s="4" t="s">
        <v>4709</v>
      </c>
    </row>
    <row r="2000" spans="1:4" ht="15" x14ac:dyDescent="0.25">
      <c r="A2000" s="12" t="s">
        <v>357</v>
      </c>
      <c r="B2000" s="2" t="s">
        <v>5092</v>
      </c>
      <c r="C2000" s="2" t="s">
        <v>2619</v>
      </c>
      <c r="D2000" s="4" t="s">
        <v>3338</v>
      </c>
    </row>
    <row r="2001" spans="1:4" ht="15" x14ac:dyDescent="0.25">
      <c r="A2001" s="12" t="s">
        <v>356</v>
      </c>
      <c r="B2001" s="2" t="s">
        <v>5092</v>
      </c>
      <c r="C2001" s="2" t="s">
        <v>5919</v>
      </c>
      <c r="D2001" s="4" t="s">
        <v>4710</v>
      </c>
    </row>
    <row r="2002" spans="1:4" ht="15" x14ac:dyDescent="0.25">
      <c r="A2002" s="12" t="s">
        <v>355</v>
      </c>
      <c r="B2002" s="2" t="s">
        <v>5091</v>
      </c>
      <c r="C2002" s="2" t="s">
        <v>5442</v>
      </c>
      <c r="D2002" s="4" t="s">
        <v>4711</v>
      </c>
    </row>
    <row r="2003" spans="1:4" ht="15" x14ac:dyDescent="0.25">
      <c r="A2003" s="12" t="s">
        <v>354</v>
      </c>
      <c r="B2003" s="2" t="s">
        <v>5092</v>
      </c>
      <c r="C2003" s="2" t="s">
        <v>3004</v>
      </c>
      <c r="D2003" s="4" t="s">
        <v>4712</v>
      </c>
    </row>
    <row r="2004" spans="1:4" ht="15" x14ac:dyDescent="0.25">
      <c r="A2004" s="12" t="s">
        <v>353</v>
      </c>
      <c r="B2004" s="2" t="s">
        <v>5092</v>
      </c>
      <c r="C2004" s="2" t="s">
        <v>2633</v>
      </c>
      <c r="D2004" s="4" t="s">
        <v>4713</v>
      </c>
    </row>
    <row r="2005" spans="1:4" ht="15" x14ac:dyDescent="0.25">
      <c r="A2005" s="12" t="s">
        <v>352</v>
      </c>
      <c r="B2005" s="2" t="s">
        <v>5092</v>
      </c>
      <c r="C2005" s="2" t="s">
        <v>3005</v>
      </c>
      <c r="D2005" s="4" t="s">
        <v>4714</v>
      </c>
    </row>
    <row r="2006" spans="1:4" ht="15" x14ac:dyDescent="0.25">
      <c r="A2006" s="12" t="s">
        <v>351</v>
      </c>
      <c r="B2006" s="2" t="s">
        <v>5092</v>
      </c>
      <c r="C2006" s="2" t="s">
        <v>5443</v>
      </c>
      <c r="D2006" s="4" t="s">
        <v>4184</v>
      </c>
    </row>
    <row r="2007" spans="1:4" ht="15" x14ac:dyDescent="0.25">
      <c r="A2007" s="12" t="s">
        <v>350</v>
      </c>
      <c r="B2007" s="2" t="s">
        <v>5092</v>
      </c>
      <c r="C2007" s="2" t="s">
        <v>2419</v>
      </c>
      <c r="D2007" s="4" t="s">
        <v>4715</v>
      </c>
    </row>
    <row r="2008" spans="1:4" ht="15" x14ac:dyDescent="0.25">
      <c r="A2008" s="12" t="s">
        <v>349</v>
      </c>
      <c r="B2008" s="2" t="s">
        <v>5965</v>
      </c>
      <c r="C2008" s="2" t="s">
        <v>5444</v>
      </c>
      <c r="D2008" s="4" t="s">
        <v>2553</v>
      </c>
    </row>
    <row r="2009" spans="1:4" ht="15" x14ac:dyDescent="0.25">
      <c r="A2009" s="12" t="s">
        <v>348</v>
      </c>
      <c r="B2009" s="2" t="s">
        <v>5092</v>
      </c>
      <c r="C2009" s="2" t="s">
        <v>3006</v>
      </c>
      <c r="D2009" s="4" t="s">
        <v>4716</v>
      </c>
    </row>
    <row r="2010" spans="1:4" ht="15" x14ac:dyDescent="0.25">
      <c r="A2010" s="12" t="s">
        <v>347</v>
      </c>
      <c r="B2010" s="2" t="s">
        <v>5091</v>
      </c>
      <c r="C2010" s="2" t="s">
        <v>3007</v>
      </c>
      <c r="D2010" s="4" t="s">
        <v>4717</v>
      </c>
    </row>
    <row r="2011" spans="1:4" ht="15" x14ac:dyDescent="0.25">
      <c r="A2011" s="12" t="s">
        <v>346</v>
      </c>
      <c r="B2011" s="2" t="s">
        <v>5091</v>
      </c>
      <c r="C2011" s="2" t="s">
        <v>5445</v>
      </c>
      <c r="D2011" s="4" t="s">
        <v>4718</v>
      </c>
    </row>
    <row r="2012" spans="1:4" ht="15" x14ac:dyDescent="0.25">
      <c r="A2012" s="12" t="s">
        <v>345</v>
      </c>
      <c r="B2012" s="2" t="s">
        <v>5091</v>
      </c>
      <c r="C2012" s="2" t="s">
        <v>2542</v>
      </c>
      <c r="D2012" s="4" t="s">
        <v>4719</v>
      </c>
    </row>
    <row r="2013" spans="1:4" ht="15" x14ac:dyDescent="0.25">
      <c r="A2013" s="12" t="s">
        <v>343</v>
      </c>
      <c r="B2013" s="2" t="s">
        <v>5091</v>
      </c>
      <c r="C2013" s="2" t="s">
        <v>2508</v>
      </c>
      <c r="D2013" s="4" t="s">
        <v>4720</v>
      </c>
    </row>
    <row r="2014" spans="1:4" ht="15" x14ac:dyDescent="0.25">
      <c r="A2014" s="12" t="s">
        <v>342</v>
      </c>
      <c r="B2014" s="2" t="s">
        <v>5092</v>
      </c>
      <c r="C2014" s="2" t="s">
        <v>5920</v>
      </c>
      <c r="D2014" s="4" t="s">
        <v>3967</v>
      </c>
    </row>
    <row r="2015" spans="1:4" ht="15" x14ac:dyDescent="0.25">
      <c r="A2015" s="12" t="s">
        <v>341</v>
      </c>
      <c r="B2015" s="2" t="s">
        <v>5091</v>
      </c>
      <c r="C2015" s="2" t="s">
        <v>3008</v>
      </c>
      <c r="D2015" s="4" t="s">
        <v>4721</v>
      </c>
    </row>
    <row r="2016" spans="1:4" ht="15" x14ac:dyDescent="0.25">
      <c r="A2016" s="12" t="s">
        <v>340</v>
      </c>
      <c r="B2016" s="2" t="s">
        <v>5092</v>
      </c>
      <c r="C2016" s="2" t="s">
        <v>5446</v>
      </c>
      <c r="D2016" s="4" t="s">
        <v>4722</v>
      </c>
    </row>
    <row r="2017" spans="1:4" ht="15" x14ac:dyDescent="0.25">
      <c r="A2017" s="12" t="s">
        <v>339</v>
      </c>
      <c r="B2017" s="2" t="s">
        <v>5091</v>
      </c>
      <c r="C2017" s="2" t="s">
        <v>5906</v>
      </c>
      <c r="D2017" s="4" t="s">
        <v>4723</v>
      </c>
    </row>
    <row r="2018" spans="1:4" ht="15" x14ac:dyDescent="0.25">
      <c r="A2018" s="12" t="s">
        <v>338</v>
      </c>
      <c r="B2018" s="2" t="s">
        <v>5092</v>
      </c>
      <c r="C2018" s="2" t="s">
        <v>3009</v>
      </c>
      <c r="D2018" s="4" t="s">
        <v>4724</v>
      </c>
    </row>
    <row r="2019" spans="1:4" ht="15" x14ac:dyDescent="0.25">
      <c r="A2019" s="12" t="s">
        <v>337</v>
      </c>
      <c r="B2019" s="2" t="s">
        <v>5092</v>
      </c>
      <c r="C2019" s="2" t="s">
        <v>2419</v>
      </c>
      <c r="D2019" s="4" t="s">
        <v>4725</v>
      </c>
    </row>
    <row r="2020" spans="1:4" ht="15" x14ac:dyDescent="0.25">
      <c r="A2020" s="12" t="s">
        <v>336</v>
      </c>
      <c r="B2020" s="2" t="s">
        <v>5092</v>
      </c>
      <c r="C2020" s="2" t="s">
        <v>3010</v>
      </c>
      <c r="D2020" s="4" t="s">
        <v>3124</v>
      </c>
    </row>
    <row r="2021" spans="1:4" ht="15" x14ac:dyDescent="0.25">
      <c r="A2021" s="12" t="s">
        <v>335</v>
      </c>
      <c r="B2021" s="2" t="s">
        <v>5091</v>
      </c>
      <c r="C2021" s="2" t="s">
        <v>5447</v>
      </c>
      <c r="D2021" s="4" t="s">
        <v>4726</v>
      </c>
    </row>
    <row r="2022" spans="1:4" ht="15" x14ac:dyDescent="0.25">
      <c r="A2022" s="12" t="s">
        <v>334</v>
      </c>
      <c r="B2022" s="2" t="s">
        <v>5091</v>
      </c>
      <c r="C2022" s="2" t="s">
        <v>5412</v>
      </c>
      <c r="D2022" s="4" t="s">
        <v>3277</v>
      </c>
    </row>
    <row r="2023" spans="1:4" ht="15" x14ac:dyDescent="0.25">
      <c r="A2023" s="12" t="s">
        <v>333</v>
      </c>
      <c r="B2023" s="2" t="s">
        <v>5092</v>
      </c>
      <c r="C2023" s="2" t="s">
        <v>3011</v>
      </c>
      <c r="D2023" s="4" t="s">
        <v>4727</v>
      </c>
    </row>
    <row r="2024" spans="1:4" ht="15" x14ac:dyDescent="0.25">
      <c r="A2024" s="12" t="s">
        <v>332</v>
      </c>
      <c r="B2024" s="2" t="s">
        <v>5091</v>
      </c>
      <c r="C2024" s="2" t="s">
        <v>3012</v>
      </c>
      <c r="D2024" s="4" t="s">
        <v>4728</v>
      </c>
    </row>
    <row r="2025" spans="1:4" ht="15" x14ac:dyDescent="0.25">
      <c r="A2025" s="12" t="s">
        <v>331</v>
      </c>
      <c r="B2025" s="2" t="s">
        <v>5092</v>
      </c>
      <c r="C2025" s="2" t="s">
        <v>5448</v>
      </c>
      <c r="D2025" s="4" t="s">
        <v>4729</v>
      </c>
    </row>
    <row r="2026" spans="1:4" ht="15" x14ac:dyDescent="0.25">
      <c r="A2026" s="12" t="s">
        <v>330</v>
      </c>
      <c r="B2026" s="2" t="s">
        <v>5092</v>
      </c>
      <c r="C2026" s="2" t="s">
        <v>2852</v>
      </c>
      <c r="D2026" s="4" t="s">
        <v>4730</v>
      </c>
    </row>
    <row r="2027" spans="1:4" ht="15" x14ac:dyDescent="0.25">
      <c r="A2027" s="12" t="s">
        <v>329</v>
      </c>
      <c r="B2027" s="2" t="s">
        <v>5091</v>
      </c>
      <c r="C2027" s="2" t="s">
        <v>5921</v>
      </c>
      <c r="D2027" s="4" t="s">
        <v>4731</v>
      </c>
    </row>
    <row r="2028" spans="1:4" ht="15" x14ac:dyDescent="0.25">
      <c r="A2028" s="12" t="s">
        <v>328</v>
      </c>
      <c r="B2028" s="2" t="s">
        <v>5092</v>
      </c>
      <c r="C2028" s="2" t="s">
        <v>3013</v>
      </c>
      <c r="D2028" s="4" t="s">
        <v>4403</v>
      </c>
    </row>
    <row r="2029" spans="1:4" ht="15" x14ac:dyDescent="0.25">
      <c r="A2029" s="12" t="s">
        <v>327</v>
      </c>
      <c r="B2029" s="2" t="s">
        <v>5091</v>
      </c>
      <c r="C2029" s="2" t="s">
        <v>5922</v>
      </c>
      <c r="D2029" s="4" t="s">
        <v>4732</v>
      </c>
    </row>
    <row r="2030" spans="1:4" ht="15" x14ac:dyDescent="0.25">
      <c r="A2030" s="12" t="s">
        <v>326</v>
      </c>
      <c r="B2030" s="2" t="s">
        <v>5091</v>
      </c>
      <c r="C2030" s="2" t="s">
        <v>2420</v>
      </c>
      <c r="D2030" s="4" t="s">
        <v>4733</v>
      </c>
    </row>
    <row r="2031" spans="1:4" ht="15" x14ac:dyDescent="0.25">
      <c r="A2031" s="12" t="s">
        <v>325</v>
      </c>
      <c r="B2031" s="2" t="s">
        <v>5092</v>
      </c>
      <c r="C2031" s="2" t="s">
        <v>3014</v>
      </c>
      <c r="D2031" s="4" t="s">
        <v>4734</v>
      </c>
    </row>
    <row r="2032" spans="1:4" ht="15" x14ac:dyDescent="0.25">
      <c r="A2032" s="12" t="s">
        <v>324</v>
      </c>
      <c r="B2032" s="2" t="s">
        <v>5092</v>
      </c>
      <c r="C2032" s="2" t="s">
        <v>3015</v>
      </c>
      <c r="D2032" s="4" t="s">
        <v>4735</v>
      </c>
    </row>
    <row r="2033" spans="1:4" ht="15" x14ac:dyDescent="0.25">
      <c r="A2033" s="12" t="s">
        <v>323</v>
      </c>
      <c r="B2033" s="2" t="s">
        <v>5091</v>
      </c>
      <c r="C2033" s="2" t="s">
        <v>3016</v>
      </c>
      <c r="D2033" s="4" t="s">
        <v>3710</v>
      </c>
    </row>
    <row r="2034" spans="1:4" ht="15" x14ac:dyDescent="0.25">
      <c r="A2034" s="12" t="s">
        <v>322</v>
      </c>
      <c r="B2034" s="2" t="s">
        <v>5091</v>
      </c>
      <c r="C2034" s="2" t="s">
        <v>5923</v>
      </c>
      <c r="D2034" s="4" t="s">
        <v>4736</v>
      </c>
    </row>
    <row r="2035" spans="1:4" ht="15" x14ac:dyDescent="0.25">
      <c r="A2035" s="12" t="s">
        <v>321</v>
      </c>
      <c r="B2035" s="2" t="s">
        <v>5091</v>
      </c>
      <c r="C2035" s="2" t="s">
        <v>5257</v>
      </c>
      <c r="D2035" s="4" t="s">
        <v>4737</v>
      </c>
    </row>
    <row r="2036" spans="1:4" ht="15" x14ac:dyDescent="0.25">
      <c r="A2036" s="12" t="s">
        <v>320</v>
      </c>
      <c r="B2036" s="2" t="s">
        <v>5092</v>
      </c>
      <c r="C2036" s="2" t="s">
        <v>5924</v>
      </c>
      <c r="D2036" s="4" t="s">
        <v>4738</v>
      </c>
    </row>
    <row r="2037" spans="1:4" ht="15" x14ac:dyDescent="0.25">
      <c r="A2037" s="12" t="s">
        <v>319</v>
      </c>
      <c r="B2037" s="2" t="s">
        <v>5092</v>
      </c>
      <c r="C2037" s="2" t="s">
        <v>5925</v>
      </c>
      <c r="D2037" s="4" t="s">
        <v>4739</v>
      </c>
    </row>
    <row r="2038" spans="1:4" ht="15" x14ac:dyDescent="0.25">
      <c r="A2038" s="12" t="s">
        <v>318</v>
      </c>
      <c r="B2038" s="2" t="s">
        <v>5092</v>
      </c>
      <c r="C2038" s="2" t="s">
        <v>5449</v>
      </c>
      <c r="D2038" s="4" t="s">
        <v>4740</v>
      </c>
    </row>
    <row r="2039" spans="1:4" ht="15" x14ac:dyDescent="0.25">
      <c r="A2039" s="12" t="s">
        <v>317</v>
      </c>
      <c r="B2039" s="2" t="s">
        <v>5092</v>
      </c>
      <c r="C2039" s="2" t="s">
        <v>2393</v>
      </c>
      <c r="D2039" s="4" t="s">
        <v>4741</v>
      </c>
    </row>
    <row r="2040" spans="1:4" ht="15" x14ac:dyDescent="0.25">
      <c r="A2040" s="12" t="s">
        <v>316</v>
      </c>
      <c r="B2040" s="2" t="s">
        <v>5091</v>
      </c>
      <c r="C2040" s="2" t="s">
        <v>5412</v>
      </c>
      <c r="D2040" s="4" t="s">
        <v>3127</v>
      </c>
    </row>
    <row r="2041" spans="1:4" ht="15" x14ac:dyDescent="0.25">
      <c r="A2041" s="12" t="s">
        <v>315</v>
      </c>
      <c r="B2041" s="2" t="s">
        <v>5092</v>
      </c>
      <c r="C2041" s="2" t="s">
        <v>5450</v>
      </c>
      <c r="D2041" s="4" t="s">
        <v>4742</v>
      </c>
    </row>
    <row r="2042" spans="1:4" ht="15" x14ac:dyDescent="0.25">
      <c r="A2042" s="12" t="s">
        <v>314</v>
      </c>
      <c r="B2042" s="2" t="s">
        <v>5091</v>
      </c>
      <c r="C2042" s="2" t="s">
        <v>2629</v>
      </c>
      <c r="D2042" s="4" t="s">
        <v>2405</v>
      </c>
    </row>
    <row r="2043" spans="1:4" ht="15" x14ac:dyDescent="0.25">
      <c r="A2043" s="12" t="s">
        <v>313</v>
      </c>
      <c r="B2043" s="2" t="s">
        <v>5091</v>
      </c>
      <c r="C2043" s="2" t="s">
        <v>3017</v>
      </c>
      <c r="D2043" s="4" t="s">
        <v>4743</v>
      </c>
    </row>
    <row r="2044" spans="1:4" ht="15" x14ac:dyDescent="0.25">
      <c r="A2044" s="12" t="s">
        <v>312</v>
      </c>
      <c r="B2044" s="2" t="s">
        <v>5091</v>
      </c>
      <c r="C2044" s="2" t="s">
        <v>3018</v>
      </c>
      <c r="D2044" s="4" t="s">
        <v>4744</v>
      </c>
    </row>
    <row r="2045" spans="1:4" ht="15" x14ac:dyDescent="0.25">
      <c r="A2045" s="12" t="s">
        <v>311</v>
      </c>
      <c r="B2045" s="2" t="s">
        <v>5092</v>
      </c>
      <c r="C2045" s="2" t="s">
        <v>5926</v>
      </c>
      <c r="D2045" s="4" t="s">
        <v>4745</v>
      </c>
    </row>
    <row r="2046" spans="1:4" ht="15" x14ac:dyDescent="0.25">
      <c r="A2046" s="12" t="s">
        <v>310</v>
      </c>
      <c r="B2046" s="2" t="s">
        <v>5092</v>
      </c>
      <c r="C2046" s="2" t="s">
        <v>5927</v>
      </c>
      <c r="D2046" s="4" t="s">
        <v>4746</v>
      </c>
    </row>
    <row r="2047" spans="1:4" ht="15" x14ac:dyDescent="0.25">
      <c r="A2047" s="12" t="s">
        <v>309</v>
      </c>
      <c r="B2047" s="2" t="s">
        <v>5092</v>
      </c>
      <c r="C2047" s="2" t="s">
        <v>3019</v>
      </c>
      <c r="D2047" s="4" t="s">
        <v>4747</v>
      </c>
    </row>
    <row r="2048" spans="1:4" ht="15" x14ac:dyDescent="0.25">
      <c r="A2048" s="12" t="s">
        <v>308</v>
      </c>
      <c r="B2048" s="2" t="s">
        <v>5092</v>
      </c>
      <c r="C2048" s="2" t="s">
        <v>2385</v>
      </c>
      <c r="D2048" s="4" t="s">
        <v>2544</v>
      </c>
    </row>
    <row r="2049" spans="1:4" ht="15" x14ac:dyDescent="0.25">
      <c r="A2049" s="12" t="s">
        <v>307</v>
      </c>
      <c r="B2049" s="2" t="s">
        <v>5092</v>
      </c>
      <c r="C2049" s="2" t="s">
        <v>3020</v>
      </c>
      <c r="D2049" s="4" t="s">
        <v>4748</v>
      </c>
    </row>
    <row r="2050" spans="1:4" ht="15" x14ac:dyDescent="0.25">
      <c r="A2050" s="12" t="s">
        <v>306</v>
      </c>
      <c r="B2050" s="2" t="s">
        <v>5091</v>
      </c>
      <c r="C2050" s="2" t="s">
        <v>2581</v>
      </c>
      <c r="D2050" s="4" t="s">
        <v>4047</v>
      </c>
    </row>
    <row r="2051" spans="1:4" ht="15" x14ac:dyDescent="0.25">
      <c r="A2051" s="12" t="s">
        <v>305</v>
      </c>
      <c r="B2051" s="2" t="s">
        <v>5091</v>
      </c>
      <c r="C2051" s="2" t="s">
        <v>5329</v>
      </c>
      <c r="D2051" s="4" t="s">
        <v>4345</v>
      </c>
    </row>
    <row r="2052" spans="1:4" ht="15" x14ac:dyDescent="0.25">
      <c r="A2052" s="12" t="s">
        <v>304</v>
      </c>
      <c r="B2052" s="2" t="s">
        <v>5091</v>
      </c>
      <c r="C2052" s="2" t="s">
        <v>3021</v>
      </c>
      <c r="D2052" s="4" t="s">
        <v>4749</v>
      </c>
    </row>
    <row r="2053" spans="1:4" ht="15" x14ac:dyDescent="0.25">
      <c r="A2053" s="12" t="s">
        <v>303</v>
      </c>
      <c r="B2053" s="2" t="s">
        <v>5092</v>
      </c>
      <c r="C2053" s="2" t="s">
        <v>5928</v>
      </c>
      <c r="D2053" s="4" t="s">
        <v>3669</v>
      </c>
    </row>
    <row r="2054" spans="1:4" ht="15" x14ac:dyDescent="0.25">
      <c r="A2054" s="12" t="s">
        <v>302</v>
      </c>
      <c r="B2054" s="2" t="s">
        <v>5092</v>
      </c>
      <c r="C2054" s="2" t="s">
        <v>3022</v>
      </c>
      <c r="D2054" s="4" t="s">
        <v>4750</v>
      </c>
    </row>
    <row r="2055" spans="1:4" ht="15" x14ac:dyDescent="0.25">
      <c r="A2055" s="12" t="s">
        <v>301</v>
      </c>
      <c r="B2055" s="2" t="s">
        <v>5092</v>
      </c>
      <c r="C2055" s="2" t="s">
        <v>5087</v>
      </c>
      <c r="D2055" s="4" t="s">
        <v>4751</v>
      </c>
    </row>
    <row r="2056" spans="1:4" ht="15" x14ac:dyDescent="0.25">
      <c r="A2056" s="12" t="s">
        <v>300</v>
      </c>
      <c r="B2056" s="2" t="s">
        <v>5092</v>
      </c>
      <c r="C2056" s="2" t="s">
        <v>2379</v>
      </c>
      <c r="D2056" s="4" t="s">
        <v>3505</v>
      </c>
    </row>
    <row r="2057" spans="1:4" ht="15" x14ac:dyDescent="0.25">
      <c r="A2057" s="12" t="s">
        <v>299</v>
      </c>
      <c r="B2057" s="2" t="s">
        <v>5091</v>
      </c>
      <c r="C2057" s="2" t="s">
        <v>5451</v>
      </c>
      <c r="D2057" s="4" t="s">
        <v>4752</v>
      </c>
    </row>
    <row r="2058" spans="1:4" ht="15" x14ac:dyDescent="0.25">
      <c r="A2058" s="12" t="s">
        <v>298</v>
      </c>
      <c r="B2058" s="2" t="s">
        <v>5092</v>
      </c>
      <c r="C2058" s="2" t="s">
        <v>5929</v>
      </c>
      <c r="D2058" s="4" t="s">
        <v>4753</v>
      </c>
    </row>
    <row r="2059" spans="1:4" ht="15" x14ac:dyDescent="0.25">
      <c r="A2059" s="12" t="s">
        <v>297</v>
      </c>
      <c r="B2059" s="2" t="s">
        <v>5091</v>
      </c>
      <c r="C2059" s="2" t="s">
        <v>2558</v>
      </c>
      <c r="D2059" s="4" t="s">
        <v>4754</v>
      </c>
    </row>
    <row r="2060" spans="1:4" ht="15" x14ac:dyDescent="0.25">
      <c r="A2060" s="12" t="s">
        <v>296</v>
      </c>
      <c r="B2060" s="2" t="s">
        <v>5092</v>
      </c>
      <c r="C2060" s="2" t="s">
        <v>3023</v>
      </c>
      <c r="D2060" s="4" t="s">
        <v>4755</v>
      </c>
    </row>
    <row r="2061" spans="1:4" ht="15" x14ac:dyDescent="0.25">
      <c r="A2061" s="12" t="s">
        <v>295</v>
      </c>
      <c r="B2061" s="2" t="s">
        <v>5091</v>
      </c>
      <c r="C2061" s="2" t="s">
        <v>2760</v>
      </c>
      <c r="D2061" s="4" t="s">
        <v>4756</v>
      </c>
    </row>
    <row r="2062" spans="1:4" ht="15" x14ac:dyDescent="0.25">
      <c r="A2062" s="12" t="s">
        <v>294</v>
      </c>
      <c r="B2062" s="2" t="s">
        <v>5091</v>
      </c>
      <c r="C2062" s="2" t="s">
        <v>5452</v>
      </c>
      <c r="D2062" s="4" t="s">
        <v>4757</v>
      </c>
    </row>
    <row r="2063" spans="1:4" ht="15" x14ac:dyDescent="0.25">
      <c r="A2063" s="12" t="s">
        <v>293</v>
      </c>
      <c r="B2063" s="2" t="s">
        <v>5091</v>
      </c>
      <c r="C2063" s="2" t="s">
        <v>5453</v>
      </c>
      <c r="D2063" s="4" t="s">
        <v>4758</v>
      </c>
    </row>
    <row r="2064" spans="1:4" ht="15" x14ac:dyDescent="0.25">
      <c r="A2064" s="12" t="s">
        <v>292</v>
      </c>
      <c r="B2064" s="2" t="s">
        <v>5092</v>
      </c>
      <c r="C2064" s="2" t="s">
        <v>5454</v>
      </c>
      <c r="D2064" s="4" t="s">
        <v>4242</v>
      </c>
    </row>
    <row r="2065" spans="1:4" ht="15" x14ac:dyDescent="0.25">
      <c r="A2065" s="12" t="s">
        <v>291</v>
      </c>
      <c r="B2065" s="2" t="s">
        <v>5092</v>
      </c>
      <c r="C2065" s="2" t="s">
        <v>2393</v>
      </c>
      <c r="D2065" s="4" t="s">
        <v>3538</v>
      </c>
    </row>
    <row r="2066" spans="1:4" ht="15" x14ac:dyDescent="0.25">
      <c r="A2066" s="12" t="s">
        <v>290</v>
      </c>
      <c r="B2066" s="2" t="s">
        <v>5092</v>
      </c>
      <c r="C2066" s="2" t="s">
        <v>5930</v>
      </c>
      <c r="D2066" s="4" t="s">
        <v>4759</v>
      </c>
    </row>
    <row r="2067" spans="1:4" ht="15" x14ac:dyDescent="0.25">
      <c r="A2067" s="12" t="s">
        <v>289</v>
      </c>
      <c r="B2067" s="2" t="s">
        <v>5092</v>
      </c>
      <c r="C2067" s="2" t="s">
        <v>5931</v>
      </c>
      <c r="D2067" s="4" t="s">
        <v>2405</v>
      </c>
    </row>
    <row r="2068" spans="1:4" ht="15" x14ac:dyDescent="0.25">
      <c r="A2068" s="12" t="s">
        <v>287</v>
      </c>
      <c r="B2068" s="2" t="s">
        <v>5091</v>
      </c>
      <c r="C2068" s="2" t="s">
        <v>2501</v>
      </c>
      <c r="D2068" s="4" t="s">
        <v>4760</v>
      </c>
    </row>
    <row r="2069" spans="1:4" ht="15" x14ac:dyDescent="0.25">
      <c r="A2069" s="12" t="s">
        <v>286</v>
      </c>
      <c r="B2069" s="2" t="s">
        <v>5091</v>
      </c>
      <c r="C2069" s="2" t="s">
        <v>3024</v>
      </c>
      <c r="D2069" s="4" t="s">
        <v>4761</v>
      </c>
    </row>
    <row r="2070" spans="1:4" ht="15" x14ac:dyDescent="0.25">
      <c r="A2070" s="12" t="s">
        <v>285</v>
      </c>
      <c r="B2070" s="2" t="s">
        <v>5091</v>
      </c>
      <c r="C2070" s="2" t="s">
        <v>3025</v>
      </c>
      <c r="D2070" s="4" t="s">
        <v>4762</v>
      </c>
    </row>
    <row r="2071" spans="1:4" ht="15" x14ac:dyDescent="0.25">
      <c r="A2071" s="12" t="s">
        <v>284</v>
      </c>
      <c r="B2071" s="2" t="s">
        <v>5092</v>
      </c>
      <c r="C2071" s="2" t="s">
        <v>2495</v>
      </c>
      <c r="D2071" s="4" t="s">
        <v>4763</v>
      </c>
    </row>
    <row r="2072" spans="1:4" ht="15" x14ac:dyDescent="0.25">
      <c r="A2072" s="12" t="s">
        <v>283</v>
      </c>
      <c r="B2072" s="2" t="s">
        <v>5091</v>
      </c>
      <c r="C2072" s="2" t="s">
        <v>5100</v>
      </c>
      <c r="D2072" s="4" t="s">
        <v>3253</v>
      </c>
    </row>
    <row r="2073" spans="1:4" ht="15" x14ac:dyDescent="0.25">
      <c r="A2073" s="12" t="s">
        <v>282</v>
      </c>
      <c r="B2073" s="2" t="s">
        <v>5092</v>
      </c>
      <c r="C2073" s="2" t="s">
        <v>3026</v>
      </c>
      <c r="D2073" s="4" t="s">
        <v>4764</v>
      </c>
    </row>
    <row r="2074" spans="1:4" ht="15" x14ac:dyDescent="0.25">
      <c r="A2074" s="12" t="s">
        <v>281</v>
      </c>
      <c r="B2074" s="2" t="s">
        <v>5091</v>
      </c>
      <c r="C2074" s="2" t="s">
        <v>5932</v>
      </c>
      <c r="D2074" s="4" t="s">
        <v>4765</v>
      </c>
    </row>
    <row r="2075" spans="1:4" ht="15" x14ac:dyDescent="0.25">
      <c r="A2075" s="12" t="s">
        <v>280</v>
      </c>
      <c r="B2075" s="2" t="s">
        <v>5092</v>
      </c>
      <c r="C2075" s="2" t="s">
        <v>2543</v>
      </c>
      <c r="D2075" s="4" t="s">
        <v>4766</v>
      </c>
    </row>
    <row r="2076" spans="1:4" ht="15" x14ac:dyDescent="0.25">
      <c r="A2076" s="12" t="s">
        <v>279</v>
      </c>
      <c r="B2076" s="2" t="s">
        <v>5092</v>
      </c>
      <c r="C2076" s="2" t="s">
        <v>5933</v>
      </c>
      <c r="D2076" s="4" t="s">
        <v>3046</v>
      </c>
    </row>
    <row r="2077" spans="1:4" ht="15" x14ac:dyDescent="0.25">
      <c r="A2077" s="12" t="s">
        <v>278</v>
      </c>
      <c r="B2077" s="2" t="s">
        <v>5091</v>
      </c>
      <c r="C2077" s="2" t="s">
        <v>5866</v>
      </c>
      <c r="D2077" s="4" t="s">
        <v>4767</v>
      </c>
    </row>
    <row r="2078" spans="1:4" ht="15" x14ac:dyDescent="0.25">
      <c r="A2078" s="12" t="s">
        <v>277</v>
      </c>
      <c r="B2078" s="2" t="s">
        <v>5091</v>
      </c>
      <c r="C2078" s="2" t="s">
        <v>2437</v>
      </c>
      <c r="D2078" s="4" t="s">
        <v>4768</v>
      </c>
    </row>
    <row r="2079" spans="1:4" ht="15" x14ac:dyDescent="0.25">
      <c r="A2079" s="12" t="s">
        <v>276</v>
      </c>
      <c r="B2079" s="2" t="s">
        <v>5091</v>
      </c>
      <c r="C2079" s="2" t="s">
        <v>5184</v>
      </c>
      <c r="D2079" s="4" t="s">
        <v>4769</v>
      </c>
    </row>
    <row r="2080" spans="1:4" ht="15" x14ac:dyDescent="0.25">
      <c r="A2080" s="12" t="s">
        <v>275</v>
      </c>
      <c r="B2080" s="2" t="s">
        <v>5091</v>
      </c>
      <c r="C2080" s="2" t="s">
        <v>2558</v>
      </c>
      <c r="D2080" s="4" t="s">
        <v>4770</v>
      </c>
    </row>
    <row r="2081" spans="1:4" ht="15" x14ac:dyDescent="0.25">
      <c r="A2081" s="12" t="s">
        <v>274</v>
      </c>
      <c r="B2081" s="2" t="s">
        <v>5092</v>
      </c>
      <c r="C2081" s="2" t="s">
        <v>5934</v>
      </c>
      <c r="D2081" s="4" t="s">
        <v>3827</v>
      </c>
    </row>
    <row r="2082" spans="1:4" ht="15" x14ac:dyDescent="0.25">
      <c r="A2082" s="12" t="s">
        <v>273</v>
      </c>
      <c r="B2082" s="2" t="s">
        <v>5092</v>
      </c>
      <c r="C2082" s="2" t="s">
        <v>2820</v>
      </c>
      <c r="D2082" s="4" t="s">
        <v>4771</v>
      </c>
    </row>
    <row r="2083" spans="1:4" ht="15" x14ac:dyDescent="0.25">
      <c r="A2083" s="12" t="s">
        <v>272</v>
      </c>
      <c r="B2083" s="2" t="s">
        <v>5092</v>
      </c>
      <c r="C2083" s="2" t="s">
        <v>2643</v>
      </c>
      <c r="D2083" s="4" t="s">
        <v>4772</v>
      </c>
    </row>
    <row r="2084" spans="1:4" ht="15" x14ac:dyDescent="0.25">
      <c r="A2084" s="12" t="s">
        <v>271</v>
      </c>
      <c r="B2084" s="2" t="s">
        <v>5092</v>
      </c>
      <c r="C2084" s="2" t="s">
        <v>5455</v>
      </c>
      <c r="D2084" s="4" t="s">
        <v>4773</v>
      </c>
    </row>
    <row r="2085" spans="1:4" ht="15" x14ac:dyDescent="0.25">
      <c r="A2085" s="12" t="s">
        <v>270</v>
      </c>
      <c r="B2085" s="2" t="s">
        <v>5092</v>
      </c>
      <c r="C2085" s="2" t="s">
        <v>5456</v>
      </c>
      <c r="D2085" s="4" t="s">
        <v>4774</v>
      </c>
    </row>
    <row r="2086" spans="1:4" ht="15" x14ac:dyDescent="0.25">
      <c r="A2086" s="12" t="s">
        <v>269</v>
      </c>
      <c r="B2086" s="2" t="s">
        <v>5092</v>
      </c>
      <c r="C2086" s="2" t="s">
        <v>2608</v>
      </c>
      <c r="D2086" s="4" t="s">
        <v>4775</v>
      </c>
    </row>
    <row r="2087" spans="1:4" ht="15" x14ac:dyDescent="0.25">
      <c r="A2087" s="12" t="s">
        <v>268</v>
      </c>
      <c r="B2087" s="2" t="s">
        <v>5091</v>
      </c>
      <c r="C2087" s="2" t="s">
        <v>2689</v>
      </c>
      <c r="D2087" s="4" t="s">
        <v>4776</v>
      </c>
    </row>
    <row r="2088" spans="1:4" ht="15" x14ac:dyDescent="0.25">
      <c r="A2088" s="12" t="s">
        <v>267</v>
      </c>
      <c r="B2088" s="2" t="s">
        <v>5091</v>
      </c>
      <c r="C2088" s="2" t="s">
        <v>2518</v>
      </c>
      <c r="D2088" s="4" t="s">
        <v>3253</v>
      </c>
    </row>
    <row r="2089" spans="1:4" ht="15" x14ac:dyDescent="0.25">
      <c r="A2089" s="12" t="s">
        <v>266</v>
      </c>
      <c r="B2089" s="2" t="s">
        <v>5092</v>
      </c>
      <c r="C2089" s="2" t="s">
        <v>3027</v>
      </c>
      <c r="D2089" s="4" t="s">
        <v>4777</v>
      </c>
    </row>
    <row r="2090" spans="1:4" ht="15" x14ac:dyDescent="0.25">
      <c r="A2090" s="12" t="s">
        <v>265</v>
      </c>
      <c r="B2090" s="2" t="s">
        <v>5091</v>
      </c>
      <c r="C2090" s="2" t="s">
        <v>2484</v>
      </c>
      <c r="D2090" s="4" t="s">
        <v>4778</v>
      </c>
    </row>
    <row r="2091" spans="1:4" ht="15" x14ac:dyDescent="0.25">
      <c r="A2091" s="12" t="s">
        <v>263</v>
      </c>
      <c r="B2091" s="2" t="s">
        <v>5091</v>
      </c>
      <c r="C2091" s="2" t="s">
        <v>3028</v>
      </c>
      <c r="D2091" s="4" t="s">
        <v>4779</v>
      </c>
    </row>
    <row r="2092" spans="1:4" ht="15" x14ac:dyDescent="0.25">
      <c r="A2092" s="12" t="s">
        <v>262</v>
      </c>
      <c r="B2092" s="2" t="s">
        <v>5091</v>
      </c>
      <c r="C2092" s="2" t="s">
        <v>5935</v>
      </c>
      <c r="D2092" s="4" t="s">
        <v>4780</v>
      </c>
    </row>
    <row r="2093" spans="1:4" ht="15" x14ac:dyDescent="0.25">
      <c r="A2093" s="12" t="s">
        <v>261</v>
      </c>
      <c r="B2093" s="2" t="s">
        <v>5091</v>
      </c>
      <c r="C2093" s="2" t="s">
        <v>2471</v>
      </c>
      <c r="D2093" s="4" t="s">
        <v>4781</v>
      </c>
    </row>
    <row r="2094" spans="1:4" ht="15" x14ac:dyDescent="0.25">
      <c r="A2094" s="12" t="s">
        <v>260</v>
      </c>
      <c r="B2094" s="2" t="s">
        <v>5091</v>
      </c>
      <c r="C2094" s="2" t="s">
        <v>2444</v>
      </c>
      <c r="D2094" s="4" t="s">
        <v>4782</v>
      </c>
    </row>
    <row r="2095" spans="1:4" ht="15" x14ac:dyDescent="0.25">
      <c r="A2095" s="12" t="s">
        <v>259</v>
      </c>
      <c r="B2095" s="2" t="s">
        <v>5092</v>
      </c>
      <c r="C2095" s="2" t="s">
        <v>2613</v>
      </c>
      <c r="D2095" s="4" t="s">
        <v>4783</v>
      </c>
    </row>
    <row r="2096" spans="1:4" ht="15" x14ac:dyDescent="0.25">
      <c r="A2096" s="12" t="s">
        <v>258</v>
      </c>
      <c r="B2096" s="2" t="s">
        <v>5091</v>
      </c>
      <c r="C2096" s="2" t="s">
        <v>2612</v>
      </c>
      <c r="D2096" s="4" t="s">
        <v>4784</v>
      </c>
    </row>
    <row r="2097" spans="1:4" ht="15" x14ac:dyDescent="0.25">
      <c r="A2097" s="12" t="s">
        <v>257</v>
      </c>
      <c r="B2097" s="2" t="s">
        <v>5091</v>
      </c>
      <c r="C2097" s="2" t="s">
        <v>2708</v>
      </c>
      <c r="D2097" s="4" t="s">
        <v>4785</v>
      </c>
    </row>
    <row r="2098" spans="1:4" ht="15" x14ac:dyDescent="0.25">
      <c r="A2098" s="12" t="s">
        <v>256</v>
      </c>
      <c r="B2098" s="2" t="s">
        <v>5091</v>
      </c>
      <c r="C2098" s="2" t="s">
        <v>3029</v>
      </c>
      <c r="D2098" s="4" t="s">
        <v>4786</v>
      </c>
    </row>
    <row r="2099" spans="1:4" ht="15" x14ac:dyDescent="0.25">
      <c r="A2099" s="12" t="s">
        <v>255</v>
      </c>
      <c r="B2099" s="2" t="s">
        <v>5092</v>
      </c>
      <c r="C2099" s="2" t="s">
        <v>5235</v>
      </c>
      <c r="D2099" s="4" t="s">
        <v>4787</v>
      </c>
    </row>
    <row r="2100" spans="1:4" ht="15" x14ac:dyDescent="0.25">
      <c r="A2100" s="12" t="s">
        <v>254</v>
      </c>
      <c r="B2100" s="2" t="s">
        <v>5091</v>
      </c>
      <c r="C2100" s="2" t="s">
        <v>2372</v>
      </c>
      <c r="D2100" s="4" t="s">
        <v>4788</v>
      </c>
    </row>
    <row r="2101" spans="1:4" ht="15" x14ac:dyDescent="0.25">
      <c r="A2101" s="12" t="s">
        <v>253</v>
      </c>
      <c r="B2101" s="2" t="s">
        <v>5092</v>
      </c>
      <c r="C2101" s="2" t="s">
        <v>5457</v>
      </c>
      <c r="D2101" s="4" t="s">
        <v>4789</v>
      </c>
    </row>
    <row r="2102" spans="1:4" ht="15" x14ac:dyDescent="0.25">
      <c r="A2102" s="12" t="s">
        <v>252</v>
      </c>
      <c r="B2102" s="2" t="s">
        <v>5092</v>
      </c>
      <c r="C2102" s="2" t="s">
        <v>3030</v>
      </c>
      <c r="D2102" s="4" t="s">
        <v>4790</v>
      </c>
    </row>
    <row r="2103" spans="1:4" ht="15" x14ac:dyDescent="0.25">
      <c r="A2103" s="12" t="s">
        <v>251</v>
      </c>
      <c r="B2103" s="2" t="s">
        <v>5091</v>
      </c>
      <c r="C2103" s="2" t="s">
        <v>2669</v>
      </c>
      <c r="D2103" s="4" t="s">
        <v>4465</v>
      </c>
    </row>
    <row r="2104" spans="1:4" ht="15" x14ac:dyDescent="0.25">
      <c r="A2104" s="12" t="s">
        <v>250</v>
      </c>
      <c r="B2104" s="2" t="s">
        <v>5091</v>
      </c>
      <c r="C2104" s="2" t="s">
        <v>5936</v>
      </c>
      <c r="D2104" s="4" t="s">
        <v>2639</v>
      </c>
    </row>
    <row r="2105" spans="1:4" ht="15" x14ac:dyDescent="0.25">
      <c r="A2105" s="12" t="s">
        <v>249</v>
      </c>
      <c r="B2105" s="2" t="s">
        <v>5091</v>
      </c>
      <c r="C2105" s="2" t="s">
        <v>2579</v>
      </c>
      <c r="D2105" s="4" t="s">
        <v>3073</v>
      </c>
    </row>
    <row r="2106" spans="1:4" ht="15" x14ac:dyDescent="0.25">
      <c r="A2106" s="12" t="s">
        <v>248</v>
      </c>
      <c r="B2106" s="2" t="s">
        <v>5092</v>
      </c>
      <c r="C2106" s="2" t="s">
        <v>5458</v>
      </c>
      <c r="D2106" s="4" t="s">
        <v>4791</v>
      </c>
    </row>
    <row r="2107" spans="1:4" ht="15" x14ac:dyDescent="0.25">
      <c r="A2107" s="12" t="s">
        <v>247</v>
      </c>
      <c r="B2107" s="2" t="s">
        <v>5092</v>
      </c>
      <c r="C2107" s="2" t="s">
        <v>2537</v>
      </c>
      <c r="D2107" s="4" t="s">
        <v>3110</v>
      </c>
    </row>
    <row r="2108" spans="1:4" ht="15" x14ac:dyDescent="0.25">
      <c r="A2108" s="12" t="s">
        <v>246</v>
      </c>
      <c r="B2108" s="2" t="s">
        <v>5092</v>
      </c>
      <c r="C2108" s="2" t="s">
        <v>3031</v>
      </c>
      <c r="D2108" s="4" t="s">
        <v>5052</v>
      </c>
    </row>
    <row r="2109" spans="1:4" ht="15" x14ac:dyDescent="0.25">
      <c r="A2109" s="12" t="s">
        <v>245</v>
      </c>
      <c r="B2109" s="2" t="s">
        <v>5092</v>
      </c>
      <c r="C2109" s="2" t="s">
        <v>5459</v>
      </c>
      <c r="D2109" s="4" t="s">
        <v>4792</v>
      </c>
    </row>
    <row r="2110" spans="1:4" ht="15" x14ac:dyDescent="0.25">
      <c r="A2110" s="12" t="s">
        <v>244</v>
      </c>
      <c r="B2110" s="2" t="s">
        <v>5092</v>
      </c>
      <c r="C2110" s="2" t="s">
        <v>3032</v>
      </c>
      <c r="D2110" s="4" t="s">
        <v>3488</v>
      </c>
    </row>
    <row r="2111" spans="1:4" ht="15" x14ac:dyDescent="0.25">
      <c r="A2111" s="12" t="s">
        <v>243</v>
      </c>
      <c r="B2111" s="2" t="s">
        <v>5092</v>
      </c>
      <c r="C2111" s="2" t="s">
        <v>5460</v>
      </c>
      <c r="D2111" s="4" t="s">
        <v>4793</v>
      </c>
    </row>
    <row r="2112" spans="1:4" ht="15" x14ac:dyDescent="0.25">
      <c r="A2112" s="12" t="s">
        <v>242</v>
      </c>
      <c r="B2112" s="2" t="s">
        <v>5092</v>
      </c>
      <c r="C2112" s="2" t="s">
        <v>3033</v>
      </c>
      <c r="D2112" s="4" t="s">
        <v>4794</v>
      </c>
    </row>
    <row r="2113" spans="1:4" ht="15" x14ac:dyDescent="0.25">
      <c r="A2113" s="12" t="s">
        <v>241</v>
      </c>
      <c r="B2113" s="2" t="s">
        <v>5092</v>
      </c>
      <c r="C2113" s="2" t="s">
        <v>5937</v>
      </c>
      <c r="D2113" s="4" t="s">
        <v>4795</v>
      </c>
    </row>
    <row r="2114" spans="1:4" ht="15" x14ac:dyDescent="0.25">
      <c r="A2114" s="12" t="s">
        <v>240</v>
      </c>
      <c r="B2114" s="2" t="s">
        <v>5092</v>
      </c>
      <c r="C2114" s="2" t="s">
        <v>2655</v>
      </c>
      <c r="D2114" s="4" t="s">
        <v>4796</v>
      </c>
    </row>
    <row r="2115" spans="1:4" ht="15" x14ac:dyDescent="0.25">
      <c r="A2115" s="12" t="s">
        <v>239</v>
      </c>
      <c r="B2115" s="2" t="s">
        <v>5092</v>
      </c>
      <c r="C2115" s="2" t="s">
        <v>2519</v>
      </c>
      <c r="D2115" s="4" t="s">
        <v>4797</v>
      </c>
    </row>
    <row r="2116" spans="1:4" ht="15" x14ac:dyDescent="0.25">
      <c r="A2116" s="12" t="s">
        <v>238</v>
      </c>
      <c r="B2116" s="2" t="s">
        <v>5092</v>
      </c>
      <c r="C2116" s="2" t="s">
        <v>5154</v>
      </c>
      <c r="D2116" s="4" t="s">
        <v>4798</v>
      </c>
    </row>
    <row r="2117" spans="1:4" ht="15" x14ac:dyDescent="0.25">
      <c r="A2117" s="12" t="s">
        <v>236</v>
      </c>
      <c r="B2117" s="2" t="s">
        <v>5092</v>
      </c>
      <c r="C2117" s="2" t="s">
        <v>5938</v>
      </c>
      <c r="D2117" s="4" t="s">
        <v>4799</v>
      </c>
    </row>
    <row r="2118" spans="1:4" ht="15" x14ac:dyDescent="0.25">
      <c r="A2118" s="12" t="s">
        <v>234</v>
      </c>
      <c r="B2118" s="2" t="s">
        <v>5092</v>
      </c>
      <c r="C2118" s="2" t="s">
        <v>3034</v>
      </c>
      <c r="D2118" s="4" t="s">
        <v>4800</v>
      </c>
    </row>
    <row r="2119" spans="1:4" ht="15" x14ac:dyDescent="0.25">
      <c r="A2119" s="12" t="s">
        <v>233</v>
      </c>
      <c r="B2119" s="2" t="s">
        <v>5091</v>
      </c>
      <c r="C2119" s="2" t="s">
        <v>5461</v>
      </c>
      <c r="D2119" s="4" t="s">
        <v>4801</v>
      </c>
    </row>
    <row r="2120" spans="1:4" ht="15" x14ac:dyDescent="0.25">
      <c r="A2120" s="12" t="s">
        <v>232</v>
      </c>
      <c r="B2120" s="2" t="s">
        <v>5091</v>
      </c>
      <c r="C2120" s="2" t="s">
        <v>2372</v>
      </c>
      <c r="D2120" s="4" t="s">
        <v>4802</v>
      </c>
    </row>
    <row r="2121" spans="1:4" ht="15" x14ac:dyDescent="0.25">
      <c r="A2121" s="12" t="s">
        <v>231</v>
      </c>
      <c r="B2121" s="2" t="s">
        <v>5092</v>
      </c>
      <c r="C2121" s="2" t="s">
        <v>2637</v>
      </c>
      <c r="D2121" s="4" t="s">
        <v>4803</v>
      </c>
    </row>
    <row r="2122" spans="1:4" ht="15" x14ac:dyDescent="0.25">
      <c r="A2122" s="12" t="s">
        <v>230</v>
      </c>
      <c r="B2122" s="2" t="s">
        <v>5092</v>
      </c>
      <c r="C2122" s="2" t="s">
        <v>5462</v>
      </c>
      <c r="D2122" s="4" t="s">
        <v>4804</v>
      </c>
    </row>
    <row r="2123" spans="1:4" ht="15" x14ac:dyDescent="0.25">
      <c r="A2123" s="12" t="s">
        <v>229</v>
      </c>
      <c r="B2123" s="2" t="s">
        <v>5092</v>
      </c>
      <c r="C2123" s="2" t="s">
        <v>5939</v>
      </c>
      <c r="D2123" s="4" t="s">
        <v>4805</v>
      </c>
    </row>
    <row r="2124" spans="1:4" ht="15" x14ac:dyDescent="0.25">
      <c r="A2124" s="12" t="s">
        <v>228</v>
      </c>
      <c r="B2124" s="2" t="s">
        <v>5092</v>
      </c>
      <c r="C2124" s="2" t="s">
        <v>5940</v>
      </c>
      <c r="D2124" s="4" t="s">
        <v>4806</v>
      </c>
    </row>
    <row r="2125" spans="1:4" ht="15" x14ac:dyDescent="0.25">
      <c r="A2125" s="12" t="s">
        <v>227</v>
      </c>
      <c r="B2125" s="2" t="s">
        <v>5092</v>
      </c>
      <c r="C2125" s="2" t="s">
        <v>5941</v>
      </c>
      <c r="D2125" s="4" t="s">
        <v>3727</v>
      </c>
    </row>
    <row r="2126" spans="1:4" ht="15" x14ac:dyDescent="0.25">
      <c r="A2126" s="12" t="s">
        <v>226</v>
      </c>
      <c r="B2126" s="2" t="s">
        <v>5092</v>
      </c>
      <c r="C2126" s="2" t="s">
        <v>3035</v>
      </c>
      <c r="D2126" s="4" t="s">
        <v>4807</v>
      </c>
    </row>
    <row r="2127" spans="1:4" ht="15" x14ac:dyDescent="0.25">
      <c r="A2127" s="12" t="s">
        <v>225</v>
      </c>
      <c r="B2127" s="2" t="s">
        <v>5092</v>
      </c>
      <c r="C2127" s="2" t="s">
        <v>5087</v>
      </c>
      <c r="D2127" s="4" t="s">
        <v>4808</v>
      </c>
    </row>
    <row r="2128" spans="1:4" ht="15" x14ac:dyDescent="0.25">
      <c r="A2128" s="12" t="s">
        <v>224</v>
      </c>
      <c r="B2128" s="2" t="s">
        <v>5091</v>
      </c>
      <c r="C2128" s="2" t="s">
        <v>5942</v>
      </c>
      <c r="D2128" s="4" t="s">
        <v>4809</v>
      </c>
    </row>
    <row r="2129" spans="1:4" ht="15" x14ac:dyDescent="0.25">
      <c r="A2129" s="12" t="s">
        <v>223</v>
      </c>
      <c r="B2129" s="2" t="s">
        <v>5092</v>
      </c>
      <c r="C2129" s="2" t="s">
        <v>2658</v>
      </c>
      <c r="D2129" s="4" t="s">
        <v>4810</v>
      </c>
    </row>
    <row r="2130" spans="1:4" ht="15" x14ac:dyDescent="0.25">
      <c r="A2130" s="12" t="s">
        <v>222</v>
      </c>
      <c r="B2130" s="2" t="s">
        <v>5092</v>
      </c>
      <c r="C2130" s="2" t="s">
        <v>5943</v>
      </c>
      <c r="D2130" s="4" t="s">
        <v>4811</v>
      </c>
    </row>
    <row r="2131" spans="1:4" ht="15" x14ac:dyDescent="0.25">
      <c r="A2131" s="12" t="s">
        <v>221</v>
      </c>
      <c r="B2131" s="2" t="s">
        <v>5092</v>
      </c>
      <c r="C2131" s="2" t="s">
        <v>2912</v>
      </c>
      <c r="D2131" s="4" t="s">
        <v>3785</v>
      </c>
    </row>
    <row r="2132" spans="1:4" ht="15" x14ac:dyDescent="0.25">
      <c r="A2132" s="12" t="s">
        <v>220</v>
      </c>
      <c r="B2132" s="2" t="s">
        <v>5092</v>
      </c>
      <c r="C2132" s="2" t="s">
        <v>2550</v>
      </c>
      <c r="D2132" s="4" t="s">
        <v>3102</v>
      </c>
    </row>
    <row r="2133" spans="1:4" ht="15" x14ac:dyDescent="0.25">
      <c r="A2133" s="12" t="s">
        <v>219</v>
      </c>
      <c r="B2133" s="2" t="s">
        <v>5091</v>
      </c>
      <c r="C2133" s="2" t="s">
        <v>5463</v>
      </c>
      <c r="D2133" s="4" t="s">
        <v>4812</v>
      </c>
    </row>
    <row r="2134" spans="1:4" ht="15" x14ac:dyDescent="0.25">
      <c r="A2134" s="12" t="s">
        <v>218</v>
      </c>
      <c r="B2134" s="2" t="s">
        <v>5092</v>
      </c>
      <c r="C2134" s="2" t="s">
        <v>5449</v>
      </c>
      <c r="D2134" s="4" t="s">
        <v>4813</v>
      </c>
    </row>
    <row r="2135" spans="1:4" ht="15" x14ac:dyDescent="0.25">
      <c r="A2135" s="12" t="s">
        <v>217</v>
      </c>
      <c r="B2135" s="2" t="s">
        <v>5091</v>
      </c>
      <c r="C2135" s="2" t="s">
        <v>2533</v>
      </c>
      <c r="D2135" s="4" t="s">
        <v>4814</v>
      </c>
    </row>
    <row r="2136" spans="1:4" ht="15" x14ac:dyDescent="0.25">
      <c r="A2136" s="12" t="s">
        <v>216</v>
      </c>
      <c r="B2136" s="2" t="s">
        <v>5091</v>
      </c>
      <c r="C2136" s="2" t="s">
        <v>3036</v>
      </c>
      <c r="D2136" s="4" t="s">
        <v>4815</v>
      </c>
    </row>
    <row r="2137" spans="1:4" ht="15" x14ac:dyDescent="0.25">
      <c r="A2137" s="12" t="s">
        <v>215</v>
      </c>
      <c r="B2137" s="2" t="s">
        <v>5091</v>
      </c>
      <c r="C2137" s="2" t="s">
        <v>3037</v>
      </c>
      <c r="D2137" s="4" t="s">
        <v>4723</v>
      </c>
    </row>
    <row r="2138" spans="1:4" ht="15" x14ac:dyDescent="0.25">
      <c r="A2138" s="12" t="s">
        <v>214</v>
      </c>
      <c r="B2138" s="2" t="s">
        <v>5091</v>
      </c>
      <c r="C2138" s="2" t="s">
        <v>5944</v>
      </c>
      <c r="D2138" s="4" t="s">
        <v>4411</v>
      </c>
    </row>
    <row r="2139" spans="1:4" ht="15" x14ac:dyDescent="0.25">
      <c r="A2139" s="12" t="s">
        <v>213</v>
      </c>
      <c r="B2139" s="2" t="s">
        <v>5965</v>
      </c>
      <c r="C2139" s="2" t="s">
        <v>2613</v>
      </c>
      <c r="D2139" s="4" t="s">
        <v>4816</v>
      </c>
    </row>
    <row r="2140" spans="1:4" ht="15" x14ac:dyDescent="0.25">
      <c r="A2140" s="12" t="s">
        <v>212</v>
      </c>
      <c r="B2140" s="2" t="s">
        <v>5091</v>
      </c>
      <c r="C2140" s="2" t="s">
        <v>2913</v>
      </c>
      <c r="D2140" s="4" t="s">
        <v>4817</v>
      </c>
    </row>
    <row r="2141" spans="1:4" ht="15" x14ac:dyDescent="0.25">
      <c r="A2141" s="12" t="s">
        <v>211</v>
      </c>
      <c r="B2141" s="2" t="s">
        <v>5091</v>
      </c>
      <c r="C2141" s="2" t="s">
        <v>2405</v>
      </c>
      <c r="D2141" s="4" t="s">
        <v>4818</v>
      </c>
    </row>
    <row r="2142" spans="1:4" ht="15" x14ac:dyDescent="0.25">
      <c r="A2142" s="12" t="s">
        <v>210</v>
      </c>
      <c r="B2142" s="2" t="s">
        <v>5092</v>
      </c>
      <c r="C2142" s="2" t="s">
        <v>2385</v>
      </c>
      <c r="D2142" s="4" t="s">
        <v>5053</v>
      </c>
    </row>
    <row r="2143" spans="1:4" ht="15" x14ac:dyDescent="0.25">
      <c r="A2143" s="12" t="s">
        <v>209</v>
      </c>
      <c r="B2143" s="2" t="s">
        <v>5092</v>
      </c>
      <c r="C2143" s="2" t="s">
        <v>3038</v>
      </c>
      <c r="D2143" s="4" t="s">
        <v>4819</v>
      </c>
    </row>
    <row r="2144" spans="1:4" ht="15" x14ac:dyDescent="0.25">
      <c r="A2144" s="12" t="s">
        <v>208</v>
      </c>
      <c r="B2144" s="2" t="s">
        <v>5092</v>
      </c>
      <c r="C2144" s="2" t="s">
        <v>3039</v>
      </c>
      <c r="D2144" s="4" t="s">
        <v>4820</v>
      </c>
    </row>
    <row r="2145" spans="1:4" ht="15" x14ac:dyDescent="0.25">
      <c r="A2145" s="12" t="s">
        <v>207</v>
      </c>
      <c r="B2145" s="2" t="s">
        <v>5092</v>
      </c>
      <c r="C2145" s="2" t="s">
        <v>3040</v>
      </c>
      <c r="D2145" s="4" t="s">
        <v>4821</v>
      </c>
    </row>
    <row r="2146" spans="1:4" ht="15" x14ac:dyDescent="0.25">
      <c r="A2146" s="12" t="s">
        <v>206</v>
      </c>
      <c r="B2146" s="2" t="s">
        <v>5091</v>
      </c>
      <c r="C2146" s="2" t="s">
        <v>5945</v>
      </c>
      <c r="D2146" s="4" t="s">
        <v>4822</v>
      </c>
    </row>
    <row r="2147" spans="1:4" ht="15" x14ac:dyDescent="0.25">
      <c r="A2147" s="12" t="s">
        <v>205</v>
      </c>
      <c r="B2147" s="2" t="s">
        <v>5091</v>
      </c>
      <c r="C2147" s="2" t="s">
        <v>5946</v>
      </c>
      <c r="D2147" s="4" t="s">
        <v>4823</v>
      </c>
    </row>
    <row r="2148" spans="1:4" ht="15" x14ac:dyDescent="0.25">
      <c r="A2148" s="12" t="s">
        <v>204</v>
      </c>
      <c r="B2148" s="2" t="s">
        <v>5091</v>
      </c>
      <c r="C2148" s="2" t="s">
        <v>5947</v>
      </c>
      <c r="D2148" s="4" t="s">
        <v>4824</v>
      </c>
    </row>
    <row r="2149" spans="1:4" ht="15" x14ac:dyDescent="0.25">
      <c r="A2149" s="12" t="s">
        <v>203</v>
      </c>
      <c r="B2149" s="2" t="s">
        <v>5091</v>
      </c>
      <c r="C2149" s="2" t="s">
        <v>5464</v>
      </c>
      <c r="D2149" s="4" t="s">
        <v>4825</v>
      </c>
    </row>
    <row r="2150" spans="1:4" ht="15" x14ac:dyDescent="0.25">
      <c r="A2150" s="12" t="s">
        <v>202</v>
      </c>
      <c r="B2150" s="2" t="s">
        <v>5091</v>
      </c>
      <c r="C2150" s="2" t="s">
        <v>2391</v>
      </c>
      <c r="D2150" s="4" t="s">
        <v>4826</v>
      </c>
    </row>
    <row r="2151" spans="1:4" ht="15" x14ac:dyDescent="0.25">
      <c r="A2151" s="12" t="s">
        <v>201</v>
      </c>
      <c r="B2151" s="2" t="s">
        <v>5091</v>
      </c>
      <c r="C2151" s="2" t="s">
        <v>5948</v>
      </c>
      <c r="D2151" s="4" t="s">
        <v>4288</v>
      </c>
    </row>
    <row r="2152" spans="1:4" ht="15" x14ac:dyDescent="0.25">
      <c r="A2152" s="12" t="s">
        <v>200</v>
      </c>
      <c r="B2152" s="2" t="s">
        <v>5091</v>
      </c>
      <c r="C2152" s="2" t="s">
        <v>5949</v>
      </c>
      <c r="D2152" s="4" t="s">
        <v>4827</v>
      </c>
    </row>
    <row r="2153" spans="1:4" ht="15" x14ac:dyDescent="0.25">
      <c r="A2153" s="12" t="s">
        <v>199</v>
      </c>
      <c r="B2153" s="2" t="s">
        <v>5091</v>
      </c>
      <c r="C2153" s="2" t="s">
        <v>5465</v>
      </c>
      <c r="D2153" s="4" t="s">
        <v>4828</v>
      </c>
    </row>
    <row r="2154" spans="1:4" ht="15" x14ac:dyDescent="0.25">
      <c r="A2154" s="12" t="s">
        <v>198</v>
      </c>
      <c r="B2154" s="2" t="s">
        <v>5091</v>
      </c>
      <c r="C2154" s="2" t="s">
        <v>3041</v>
      </c>
      <c r="D2154" s="4" t="s">
        <v>4829</v>
      </c>
    </row>
    <row r="2155" spans="1:4" ht="15" x14ac:dyDescent="0.25">
      <c r="A2155" s="12" t="s">
        <v>197</v>
      </c>
      <c r="B2155" s="2" t="s">
        <v>5091</v>
      </c>
      <c r="C2155" s="2" t="s">
        <v>5466</v>
      </c>
      <c r="D2155" s="4" t="s">
        <v>4830</v>
      </c>
    </row>
    <row r="2156" spans="1:4" ht="15" x14ac:dyDescent="0.25">
      <c r="A2156" s="12" t="s">
        <v>196</v>
      </c>
      <c r="B2156" s="2" t="s">
        <v>5091</v>
      </c>
      <c r="C2156" s="2" t="s">
        <v>5950</v>
      </c>
      <c r="D2156" s="4" t="s">
        <v>4803</v>
      </c>
    </row>
    <row r="2157" spans="1:4" ht="15" x14ac:dyDescent="0.25">
      <c r="A2157" s="12" t="s">
        <v>195</v>
      </c>
      <c r="B2157" s="2" t="s">
        <v>5091</v>
      </c>
      <c r="C2157" s="2" t="s">
        <v>2979</v>
      </c>
      <c r="D2157" s="4" t="s">
        <v>4831</v>
      </c>
    </row>
    <row r="2158" spans="1:4" ht="15" x14ac:dyDescent="0.25">
      <c r="A2158" s="12" t="s">
        <v>194</v>
      </c>
      <c r="B2158" s="2" t="s">
        <v>5091</v>
      </c>
      <c r="C2158" s="2" t="s">
        <v>2377</v>
      </c>
      <c r="D2158" s="4" t="s">
        <v>4832</v>
      </c>
    </row>
    <row r="2159" spans="1:4" ht="15" x14ac:dyDescent="0.25">
      <c r="A2159" s="12" t="s">
        <v>193</v>
      </c>
      <c r="B2159" s="2" t="s">
        <v>5092</v>
      </c>
      <c r="C2159" s="2" t="s">
        <v>5951</v>
      </c>
      <c r="D2159" s="4" t="s">
        <v>4833</v>
      </c>
    </row>
    <row r="2160" spans="1:4" ht="15" x14ac:dyDescent="0.25">
      <c r="A2160" s="12" t="s">
        <v>192</v>
      </c>
      <c r="B2160" s="2" t="s">
        <v>5092</v>
      </c>
      <c r="C2160" s="2" t="s">
        <v>2866</v>
      </c>
      <c r="D2160" s="4" t="s">
        <v>4834</v>
      </c>
    </row>
    <row r="2161" spans="1:4" ht="15" x14ac:dyDescent="0.25">
      <c r="A2161" s="12" t="s">
        <v>191</v>
      </c>
      <c r="B2161" s="2" t="s">
        <v>5092</v>
      </c>
      <c r="C2161" s="2" t="s">
        <v>5952</v>
      </c>
      <c r="D2161" s="4" t="s">
        <v>4835</v>
      </c>
    </row>
    <row r="2162" spans="1:4" ht="15" x14ac:dyDescent="0.25">
      <c r="A2162" s="12" t="s">
        <v>190</v>
      </c>
      <c r="B2162" s="2" t="s">
        <v>5092</v>
      </c>
      <c r="C2162" s="2" t="s">
        <v>5382</v>
      </c>
      <c r="D2162" s="4" t="s">
        <v>4836</v>
      </c>
    </row>
    <row r="2163" spans="1:4" ht="15" x14ac:dyDescent="0.25">
      <c r="A2163" s="12" t="s">
        <v>189</v>
      </c>
      <c r="B2163" s="2" t="s">
        <v>5092</v>
      </c>
      <c r="C2163" s="2" t="s">
        <v>2494</v>
      </c>
      <c r="D2163" s="4" t="s">
        <v>4837</v>
      </c>
    </row>
    <row r="2164" spans="1:4" ht="15" x14ac:dyDescent="0.25">
      <c r="A2164" s="12" t="s">
        <v>187</v>
      </c>
      <c r="B2164" s="2" t="s">
        <v>5965</v>
      </c>
      <c r="C2164" s="2" t="s">
        <v>5467</v>
      </c>
      <c r="D2164" s="4" t="s">
        <v>4838</v>
      </c>
    </row>
    <row r="2165" spans="1:4" ht="15" x14ac:dyDescent="0.25">
      <c r="A2165" s="12" t="s">
        <v>186</v>
      </c>
      <c r="B2165" s="2" t="s">
        <v>5092</v>
      </c>
      <c r="C2165" s="2" t="s">
        <v>5953</v>
      </c>
      <c r="D2165" s="4" t="s">
        <v>3138</v>
      </c>
    </row>
    <row r="2166" spans="1:4" ht="15" x14ac:dyDescent="0.25">
      <c r="A2166" s="12" t="s">
        <v>185</v>
      </c>
      <c r="B2166" s="2" t="s">
        <v>5091</v>
      </c>
      <c r="C2166" s="2" t="s">
        <v>2450</v>
      </c>
      <c r="D2166" s="4" t="s">
        <v>4839</v>
      </c>
    </row>
    <row r="2167" spans="1:4" ht="15" x14ac:dyDescent="0.25">
      <c r="A2167" s="12" t="s">
        <v>184</v>
      </c>
      <c r="B2167" s="2" t="s">
        <v>5091</v>
      </c>
      <c r="C2167" s="2" t="s">
        <v>5468</v>
      </c>
      <c r="D2167" s="4" t="s">
        <v>4840</v>
      </c>
    </row>
    <row r="2168" spans="1:4" ht="15" x14ac:dyDescent="0.25">
      <c r="A2168" s="12" t="s">
        <v>183</v>
      </c>
      <c r="B2168" s="2" t="s">
        <v>5091</v>
      </c>
      <c r="C2168" s="2" t="s">
        <v>3042</v>
      </c>
      <c r="D2168" s="4" t="s">
        <v>4841</v>
      </c>
    </row>
    <row r="2169" spans="1:4" ht="15" x14ac:dyDescent="0.25">
      <c r="A2169" s="12" t="s">
        <v>182</v>
      </c>
      <c r="B2169" s="2" t="s">
        <v>5091</v>
      </c>
      <c r="C2169" s="2" t="s">
        <v>2660</v>
      </c>
      <c r="D2169" s="4" t="s">
        <v>4842</v>
      </c>
    </row>
    <row r="2170" spans="1:4" ht="15" x14ac:dyDescent="0.25">
      <c r="A2170" s="12" t="s">
        <v>181</v>
      </c>
      <c r="B2170" s="2" t="s">
        <v>5091</v>
      </c>
      <c r="C2170" s="2" t="s">
        <v>3043</v>
      </c>
      <c r="D2170" s="4" t="s">
        <v>4843</v>
      </c>
    </row>
    <row r="2171" spans="1:4" ht="15" x14ac:dyDescent="0.25">
      <c r="A2171" s="12" t="s">
        <v>180</v>
      </c>
      <c r="B2171" s="2" t="s">
        <v>5091</v>
      </c>
      <c r="C2171" s="2" t="s">
        <v>2390</v>
      </c>
      <c r="D2171" s="4" t="s">
        <v>4844</v>
      </c>
    </row>
    <row r="2172" spans="1:4" ht="15" x14ac:dyDescent="0.25">
      <c r="A2172" s="12" t="s">
        <v>179</v>
      </c>
      <c r="B2172" s="2" t="s">
        <v>5092</v>
      </c>
      <c r="C2172" s="2" t="s">
        <v>5248</v>
      </c>
      <c r="D2172" s="4" t="s">
        <v>4845</v>
      </c>
    </row>
    <row r="2173" spans="1:4" ht="15" x14ac:dyDescent="0.25">
      <c r="A2173" s="12" t="s">
        <v>178</v>
      </c>
      <c r="B2173" s="2" t="s">
        <v>5091</v>
      </c>
      <c r="C2173" s="2" t="s">
        <v>2476</v>
      </c>
      <c r="D2173" s="4" t="s">
        <v>4476</v>
      </c>
    </row>
    <row r="2174" spans="1:4" ht="15" x14ac:dyDescent="0.25">
      <c r="A2174" s="12" t="s">
        <v>177</v>
      </c>
      <c r="B2174" s="2" t="s">
        <v>5091</v>
      </c>
      <c r="C2174" s="2" t="s">
        <v>5469</v>
      </c>
      <c r="D2174" s="4" t="s">
        <v>4846</v>
      </c>
    </row>
    <row r="2175" spans="1:4" ht="15" x14ac:dyDescent="0.25">
      <c r="A2175" s="12" t="s">
        <v>176</v>
      </c>
      <c r="B2175" s="2" t="s">
        <v>5092</v>
      </c>
      <c r="C2175" s="2" t="s">
        <v>5954</v>
      </c>
      <c r="D2175" s="4" t="s">
        <v>4049</v>
      </c>
    </row>
    <row r="2176" spans="1:4" ht="15" x14ac:dyDescent="0.25">
      <c r="A2176" s="12" t="s">
        <v>175</v>
      </c>
      <c r="B2176" s="2" t="s">
        <v>5091</v>
      </c>
      <c r="C2176" s="2" t="s">
        <v>5955</v>
      </c>
      <c r="D2176" s="4" t="s">
        <v>4847</v>
      </c>
    </row>
    <row r="2177" spans="1:4" ht="15" x14ac:dyDescent="0.25">
      <c r="A2177" s="12" t="s">
        <v>174</v>
      </c>
      <c r="B2177" s="2" t="s">
        <v>5092</v>
      </c>
      <c r="C2177" s="2" t="s">
        <v>5956</v>
      </c>
      <c r="D2177" s="4" t="s">
        <v>3277</v>
      </c>
    </row>
    <row r="2178" spans="1:4" ht="15" x14ac:dyDescent="0.25">
      <c r="A2178" s="12" t="s">
        <v>173</v>
      </c>
      <c r="B2178" s="2" t="s">
        <v>5092</v>
      </c>
      <c r="C2178" s="2" t="s">
        <v>5957</v>
      </c>
      <c r="D2178" s="4" t="s">
        <v>3269</v>
      </c>
    </row>
    <row r="2179" spans="1:4" ht="15" x14ac:dyDescent="0.25">
      <c r="A2179" s="12" t="s">
        <v>172</v>
      </c>
      <c r="B2179" s="2" t="s">
        <v>5092</v>
      </c>
      <c r="C2179" s="2" t="s">
        <v>2576</v>
      </c>
      <c r="D2179" s="4" t="s">
        <v>3663</v>
      </c>
    </row>
    <row r="2180" spans="1:4" ht="15" x14ac:dyDescent="0.25">
      <c r="A2180" s="12" t="s">
        <v>171</v>
      </c>
      <c r="B2180" s="2" t="s">
        <v>5092</v>
      </c>
      <c r="C2180" s="2" t="s">
        <v>4981</v>
      </c>
      <c r="D2180" s="4" t="s">
        <v>4848</v>
      </c>
    </row>
    <row r="2181" spans="1:4" ht="15" x14ac:dyDescent="0.25">
      <c r="A2181" s="12" t="s">
        <v>170</v>
      </c>
      <c r="B2181" s="2" t="s">
        <v>5092</v>
      </c>
      <c r="C2181" s="2" t="s">
        <v>2565</v>
      </c>
      <c r="D2181" s="4" t="s">
        <v>4082</v>
      </c>
    </row>
    <row r="2182" spans="1:4" ht="15" x14ac:dyDescent="0.25">
      <c r="A2182" s="12" t="s">
        <v>169</v>
      </c>
      <c r="B2182" s="2" t="s">
        <v>5092</v>
      </c>
      <c r="C2182" s="2" t="s">
        <v>3044</v>
      </c>
      <c r="D2182" s="4" t="s">
        <v>4849</v>
      </c>
    </row>
    <row r="2183" spans="1:4" ht="15" x14ac:dyDescent="0.25">
      <c r="A2183" s="12" t="s">
        <v>168</v>
      </c>
      <c r="B2183" s="2" t="s">
        <v>5092</v>
      </c>
      <c r="C2183" s="2" t="s">
        <v>2574</v>
      </c>
      <c r="D2183" s="4" t="s">
        <v>4850</v>
      </c>
    </row>
    <row r="2184" spans="1:4" ht="15" x14ac:dyDescent="0.25">
      <c r="A2184" s="12" t="s">
        <v>167</v>
      </c>
      <c r="B2184" s="2" t="s">
        <v>5091</v>
      </c>
      <c r="C2184" s="2" t="s">
        <v>5017</v>
      </c>
      <c r="D2184" s="4" t="s">
        <v>3419</v>
      </c>
    </row>
    <row r="2185" spans="1:4" ht="15" x14ac:dyDescent="0.25">
      <c r="A2185" s="12" t="s">
        <v>166</v>
      </c>
      <c r="B2185" s="2" t="s">
        <v>5091</v>
      </c>
      <c r="C2185" s="2" t="s">
        <v>3045</v>
      </c>
      <c r="D2185" s="4" t="s">
        <v>4851</v>
      </c>
    </row>
    <row r="2186" spans="1:4" ht="15" x14ac:dyDescent="0.25">
      <c r="A2186" s="12" t="s">
        <v>165</v>
      </c>
      <c r="B2186" s="2" t="s">
        <v>5091</v>
      </c>
      <c r="C2186" s="2" t="s">
        <v>2532</v>
      </c>
      <c r="D2186" s="4" t="s">
        <v>4852</v>
      </c>
    </row>
    <row r="2187" spans="1:4" ht="15" x14ac:dyDescent="0.25">
      <c r="A2187" s="12" t="s">
        <v>164</v>
      </c>
      <c r="B2187" s="2" t="s">
        <v>5091</v>
      </c>
      <c r="C2187" s="2" t="s">
        <v>5016</v>
      </c>
      <c r="D2187" s="4" t="s">
        <v>3560</v>
      </c>
    </row>
    <row r="2188" spans="1:4" ht="15" x14ac:dyDescent="0.25">
      <c r="A2188" s="12" t="s">
        <v>163</v>
      </c>
      <c r="B2188" s="2" t="s">
        <v>5091</v>
      </c>
      <c r="C2188" s="2" t="s">
        <v>2376</v>
      </c>
      <c r="D2188" s="4" t="s">
        <v>4853</v>
      </c>
    </row>
    <row r="2189" spans="1:4" ht="15" x14ac:dyDescent="0.25">
      <c r="A2189" s="12" t="s">
        <v>162</v>
      </c>
      <c r="B2189" s="2" t="s">
        <v>5091</v>
      </c>
      <c r="C2189" s="2" t="s">
        <v>2431</v>
      </c>
      <c r="D2189" s="4" t="s">
        <v>4854</v>
      </c>
    </row>
    <row r="2190" spans="1:4" ht="15" x14ac:dyDescent="0.25">
      <c r="A2190" s="12" t="s">
        <v>161</v>
      </c>
      <c r="B2190" s="2" t="s">
        <v>5091</v>
      </c>
      <c r="C2190" s="2" t="s">
        <v>5015</v>
      </c>
      <c r="D2190" s="4" t="s">
        <v>4227</v>
      </c>
    </row>
    <row r="2191" spans="1:4" ht="15" x14ac:dyDescent="0.25">
      <c r="A2191" s="12" t="s">
        <v>160</v>
      </c>
      <c r="B2191" s="2" t="s">
        <v>5091</v>
      </c>
      <c r="C2191" s="2" t="s">
        <v>5014</v>
      </c>
      <c r="D2191" s="4" t="s">
        <v>4855</v>
      </c>
    </row>
    <row r="2192" spans="1:4" ht="15" x14ac:dyDescent="0.25">
      <c r="A2192" s="12" t="s">
        <v>159</v>
      </c>
      <c r="B2192" s="2" t="s">
        <v>5091</v>
      </c>
      <c r="C2192" s="2" t="s">
        <v>5013</v>
      </c>
      <c r="D2192" s="4" t="s">
        <v>3267</v>
      </c>
    </row>
    <row r="2193" spans="1:4" ht="15" x14ac:dyDescent="0.25">
      <c r="A2193" s="12" t="s">
        <v>157</v>
      </c>
      <c r="B2193" s="2" t="s">
        <v>5091</v>
      </c>
      <c r="C2193" s="2" t="s">
        <v>5958</v>
      </c>
      <c r="D2193" s="4" t="s">
        <v>4856</v>
      </c>
    </row>
    <row r="2194" spans="1:4" ht="15" x14ac:dyDescent="0.25">
      <c r="A2194" s="12" t="s">
        <v>155</v>
      </c>
      <c r="B2194" s="2" t="s">
        <v>5091</v>
      </c>
      <c r="C2194" s="2" t="s">
        <v>5012</v>
      </c>
      <c r="D2194" s="4" t="s">
        <v>4529</v>
      </c>
    </row>
    <row r="2195" spans="1:4" ht="15" x14ac:dyDescent="0.25">
      <c r="A2195" s="12" t="s">
        <v>153</v>
      </c>
      <c r="B2195" s="2" t="s">
        <v>5091</v>
      </c>
      <c r="C2195" s="2" t="s">
        <v>5011</v>
      </c>
      <c r="D2195" s="4" t="s">
        <v>3620</v>
      </c>
    </row>
    <row r="2196" spans="1:4" ht="15" x14ac:dyDescent="0.25">
      <c r="A2196" s="12" t="s">
        <v>151</v>
      </c>
      <c r="B2196" s="2" t="s">
        <v>5091</v>
      </c>
      <c r="C2196" s="2" t="s">
        <v>5470</v>
      </c>
      <c r="D2196" s="4" t="s">
        <v>4857</v>
      </c>
    </row>
    <row r="2197" spans="1:4" ht="15" x14ac:dyDescent="0.25">
      <c r="A2197" s="12" t="s">
        <v>150</v>
      </c>
      <c r="B2197" s="2" t="s">
        <v>5091</v>
      </c>
      <c r="C2197" s="2" t="s">
        <v>5010</v>
      </c>
      <c r="D2197" s="4" t="s">
        <v>3527</v>
      </c>
    </row>
    <row r="2198" spans="1:4" ht="15" x14ac:dyDescent="0.25">
      <c r="A2198" s="12" t="s">
        <v>149</v>
      </c>
      <c r="B2198" s="2" t="s">
        <v>5091</v>
      </c>
      <c r="C2198" s="2" t="s">
        <v>5009</v>
      </c>
      <c r="D2198" s="4" t="s">
        <v>4858</v>
      </c>
    </row>
    <row r="2199" spans="1:4" ht="15" x14ac:dyDescent="0.25">
      <c r="A2199" s="12" t="s">
        <v>148</v>
      </c>
      <c r="B2199" s="2" t="s">
        <v>5091</v>
      </c>
      <c r="C2199" s="2" t="s">
        <v>2398</v>
      </c>
      <c r="D2199" s="4" t="s">
        <v>4859</v>
      </c>
    </row>
    <row r="2200" spans="1:4" ht="15" x14ac:dyDescent="0.25">
      <c r="A2200" s="12" t="s">
        <v>147</v>
      </c>
      <c r="B2200" s="2" t="s">
        <v>5091</v>
      </c>
      <c r="C2200" s="2" t="s">
        <v>5008</v>
      </c>
      <c r="D2200" s="4" t="s">
        <v>4860</v>
      </c>
    </row>
    <row r="2201" spans="1:4" ht="15" x14ac:dyDescent="0.25">
      <c r="A2201" s="12" t="s">
        <v>146</v>
      </c>
      <c r="B2201" s="2" t="s">
        <v>5091</v>
      </c>
      <c r="C2201" s="2" t="s">
        <v>3046</v>
      </c>
      <c r="D2201" s="4" t="s">
        <v>4861</v>
      </c>
    </row>
    <row r="2202" spans="1:4" ht="15" x14ac:dyDescent="0.25">
      <c r="A2202" s="12" t="s">
        <v>145</v>
      </c>
      <c r="B2202" s="2" t="s">
        <v>5091</v>
      </c>
      <c r="C2202" s="2" t="s">
        <v>5007</v>
      </c>
      <c r="D2202" s="4" t="s">
        <v>4862</v>
      </c>
    </row>
    <row r="2203" spans="1:4" ht="15" x14ac:dyDescent="0.25">
      <c r="A2203" s="12" t="s">
        <v>144</v>
      </c>
      <c r="B2203" s="2" t="s">
        <v>5091</v>
      </c>
      <c r="C2203" s="2" t="s">
        <v>2492</v>
      </c>
      <c r="D2203" s="4" t="s">
        <v>4863</v>
      </c>
    </row>
    <row r="2204" spans="1:4" ht="15" x14ac:dyDescent="0.25">
      <c r="A2204" s="12" t="s">
        <v>143</v>
      </c>
      <c r="B2204" s="2" t="s">
        <v>5092</v>
      </c>
      <c r="C2204" s="2" t="s">
        <v>5006</v>
      </c>
      <c r="D2204" s="4" t="s">
        <v>4864</v>
      </c>
    </row>
    <row r="2205" spans="1:4" ht="15" x14ac:dyDescent="0.25">
      <c r="A2205" s="12" t="s">
        <v>142</v>
      </c>
      <c r="B2205" s="2" t="s">
        <v>5092</v>
      </c>
      <c r="C2205" s="2" t="s">
        <v>5005</v>
      </c>
      <c r="D2205" s="4" t="s">
        <v>4865</v>
      </c>
    </row>
    <row r="2206" spans="1:4" ht="15" x14ac:dyDescent="0.25">
      <c r="A2206" s="12" t="s">
        <v>141</v>
      </c>
      <c r="B2206" s="2" t="s">
        <v>5092</v>
      </c>
      <c r="C2206" s="2" t="s">
        <v>3047</v>
      </c>
      <c r="D2206" s="4" t="s">
        <v>4866</v>
      </c>
    </row>
    <row r="2207" spans="1:4" ht="15" x14ac:dyDescent="0.25">
      <c r="A2207" s="12" t="s">
        <v>140</v>
      </c>
      <c r="B2207" s="2" t="s">
        <v>5091</v>
      </c>
      <c r="C2207" s="2" t="s">
        <v>5004</v>
      </c>
      <c r="D2207" s="4" t="s">
        <v>4867</v>
      </c>
    </row>
    <row r="2208" spans="1:4" ht="15" x14ac:dyDescent="0.25">
      <c r="A2208" s="12" t="s">
        <v>139</v>
      </c>
      <c r="B2208" s="2" t="s">
        <v>5091</v>
      </c>
      <c r="C2208" s="2" t="s">
        <v>2765</v>
      </c>
      <c r="D2208" s="4" t="s">
        <v>4868</v>
      </c>
    </row>
    <row r="2209" spans="1:4" ht="15" x14ac:dyDescent="0.25">
      <c r="A2209" s="12" t="s">
        <v>138</v>
      </c>
      <c r="B2209" s="2" t="s">
        <v>5092</v>
      </c>
      <c r="C2209" s="2" t="s">
        <v>5959</v>
      </c>
      <c r="D2209" s="4" t="s">
        <v>4869</v>
      </c>
    </row>
    <row r="2210" spans="1:4" ht="15" x14ac:dyDescent="0.25">
      <c r="A2210" s="12" t="s">
        <v>137</v>
      </c>
      <c r="B2210" s="2" t="s">
        <v>5092</v>
      </c>
      <c r="C2210" s="2" t="s">
        <v>3048</v>
      </c>
      <c r="D2210" s="4" t="s">
        <v>4870</v>
      </c>
    </row>
    <row r="2211" spans="1:4" ht="15" x14ac:dyDescent="0.25">
      <c r="A2211" s="12" t="s">
        <v>136</v>
      </c>
      <c r="B2211" s="2" t="s">
        <v>5092</v>
      </c>
      <c r="C2211" s="2" t="s">
        <v>5003</v>
      </c>
      <c r="D2211" s="4" t="s">
        <v>2422</v>
      </c>
    </row>
    <row r="2212" spans="1:4" ht="15" x14ac:dyDescent="0.25">
      <c r="A2212" s="12" t="s">
        <v>135</v>
      </c>
      <c r="B2212" s="2" t="s">
        <v>5091</v>
      </c>
      <c r="C2212" s="2" t="s">
        <v>2553</v>
      </c>
      <c r="D2212" s="4" t="s">
        <v>4871</v>
      </c>
    </row>
    <row r="2213" spans="1:4" ht="15" x14ac:dyDescent="0.25">
      <c r="A2213" s="12" t="s">
        <v>134</v>
      </c>
      <c r="B2213" s="2" t="s">
        <v>5091</v>
      </c>
      <c r="C2213" s="2" t="s">
        <v>2765</v>
      </c>
      <c r="D2213" s="4" t="s">
        <v>4571</v>
      </c>
    </row>
    <row r="2214" spans="1:4" ht="15" x14ac:dyDescent="0.25">
      <c r="A2214" s="12" t="s">
        <v>133</v>
      </c>
      <c r="B2214" s="2" t="s">
        <v>5091</v>
      </c>
      <c r="C2214" s="2" t="s">
        <v>2503</v>
      </c>
      <c r="D2214" s="4" t="s">
        <v>4872</v>
      </c>
    </row>
    <row r="2215" spans="1:4" ht="15" x14ac:dyDescent="0.25">
      <c r="A2215" s="12" t="s">
        <v>132</v>
      </c>
      <c r="B2215" s="2" t="s">
        <v>5092</v>
      </c>
      <c r="C2215" s="2" t="s">
        <v>5960</v>
      </c>
      <c r="D2215" s="4" t="s">
        <v>5054</v>
      </c>
    </row>
    <row r="2216" spans="1:4" ht="15" x14ac:dyDescent="0.25">
      <c r="A2216" s="12" t="s">
        <v>131</v>
      </c>
      <c r="B2216" s="2" t="s">
        <v>5092</v>
      </c>
      <c r="C2216" s="2" t="s">
        <v>2445</v>
      </c>
      <c r="D2216" s="4" t="s">
        <v>4873</v>
      </c>
    </row>
    <row r="2217" spans="1:4" ht="15" x14ac:dyDescent="0.25">
      <c r="A2217" s="12" t="s">
        <v>130</v>
      </c>
      <c r="B2217" s="2" t="s">
        <v>5091</v>
      </c>
      <c r="C2217" s="2" t="s">
        <v>5002</v>
      </c>
      <c r="D2217" s="4" t="s">
        <v>2467</v>
      </c>
    </row>
    <row r="2218" spans="1:4" ht="15" x14ac:dyDescent="0.25">
      <c r="A2218" s="12" t="s">
        <v>129</v>
      </c>
      <c r="B2218" s="2" t="s">
        <v>5092</v>
      </c>
      <c r="C2218" s="2" t="s">
        <v>5001</v>
      </c>
      <c r="D2218" s="4" t="s">
        <v>3126</v>
      </c>
    </row>
    <row r="2219" spans="1:4" ht="15" x14ac:dyDescent="0.25">
      <c r="A2219" s="12" t="s">
        <v>128</v>
      </c>
      <c r="B2219" s="2" t="s">
        <v>5092</v>
      </c>
      <c r="C2219" s="2" t="s">
        <v>2715</v>
      </c>
      <c r="D2219" s="4" t="s">
        <v>4874</v>
      </c>
    </row>
    <row r="2220" spans="1:4" ht="15" x14ac:dyDescent="0.25">
      <c r="A2220" s="12" t="s">
        <v>127</v>
      </c>
      <c r="B2220" s="2" t="s">
        <v>5092</v>
      </c>
      <c r="C2220" s="2" t="s">
        <v>2458</v>
      </c>
      <c r="D2220" s="4" t="s">
        <v>4875</v>
      </c>
    </row>
    <row r="2221" spans="1:4" ht="15" x14ac:dyDescent="0.25">
      <c r="A2221" s="12" t="s">
        <v>126</v>
      </c>
      <c r="B2221" s="2" t="s">
        <v>5092</v>
      </c>
      <c r="C2221" s="2" t="s">
        <v>5000</v>
      </c>
      <c r="D2221" s="4" t="s">
        <v>4876</v>
      </c>
    </row>
    <row r="2222" spans="1:4" ht="15" x14ac:dyDescent="0.25">
      <c r="A2222" s="12" t="s">
        <v>125</v>
      </c>
      <c r="B2222" s="2" t="s">
        <v>5091</v>
      </c>
      <c r="C2222" s="2" t="s">
        <v>2470</v>
      </c>
      <c r="D2222" s="4" t="s">
        <v>4877</v>
      </c>
    </row>
    <row r="2223" spans="1:4" ht="15" x14ac:dyDescent="0.25">
      <c r="A2223" s="12" t="s">
        <v>124</v>
      </c>
      <c r="B2223" s="2" t="s">
        <v>5091</v>
      </c>
      <c r="C2223" s="2" t="s">
        <v>4999</v>
      </c>
      <c r="D2223" s="4" t="s">
        <v>4878</v>
      </c>
    </row>
    <row r="2224" spans="1:4" ht="15" x14ac:dyDescent="0.25">
      <c r="A2224" s="12" t="s">
        <v>123</v>
      </c>
      <c r="B2224" s="2" t="s">
        <v>5091</v>
      </c>
      <c r="C2224" s="2" t="s">
        <v>2585</v>
      </c>
      <c r="D2224" s="4" t="s">
        <v>3498</v>
      </c>
    </row>
    <row r="2225" spans="1:4" ht="15" x14ac:dyDescent="0.25">
      <c r="A2225" s="12" t="s">
        <v>122</v>
      </c>
      <c r="B2225" s="2" t="s">
        <v>5091</v>
      </c>
      <c r="C2225" s="2" t="s">
        <v>4999</v>
      </c>
      <c r="D2225" s="4" t="s">
        <v>4879</v>
      </c>
    </row>
    <row r="2226" spans="1:4" ht="15" x14ac:dyDescent="0.25">
      <c r="A2226" s="12" t="s">
        <v>121</v>
      </c>
      <c r="B2226" s="2" t="s">
        <v>5091</v>
      </c>
      <c r="C2226" s="2" t="s">
        <v>3049</v>
      </c>
      <c r="D2226" s="4" t="s">
        <v>4573</v>
      </c>
    </row>
    <row r="2227" spans="1:4" ht="15" x14ac:dyDescent="0.25">
      <c r="A2227" s="12" t="s">
        <v>120</v>
      </c>
      <c r="B2227" s="2" t="s">
        <v>5092</v>
      </c>
      <c r="C2227" s="2" t="s">
        <v>2528</v>
      </c>
      <c r="D2227" s="4" t="s">
        <v>3733</v>
      </c>
    </row>
    <row r="2228" spans="1:4" ht="15" x14ac:dyDescent="0.25">
      <c r="A2228" s="12" t="s">
        <v>119</v>
      </c>
      <c r="B2228" s="2" t="s">
        <v>5092</v>
      </c>
      <c r="C2228" s="2" t="s">
        <v>4998</v>
      </c>
      <c r="D2228" s="4" t="s">
        <v>4247</v>
      </c>
    </row>
    <row r="2229" spans="1:4" ht="15" x14ac:dyDescent="0.25">
      <c r="A2229" s="12" t="s">
        <v>118</v>
      </c>
      <c r="B2229" s="2" t="s">
        <v>5092</v>
      </c>
      <c r="C2229" s="2" t="s">
        <v>4997</v>
      </c>
      <c r="D2229" s="4" t="s">
        <v>4880</v>
      </c>
    </row>
    <row r="2230" spans="1:4" ht="15" x14ac:dyDescent="0.25">
      <c r="A2230" s="12" t="s">
        <v>117</v>
      </c>
      <c r="B2230" s="2" t="s">
        <v>5092</v>
      </c>
      <c r="C2230" s="2" t="s">
        <v>2725</v>
      </c>
      <c r="D2230" s="4" t="s">
        <v>4881</v>
      </c>
    </row>
    <row r="2231" spans="1:4" ht="15" x14ac:dyDescent="0.25">
      <c r="A2231" s="12" t="s">
        <v>116</v>
      </c>
      <c r="B2231" s="2" t="s">
        <v>5091</v>
      </c>
      <c r="C2231" s="2" t="s">
        <v>4996</v>
      </c>
      <c r="D2231" s="4" t="s">
        <v>2552</v>
      </c>
    </row>
    <row r="2232" spans="1:4" ht="15" x14ac:dyDescent="0.25">
      <c r="A2232" s="12" t="s">
        <v>115</v>
      </c>
      <c r="B2232" s="2" t="s">
        <v>5092</v>
      </c>
      <c r="C2232" s="2" t="s">
        <v>4995</v>
      </c>
      <c r="D2232" s="4" t="s">
        <v>4882</v>
      </c>
    </row>
    <row r="2233" spans="1:4" ht="15" x14ac:dyDescent="0.25">
      <c r="A2233" s="12" t="s">
        <v>114</v>
      </c>
      <c r="B2233" s="2" t="s">
        <v>5092</v>
      </c>
      <c r="C2233" s="2" t="s">
        <v>2547</v>
      </c>
      <c r="D2233" s="4" t="s">
        <v>4883</v>
      </c>
    </row>
    <row r="2234" spans="1:4" ht="15" x14ac:dyDescent="0.25">
      <c r="A2234" s="12" t="s">
        <v>113</v>
      </c>
      <c r="B2234" s="2" t="s">
        <v>5092</v>
      </c>
      <c r="C2234" s="2" t="s">
        <v>4994</v>
      </c>
      <c r="D2234" s="4" t="s">
        <v>4884</v>
      </c>
    </row>
    <row r="2235" spans="1:4" ht="15" x14ac:dyDescent="0.25">
      <c r="A2235" s="12" t="s">
        <v>112</v>
      </c>
      <c r="B2235" s="2" t="s">
        <v>5091</v>
      </c>
      <c r="C2235" s="2" t="s">
        <v>2376</v>
      </c>
      <c r="D2235" s="4" t="s">
        <v>4020</v>
      </c>
    </row>
    <row r="2236" spans="1:4" ht="15" x14ac:dyDescent="0.25">
      <c r="A2236" s="12" t="s">
        <v>111</v>
      </c>
      <c r="B2236" s="2" t="s">
        <v>5091</v>
      </c>
      <c r="C2236" s="2" t="s">
        <v>2387</v>
      </c>
      <c r="D2236" s="4" t="s">
        <v>4885</v>
      </c>
    </row>
    <row r="2237" spans="1:4" ht="15" x14ac:dyDescent="0.25">
      <c r="A2237" s="12" t="s">
        <v>110</v>
      </c>
      <c r="B2237" s="2" t="s">
        <v>5091</v>
      </c>
      <c r="C2237" s="2" t="s">
        <v>3050</v>
      </c>
      <c r="D2237" s="4" t="s">
        <v>4886</v>
      </c>
    </row>
    <row r="2238" spans="1:4" ht="15" x14ac:dyDescent="0.25">
      <c r="A2238" s="12" t="s">
        <v>109</v>
      </c>
      <c r="B2238" s="2" t="s">
        <v>5091</v>
      </c>
      <c r="C2238" s="2" t="s">
        <v>4993</v>
      </c>
      <c r="D2238" s="4" t="s">
        <v>4887</v>
      </c>
    </row>
    <row r="2239" spans="1:4" ht="15" x14ac:dyDescent="0.25">
      <c r="A2239" s="12" t="s">
        <v>108</v>
      </c>
      <c r="B2239" s="2" t="s">
        <v>5091</v>
      </c>
      <c r="C2239" s="2" t="s">
        <v>4992</v>
      </c>
      <c r="D2239" s="4" t="s">
        <v>4888</v>
      </c>
    </row>
    <row r="2240" spans="1:4" ht="15" x14ac:dyDescent="0.25">
      <c r="A2240" s="12" t="s">
        <v>107</v>
      </c>
      <c r="B2240" s="2" t="s">
        <v>5091</v>
      </c>
      <c r="C2240" s="2" t="s">
        <v>4991</v>
      </c>
      <c r="D2240" s="4" t="s">
        <v>2609</v>
      </c>
    </row>
    <row r="2241" spans="1:4" ht="15" x14ac:dyDescent="0.25">
      <c r="A2241" s="12" t="s">
        <v>106</v>
      </c>
      <c r="B2241" s="2" t="s">
        <v>5092</v>
      </c>
      <c r="C2241" s="2" t="s">
        <v>3051</v>
      </c>
      <c r="D2241" s="4" t="s">
        <v>4889</v>
      </c>
    </row>
    <row r="2242" spans="1:4" ht="15" x14ac:dyDescent="0.25">
      <c r="A2242" s="12" t="s">
        <v>105</v>
      </c>
      <c r="B2242" s="2" t="s">
        <v>5092</v>
      </c>
      <c r="C2242" s="2" t="s">
        <v>2439</v>
      </c>
      <c r="D2242" s="4" t="s">
        <v>4890</v>
      </c>
    </row>
    <row r="2243" spans="1:4" ht="15" x14ac:dyDescent="0.25">
      <c r="A2243" s="12" t="s">
        <v>104</v>
      </c>
      <c r="B2243" s="2" t="s">
        <v>5092</v>
      </c>
      <c r="C2243" s="2" t="s">
        <v>2399</v>
      </c>
      <c r="D2243" s="4" t="s">
        <v>4891</v>
      </c>
    </row>
    <row r="2244" spans="1:4" ht="15" x14ac:dyDescent="0.25">
      <c r="A2244" s="12" t="s">
        <v>103</v>
      </c>
      <c r="B2244" s="2" t="s">
        <v>5091</v>
      </c>
      <c r="C2244" s="2" t="s">
        <v>2598</v>
      </c>
      <c r="D2244" s="4" t="s">
        <v>3876</v>
      </c>
    </row>
    <row r="2245" spans="1:4" ht="15" x14ac:dyDescent="0.25">
      <c r="A2245" s="12" t="s">
        <v>102</v>
      </c>
      <c r="B2245" s="2" t="s">
        <v>5091</v>
      </c>
      <c r="C2245" s="2" t="s">
        <v>2440</v>
      </c>
      <c r="D2245" s="4" t="s">
        <v>4892</v>
      </c>
    </row>
    <row r="2246" spans="1:4" ht="15" x14ac:dyDescent="0.25">
      <c r="A2246" s="12" t="s">
        <v>101</v>
      </c>
      <c r="B2246" s="2" t="s">
        <v>5092</v>
      </c>
      <c r="C2246" s="2" t="s">
        <v>4990</v>
      </c>
      <c r="D2246" s="4" t="s">
        <v>3663</v>
      </c>
    </row>
    <row r="2247" spans="1:4" ht="15" x14ac:dyDescent="0.25">
      <c r="A2247" s="12" t="s">
        <v>100</v>
      </c>
      <c r="B2247" s="2" t="s">
        <v>5092</v>
      </c>
      <c r="C2247" s="2" t="s">
        <v>2723</v>
      </c>
      <c r="D2247" s="4" t="s">
        <v>4893</v>
      </c>
    </row>
    <row r="2248" spans="1:4" ht="15" x14ac:dyDescent="0.25">
      <c r="A2248" s="12" t="s">
        <v>99</v>
      </c>
      <c r="B2248" s="2" t="s">
        <v>5092</v>
      </c>
      <c r="C2248" s="2" t="s">
        <v>2439</v>
      </c>
      <c r="D2248" s="4" t="s">
        <v>4894</v>
      </c>
    </row>
    <row r="2249" spans="1:4" ht="15" x14ac:dyDescent="0.25">
      <c r="A2249" s="12" t="s">
        <v>98</v>
      </c>
      <c r="B2249" s="2" t="s">
        <v>5091</v>
      </c>
      <c r="C2249" s="2" t="s">
        <v>4989</v>
      </c>
      <c r="D2249" s="4" t="s">
        <v>4895</v>
      </c>
    </row>
    <row r="2250" spans="1:4" ht="15" x14ac:dyDescent="0.25">
      <c r="A2250" s="12" t="s">
        <v>97</v>
      </c>
      <c r="B2250" s="2" t="s">
        <v>5091</v>
      </c>
      <c r="C2250" s="2" t="s">
        <v>2642</v>
      </c>
      <c r="D2250" s="4" t="s">
        <v>4896</v>
      </c>
    </row>
    <row r="2251" spans="1:4" ht="15" x14ac:dyDescent="0.25">
      <c r="A2251" s="12" t="s">
        <v>96</v>
      </c>
      <c r="B2251" s="2" t="s">
        <v>5092</v>
      </c>
      <c r="C2251" s="2" t="s">
        <v>2664</v>
      </c>
      <c r="D2251" s="4" t="s">
        <v>4897</v>
      </c>
    </row>
    <row r="2252" spans="1:4" ht="15" x14ac:dyDescent="0.25">
      <c r="A2252" s="12" t="s">
        <v>95</v>
      </c>
      <c r="B2252" s="2" t="s">
        <v>5092</v>
      </c>
      <c r="C2252" s="2" t="s">
        <v>2394</v>
      </c>
      <c r="D2252" s="4" t="s">
        <v>4898</v>
      </c>
    </row>
    <row r="2253" spans="1:4" ht="15" x14ac:dyDescent="0.25">
      <c r="A2253" s="12" t="s">
        <v>94</v>
      </c>
      <c r="B2253" s="2" t="s">
        <v>5091</v>
      </c>
      <c r="C2253" s="2" t="s">
        <v>2503</v>
      </c>
      <c r="D2253" s="4" t="s">
        <v>4899</v>
      </c>
    </row>
    <row r="2254" spans="1:4" ht="15" x14ac:dyDescent="0.25">
      <c r="A2254" s="12" t="s">
        <v>93</v>
      </c>
      <c r="B2254" s="2" t="s">
        <v>5092</v>
      </c>
      <c r="C2254" s="2" t="s">
        <v>3052</v>
      </c>
      <c r="D2254" s="4" t="s">
        <v>4900</v>
      </c>
    </row>
    <row r="2255" spans="1:4" ht="15" x14ac:dyDescent="0.25">
      <c r="A2255" s="12" t="s">
        <v>92</v>
      </c>
      <c r="B2255" s="2" t="s">
        <v>5092</v>
      </c>
      <c r="C2255" s="2" t="s">
        <v>2793</v>
      </c>
      <c r="D2255" s="4" t="s">
        <v>4901</v>
      </c>
    </row>
    <row r="2256" spans="1:4" ht="15" x14ac:dyDescent="0.25">
      <c r="A2256" s="12" t="s">
        <v>91</v>
      </c>
      <c r="B2256" s="2" t="s">
        <v>5092</v>
      </c>
      <c r="C2256" s="2" t="s">
        <v>4988</v>
      </c>
      <c r="D2256" s="4" t="s">
        <v>4902</v>
      </c>
    </row>
    <row r="2257" spans="1:4" ht="15" x14ac:dyDescent="0.25">
      <c r="A2257" s="12" t="s">
        <v>90</v>
      </c>
      <c r="B2257" s="2" t="s">
        <v>5091</v>
      </c>
      <c r="C2257" s="2" t="s">
        <v>4987</v>
      </c>
      <c r="D2257" s="4" t="s">
        <v>2609</v>
      </c>
    </row>
    <row r="2258" spans="1:4" ht="15" x14ac:dyDescent="0.25">
      <c r="A2258" s="12" t="s">
        <v>89</v>
      </c>
      <c r="B2258" s="2" t="s">
        <v>5091</v>
      </c>
      <c r="C2258" s="2" t="s">
        <v>3053</v>
      </c>
      <c r="D2258" s="4" t="s">
        <v>4903</v>
      </c>
    </row>
    <row r="2259" spans="1:4" ht="15" x14ac:dyDescent="0.25">
      <c r="A2259" s="12" t="s">
        <v>88</v>
      </c>
      <c r="B2259" s="2" t="s">
        <v>5091</v>
      </c>
      <c r="C2259" s="2" t="s">
        <v>3054</v>
      </c>
      <c r="D2259" s="4" t="s">
        <v>4904</v>
      </c>
    </row>
    <row r="2260" spans="1:4" ht="15" x14ac:dyDescent="0.25">
      <c r="A2260" s="12" t="s">
        <v>87</v>
      </c>
      <c r="B2260" s="2" t="s">
        <v>5091</v>
      </c>
      <c r="C2260" s="2" t="s">
        <v>4986</v>
      </c>
      <c r="D2260" s="4" t="s">
        <v>4905</v>
      </c>
    </row>
    <row r="2261" spans="1:4" ht="15" x14ac:dyDescent="0.25">
      <c r="A2261" s="12" t="s">
        <v>86</v>
      </c>
      <c r="B2261" s="2" t="s">
        <v>5091</v>
      </c>
      <c r="C2261" s="2" t="s">
        <v>2410</v>
      </c>
      <c r="D2261" s="4" t="s">
        <v>4906</v>
      </c>
    </row>
    <row r="2262" spans="1:4" ht="15" x14ac:dyDescent="0.25">
      <c r="A2262" s="12" t="s">
        <v>85</v>
      </c>
      <c r="B2262" s="2" t="s">
        <v>5092</v>
      </c>
      <c r="C2262" s="2" t="s">
        <v>2428</v>
      </c>
      <c r="D2262" s="4" t="s">
        <v>4907</v>
      </c>
    </row>
    <row r="2263" spans="1:4" ht="15" x14ac:dyDescent="0.25">
      <c r="A2263" s="12" t="s">
        <v>84</v>
      </c>
      <c r="B2263" s="2" t="s">
        <v>5091</v>
      </c>
      <c r="C2263" s="2" t="s">
        <v>2420</v>
      </c>
      <c r="D2263" s="4" t="s">
        <v>4908</v>
      </c>
    </row>
    <row r="2264" spans="1:4" ht="15" x14ac:dyDescent="0.25">
      <c r="A2264" s="12" t="s">
        <v>83</v>
      </c>
      <c r="B2264" s="2" t="s">
        <v>5091</v>
      </c>
      <c r="C2264" s="2" t="s">
        <v>2510</v>
      </c>
      <c r="D2264" s="4" t="s">
        <v>5055</v>
      </c>
    </row>
    <row r="2265" spans="1:4" ht="15" x14ac:dyDescent="0.25">
      <c r="A2265" s="12" t="s">
        <v>82</v>
      </c>
      <c r="B2265" s="2" t="s">
        <v>5091</v>
      </c>
      <c r="C2265" s="2" t="s">
        <v>5489</v>
      </c>
      <c r="D2265" s="4" t="s">
        <v>5056</v>
      </c>
    </row>
    <row r="2266" spans="1:4" ht="15" x14ac:dyDescent="0.25">
      <c r="A2266" s="12" t="s">
        <v>81</v>
      </c>
      <c r="B2266" s="2" t="s">
        <v>5091</v>
      </c>
      <c r="C2266" s="2" t="s">
        <v>2372</v>
      </c>
      <c r="D2266" s="4" t="s">
        <v>4458</v>
      </c>
    </row>
    <row r="2267" spans="1:4" ht="15" x14ac:dyDescent="0.25">
      <c r="A2267" s="12" t="s">
        <v>80</v>
      </c>
      <c r="B2267" s="2" t="s">
        <v>5092</v>
      </c>
      <c r="C2267" s="2" t="s">
        <v>4985</v>
      </c>
      <c r="D2267" s="4" t="s">
        <v>4909</v>
      </c>
    </row>
    <row r="2268" spans="1:4" ht="15" x14ac:dyDescent="0.25">
      <c r="A2268" s="12" t="s">
        <v>79</v>
      </c>
      <c r="B2268" s="2" t="s">
        <v>5092</v>
      </c>
      <c r="C2268" s="2" t="s">
        <v>2417</v>
      </c>
      <c r="D2268" s="4" t="s">
        <v>4910</v>
      </c>
    </row>
    <row r="2269" spans="1:4" ht="15" x14ac:dyDescent="0.25">
      <c r="A2269" s="12" t="s">
        <v>78</v>
      </c>
      <c r="B2269" s="2" t="s">
        <v>5092</v>
      </c>
      <c r="C2269" s="2" t="s">
        <v>4984</v>
      </c>
      <c r="D2269" s="4" t="s">
        <v>4911</v>
      </c>
    </row>
    <row r="2270" spans="1:4" ht="15" x14ac:dyDescent="0.25">
      <c r="A2270" s="12" t="s">
        <v>77</v>
      </c>
      <c r="B2270" s="2" t="s">
        <v>5092</v>
      </c>
      <c r="C2270" s="2" t="s">
        <v>4983</v>
      </c>
      <c r="D2270" s="4" t="s">
        <v>3190</v>
      </c>
    </row>
    <row r="2271" spans="1:4" ht="15" x14ac:dyDescent="0.25">
      <c r="A2271" s="12" t="s">
        <v>76</v>
      </c>
      <c r="B2271" s="2" t="s">
        <v>5092</v>
      </c>
      <c r="C2271" s="2" t="s">
        <v>2884</v>
      </c>
      <c r="D2271" s="4" t="s">
        <v>3596</v>
      </c>
    </row>
    <row r="2272" spans="1:4" ht="15" x14ac:dyDescent="0.25">
      <c r="A2272" s="12" t="s">
        <v>75</v>
      </c>
      <c r="B2272" s="2" t="s">
        <v>5091</v>
      </c>
      <c r="C2272" s="2" t="s">
        <v>3055</v>
      </c>
      <c r="D2272" s="4" t="s">
        <v>4912</v>
      </c>
    </row>
    <row r="2273" spans="1:4" ht="15" x14ac:dyDescent="0.25">
      <c r="A2273" s="12" t="s">
        <v>74</v>
      </c>
      <c r="B2273" s="2" t="s">
        <v>5092</v>
      </c>
      <c r="C2273" s="2" t="s">
        <v>4982</v>
      </c>
      <c r="D2273" s="4" t="s">
        <v>4913</v>
      </c>
    </row>
    <row r="2274" spans="1:4" ht="15" x14ac:dyDescent="0.25">
      <c r="A2274" s="12" t="s">
        <v>73</v>
      </c>
      <c r="B2274" s="2" t="s">
        <v>5091</v>
      </c>
      <c r="C2274" s="2" t="s">
        <v>5090</v>
      </c>
      <c r="D2274" s="4" t="s">
        <v>2544</v>
      </c>
    </row>
    <row r="2275" spans="1:4" ht="15" x14ac:dyDescent="0.25">
      <c r="A2275" s="12" t="s">
        <v>72</v>
      </c>
      <c r="B2275" s="2" t="s">
        <v>5092</v>
      </c>
      <c r="C2275" s="2" t="s">
        <v>4981</v>
      </c>
      <c r="D2275" s="4" t="s">
        <v>4914</v>
      </c>
    </row>
    <row r="2276" spans="1:4" ht="15" x14ac:dyDescent="0.25">
      <c r="A2276" s="12" t="s">
        <v>71</v>
      </c>
      <c r="B2276" s="2" t="s">
        <v>5091</v>
      </c>
      <c r="C2276" s="2" t="s">
        <v>2621</v>
      </c>
      <c r="D2276" s="4" t="s">
        <v>4915</v>
      </c>
    </row>
    <row r="2277" spans="1:4" ht="15" x14ac:dyDescent="0.25">
      <c r="A2277" s="12" t="s">
        <v>70</v>
      </c>
      <c r="B2277" s="2" t="s">
        <v>5091</v>
      </c>
      <c r="C2277" s="2" t="s">
        <v>2786</v>
      </c>
      <c r="D2277" s="4" t="s">
        <v>4916</v>
      </c>
    </row>
    <row r="2278" spans="1:4" ht="15" x14ac:dyDescent="0.25">
      <c r="A2278" s="12" t="s">
        <v>69</v>
      </c>
      <c r="B2278" s="2" t="s">
        <v>5092</v>
      </c>
      <c r="C2278" s="2" t="s">
        <v>4980</v>
      </c>
      <c r="D2278" s="4" t="s">
        <v>4917</v>
      </c>
    </row>
    <row r="2279" spans="1:4" ht="15" x14ac:dyDescent="0.25">
      <c r="A2279" s="12" t="s">
        <v>68</v>
      </c>
      <c r="B2279" s="2" t="s">
        <v>5091</v>
      </c>
      <c r="C2279" s="2" t="s">
        <v>2444</v>
      </c>
      <c r="D2279" s="4" t="s">
        <v>4918</v>
      </c>
    </row>
    <row r="2280" spans="1:4" ht="15" x14ac:dyDescent="0.25">
      <c r="A2280" s="12" t="s">
        <v>67</v>
      </c>
      <c r="B2280" s="2" t="s">
        <v>5091</v>
      </c>
      <c r="C2280" s="2" t="s">
        <v>3057</v>
      </c>
      <c r="D2280" s="4" t="s">
        <v>3235</v>
      </c>
    </row>
    <row r="2281" spans="1:4" ht="15" x14ac:dyDescent="0.25">
      <c r="A2281" s="12" t="s">
        <v>66</v>
      </c>
      <c r="B2281" s="2" t="s">
        <v>5091</v>
      </c>
      <c r="C2281" s="2" t="s">
        <v>2429</v>
      </c>
      <c r="D2281" s="4" t="s">
        <v>4919</v>
      </c>
    </row>
    <row r="2282" spans="1:4" ht="15" x14ac:dyDescent="0.25">
      <c r="A2282" s="12" t="s">
        <v>65</v>
      </c>
      <c r="B2282" s="2" t="s">
        <v>5091</v>
      </c>
      <c r="C2282" s="2" t="s">
        <v>3058</v>
      </c>
      <c r="D2282" s="4" t="s">
        <v>4920</v>
      </c>
    </row>
    <row r="2283" spans="1:4" ht="15" x14ac:dyDescent="0.25">
      <c r="A2283" s="12" t="s">
        <v>64</v>
      </c>
      <c r="B2283" s="2" t="s">
        <v>5092</v>
      </c>
      <c r="C2283" s="2" t="s">
        <v>2430</v>
      </c>
      <c r="D2283" s="4" t="s">
        <v>3104</v>
      </c>
    </row>
    <row r="2284" spans="1:4" ht="15" x14ac:dyDescent="0.25">
      <c r="A2284" s="12" t="s">
        <v>63</v>
      </c>
      <c r="B2284" s="2" t="s">
        <v>5091</v>
      </c>
      <c r="C2284" s="2" t="s">
        <v>2381</v>
      </c>
      <c r="D2284" s="4" t="s">
        <v>4921</v>
      </c>
    </row>
    <row r="2285" spans="1:4" ht="15" x14ac:dyDescent="0.25">
      <c r="A2285" s="12" t="s">
        <v>62</v>
      </c>
      <c r="B2285" s="2" t="s">
        <v>5092</v>
      </c>
      <c r="C2285" s="2" t="s">
        <v>2763</v>
      </c>
      <c r="D2285" s="4" t="s">
        <v>4922</v>
      </c>
    </row>
    <row r="2286" spans="1:4" ht="15" x14ac:dyDescent="0.25">
      <c r="A2286" s="12" t="s">
        <v>61</v>
      </c>
      <c r="B2286" s="2" t="s">
        <v>5091</v>
      </c>
      <c r="C2286" s="2" t="s">
        <v>4979</v>
      </c>
      <c r="D2286" s="4" t="s">
        <v>4923</v>
      </c>
    </row>
    <row r="2287" spans="1:4" ht="15" x14ac:dyDescent="0.25">
      <c r="A2287" s="12" t="s">
        <v>60</v>
      </c>
      <c r="B2287" s="2" t="s">
        <v>5092</v>
      </c>
      <c r="C2287" s="2" t="s">
        <v>2436</v>
      </c>
      <c r="D2287" s="4" t="s">
        <v>4899</v>
      </c>
    </row>
    <row r="2288" spans="1:4" ht="15" x14ac:dyDescent="0.25">
      <c r="A2288" s="12" t="s">
        <v>59</v>
      </c>
      <c r="B2288" s="2" t="s">
        <v>5091</v>
      </c>
      <c r="C2288" s="2" t="s">
        <v>5961</v>
      </c>
      <c r="D2288" s="4" t="s">
        <v>4924</v>
      </c>
    </row>
    <row r="2289" spans="1:4" ht="15" x14ac:dyDescent="0.25">
      <c r="A2289" s="12" t="s">
        <v>58</v>
      </c>
      <c r="B2289" s="2" t="s">
        <v>5092</v>
      </c>
      <c r="C2289" s="2" t="s">
        <v>2885</v>
      </c>
      <c r="D2289" s="4" t="s">
        <v>4925</v>
      </c>
    </row>
    <row r="2290" spans="1:4" ht="15" x14ac:dyDescent="0.25">
      <c r="A2290" s="12" t="s">
        <v>57</v>
      </c>
      <c r="B2290" s="2" t="s">
        <v>5091</v>
      </c>
      <c r="C2290" s="2" t="s">
        <v>4978</v>
      </c>
      <c r="D2290" s="4" t="s">
        <v>4926</v>
      </c>
    </row>
    <row r="2291" spans="1:4" ht="15" x14ac:dyDescent="0.25">
      <c r="A2291" s="12" t="s">
        <v>56</v>
      </c>
      <c r="B2291" s="2" t="s">
        <v>5091</v>
      </c>
      <c r="C2291" s="2" t="s">
        <v>3059</v>
      </c>
      <c r="D2291" s="4" t="s">
        <v>2756</v>
      </c>
    </row>
    <row r="2292" spans="1:4" ht="15" x14ac:dyDescent="0.25">
      <c r="A2292" s="12" t="s">
        <v>55</v>
      </c>
      <c r="B2292" s="2" t="s">
        <v>5092</v>
      </c>
      <c r="C2292" s="2" t="s">
        <v>4977</v>
      </c>
      <c r="D2292" s="4" t="s">
        <v>3235</v>
      </c>
    </row>
    <row r="2293" spans="1:4" ht="15" x14ac:dyDescent="0.25">
      <c r="A2293" s="12" t="s">
        <v>54</v>
      </c>
      <c r="B2293" s="2" t="s">
        <v>5091</v>
      </c>
      <c r="C2293" s="2" t="s">
        <v>4976</v>
      </c>
      <c r="D2293" s="4" t="s">
        <v>4927</v>
      </c>
    </row>
    <row r="2294" spans="1:4" ht="15" x14ac:dyDescent="0.25">
      <c r="A2294" s="12" t="s">
        <v>53</v>
      </c>
      <c r="B2294" s="2" t="s">
        <v>5091</v>
      </c>
      <c r="C2294" s="2" t="s">
        <v>2398</v>
      </c>
      <c r="D2294" s="4" t="s">
        <v>3143</v>
      </c>
    </row>
    <row r="2295" spans="1:4" ht="15" x14ac:dyDescent="0.25">
      <c r="A2295" s="12" t="s">
        <v>52</v>
      </c>
      <c r="B2295" s="2" t="s">
        <v>5092</v>
      </c>
      <c r="C2295" s="2" t="s">
        <v>2436</v>
      </c>
      <c r="D2295" s="4" t="s">
        <v>4928</v>
      </c>
    </row>
    <row r="2296" spans="1:4" ht="15" x14ac:dyDescent="0.25">
      <c r="A2296" s="12" t="s">
        <v>51</v>
      </c>
      <c r="B2296" s="2" t="s">
        <v>5091</v>
      </c>
      <c r="C2296" s="2" t="s">
        <v>2708</v>
      </c>
      <c r="D2296" s="4" t="s">
        <v>4929</v>
      </c>
    </row>
    <row r="2297" spans="1:4" ht="15" x14ac:dyDescent="0.25">
      <c r="A2297" s="12" t="s">
        <v>50</v>
      </c>
      <c r="B2297" s="2" t="s">
        <v>5091</v>
      </c>
      <c r="C2297" s="2" t="s">
        <v>4975</v>
      </c>
      <c r="D2297" s="4" t="s">
        <v>4930</v>
      </c>
    </row>
    <row r="2298" spans="1:4" ht="15" x14ac:dyDescent="0.25">
      <c r="A2298" s="12" t="s">
        <v>49</v>
      </c>
      <c r="B2298" s="2" t="s">
        <v>5091</v>
      </c>
      <c r="C2298" s="2" t="s">
        <v>5962</v>
      </c>
      <c r="D2298" s="4" t="s">
        <v>5057</v>
      </c>
    </row>
    <row r="2299" spans="1:4" ht="15" x14ac:dyDescent="0.25">
      <c r="A2299" s="12" t="s">
        <v>48</v>
      </c>
      <c r="B2299" s="2" t="s">
        <v>5092</v>
      </c>
      <c r="C2299" s="2" t="s">
        <v>5471</v>
      </c>
      <c r="D2299" s="4" t="s">
        <v>4931</v>
      </c>
    </row>
    <row r="2300" spans="1:4" ht="15" x14ac:dyDescent="0.25">
      <c r="A2300" s="12" t="s">
        <v>47</v>
      </c>
      <c r="B2300" s="2" t="s">
        <v>5091</v>
      </c>
      <c r="C2300" s="2" t="s">
        <v>4974</v>
      </c>
      <c r="D2300" s="4" t="s">
        <v>4932</v>
      </c>
    </row>
    <row r="2301" spans="1:4" ht="15" x14ac:dyDescent="0.25">
      <c r="A2301" s="12" t="s">
        <v>46</v>
      </c>
      <c r="B2301" s="2" t="s">
        <v>5091</v>
      </c>
      <c r="C2301" s="2" t="s">
        <v>2378</v>
      </c>
      <c r="D2301" s="4" t="s">
        <v>4933</v>
      </c>
    </row>
    <row r="2302" spans="1:4" ht="15" x14ac:dyDescent="0.25">
      <c r="A2302" s="12" t="s">
        <v>45</v>
      </c>
      <c r="B2302" s="2" t="s">
        <v>5091</v>
      </c>
      <c r="C2302" s="2" t="s">
        <v>3060</v>
      </c>
      <c r="D2302" s="4" t="s">
        <v>4934</v>
      </c>
    </row>
    <row r="2303" spans="1:4" ht="15" x14ac:dyDescent="0.25">
      <c r="A2303" s="12" t="s">
        <v>44</v>
      </c>
      <c r="B2303" s="2" t="s">
        <v>5091</v>
      </c>
      <c r="C2303" s="2" t="s">
        <v>2381</v>
      </c>
      <c r="D2303" s="4" t="s">
        <v>3322</v>
      </c>
    </row>
    <row r="2304" spans="1:4" ht="15" x14ac:dyDescent="0.25">
      <c r="A2304" s="12" t="s">
        <v>43</v>
      </c>
      <c r="B2304" s="2" t="s">
        <v>5092</v>
      </c>
      <c r="C2304" s="2" t="s">
        <v>4973</v>
      </c>
      <c r="D2304" s="4" t="s">
        <v>4935</v>
      </c>
    </row>
    <row r="2305" spans="1:4" ht="15" x14ac:dyDescent="0.25">
      <c r="A2305" s="12" t="s">
        <v>42</v>
      </c>
      <c r="B2305" s="2" t="s">
        <v>5091</v>
      </c>
      <c r="C2305" s="2" t="s">
        <v>2621</v>
      </c>
      <c r="D2305" s="4" t="s">
        <v>4936</v>
      </c>
    </row>
    <row r="2306" spans="1:4" ht="15" x14ac:dyDescent="0.25">
      <c r="A2306" s="12" t="s">
        <v>41</v>
      </c>
      <c r="B2306" s="2" t="s">
        <v>5091</v>
      </c>
      <c r="C2306" s="2" t="s">
        <v>4972</v>
      </c>
      <c r="D2306" s="4" t="s">
        <v>4937</v>
      </c>
    </row>
    <row r="2307" spans="1:4" ht="15" x14ac:dyDescent="0.25">
      <c r="A2307" s="12" t="s">
        <v>40</v>
      </c>
      <c r="B2307" s="2" t="s">
        <v>5091</v>
      </c>
      <c r="C2307" s="2" t="s">
        <v>2584</v>
      </c>
      <c r="D2307" s="4" t="s">
        <v>4938</v>
      </c>
    </row>
    <row r="2308" spans="1:4" ht="15" x14ac:dyDescent="0.25">
      <c r="A2308" s="12" t="s">
        <v>39</v>
      </c>
      <c r="B2308" s="2" t="s">
        <v>5092</v>
      </c>
      <c r="C2308" s="2" t="s">
        <v>2380</v>
      </c>
      <c r="D2308" s="4" t="s">
        <v>4939</v>
      </c>
    </row>
    <row r="2309" spans="1:4" ht="15" x14ac:dyDescent="0.25">
      <c r="A2309" s="12" t="s">
        <v>38</v>
      </c>
      <c r="B2309" s="2" t="s">
        <v>5092</v>
      </c>
      <c r="C2309" s="2" t="s">
        <v>2672</v>
      </c>
      <c r="D2309" s="4" t="s">
        <v>4940</v>
      </c>
    </row>
    <row r="2310" spans="1:4" ht="15" x14ac:dyDescent="0.25">
      <c r="A2310" s="12" t="s">
        <v>37</v>
      </c>
      <c r="B2310" s="2" t="s">
        <v>5092</v>
      </c>
      <c r="C2310" s="2" t="s">
        <v>2658</v>
      </c>
      <c r="D2310" s="4" t="s">
        <v>4594</v>
      </c>
    </row>
    <row r="2311" spans="1:4" ht="15" x14ac:dyDescent="0.25">
      <c r="A2311" s="12" t="s">
        <v>36</v>
      </c>
      <c r="B2311" s="2" t="s">
        <v>5091</v>
      </c>
      <c r="C2311" s="2" t="s">
        <v>2372</v>
      </c>
      <c r="D2311" s="4" t="s">
        <v>3190</v>
      </c>
    </row>
    <row r="2312" spans="1:4" ht="15" x14ac:dyDescent="0.25">
      <c r="A2312" s="12" t="s">
        <v>35</v>
      </c>
      <c r="B2312" s="2" t="s">
        <v>5965</v>
      </c>
      <c r="C2312" s="2" t="s">
        <v>2686</v>
      </c>
      <c r="D2312" s="4" t="s">
        <v>4941</v>
      </c>
    </row>
    <row r="2313" spans="1:4" ht="15" x14ac:dyDescent="0.25">
      <c r="A2313" s="12" t="s">
        <v>34</v>
      </c>
      <c r="B2313" s="2" t="s">
        <v>5092</v>
      </c>
      <c r="C2313" s="2" t="s">
        <v>2413</v>
      </c>
      <c r="D2313" s="4" t="s">
        <v>4942</v>
      </c>
    </row>
    <row r="2314" spans="1:4" ht="15" x14ac:dyDescent="0.25">
      <c r="A2314" s="12" t="s">
        <v>33</v>
      </c>
      <c r="B2314" s="2" t="s">
        <v>5091</v>
      </c>
      <c r="C2314" s="2" t="s">
        <v>2401</v>
      </c>
      <c r="D2314" s="4" t="s">
        <v>4943</v>
      </c>
    </row>
    <row r="2315" spans="1:4" ht="15" x14ac:dyDescent="0.25">
      <c r="A2315" s="12" t="s">
        <v>32</v>
      </c>
      <c r="B2315" s="2" t="s">
        <v>5092</v>
      </c>
      <c r="C2315" s="2" t="s">
        <v>4971</v>
      </c>
      <c r="D2315" s="4" t="s">
        <v>4944</v>
      </c>
    </row>
    <row r="2316" spans="1:4" ht="15" x14ac:dyDescent="0.25">
      <c r="A2316" s="12" t="s">
        <v>31</v>
      </c>
      <c r="B2316" s="2" t="s">
        <v>5092</v>
      </c>
      <c r="C2316" s="2" t="s">
        <v>3061</v>
      </c>
      <c r="D2316" s="4" t="s">
        <v>3835</v>
      </c>
    </row>
    <row r="2317" spans="1:4" ht="15" x14ac:dyDescent="0.25">
      <c r="A2317" s="12" t="s">
        <v>29</v>
      </c>
      <c r="B2317" s="2" t="s">
        <v>5091</v>
      </c>
      <c r="C2317" s="2" t="s">
        <v>4970</v>
      </c>
      <c r="D2317" s="4" t="s">
        <v>3339</v>
      </c>
    </row>
    <row r="2318" spans="1:4" ht="15" x14ac:dyDescent="0.25">
      <c r="A2318" s="12" t="s">
        <v>28</v>
      </c>
      <c r="B2318" s="2" t="s">
        <v>5091</v>
      </c>
      <c r="C2318" s="2" t="s">
        <v>2730</v>
      </c>
      <c r="D2318" s="4" t="s">
        <v>4945</v>
      </c>
    </row>
    <row r="2319" spans="1:4" ht="15" x14ac:dyDescent="0.25">
      <c r="A2319" s="12" t="s">
        <v>27</v>
      </c>
      <c r="B2319" s="2" t="s">
        <v>5092</v>
      </c>
      <c r="C2319" s="2" t="s">
        <v>4969</v>
      </c>
      <c r="D2319" s="4" t="s">
        <v>4532</v>
      </c>
    </row>
    <row r="2320" spans="1:4" ht="15" x14ac:dyDescent="0.25">
      <c r="A2320" s="12" t="s">
        <v>26</v>
      </c>
      <c r="B2320" s="2" t="s">
        <v>5091</v>
      </c>
      <c r="C2320" s="2" t="s">
        <v>4968</v>
      </c>
      <c r="D2320" s="4" t="s">
        <v>4946</v>
      </c>
    </row>
    <row r="2321" spans="1:4" ht="15" x14ac:dyDescent="0.25">
      <c r="A2321" s="12" t="s">
        <v>25</v>
      </c>
      <c r="B2321" s="2" t="s">
        <v>5092</v>
      </c>
      <c r="C2321" s="2" t="s">
        <v>3062</v>
      </c>
      <c r="D2321" s="4" t="s">
        <v>5058</v>
      </c>
    </row>
    <row r="2322" spans="1:4" ht="15" x14ac:dyDescent="0.25">
      <c r="A2322" s="12" t="s">
        <v>24</v>
      </c>
      <c r="B2322" s="2" t="s">
        <v>5091</v>
      </c>
      <c r="C2322" s="2" t="s">
        <v>2405</v>
      </c>
      <c r="D2322" s="4" t="s">
        <v>4947</v>
      </c>
    </row>
    <row r="2323" spans="1:4" ht="15" x14ac:dyDescent="0.25">
      <c r="A2323" s="12" t="s">
        <v>23</v>
      </c>
      <c r="B2323" s="2" t="s">
        <v>5092</v>
      </c>
      <c r="C2323" s="2" t="s">
        <v>2939</v>
      </c>
      <c r="D2323" s="4" t="s">
        <v>4948</v>
      </c>
    </row>
    <row r="2324" spans="1:4" ht="15" x14ac:dyDescent="0.25">
      <c r="A2324" s="12" t="s">
        <v>22</v>
      </c>
      <c r="B2324" s="2" t="s">
        <v>5091</v>
      </c>
      <c r="C2324" s="2" t="s">
        <v>2372</v>
      </c>
      <c r="D2324" s="4" t="s">
        <v>4949</v>
      </c>
    </row>
    <row r="2325" spans="1:4" ht="15" x14ac:dyDescent="0.25">
      <c r="A2325" s="12" t="s">
        <v>20</v>
      </c>
      <c r="B2325" s="2" t="s">
        <v>5092</v>
      </c>
      <c r="C2325" s="2" t="s">
        <v>4967</v>
      </c>
      <c r="D2325" s="4" t="s">
        <v>4950</v>
      </c>
    </row>
    <row r="2326" spans="1:4" ht="15" x14ac:dyDescent="0.25">
      <c r="A2326" s="12" t="s">
        <v>19</v>
      </c>
      <c r="B2326" s="2" t="s">
        <v>5091</v>
      </c>
      <c r="C2326" s="2" t="s">
        <v>2745</v>
      </c>
      <c r="D2326" s="4" t="s">
        <v>3737</v>
      </c>
    </row>
    <row r="2327" spans="1:4" ht="15" x14ac:dyDescent="0.25">
      <c r="A2327" s="12" t="s">
        <v>18</v>
      </c>
      <c r="B2327" s="2" t="s">
        <v>5091</v>
      </c>
      <c r="C2327" s="2" t="s">
        <v>3063</v>
      </c>
      <c r="D2327" s="4" t="s">
        <v>3183</v>
      </c>
    </row>
    <row r="2328" spans="1:4" ht="15" x14ac:dyDescent="0.25">
      <c r="A2328" s="12" t="s">
        <v>17</v>
      </c>
      <c r="B2328" s="2" t="s">
        <v>5092</v>
      </c>
      <c r="C2328" s="2" t="s">
        <v>2643</v>
      </c>
      <c r="D2328" s="4" t="s">
        <v>3385</v>
      </c>
    </row>
    <row r="2329" spans="1:4" ht="15" x14ac:dyDescent="0.25">
      <c r="A2329" s="12" t="s">
        <v>16</v>
      </c>
      <c r="B2329" s="2" t="s">
        <v>5092</v>
      </c>
      <c r="C2329" s="2" t="s">
        <v>2389</v>
      </c>
      <c r="D2329" s="4" t="s">
        <v>4951</v>
      </c>
    </row>
    <row r="2330" spans="1:4" ht="15" x14ac:dyDescent="0.25">
      <c r="A2330" s="12" t="s">
        <v>15</v>
      </c>
      <c r="B2330" s="2" t="s">
        <v>5092</v>
      </c>
      <c r="C2330" s="2" t="s">
        <v>4966</v>
      </c>
      <c r="D2330" s="4" t="s">
        <v>4952</v>
      </c>
    </row>
    <row r="2331" spans="1:4" ht="15" x14ac:dyDescent="0.25">
      <c r="A2331" s="12" t="s">
        <v>13</v>
      </c>
      <c r="B2331" s="2" t="s">
        <v>5092</v>
      </c>
      <c r="C2331" s="2" t="s">
        <v>3064</v>
      </c>
      <c r="D2331" s="4" t="s">
        <v>4953</v>
      </c>
    </row>
    <row r="2332" spans="1:4" ht="15" x14ac:dyDescent="0.25">
      <c r="A2332" s="12" t="s">
        <v>12</v>
      </c>
      <c r="B2332" s="2" t="s">
        <v>5091</v>
      </c>
      <c r="C2332" s="2" t="s">
        <v>2598</v>
      </c>
      <c r="D2332" s="4" t="s">
        <v>4954</v>
      </c>
    </row>
    <row r="2333" spans="1:4" ht="15" x14ac:dyDescent="0.25">
      <c r="A2333" s="12" t="s">
        <v>11</v>
      </c>
      <c r="B2333" s="2" t="s">
        <v>5091</v>
      </c>
      <c r="C2333" s="2" t="s">
        <v>5963</v>
      </c>
      <c r="D2333" s="4" t="s">
        <v>5059</v>
      </c>
    </row>
    <row r="2334" spans="1:4" ht="15" x14ac:dyDescent="0.25">
      <c r="A2334" s="12" t="s">
        <v>10</v>
      </c>
      <c r="B2334" s="2" t="s">
        <v>5092</v>
      </c>
      <c r="C2334" s="2" t="s">
        <v>2748</v>
      </c>
      <c r="D2334" s="4" t="s">
        <v>4955</v>
      </c>
    </row>
    <row r="2335" spans="1:4" ht="15" x14ac:dyDescent="0.25">
      <c r="A2335" s="12" t="s">
        <v>8</v>
      </c>
      <c r="B2335" s="2" t="s">
        <v>5091</v>
      </c>
      <c r="C2335" s="2" t="s">
        <v>4965</v>
      </c>
      <c r="D2335" s="4" t="s">
        <v>4956</v>
      </c>
    </row>
    <row r="2336" spans="1:4" ht="15" x14ac:dyDescent="0.25">
      <c r="A2336" s="13" t="s">
        <v>4</v>
      </c>
      <c r="B2336" s="14" t="s">
        <v>5091</v>
      </c>
      <c r="C2336" s="14" t="s">
        <v>4964</v>
      </c>
      <c r="D2336" s="15" t="s">
        <v>4957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2336"/>
  <sheetViews>
    <sheetView workbookViewId="0">
      <selection activeCell="C1" sqref="C1:C1048576"/>
    </sheetView>
  </sheetViews>
  <sheetFormatPr defaultRowHeight="13.8" x14ac:dyDescent="0.25"/>
  <cols>
    <col min="1" max="1" width="14.3984375" customWidth="1"/>
    <col min="3" max="3" width="16.09765625" customWidth="1"/>
    <col min="4" max="4" width="9.09765625" customWidth="1"/>
    <col min="5" max="5" width="17.3984375" customWidth="1"/>
    <col min="6" max="6" width="14.09765625" customWidth="1"/>
    <col min="7" max="7" width="17.796875" customWidth="1"/>
    <col min="8" max="8" width="16.09765625" customWidth="1"/>
    <col min="9" max="9" width="27.8984375" customWidth="1"/>
    <col min="10" max="10" width="9.796875" customWidth="1"/>
  </cols>
  <sheetData>
    <row r="1" spans="1:10" s="53" customFormat="1" ht="18.899999999999999" customHeight="1" x14ac:dyDescent="0.25">
      <c r="A1" s="59" t="s">
        <v>0</v>
      </c>
      <c r="B1" s="60" t="s">
        <v>2361</v>
      </c>
      <c r="C1" s="60" t="s">
        <v>5474</v>
      </c>
      <c r="D1" s="60" t="s">
        <v>2362</v>
      </c>
      <c r="E1" s="60" t="s">
        <v>5475</v>
      </c>
      <c r="F1" s="60" t="s">
        <v>2363</v>
      </c>
      <c r="G1" s="60" t="s">
        <v>2364</v>
      </c>
      <c r="H1" s="60" t="s">
        <v>2365</v>
      </c>
      <c r="I1" s="60" t="s">
        <v>5966</v>
      </c>
      <c r="J1" s="61" t="s">
        <v>5473</v>
      </c>
    </row>
    <row r="2" spans="1:10" x14ac:dyDescent="0.25">
      <c r="A2" s="18" t="s">
        <v>2360</v>
      </c>
      <c r="B2" s="5">
        <v>47.41</v>
      </c>
      <c r="C2" s="5" t="str">
        <f t="shared" ref="C2:C65" si="0">IF(B2&lt;18.5,"Underweight",
IF(B2&lt;25,"Normal Weight",
IF(B2&lt;30,"Overweight","Obesity")))</f>
        <v>Obesity</v>
      </c>
      <c r="D2" s="5">
        <v>7.47</v>
      </c>
      <c r="E2" s="5" t="str">
        <f t="shared" ref="E2:E65" si="1">IF(D2&lt;6,"Normal",IF(D2&lt;7.5,"Prediabetes",IF(D2&gt;7,"Diabetes")))</f>
        <v>Prediabetes</v>
      </c>
      <c r="F2" s="5" t="s">
        <v>2366</v>
      </c>
      <c r="G2" s="5" t="s">
        <v>2366</v>
      </c>
      <c r="H2" s="5" t="s">
        <v>2366</v>
      </c>
      <c r="I2" s="5">
        <v>0</v>
      </c>
      <c r="J2" s="19" t="s">
        <v>2368</v>
      </c>
    </row>
    <row r="3" spans="1:10" x14ac:dyDescent="0.25">
      <c r="A3" s="18" t="s">
        <v>2359</v>
      </c>
      <c r="B3" s="5">
        <v>30.36</v>
      </c>
      <c r="C3" s="5" t="str">
        <f t="shared" si="0"/>
        <v>Obesity</v>
      </c>
      <c r="D3" s="5">
        <v>5.77</v>
      </c>
      <c r="E3" s="5" t="str">
        <f t="shared" si="1"/>
        <v>Normal</v>
      </c>
      <c r="F3" s="5" t="s">
        <v>2366</v>
      </c>
      <c r="G3" s="5" t="s">
        <v>2366</v>
      </c>
      <c r="H3" s="5" t="s">
        <v>2366</v>
      </c>
      <c r="I3" s="5">
        <v>0</v>
      </c>
      <c r="J3" s="19" t="s">
        <v>2368</v>
      </c>
    </row>
    <row r="4" spans="1:10" x14ac:dyDescent="0.25">
      <c r="A4" s="18" t="s">
        <v>2358</v>
      </c>
      <c r="B4" s="5">
        <v>34.484999999999999</v>
      </c>
      <c r="C4" s="5" t="str">
        <f t="shared" si="0"/>
        <v>Obesity</v>
      </c>
      <c r="D4" s="5">
        <v>11.87</v>
      </c>
      <c r="E4" s="5" t="str">
        <f t="shared" si="1"/>
        <v>Diabetes</v>
      </c>
      <c r="F4" s="5" t="s">
        <v>2366</v>
      </c>
      <c r="G4" s="5" t="s">
        <v>2366</v>
      </c>
      <c r="H4" s="5" t="s">
        <v>2366</v>
      </c>
      <c r="I4" s="5">
        <v>2</v>
      </c>
      <c r="J4" s="19" t="s">
        <v>2368</v>
      </c>
    </row>
    <row r="5" spans="1:10" x14ac:dyDescent="0.25">
      <c r="A5" s="18" t="s">
        <v>2357</v>
      </c>
      <c r="B5" s="5">
        <v>38.094999999999999</v>
      </c>
      <c r="C5" s="5" t="str">
        <f t="shared" si="0"/>
        <v>Obesity</v>
      </c>
      <c r="D5" s="5">
        <v>6.05</v>
      </c>
      <c r="E5" s="5" t="str">
        <f t="shared" si="1"/>
        <v>Prediabetes</v>
      </c>
      <c r="F5" s="5" t="s">
        <v>2366</v>
      </c>
      <c r="G5" s="5" t="s">
        <v>2366</v>
      </c>
      <c r="H5" s="5" t="s">
        <v>2366</v>
      </c>
      <c r="I5" s="5">
        <v>0</v>
      </c>
      <c r="J5" s="19" t="s">
        <v>2368</v>
      </c>
    </row>
    <row r="6" spans="1:10" x14ac:dyDescent="0.25">
      <c r="A6" s="18" t="s">
        <v>2356</v>
      </c>
      <c r="B6" s="5">
        <v>35.53</v>
      </c>
      <c r="C6" s="5" t="str">
        <f t="shared" si="0"/>
        <v>Obesity</v>
      </c>
      <c r="D6" s="5">
        <v>5.45</v>
      </c>
      <c r="E6" s="5" t="str">
        <f t="shared" si="1"/>
        <v>Normal</v>
      </c>
      <c r="F6" s="5" t="s">
        <v>2366</v>
      </c>
      <c r="G6" s="5" t="s">
        <v>2366</v>
      </c>
      <c r="H6" s="5" t="s">
        <v>2366</v>
      </c>
      <c r="I6" s="5">
        <v>0</v>
      </c>
      <c r="J6" s="19" t="s">
        <v>2368</v>
      </c>
    </row>
    <row r="7" spans="1:10" x14ac:dyDescent="0.25">
      <c r="A7" s="18" t="s">
        <v>2355</v>
      </c>
      <c r="B7" s="5">
        <v>32.799999999999997</v>
      </c>
      <c r="C7" s="5" t="str">
        <f t="shared" si="0"/>
        <v>Obesity</v>
      </c>
      <c r="D7" s="5">
        <v>6.59</v>
      </c>
      <c r="E7" s="5" t="str">
        <f t="shared" si="1"/>
        <v>Prediabetes</v>
      </c>
      <c r="F7" s="5" t="s">
        <v>2366</v>
      </c>
      <c r="G7" s="5" t="s">
        <v>2366</v>
      </c>
      <c r="H7" s="5" t="s">
        <v>2366</v>
      </c>
      <c r="I7" s="5">
        <v>0</v>
      </c>
      <c r="J7" s="19" t="s">
        <v>2368</v>
      </c>
    </row>
    <row r="8" spans="1:10" x14ac:dyDescent="0.25">
      <c r="A8" s="18" t="s">
        <v>2354</v>
      </c>
      <c r="B8" s="5">
        <v>36.4</v>
      </c>
      <c r="C8" s="5" t="str">
        <f t="shared" si="0"/>
        <v>Obesity</v>
      </c>
      <c r="D8" s="5">
        <v>6.07</v>
      </c>
      <c r="E8" s="5" t="str">
        <f t="shared" si="1"/>
        <v>Prediabetes</v>
      </c>
      <c r="F8" s="5" t="s">
        <v>2366</v>
      </c>
      <c r="G8" s="5" t="s">
        <v>2366</v>
      </c>
      <c r="H8" s="5" t="s">
        <v>2366</v>
      </c>
      <c r="I8" s="5">
        <v>0</v>
      </c>
      <c r="J8" s="19" t="s">
        <v>2368</v>
      </c>
    </row>
    <row r="9" spans="1:10" x14ac:dyDescent="0.25">
      <c r="A9" s="18" t="s">
        <v>2353</v>
      </c>
      <c r="B9" s="5">
        <v>36.96</v>
      </c>
      <c r="C9" s="5" t="str">
        <f t="shared" si="0"/>
        <v>Obesity</v>
      </c>
      <c r="D9" s="5">
        <v>7.93</v>
      </c>
      <c r="E9" s="5" t="str">
        <f t="shared" si="1"/>
        <v>Diabetes</v>
      </c>
      <c r="F9" s="5" t="s">
        <v>2366</v>
      </c>
      <c r="G9" s="5" t="s">
        <v>2366</v>
      </c>
      <c r="H9" s="5" t="s">
        <v>2366</v>
      </c>
      <c r="I9" s="5">
        <v>3</v>
      </c>
      <c r="J9" s="19" t="s">
        <v>2368</v>
      </c>
    </row>
    <row r="10" spans="1:10" x14ac:dyDescent="0.25">
      <c r="A10" s="18" t="s">
        <v>2352</v>
      </c>
      <c r="B10" s="5">
        <v>41.14</v>
      </c>
      <c r="C10" s="5" t="str">
        <f t="shared" si="0"/>
        <v>Obesity</v>
      </c>
      <c r="D10" s="5">
        <v>9.58</v>
      </c>
      <c r="E10" s="5" t="str">
        <f t="shared" si="1"/>
        <v>Diabetes</v>
      </c>
      <c r="F10" s="5" t="s">
        <v>2368</v>
      </c>
      <c r="G10" s="5" t="s">
        <v>2366</v>
      </c>
      <c r="H10" s="5" t="s">
        <v>2368</v>
      </c>
      <c r="I10" s="5">
        <v>1</v>
      </c>
      <c r="J10" s="19" t="s">
        <v>2368</v>
      </c>
    </row>
    <row r="11" spans="1:10" x14ac:dyDescent="0.25">
      <c r="A11" s="18" t="s">
        <v>2351</v>
      </c>
      <c r="B11" s="5">
        <v>38.06</v>
      </c>
      <c r="C11" s="5" t="str">
        <f t="shared" si="0"/>
        <v>Obesity</v>
      </c>
      <c r="D11" s="5">
        <v>10.79</v>
      </c>
      <c r="E11" s="5" t="str">
        <f t="shared" si="1"/>
        <v>Diabetes</v>
      </c>
      <c r="F11" s="5" t="s">
        <v>2366</v>
      </c>
      <c r="G11" s="5" t="s">
        <v>2366</v>
      </c>
      <c r="H11" s="5" t="s">
        <v>2366</v>
      </c>
      <c r="I11" s="5">
        <v>0</v>
      </c>
      <c r="J11" s="19" t="s">
        <v>2368</v>
      </c>
    </row>
    <row r="12" spans="1:10" x14ac:dyDescent="0.25">
      <c r="A12" s="18" t="s">
        <v>2350</v>
      </c>
      <c r="B12" s="5">
        <v>37.700000000000003</v>
      </c>
      <c r="C12" s="5" t="str">
        <f t="shared" si="0"/>
        <v>Obesity</v>
      </c>
      <c r="D12" s="5">
        <v>5.96</v>
      </c>
      <c r="E12" s="5" t="str">
        <f t="shared" si="1"/>
        <v>Normal</v>
      </c>
      <c r="F12" s="5" t="s">
        <v>2368</v>
      </c>
      <c r="G12" s="5" t="s">
        <v>2366</v>
      </c>
      <c r="H12" s="5" t="s">
        <v>2366</v>
      </c>
      <c r="I12" s="5">
        <v>2</v>
      </c>
      <c r="J12" s="19" t="s">
        <v>2368</v>
      </c>
    </row>
    <row r="13" spans="1:10" x14ac:dyDescent="0.25">
      <c r="A13" s="18" t="s">
        <v>2349</v>
      </c>
      <c r="B13" s="5">
        <v>42.13</v>
      </c>
      <c r="C13" s="5" t="str">
        <f t="shared" si="0"/>
        <v>Obesity</v>
      </c>
      <c r="D13" s="5">
        <v>11.9</v>
      </c>
      <c r="E13" s="5" t="str">
        <f t="shared" si="1"/>
        <v>Diabetes</v>
      </c>
      <c r="F13" s="5" t="s">
        <v>2366</v>
      </c>
      <c r="G13" s="5" t="s">
        <v>2366</v>
      </c>
      <c r="H13" s="5" t="s">
        <v>2366</v>
      </c>
      <c r="I13" s="5">
        <v>0</v>
      </c>
      <c r="J13" s="19" t="s">
        <v>2368</v>
      </c>
    </row>
    <row r="14" spans="1:10" x14ac:dyDescent="0.25">
      <c r="A14" s="18" t="s">
        <v>2348</v>
      </c>
      <c r="B14" s="5">
        <v>40.92</v>
      </c>
      <c r="C14" s="5" t="str">
        <f t="shared" si="0"/>
        <v>Obesity</v>
      </c>
      <c r="D14" s="5">
        <v>8.41</v>
      </c>
      <c r="E14" s="5" t="str">
        <f t="shared" si="1"/>
        <v>Diabetes</v>
      </c>
      <c r="F14" s="5" t="s">
        <v>2366</v>
      </c>
      <c r="G14" s="5" t="s">
        <v>2366</v>
      </c>
      <c r="H14" s="5" t="s">
        <v>2366</v>
      </c>
      <c r="I14" s="5">
        <v>0</v>
      </c>
      <c r="J14" s="19" t="s">
        <v>2368</v>
      </c>
    </row>
    <row r="15" spans="1:10" x14ac:dyDescent="0.25">
      <c r="A15" s="18" t="s">
        <v>2347</v>
      </c>
      <c r="B15" s="5">
        <v>40.564999999999998</v>
      </c>
      <c r="C15" s="5" t="str">
        <f t="shared" si="0"/>
        <v>Obesity</v>
      </c>
      <c r="D15" s="5">
        <v>7.02</v>
      </c>
      <c r="E15" s="5" t="str">
        <f t="shared" si="1"/>
        <v>Prediabetes</v>
      </c>
      <c r="F15" s="5" t="s">
        <v>2366</v>
      </c>
      <c r="G15" s="5" t="s">
        <v>2366</v>
      </c>
      <c r="H15" s="5" t="s">
        <v>2366</v>
      </c>
      <c r="I15" s="5">
        <v>0</v>
      </c>
      <c r="J15" s="19" t="s">
        <v>2368</v>
      </c>
    </row>
    <row r="16" spans="1:10" x14ac:dyDescent="0.25">
      <c r="A16" s="18" t="s">
        <v>2346</v>
      </c>
      <c r="B16" s="5">
        <v>36.384999999999998</v>
      </c>
      <c r="C16" s="5" t="str">
        <f t="shared" si="0"/>
        <v>Obesity</v>
      </c>
      <c r="D16" s="5">
        <v>7.59</v>
      </c>
      <c r="E16" s="5" t="str">
        <f t="shared" si="1"/>
        <v>Diabetes</v>
      </c>
      <c r="F16" s="5" t="s">
        <v>2368</v>
      </c>
      <c r="G16" s="5" t="s">
        <v>2366</v>
      </c>
      <c r="H16" s="5" t="s">
        <v>2366</v>
      </c>
      <c r="I16" s="5">
        <v>2</v>
      </c>
      <c r="J16" s="19" t="s">
        <v>2368</v>
      </c>
    </row>
    <row r="17" spans="1:10" x14ac:dyDescent="0.25">
      <c r="A17" s="18" t="s">
        <v>2345</v>
      </c>
      <c r="B17" s="5">
        <v>39.9</v>
      </c>
      <c r="C17" s="5" t="str">
        <f t="shared" si="0"/>
        <v>Obesity</v>
      </c>
      <c r="D17" s="5">
        <v>11.32</v>
      </c>
      <c r="E17" s="5" t="str">
        <f t="shared" si="1"/>
        <v>Diabetes</v>
      </c>
      <c r="F17" s="5" t="s">
        <v>2366</v>
      </c>
      <c r="G17" s="5" t="s">
        <v>2366</v>
      </c>
      <c r="H17" s="5" t="s">
        <v>2366</v>
      </c>
      <c r="I17" s="5">
        <v>0</v>
      </c>
      <c r="J17" s="19" t="s">
        <v>2368</v>
      </c>
    </row>
    <row r="18" spans="1:10" x14ac:dyDescent="0.25">
      <c r="A18" s="18" t="s">
        <v>2344</v>
      </c>
      <c r="B18" s="5">
        <v>33.799999999999997</v>
      </c>
      <c r="C18" s="5" t="str">
        <f t="shared" si="0"/>
        <v>Obesity</v>
      </c>
      <c r="D18" s="5">
        <v>7.67</v>
      </c>
      <c r="E18" s="5" t="str">
        <f t="shared" si="1"/>
        <v>Diabetes</v>
      </c>
      <c r="F18" s="5" t="s">
        <v>2366</v>
      </c>
      <c r="G18" s="5" t="s">
        <v>2366</v>
      </c>
      <c r="H18" s="5" t="s">
        <v>2366</v>
      </c>
      <c r="I18" s="5">
        <v>3</v>
      </c>
      <c r="J18" s="19" t="s">
        <v>2368</v>
      </c>
    </row>
    <row r="19" spans="1:10" x14ac:dyDescent="0.25">
      <c r="A19" s="18" t="s">
        <v>2343</v>
      </c>
      <c r="B19" s="5">
        <v>36.765000000000001</v>
      </c>
      <c r="C19" s="5" t="str">
        <f t="shared" si="0"/>
        <v>Obesity</v>
      </c>
      <c r="D19" s="5">
        <v>7.29</v>
      </c>
      <c r="E19" s="5" t="str">
        <f t="shared" si="1"/>
        <v>Prediabetes</v>
      </c>
      <c r="F19" s="5" t="s">
        <v>2368</v>
      </c>
      <c r="G19" s="5" t="s">
        <v>2366</v>
      </c>
      <c r="H19" s="5" t="s">
        <v>2368</v>
      </c>
      <c r="I19" s="5">
        <v>1</v>
      </c>
      <c r="J19" s="19" t="s">
        <v>2368</v>
      </c>
    </row>
    <row r="20" spans="1:10" x14ac:dyDescent="0.25">
      <c r="A20" s="18" t="s">
        <v>2342</v>
      </c>
      <c r="B20" s="5">
        <v>36.954999999999998</v>
      </c>
      <c r="C20" s="5" t="str">
        <f t="shared" si="0"/>
        <v>Obesity</v>
      </c>
      <c r="D20" s="5">
        <v>4.72</v>
      </c>
      <c r="E20" s="5" t="str">
        <f t="shared" si="1"/>
        <v>Normal</v>
      </c>
      <c r="F20" s="5" t="s">
        <v>2368</v>
      </c>
      <c r="G20" s="5" t="s">
        <v>2366</v>
      </c>
      <c r="H20" s="5" t="s">
        <v>2366</v>
      </c>
      <c r="I20" s="5">
        <v>1</v>
      </c>
      <c r="J20" s="19" t="s">
        <v>2368</v>
      </c>
    </row>
    <row r="21" spans="1:10" x14ac:dyDescent="0.25">
      <c r="A21" s="18" t="s">
        <v>2341</v>
      </c>
      <c r="B21" s="5">
        <v>42.9</v>
      </c>
      <c r="C21" s="5" t="str">
        <f t="shared" si="0"/>
        <v>Obesity</v>
      </c>
      <c r="D21" s="5">
        <v>11.41</v>
      </c>
      <c r="E21" s="5" t="str">
        <f t="shared" si="1"/>
        <v>Diabetes</v>
      </c>
      <c r="F21" s="5" t="s">
        <v>2366</v>
      </c>
      <c r="G21" s="5" t="s">
        <v>2366</v>
      </c>
      <c r="H21" s="5" t="s">
        <v>2366</v>
      </c>
      <c r="I21" s="5">
        <v>0</v>
      </c>
      <c r="J21" s="19" t="s">
        <v>2368</v>
      </c>
    </row>
    <row r="22" spans="1:10" x14ac:dyDescent="0.25">
      <c r="A22" s="18" t="s">
        <v>2340</v>
      </c>
      <c r="B22" s="5">
        <v>36.299999999999997</v>
      </c>
      <c r="C22" s="5" t="str">
        <f t="shared" si="0"/>
        <v>Obesity</v>
      </c>
      <c r="D22" s="5">
        <v>11.5</v>
      </c>
      <c r="E22" s="5" t="str">
        <f t="shared" si="1"/>
        <v>Diabetes</v>
      </c>
      <c r="F22" s="5" t="s">
        <v>2368</v>
      </c>
      <c r="G22" s="5" t="s">
        <v>2366</v>
      </c>
      <c r="H22" s="5" t="s">
        <v>2366</v>
      </c>
      <c r="I22" s="5">
        <v>2</v>
      </c>
      <c r="J22" s="19" t="s">
        <v>2368</v>
      </c>
    </row>
    <row r="23" spans="1:10" x14ac:dyDescent="0.25">
      <c r="A23" s="18" t="s">
        <v>2339</v>
      </c>
      <c r="B23" s="5">
        <v>32.200000000000003</v>
      </c>
      <c r="C23" s="5" t="str">
        <f t="shared" si="0"/>
        <v>Obesity</v>
      </c>
      <c r="D23" s="5">
        <v>6.22</v>
      </c>
      <c r="E23" s="5" t="str">
        <f t="shared" si="1"/>
        <v>Prediabetes</v>
      </c>
      <c r="F23" s="5" t="s">
        <v>2368</v>
      </c>
      <c r="G23" s="5" t="s">
        <v>2366</v>
      </c>
      <c r="H23" s="5" t="s">
        <v>2366</v>
      </c>
      <c r="I23" s="5">
        <v>2</v>
      </c>
      <c r="J23" s="19" t="s">
        <v>2368</v>
      </c>
    </row>
    <row r="24" spans="1:10" x14ac:dyDescent="0.25">
      <c r="A24" s="18" t="s">
        <v>2338</v>
      </c>
      <c r="B24" s="5">
        <v>31.3</v>
      </c>
      <c r="C24" s="5" t="str">
        <f t="shared" si="0"/>
        <v>Obesity</v>
      </c>
      <c r="D24" s="5">
        <v>11.38</v>
      </c>
      <c r="E24" s="5" t="str">
        <f t="shared" si="1"/>
        <v>Diabetes</v>
      </c>
      <c r="F24" s="5" t="s">
        <v>2366</v>
      </c>
      <c r="G24" s="5" t="s">
        <v>2366</v>
      </c>
      <c r="H24" s="5" t="s">
        <v>2366</v>
      </c>
      <c r="I24" s="5">
        <v>3</v>
      </c>
      <c r="J24" s="19" t="s">
        <v>2368</v>
      </c>
    </row>
    <row r="25" spans="1:10" x14ac:dyDescent="0.25">
      <c r="A25" s="18" t="s">
        <v>2337</v>
      </c>
      <c r="B25" s="5">
        <v>41.8</v>
      </c>
      <c r="C25" s="5" t="str">
        <f t="shared" si="0"/>
        <v>Obesity</v>
      </c>
      <c r="D25" s="5">
        <v>7.89</v>
      </c>
      <c r="E25" s="5" t="str">
        <f t="shared" si="1"/>
        <v>Diabetes</v>
      </c>
      <c r="F25" s="5" t="s">
        <v>2368</v>
      </c>
      <c r="G25" s="5" t="s">
        <v>2366</v>
      </c>
      <c r="H25" s="5" t="s">
        <v>2366</v>
      </c>
      <c r="I25" s="5">
        <v>2</v>
      </c>
      <c r="J25" s="19" t="s">
        <v>2368</v>
      </c>
    </row>
    <row r="26" spans="1:10" x14ac:dyDescent="0.25">
      <c r="A26" s="18" t="s">
        <v>2336</v>
      </c>
      <c r="B26" s="5">
        <v>35.090000000000003</v>
      </c>
      <c r="C26" s="5" t="str">
        <f t="shared" si="0"/>
        <v>Obesity</v>
      </c>
      <c r="D26" s="5">
        <v>4.38</v>
      </c>
      <c r="E26" s="5" t="str">
        <f t="shared" si="1"/>
        <v>Normal</v>
      </c>
      <c r="F26" s="5" t="s">
        <v>2368</v>
      </c>
      <c r="G26" s="5" t="s">
        <v>2366</v>
      </c>
      <c r="H26" s="5" t="s">
        <v>2366</v>
      </c>
      <c r="I26" s="5">
        <v>2</v>
      </c>
      <c r="J26" s="19" t="s">
        <v>2368</v>
      </c>
    </row>
    <row r="27" spans="1:10" x14ac:dyDescent="0.25">
      <c r="A27" s="18" t="s">
        <v>2335</v>
      </c>
      <c r="B27" s="5">
        <v>33.880000000000003</v>
      </c>
      <c r="C27" s="5" t="str">
        <f t="shared" si="0"/>
        <v>Obesity</v>
      </c>
      <c r="D27" s="5">
        <v>7.01</v>
      </c>
      <c r="E27" s="5" t="str">
        <f t="shared" si="1"/>
        <v>Prediabetes</v>
      </c>
      <c r="F27" s="5" t="s">
        <v>2366</v>
      </c>
      <c r="G27" s="5" t="s">
        <v>2366</v>
      </c>
      <c r="H27" s="5" t="s">
        <v>2366</v>
      </c>
      <c r="I27" s="5">
        <v>3</v>
      </c>
      <c r="J27" s="19" t="s">
        <v>2368</v>
      </c>
    </row>
    <row r="28" spans="1:10" x14ac:dyDescent="0.25">
      <c r="A28" s="18" t="s">
        <v>2334</v>
      </c>
      <c r="B28" s="5">
        <v>30.875</v>
      </c>
      <c r="C28" s="5" t="str">
        <f t="shared" si="0"/>
        <v>Obesity</v>
      </c>
      <c r="D28" s="5">
        <v>11.88</v>
      </c>
      <c r="E28" s="5" t="str">
        <f t="shared" si="1"/>
        <v>Diabetes</v>
      </c>
      <c r="F28" s="5" t="s">
        <v>2366</v>
      </c>
      <c r="G28" s="5" t="s">
        <v>2366</v>
      </c>
      <c r="H28" s="5" t="s">
        <v>2366</v>
      </c>
      <c r="I28" s="5">
        <v>0</v>
      </c>
      <c r="J28" s="19" t="s">
        <v>2368</v>
      </c>
    </row>
    <row r="29" spans="1:10" x14ac:dyDescent="0.25">
      <c r="A29" s="18" t="s">
        <v>2333</v>
      </c>
      <c r="B29" s="5">
        <v>36.86</v>
      </c>
      <c r="C29" s="5" t="str">
        <f t="shared" si="0"/>
        <v>Obesity</v>
      </c>
      <c r="D29" s="5">
        <v>5.19</v>
      </c>
      <c r="E29" s="5" t="str">
        <f t="shared" si="1"/>
        <v>Normal</v>
      </c>
      <c r="F29" s="5" t="s">
        <v>2368</v>
      </c>
      <c r="G29" s="5" t="s">
        <v>2366</v>
      </c>
      <c r="H29" s="5" t="s">
        <v>2368</v>
      </c>
      <c r="I29" s="5">
        <v>1</v>
      </c>
      <c r="J29" s="19" t="s">
        <v>2368</v>
      </c>
    </row>
    <row r="30" spans="1:10" x14ac:dyDescent="0.25">
      <c r="A30" s="18" t="s">
        <v>2332</v>
      </c>
      <c r="B30" s="5">
        <v>35.86</v>
      </c>
      <c r="C30" s="5" t="str">
        <f t="shared" si="0"/>
        <v>Obesity</v>
      </c>
      <c r="D30" s="5">
        <v>6.74</v>
      </c>
      <c r="E30" s="5" t="str">
        <f t="shared" si="1"/>
        <v>Prediabetes</v>
      </c>
      <c r="F30" s="5" t="s">
        <v>2368</v>
      </c>
      <c r="G30" s="5" t="s">
        <v>2366</v>
      </c>
      <c r="H30" s="5" t="s">
        <v>2366</v>
      </c>
      <c r="I30" s="5">
        <v>2</v>
      </c>
      <c r="J30" s="19" t="s">
        <v>2368</v>
      </c>
    </row>
    <row r="31" spans="1:10" x14ac:dyDescent="0.25">
      <c r="A31" s="18" t="s">
        <v>2331</v>
      </c>
      <c r="B31" s="5">
        <v>37.049999999999997</v>
      </c>
      <c r="C31" s="5" t="str">
        <f t="shared" si="0"/>
        <v>Obesity</v>
      </c>
      <c r="D31" s="5">
        <v>8.44</v>
      </c>
      <c r="E31" s="5" t="str">
        <f t="shared" si="1"/>
        <v>Diabetes</v>
      </c>
      <c r="F31" s="5" t="s">
        <v>2366</v>
      </c>
      <c r="G31" s="5" t="s">
        <v>2366</v>
      </c>
      <c r="H31" s="5" t="s">
        <v>2366</v>
      </c>
      <c r="I31" s="5">
        <v>0</v>
      </c>
      <c r="J31" s="19" t="s">
        <v>2368</v>
      </c>
    </row>
    <row r="32" spans="1:10" x14ac:dyDescent="0.25">
      <c r="A32" s="18" t="s">
        <v>2330</v>
      </c>
      <c r="B32" s="5">
        <v>43.89</v>
      </c>
      <c r="C32" s="5" t="str">
        <f t="shared" si="0"/>
        <v>Obesity</v>
      </c>
      <c r="D32" s="5">
        <v>8.7100000000000009</v>
      </c>
      <c r="E32" s="5" t="str">
        <f t="shared" si="1"/>
        <v>Diabetes</v>
      </c>
      <c r="F32" s="5" t="s">
        <v>2366</v>
      </c>
      <c r="G32" s="5" t="s">
        <v>2366</v>
      </c>
      <c r="H32" s="5" t="s">
        <v>2366</v>
      </c>
      <c r="I32" s="5">
        <v>0</v>
      </c>
      <c r="J32" s="19" t="s">
        <v>2368</v>
      </c>
    </row>
    <row r="33" spans="1:10" x14ac:dyDescent="0.25">
      <c r="A33" s="18" t="s">
        <v>2329</v>
      </c>
      <c r="B33" s="5">
        <v>42.35</v>
      </c>
      <c r="C33" s="5" t="str">
        <f t="shared" si="0"/>
        <v>Obesity</v>
      </c>
      <c r="D33" s="5">
        <v>5.08</v>
      </c>
      <c r="E33" s="5" t="str">
        <f t="shared" si="1"/>
        <v>Normal</v>
      </c>
      <c r="F33" s="5" t="s">
        <v>2368</v>
      </c>
      <c r="G33" s="5" t="s">
        <v>2366</v>
      </c>
      <c r="H33" s="5" t="s">
        <v>2366</v>
      </c>
      <c r="I33" s="5">
        <v>0</v>
      </c>
      <c r="J33" s="19" t="s">
        <v>2368</v>
      </c>
    </row>
    <row r="34" spans="1:10" x14ac:dyDescent="0.25">
      <c r="A34" s="18" t="s">
        <v>2328</v>
      </c>
      <c r="B34" s="5">
        <v>31.35</v>
      </c>
      <c r="C34" s="5" t="str">
        <f t="shared" si="0"/>
        <v>Obesity</v>
      </c>
      <c r="D34" s="5">
        <v>6.86</v>
      </c>
      <c r="E34" s="5" t="str">
        <f t="shared" si="1"/>
        <v>Prediabetes</v>
      </c>
      <c r="F34" s="5" t="s">
        <v>2366</v>
      </c>
      <c r="G34" s="5" t="s">
        <v>2366</v>
      </c>
      <c r="H34" s="5" t="s">
        <v>2366</v>
      </c>
      <c r="I34" s="5">
        <v>0</v>
      </c>
      <c r="J34" s="19" t="s">
        <v>2368</v>
      </c>
    </row>
    <row r="35" spans="1:10" x14ac:dyDescent="0.25">
      <c r="A35" s="18" t="s">
        <v>2327</v>
      </c>
      <c r="B35" s="5">
        <v>47.6</v>
      </c>
      <c r="C35" s="5" t="str">
        <f t="shared" si="0"/>
        <v>Obesity</v>
      </c>
      <c r="D35" s="5">
        <v>5.95</v>
      </c>
      <c r="E35" s="5" t="str">
        <f t="shared" si="1"/>
        <v>Normal</v>
      </c>
      <c r="F35" s="5" t="s">
        <v>2368</v>
      </c>
      <c r="G35" s="5" t="s">
        <v>2366</v>
      </c>
      <c r="H35" s="5" t="s">
        <v>2366</v>
      </c>
      <c r="I35" s="5">
        <v>0</v>
      </c>
      <c r="J35" s="19" t="s">
        <v>2368</v>
      </c>
    </row>
    <row r="36" spans="1:10" x14ac:dyDescent="0.25">
      <c r="A36" s="18" t="s">
        <v>2326</v>
      </c>
      <c r="B36" s="5">
        <v>46.2</v>
      </c>
      <c r="C36" s="5" t="str">
        <f t="shared" si="0"/>
        <v>Obesity</v>
      </c>
      <c r="D36" s="5">
        <v>6.09</v>
      </c>
      <c r="E36" s="5" t="str">
        <f t="shared" si="1"/>
        <v>Prediabetes</v>
      </c>
      <c r="F36" s="5" t="s">
        <v>2366</v>
      </c>
      <c r="G36" s="5" t="s">
        <v>2366</v>
      </c>
      <c r="H36" s="5" t="s">
        <v>2368</v>
      </c>
      <c r="I36" s="5">
        <v>1</v>
      </c>
      <c r="J36" s="19" t="s">
        <v>2368</v>
      </c>
    </row>
    <row r="37" spans="1:10" x14ac:dyDescent="0.25">
      <c r="A37" s="18" t="s">
        <v>2325</v>
      </c>
      <c r="B37" s="5">
        <v>32.015000000000001</v>
      </c>
      <c r="C37" s="5" t="str">
        <f t="shared" si="0"/>
        <v>Obesity</v>
      </c>
      <c r="D37" s="5">
        <v>11.75</v>
      </c>
      <c r="E37" s="5" t="str">
        <f t="shared" si="1"/>
        <v>Diabetes</v>
      </c>
      <c r="F37" s="5" t="s">
        <v>2366</v>
      </c>
      <c r="G37" s="5" t="s">
        <v>2366</v>
      </c>
      <c r="H37" s="5" t="s">
        <v>2366</v>
      </c>
      <c r="I37" s="5">
        <v>0</v>
      </c>
      <c r="J37" s="19" t="s">
        <v>2368</v>
      </c>
    </row>
    <row r="38" spans="1:10" x14ac:dyDescent="0.25">
      <c r="A38" s="18" t="s">
        <v>2324</v>
      </c>
      <c r="B38" s="5">
        <v>40.564999999999998</v>
      </c>
      <c r="C38" s="5" t="str">
        <f t="shared" si="0"/>
        <v>Obesity</v>
      </c>
      <c r="D38" s="5">
        <v>7.37</v>
      </c>
      <c r="E38" s="5" t="str">
        <f t="shared" si="1"/>
        <v>Prediabetes</v>
      </c>
      <c r="F38" s="5" t="s">
        <v>2366</v>
      </c>
      <c r="G38" s="5" t="s">
        <v>2366</v>
      </c>
      <c r="H38" s="5" t="s">
        <v>2366</v>
      </c>
      <c r="I38" s="5">
        <v>0</v>
      </c>
      <c r="J38" s="19" t="s">
        <v>2368</v>
      </c>
    </row>
    <row r="39" spans="1:10" x14ac:dyDescent="0.25">
      <c r="A39" s="18" t="s">
        <v>2323</v>
      </c>
      <c r="B39" s="5">
        <v>32.450000000000003</v>
      </c>
      <c r="C39" s="5" t="str">
        <f t="shared" si="0"/>
        <v>Obesity</v>
      </c>
      <c r="D39" s="5">
        <v>11.91</v>
      </c>
      <c r="E39" s="5" t="str">
        <f t="shared" si="1"/>
        <v>Diabetes</v>
      </c>
      <c r="F39" s="5" t="s">
        <v>2366</v>
      </c>
      <c r="G39" s="5" t="s">
        <v>2366</v>
      </c>
      <c r="H39" s="5" t="s">
        <v>2366</v>
      </c>
      <c r="I39" s="5">
        <v>0</v>
      </c>
      <c r="J39" s="19" t="s">
        <v>2368</v>
      </c>
    </row>
    <row r="40" spans="1:10" x14ac:dyDescent="0.25">
      <c r="A40" s="18" t="s">
        <v>2322</v>
      </c>
      <c r="B40" s="5">
        <v>34.96</v>
      </c>
      <c r="C40" s="5" t="str">
        <f t="shared" si="0"/>
        <v>Obesity</v>
      </c>
      <c r="D40" s="5">
        <v>6.52</v>
      </c>
      <c r="E40" s="5" t="str">
        <f t="shared" si="1"/>
        <v>Prediabetes</v>
      </c>
      <c r="F40" s="5" t="s">
        <v>2366</v>
      </c>
      <c r="G40" s="5" t="s">
        <v>2366</v>
      </c>
      <c r="H40" s="5" t="s">
        <v>2366</v>
      </c>
      <c r="I40" s="5">
        <v>0</v>
      </c>
      <c r="J40" s="19" t="s">
        <v>2368</v>
      </c>
    </row>
    <row r="41" spans="1:10" x14ac:dyDescent="0.25">
      <c r="A41" s="18" t="s">
        <v>2321</v>
      </c>
      <c r="B41" s="5">
        <v>35.5</v>
      </c>
      <c r="C41" s="5" t="str">
        <f t="shared" si="0"/>
        <v>Obesity</v>
      </c>
      <c r="D41" s="5">
        <v>5.14</v>
      </c>
      <c r="E41" s="5" t="str">
        <f t="shared" si="1"/>
        <v>Normal</v>
      </c>
      <c r="F41" s="5" t="s">
        <v>2366</v>
      </c>
      <c r="G41" s="5" t="s">
        <v>2366</v>
      </c>
      <c r="H41" s="5" t="s">
        <v>2368</v>
      </c>
      <c r="I41" s="5">
        <v>1</v>
      </c>
      <c r="J41" s="19" t="s">
        <v>2368</v>
      </c>
    </row>
    <row r="42" spans="1:10" x14ac:dyDescent="0.25">
      <c r="A42" s="18" t="s">
        <v>2320</v>
      </c>
      <c r="B42" s="5">
        <v>52.58</v>
      </c>
      <c r="C42" s="5" t="str">
        <f t="shared" si="0"/>
        <v>Obesity</v>
      </c>
      <c r="D42" s="5">
        <v>4.1900000000000004</v>
      </c>
      <c r="E42" s="5" t="str">
        <f t="shared" si="1"/>
        <v>Normal</v>
      </c>
      <c r="F42" s="5" t="s">
        <v>2366</v>
      </c>
      <c r="G42" s="5" t="s">
        <v>2367</v>
      </c>
      <c r="H42" s="5" t="s">
        <v>2366</v>
      </c>
      <c r="I42" s="5">
        <v>1</v>
      </c>
      <c r="J42" s="19" t="s">
        <v>2368</v>
      </c>
    </row>
    <row r="43" spans="1:10" x14ac:dyDescent="0.25">
      <c r="A43" s="18" t="s">
        <v>2319</v>
      </c>
      <c r="B43" s="5">
        <v>35.200000000000003</v>
      </c>
      <c r="C43" s="5" t="str">
        <f t="shared" si="0"/>
        <v>Obesity</v>
      </c>
      <c r="D43" s="5">
        <v>11.68</v>
      </c>
      <c r="E43" s="5" t="str">
        <f t="shared" si="1"/>
        <v>Diabetes</v>
      </c>
      <c r="F43" s="5" t="s">
        <v>2368</v>
      </c>
      <c r="G43" s="5" t="s">
        <v>2366</v>
      </c>
      <c r="H43" s="5" t="s">
        <v>2366</v>
      </c>
      <c r="I43" s="5">
        <v>0</v>
      </c>
      <c r="J43" s="19" t="s">
        <v>2368</v>
      </c>
    </row>
    <row r="44" spans="1:10" x14ac:dyDescent="0.25">
      <c r="A44" s="18" t="s">
        <v>2318</v>
      </c>
      <c r="B44" s="5">
        <v>38.06</v>
      </c>
      <c r="C44" s="5" t="str">
        <f t="shared" si="0"/>
        <v>Obesity</v>
      </c>
      <c r="D44" s="5">
        <v>6.98</v>
      </c>
      <c r="E44" s="5" t="str">
        <f t="shared" si="1"/>
        <v>Prediabetes</v>
      </c>
      <c r="F44" s="5" t="s">
        <v>2366</v>
      </c>
      <c r="G44" s="5" t="s">
        <v>2366</v>
      </c>
      <c r="H44" s="5" t="s">
        <v>2366</v>
      </c>
      <c r="I44" s="5">
        <v>0</v>
      </c>
      <c r="J44" s="19" t="s">
        <v>2368</v>
      </c>
    </row>
    <row r="45" spans="1:10" x14ac:dyDescent="0.25">
      <c r="A45" s="18" t="s">
        <v>2317</v>
      </c>
      <c r="B45" s="5">
        <v>34.21</v>
      </c>
      <c r="C45" s="5" t="str">
        <f t="shared" si="0"/>
        <v>Obesity</v>
      </c>
      <c r="D45" s="5">
        <v>8.34</v>
      </c>
      <c r="E45" s="5" t="str">
        <f t="shared" si="1"/>
        <v>Diabetes</v>
      </c>
      <c r="F45" s="5" t="s">
        <v>2366</v>
      </c>
      <c r="G45" s="5" t="s">
        <v>2366</v>
      </c>
      <c r="H45" s="5" t="s">
        <v>2366</v>
      </c>
      <c r="I45" s="5">
        <v>0</v>
      </c>
      <c r="J45" s="19" t="s">
        <v>2368</v>
      </c>
    </row>
    <row r="46" spans="1:10" x14ac:dyDescent="0.25">
      <c r="A46" s="18" t="s">
        <v>2316</v>
      </c>
      <c r="B46" s="5">
        <v>38.94</v>
      </c>
      <c r="C46" s="5" t="str">
        <f t="shared" si="0"/>
        <v>Obesity</v>
      </c>
      <c r="D46" s="5">
        <v>8.49</v>
      </c>
      <c r="E46" s="5" t="str">
        <f t="shared" si="1"/>
        <v>Diabetes</v>
      </c>
      <c r="F46" s="5" t="s">
        <v>2368</v>
      </c>
      <c r="G46" s="5" t="s">
        <v>2366</v>
      </c>
      <c r="H46" s="5" t="s">
        <v>2366</v>
      </c>
      <c r="I46" s="5">
        <v>1</v>
      </c>
      <c r="J46" s="19" t="s">
        <v>2368</v>
      </c>
    </row>
    <row r="47" spans="1:10" x14ac:dyDescent="0.25">
      <c r="A47" s="18" t="s">
        <v>2315</v>
      </c>
      <c r="B47" s="5">
        <v>30.21</v>
      </c>
      <c r="C47" s="5" t="str">
        <f t="shared" si="0"/>
        <v>Obesity</v>
      </c>
      <c r="D47" s="5">
        <v>5.34</v>
      </c>
      <c r="E47" s="5" t="str">
        <f t="shared" si="1"/>
        <v>Normal</v>
      </c>
      <c r="F47" s="5" t="s">
        <v>2368</v>
      </c>
      <c r="G47" s="5" t="s">
        <v>2366</v>
      </c>
      <c r="H47" s="5" t="s">
        <v>2366</v>
      </c>
      <c r="I47" s="5">
        <v>1</v>
      </c>
      <c r="J47" s="19" t="s">
        <v>2368</v>
      </c>
    </row>
    <row r="48" spans="1:10" x14ac:dyDescent="0.25">
      <c r="A48" s="18" t="s">
        <v>2314</v>
      </c>
      <c r="B48" s="5">
        <v>33.630000000000003</v>
      </c>
      <c r="C48" s="5" t="str">
        <f t="shared" si="0"/>
        <v>Obesity</v>
      </c>
      <c r="D48" s="5">
        <v>4.43</v>
      </c>
      <c r="E48" s="5" t="str">
        <f t="shared" si="1"/>
        <v>Normal</v>
      </c>
      <c r="F48" s="5" t="s">
        <v>2368</v>
      </c>
      <c r="G48" s="5" t="s">
        <v>2366</v>
      </c>
      <c r="H48" s="5" t="s">
        <v>2366</v>
      </c>
      <c r="I48" s="5">
        <v>2</v>
      </c>
      <c r="J48" s="19" t="s">
        <v>2368</v>
      </c>
    </row>
    <row r="49" spans="1:10" x14ac:dyDescent="0.25">
      <c r="A49" s="18" t="s">
        <v>2313</v>
      </c>
      <c r="B49" s="5">
        <v>40.369999999999997</v>
      </c>
      <c r="C49" s="5" t="str">
        <f t="shared" si="0"/>
        <v>Obesity</v>
      </c>
      <c r="D49" s="5">
        <v>4.47</v>
      </c>
      <c r="E49" s="5" t="str">
        <f t="shared" si="1"/>
        <v>Normal</v>
      </c>
      <c r="F49" s="5" t="s">
        <v>2366</v>
      </c>
      <c r="G49" s="5" t="s">
        <v>2366</v>
      </c>
      <c r="H49" s="5" t="s">
        <v>2366</v>
      </c>
      <c r="I49" s="5">
        <v>0</v>
      </c>
      <c r="J49" s="19" t="s">
        <v>2368</v>
      </c>
    </row>
    <row r="50" spans="1:10" x14ac:dyDescent="0.25">
      <c r="A50" s="18" t="s">
        <v>2312</v>
      </c>
      <c r="B50" s="5">
        <v>53.09</v>
      </c>
      <c r="C50" s="5" t="str">
        <f t="shared" si="0"/>
        <v>Obesity</v>
      </c>
      <c r="D50" s="5">
        <v>4.82</v>
      </c>
      <c r="E50" s="5" t="str">
        <f t="shared" si="1"/>
        <v>Normal</v>
      </c>
      <c r="F50" s="5" t="s">
        <v>2368</v>
      </c>
      <c r="G50" s="5" t="s">
        <v>2366</v>
      </c>
      <c r="H50" s="5" t="s">
        <v>2366</v>
      </c>
      <c r="I50" s="5">
        <v>2</v>
      </c>
      <c r="J50" s="19" t="s">
        <v>2368</v>
      </c>
    </row>
    <row r="51" spans="1:10" x14ac:dyDescent="0.25">
      <c r="A51" s="18" t="s">
        <v>2311</v>
      </c>
      <c r="B51" s="5">
        <v>31.79</v>
      </c>
      <c r="C51" s="5" t="str">
        <f t="shared" si="0"/>
        <v>Obesity</v>
      </c>
      <c r="D51" s="5">
        <v>5.51</v>
      </c>
      <c r="E51" s="5" t="str">
        <f t="shared" si="1"/>
        <v>Normal</v>
      </c>
      <c r="F51" s="5" t="s">
        <v>2368</v>
      </c>
      <c r="G51" s="5" t="s">
        <v>2366</v>
      </c>
      <c r="H51" s="5" t="s">
        <v>2366</v>
      </c>
      <c r="I51" s="5">
        <v>2</v>
      </c>
      <c r="J51" s="19" t="s">
        <v>2368</v>
      </c>
    </row>
    <row r="52" spans="1:10" x14ac:dyDescent="0.25">
      <c r="A52" s="18" t="s">
        <v>2310</v>
      </c>
      <c r="B52" s="5">
        <v>41.895000000000003</v>
      </c>
      <c r="C52" s="5" t="str">
        <f t="shared" si="0"/>
        <v>Obesity</v>
      </c>
      <c r="D52" s="5">
        <v>10.87</v>
      </c>
      <c r="E52" s="5" t="str">
        <f t="shared" si="1"/>
        <v>Diabetes</v>
      </c>
      <c r="F52" s="5" t="s">
        <v>2368</v>
      </c>
      <c r="G52" s="5" t="s">
        <v>2366</v>
      </c>
      <c r="H52" s="5" t="s">
        <v>2366</v>
      </c>
      <c r="I52" s="5">
        <v>1</v>
      </c>
      <c r="J52" s="19" t="s">
        <v>2368</v>
      </c>
    </row>
    <row r="53" spans="1:10" x14ac:dyDescent="0.25">
      <c r="A53" s="18" t="s">
        <v>2309</v>
      </c>
      <c r="B53" s="5">
        <v>31.16</v>
      </c>
      <c r="C53" s="5" t="str">
        <f t="shared" si="0"/>
        <v>Obesity</v>
      </c>
      <c r="D53" s="5">
        <v>9.34</v>
      </c>
      <c r="E53" s="5" t="str">
        <f t="shared" si="1"/>
        <v>Diabetes</v>
      </c>
      <c r="F53" s="5" t="s">
        <v>2366</v>
      </c>
      <c r="G53" s="5" t="s">
        <v>2366</v>
      </c>
      <c r="H53" s="5" t="s">
        <v>2366</v>
      </c>
      <c r="I53" s="5">
        <v>0</v>
      </c>
      <c r="J53" s="19" t="s">
        <v>2368</v>
      </c>
    </row>
    <row r="54" spans="1:10" x14ac:dyDescent="0.25">
      <c r="A54" s="18" t="s">
        <v>2308</v>
      </c>
      <c r="B54" s="5">
        <v>34.104999999999997</v>
      </c>
      <c r="C54" s="5" t="str">
        <f t="shared" si="0"/>
        <v>Obesity</v>
      </c>
      <c r="D54" s="5">
        <v>5.03</v>
      </c>
      <c r="E54" s="5" t="str">
        <f t="shared" si="1"/>
        <v>Normal</v>
      </c>
      <c r="F54" s="5" t="s">
        <v>2368</v>
      </c>
      <c r="G54" s="5" t="s">
        <v>2366</v>
      </c>
      <c r="H54" s="5" t="s">
        <v>2368</v>
      </c>
      <c r="I54" s="5">
        <v>1</v>
      </c>
      <c r="J54" s="19" t="s">
        <v>2368</v>
      </c>
    </row>
    <row r="55" spans="1:10" x14ac:dyDescent="0.25">
      <c r="A55" s="18" t="s">
        <v>2307</v>
      </c>
      <c r="B55" s="5">
        <v>51.93</v>
      </c>
      <c r="C55" s="5" t="str">
        <f t="shared" si="0"/>
        <v>Obesity</v>
      </c>
      <c r="D55" s="5">
        <v>11.05</v>
      </c>
      <c r="E55" s="5" t="str">
        <f t="shared" si="1"/>
        <v>Diabetes</v>
      </c>
      <c r="F55" s="5" t="s">
        <v>2366</v>
      </c>
      <c r="G55" s="5" t="s">
        <v>2366</v>
      </c>
      <c r="H55" s="5" t="s">
        <v>2366</v>
      </c>
      <c r="I55" s="5">
        <v>0</v>
      </c>
      <c r="J55" s="19" t="s">
        <v>2368</v>
      </c>
    </row>
    <row r="56" spans="1:10" x14ac:dyDescent="0.25">
      <c r="A56" s="18" t="s">
        <v>2306</v>
      </c>
      <c r="B56" s="5">
        <v>38.950000000000003</v>
      </c>
      <c r="C56" s="5" t="str">
        <f t="shared" si="0"/>
        <v>Obesity</v>
      </c>
      <c r="D56" s="5">
        <v>11.95</v>
      </c>
      <c r="E56" s="5" t="str">
        <f t="shared" si="1"/>
        <v>Diabetes</v>
      </c>
      <c r="F56" s="5" t="s">
        <v>2366</v>
      </c>
      <c r="G56" s="5" t="s">
        <v>2366</v>
      </c>
      <c r="H56" s="5" t="s">
        <v>2366</v>
      </c>
      <c r="I56" s="5">
        <v>0</v>
      </c>
      <c r="J56" s="19" t="s">
        <v>2368</v>
      </c>
    </row>
    <row r="57" spans="1:10" x14ac:dyDescent="0.25">
      <c r="A57" s="18" t="s">
        <v>2305</v>
      </c>
      <c r="B57" s="5">
        <v>36.630000000000003</v>
      </c>
      <c r="C57" s="5" t="str">
        <f t="shared" si="0"/>
        <v>Obesity</v>
      </c>
      <c r="D57" s="5">
        <v>7.72</v>
      </c>
      <c r="E57" s="5" t="str">
        <f t="shared" si="1"/>
        <v>Diabetes</v>
      </c>
      <c r="F57" s="5" t="s">
        <v>2368</v>
      </c>
      <c r="G57" s="5" t="s">
        <v>2366</v>
      </c>
      <c r="H57" s="5" t="s">
        <v>2366</v>
      </c>
      <c r="I57" s="5">
        <v>1</v>
      </c>
      <c r="J57" s="19" t="s">
        <v>2368</v>
      </c>
    </row>
    <row r="58" spans="1:10" x14ac:dyDescent="0.25">
      <c r="A58" s="18" t="s">
        <v>2304</v>
      </c>
      <c r="B58" s="5">
        <v>34.200000000000003</v>
      </c>
      <c r="C58" s="5" t="str">
        <f t="shared" si="0"/>
        <v>Obesity</v>
      </c>
      <c r="D58" s="5">
        <v>5.75</v>
      </c>
      <c r="E58" s="5" t="str">
        <f t="shared" si="1"/>
        <v>Normal</v>
      </c>
      <c r="F58" s="5" t="s">
        <v>2366</v>
      </c>
      <c r="G58" s="5" t="s">
        <v>2366</v>
      </c>
      <c r="H58" s="5" t="s">
        <v>2366</v>
      </c>
      <c r="I58" s="5">
        <v>2</v>
      </c>
      <c r="J58" s="19" t="s">
        <v>2368</v>
      </c>
    </row>
    <row r="59" spans="1:10" x14ac:dyDescent="0.25">
      <c r="A59" s="18" t="s">
        <v>2303</v>
      </c>
      <c r="B59" s="5">
        <v>50.63</v>
      </c>
      <c r="C59" s="5" t="str">
        <f t="shared" si="0"/>
        <v>Obesity</v>
      </c>
      <c r="D59" s="5">
        <v>11.89</v>
      </c>
      <c r="E59" s="5" t="str">
        <f t="shared" si="1"/>
        <v>Diabetes</v>
      </c>
      <c r="F59" s="5" t="s">
        <v>2366</v>
      </c>
      <c r="G59" s="5" t="s">
        <v>2366</v>
      </c>
      <c r="H59" s="5" t="s">
        <v>2366</v>
      </c>
      <c r="I59" s="5">
        <v>0</v>
      </c>
      <c r="J59" s="19" t="s">
        <v>2368</v>
      </c>
    </row>
    <row r="60" spans="1:10" x14ac:dyDescent="0.25">
      <c r="A60" s="18" t="s">
        <v>2302</v>
      </c>
      <c r="B60" s="5">
        <v>36.479999999999997</v>
      </c>
      <c r="C60" s="5" t="str">
        <f t="shared" si="0"/>
        <v>Obesity</v>
      </c>
      <c r="D60" s="5">
        <v>6.2</v>
      </c>
      <c r="E60" s="5" t="str">
        <f t="shared" si="1"/>
        <v>Prediabetes</v>
      </c>
      <c r="F60" s="5" t="s">
        <v>2366</v>
      </c>
      <c r="G60" s="5" t="s">
        <v>2366</v>
      </c>
      <c r="H60" s="5" t="s">
        <v>2366</v>
      </c>
      <c r="I60" s="5">
        <v>0</v>
      </c>
      <c r="J60" s="19" t="s">
        <v>2368</v>
      </c>
    </row>
    <row r="61" spans="1:10" x14ac:dyDescent="0.25">
      <c r="A61" s="18" t="s">
        <v>2301</v>
      </c>
      <c r="B61" s="5">
        <v>54.82</v>
      </c>
      <c r="C61" s="5" t="str">
        <f t="shared" si="0"/>
        <v>Obesity</v>
      </c>
      <c r="D61" s="5">
        <v>10.61</v>
      </c>
      <c r="E61" s="5" t="str">
        <f t="shared" si="1"/>
        <v>Diabetes</v>
      </c>
      <c r="F61" s="5" t="s">
        <v>2366</v>
      </c>
      <c r="G61" s="5" t="s">
        <v>2366</v>
      </c>
      <c r="H61" s="5" t="s">
        <v>2366</v>
      </c>
      <c r="I61" s="5">
        <v>0</v>
      </c>
      <c r="J61" s="19" t="s">
        <v>2368</v>
      </c>
    </row>
    <row r="62" spans="1:10" x14ac:dyDescent="0.25">
      <c r="A62" s="18" t="s">
        <v>2300</v>
      </c>
      <c r="B62" s="5">
        <v>38.06</v>
      </c>
      <c r="C62" s="5" t="str">
        <f t="shared" si="0"/>
        <v>Obesity</v>
      </c>
      <c r="D62" s="5">
        <v>6.04</v>
      </c>
      <c r="E62" s="5" t="str">
        <f t="shared" si="1"/>
        <v>Prediabetes</v>
      </c>
      <c r="F62" s="5" t="s">
        <v>2366</v>
      </c>
      <c r="G62" s="5" t="s">
        <v>2366</v>
      </c>
      <c r="H62" s="5" t="s">
        <v>2368</v>
      </c>
      <c r="I62" s="5">
        <v>1</v>
      </c>
      <c r="J62" s="19" t="s">
        <v>2368</v>
      </c>
    </row>
    <row r="63" spans="1:10" x14ac:dyDescent="0.25">
      <c r="A63" s="18" t="s">
        <v>2299</v>
      </c>
      <c r="B63" s="5">
        <v>51.48</v>
      </c>
      <c r="C63" s="5" t="str">
        <f t="shared" si="0"/>
        <v>Obesity</v>
      </c>
      <c r="D63" s="5">
        <v>9.33</v>
      </c>
      <c r="E63" s="5" t="str">
        <f t="shared" si="1"/>
        <v>Diabetes</v>
      </c>
      <c r="F63" s="5" t="s">
        <v>2368</v>
      </c>
      <c r="G63" s="5" t="s">
        <v>2366</v>
      </c>
      <c r="H63" s="5" t="s">
        <v>2366</v>
      </c>
      <c r="I63" s="5">
        <v>0</v>
      </c>
      <c r="J63" s="19" t="s">
        <v>2368</v>
      </c>
    </row>
    <row r="64" spans="1:10" x14ac:dyDescent="0.25">
      <c r="A64" s="18" t="s">
        <v>2298</v>
      </c>
      <c r="B64" s="5">
        <v>52.06</v>
      </c>
      <c r="C64" s="5" t="str">
        <f t="shared" si="0"/>
        <v>Obesity</v>
      </c>
      <c r="D64" s="5">
        <v>11.47</v>
      </c>
      <c r="E64" s="5" t="str">
        <f t="shared" si="1"/>
        <v>Diabetes</v>
      </c>
      <c r="F64" s="5" t="s">
        <v>2366</v>
      </c>
      <c r="G64" s="5" t="s">
        <v>2366</v>
      </c>
      <c r="H64" s="5" t="s">
        <v>2366</v>
      </c>
      <c r="I64" s="5">
        <v>0</v>
      </c>
      <c r="J64" s="19" t="s">
        <v>2368</v>
      </c>
    </row>
    <row r="65" spans="1:10" x14ac:dyDescent="0.25">
      <c r="A65" s="18" t="s">
        <v>2297</v>
      </c>
      <c r="B65" s="5">
        <v>30.684999999999999</v>
      </c>
      <c r="C65" s="5" t="str">
        <f t="shared" si="0"/>
        <v>Obesity</v>
      </c>
      <c r="D65" s="5">
        <v>7.02</v>
      </c>
      <c r="E65" s="5" t="str">
        <f t="shared" si="1"/>
        <v>Prediabetes</v>
      </c>
      <c r="F65" s="5" t="s">
        <v>2368</v>
      </c>
      <c r="G65" s="5" t="s">
        <v>2366</v>
      </c>
      <c r="H65" s="5" t="s">
        <v>2366</v>
      </c>
      <c r="I65" s="5">
        <v>0</v>
      </c>
      <c r="J65" s="19" t="s">
        <v>2368</v>
      </c>
    </row>
    <row r="66" spans="1:10" x14ac:dyDescent="0.25">
      <c r="A66" s="18" t="s">
        <v>2296</v>
      </c>
      <c r="B66" s="5">
        <v>36.08</v>
      </c>
      <c r="C66" s="5" t="str">
        <f t="shared" ref="C66:C129" si="2">IF(B66&lt;18.5,"Underweight",
IF(B66&lt;25,"Normal Weight",
IF(B66&lt;30,"Overweight","Obesity")))</f>
        <v>Obesity</v>
      </c>
      <c r="D66" s="5">
        <v>8.8000000000000007</v>
      </c>
      <c r="E66" s="5" t="str">
        <f t="shared" ref="E66:E129" si="3">IF(D66&lt;6,"Normal",IF(D66&lt;7.5,"Prediabetes",IF(D66&gt;7,"Diabetes")))</f>
        <v>Diabetes</v>
      </c>
      <c r="F66" s="5" t="s">
        <v>2368</v>
      </c>
      <c r="G66" s="5" t="s">
        <v>2366</v>
      </c>
      <c r="H66" s="5" t="s">
        <v>2366</v>
      </c>
      <c r="I66" s="5">
        <v>1</v>
      </c>
      <c r="J66" s="19" t="s">
        <v>2368</v>
      </c>
    </row>
    <row r="67" spans="1:10" x14ac:dyDescent="0.25">
      <c r="A67" s="18" t="s">
        <v>2295</v>
      </c>
      <c r="B67" s="5">
        <v>54.99</v>
      </c>
      <c r="C67" s="5" t="str">
        <f t="shared" si="2"/>
        <v>Obesity</v>
      </c>
      <c r="D67" s="5">
        <v>8.68</v>
      </c>
      <c r="E67" s="5" t="str">
        <f t="shared" si="3"/>
        <v>Diabetes</v>
      </c>
      <c r="F67" s="5" t="s">
        <v>2366</v>
      </c>
      <c r="G67" s="5" t="s">
        <v>2366</v>
      </c>
      <c r="H67" s="5" t="s">
        <v>2366</v>
      </c>
      <c r="I67" s="5">
        <v>2</v>
      </c>
      <c r="J67" s="19" t="s">
        <v>2368</v>
      </c>
    </row>
    <row r="68" spans="1:10" x14ac:dyDescent="0.25">
      <c r="A68" s="18" t="s">
        <v>2294</v>
      </c>
      <c r="B68" s="5">
        <v>35.97</v>
      </c>
      <c r="C68" s="5" t="str">
        <f t="shared" si="2"/>
        <v>Obesity</v>
      </c>
      <c r="D68" s="5">
        <v>6.12</v>
      </c>
      <c r="E68" s="5" t="str">
        <f t="shared" si="3"/>
        <v>Prediabetes</v>
      </c>
      <c r="F68" s="5" t="s">
        <v>2366</v>
      </c>
      <c r="G68" s="5" t="s">
        <v>2366</v>
      </c>
      <c r="H68" s="5" t="s">
        <v>2368</v>
      </c>
      <c r="I68" s="5">
        <v>1</v>
      </c>
      <c r="J68" s="19" t="s">
        <v>2368</v>
      </c>
    </row>
    <row r="69" spans="1:10" x14ac:dyDescent="0.25">
      <c r="A69" s="18" t="s">
        <v>2293</v>
      </c>
      <c r="B69" s="5">
        <v>45.54</v>
      </c>
      <c r="C69" s="5" t="str">
        <f t="shared" si="2"/>
        <v>Obesity</v>
      </c>
      <c r="D69" s="5">
        <v>5.4</v>
      </c>
      <c r="E69" s="5" t="str">
        <f t="shared" si="3"/>
        <v>Normal</v>
      </c>
      <c r="F69" s="5" t="s">
        <v>2368</v>
      </c>
      <c r="G69" s="5" t="s">
        <v>2366</v>
      </c>
      <c r="H69" s="5" t="s">
        <v>2368</v>
      </c>
      <c r="I69" s="5">
        <v>1</v>
      </c>
      <c r="J69" s="19" t="s">
        <v>2368</v>
      </c>
    </row>
    <row r="70" spans="1:10" x14ac:dyDescent="0.25">
      <c r="A70" s="18" t="s">
        <v>2292</v>
      </c>
      <c r="B70" s="5">
        <v>35.53</v>
      </c>
      <c r="C70" s="5" t="str">
        <f t="shared" si="2"/>
        <v>Obesity</v>
      </c>
      <c r="D70" s="5">
        <v>4.3600000000000003</v>
      </c>
      <c r="E70" s="5" t="str">
        <f t="shared" si="3"/>
        <v>Normal</v>
      </c>
      <c r="F70" s="5" t="s">
        <v>2368</v>
      </c>
      <c r="G70" s="5" t="s">
        <v>2366</v>
      </c>
      <c r="H70" s="5" t="s">
        <v>2366</v>
      </c>
      <c r="I70" s="5">
        <v>0</v>
      </c>
      <c r="J70" s="19" t="s">
        <v>2368</v>
      </c>
    </row>
    <row r="71" spans="1:10" x14ac:dyDescent="0.25">
      <c r="A71" s="18" t="s">
        <v>2291</v>
      </c>
      <c r="B71" s="5">
        <v>30.8</v>
      </c>
      <c r="C71" s="5" t="str">
        <f t="shared" si="2"/>
        <v>Obesity</v>
      </c>
      <c r="D71" s="5">
        <v>9.77</v>
      </c>
      <c r="E71" s="5" t="str">
        <f t="shared" si="3"/>
        <v>Diabetes</v>
      </c>
      <c r="F71" s="5" t="s">
        <v>2366</v>
      </c>
      <c r="G71" s="5" t="s">
        <v>2366</v>
      </c>
      <c r="H71" s="5" t="s">
        <v>2366</v>
      </c>
      <c r="I71" s="5">
        <v>0</v>
      </c>
      <c r="J71" s="19" t="s">
        <v>2368</v>
      </c>
    </row>
    <row r="72" spans="1:10" x14ac:dyDescent="0.25">
      <c r="A72" s="18" t="s">
        <v>2290</v>
      </c>
      <c r="B72" s="5">
        <v>38.39</v>
      </c>
      <c r="C72" s="5" t="str">
        <f t="shared" si="2"/>
        <v>Obesity</v>
      </c>
      <c r="D72" s="5">
        <v>4.25</v>
      </c>
      <c r="E72" s="5" t="str">
        <f t="shared" si="3"/>
        <v>Normal</v>
      </c>
      <c r="F72" s="5" t="s">
        <v>2366</v>
      </c>
      <c r="G72" s="5" t="s">
        <v>2366</v>
      </c>
      <c r="H72" s="5" t="s">
        <v>2366</v>
      </c>
      <c r="I72" s="5">
        <v>1</v>
      </c>
      <c r="J72" s="19" t="s">
        <v>2368</v>
      </c>
    </row>
    <row r="73" spans="1:10" x14ac:dyDescent="0.25">
      <c r="A73" s="18" t="s">
        <v>2289</v>
      </c>
      <c r="B73" s="5">
        <v>32.299999999999997</v>
      </c>
      <c r="C73" s="5" t="str">
        <f t="shared" si="2"/>
        <v>Obesity</v>
      </c>
      <c r="D73" s="5">
        <v>4.76</v>
      </c>
      <c r="E73" s="5" t="str">
        <f t="shared" si="3"/>
        <v>Normal</v>
      </c>
      <c r="F73" s="5" t="s">
        <v>2366</v>
      </c>
      <c r="G73" s="5" t="s">
        <v>2366</v>
      </c>
      <c r="H73" s="5" t="s">
        <v>2366</v>
      </c>
      <c r="I73" s="5">
        <v>2</v>
      </c>
      <c r="J73" s="19" t="s">
        <v>2368</v>
      </c>
    </row>
    <row r="74" spans="1:10" x14ac:dyDescent="0.25">
      <c r="A74" s="18" t="s">
        <v>2288</v>
      </c>
      <c r="B74" s="5">
        <v>48.8</v>
      </c>
      <c r="C74" s="5" t="str">
        <f t="shared" si="2"/>
        <v>Obesity</v>
      </c>
      <c r="D74" s="5">
        <v>6.22</v>
      </c>
      <c r="E74" s="5" t="str">
        <f t="shared" si="3"/>
        <v>Prediabetes</v>
      </c>
      <c r="F74" s="5" t="s">
        <v>2368</v>
      </c>
      <c r="G74" s="5" t="s">
        <v>2366</v>
      </c>
      <c r="H74" s="5" t="s">
        <v>2366</v>
      </c>
      <c r="I74" s="5">
        <v>2</v>
      </c>
      <c r="J74" s="19" t="s">
        <v>2368</v>
      </c>
    </row>
    <row r="75" spans="1:10" x14ac:dyDescent="0.25">
      <c r="A75" s="18" t="s">
        <v>2287</v>
      </c>
      <c r="B75" s="5">
        <v>45.5</v>
      </c>
      <c r="C75" s="5" t="str">
        <f t="shared" si="2"/>
        <v>Obesity</v>
      </c>
      <c r="D75" s="5">
        <v>7.96</v>
      </c>
      <c r="E75" s="5" t="str">
        <f t="shared" si="3"/>
        <v>Diabetes</v>
      </c>
      <c r="F75" s="5" t="s">
        <v>2366</v>
      </c>
      <c r="G75" s="5" t="s">
        <v>2366</v>
      </c>
      <c r="H75" s="5" t="s">
        <v>2366</v>
      </c>
      <c r="I75" s="5">
        <v>0</v>
      </c>
      <c r="J75" s="19" t="s">
        <v>2368</v>
      </c>
    </row>
    <row r="76" spans="1:10" x14ac:dyDescent="0.25">
      <c r="A76" s="18" t="s">
        <v>2286</v>
      </c>
      <c r="B76" s="5">
        <v>53.61</v>
      </c>
      <c r="C76" s="5" t="str">
        <f t="shared" si="2"/>
        <v>Obesity</v>
      </c>
      <c r="D76" s="5">
        <v>10.92</v>
      </c>
      <c r="E76" s="5" t="str">
        <f t="shared" si="3"/>
        <v>Diabetes</v>
      </c>
      <c r="F76" s="5" t="s">
        <v>2368</v>
      </c>
      <c r="G76" s="5" t="s">
        <v>2366</v>
      </c>
      <c r="H76" s="5" t="s">
        <v>2366</v>
      </c>
      <c r="I76" s="5">
        <v>1</v>
      </c>
      <c r="J76" s="19" t="s">
        <v>2368</v>
      </c>
    </row>
    <row r="77" spans="1:10" x14ac:dyDescent="0.25">
      <c r="A77" s="18" t="s">
        <v>2285</v>
      </c>
      <c r="B77" s="5">
        <v>36.19</v>
      </c>
      <c r="C77" s="5" t="str">
        <f t="shared" si="2"/>
        <v>Obesity</v>
      </c>
      <c r="D77" s="5">
        <v>11.51</v>
      </c>
      <c r="E77" s="5" t="str">
        <f t="shared" si="3"/>
        <v>Diabetes</v>
      </c>
      <c r="F77" s="5" t="s">
        <v>2368</v>
      </c>
      <c r="G77" s="5" t="s">
        <v>2366</v>
      </c>
      <c r="H77" s="5" t="s">
        <v>2366</v>
      </c>
      <c r="I77" s="5">
        <v>1</v>
      </c>
      <c r="J77" s="19" t="s">
        <v>2368</v>
      </c>
    </row>
    <row r="78" spans="1:10" x14ac:dyDescent="0.25">
      <c r="A78" s="18" t="s">
        <v>2284</v>
      </c>
      <c r="B78" s="5">
        <v>34.6</v>
      </c>
      <c r="C78" s="5" t="str">
        <f t="shared" si="2"/>
        <v>Obesity</v>
      </c>
      <c r="D78" s="5">
        <v>5.99</v>
      </c>
      <c r="E78" s="5" t="str">
        <f t="shared" si="3"/>
        <v>Normal</v>
      </c>
      <c r="F78" s="5" t="s">
        <v>2368</v>
      </c>
      <c r="G78" s="5" t="s">
        <v>2366</v>
      </c>
      <c r="H78" s="5" t="s">
        <v>2366</v>
      </c>
      <c r="I78" s="5">
        <v>0</v>
      </c>
      <c r="J78" s="19" t="s">
        <v>2368</v>
      </c>
    </row>
    <row r="79" spans="1:10" x14ac:dyDescent="0.25">
      <c r="A79" s="18" t="s">
        <v>2283</v>
      </c>
      <c r="B79" s="5">
        <v>54.12</v>
      </c>
      <c r="C79" s="5" t="str">
        <f t="shared" si="2"/>
        <v>Obesity</v>
      </c>
      <c r="D79" s="5">
        <v>11.57</v>
      </c>
      <c r="E79" s="5" t="str">
        <f t="shared" si="3"/>
        <v>Diabetes</v>
      </c>
      <c r="F79" s="5" t="s">
        <v>2366</v>
      </c>
      <c r="G79" s="5" t="s">
        <v>2366</v>
      </c>
      <c r="H79" s="5" t="s">
        <v>2366</v>
      </c>
      <c r="I79" s="5">
        <v>0</v>
      </c>
      <c r="J79" s="19" t="s">
        <v>2368</v>
      </c>
    </row>
    <row r="80" spans="1:10" x14ac:dyDescent="0.25">
      <c r="A80" s="18" t="s">
        <v>2282</v>
      </c>
      <c r="B80" s="5">
        <v>48.82</v>
      </c>
      <c r="C80" s="5" t="str">
        <f t="shared" si="2"/>
        <v>Obesity</v>
      </c>
      <c r="D80" s="5">
        <v>6.67</v>
      </c>
      <c r="E80" s="5" t="str">
        <f t="shared" si="3"/>
        <v>Prediabetes</v>
      </c>
      <c r="F80" s="5" t="s">
        <v>2368</v>
      </c>
      <c r="G80" s="5" t="s">
        <v>2366</v>
      </c>
      <c r="H80" s="5" t="s">
        <v>2366</v>
      </c>
      <c r="I80" s="5">
        <v>0</v>
      </c>
      <c r="J80" s="19" t="s">
        <v>2368</v>
      </c>
    </row>
    <row r="81" spans="1:10" x14ac:dyDescent="0.25">
      <c r="A81" s="18" t="s">
        <v>2281</v>
      </c>
      <c r="B81" s="5">
        <v>51.01</v>
      </c>
      <c r="C81" s="5" t="str">
        <f t="shared" si="2"/>
        <v>Obesity</v>
      </c>
      <c r="D81" s="5">
        <v>9.1999999999999993</v>
      </c>
      <c r="E81" s="5" t="str">
        <f t="shared" si="3"/>
        <v>Diabetes</v>
      </c>
      <c r="F81" s="5" t="s">
        <v>2366</v>
      </c>
      <c r="G81" s="5" t="s">
        <v>2366</v>
      </c>
      <c r="H81" s="5" t="s">
        <v>2366</v>
      </c>
      <c r="I81" s="5">
        <v>0</v>
      </c>
      <c r="J81" s="19" t="s">
        <v>2368</v>
      </c>
    </row>
    <row r="82" spans="1:10" x14ac:dyDescent="0.25">
      <c r="A82" s="18" t="s">
        <v>2280</v>
      </c>
      <c r="B82" s="5">
        <v>45.65</v>
      </c>
      <c r="C82" s="5" t="str">
        <f t="shared" si="2"/>
        <v>Obesity</v>
      </c>
      <c r="D82" s="5">
        <v>5.1100000000000003</v>
      </c>
      <c r="E82" s="5" t="str">
        <f t="shared" si="3"/>
        <v>Normal</v>
      </c>
      <c r="F82" s="5" t="s">
        <v>2368</v>
      </c>
      <c r="G82" s="5" t="s">
        <v>2366</v>
      </c>
      <c r="H82" s="5" t="s">
        <v>2366</v>
      </c>
      <c r="I82" s="5">
        <v>1</v>
      </c>
      <c r="J82" s="19" t="s">
        <v>2368</v>
      </c>
    </row>
    <row r="83" spans="1:10" x14ac:dyDescent="0.25">
      <c r="A83" s="18" t="s">
        <v>2279</v>
      </c>
      <c r="B83" s="5">
        <v>52.9</v>
      </c>
      <c r="C83" s="5" t="str">
        <f t="shared" si="2"/>
        <v>Obesity</v>
      </c>
      <c r="D83" s="5">
        <v>5.34</v>
      </c>
      <c r="E83" s="5" t="str">
        <f t="shared" si="3"/>
        <v>Normal</v>
      </c>
      <c r="F83" s="5" t="s">
        <v>2366</v>
      </c>
      <c r="G83" s="5" t="s">
        <v>2366</v>
      </c>
      <c r="H83" s="5" t="s">
        <v>2366</v>
      </c>
      <c r="I83" s="5">
        <v>0</v>
      </c>
      <c r="J83" s="19" t="s">
        <v>2368</v>
      </c>
    </row>
    <row r="84" spans="1:10" x14ac:dyDescent="0.25">
      <c r="A84" s="18" t="s">
        <v>2278</v>
      </c>
      <c r="B84" s="5">
        <v>45.41</v>
      </c>
      <c r="C84" s="5" t="str">
        <f t="shared" si="2"/>
        <v>Obesity</v>
      </c>
      <c r="D84" s="5">
        <v>4.03</v>
      </c>
      <c r="E84" s="5" t="str">
        <f t="shared" si="3"/>
        <v>Normal</v>
      </c>
      <c r="F84" s="5" t="s">
        <v>2368</v>
      </c>
      <c r="G84" s="5" t="s">
        <v>2366</v>
      </c>
      <c r="H84" s="5" t="s">
        <v>2366</v>
      </c>
      <c r="I84" s="5">
        <v>1</v>
      </c>
      <c r="J84" s="19" t="s">
        <v>2368</v>
      </c>
    </row>
    <row r="85" spans="1:10" x14ac:dyDescent="0.25">
      <c r="A85" s="18" t="s">
        <v>2277</v>
      </c>
      <c r="B85" s="5">
        <v>49.41</v>
      </c>
      <c r="C85" s="5" t="str">
        <f t="shared" si="2"/>
        <v>Obesity</v>
      </c>
      <c r="D85" s="5">
        <v>4.2300000000000004</v>
      </c>
      <c r="E85" s="5" t="str">
        <f t="shared" si="3"/>
        <v>Normal</v>
      </c>
      <c r="F85" s="5" t="s">
        <v>2368</v>
      </c>
      <c r="G85" s="5" t="s">
        <v>2366</v>
      </c>
      <c r="H85" s="5" t="s">
        <v>2368</v>
      </c>
      <c r="I85" s="5">
        <v>1</v>
      </c>
      <c r="J85" s="19" t="s">
        <v>2368</v>
      </c>
    </row>
    <row r="86" spans="1:10" x14ac:dyDescent="0.25">
      <c r="A86" s="18" t="s">
        <v>2276</v>
      </c>
      <c r="B86" s="5">
        <v>31.824999999999999</v>
      </c>
      <c r="C86" s="5" t="str">
        <f t="shared" si="2"/>
        <v>Obesity</v>
      </c>
      <c r="D86" s="5">
        <v>4.0599999999999996</v>
      </c>
      <c r="E86" s="5" t="str">
        <f t="shared" si="3"/>
        <v>Normal</v>
      </c>
      <c r="F86" s="5" t="s">
        <v>2366</v>
      </c>
      <c r="G86" s="5" t="s">
        <v>2366</v>
      </c>
      <c r="H86" s="5" t="s">
        <v>2366</v>
      </c>
      <c r="I86" s="5">
        <v>2</v>
      </c>
      <c r="J86" s="19" t="s">
        <v>2368</v>
      </c>
    </row>
    <row r="87" spans="1:10" x14ac:dyDescent="0.25">
      <c r="A87" s="18" t="s">
        <v>2275</v>
      </c>
      <c r="B87" s="5">
        <v>51.28</v>
      </c>
      <c r="C87" s="5" t="str">
        <f t="shared" si="2"/>
        <v>Obesity</v>
      </c>
      <c r="D87" s="5">
        <v>4.68</v>
      </c>
      <c r="E87" s="5" t="str">
        <f t="shared" si="3"/>
        <v>Normal</v>
      </c>
      <c r="F87" s="5" t="s">
        <v>2366</v>
      </c>
      <c r="G87" s="5" t="s">
        <v>2366</v>
      </c>
      <c r="H87" s="5" t="s">
        <v>2366</v>
      </c>
      <c r="I87" s="5">
        <v>2</v>
      </c>
      <c r="J87" s="19" t="s">
        <v>2368</v>
      </c>
    </row>
    <row r="88" spans="1:10" x14ac:dyDescent="0.25">
      <c r="A88" s="18" t="s">
        <v>2274</v>
      </c>
      <c r="B88" s="5">
        <v>34.96</v>
      </c>
      <c r="C88" s="5" t="str">
        <f t="shared" si="2"/>
        <v>Obesity</v>
      </c>
      <c r="D88" s="5">
        <v>4.34</v>
      </c>
      <c r="E88" s="5" t="str">
        <f t="shared" si="3"/>
        <v>Normal</v>
      </c>
      <c r="F88" s="5" t="s">
        <v>2366</v>
      </c>
      <c r="G88" s="5" t="s">
        <v>2366</v>
      </c>
      <c r="H88" s="5" t="s">
        <v>2368</v>
      </c>
      <c r="I88" s="5">
        <v>1</v>
      </c>
      <c r="J88" s="19" t="s">
        <v>2368</v>
      </c>
    </row>
    <row r="89" spans="1:10" x14ac:dyDescent="0.25">
      <c r="A89" s="18" t="s">
        <v>2273</v>
      </c>
      <c r="B89" s="5">
        <v>33.11</v>
      </c>
      <c r="C89" s="5" t="str">
        <f t="shared" si="2"/>
        <v>Obesity</v>
      </c>
      <c r="D89" s="5">
        <v>10.51</v>
      </c>
      <c r="E89" s="5" t="str">
        <f t="shared" si="3"/>
        <v>Diabetes</v>
      </c>
      <c r="F89" s="5" t="s">
        <v>2366</v>
      </c>
      <c r="G89" s="5" t="s">
        <v>2366</v>
      </c>
      <c r="H89" s="5" t="s">
        <v>2366</v>
      </c>
      <c r="I89" s="5">
        <v>0</v>
      </c>
      <c r="J89" s="19" t="s">
        <v>2368</v>
      </c>
    </row>
    <row r="90" spans="1:10" x14ac:dyDescent="0.25">
      <c r="A90" s="18" t="s">
        <v>2272</v>
      </c>
      <c r="B90" s="5">
        <v>54.74</v>
      </c>
      <c r="C90" s="5" t="str">
        <f t="shared" si="2"/>
        <v>Obesity</v>
      </c>
      <c r="D90" s="5">
        <v>5.84</v>
      </c>
      <c r="E90" s="5" t="str">
        <f t="shared" si="3"/>
        <v>Normal</v>
      </c>
      <c r="F90" s="5" t="s">
        <v>2368</v>
      </c>
      <c r="G90" s="5" t="s">
        <v>2366</v>
      </c>
      <c r="H90" s="5" t="s">
        <v>2368</v>
      </c>
      <c r="I90" s="5">
        <v>1</v>
      </c>
      <c r="J90" s="19" t="s">
        <v>2368</v>
      </c>
    </row>
    <row r="91" spans="1:10" x14ac:dyDescent="0.25">
      <c r="A91" s="18" t="s">
        <v>2271</v>
      </c>
      <c r="B91" s="5">
        <v>32.56</v>
      </c>
      <c r="C91" s="5" t="str">
        <f t="shared" si="2"/>
        <v>Obesity</v>
      </c>
      <c r="D91" s="5">
        <v>5.41</v>
      </c>
      <c r="E91" s="5" t="str">
        <f t="shared" si="3"/>
        <v>Normal</v>
      </c>
      <c r="F91" s="5" t="s">
        <v>2366</v>
      </c>
      <c r="G91" s="5" t="s">
        <v>2366</v>
      </c>
      <c r="H91" s="5" t="s">
        <v>2368</v>
      </c>
      <c r="I91" s="5">
        <v>1</v>
      </c>
      <c r="J91" s="19" t="s">
        <v>2368</v>
      </c>
    </row>
    <row r="92" spans="1:10" x14ac:dyDescent="0.25">
      <c r="A92" s="18" t="s">
        <v>2270</v>
      </c>
      <c r="B92" s="5">
        <v>39.049999999999997</v>
      </c>
      <c r="C92" s="5" t="str">
        <f t="shared" si="2"/>
        <v>Obesity</v>
      </c>
      <c r="D92" s="5">
        <v>6.06</v>
      </c>
      <c r="E92" s="5" t="str">
        <f t="shared" si="3"/>
        <v>Prediabetes</v>
      </c>
      <c r="F92" s="5" t="s">
        <v>2366</v>
      </c>
      <c r="G92" s="5" t="s">
        <v>2366</v>
      </c>
      <c r="H92" s="5" t="s">
        <v>2366</v>
      </c>
      <c r="I92" s="5">
        <v>1</v>
      </c>
      <c r="J92" s="19" t="s">
        <v>2368</v>
      </c>
    </row>
    <row r="93" spans="1:10" x14ac:dyDescent="0.25">
      <c r="A93" s="18" t="s">
        <v>2269</v>
      </c>
      <c r="B93" s="5">
        <v>42.75</v>
      </c>
      <c r="C93" s="5" t="str">
        <f t="shared" si="2"/>
        <v>Obesity</v>
      </c>
      <c r="D93" s="5">
        <v>4.22</v>
      </c>
      <c r="E93" s="5" t="str">
        <f t="shared" si="3"/>
        <v>Normal</v>
      </c>
      <c r="F93" s="5" t="s">
        <v>2366</v>
      </c>
      <c r="G93" s="5" t="s">
        <v>2366</v>
      </c>
      <c r="H93" s="5" t="s">
        <v>2366</v>
      </c>
      <c r="I93" s="5">
        <v>0</v>
      </c>
      <c r="J93" s="19" t="s">
        <v>2368</v>
      </c>
    </row>
    <row r="94" spans="1:10" x14ac:dyDescent="0.25">
      <c r="A94" s="18" t="s">
        <v>2268</v>
      </c>
      <c r="B94" s="5">
        <v>50.58</v>
      </c>
      <c r="C94" s="5" t="str">
        <f t="shared" si="2"/>
        <v>Obesity</v>
      </c>
      <c r="D94" s="5">
        <v>5.12</v>
      </c>
      <c r="E94" s="5" t="str">
        <f t="shared" si="3"/>
        <v>Normal</v>
      </c>
      <c r="F94" s="5" t="s">
        <v>2366</v>
      </c>
      <c r="G94" s="5" t="s">
        <v>2366</v>
      </c>
      <c r="H94" s="5" t="s">
        <v>2366</v>
      </c>
      <c r="I94" s="5">
        <v>2</v>
      </c>
      <c r="J94" s="19" t="s">
        <v>2368</v>
      </c>
    </row>
    <row r="95" spans="1:10" x14ac:dyDescent="0.25">
      <c r="A95" s="18" t="s">
        <v>2267</v>
      </c>
      <c r="B95" s="5">
        <v>30.495000000000001</v>
      </c>
      <c r="C95" s="5" t="str">
        <f t="shared" si="2"/>
        <v>Obesity</v>
      </c>
      <c r="D95" s="5">
        <v>4.57</v>
      </c>
      <c r="E95" s="5" t="str">
        <f t="shared" si="3"/>
        <v>Normal</v>
      </c>
      <c r="F95" s="5" t="s">
        <v>2368</v>
      </c>
      <c r="G95" s="5" t="s">
        <v>2366</v>
      </c>
      <c r="H95" s="5" t="s">
        <v>2366</v>
      </c>
      <c r="I95" s="5">
        <v>0</v>
      </c>
      <c r="J95" s="19" t="s">
        <v>2368</v>
      </c>
    </row>
    <row r="96" spans="1:10" x14ac:dyDescent="0.25">
      <c r="A96" s="18" t="s">
        <v>2266</v>
      </c>
      <c r="B96" s="5">
        <v>48.31</v>
      </c>
      <c r="C96" s="5" t="str">
        <f t="shared" si="2"/>
        <v>Obesity</v>
      </c>
      <c r="D96" s="5">
        <v>9.58</v>
      </c>
      <c r="E96" s="5" t="str">
        <f t="shared" si="3"/>
        <v>Diabetes</v>
      </c>
      <c r="F96" s="5" t="s">
        <v>2368</v>
      </c>
      <c r="G96" s="5" t="s">
        <v>2366</v>
      </c>
      <c r="H96" s="5" t="s">
        <v>2366</v>
      </c>
      <c r="I96" s="5">
        <v>2</v>
      </c>
      <c r="J96" s="19" t="s">
        <v>2368</v>
      </c>
    </row>
    <row r="97" spans="1:10" x14ac:dyDescent="0.25">
      <c r="A97" s="18" t="s">
        <v>2265</v>
      </c>
      <c r="B97" s="5">
        <v>48.99</v>
      </c>
      <c r="C97" s="5" t="str">
        <f t="shared" si="2"/>
        <v>Obesity</v>
      </c>
      <c r="D97" s="5">
        <v>9.7799999999999994</v>
      </c>
      <c r="E97" s="5" t="str">
        <f t="shared" si="3"/>
        <v>Diabetes</v>
      </c>
      <c r="F97" s="5" t="s">
        <v>2368</v>
      </c>
      <c r="G97" s="5" t="s">
        <v>2366</v>
      </c>
      <c r="H97" s="5" t="s">
        <v>2366</v>
      </c>
      <c r="I97" s="5">
        <v>1</v>
      </c>
      <c r="J97" s="19" t="s">
        <v>2368</v>
      </c>
    </row>
    <row r="98" spans="1:10" x14ac:dyDescent="0.25">
      <c r="A98" s="18" t="s">
        <v>2264</v>
      </c>
      <c r="B98" s="5">
        <v>38.39</v>
      </c>
      <c r="C98" s="5" t="str">
        <f t="shared" si="2"/>
        <v>Obesity</v>
      </c>
      <c r="D98" s="5">
        <v>4.1100000000000003</v>
      </c>
      <c r="E98" s="5" t="str">
        <f t="shared" si="3"/>
        <v>Normal</v>
      </c>
      <c r="F98" s="5" t="s">
        <v>2368</v>
      </c>
      <c r="G98" s="5" t="s">
        <v>2366</v>
      </c>
      <c r="H98" s="5" t="s">
        <v>2366</v>
      </c>
      <c r="I98" s="5">
        <v>0</v>
      </c>
      <c r="J98" s="19" t="s">
        <v>2368</v>
      </c>
    </row>
    <row r="99" spans="1:10" x14ac:dyDescent="0.25">
      <c r="A99" s="18" t="s">
        <v>2263</v>
      </c>
      <c r="B99" s="5">
        <v>44.34</v>
      </c>
      <c r="C99" s="5" t="str">
        <f t="shared" si="2"/>
        <v>Obesity</v>
      </c>
      <c r="D99" s="5">
        <v>4.0199999999999996</v>
      </c>
      <c r="E99" s="5" t="str">
        <f t="shared" si="3"/>
        <v>Normal</v>
      </c>
      <c r="F99" s="5" t="s">
        <v>2368</v>
      </c>
      <c r="G99" s="5" t="s">
        <v>2366</v>
      </c>
      <c r="H99" s="5" t="s">
        <v>2366</v>
      </c>
      <c r="I99" s="5">
        <v>2</v>
      </c>
      <c r="J99" s="19" t="s">
        <v>2368</v>
      </c>
    </row>
    <row r="100" spans="1:10" x14ac:dyDescent="0.25">
      <c r="A100" s="18" t="s">
        <v>2262</v>
      </c>
      <c r="B100" s="5">
        <v>41.51</v>
      </c>
      <c r="C100" s="5" t="str">
        <f t="shared" si="2"/>
        <v>Obesity</v>
      </c>
      <c r="D100" s="5">
        <v>6.92</v>
      </c>
      <c r="E100" s="5" t="str">
        <f t="shared" si="3"/>
        <v>Prediabetes</v>
      </c>
      <c r="F100" s="5" t="s">
        <v>2366</v>
      </c>
      <c r="G100" s="5" t="s">
        <v>2366</v>
      </c>
      <c r="H100" s="5" t="s">
        <v>2366</v>
      </c>
      <c r="I100" s="5">
        <v>0</v>
      </c>
      <c r="J100" s="19" t="s">
        <v>2368</v>
      </c>
    </row>
    <row r="101" spans="1:10" x14ac:dyDescent="0.25">
      <c r="A101" s="18" t="s">
        <v>2261</v>
      </c>
      <c r="B101" s="5">
        <v>48.2</v>
      </c>
      <c r="C101" s="5" t="str">
        <f t="shared" si="2"/>
        <v>Obesity</v>
      </c>
      <c r="D101" s="5">
        <v>4.84</v>
      </c>
      <c r="E101" s="5" t="str">
        <f t="shared" si="3"/>
        <v>Normal</v>
      </c>
      <c r="F101" s="5" t="s">
        <v>2366</v>
      </c>
      <c r="G101" s="5" t="s">
        <v>2366</v>
      </c>
      <c r="H101" s="5" t="s">
        <v>2366</v>
      </c>
      <c r="I101" s="5">
        <v>0</v>
      </c>
      <c r="J101" s="19" t="s">
        <v>2368</v>
      </c>
    </row>
    <row r="102" spans="1:10" x14ac:dyDescent="0.25">
      <c r="A102" s="18" t="s">
        <v>2260</v>
      </c>
      <c r="B102" s="5">
        <v>35.75</v>
      </c>
      <c r="C102" s="5" t="str">
        <f t="shared" si="2"/>
        <v>Obesity</v>
      </c>
      <c r="D102" s="5">
        <v>8</v>
      </c>
      <c r="E102" s="5" t="str">
        <f t="shared" si="3"/>
        <v>Diabetes</v>
      </c>
      <c r="F102" s="5" t="s">
        <v>2368</v>
      </c>
      <c r="G102" s="5" t="s">
        <v>2366</v>
      </c>
      <c r="H102" s="5" t="s">
        <v>2366</v>
      </c>
      <c r="I102" s="5">
        <v>0</v>
      </c>
      <c r="J102" s="19" t="s">
        <v>2368</v>
      </c>
    </row>
    <row r="103" spans="1:10" x14ac:dyDescent="0.25">
      <c r="A103" s="18" t="s">
        <v>2259</v>
      </c>
      <c r="B103" s="5">
        <v>53.81</v>
      </c>
      <c r="C103" s="5" t="str">
        <f t="shared" si="2"/>
        <v>Obesity</v>
      </c>
      <c r="D103" s="5">
        <v>8.77</v>
      </c>
      <c r="E103" s="5" t="str">
        <f t="shared" si="3"/>
        <v>Diabetes</v>
      </c>
      <c r="F103" s="5" t="s">
        <v>2368</v>
      </c>
      <c r="G103" s="5" t="s">
        <v>2366</v>
      </c>
      <c r="H103" s="5" t="s">
        <v>2366</v>
      </c>
      <c r="I103" s="5">
        <v>0</v>
      </c>
      <c r="J103" s="19" t="s">
        <v>2368</v>
      </c>
    </row>
    <row r="104" spans="1:10" x14ac:dyDescent="0.25">
      <c r="A104" s="18" t="s">
        <v>2258</v>
      </c>
      <c r="B104" s="5">
        <v>49.48</v>
      </c>
      <c r="C104" s="5" t="str">
        <f t="shared" si="2"/>
        <v>Obesity</v>
      </c>
      <c r="D104" s="5">
        <v>4.96</v>
      </c>
      <c r="E104" s="5" t="str">
        <f t="shared" si="3"/>
        <v>Normal</v>
      </c>
      <c r="F104" s="5" t="s">
        <v>2366</v>
      </c>
      <c r="G104" s="5" t="s">
        <v>2366</v>
      </c>
      <c r="H104" s="5" t="s">
        <v>2368</v>
      </c>
      <c r="I104" s="5">
        <v>1</v>
      </c>
      <c r="J104" s="19" t="s">
        <v>2368</v>
      </c>
    </row>
    <row r="105" spans="1:10" x14ac:dyDescent="0.25">
      <c r="A105" s="18" t="s">
        <v>2257</v>
      </c>
      <c r="B105" s="5">
        <v>34.1</v>
      </c>
      <c r="C105" s="5" t="str">
        <f t="shared" si="2"/>
        <v>Obesity</v>
      </c>
      <c r="D105" s="5">
        <v>4.43</v>
      </c>
      <c r="E105" s="5" t="str">
        <f t="shared" si="3"/>
        <v>Normal</v>
      </c>
      <c r="F105" s="5" t="s">
        <v>2368</v>
      </c>
      <c r="G105" s="5" t="s">
        <v>2366</v>
      </c>
      <c r="H105" s="5" t="s">
        <v>2366</v>
      </c>
      <c r="I105" s="5">
        <v>0</v>
      </c>
      <c r="J105" s="19" t="s">
        <v>2368</v>
      </c>
    </row>
    <row r="106" spans="1:10" x14ac:dyDescent="0.25">
      <c r="A106" s="18" t="s">
        <v>2256</v>
      </c>
      <c r="B106" s="5">
        <v>35.299999999999997</v>
      </c>
      <c r="C106" s="5" t="str">
        <f t="shared" si="2"/>
        <v>Obesity</v>
      </c>
      <c r="D106" s="5">
        <v>5.82</v>
      </c>
      <c r="E106" s="5" t="str">
        <f t="shared" si="3"/>
        <v>Normal</v>
      </c>
      <c r="F106" s="5" t="s">
        <v>2368</v>
      </c>
      <c r="G106" s="5" t="s">
        <v>2366</v>
      </c>
      <c r="H106" s="5" t="s">
        <v>2368</v>
      </c>
      <c r="I106" s="5">
        <v>1</v>
      </c>
      <c r="J106" s="19" t="s">
        <v>2368</v>
      </c>
    </row>
    <row r="107" spans="1:10" x14ac:dyDescent="0.25">
      <c r="A107" s="18" t="s">
        <v>2255</v>
      </c>
      <c r="B107" s="5">
        <v>43.83</v>
      </c>
      <c r="C107" s="5" t="str">
        <f t="shared" si="2"/>
        <v>Obesity</v>
      </c>
      <c r="D107" s="5">
        <v>6.03</v>
      </c>
      <c r="E107" s="5" t="str">
        <f t="shared" si="3"/>
        <v>Prediabetes</v>
      </c>
      <c r="F107" s="5" t="s">
        <v>2368</v>
      </c>
      <c r="G107" s="5" t="s">
        <v>2366</v>
      </c>
      <c r="H107" s="5" t="s">
        <v>2366</v>
      </c>
      <c r="I107" s="5">
        <v>2</v>
      </c>
      <c r="J107" s="19" t="s">
        <v>2368</v>
      </c>
    </row>
    <row r="108" spans="1:10" x14ac:dyDescent="0.25">
      <c r="A108" s="18" t="s">
        <v>2254</v>
      </c>
      <c r="B108" s="5">
        <v>50.07</v>
      </c>
      <c r="C108" s="5" t="str">
        <f t="shared" si="2"/>
        <v>Obesity</v>
      </c>
      <c r="D108" s="5">
        <v>9.27</v>
      </c>
      <c r="E108" s="5" t="str">
        <f t="shared" si="3"/>
        <v>Diabetes</v>
      </c>
      <c r="F108" s="5" t="s">
        <v>2366</v>
      </c>
      <c r="G108" s="5" t="s">
        <v>2366</v>
      </c>
      <c r="H108" s="5" t="s">
        <v>2366</v>
      </c>
      <c r="I108" s="5">
        <v>0</v>
      </c>
      <c r="J108" s="19" t="s">
        <v>2368</v>
      </c>
    </row>
    <row r="109" spans="1:10" x14ac:dyDescent="0.25">
      <c r="A109" s="18" t="s">
        <v>2253</v>
      </c>
      <c r="B109" s="5">
        <v>32.774999999999999</v>
      </c>
      <c r="C109" s="5" t="str">
        <f t="shared" si="2"/>
        <v>Obesity</v>
      </c>
      <c r="D109" s="5">
        <v>5.53</v>
      </c>
      <c r="E109" s="5" t="str">
        <f t="shared" si="3"/>
        <v>Normal</v>
      </c>
      <c r="F109" s="5" t="s">
        <v>2366</v>
      </c>
      <c r="G109" s="5" t="s">
        <v>2366</v>
      </c>
      <c r="H109" s="5" t="s">
        <v>2366</v>
      </c>
      <c r="I109" s="5">
        <v>0</v>
      </c>
      <c r="J109" s="19" t="s">
        <v>2368</v>
      </c>
    </row>
    <row r="110" spans="1:10" x14ac:dyDescent="0.25">
      <c r="A110" s="18" t="s">
        <v>2252</v>
      </c>
      <c r="B110" s="5">
        <v>34.104999999999997</v>
      </c>
      <c r="C110" s="5" t="str">
        <f t="shared" si="2"/>
        <v>Obesity</v>
      </c>
      <c r="D110" s="5">
        <v>5.07</v>
      </c>
      <c r="E110" s="5" t="str">
        <f t="shared" si="3"/>
        <v>Normal</v>
      </c>
      <c r="F110" s="5" t="s">
        <v>2366</v>
      </c>
      <c r="G110" s="5" t="s">
        <v>2366</v>
      </c>
      <c r="H110" s="5" t="s">
        <v>2366</v>
      </c>
      <c r="I110" s="5">
        <v>1</v>
      </c>
      <c r="J110" s="19" t="s">
        <v>2368</v>
      </c>
    </row>
    <row r="111" spans="1:10" x14ac:dyDescent="0.25">
      <c r="A111" s="18" t="s">
        <v>2251</v>
      </c>
      <c r="B111" s="5">
        <v>48.93</v>
      </c>
      <c r="C111" s="5" t="str">
        <f t="shared" si="2"/>
        <v>Obesity</v>
      </c>
      <c r="D111" s="5">
        <v>11.17</v>
      </c>
      <c r="E111" s="5" t="str">
        <f t="shared" si="3"/>
        <v>Diabetes</v>
      </c>
      <c r="F111" s="5" t="s">
        <v>2368</v>
      </c>
      <c r="G111" s="5" t="s">
        <v>2366</v>
      </c>
      <c r="H111" s="5" t="s">
        <v>2366</v>
      </c>
      <c r="I111" s="5">
        <v>1</v>
      </c>
      <c r="J111" s="19" t="s">
        <v>2368</v>
      </c>
    </row>
    <row r="112" spans="1:10" x14ac:dyDescent="0.25">
      <c r="A112" s="18" t="s">
        <v>2250</v>
      </c>
      <c r="B112" s="5">
        <v>37.07</v>
      </c>
      <c r="C112" s="5" t="str">
        <f t="shared" si="2"/>
        <v>Obesity</v>
      </c>
      <c r="D112" s="5">
        <v>6.14</v>
      </c>
      <c r="E112" s="5" t="str">
        <f t="shared" si="3"/>
        <v>Prediabetes</v>
      </c>
      <c r="F112" s="5" t="s">
        <v>2368</v>
      </c>
      <c r="G112" s="5" t="s">
        <v>2366</v>
      </c>
      <c r="H112" s="5" t="s">
        <v>2366</v>
      </c>
      <c r="I112" s="5">
        <v>0</v>
      </c>
      <c r="J112" s="19" t="s">
        <v>2368</v>
      </c>
    </row>
    <row r="113" spans="1:10" x14ac:dyDescent="0.25">
      <c r="A113" s="18" t="s">
        <v>2249</v>
      </c>
      <c r="B113" s="5">
        <v>51.51</v>
      </c>
      <c r="C113" s="5" t="str">
        <f t="shared" si="2"/>
        <v>Obesity</v>
      </c>
      <c r="D113" s="5">
        <v>6.26</v>
      </c>
      <c r="E113" s="5" t="str">
        <f t="shared" si="3"/>
        <v>Prediabetes</v>
      </c>
      <c r="F113" s="5" t="s">
        <v>2368</v>
      </c>
      <c r="G113" s="5" t="s">
        <v>2366</v>
      </c>
      <c r="H113" s="5" t="s">
        <v>2368</v>
      </c>
      <c r="I113" s="5">
        <v>1</v>
      </c>
      <c r="J113" s="19" t="s">
        <v>2368</v>
      </c>
    </row>
    <row r="114" spans="1:10" x14ac:dyDescent="0.25">
      <c r="A114" s="18" t="s">
        <v>2248</v>
      </c>
      <c r="B114" s="5">
        <v>34.799999999999997</v>
      </c>
      <c r="C114" s="5" t="str">
        <f t="shared" si="2"/>
        <v>Obesity</v>
      </c>
      <c r="D114" s="5">
        <v>4.72</v>
      </c>
      <c r="E114" s="5" t="str">
        <f t="shared" si="3"/>
        <v>Normal</v>
      </c>
      <c r="F114" s="5" t="s">
        <v>2368</v>
      </c>
      <c r="G114" s="5" t="s">
        <v>2366</v>
      </c>
      <c r="H114" s="5" t="s">
        <v>2366</v>
      </c>
      <c r="I114" s="5">
        <v>0</v>
      </c>
      <c r="J114" s="19" t="s">
        <v>2368</v>
      </c>
    </row>
    <row r="115" spans="1:10" x14ac:dyDescent="0.25">
      <c r="A115" s="18" t="s">
        <v>2247</v>
      </c>
      <c r="B115" s="5">
        <v>36.67</v>
      </c>
      <c r="C115" s="5" t="str">
        <f t="shared" si="2"/>
        <v>Obesity</v>
      </c>
      <c r="D115" s="5">
        <v>5.18</v>
      </c>
      <c r="E115" s="5" t="str">
        <f t="shared" si="3"/>
        <v>Normal</v>
      </c>
      <c r="F115" s="5" t="s">
        <v>2366</v>
      </c>
      <c r="G115" s="5" t="s">
        <v>2366</v>
      </c>
      <c r="H115" s="5" t="s">
        <v>2366</v>
      </c>
      <c r="I115" s="5">
        <v>1</v>
      </c>
      <c r="J115" s="19" t="s">
        <v>2368</v>
      </c>
    </row>
    <row r="116" spans="1:10" x14ac:dyDescent="0.25">
      <c r="A116" s="18" t="s">
        <v>2246</v>
      </c>
      <c r="B116" s="5">
        <v>30.9</v>
      </c>
      <c r="C116" s="5" t="str">
        <f t="shared" si="2"/>
        <v>Obesity</v>
      </c>
      <c r="D116" s="5">
        <v>9.4</v>
      </c>
      <c r="E116" s="5" t="str">
        <f t="shared" si="3"/>
        <v>Diabetes</v>
      </c>
      <c r="F116" s="5" t="s">
        <v>2366</v>
      </c>
      <c r="G116" s="5" t="s">
        <v>2366</v>
      </c>
      <c r="H116" s="5" t="s">
        <v>2366</v>
      </c>
      <c r="I116" s="5">
        <v>2</v>
      </c>
      <c r="J116" s="19" t="s">
        <v>2368</v>
      </c>
    </row>
    <row r="117" spans="1:10" x14ac:dyDescent="0.25">
      <c r="A117" s="18" t="s">
        <v>2245</v>
      </c>
      <c r="B117" s="5">
        <v>30.495000000000001</v>
      </c>
      <c r="C117" s="5" t="str">
        <f t="shared" si="2"/>
        <v>Obesity</v>
      </c>
      <c r="D117" s="5">
        <v>6.29</v>
      </c>
      <c r="E117" s="5" t="str">
        <f t="shared" si="3"/>
        <v>Prediabetes</v>
      </c>
      <c r="F117" s="5" t="s">
        <v>2366</v>
      </c>
      <c r="G117" s="5" t="s">
        <v>2366</v>
      </c>
      <c r="H117" s="5" t="s">
        <v>2366</v>
      </c>
      <c r="I117" s="5">
        <v>0</v>
      </c>
      <c r="J117" s="19" t="s">
        <v>2368</v>
      </c>
    </row>
    <row r="118" spans="1:10" x14ac:dyDescent="0.25">
      <c r="A118" s="18" t="s">
        <v>2244</v>
      </c>
      <c r="B118" s="5">
        <v>44.88</v>
      </c>
      <c r="C118" s="5" t="str">
        <f t="shared" si="2"/>
        <v>Obesity</v>
      </c>
      <c r="D118" s="5">
        <v>6.04</v>
      </c>
      <c r="E118" s="5" t="str">
        <f t="shared" si="3"/>
        <v>Prediabetes</v>
      </c>
      <c r="F118" s="5" t="s">
        <v>2366</v>
      </c>
      <c r="G118" s="5" t="s">
        <v>2366</v>
      </c>
      <c r="H118" s="5" t="s">
        <v>2368</v>
      </c>
      <c r="I118" s="5">
        <v>1</v>
      </c>
      <c r="J118" s="19" t="s">
        <v>2368</v>
      </c>
    </row>
    <row r="119" spans="1:10" x14ac:dyDescent="0.25">
      <c r="A119" s="18" t="s">
        <v>2243</v>
      </c>
      <c r="B119" s="5">
        <v>44.32</v>
      </c>
      <c r="C119" s="5" t="str">
        <f t="shared" si="2"/>
        <v>Obesity</v>
      </c>
      <c r="D119" s="5">
        <v>10.55</v>
      </c>
      <c r="E119" s="5" t="str">
        <f t="shared" si="3"/>
        <v>Diabetes</v>
      </c>
      <c r="F119" s="5" t="s">
        <v>2366</v>
      </c>
      <c r="G119" s="5" t="s">
        <v>2366</v>
      </c>
      <c r="H119" s="5" t="s">
        <v>2366</v>
      </c>
      <c r="I119" s="5">
        <v>0</v>
      </c>
      <c r="J119" s="19" t="s">
        <v>2368</v>
      </c>
    </row>
    <row r="120" spans="1:10" x14ac:dyDescent="0.25">
      <c r="A120" s="18" t="s">
        <v>2242</v>
      </c>
      <c r="B120" s="5">
        <v>46.39</v>
      </c>
      <c r="C120" s="5" t="str">
        <f t="shared" si="2"/>
        <v>Obesity</v>
      </c>
      <c r="D120" s="5">
        <v>5.09</v>
      </c>
      <c r="E120" s="5" t="str">
        <f t="shared" si="3"/>
        <v>Normal</v>
      </c>
      <c r="F120" s="5" t="s">
        <v>2366</v>
      </c>
      <c r="G120" s="5" t="s">
        <v>2366</v>
      </c>
      <c r="H120" s="5" t="s">
        <v>2366</v>
      </c>
      <c r="I120" s="5">
        <v>0</v>
      </c>
      <c r="J120" s="19" t="s">
        <v>2368</v>
      </c>
    </row>
    <row r="121" spans="1:10" x14ac:dyDescent="0.25">
      <c r="A121" s="18" t="s">
        <v>2241</v>
      </c>
      <c r="B121" s="5">
        <v>42.13</v>
      </c>
      <c r="C121" s="5" t="str">
        <f t="shared" si="2"/>
        <v>Obesity</v>
      </c>
      <c r="D121" s="5">
        <v>5.2</v>
      </c>
      <c r="E121" s="5" t="str">
        <f t="shared" si="3"/>
        <v>Normal</v>
      </c>
      <c r="F121" s="5" t="s">
        <v>2368</v>
      </c>
      <c r="G121" s="5" t="s">
        <v>2366</v>
      </c>
      <c r="H121" s="5" t="s">
        <v>2366</v>
      </c>
      <c r="I121" s="5">
        <v>1</v>
      </c>
      <c r="J121" s="19" t="s">
        <v>2368</v>
      </c>
    </row>
    <row r="122" spans="1:10" x14ac:dyDescent="0.25">
      <c r="A122" s="18" t="s">
        <v>2240</v>
      </c>
      <c r="B122" s="5">
        <v>30.78</v>
      </c>
      <c r="C122" s="5" t="str">
        <f t="shared" si="2"/>
        <v>Obesity</v>
      </c>
      <c r="D122" s="5">
        <v>8.4499999999999993</v>
      </c>
      <c r="E122" s="5" t="str">
        <f t="shared" si="3"/>
        <v>Diabetes</v>
      </c>
      <c r="F122" s="5" t="s">
        <v>2368</v>
      </c>
      <c r="G122" s="5" t="s">
        <v>2366</v>
      </c>
      <c r="H122" s="5" t="s">
        <v>2366</v>
      </c>
      <c r="I122" s="5">
        <v>0</v>
      </c>
      <c r="J122" s="19" t="s">
        <v>2368</v>
      </c>
    </row>
    <row r="123" spans="1:10" x14ac:dyDescent="0.25">
      <c r="A123" s="18" t="s">
        <v>2239</v>
      </c>
      <c r="B123" s="5">
        <v>31.35</v>
      </c>
      <c r="C123" s="5" t="str">
        <f t="shared" si="2"/>
        <v>Obesity</v>
      </c>
      <c r="D123" s="5">
        <v>9.5399999999999991</v>
      </c>
      <c r="E123" s="5" t="str">
        <f t="shared" si="3"/>
        <v>Diabetes</v>
      </c>
      <c r="F123" s="5" t="s">
        <v>2366</v>
      </c>
      <c r="G123" s="5" t="s">
        <v>2366</v>
      </c>
      <c r="H123" s="5" t="s">
        <v>2366</v>
      </c>
      <c r="I123" s="5">
        <v>0</v>
      </c>
      <c r="J123" s="19" t="s">
        <v>2368</v>
      </c>
    </row>
    <row r="124" spans="1:10" x14ac:dyDescent="0.25">
      <c r="A124" s="18" t="s">
        <v>2238</v>
      </c>
      <c r="B124" s="5">
        <v>41.46</v>
      </c>
      <c r="C124" s="5" t="str">
        <f t="shared" si="2"/>
        <v>Obesity</v>
      </c>
      <c r="D124" s="5">
        <v>4.99</v>
      </c>
      <c r="E124" s="5" t="str">
        <f t="shared" si="3"/>
        <v>Normal</v>
      </c>
      <c r="F124" s="5" t="s">
        <v>2368</v>
      </c>
      <c r="G124" s="5" t="s">
        <v>2366</v>
      </c>
      <c r="H124" s="5" t="s">
        <v>2366</v>
      </c>
      <c r="I124" s="5">
        <v>2</v>
      </c>
      <c r="J124" s="19" t="s">
        <v>2368</v>
      </c>
    </row>
    <row r="125" spans="1:10" x14ac:dyDescent="0.25">
      <c r="A125" s="18" t="s">
        <v>2237</v>
      </c>
      <c r="B125" s="5">
        <v>48</v>
      </c>
      <c r="C125" s="5" t="str">
        <f t="shared" si="2"/>
        <v>Obesity</v>
      </c>
      <c r="D125" s="5">
        <v>10.54</v>
      </c>
      <c r="E125" s="5" t="str">
        <f t="shared" si="3"/>
        <v>Diabetes</v>
      </c>
      <c r="F125" s="5" t="s">
        <v>2366</v>
      </c>
      <c r="G125" s="5" t="s">
        <v>2366</v>
      </c>
      <c r="H125" s="5" t="s">
        <v>2366</v>
      </c>
      <c r="I125" s="5">
        <v>0</v>
      </c>
      <c r="J125" s="19" t="s">
        <v>2368</v>
      </c>
    </row>
    <row r="126" spans="1:10" x14ac:dyDescent="0.25">
      <c r="A126" s="18" t="s">
        <v>2236</v>
      </c>
      <c r="B126" s="5">
        <v>49.13</v>
      </c>
      <c r="C126" s="5" t="str">
        <f t="shared" si="2"/>
        <v>Obesity</v>
      </c>
      <c r="D126" s="5">
        <v>4.54</v>
      </c>
      <c r="E126" s="5" t="str">
        <f t="shared" si="3"/>
        <v>Normal</v>
      </c>
      <c r="F126" s="5" t="s">
        <v>2366</v>
      </c>
      <c r="G126" s="5" t="s">
        <v>2366</v>
      </c>
      <c r="H126" s="5" t="s">
        <v>2366</v>
      </c>
      <c r="I126" s="5">
        <v>0</v>
      </c>
      <c r="J126" s="19" t="s">
        <v>2368</v>
      </c>
    </row>
    <row r="127" spans="1:10" x14ac:dyDescent="0.25">
      <c r="A127" s="18" t="s">
        <v>2235</v>
      </c>
      <c r="B127" s="5">
        <v>37.799999999999997</v>
      </c>
      <c r="C127" s="5" t="str">
        <f t="shared" si="2"/>
        <v>Obesity</v>
      </c>
      <c r="D127" s="5">
        <v>6.29</v>
      </c>
      <c r="E127" s="5" t="str">
        <f t="shared" si="3"/>
        <v>Prediabetes</v>
      </c>
      <c r="F127" s="5" t="s">
        <v>2366</v>
      </c>
      <c r="G127" s="5" t="s">
        <v>2366</v>
      </c>
      <c r="H127" s="5" t="s">
        <v>2366</v>
      </c>
      <c r="I127" s="5">
        <v>1</v>
      </c>
      <c r="J127" s="19" t="s">
        <v>2368</v>
      </c>
    </row>
    <row r="128" spans="1:10" x14ac:dyDescent="0.25">
      <c r="A128" s="18" t="s">
        <v>2234</v>
      </c>
      <c r="B128" s="5">
        <v>38.299999999999997</v>
      </c>
      <c r="C128" s="5" t="str">
        <f t="shared" si="2"/>
        <v>Obesity</v>
      </c>
      <c r="D128" s="5">
        <v>9.51</v>
      </c>
      <c r="E128" s="5" t="str">
        <f t="shared" si="3"/>
        <v>Diabetes</v>
      </c>
      <c r="F128" s="5" t="s">
        <v>2366</v>
      </c>
      <c r="G128" s="5" t="s">
        <v>2366</v>
      </c>
      <c r="H128" s="5" t="s">
        <v>2366</v>
      </c>
      <c r="I128" s="5">
        <v>0</v>
      </c>
      <c r="J128" s="19" t="s">
        <v>2368</v>
      </c>
    </row>
    <row r="129" spans="1:10" x14ac:dyDescent="0.25">
      <c r="A129" s="18" t="s">
        <v>2233</v>
      </c>
      <c r="B129" s="5">
        <v>32.774999999999999</v>
      </c>
      <c r="C129" s="5" t="str">
        <f t="shared" si="2"/>
        <v>Obesity</v>
      </c>
      <c r="D129" s="5">
        <v>4.72</v>
      </c>
      <c r="E129" s="5" t="str">
        <f t="shared" si="3"/>
        <v>Normal</v>
      </c>
      <c r="F129" s="5" t="s">
        <v>2366</v>
      </c>
      <c r="G129" s="5" t="s">
        <v>2366</v>
      </c>
      <c r="H129" s="5" t="s">
        <v>2366</v>
      </c>
      <c r="I129" s="5">
        <v>0</v>
      </c>
      <c r="J129" s="19" t="s">
        <v>2368</v>
      </c>
    </row>
    <row r="130" spans="1:10" x14ac:dyDescent="0.25">
      <c r="A130" s="18" t="s">
        <v>2232</v>
      </c>
      <c r="B130" s="5">
        <v>34.200000000000003</v>
      </c>
      <c r="C130" s="5" t="str">
        <f t="shared" ref="C130:C193" si="4">IF(B130&lt;18.5,"Underweight",
IF(B130&lt;25,"Normal Weight",
IF(B130&lt;30,"Overweight","Obesity")))</f>
        <v>Obesity</v>
      </c>
      <c r="D130" s="5">
        <v>5.91</v>
      </c>
      <c r="E130" s="5" t="str">
        <f t="shared" ref="E130:E193" si="5">IF(D130&lt;6,"Normal",IF(D130&lt;7.5,"Prediabetes",IF(D130&gt;7,"Diabetes")))</f>
        <v>Normal</v>
      </c>
      <c r="F130" s="5" t="s">
        <v>2368</v>
      </c>
      <c r="G130" s="5" t="s">
        <v>2366</v>
      </c>
      <c r="H130" s="5" t="s">
        <v>2366</v>
      </c>
      <c r="I130" s="5">
        <v>0</v>
      </c>
      <c r="J130" s="19" t="s">
        <v>2368</v>
      </c>
    </row>
    <row r="131" spans="1:10" x14ac:dyDescent="0.25">
      <c r="A131" s="18" t="s">
        <v>2231</v>
      </c>
      <c r="B131" s="5">
        <v>30.2</v>
      </c>
      <c r="C131" s="5" t="str">
        <f t="shared" si="4"/>
        <v>Obesity</v>
      </c>
      <c r="D131" s="5">
        <v>9.58</v>
      </c>
      <c r="E131" s="5" t="str">
        <f t="shared" si="5"/>
        <v>Diabetes</v>
      </c>
      <c r="F131" s="5" t="s">
        <v>2366</v>
      </c>
      <c r="G131" s="5" t="s">
        <v>2366</v>
      </c>
      <c r="H131" s="5" t="s">
        <v>2366</v>
      </c>
      <c r="I131" s="5">
        <v>0</v>
      </c>
      <c r="J131" s="19" t="s">
        <v>2368</v>
      </c>
    </row>
    <row r="132" spans="1:10" x14ac:dyDescent="0.25">
      <c r="A132" s="18" t="s">
        <v>2230</v>
      </c>
      <c r="B132" s="5">
        <v>48.32</v>
      </c>
      <c r="C132" s="5" t="str">
        <f t="shared" si="4"/>
        <v>Obesity</v>
      </c>
      <c r="D132" s="5">
        <v>5.77</v>
      </c>
      <c r="E132" s="5" t="str">
        <f t="shared" si="5"/>
        <v>Normal</v>
      </c>
      <c r="F132" s="5" t="s">
        <v>2366</v>
      </c>
      <c r="G132" s="5" t="s">
        <v>2366</v>
      </c>
      <c r="H132" s="5" t="s">
        <v>2366</v>
      </c>
      <c r="I132" s="5">
        <v>0</v>
      </c>
      <c r="J132" s="19" t="s">
        <v>2368</v>
      </c>
    </row>
    <row r="133" spans="1:10" x14ac:dyDescent="0.25">
      <c r="A133" s="18" t="s">
        <v>2229</v>
      </c>
      <c r="B133" s="5">
        <v>44.86</v>
      </c>
      <c r="C133" s="5" t="str">
        <f t="shared" si="4"/>
        <v>Obesity</v>
      </c>
      <c r="D133" s="5">
        <v>4.38</v>
      </c>
      <c r="E133" s="5" t="str">
        <f t="shared" si="5"/>
        <v>Normal</v>
      </c>
      <c r="F133" s="5" t="s">
        <v>2368</v>
      </c>
      <c r="G133" s="5" t="s">
        <v>2366</v>
      </c>
      <c r="H133" s="5" t="s">
        <v>2366</v>
      </c>
      <c r="I133" s="5">
        <v>0</v>
      </c>
      <c r="J133" s="19" t="s">
        <v>2368</v>
      </c>
    </row>
    <row r="134" spans="1:10" x14ac:dyDescent="0.25">
      <c r="A134" s="18" t="s">
        <v>2228</v>
      </c>
      <c r="B134" s="5">
        <v>52.15</v>
      </c>
      <c r="C134" s="5" t="str">
        <f t="shared" si="4"/>
        <v>Obesity</v>
      </c>
      <c r="D134" s="5">
        <v>5.65</v>
      </c>
      <c r="E134" s="5" t="str">
        <f t="shared" si="5"/>
        <v>Normal</v>
      </c>
      <c r="F134" s="5" t="s">
        <v>2366</v>
      </c>
      <c r="G134" s="5" t="s">
        <v>2366</v>
      </c>
      <c r="H134" s="5" t="s">
        <v>2366</v>
      </c>
      <c r="I134" s="5">
        <v>1</v>
      </c>
      <c r="J134" s="19" t="s">
        <v>2368</v>
      </c>
    </row>
    <row r="135" spans="1:10" x14ac:dyDescent="0.25">
      <c r="A135" s="18" t="s">
        <v>2227</v>
      </c>
      <c r="B135" s="5">
        <v>41.12</v>
      </c>
      <c r="C135" s="5" t="str">
        <f t="shared" si="4"/>
        <v>Obesity</v>
      </c>
      <c r="D135" s="5">
        <v>7.54</v>
      </c>
      <c r="E135" s="5" t="str">
        <f t="shared" si="5"/>
        <v>Diabetes</v>
      </c>
      <c r="F135" s="5" t="s">
        <v>2368</v>
      </c>
      <c r="G135" s="5" t="s">
        <v>2366</v>
      </c>
      <c r="H135" s="5" t="s">
        <v>2366</v>
      </c>
      <c r="I135" s="5">
        <v>0</v>
      </c>
      <c r="J135" s="19" t="s">
        <v>2368</v>
      </c>
    </row>
    <row r="136" spans="1:10" x14ac:dyDescent="0.25">
      <c r="A136" s="18" t="s">
        <v>2226</v>
      </c>
      <c r="B136" s="5">
        <v>38.39</v>
      </c>
      <c r="C136" s="5" t="str">
        <f t="shared" si="4"/>
        <v>Obesity</v>
      </c>
      <c r="D136" s="5">
        <v>5.1100000000000003</v>
      </c>
      <c r="E136" s="5" t="str">
        <f t="shared" si="5"/>
        <v>Normal</v>
      </c>
      <c r="F136" s="5" t="s">
        <v>2368</v>
      </c>
      <c r="G136" s="5" t="s">
        <v>2366</v>
      </c>
      <c r="H136" s="5" t="s">
        <v>2366</v>
      </c>
      <c r="I136" s="5">
        <v>1</v>
      </c>
      <c r="J136" s="19" t="s">
        <v>2368</v>
      </c>
    </row>
    <row r="137" spans="1:10" x14ac:dyDescent="0.25">
      <c r="A137" s="18" t="s">
        <v>2225</v>
      </c>
      <c r="B137" s="5">
        <v>46.85</v>
      </c>
      <c r="C137" s="5" t="str">
        <f t="shared" si="4"/>
        <v>Obesity</v>
      </c>
      <c r="D137" s="5">
        <v>4.25</v>
      </c>
      <c r="E137" s="5" t="str">
        <f t="shared" si="5"/>
        <v>Normal</v>
      </c>
      <c r="F137" s="5" t="s">
        <v>2366</v>
      </c>
      <c r="G137" s="5" t="s">
        <v>2366</v>
      </c>
      <c r="H137" s="5" t="s">
        <v>2368</v>
      </c>
      <c r="I137" s="5">
        <v>1</v>
      </c>
      <c r="J137" s="19" t="s">
        <v>2368</v>
      </c>
    </row>
    <row r="138" spans="1:10" x14ac:dyDescent="0.25">
      <c r="A138" s="18" t="s">
        <v>2224</v>
      </c>
      <c r="B138" s="5">
        <v>42.24</v>
      </c>
      <c r="C138" s="5" t="str">
        <f t="shared" si="4"/>
        <v>Obesity</v>
      </c>
      <c r="D138" s="5">
        <v>5.55</v>
      </c>
      <c r="E138" s="5" t="str">
        <f t="shared" si="5"/>
        <v>Normal</v>
      </c>
      <c r="F138" s="5" t="s">
        <v>2366</v>
      </c>
      <c r="G138" s="5" t="s">
        <v>2367</v>
      </c>
      <c r="H138" s="5" t="s">
        <v>2366</v>
      </c>
      <c r="I138" s="5">
        <v>1</v>
      </c>
      <c r="J138" s="19" t="s">
        <v>2368</v>
      </c>
    </row>
    <row r="139" spans="1:10" x14ac:dyDescent="0.25">
      <c r="A139" s="18" t="s">
        <v>2223</v>
      </c>
      <c r="B139" s="5">
        <v>34.39</v>
      </c>
      <c r="C139" s="5" t="str">
        <f t="shared" si="4"/>
        <v>Obesity</v>
      </c>
      <c r="D139" s="5">
        <v>5.78</v>
      </c>
      <c r="E139" s="5" t="str">
        <f t="shared" si="5"/>
        <v>Normal</v>
      </c>
      <c r="F139" s="5" t="s">
        <v>2366</v>
      </c>
      <c r="G139" s="5" t="s">
        <v>2366</v>
      </c>
      <c r="H139" s="5" t="s">
        <v>2366</v>
      </c>
      <c r="I139" s="5">
        <v>0</v>
      </c>
      <c r="J139" s="19" t="s">
        <v>2368</v>
      </c>
    </row>
    <row r="140" spans="1:10" x14ac:dyDescent="0.25">
      <c r="A140" s="18" t="s">
        <v>2222</v>
      </c>
      <c r="B140" s="5">
        <v>42.89</v>
      </c>
      <c r="C140" s="5" t="str">
        <f t="shared" si="4"/>
        <v>Obesity</v>
      </c>
      <c r="D140" s="5">
        <v>5.28</v>
      </c>
      <c r="E140" s="5" t="str">
        <f t="shared" si="5"/>
        <v>Normal</v>
      </c>
      <c r="F140" s="5" t="s">
        <v>2368</v>
      </c>
      <c r="G140" s="5" t="s">
        <v>2366</v>
      </c>
      <c r="H140" s="5" t="s">
        <v>2366</v>
      </c>
      <c r="I140" s="5">
        <v>0</v>
      </c>
      <c r="J140" s="19" t="s">
        <v>2368</v>
      </c>
    </row>
    <row r="141" spans="1:10" x14ac:dyDescent="0.25">
      <c r="A141" s="18" t="s">
        <v>2221</v>
      </c>
      <c r="B141" s="5">
        <v>36.299999999999997</v>
      </c>
      <c r="C141" s="5" t="str">
        <f t="shared" si="4"/>
        <v>Obesity</v>
      </c>
      <c r="D141" s="5">
        <v>5.39</v>
      </c>
      <c r="E141" s="5" t="str">
        <f t="shared" si="5"/>
        <v>Normal</v>
      </c>
      <c r="F141" s="5" t="s">
        <v>2366</v>
      </c>
      <c r="G141" s="5" t="s">
        <v>2366</v>
      </c>
      <c r="H141" s="5" t="s">
        <v>2366</v>
      </c>
      <c r="I141" s="5">
        <v>0</v>
      </c>
      <c r="J141" s="19" t="s">
        <v>2368</v>
      </c>
    </row>
    <row r="142" spans="1:10" x14ac:dyDescent="0.25">
      <c r="A142" s="18" t="s">
        <v>2220</v>
      </c>
      <c r="B142" s="5">
        <v>35.200000000000003</v>
      </c>
      <c r="C142" s="5" t="str">
        <f t="shared" si="4"/>
        <v>Obesity</v>
      </c>
      <c r="D142" s="5">
        <v>8.01</v>
      </c>
      <c r="E142" s="5" t="str">
        <f t="shared" si="5"/>
        <v>Diabetes</v>
      </c>
      <c r="F142" s="5" t="s">
        <v>2368</v>
      </c>
      <c r="G142" s="5" t="s">
        <v>2366</v>
      </c>
      <c r="H142" s="5" t="s">
        <v>2366</v>
      </c>
      <c r="I142" s="5">
        <v>1</v>
      </c>
      <c r="J142" s="19" t="s">
        <v>2368</v>
      </c>
    </row>
    <row r="143" spans="1:10" x14ac:dyDescent="0.25">
      <c r="A143" s="18" t="s">
        <v>2219</v>
      </c>
      <c r="B143" s="5">
        <v>53.62</v>
      </c>
      <c r="C143" s="5" t="str">
        <f t="shared" si="4"/>
        <v>Obesity</v>
      </c>
      <c r="D143" s="5">
        <v>5.21</v>
      </c>
      <c r="E143" s="5" t="str">
        <f t="shared" si="5"/>
        <v>Normal</v>
      </c>
      <c r="F143" s="5" t="s">
        <v>2366</v>
      </c>
      <c r="G143" s="5" t="s">
        <v>2366</v>
      </c>
      <c r="H143" s="5" t="s">
        <v>2366</v>
      </c>
      <c r="I143" s="5">
        <v>0</v>
      </c>
      <c r="J143" s="19" t="s">
        <v>2368</v>
      </c>
    </row>
    <row r="144" spans="1:10" x14ac:dyDescent="0.25">
      <c r="A144" s="18" t="s">
        <v>2218</v>
      </c>
      <c r="B144" s="5">
        <v>36.67</v>
      </c>
      <c r="C144" s="5" t="str">
        <f t="shared" si="4"/>
        <v>Obesity</v>
      </c>
      <c r="D144" s="5">
        <v>6.27</v>
      </c>
      <c r="E144" s="5" t="str">
        <f t="shared" si="5"/>
        <v>Prediabetes</v>
      </c>
      <c r="F144" s="5" t="s">
        <v>2366</v>
      </c>
      <c r="G144" s="5" t="s">
        <v>2366</v>
      </c>
      <c r="H144" s="5" t="s">
        <v>2366</v>
      </c>
      <c r="I144" s="5">
        <v>0</v>
      </c>
      <c r="J144" s="19" t="s">
        <v>2368</v>
      </c>
    </row>
    <row r="145" spans="1:10" x14ac:dyDescent="0.25">
      <c r="A145" s="18" t="s">
        <v>2217</v>
      </c>
      <c r="B145" s="5">
        <v>33.4</v>
      </c>
      <c r="C145" s="5" t="str">
        <f t="shared" si="4"/>
        <v>Obesity</v>
      </c>
      <c r="D145" s="5">
        <v>10.73</v>
      </c>
      <c r="E145" s="5" t="str">
        <f t="shared" si="5"/>
        <v>Diabetes</v>
      </c>
      <c r="F145" s="5" t="s">
        <v>2368</v>
      </c>
      <c r="G145" s="5" t="s">
        <v>2366</v>
      </c>
      <c r="H145" s="5" t="s">
        <v>2366</v>
      </c>
      <c r="I145" s="5">
        <v>1</v>
      </c>
      <c r="J145" s="19" t="s">
        <v>2368</v>
      </c>
    </row>
    <row r="146" spans="1:10" x14ac:dyDescent="0.25">
      <c r="A146" s="18" t="s">
        <v>2216</v>
      </c>
      <c r="B146" s="5">
        <v>42.71</v>
      </c>
      <c r="C146" s="5" t="str">
        <f t="shared" si="4"/>
        <v>Obesity</v>
      </c>
      <c r="D146" s="5">
        <v>10.52</v>
      </c>
      <c r="E146" s="5" t="str">
        <f t="shared" si="5"/>
        <v>Diabetes</v>
      </c>
      <c r="F146" s="5" t="s">
        <v>2366</v>
      </c>
      <c r="G146" s="5" t="s">
        <v>2366</v>
      </c>
      <c r="H146" s="5" t="s">
        <v>2366</v>
      </c>
      <c r="I146" s="5">
        <v>0</v>
      </c>
      <c r="J146" s="19" t="s">
        <v>2368</v>
      </c>
    </row>
    <row r="147" spans="1:10" x14ac:dyDescent="0.25">
      <c r="A147" s="18" t="s">
        <v>2215</v>
      </c>
      <c r="B147" s="5">
        <v>41.52</v>
      </c>
      <c r="C147" s="5" t="str">
        <f t="shared" si="4"/>
        <v>Obesity</v>
      </c>
      <c r="D147" s="5">
        <v>11.82</v>
      </c>
      <c r="E147" s="5" t="str">
        <f t="shared" si="5"/>
        <v>Diabetes</v>
      </c>
      <c r="F147" s="5" t="s">
        <v>2368</v>
      </c>
      <c r="G147" s="5" t="s">
        <v>2366</v>
      </c>
      <c r="H147" s="5" t="s">
        <v>2366</v>
      </c>
      <c r="I147" s="5">
        <v>2</v>
      </c>
      <c r="J147" s="19" t="s">
        <v>2368</v>
      </c>
    </row>
    <row r="148" spans="1:10" x14ac:dyDescent="0.25">
      <c r="A148" s="18" t="s">
        <v>2214</v>
      </c>
      <c r="B148" s="5">
        <v>39.4</v>
      </c>
      <c r="C148" s="5" t="str">
        <f t="shared" si="4"/>
        <v>Obesity</v>
      </c>
      <c r="D148" s="5">
        <v>6.76</v>
      </c>
      <c r="E148" s="5" t="str">
        <f t="shared" si="5"/>
        <v>Prediabetes</v>
      </c>
      <c r="F148" s="5" t="s">
        <v>2366</v>
      </c>
      <c r="G148" s="5" t="s">
        <v>2366</v>
      </c>
      <c r="H148" s="5" t="s">
        <v>2366</v>
      </c>
      <c r="I148" s="5">
        <v>0</v>
      </c>
      <c r="J148" s="19" t="s">
        <v>2368</v>
      </c>
    </row>
    <row r="149" spans="1:10" x14ac:dyDescent="0.25">
      <c r="A149" s="18" t="s">
        <v>2213</v>
      </c>
      <c r="B149" s="5">
        <v>46.45</v>
      </c>
      <c r="C149" s="5" t="str">
        <f t="shared" si="4"/>
        <v>Obesity</v>
      </c>
      <c r="D149" s="5">
        <v>5.62</v>
      </c>
      <c r="E149" s="5" t="str">
        <f t="shared" si="5"/>
        <v>Normal</v>
      </c>
      <c r="F149" s="5" t="s">
        <v>2366</v>
      </c>
      <c r="G149" s="5" t="s">
        <v>2366</v>
      </c>
      <c r="H149" s="5" t="s">
        <v>2366</v>
      </c>
      <c r="I149" s="5">
        <v>0</v>
      </c>
      <c r="J149" s="19" t="s">
        <v>2368</v>
      </c>
    </row>
    <row r="150" spans="1:10" x14ac:dyDescent="0.25">
      <c r="A150" s="18" t="s">
        <v>2212</v>
      </c>
      <c r="B150" s="5">
        <v>35.75</v>
      </c>
      <c r="C150" s="5" t="str">
        <f t="shared" si="4"/>
        <v>Obesity</v>
      </c>
      <c r="D150" s="5">
        <v>4.1900000000000004</v>
      </c>
      <c r="E150" s="5" t="str">
        <f t="shared" si="5"/>
        <v>Normal</v>
      </c>
      <c r="F150" s="5" t="s">
        <v>2366</v>
      </c>
      <c r="G150" s="5" t="s">
        <v>2366</v>
      </c>
      <c r="H150" s="5" t="s">
        <v>2366</v>
      </c>
      <c r="I150" s="5">
        <v>0</v>
      </c>
      <c r="J150" s="19" t="s">
        <v>2368</v>
      </c>
    </row>
    <row r="151" spans="1:10" x14ac:dyDescent="0.25">
      <c r="A151" s="18" t="s">
        <v>2211</v>
      </c>
      <c r="B151" s="5">
        <v>26.07</v>
      </c>
      <c r="C151" s="5" t="str">
        <f t="shared" si="4"/>
        <v>Overweight</v>
      </c>
      <c r="D151" s="5">
        <v>5.32</v>
      </c>
      <c r="E151" s="5" t="str">
        <f t="shared" si="5"/>
        <v>Normal</v>
      </c>
      <c r="F151" s="5" t="s">
        <v>2366</v>
      </c>
      <c r="G151" s="5" t="s">
        <v>2366</v>
      </c>
      <c r="H151" s="5" t="s">
        <v>2366</v>
      </c>
      <c r="I151" s="5">
        <v>0</v>
      </c>
      <c r="J151" s="19" t="s">
        <v>2368</v>
      </c>
    </row>
    <row r="152" spans="1:10" x14ac:dyDescent="0.25">
      <c r="A152" s="18" t="s">
        <v>2210</v>
      </c>
      <c r="B152" s="5">
        <v>36.54</v>
      </c>
      <c r="C152" s="5" t="str">
        <f t="shared" si="4"/>
        <v>Obesity</v>
      </c>
      <c r="D152" s="5">
        <v>4.46</v>
      </c>
      <c r="E152" s="5" t="str">
        <f t="shared" si="5"/>
        <v>Normal</v>
      </c>
      <c r="F152" s="5" t="s">
        <v>2368</v>
      </c>
      <c r="G152" s="5" t="s">
        <v>2366</v>
      </c>
      <c r="H152" s="5" t="s">
        <v>2366</v>
      </c>
      <c r="I152" s="5">
        <v>1</v>
      </c>
      <c r="J152" s="19" t="s">
        <v>2368</v>
      </c>
    </row>
    <row r="153" spans="1:10" x14ac:dyDescent="0.25">
      <c r="A153" s="18" t="s">
        <v>2209</v>
      </c>
      <c r="B153" s="5">
        <v>51.64</v>
      </c>
      <c r="C153" s="5" t="str">
        <f t="shared" si="4"/>
        <v>Obesity</v>
      </c>
      <c r="D153" s="5">
        <v>5.65</v>
      </c>
      <c r="E153" s="5" t="str">
        <f t="shared" si="5"/>
        <v>Normal</v>
      </c>
      <c r="F153" s="5" t="s">
        <v>2366</v>
      </c>
      <c r="G153" s="5" t="s">
        <v>2366</v>
      </c>
      <c r="H153" s="5" t="s">
        <v>2366</v>
      </c>
      <c r="I153" s="5">
        <v>0</v>
      </c>
      <c r="J153" s="19" t="s">
        <v>2368</v>
      </c>
    </row>
    <row r="154" spans="1:10" x14ac:dyDescent="0.25">
      <c r="A154" s="18" t="s">
        <v>2208</v>
      </c>
      <c r="B154" s="5">
        <v>42.83</v>
      </c>
      <c r="C154" s="5" t="str">
        <f t="shared" si="4"/>
        <v>Obesity</v>
      </c>
      <c r="D154" s="5">
        <v>6.04</v>
      </c>
      <c r="E154" s="5" t="str">
        <f t="shared" si="5"/>
        <v>Prediabetes</v>
      </c>
      <c r="F154" s="5" t="s">
        <v>2366</v>
      </c>
      <c r="G154" s="5" t="s">
        <v>2366</v>
      </c>
      <c r="H154" s="5" t="s">
        <v>2366</v>
      </c>
      <c r="I154" s="5">
        <v>2</v>
      </c>
      <c r="J154" s="19" t="s">
        <v>2368</v>
      </c>
    </row>
    <row r="155" spans="1:10" x14ac:dyDescent="0.25">
      <c r="A155" s="18" t="s">
        <v>2207</v>
      </c>
      <c r="B155" s="5">
        <v>40.15</v>
      </c>
      <c r="C155" s="5" t="str">
        <f t="shared" si="4"/>
        <v>Obesity</v>
      </c>
      <c r="D155" s="5">
        <v>5.76</v>
      </c>
      <c r="E155" s="5" t="str">
        <f t="shared" si="5"/>
        <v>Normal</v>
      </c>
      <c r="F155" s="5" t="s">
        <v>2366</v>
      </c>
      <c r="G155" s="5" t="s">
        <v>2366</v>
      </c>
      <c r="H155" s="5" t="s">
        <v>2366</v>
      </c>
      <c r="I155" s="5">
        <v>1</v>
      </c>
      <c r="J155" s="19" t="s">
        <v>2368</v>
      </c>
    </row>
    <row r="156" spans="1:10" x14ac:dyDescent="0.25">
      <c r="A156" s="18" t="s">
        <v>2206</v>
      </c>
      <c r="B156" s="5">
        <v>27.8</v>
      </c>
      <c r="C156" s="5" t="str">
        <f t="shared" si="4"/>
        <v>Overweight</v>
      </c>
      <c r="D156" s="5">
        <v>4.3600000000000003</v>
      </c>
      <c r="E156" s="5" t="str">
        <f t="shared" si="5"/>
        <v>Normal</v>
      </c>
      <c r="F156" s="5" t="s">
        <v>2366</v>
      </c>
      <c r="G156" s="5" t="s">
        <v>2366</v>
      </c>
      <c r="H156" s="5" t="s">
        <v>2368</v>
      </c>
      <c r="I156" s="5">
        <v>1</v>
      </c>
      <c r="J156" s="19" t="s">
        <v>2368</v>
      </c>
    </row>
    <row r="157" spans="1:10" x14ac:dyDescent="0.25">
      <c r="A157" s="18" t="s">
        <v>2205</v>
      </c>
      <c r="B157" s="5">
        <v>45.81</v>
      </c>
      <c r="C157" s="5" t="str">
        <f t="shared" si="4"/>
        <v>Obesity</v>
      </c>
      <c r="D157" s="5">
        <v>4.76</v>
      </c>
      <c r="E157" s="5" t="str">
        <f t="shared" si="5"/>
        <v>Normal</v>
      </c>
      <c r="F157" s="5" t="s">
        <v>2368</v>
      </c>
      <c r="G157" s="5" t="s">
        <v>2366</v>
      </c>
      <c r="H157" s="5" t="s">
        <v>2368</v>
      </c>
      <c r="I157" s="5">
        <v>1</v>
      </c>
      <c r="J157" s="19" t="s">
        <v>2368</v>
      </c>
    </row>
    <row r="158" spans="1:10" x14ac:dyDescent="0.25">
      <c r="A158" s="18" t="s">
        <v>2204</v>
      </c>
      <c r="B158" s="5">
        <v>34.43</v>
      </c>
      <c r="C158" s="5" t="str">
        <f t="shared" si="4"/>
        <v>Obesity</v>
      </c>
      <c r="D158" s="5">
        <v>10.82</v>
      </c>
      <c r="E158" s="5" t="str">
        <f t="shared" si="5"/>
        <v>Diabetes</v>
      </c>
      <c r="F158" s="5" t="s">
        <v>2368</v>
      </c>
      <c r="G158" s="5" t="s">
        <v>2366</v>
      </c>
      <c r="H158" s="5" t="s">
        <v>2366</v>
      </c>
      <c r="I158" s="5">
        <v>1</v>
      </c>
      <c r="J158" s="19" t="s">
        <v>2368</v>
      </c>
    </row>
    <row r="159" spans="1:10" x14ac:dyDescent="0.25">
      <c r="A159" s="18" t="s">
        <v>2203</v>
      </c>
      <c r="B159" s="5">
        <v>41.33</v>
      </c>
      <c r="C159" s="5" t="str">
        <f t="shared" si="4"/>
        <v>Obesity</v>
      </c>
      <c r="D159" s="5">
        <v>4.01</v>
      </c>
      <c r="E159" s="5" t="str">
        <f t="shared" si="5"/>
        <v>Normal</v>
      </c>
      <c r="F159" s="5" t="s">
        <v>2368</v>
      </c>
      <c r="G159" s="5" t="s">
        <v>2366</v>
      </c>
      <c r="H159" s="5" t="s">
        <v>2366</v>
      </c>
      <c r="I159" s="5">
        <v>0</v>
      </c>
      <c r="J159" s="19" t="s">
        <v>2368</v>
      </c>
    </row>
    <row r="160" spans="1:10" x14ac:dyDescent="0.25">
      <c r="A160" s="18" t="s">
        <v>2202</v>
      </c>
      <c r="B160" s="5">
        <v>31.92</v>
      </c>
      <c r="C160" s="5" t="str">
        <f t="shared" si="4"/>
        <v>Obesity</v>
      </c>
      <c r="D160" s="5">
        <v>5.12</v>
      </c>
      <c r="E160" s="5" t="str">
        <f t="shared" si="5"/>
        <v>Normal</v>
      </c>
      <c r="F160" s="5" t="s">
        <v>2368</v>
      </c>
      <c r="G160" s="5" t="s">
        <v>2366</v>
      </c>
      <c r="H160" s="5" t="s">
        <v>2366</v>
      </c>
      <c r="I160" s="5">
        <v>1</v>
      </c>
      <c r="J160" s="19" t="s">
        <v>2368</v>
      </c>
    </row>
    <row r="161" spans="1:10" x14ac:dyDescent="0.25">
      <c r="A161" s="18" t="s">
        <v>2201</v>
      </c>
      <c r="B161" s="5">
        <v>39.799999999999997</v>
      </c>
      <c r="C161" s="5" t="str">
        <f t="shared" si="4"/>
        <v>Obesity</v>
      </c>
      <c r="D161" s="5">
        <v>10.54</v>
      </c>
      <c r="E161" s="5" t="str">
        <f t="shared" si="5"/>
        <v>Diabetes</v>
      </c>
      <c r="F161" s="5" t="s">
        <v>2368</v>
      </c>
      <c r="G161" s="5" t="s">
        <v>2366</v>
      </c>
      <c r="H161" s="5" t="s">
        <v>2366</v>
      </c>
      <c r="I161" s="5">
        <v>2</v>
      </c>
      <c r="J161" s="19" t="s">
        <v>2368</v>
      </c>
    </row>
    <row r="162" spans="1:10" x14ac:dyDescent="0.25">
      <c r="A162" s="18" t="s">
        <v>2200</v>
      </c>
      <c r="B162" s="5">
        <v>42.82</v>
      </c>
      <c r="C162" s="5" t="str">
        <f t="shared" si="4"/>
        <v>Obesity</v>
      </c>
      <c r="D162" s="5">
        <v>4.21</v>
      </c>
      <c r="E162" s="5" t="str">
        <f t="shared" si="5"/>
        <v>Normal</v>
      </c>
      <c r="F162" s="5" t="s">
        <v>2366</v>
      </c>
      <c r="G162" s="5" t="s">
        <v>2366</v>
      </c>
      <c r="H162" s="5" t="s">
        <v>2366</v>
      </c>
      <c r="I162" s="5">
        <v>0</v>
      </c>
      <c r="J162" s="19" t="s">
        <v>2368</v>
      </c>
    </row>
    <row r="163" spans="1:10" x14ac:dyDescent="0.25">
      <c r="A163" s="18" t="s">
        <v>2199</v>
      </c>
      <c r="B163" s="5">
        <v>33.630000000000003</v>
      </c>
      <c r="C163" s="5" t="str">
        <f t="shared" si="4"/>
        <v>Obesity</v>
      </c>
      <c r="D163" s="5">
        <v>5.42</v>
      </c>
      <c r="E163" s="5" t="str">
        <f t="shared" si="5"/>
        <v>Normal</v>
      </c>
      <c r="F163" s="5" t="s">
        <v>2366</v>
      </c>
      <c r="G163" s="5" t="s">
        <v>2366</v>
      </c>
      <c r="H163" s="5" t="s">
        <v>2366</v>
      </c>
      <c r="I163" s="5">
        <v>0</v>
      </c>
      <c r="J163" s="19" t="s">
        <v>2368</v>
      </c>
    </row>
    <row r="164" spans="1:10" x14ac:dyDescent="0.25">
      <c r="A164" s="18" t="s">
        <v>2198</v>
      </c>
      <c r="B164" s="5">
        <v>37.07</v>
      </c>
      <c r="C164" s="5" t="str">
        <f t="shared" si="4"/>
        <v>Obesity</v>
      </c>
      <c r="D164" s="5">
        <v>4.28</v>
      </c>
      <c r="E164" s="5" t="str">
        <f t="shared" si="5"/>
        <v>Normal</v>
      </c>
      <c r="F164" s="5" t="s">
        <v>2366</v>
      </c>
      <c r="G164" s="5" t="s">
        <v>2367</v>
      </c>
      <c r="H164" s="5" t="s">
        <v>2366</v>
      </c>
      <c r="I164" s="5">
        <v>1</v>
      </c>
      <c r="J164" s="19" t="s">
        <v>2368</v>
      </c>
    </row>
    <row r="165" spans="1:10" x14ac:dyDescent="0.25">
      <c r="A165" s="18" t="s">
        <v>2197</v>
      </c>
      <c r="B165" s="5">
        <v>35.625</v>
      </c>
      <c r="C165" s="5" t="str">
        <f t="shared" si="4"/>
        <v>Obesity</v>
      </c>
      <c r="D165" s="5">
        <v>8.9</v>
      </c>
      <c r="E165" s="5" t="str">
        <f t="shared" si="5"/>
        <v>Diabetes</v>
      </c>
      <c r="F165" s="5" t="s">
        <v>2366</v>
      </c>
      <c r="G165" s="5" t="s">
        <v>2366</v>
      </c>
      <c r="H165" s="5" t="s">
        <v>2366</v>
      </c>
      <c r="I165" s="5">
        <v>0</v>
      </c>
      <c r="J165" s="19" t="s">
        <v>2368</v>
      </c>
    </row>
    <row r="166" spans="1:10" x14ac:dyDescent="0.25">
      <c r="A166" s="18" t="s">
        <v>2196</v>
      </c>
      <c r="B166" s="5">
        <v>42.69</v>
      </c>
      <c r="C166" s="5" t="str">
        <f t="shared" si="4"/>
        <v>Obesity</v>
      </c>
      <c r="D166" s="5">
        <v>4.8899999999999997</v>
      </c>
      <c r="E166" s="5" t="str">
        <f t="shared" si="5"/>
        <v>Normal</v>
      </c>
      <c r="F166" s="5" t="s">
        <v>2366</v>
      </c>
      <c r="G166" s="5" t="s">
        <v>2366</v>
      </c>
      <c r="H166" s="5" t="s">
        <v>2368</v>
      </c>
      <c r="I166" s="5">
        <v>1</v>
      </c>
      <c r="J166" s="19" t="s">
        <v>2368</v>
      </c>
    </row>
    <row r="167" spans="1:10" x14ac:dyDescent="0.25">
      <c r="A167" s="18" t="s">
        <v>2195</v>
      </c>
      <c r="B167" s="5">
        <v>37.869999999999997</v>
      </c>
      <c r="C167" s="5" t="str">
        <f t="shared" si="4"/>
        <v>Obesity</v>
      </c>
      <c r="D167" s="5">
        <v>4.29</v>
      </c>
      <c r="E167" s="5" t="str">
        <f t="shared" si="5"/>
        <v>Normal</v>
      </c>
      <c r="F167" s="5" t="s">
        <v>2368</v>
      </c>
      <c r="G167" s="5" t="s">
        <v>2366</v>
      </c>
      <c r="H167" s="5" t="s">
        <v>2368</v>
      </c>
      <c r="I167" s="5">
        <v>1</v>
      </c>
      <c r="J167" s="19" t="s">
        <v>2368</v>
      </c>
    </row>
    <row r="168" spans="1:10" x14ac:dyDescent="0.25">
      <c r="A168" s="18" t="s">
        <v>2194</v>
      </c>
      <c r="B168" s="5">
        <v>40.61</v>
      </c>
      <c r="C168" s="5" t="str">
        <f t="shared" si="4"/>
        <v>Obesity</v>
      </c>
      <c r="D168" s="5">
        <v>8</v>
      </c>
      <c r="E168" s="5" t="str">
        <f t="shared" si="5"/>
        <v>Diabetes</v>
      </c>
      <c r="F168" s="5" t="s">
        <v>2368</v>
      </c>
      <c r="G168" s="5" t="s">
        <v>2366</v>
      </c>
      <c r="H168" s="5" t="s">
        <v>2366</v>
      </c>
      <c r="I168" s="5">
        <v>1</v>
      </c>
      <c r="J168" s="19" t="s">
        <v>2368</v>
      </c>
    </row>
    <row r="169" spans="1:10" x14ac:dyDescent="0.25">
      <c r="A169" s="18" t="s">
        <v>2193</v>
      </c>
      <c r="B169" s="5">
        <v>30.78</v>
      </c>
      <c r="C169" s="5" t="str">
        <f t="shared" si="4"/>
        <v>Obesity</v>
      </c>
      <c r="D169" s="5">
        <v>4.67</v>
      </c>
      <c r="E169" s="5" t="str">
        <f t="shared" si="5"/>
        <v>Normal</v>
      </c>
      <c r="F169" s="5" t="s">
        <v>2368</v>
      </c>
      <c r="G169" s="5" t="s">
        <v>2366</v>
      </c>
      <c r="H169" s="5" t="s">
        <v>2366</v>
      </c>
      <c r="I169" s="5">
        <v>0</v>
      </c>
      <c r="J169" s="19" t="s">
        <v>2368</v>
      </c>
    </row>
    <row r="170" spans="1:10" x14ac:dyDescent="0.25">
      <c r="A170" s="18" t="s">
        <v>2192</v>
      </c>
      <c r="B170" s="5">
        <v>49.49</v>
      </c>
      <c r="C170" s="5" t="str">
        <f t="shared" si="4"/>
        <v>Obesity</v>
      </c>
      <c r="D170" s="5">
        <v>4.5</v>
      </c>
      <c r="E170" s="5" t="str">
        <f t="shared" si="5"/>
        <v>Normal</v>
      </c>
      <c r="F170" s="5" t="s">
        <v>2366</v>
      </c>
      <c r="G170" s="5" t="s">
        <v>2366</v>
      </c>
      <c r="H170" s="5" t="s">
        <v>2366</v>
      </c>
      <c r="I170" s="5">
        <v>0</v>
      </c>
      <c r="J170" s="19" t="s">
        <v>2368</v>
      </c>
    </row>
    <row r="171" spans="1:10" x14ac:dyDescent="0.25">
      <c r="A171" s="18" t="s">
        <v>2191</v>
      </c>
      <c r="B171" s="5">
        <v>37.619999999999997</v>
      </c>
      <c r="C171" s="5" t="str">
        <f t="shared" si="4"/>
        <v>Obesity</v>
      </c>
      <c r="D171" s="5">
        <v>6.32</v>
      </c>
      <c r="E171" s="5" t="str">
        <f t="shared" si="5"/>
        <v>Prediabetes</v>
      </c>
      <c r="F171" s="5" t="s">
        <v>2368</v>
      </c>
      <c r="G171" s="5" t="s">
        <v>2367</v>
      </c>
      <c r="H171" s="5" t="s">
        <v>2366</v>
      </c>
      <c r="I171" s="5">
        <v>2</v>
      </c>
      <c r="J171" s="19" t="s">
        <v>2368</v>
      </c>
    </row>
    <row r="172" spans="1:10" x14ac:dyDescent="0.25">
      <c r="A172" s="18" t="s">
        <v>2190</v>
      </c>
      <c r="B172" s="5">
        <v>36.08</v>
      </c>
      <c r="C172" s="5" t="str">
        <f t="shared" si="4"/>
        <v>Obesity</v>
      </c>
      <c r="D172" s="5">
        <v>6.1</v>
      </c>
      <c r="E172" s="5" t="str">
        <f t="shared" si="5"/>
        <v>Prediabetes</v>
      </c>
      <c r="F172" s="5" t="s">
        <v>2368</v>
      </c>
      <c r="G172" s="5" t="s">
        <v>2366</v>
      </c>
      <c r="H172" s="5" t="s">
        <v>2366</v>
      </c>
      <c r="I172" s="5">
        <v>1</v>
      </c>
      <c r="J172" s="19" t="s">
        <v>2368</v>
      </c>
    </row>
    <row r="173" spans="1:10" x14ac:dyDescent="0.25">
      <c r="A173" s="18" t="s">
        <v>2189</v>
      </c>
      <c r="B173" s="5">
        <v>33.5</v>
      </c>
      <c r="C173" s="5" t="str">
        <f t="shared" si="4"/>
        <v>Obesity</v>
      </c>
      <c r="D173" s="5">
        <v>5.4</v>
      </c>
      <c r="E173" s="5" t="str">
        <f t="shared" si="5"/>
        <v>Normal</v>
      </c>
      <c r="F173" s="5" t="s">
        <v>2366</v>
      </c>
      <c r="G173" s="5" t="s">
        <v>2366</v>
      </c>
      <c r="H173" s="5" t="s">
        <v>2366</v>
      </c>
      <c r="I173" s="5">
        <v>0</v>
      </c>
      <c r="J173" s="19" t="s">
        <v>2368</v>
      </c>
    </row>
    <row r="174" spans="1:10" x14ac:dyDescent="0.25">
      <c r="A174" s="18" t="s">
        <v>2188</v>
      </c>
      <c r="B174" s="5">
        <v>47.46</v>
      </c>
      <c r="C174" s="5" t="str">
        <f t="shared" si="4"/>
        <v>Obesity</v>
      </c>
      <c r="D174" s="5">
        <v>6.24</v>
      </c>
      <c r="E174" s="5" t="str">
        <f t="shared" si="5"/>
        <v>Prediabetes</v>
      </c>
      <c r="F174" s="5" t="s">
        <v>2368</v>
      </c>
      <c r="G174" s="5" t="s">
        <v>2366</v>
      </c>
      <c r="H174" s="5" t="s">
        <v>2366</v>
      </c>
      <c r="I174" s="5">
        <v>1</v>
      </c>
      <c r="J174" s="19" t="s">
        <v>2368</v>
      </c>
    </row>
    <row r="175" spans="1:10" x14ac:dyDescent="0.25">
      <c r="A175" s="18" t="s">
        <v>2187</v>
      </c>
      <c r="B175" s="5">
        <v>49.24</v>
      </c>
      <c r="C175" s="5" t="str">
        <f t="shared" si="4"/>
        <v>Obesity</v>
      </c>
      <c r="D175" s="5">
        <v>4.45</v>
      </c>
      <c r="E175" s="5" t="str">
        <f t="shared" si="5"/>
        <v>Normal</v>
      </c>
      <c r="F175" s="5" t="s">
        <v>2366</v>
      </c>
      <c r="G175" s="5" t="s">
        <v>2366</v>
      </c>
      <c r="H175" s="5" t="s">
        <v>2366</v>
      </c>
      <c r="I175" s="5">
        <v>0</v>
      </c>
      <c r="J175" s="19" t="s">
        <v>2368</v>
      </c>
    </row>
    <row r="176" spans="1:10" x14ac:dyDescent="0.25">
      <c r="A176" s="18" t="s">
        <v>2186</v>
      </c>
      <c r="B176" s="5">
        <v>54.4</v>
      </c>
      <c r="C176" s="5" t="str">
        <f t="shared" si="4"/>
        <v>Obesity</v>
      </c>
      <c r="D176" s="5">
        <v>5.22</v>
      </c>
      <c r="E176" s="5" t="str">
        <f t="shared" si="5"/>
        <v>Normal</v>
      </c>
      <c r="F176" s="5" t="s">
        <v>2366</v>
      </c>
      <c r="G176" s="5" t="s">
        <v>2366</v>
      </c>
      <c r="H176" s="5" t="s">
        <v>2366</v>
      </c>
      <c r="I176" s="5">
        <v>1</v>
      </c>
      <c r="J176" s="19" t="s">
        <v>2368</v>
      </c>
    </row>
    <row r="177" spans="1:10" x14ac:dyDescent="0.25">
      <c r="A177" s="18" t="s">
        <v>2185</v>
      </c>
      <c r="B177" s="5">
        <v>35.53</v>
      </c>
      <c r="C177" s="5" t="str">
        <f t="shared" si="4"/>
        <v>Obesity</v>
      </c>
      <c r="D177" s="5">
        <v>4.6100000000000003</v>
      </c>
      <c r="E177" s="5" t="str">
        <f t="shared" si="5"/>
        <v>Normal</v>
      </c>
      <c r="F177" s="5" t="s">
        <v>2366</v>
      </c>
      <c r="G177" s="5" t="s">
        <v>2366</v>
      </c>
      <c r="H177" s="5" t="s">
        <v>2366</v>
      </c>
      <c r="I177" s="5">
        <v>1</v>
      </c>
      <c r="J177" s="19" t="s">
        <v>2368</v>
      </c>
    </row>
    <row r="178" spans="1:10" x14ac:dyDescent="0.25">
      <c r="A178" s="18" t="s">
        <v>2184</v>
      </c>
      <c r="B178" s="5">
        <v>39.729999999999997</v>
      </c>
      <c r="C178" s="5" t="str">
        <f t="shared" si="4"/>
        <v>Obesity</v>
      </c>
      <c r="D178" s="5">
        <v>6.24</v>
      </c>
      <c r="E178" s="5" t="str">
        <f t="shared" si="5"/>
        <v>Prediabetes</v>
      </c>
      <c r="F178" s="5" t="s">
        <v>2366</v>
      </c>
      <c r="G178" s="5" t="s">
        <v>2366</v>
      </c>
      <c r="H178" s="5" t="s">
        <v>2366</v>
      </c>
      <c r="I178" s="5">
        <v>0</v>
      </c>
      <c r="J178" s="19" t="s">
        <v>2368</v>
      </c>
    </row>
    <row r="179" spans="1:10" x14ac:dyDescent="0.25">
      <c r="A179" s="18" t="s">
        <v>2183</v>
      </c>
      <c r="B179" s="5">
        <v>35.68</v>
      </c>
      <c r="C179" s="5" t="str">
        <f t="shared" si="4"/>
        <v>Obesity</v>
      </c>
      <c r="D179" s="5">
        <v>10.039999999999999</v>
      </c>
      <c r="E179" s="5" t="str">
        <f t="shared" si="5"/>
        <v>Diabetes</v>
      </c>
      <c r="F179" s="5" t="s">
        <v>2366</v>
      </c>
      <c r="G179" s="5" t="s">
        <v>2366</v>
      </c>
      <c r="H179" s="5" t="s">
        <v>2366</v>
      </c>
      <c r="I179" s="5">
        <v>0</v>
      </c>
      <c r="J179" s="19" t="s">
        <v>2368</v>
      </c>
    </row>
    <row r="180" spans="1:10" x14ac:dyDescent="0.25">
      <c r="A180" s="18" t="s">
        <v>2182</v>
      </c>
      <c r="B180" s="5">
        <v>48.86</v>
      </c>
      <c r="C180" s="5" t="str">
        <f t="shared" si="4"/>
        <v>Obesity</v>
      </c>
      <c r="D180" s="5">
        <v>6.09</v>
      </c>
      <c r="E180" s="5" t="str">
        <f t="shared" si="5"/>
        <v>Prediabetes</v>
      </c>
      <c r="F180" s="5" t="s">
        <v>2366</v>
      </c>
      <c r="G180" s="5" t="s">
        <v>2366</v>
      </c>
      <c r="H180" s="5" t="s">
        <v>2366</v>
      </c>
      <c r="I180" s="5">
        <v>0</v>
      </c>
      <c r="J180" s="19" t="s">
        <v>2368</v>
      </c>
    </row>
    <row r="181" spans="1:10" x14ac:dyDescent="0.25">
      <c r="A181" s="18" t="s">
        <v>2181</v>
      </c>
      <c r="B181" s="5">
        <v>34.799999999999997</v>
      </c>
      <c r="C181" s="5" t="str">
        <f t="shared" si="4"/>
        <v>Obesity</v>
      </c>
      <c r="D181" s="5">
        <v>11.4</v>
      </c>
      <c r="E181" s="5" t="str">
        <f t="shared" si="5"/>
        <v>Diabetes</v>
      </c>
      <c r="F181" s="5" t="s">
        <v>2368</v>
      </c>
      <c r="G181" s="5" t="s">
        <v>2366</v>
      </c>
      <c r="H181" s="5" t="s">
        <v>2368</v>
      </c>
      <c r="I181" s="5">
        <v>1</v>
      </c>
      <c r="J181" s="19" t="s">
        <v>2366</v>
      </c>
    </row>
    <row r="182" spans="1:10" x14ac:dyDescent="0.25">
      <c r="A182" s="18" t="s">
        <v>2180</v>
      </c>
      <c r="B182" s="5">
        <v>32.49</v>
      </c>
      <c r="C182" s="5" t="str">
        <f t="shared" si="4"/>
        <v>Obesity</v>
      </c>
      <c r="D182" s="5">
        <v>4.29</v>
      </c>
      <c r="E182" s="5" t="str">
        <f t="shared" si="5"/>
        <v>Normal</v>
      </c>
      <c r="F182" s="5" t="s">
        <v>2366</v>
      </c>
      <c r="G182" s="5" t="s">
        <v>2366</v>
      </c>
      <c r="H182" s="5" t="s">
        <v>2368</v>
      </c>
      <c r="I182" s="5">
        <v>1</v>
      </c>
      <c r="J182" s="19" t="s">
        <v>2368</v>
      </c>
    </row>
    <row r="183" spans="1:10" x14ac:dyDescent="0.25">
      <c r="A183" s="18" t="s">
        <v>2179</v>
      </c>
      <c r="B183" s="5">
        <v>39</v>
      </c>
      <c r="C183" s="5" t="str">
        <f t="shared" si="4"/>
        <v>Obesity</v>
      </c>
      <c r="D183" s="5">
        <v>5.7</v>
      </c>
      <c r="E183" s="5" t="str">
        <f t="shared" si="5"/>
        <v>Normal</v>
      </c>
      <c r="F183" s="5" t="s">
        <v>2366</v>
      </c>
      <c r="G183" s="5" t="s">
        <v>2366</v>
      </c>
      <c r="H183" s="5" t="s">
        <v>2366</v>
      </c>
      <c r="I183" s="5">
        <v>2</v>
      </c>
      <c r="J183" s="19" t="s">
        <v>2368</v>
      </c>
    </row>
    <row r="184" spans="1:10" x14ac:dyDescent="0.25">
      <c r="A184" s="18" t="s">
        <v>2178</v>
      </c>
      <c r="B184" s="5">
        <v>35.299999999999997</v>
      </c>
      <c r="C184" s="5" t="str">
        <f t="shared" si="4"/>
        <v>Obesity</v>
      </c>
      <c r="D184" s="5">
        <v>6.09</v>
      </c>
      <c r="E184" s="5" t="str">
        <f t="shared" si="5"/>
        <v>Prediabetes</v>
      </c>
      <c r="F184" s="5" t="s">
        <v>2366</v>
      </c>
      <c r="G184" s="5" t="s">
        <v>2366</v>
      </c>
      <c r="H184" s="5" t="s">
        <v>2366</v>
      </c>
      <c r="I184" s="5">
        <v>1</v>
      </c>
      <c r="J184" s="19" t="s">
        <v>2368</v>
      </c>
    </row>
    <row r="185" spans="1:10" x14ac:dyDescent="0.25">
      <c r="A185" s="18" t="s">
        <v>2177</v>
      </c>
      <c r="B185" s="5">
        <v>33.42</v>
      </c>
      <c r="C185" s="5" t="str">
        <f t="shared" si="4"/>
        <v>Obesity</v>
      </c>
      <c r="D185" s="5">
        <v>10.67</v>
      </c>
      <c r="E185" s="5" t="str">
        <f t="shared" si="5"/>
        <v>Diabetes</v>
      </c>
      <c r="F185" s="5" t="s">
        <v>2366</v>
      </c>
      <c r="G185" s="5" t="s">
        <v>2366</v>
      </c>
      <c r="H185" s="5" t="s">
        <v>2366</v>
      </c>
      <c r="I185" s="5">
        <v>0</v>
      </c>
      <c r="J185" s="19" t="s">
        <v>2368</v>
      </c>
    </row>
    <row r="186" spans="1:10" x14ac:dyDescent="0.25">
      <c r="A186" s="18" t="s">
        <v>2176</v>
      </c>
      <c r="B186" s="5">
        <v>37.18</v>
      </c>
      <c r="C186" s="5" t="str">
        <f t="shared" si="4"/>
        <v>Obesity</v>
      </c>
      <c r="D186" s="5">
        <v>6.75</v>
      </c>
      <c r="E186" s="5" t="str">
        <f t="shared" si="5"/>
        <v>Prediabetes</v>
      </c>
      <c r="F186" s="5" t="s">
        <v>2368</v>
      </c>
      <c r="G186" s="5" t="s">
        <v>2366</v>
      </c>
      <c r="H186" s="5" t="s">
        <v>2366</v>
      </c>
      <c r="I186" s="5">
        <v>2</v>
      </c>
      <c r="J186" s="19" t="s">
        <v>2368</v>
      </c>
    </row>
    <row r="187" spans="1:10" x14ac:dyDescent="0.25">
      <c r="A187" s="18" t="s">
        <v>2175</v>
      </c>
      <c r="B187" s="5">
        <v>33.33</v>
      </c>
      <c r="C187" s="5" t="str">
        <f t="shared" si="4"/>
        <v>Obesity</v>
      </c>
      <c r="D187" s="5">
        <v>9.26</v>
      </c>
      <c r="E187" s="5" t="str">
        <f t="shared" si="5"/>
        <v>Diabetes</v>
      </c>
      <c r="F187" s="5" t="s">
        <v>2368</v>
      </c>
      <c r="G187" s="5" t="s">
        <v>2366</v>
      </c>
      <c r="H187" s="5" t="s">
        <v>2366</v>
      </c>
      <c r="I187" s="5">
        <v>2</v>
      </c>
      <c r="J187" s="19" t="s">
        <v>2366</v>
      </c>
    </row>
    <row r="188" spans="1:10" x14ac:dyDescent="0.25">
      <c r="A188" s="18" t="s">
        <v>2174</v>
      </c>
      <c r="B188" s="5">
        <v>53.21</v>
      </c>
      <c r="C188" s="5" t="str">
        <f t="shared" si="4"/>
        <v>Obesity</v>
      </c>
      <c r="D188" s="5">
        <v>4.2699999999999996</v>
      </c>
      <c r="E188" s="5" t="str">
        <f t="shared" si="5"/>
        <v>Normal</v>
      </c>
      <c r="F188" s="5" t="s">
        <v>2366</v>
      </c>
      <c r="G188" s="5" t="s">
        <v>2366</v>
      </c>
      <c r="H188" s="5" t="s">
        <v>2366</v>
      </c>
      <c r="I188" s="5">
        <v>1</v>
      </c>
      <c r="J188" s="19" t="s">
        <v>2368</v>
      </c>
    </row>
    <row r="189" spans="1:10" x14ac:dyDescent="0.25">
      <c r="A189" s="18" t="s">
        <v>2173</v>
      </c>
      <c r="B189" s="5">
        <v>38.729999999999997</v>
      </c>
      <c r="C189" s="5" t="str">
        <f t="shared" si="4"/>
        <v>Obesity</v>
      </c>
      <c r="D189" s="5">
        <v>11.51</v>
      </c>
      <c r="E189" s="5" t="str">
        <f t="shared" si="5"/>
        <v>Diabetes</v>
      </c>
      <c r="F189" s="5" t="s">
        <v>2366</v>
      </c>
      <c r="G189" s="5" t="s">
        <v>2366</v>
      </c>
      <c r="H189" s="5" t="s">
        <v>2366</v>
      </c>
      <c r="I189" s="5">
        <v>2</v>
      </c>
      <c r="J189" s="19" t="s">
        <v>2368</v>
      </c>
    </row>
    <row r="190" spans="1:10" x14ac:dyDescent="0.25">
      <c r="A190" s="18" t="s">
        <v>2172</v>
      </c>
      <c r="B190" s="5">
        <v>29.73</v>
      </c>
      <c r="C190" s="5" t="str">
        <f t="shared" si="4"/>
        <v>Overweight</v>
      </c>
      <c r="D190" s="5">
        <v>7.22</v>
      </c>
      <c r="E190" s="5" t="str">
        <f t="shared" si="5"/>
        <v>Prediabetes</v>
      </c>
      <c r="F190" s="5" t="s">
        <v>2366</v>
      </c>
      <c r="G190" s="5" t="s">
        <v>2366</v>
      </c>
      <c r="H190" s="5" t="s">
        <v>2366</v>
      </c>
      <c r="I190" s="5">
        <v>0</v>
      </c>
      <c r="J190" s="19" t="s">
        <v>2368</v>
      </c>
    </row>
    <row r="191" spans="1:10" x14ac:dyDescent="0.25">
      <c r="A191" s="18" t="s">
        <v>2171</v>
      </c>
      <c r="B191" s="5">
        <v>34.700000000000003</v>
      </c>
      <c r="C191" s="5" t="str">
        <f t="shared" si="4"/>
        <v>Obesity</v>
      </c>
      <c r="D191" s="5">
        <v>4.37</v>
      </c>
      <c r="E191" s="5" t="str">
        <f t="shared" si="5"/>
        <v>Normal</v>
      </c>
      <c r="F191" s="5" t="s">
        <v>2366</v>
      </c>
      <c r="G191" s="5" t="s">
        <v>2366</v>
      </c>
      <c r="H191" s="5" t="s">
        <v>2368</v>
      </c>
      <c r="I191" s="5">
        <v>1</v>
      </c>
      <c r="J191" s="19" t="s">
        <v>2368</v>
      </c>
    </row>
    <row r="192" spans="1:10" x14ac:dyDescent="0.25">
      <c r="A192" s="18" t="s">
        <v>2170</v>
      </c>
      <c r="B192" s="5">
        <v>38.28</v>
      </c>
      <c r="C192" s="5" t="str">
        <f t="shared" si="4"/>
        <v>Obesity</v>
      </c>
      <c r="D192" s="5">
        <v>11.56</v>
      </c>
      <c r="E192" s="5" t="str">
        <f t="shared" si="5"/>
        <v>Diabetes</v>
      </c>
      <c r="F192" s="5" t="s">
        <v>2368</v>
      </c>
      <c r="G192" s="5" t="s">
        <v>2366</v>
      </c>
      <c r="H192" s="5" t="s">
        <v>2366</v>
      </c>
      <c r="I192" s="5">
        <v>1</v>
      </c>
      <c r="J192" s="19" t="s">
        <v>2368</v>
      </c>
    </row>
    <row r="193" spans="1:10" x14ac:dyDescent="0.25">
      <c r="A193" s="18" t="s">
        <v>2169</v>
      </c>
      <c r="B193" s="5">
        <v>33.57</v>
      </c>
      <c r="C193" s="5" t="str">
        <f t="shared" si="4"/>
        <v>Obesity</v>
      </c>
      <c r="D193" s="5">
        <v>8.82</v>
      </c>
      <c r="E193" s="5" t="str">
        <f t="shared" si="5"/>
        <v>Diabetes</v>
      </c>
      <c r="F193" s="5" t="s">
        <v>2368</v>
      </c>
      <c r="G193" s="5" t="s">
        <v>2366</v>
      </c>
      <c r="H193" s="5" t="s">
        <v>2366</v>
      </c>
      <c r="I193" s="5">
        <v>0</v>
      </c>
      <c r="J193" s="19" t="s">
        <v>2368</v>
      </c>
    </row>
    <row r="194" spans="1:10" x14ac:dyDescent="0.25">
      <c r="A194" s="18" t="s">
        <v>2168</v>
      </c>
      <c r="B194" s="5">
        <v>52.06</v>
      </c>
      <c r="C194" s="5" t="str">
        <f t="shared" ref="C194:C257" si="6">IF(B194&lt;18.5,"Underweight",
IF(B194&lt;25,"Normal Weight",
IF(B194&lt;30,"Overweight","Obesity")))</f>
        <v>Obesity</v>
      </c>
      <c r="D194" s="5">
        <v>4.6900000000000004</v>
      </c>
      <c r="E194" s="5" t="str">
        <f t="shared" ref="E194:E257" si="7">IF(D194&lt;6,"Normal",IF(D194&lt;7.5,"Prediabetes",IF(D194&gt;7,"Diabetes")))</f>
        <v>Normal</v>
      </c>
      <c r="F194" s="5" t="s">
        <v>2366</v>
      </c>
      <c r="G194" s="5" t="s">
        <v>2366</v>
      </c>
      <c r="H194" s="5" t="s">
        <v>2366</v>
      </c>
      <c r="I194" s="5">
        <v>1</v>
      </c>
      <c r="J194" s="19" t="s">
        <v>2368</v>
      </c>
    </row>
    <row r="195" spans="1:10" x14ac:dyDescent="0.25">
      <c r="A195" s="18" t="s">
        <v>2167</v>
      </c>
      <c r="B195" s="5">
        <v>38.17</v>
      </c>
      <c r="C195" s="5" t="str">
        <f t="shared" si="6"/>
        <v>Obesity</v>
      </c>
      <c r="D195" s="5">
        <v>4.53</v>
      </c>
      <c r="E195" s="5" t="str">
        <f t="shared" si="7"/>
        <v>Normal</v>
      </c>
      <c r="F195" s="5" t="s">
        <v>2366</v>
      </c>
      <c r="G195" s="5" t="s">
        <v>2367</v>
      </c>
      <c r="H195" s="5" t="s">
        <v>2366</v>
      </c>
      <c r="I195" s="5">
        <v>1</v>
      </c>
      <c r="J195" s="19" t="s">
        <v>2368</v>
      </c>
    </row>
    <row r="196" spans="1:10" x14ac:dyDescent="0.25">
      <c r="A196" s="18" t="s">
        <v>2166</v>
      </c>
      <c r="B196" s="5">
        <v>36.954999999999998</v>
      </c>
      <c r="C196" s="5" t="str">
        <f t="shared" si="6"/>
        <v>Obesity</v>
      </c>
      <c r="D196" s="5">
        <v>5.84</v>
      </c>
      <c r="E196" s="5" t="str">
        <f t="shared" si="7"/>
        <v>Normal</v>
      </c>
      <c r="F196" s="5" t="s">
        <v>2366</v>
      </c>
      <c r="G196" s="5" t="s">
        <v>2366</v>
      </c>
      <c r="H196" s="5" t="s">
        <v>2368</v>
      </c>
      <c r="I196" s="5">
        <v>1</v>
      </c>
      <c r="J196" s="19" t="s">
        <v>2368</v>
      </c>
    </row>
    <row r="197" spans="1:10" x14ac:dyDescent="0.25">
      <c r="A197" s="18" t="s">
        <v>2165</v>
      </c>
      <c r="B197" s="5">
        <v>34.4</v>
      </c>
      <c r="C197" s="5" t="str">
        <f t="shared" si="6"/>
        <v>Obesity</v>
      </c>
      <c r="D197" s="5">
        <v>4.9000000000000004</v>
      </c>
      <c r="E197" s="5" t="str">
        <f t="shared" si="7"/>
        <v>Normal</v>
      </c>
      <c r="F197" s="5" t="s">
        <v>2366</v>
      </c>
      <c r="G197" s="5" t="s">
        <v>2366</v>
      </c>
      <c r="H197" s="5" t="s">
        <v>2368</v>
      </c>
      <c r="I197" s="5">
        <v>1</v>
      </c>
      <c r="J197" s="19" t="s">
        <v>2368</v>
      </c>
    </row>
    <row r="198" spans="1:10" x14ac:dyDescent="0.25">
      <c r="A198" s="18" t="s">
        <v>2164</v>
      </c>
      <c r="B198" s="5">
        <v>31.73</v>
      </c>
      <c r="C198" s="5" t="str">
        <f t="shared" si="6"/>
        <v>Obesity</v>
      </c>
      <c r="D198" s="5">
        <v>4.3</v>
      </c>
      <c r="E198" s="5" t="str">
        <f t="shared" si="7"/>
        <v>Normal</v>
      </c>
      <c r="F198" s="5" t="s">
        <v>2366</v>
      </c>
      <c r="G198" s="5" t="s">
        <v>2366</v>
      </c>
      <c r="H198" s="5" t="s">
        <v>2366</v>
      </c>
      <c r="I198" s="5">
        <v>0</v>
      </c>
      <c r="J198" s="19" t="s">
        <v>2368</v>
      </c>
    </row>
    <row r="199" spans="1:10" x14ac:dyDescent="0.25">
      <c r="A199" s="18" t="s">
        <v>2163</v>
      </c>
      <c r="B199" s="5">
        <v>36.64</v>
      </c>
      <c r="C199" s="5" t="str">
        <f t="shared" si="6"/>
        <v>Obesity</v>
      </c>
      <c r="D199" s="5">
        <v>11.34</v>
      </c>
      <c r="E199" s="5" t="str">
        <f t="shared" si="7"/>
        <v>Diabetes</v>
      </c>
      <c r="F199" s="5" t="s">
        <v>2366</v>
      </c>
      <c r="G199" s="5" t="s">
        <v>2366</v>
      </c>
      <c r="H199" s="5" t="s">
        <v>2366</v>
      </c>
      <c r="I199" s="5">
        <v>0</v>
      </c>
      <c r="J199" s="19" t="s">
        <v>2368</v>
      </c>
    </row>
    <row r="200" spans="1:10" x14ac:dyDescent="0.25">
      <c r="A200" s="18" t="s">
        <v>2162</v>
      </c>
      <c r="B200" s="5">
        <v>36.85</v>
      </c>
      <c r="C200" s="5" t="str">
        <f t="shared" si="6"/>
        <v>Obesity</v>
      </c>
      <c r="D200" s="5">
        <v>5.88</v>
      </c>
      <c r="E200" s="5" t="str">
        <f t="shared" si="7"/>
        <v>Normal</v>
      </c>
      <c r="F200" s="5" t="s">
        <v>2366</v>
      </c>
      <c r="G200" s="5" t="s">
        <v>2367</v>
      </c>
      <c r="H200" s="5" t="s">
        <v>2366</v>
      </c>
      <c r="I200" s="5">
        <v>1</v>
      </c>
      <c r="J200" s="19" t="s">
        <v>2368</v>
      </c>
    </row>
    <row r="201" spans="1:10" x14ac:dyDescent="0.25">
      <c r="A201" s="18" t="s">
        <v>2161</v>
      </c>
      <c r="B201" s="5">
        <v>33.33</v>
      </c>
      <c r="C201" s="5" t="str">
        <f t="shared" si="6"/>
        <v>Obesity</v>
      </c>
      <c r="D201" s="5">
        <v>5.01</v>
      </c>
      <c r="E201" s="5" t="str">
        <f t="shared" si="7"/>
        <v>Normal</v>
      </c>
      <c r="F201" s="5" t="s">
        <v>2368</v>
      </c>
      <c r="G201" s="5" t="s">
        <v>2366</v>
      </c>
      <c r="H201" s="5" t="s">
        <v>2368</v>
      </c>
      <c r="I201" s="5">
        <v>1</v>
      </c>
      <c r="J201" s="19" t="s">
        <v>2368</v>
      </c>
    </row>
    <row r="202" spans="1:10" x14ac:dyDescent="0.25">
      <c r="A202" s="18" t="s">
        <v>2160</v>
      </c>
      <c r="B202" s="5">
        <v>39.14</v>
      </c>
      <c r="C202" s="5" t="str">
        <f t="shared" si="6"/>
        <v>Obesity</v>
      </c>
      <c r="D202" s="5">
        <v>4.4000000000000004</v>
      </c>
      <c r="E202" s="5" t="str">
        <f t="shared" si="7"/>
        <v>Normal</v>
      </c>
      <c r="F202" s="5" t="s">
        <v>2366</v>
      </c>
      <c r="G202" s="5" t="s">
        <v>2366</v>
      </c>
      <c r="H202" s="5" t="s">
        <v>2368</v>
      </c>
      <c r="I202" s="5">
        <v>1</v>
      </c>
      <c r="J202" s="19" t="s">
        <v>2368</v>
      </c>
    </row>
    <row r="203" spans="1:10" x14ac:dyDescent="0.25">
      <c r="A203" s="18" t="s">
        <v>2159</v>
      </c>
      <c r="B203" s="5">
        <v>32.9</v>
      </c>
      <c r="C203" s="5" t="str">
        <f t="shared" si="6"/>
        <v>Obesity</v>
      </c>
      <c r="D203" s="5">
        <v>6.26</v>
      </c>
      <c r="E203" s="5" t="str">
        <f t="shared" si="7"/>
        <v>Prediabetes</v>
      </c>
      <c r="F203" s="5" t="s">
        <v>2368</v>
      </c>
      <c r="G203" s="5" t="s">
        <v>2366</v>
      </c>
      <c r="H203" s="5" t="s">
        <v>2366</v>
      </c>
      <c r="I203" s="5">
        <v>0</v>
      </c>
      <c r="J203" s="19" t="s">
        <v>2368</v>
      </c>
    </row>
    <row r="204" spans="1:10" x14ac:dyDescent="0.25">
      <c r="A204" s="18" t="s">
        <v>2158</v>
      </c>
      <c r="B204" s="5">
        <v>29.78</v>
      </c>
      <c r="C204" s="5" t="str">
        <f t="shared" si="6"/>
        <v>Overweight</v>
      </c>
      <c r="D204" s="5">
        <v>10.27</v>
      </c>
      <c r="E204" s="5" t="str">
        <f t="shared" si="7"/>
        <v>Diabetes</v>
      </c>
      <c r="F204" s="5" t="s">
        <v>2368</v>
      </c>
      <c r="G204" s="5" t="s">
        <v>2366</v>
      </c>
      <c r="H204" s="5" t="s">
        <v>2368</v>
      </c>
      <c r="I204" s="5">
        <v>1</v>
      </c>
      <c r="J204" s="19" t="s">
        <v>2368</v>
      </c>
    </row>
    <row r="205" spans="1:10" x14ac:dyDescent="0.25">
      <c r="A205" s="18" t="s">
        <v>2157</v>
      </c>
      <c r="B205" s="5">
        <v>32.78</v>
      </c>
      <c r="C205" s="5" t="str">
        <f t="shared" si="6"/>
        <v>Obesity</v>
      </c>
      <c r="D205" s="5">
        <v>5.27</v>
      </c>
      <c r="E205" s="5" t="str">
        <f t="shared" si="7"/>
        <v>Normal</v>
      </c>
      <c r="F205" s="5" t="s">
        <v>2366</v>
      </c>
      <c r="G205" s="5" t="s">
        <v>2366</v>
      </c>
      <c r="H205" s="5" t="s">
        <v>2366</v>
      </c>
      <c r="I205" s="5">
        <v>0</v>
      </c>
      <c r="J205" s="19" t="s">
        <v>2368</v>
      </c>
    </row>
    <row r="206" spans="1:10" x14ac:dyDescent="0.25">
      <c r="A206" s="18" t="s">
        <v>2156</v>
      </c>
      <c r="B206" s="5">
        <v>41.65</v>
      </c>
      <c r="C206" s="5" t="str">
        <f t="shared" si="6"/>
        <v>Obesity</v>
      </c>
      <c r="D206" s="5">
        <v>10.73</v>
      </c>
      <c r="E206" s="5" t="str">
        <f t="shared" si="7"/>
        <v>Diabetes</v>
      </c>
      <c r="F206" s="5" t="s">
        <v>2368</v>
      </c>
      <c r="G206" s="5" t="s">
        <v>2366</v>
      </c>
      <c r="H206" s="5" t="s">
        <v>2366</v>
      </c>
      <c r="I206" s="5">
        <v>0</v>
      </c>
      <c r="J206" s="19" t="s">
        <v>2368</v>
      </c>
    </row>
    <row r="207" spans="1:10" x14ac:dyDescent="0.25">
      <c r="A207" s="18" t="s">
        <v>2155</v>
      </c>
      <c r="B207" s="5">
        <v>50.79</v>
      </c>
      <c r="C207" s="5" t="str">
        <f t="shared" si="6"/>
        <v>Obesity</v>
      </c>
      <c r="D207" s="5">
        <v>4.45</v>
      </c>
      <c r="E207" s="5" t="str">
        <f t="shared" si="7"/>
        <v>Normal</v>
      </c>
      <c r="F207" s="5" t="s">
        <v>2366</v>
      </c>
      <c r="G207" s="5" t="s">
        <v>2366</v>
      </c>
      <c r="H207" s="5" t="s">
        <v>2366</v>
      </c>
      <c r="I207" s="5">
        <v>1</v>
      </c>
      <c r="J207" s="19" t="s">
        <v>2368</v>
      </c>
    </row>
    <row r="208" spans="1:10" x14ac:dyDescent="0.25">
      <c r="A208" s="18" t="s">
        <v>2154</v>
      </c>
      <c r="B208" s="5">
        <v>35.43</v>
      </c>
      <c r="C208" s="5" t="str">
        <f t="shared" si="6"/>
        <v>Obesity</v>
      </c>
      <c r="D208" s="5">
        <v>5.25</v>
      </c>
      <c r="E208" s="5" t="str">
        <f t="shared" si="7"/>
        <v>Normal</v>
      </c>
      <c r="F208" s="5" t="s">
        <v>2368</v>
      </c>
      <c r="G208" s="5" t="s">
        <v>2366</v>
      </c>
      <c r="H208" s="5" t="s">
        <v>2366</v>
      </c>
      <c r="I208" s="5">
        <v>0</v>
      </c>
      <c r="J208" s="19" t="s">
        <v>2368</v>
      </c>
    </row>
    <row r="209" spans="1:10" x14ac:dyDescent="0.25">
      <c r="A209" s="18" t="s">
        <v>2153</v>
      </c>
      <c r="B209" s="5">
        <v>35.25</v>
      </c>
      <c r="C209" s="5" t="str">
        <f t="shared" si="6"/>
        <v>Obesity</v>
      </c>
      <c r="D209" s="5">
        <v>9.51</v>
      </c>
      <c r="E209" s="5" t="str">
        <f t="shared" si="7"/>
        <v>Diabetes</v>
      </c>
      <c r="F209" s="5" t="s">
        <v>2366</v>
      </c>
      <c r="G209" s="5" t="s">
        <v>2366</v>
      </c>
      <c r="H209" s="5" t="s">
        <v>2366</v>
      </c>
      <c r="I209" s="5">
        <v>0</v>
      </c>
      <c r="J209" s="19" t="s">
        <v>2368</v>
      </c>
    </row>
    <row r="210" spans="1:10" x14ac:dyDescent="0.25">
      <c r="A210" s="18" t="s">
        <v>2152</v>
      </c>
      <c r="B210" s="5">
        <v>36.85</v>
      </c>
      <c r="C210" s="5" t="str">
        <f t="shared" si="6"/>
        <v>Obesity</v>
      </c>
      <c r="D210" s="5">
        <v>11.12</v>
      </c>
      <c r="E210" s="5" t="str">
        <f t="shared" si="7"/>
        <v>Diabetes</v>
      </c>
      <c r="F210" s="5" t="s">
        <v>2366</v>
      </c>
      <c r="G210" s="5" t="s">
        <v>2366</v>
      </c>
      <c r="H210" s="5" t="s">
        <v>2366</v>
      </c>
      <c r="I210" s="5">
        <v>0</v>
      </c>
      <c r="J210" s="19" t="s">
        <v>2368</v>
      </c>
    </row>
    <row r="211" spans="1:10" x14ac:dyDescent="0.25">
      <c r="A211" s="18" t="s">
        <v>2151</v>
      </c>
      <c r="B211" s="5">
        <v>31.02</v>
      </c>
      <c r="C211" s="5" t="str">
        <f t="shared" si="6"/>
        <v>Obesity</v>
      </c>
      <c r="D211" s="5">
        <v>4.5599999999999996</v>
      </c>
      <c r="E211" s="5" t="str">
        <f t="shared" si="7"/>
        <v>Normal</v>
      </c>
      <c r="F211" s="5" t="s">
        <v>2366</v>
      </c>
      <c r="G211" s="5" t="s">
        <v>2367</v>
      </c>
      <c r="H211" s="5" t="s">
        <v>2366</v>
      </c>
      <c r="I211" s="5">
        <v>1</v>
      </c>
      <c r="J211" s="19" t="s">
        <v>2368</v>
      </c>
    </row>
    <row r="212" spans="1:10" x14ac:dyDescent="0.25">
      <c r="A212" s="18" t="s">
        <v>2150</v>
      </c>
      <c r="B212" s="5">
        <v>35.6</v>
      </c>
      <c r="C212" s="5" t="str">
        <f t="shared" si="6"/>
        <v>Obesity</v>
      </c>
      <c r="D212" s="5">
        <v>4.0199999999999996</v>
      </c>
      <c r="E212" s="5" t="str">
        <f t="shared" si="7"/>
        <v>Normal</v>
      </c>
      <c r="F212" s="5" t="s">
        <v>2368</v>
      </c>
      <c r="G212" s="5" t="s">
        <v>2367</v>
      </c>
      <c r="H212" s="5" t="s">
        <v>2366</v>
      </c>
      <c r="I212" s="5">
        <v>2</v>
      </c>
      <c r="J212" s="19" t="s">
        <v>2368</v>
      </c>
    </row>
    <row r="213" spans="1:10" x14ac:dyDescent="0.25">
      <c r="A213" s="18" t="s">
        <v>2149</v>
      </c>
      <c r="B213" s="5">
        <v>34.39</v>
      </c>
      <c r="C213" s="5" t="str">
        <f t="shared" si="6"/>
        <v>Obesity</v>
      </c>
      <c r="D213" s="5">
        <v>8.7200000000000006</v>
      </c>
      <c r="E213" s="5" t="str">
        <f t="shared" si="7"/>
        <v>Diabetes</v>
      </c>
      <c r="F213" s="5" t="s">
        <v>2366</v>
      </c>
      <c r="G213" s="5" t="s">
        <v>2366</v>
      </c>
      <c r="H213" s="5" t="s">
        <v>2366</v>
      </c>
      <c r="I213" s="5">
        <v>0</v>
      </c>
      <c r="J213" s="19" t="s">
        <v>2368</v>
      </c>
    </row>
    <row r="214" spans="1:10" x14ac:dyDescent="0.25">
      <c r="A214" s="18" t="s">
        <v>2148</v>
      </c>
      <c r="B214" s="5">
        <v>29.06</v>
      </c>
      <c r="C214" s="5" t="str">
        <f t="shared" si="6"/>
        <v>Overweight</v>
      </c>
      <c r="D214" s="5">
        <v>6.25</v>
      </c>
      <c r="E214" s="5" t="str">
        <f t="shared" si="7"/>
        <v>Prediabetes</v>
      </c>
      <c r="F214" s="5" t="s">
        <v>2368</v>
      </c>
      <c r="G214" s="5" t="s">
        <v>2366</v>
      </c>
      <c r="H214" s="5" t="s">
        <v>2366</v>
      </c>
      <c r="I214" s="5">
        <v>1</v>
      </c>
      <c r="J214" s="19" t="s">
        <v>2368</v>
      </c>
    </row>
    <row r="215" spans="1:10" x14ac:dyDescent="0.25">
      <c r="A215" s="18" t="s">
        <v>2147</v>
      </c>
      <c r="B215" s="5">
        <v>35.799999999999997</v>
      </c>
      <c r="C215" s="5" t="str">
        <f t="shared" si="6"/>
        <v>Obesity</v>
      </c>
      <c r="D215" s="5">
        <v>7.32</v>
      </c>
      <c r="E215" s="5" t="str">
        <f t="shared" si="7"/>
        <v>Prediabetes</v>
      </c>
      <c r="F215" s="5" t="s">
        <v>2366</v>
      </c>
      <c r="G215" s="5" t="s">
        <v>2366</v>
      </c>
      <c r="H215" s="5" t="s">
        <v>2366</v>
      </c>
      <c r="I215" s="5">
        <v>2</v>
      </c>
      <c r="J215" s="19" t="s">
        <v>2368</v>
      </c>
    </row>
    <row r="216" spans="1:10" x14ac:dyDescent="0.25">
      <c r="A216" s="18" t="s">
        <v>2146</v>
      </c>
      <c r="B216" s="5">
        <v>49.8</v>
      </c>
      <c r="C216" s="5" t="str">
        <f t="shared" si="6"/>
        <v>Obesity</v>
      </c>
      <c r="D216" s="5">
        <v>4.24</v>
      </c>
      <c r="E216" s="5" t="str">
        <f t="shared" si="7"/>
        <v>Normal</v>
      </c>
      <c r="F216" s="5" t="s">
        <v>2366</v>
      </c>
      <c r="G216" s="5" t="s">
        <v>2366</v>
      </c>
      <c r="H216" s="5" t="s">
        <v>2366</v>
      </c>
      <c r="I216" s="5">
        <v>1</v>
      </c>
      <c r="J216" s="19" t="s">
        <v>2368</v>
      </c>
    </row>
    <row r="217" spans="1:10" x14ac:dyDescent="0.25">
      <c r="A217" s="18" t="s">
        <v>2145</v>
      </c>
      <c r="B217" s="5">
        <v>35.71</v>
      </c>
      <c r="C217" s="5" t="str">
        <f t="shared" si="6"/>
        <v>Obesity</v>
      </c>
      <c r="D217" s="5">
        <v>6.84</v>
      </c>
      <c r="E217" s="5" t="str">
        <f t="shared" si="7"/>
        <v>Prediabetes</v>
      </c>
      <c r="F217" s="5" t="s">
        <v>2366</v>
      </c>
      <c r="G217" s="5" t="s">
        <v>2366</v>
      </c>
      <c r="H217" s="5" t="s">
        <v>2366</v>
      </c>
      <c r="I217" s="5">
        <v>2</v>
      </c>
      <c r="J217" s="19" t="s">
        <v>2368</v>
      </c>
    </row>
    <row r="218" spans="1:10" x14ac:dyDescent="0.25">
      <c r="A218" s="18" t="s">
        <v>2144</v>
      </c>
      <c r="B218" s="5">
        <v>30.8</v>
      </c>
      <c r="C218" s="5" t="str">
        <f t="shared" si="6"/>
        <v>Obesity</v>
      </c>
      <c r="D218" s="5">
        <v>5.23</v>
      </c>
      <c r="E218" s="5" t="str">
        <f t="shared" si="7"/>
        <v>Normal</v>
      </c>
      <c r="F218" s="5" t="s">
        <v>2368</v>
      </c>
      <c r="G218" s="5" t="s">
        <v>2366</v>
      </c>
      <c r="H218" s="5" t="s">
        <v>2366</v>
      </c>
      <c r="I218" s="5">
        <v>1</v>
      </c>
      <c r="J218" s="19" t="s">
        <v>2368</v>
      </c>
    </row>
    <row r="219" spans="1:10" x14ac:dyDescent="0.25">
      <c r="A219" s="18" t="s">
        <v>2143</v>
      </c>
      <c r="B219" s="5">
        <v>33.69</v>
      </c>
      <c r="C219" s="5" t="str">
        <f t="shared" si="6"/>
        <v>Obesity</v>
      </c>
      <c r="D219" s="5">
        <v>9.68</v>
      </c>
      <c r="E219" s="5" t="str">
        <f t="shared" si="7"/>
        <v>Diabetes</v>
      </c>
      <c r="F219" s="5" t="s">
        <v>2366</v>
      </c>
      <c r="G219" s="5" t="s">
        <v>2366</v>
      </c>
      <c r="H219" s="5" t="s">
        <v>2366</v>
      </c>
      <c r="I219" s="5">
        <v>0</v>
      </c>
      <c r="J219" s="19" t="s">
        <v>2368</v>
      </c>
    </row>
    <row r="220" spans="1:10" x14ac:dyDescent="0.25">
      <c r="A220" s="18" t="s">
        <v>2142</v>
      </c>
      <c r="B220" s="5">
        <v>42.27</v>
      </c>
      <c r="C220" s="5" t="str">
        <f t="shared" si="6"/>
        <v>Obesity</v>
      </c>
      <c r="D220" s="5">
        <v>6.05</v>
      </c>
      <c r="E220" s="5" t="str">
        <f t="shared" si="7"/>
        <v>Prediabetes</v>
      </c>
      <c r="F220" s="5" t="s">
        <v>2368</v>
      </c>
      <c r="G220" s="5" t="s">
        <v>2366</v>
      </c>
      <c r="H220" s="5" t="s">
        <v>2366</v>
      </c>
      <c r="I220" s="5">
        <v>1</v>
      </c>
      <c r="J220" s="19" t="s">
        <v>2368</v>
      </c>
    </row>
    <row r="221" spans="1:10" x14ac:dyDescent="0.25">
      <c r="A221" s="18" t="s">
        <v>2141</v>
      </c>
      <c r="B221" s="5">
        <v>53.25</v>
      </c>
      <c r="C221" s="5" t="str">
        <f t="shared" si="6"/>
        <v>Obesity</v>
      </c>
      <c r="D221" s="5">
        <v>6.11</v>
      </c>
      <c r="E221" s="5" t="str">
        <f t="shared" si="7"/>
        <v>Prediabetes</v>
      </c>
      <c r="F221" s="5" t="s">
        <v>2368</v>
      </c>
      <c r="G221" s="5" t="s">
        <v>2366</v>
      </c>
      <c r="H221" s="5" t="s">
        <v>2368</v>
      </c>
      <c r="I221" s="5">
        <v>1</v>
      </c>
      <c r="J221" s="19" t="s">
        <v>2368</v>
      </c>
    </row>
    <row r="222" spans="1:10" x14ac:dyDescent="0.25">
      <c r="A222" s="18" t="s">
        <v>2140</v>
      </c>
      <c r="B222" s="5">
        <v>26.8</v>
      </c>
      <c r="C222" s="5" t="str">
        <f t="shared" si="6"/>
        <v>Overweight</v>
      </c>
      <c r="D222" s="5">
        <v>10.93</v>
      </c>
      <c r="E222" s="5" t="str">
        <f t="shared" si="7"/>
        <v>Diabetes</v>
      </c>
      <c r="F222" s="5" t="s">
        <v>2368</v>
      </c>
      <c r="G222" s="5" t="s">
        <v>2366</v>
      </c>
      <c r="H222" s="5" t="s">
        <v>2366</v>
      </c>
      <c r="I222" s="5">
        <v>0</v>
      </c>
      <c r="J222" s="19" t="s">
        <v>2366</v>
      </c>
    </row>
    <row r="223" spans="1:10" x14ac:dyDescent="0.25">
      <c r="A223" s="18" t="s">
        <v>2139</v>
      </c>
      <c r="B223" s="5">
        <v>28.5</v>
      </c>
      <c r="C223" s="5" t="str">
        <f t="shared" si="6"/>
        <v>Overweight</v>
      </c>
      <c r="D223" s="5">
        <v>5.12</v>
      </c>
      <c r="E223" s="5" t="str">
        <f t="shared" si="7"/>
        <v>Normal</v>
      </c>
      <c r="F223" s="5" t="s">
        <v>2366</v>
      </c>
      <c r="G223" s="5" t="s">
        <v>2366</v>
      </c>
      <c r="H223" s="5" t="s">
        <v>2366</v>
      </c>
      <c r="I223" s="5">
        <v>1</v>
      </c>
      <c r="J223" s="19" t="s">
        <v>2368</v>
      </c>
    </row>
    <row r="224" spans="1:10" x14ac:dyDescent="0.25">
      <c r="A224" s="18" t="s">
        <v>2138</v>
      </c>
      <c r="B224" s="5">
        <v>22.895</v>
      </c>
      <c r="C224" s="5" t="str">
        <f t="shared" si="6"/>
        <v>Normal Weight</v>
      </c>
      <c r="D224" s="5">
        <v>5.72</v>
      </c>
      <c r="E224" s="5" t="str">
        <f t="shared" si="7"/>
        <v>Normal</v>
      </c>
      <c r="F224" s="5" t="s">
        <v>2366</v>
      </c>
      <c r="G224" s="5" t="s">
        <v>2366</v>
      </c>
      <c r="H224" s="5" t="s">
        <v>2366</v>
      </c>
      <c r="I224" s="5">
        <v>0</v>
      </c>
      <c r="J224" s="19" t="s">
        <v>2368</v>
      </c>
    </row>
    <row r="225" spans="1:10" x14ac:dyDescent="0.25">
      <c r="A225" s="18" t="s">
        <v>2137</v>
      </c>
      <c r="B225" s="5">
        <v>34.06</v>
      </c>
      <c r="C225" s="5" t="str">
        <f t="shared" si="6"/>
        <v>Obesity</v>
      </c>
      <c r="D225" s="5">
        <v>11.83</v>
      </c>
      <c r="E225" s="5" t="str">
        <f t="shared" si="7"/>
        <v>Diabetes</v>
      </c>
      <c r="F225" s="5" t="s">
        <v>2368</v>
      </c>
      <c r="G225" s="5" t="s">
        <v>2366</v>
      </c>
      <c r="H225" s="5" t="s">
        <v>2366</v>
      </c>
      <c r="I225" s="5">
        <v>1</v>
      </c>
      <c r="J225" s="19" t="s">
        <v>2368</v>
      </c>
    </row>
    <row r="226" spans="1:10" x14ac:dyDescent="0.25">
      <c r="A226" s="18" t="s">
        <v>2136</v>
      </c>
      <c r="B226" s="5">
        <v>36.409999999999997</v>
      </c>
      <c r="C226" s="5" t="str">
        <f t="shared" si="6"/>
        <v>Obesity</v>
      </c>
      <c r="D226" s="5">
        <v>4.55</v>
      </c>
      <c r="E226" s="5" t="str">
        <f t="shared" si="7"/>
        <v>Normal</v>
      </c>
      <c r="F226" s="5" t="s">
        <v>2366</v>
      </c>
      <c r="G226" s="5" t="s">
        <v>2366</v>
      </c>
      <c r="H226" s="5" t="s">
        <v>2366</v>
      </c>
      <c r="I226" s="5">
        <v>0</v>
      </c>
      <c r="J226" s="19" t="s">
        <v>2368</v>
      </c>
    </row>
    <row r="227" spans="1:10" x14ac:dyDescent="0.25">
      <c r="A227" s="18" t="s">
        <v>2135</v>
      </c>
      <c r="B227" s="5">
        <v>52.3</v>
      </c>
      <c r="C227" s="5" t="str">
        <f t="shared" si="6"/>
        <v>Obesity</v>
      </c>
      <c r="D227" s="5">
        <v>4.87</v>
      </c>
      <c r="E227" s="5" t="str">
        <f t="shared" si="7"/>
        <v>Normal</v>
      </c>
      <c r="F227" s="5" t="s">
        <v>2368</v>
      </c>
      <c r="G227" s="5" t="s">
        <v>2366</v>
      </c>
      <c r="H227" s="5" t="s">
        <v>2368</v>
      </c>
      <c r="I227" s="5">
        <v>1</v>
      </c>
      <c r="J227" s="19" t="s">
        <v>2368</v>
      </c>
    </row>
    <row r="228" spans="1:10" x14ac:dyDescent="0.25">
      <c r="A228" s="18" t="s">
        <v>2134</v>
      </c>
      <c r="B228" s="5">
        <v>52.66</v>
      </c>
      <c r="C228" s="5" t="str">
        <f t="shared" si="6"/>
        <v>Obesity</v>
      </c>
      <c r="D228" s="5">
        <v>4.45</v>
      </c>
      <c r="E228" s="5" t="str">
        <f t="shared" si="7"/>
        <v>Normal</v>
      </c>
      <c r="F228" s="5" t="s">
        <v>2366</v>
      </c>
      <c r="G228" s="5" t="s">
        <v>2366</v>
      </c>
      <c r="H228" s="5" t="s">
        <v>2366</v>
      </c>
      <c r="I228" s="5">
        <v>1</v>
      </c>
      <c r="J228" s="19" t="s">
        <v>2368</v>
      </c>
    </row>
    <row r="229" spans="1:10" x14ac:dyDescent="0.25">
      <c r="A229" s="18" t="s">
        <v>2133</v>
      </c>
      <c r="B229" s="5">
        <v>29.57</v>
      </c>
      <c r="C229" s="5" t="str">
        <f t="shared" si="6"/>
        <v>Overweight</v>
      </c>
      <c r="D229" s="5">
        <v>9.42</v>
      </c>
      <c r="E229" s="5" t="str">
        <f t="shared" si="7"/>
        <v>Diabetes</v>
      </c>
      <c r="F229" s="5" t="s">
        <v>2368</v>
      </c>
      <c r="G229" s="5" t="s">
        <v>2366</v>
      </c>
      <c r="H229" s="5" t="s">
        <v>2366</v>
      </c>
      <c r="I229" s="5">
        <v>0</v>
      </c>
      <c r="J229" s="19" t="s">
        <v>2368</v>
      </c>
    </row>
    <row r="230" spans="1:10" x14ac:dyDescent="0.25">
      <c r="A230" s="18" t="s">
        <v>2132</v>
      </c>
      <c r="B230" s="5">
        <v>36.99</v>
      </c>
      <c r="C230" s="5" t="str">
        <f t="shared" si="6"/>
        <v>Obesity</v>
      </c>
      <c r="D230" s="5">
        <v>5.37</v>
      </c>
      <c r="E230" s="5" t="str">
        <f t="shared" si="7"/>
        <v>Normal</v>
      </c>
      <c r="F230" s="5" t="s">
        <v>2368</v>
      </c>
      <c r="G230" s="5" t="s">
        <v>2366</v>
      </c>
      <c r="H230" s="5" t="s">
        <v>2368</v>
      </c>
      <c r="I230" s="5">
        <v>1</v>
      </c>
      <c r="J230" s="19" t="s">
        <v>2368</v>
      </c>
    </row>
    <row r="231" spans="1:10" x14ac:dyDescent="0.25">
      <c r="A231" s="18" t="s">
        <v>2131</v>
      </c>
      <c r="B231" s="5">
        <v>31.4</v>
      </c>
      <c r="C231" s="5" t="str">
        <f t="shared" si="6"/>
        <v>Obesity</v>
      </c>
      <c r="D231" s="5">
        <v>4.5999999999999996</v>
      </c>
      <c r="E231" s="5" t="str">
        <f t="shared" si="7"/>
        <v>Normal</v>
      </c>
      <c r="F231" s="5" t="s">
        <v>2368</v>
      </c>
      <c r="G231" s="5" t="s">
        <v>2366</v>
      </c>
      <c r="H231" s="5" t="s">
        <v>2366</v>
      </c>
      <c r="I231" s="5">
        <v>1</v>
      </c>
      <c r="J231" s="19" t="s">
        <v>2368</v>
      </c>
    </row>
    <row r="232" spans="1:10" x14ac:dyDescent="0.25">
      <c r="A232" s="18" t="s">
        <v>2130</v>
      </c>
      <c r="B232" s="5">
        <v>34.9</v>
      </c>
      <c r="C232" s="5" t="str">
        <f t="shared" si="6"/>
        <v>Obesity</v>
      </c>
      <c r="D232" s="5">
        <v>6.22</v>
      </c>
      <c r="E232" s="5" t="str">
        <f t="shared" si="7"/>
        <v>Prediabetes</v>
      </c>
      <c r="F232" s="5" t="s">
        <v>2366</v>
      </c>
      <c r="G232" s="5" t="s">
        <v>2366</v>
      </c>
      <c r="H232" s="5" t="s">
        <v>2368</v>
      </c>
      <c r="I232" s="5">
        <v>1</v>
      </c>
      <c r="J232" s="19" t="s">
        <v>2368</v>
      </c>
    </row>
    <row r="233" spans="1:10" x14ac:dyDescent="0.25">
      <c r="A233" s="18" t="s">
        <v>2129</v>
      </c>
      <c r="B233" s="5">
        <v>31.13</v>
      </c>
      <c r="C233" s="5" t="str">
        <f t="shared" si="6"/>
        <v>Obesity</v>
      </c>
      <c r="D233" s="5">
        <v>4.5199999999999996</v>
      </c>
      <c r="E233" s="5" t="str">
        <f t="shared" si="7"/>
        <v>Normal</v>
      </c>
      <c r="F233" s="5" t="s">
        <v>2368</v>
      </c>
      <c r="G233" s="5" t="s">
        <v>2366</v>
      </c>
      <c r="H233" s="5" t="s">
        <v>2366</v>
      </c>
      <c r="I233" s="5">
        <v>1</v>
      </c>
      <c r="J233" s="19" t="s">
        <v>2368</v>
      </c>
    </row>
    <row r="234" spans="1:10" x14ac:dyDescent="0.25">
      <c r="A234" s="18" t="s">
        <v>2128</v>
      </c>
      <c r="B234" s="5">
        <v>34.799999999999997</v>
      </c>
      <c r="C234" s="5" t="str">
        <f t="shared" si="6"/>
        <v>Obesity</v>
      </c>
      <c r="D234" s="5">
        <v>6.18</v>
      </c>
      <c r="E234" s="5" t="str">
        <f t="shared" si="7"/>
        <v>Prediabetes</v>
      </c>
      <c r="F234" s="5" t="s">
        <v>2366</v>
      </c>
      <c r="G234" s="5" t="s">
        <v>2366</v>
      </c>
      <c r="H234" s="5" t="s">
        <v>2368</v>
      </c>
      <c r="I234" s="5">
        <v>1</v>
      </c>
      <c r="J234" s="19" t="s">
        <v>2368</v>
      </c>
    </row>
    <row r="235" spans="1:10" x14ac:dyDescent="0.25">
      <c r="A235" s="18" t="s">
        <v>2127</v>
      </c>
      <c r="B235" s="5">
        <v>31.68</v>
      </c>
      <c r="C235" s="5" t="str">
        <f t="shared" si="6"/>
        <v>Obesity</v>
      </c>
      <c r="D235" s="5">
        <v>4.4000000000000004</v>
      </c>
      <c r="E235" s="5" t="str">
        <f t="shared" si="7"/>
        <v>Normal</v>
      </c>
      <c r="F235" s="5" t="s">
        <v>2366</v>
      </c>
      <c r="G235" s="5" t="s">
        <v>2366</v>
      </c>
      <c r="H235" s="5" t="s">
        <v>2366</v>
      </c>
      <c r="I235" s="5">
        <v>0</v>
      </c>
      <c r="J235" s="19" t="s">
        <v>2368</v>
      </c>
    </row>
    <row r="236" spans="1:10" x14ac:dyDescent="0.25">
      <c r="A236" s="18" t="s">
        <v>2126</v>
      </c>
      <c r="B236" s="5">
        <v>33.534999999999997</v>
      </c>
      <c r="C236" s="5" t="str">
        <f t="shared" si="6"/>
        <v>Obesity</v>
      </c>
      <c r="D236" s="5">
        <v>6.23</v>
      </c>
      <c r="E236" s="5" t="str">
        <f t="shared" si="7"/>
        <v>Prediabetes</v>
      </c>
      <c r="F236" s="5" t="s">
        <v>2366</v>
      </c>
      <c r="G236" s="5" t="s">
        <v>2367</v>
      </c>
      <c r="H236" s="5" t="s">
        <v>2366</v>
      </c>
      <c r="I236" s="5">
        <v>1</v>
      </c>
      <c r="J236" s="19" t="s">
        <v>2368</v>
      </c>
    </row>
    <row r="237" spans="1:10" x14ac:dyDescent="0.25">
      <c r="A237" s="18" t="s">
        <v>2125</v>
      </c>
      <c r="B237" s="5">
        <v>31.92</v>
      </c>
      <c r="C237" s="5" t="str">
        <f t="shared" si="6"/>
        <v>Obesity</v>
      </c>
      <c r="D237" s="5">
        <v>5.33</v>
      </c>
      <c r="E237" s="5" t="str">
        <f t="shared" si="7"/>
        <v>Normal</v>
      </c>
      <c r="F237" s="5" t="s">
        <v>2368</v>
      </c>
      <c r="G237" s="5" t="s">
        <v>2366</v>
      </c>
      <c r="H237" s="5" t="s">
        <v>2366</v>
      </c>
      <c r="I237" s="5">
        <v>0</v>
      </c>
      <c r="J237" s="19" t="s">
        <v>2368</v>
      </c>
    </row>
    <row r="238" spans="1:10" x14ac:dyDescent="0.25">
      <c r="A238" s="18" t="s">
        <v>2124</v>
      </c>
      <c r="B238" s="5">
        <v>32.700000000000003</v>
      </c>
      <c r="C238" s="5" t="str">
        <f t="shared" si="6"/>
        <v>Obesity</v>
      </c>
      <c r="D238" s="5">
        <v>4.09</v>
      </c>
      <c r="E238" s="5" t="str">
        <f t="shared" si="7"/>
        <v>Normal</v>
      </c>
      <c r="F238" s="5" t="s">
        <v>2366</v>
      </c>
      <c r="G238" s="5" t="s">
        <v>2366</v>
      </c>
      <c r="H238" s="5" t="s">
        <v>2366</v>
      </c>
      <c r="I238" s="5">
        <v>1</v>
      </c>
      <c r="J238" s="19" t="s">
        <v>2368</v>
      </c>
    </row>
    <row r="239" spans="1:10" x14ac:dyDescent="0.25">
      <c r="A239" s="18" t="s">
        <v>2123</v>
      </c>
      <c r="B239" s="5">
        <v>41.25</v>
      </c>
      <c r="C239" s="5" t="str">
        <f t="shared" si="6"/>
        <v>Obesity</v>
      </c>
      <c r="D239" s="5">
        <v>5.19</v>
      </c>
      <c r="E239" s="5" t="str">
        <f t="shared" si="7"/>
        <v>Normal</v>
      </c>
      <c r="F239" s="5" t="s">
        <v>2366</v>
      </c>
      <c r="G239" s="5" t="s">
        <v>2366</v>
      </c>
      <c r="H239" s="5" t="s">
        <v>2366</v>
      </c>
      <c r="I239" s="5">
        <v>0</v>
      </c>
      <c r="J239" s="19" t="s">
        <v>2368</v>
      </c>
    </row>
    <row r="240" spans="1:10" x14ac:dyDescent="0.25">
      <c r="A240" s="18" t="s">
        <v>2122</v>
      </c>
      <c r="B240" s="5">
        <v>33.11</v>
      </c>
      <c r="C240" s="5" t="str">
        <f t="shared" si="6"/>
        <v>Obesity</v>
      </c>
      <c r="D240" s="5">
        <v>4.12</v>
      </c>
      <c r="E240" s="5" t="str">
        <f t="shared" si="7"/>
        <v>Normal</v>
      </c>
      <c r="F240" s="5" t="s">
        <v>2366</v>
      </c>
      <c r="G240" s="5" t="s">
        <v>2366</v>
      </c>
      <c r="H240" s="5" t="s">
        <v>2368</v>
      </c>
      <c r="I240" s="5">
        <v>1</v>
      </c>
      <c r="J240" s="19" t="s">
        <v>2368</v>
      </c>
    </row>
    <row r="241" spans="1:10" x14ac:dyDescent="0.25">
      <c r="A241" s="18" t="s">
        <v>2121</v>
      </c>
      <c r="B241" s="5">
        <v>36.159999999999997</v>
      </c>
      <c r="C241" s="5" t="str">
        <f t="shared" si="6"/>
        <v>Obesity</v>
      </c>
      <c r="D241" s="5">
        <v>5.0999999999999996</v>
      </c>
      <c r="E241" s="5" t="str">
        <f t="shared" si="7"/>
        <v>Normal</v>
      </c>
      <c r="F241" s="5" t="s">
        <v>2366</v>
      </c>
      <c r="G241" s="5" t="s">
        <v>2366</v>
      </c>
      <c r="H241" s="5" t="s">
        <v>2366</v>
      </c>
      <c r="I241" s="5">
        <v>1</v>
      </c>
      <c r="J241" s="19" t="s">
        <v>2368</v>
      </c>
    </row>
    <row r="242" spans="1:10" x14ac:dyDescent="0.25">
      <c r="A242" s="18" t="s">
        <v>2120</v>
      </c>
      <c r="B242" s="5">
        <v>33.72</v>
      </c>
      <c r="C242" s="5" t="str">
        <f t="shared" si="6"/>
        <v>Obesity</v>
      </c>
      <c r="D242" s="5">
        <v>6.21</v>
      </c>
      <c r="E242" s="5" t="str">
        <f t="shared" si="7"/>
        <v>Prediabetes</v>
      </c>
      <c r="F242" s="5" t="s">
        <v>2368</v>
      </c>
      <c r="G242" s="5" t="s">
        <v>2366</v>
      </c>
      <c r="H242" s="5" t="s">
        <v>2368</v>
      </c>
      <c r="I242" s="5">
        <v>1</v>
      </c>
      <c r="J242" s="19" t="s">
        <v>2368</v>
      </c>
    </row>
    <row r="243" spans="1:10" x14ac:dyDescent="0.25">
      <c r="A243" s="18" t="s">
        <v>2118</v>
      </c>
      <c r="B243" s="5">
        <v>37.74</v>
      </c>
      <c r="C243" s="5" t="str">
        <f t="shared" si="6"/>
        <v>Obesity</v>
      </c>
      <c r="D243" s="5">
        <v>9.5299999999999994</v>
      </c>
      <c r="E243" s="5" t="str">
        <f t="shared" si="7"/>
        <v>Diabetes</v>
      </c>
      <c r="F243" s="5" t="s">
        <v>2368</v>
      </c>
      <c r="G243" s="5" t="s">
        <v>2366</v>
      </c>
      <c r="H243" s="5" t="s">
        <v>2366</v>
      </c>
      <c r="I243" s="5">
        <v>1</v>
      </c>
      <c r="J243" s="19" t="s">
        <v>2368</v>
      </c>
    </row>
    <row r="244" spans="1:10" x14ac:dyDescent="0.25">
      <c r="A244" s="18" t="s">
        <v>2117</v>
      </c>
      <c r="B244" s="5">
        <v>48.75</v>
      </c>
      <c r="C244" s="5" t="str">
        <f t="shared" si="6"/>
        <v>Obesity</v>
      </c>
      <c r="D244" s="5">
        <v>4.6399999999999997</v>
      </c>
      <c r="E244" s="5" t="str">
        <f t="shared" si="7"/>
        <v>Normal</v>
      </c>
      <c r="F244" s="5" t="s">
        <v>2368</v>
      </c>
      <c r="G244" s="5" t="s">
        <v>2366</v>
      </c>
      <c r="H244" s="5" t="s">
        <v>2366</v>
      </c>
      <c r="I244" s="5">
        <v>1</v>
      </c>
      <c r="J244" s="19" t="s">
        <v>2368</v>
      </c>
    </row>
    <row r="245" spans="1:10" x14ac:dyDescent="0.25">
      <c r="A245" s="18" t="s">
        <v>2116</v>
      </c>
      <c r="B245" s="5">
        <v>31.065000000000001</v>
      </c>
      <c r="C245" s="5" t="str">
        <f t="shared" si="6"/>
        <v>Obesity</v>
      </c>
      <c r="D245" s="5">
        <v>5.05</v>
      </c>
      <c r="E245" s="5" t="str">
        <f t="shared" si="7"/>
        <v>Normal</v>
      </c>
      <c r="F245" s="5" t="s">
        <v>2366</v>
      </c>
      <c r="G245" s="5" t="s">
        <v>2366</v>
      </c>
      <c r="H245" s="5" t="s">
        <v>2366</v>
      </c>
      <c r="I245" s="5">
        <v>1</v>
      </c>
      <c r="J245" s="19" t="s">
        <v>2368</v>
      </c>
    </row>
    <row r="246" spans="1:10" x14ac:dyDescent="0.25">
      <c r="A246" s="18" t="s">
        <v>2115</v>
      </c>
      <c r="B246" s="5">
        <v>23.55</v>
      </c>
      <c r="C246" s="5" t="str">
        <f t="shared" si="6"/>
        <v>Normal Weight</v>
      </c>
      <c r="D246" s="5">
        <v>10.38</v>
      </c>
      <c r="E246" s="5" t="str">
        <f t="shared" si="7"/>
        <v>Diabetes</v>
      </c>
      <c r="F246" s="5" t="s">
        <v>2366</v>
      </c>
      <c r="G246" s="5" t="s">
        <v>2366</v>
      </c>
      <c r="H246" s="5" t="s">
        <v>2366</v>
      </c>
      <c r="I246" s="5">
        <v>0</v>
      </c>
      <c r="J246" s="19" t="s">
        <v>2368</v>
      </c>
    </row>
    <row r="247" spans="1:10" x14ac:dyDescent="0.25">
      <c r="A247" s="18" t="s">
        <v>2114</v>
      </c>
      <c r="B247" s="5">
        <v>30.18</v>
      </c>
      <c r="C247" s="5" t="str">
        <f t="shared" si="6"/>
        <v>Obesity</v>
      </c>
      <c r="D247" s="5">
        <v>8.31</v>
      </c>
      <c r="E247" s="5" t="str">
        <f t="shared" si="7"/>
        <v>Diabetes</v>
      </c>
      <c r="F247" s="5" t="s">
        <v>2368</v>
      </c>
      <c r="G247" s="5" t="s">
        <v>2366</v>
      </c>
      <c r="H247" s="5" t="s">
        <v>2366</v>
      </c>
      <c r="I247" s="5">
        <v>1</v>
      </c>
      <c r="J247" s="19" t="s">
        <v>2368</v>
      </c>
    </row>
    <row r="248" spans="1:10" x14ac:dyDescent="0.25">
      <c r="A248" s="18" t="s">
        <v>2113</v>
      </c>
      <c r="B248" s="5">
        <v>29.94</v>
      </c>
      <c r="C248" s="5" t="str">
        <f t="shared" si="6"/>
        <v>Overweight</v>
      </c>
      <c r="D248" s="5">
        <v>7.59</v>
      </c>
      <c r="E248" s="5" t="str">
        <f t="shared" si="7"/>
        <v>Diabetes</v>
      </c>
      <c r="F248" s="5" t="s">
        <v>2366</v>
      </c>
      <c r="G248" s="5" t="s">
        <v>2366</v>
      </c>
      <c r="H248" s="5" t="s">
        <v>2366</v>
      </c>
      <c r="I248" s="5">
        <v>0</v>
      </c>
      <c r="J248" s="19" t="s">
        <v>2368</v>
      </c>
    </row>
    <row r="249" spans="1:10" x14ac:dyDescent="0.25">
      <c r="A249" s="18" t="s">
        <v>2112</v>
      </c>
      <c r="B249" s="5">
        <v>31.4</v>
      </c>
      <c r="C249" s="5" t="str">
        <f t="shared" si="6"/>
        <v>Obesity</v>
      </c>
      <c r="D249" s="5">
        <v>5.49</v>
      </c>
      <c r="E249" s="5" t="str">
        <f t="shared" si="7"/>
        <v>Normal</v>
      </c>
      <c r="F249" s="5" t="s">
        <v>2366</v>
      </c>
      <c r="G249" s="5" t="s">
        <v>2366</v>
      </c>
      <c r="H249" s="5" t="s">
        <v>2366</v>
      </c>
      <c r="I249" s="5">
        <v>0</v>
      </c>
      <c r="J249" s="19" t="s">
        <v>2368</v>
      </c>
    </row>
    <row r="250" spans="1:10" x14ac:dyDescent="0.25">
      <c r="A250" s="18" t="s">
        <v>2111</v>
      </c>
      <c r="B250" s="5">
        <v>53.06</v>
      </c>
      <c r="C250" s="5" t="str">
        <f t="shared" si="6"/>
        <v>Obesity</v>
      </c>
      <c r="D250" s="5">
        <v>11.68</v>
      </c>
      <c r="E250" s="5" t="str">
        <f t="shared" si="7"/>
        <v>Diabetes</v>
      </c>
      <c r="F250" s="5" t="s">
        <v>2366</v>
      </c>
      <c r="G250" s="5" t="s">
        <v>2366</v>
      </c>
      <c r="H250" s="5" t="s">
        <v>2366</v>
      </c>
      <c r="I250" s="5">
        <v>0</v>
      </c>
      <c r="J250" s="19" t="s">
        <v>2368</v>
      </c>
    </row>
    <row r="251" spans="1:10" x14ac:dyDescent="0.25">
      <c r="A251" s="18" t="s">
        <v>2110</v>
      </c>
      <c r="B251" s="5">
        <v>30.25</v>
      </c>
      <c r="C251" s="5" t="str">
        <f t="shared" si="6"/>
        <v>Obesity</v>
      </c>
      <c r="D251" s="5">
        <v>4.1900000000000004</v>
      </c>
      <c r="E251" s="5" t="str">
        <f t="shared" si="7"/>
        <v>Normal</v>
      </c>
      <c r="F251" s="5" t="s">
        <v>2366</v>
      </c>
      <c r="G251" s="5" t="s">
        <v>2366</v>
      </c>
      <c r="H251" s="5" t="s">
        <v>2366</v>
      </c>
      <c r="I251" s="5">
        <v>2</v>
      </c>
      <c r="J251" s="19" t="s">
        <v>2368</v>
      </c>
    </row>
    <row r="252" spans="1:10" x14ac:dyDescent="0.25">
      <c r="A252" s="18" t="s">
        <v>2109</v>
      </c>
      <c r="B252" s="5">
        <v>46.68</v>
      </c>
      <c r="C252" s="5" t="str">
        <f t="shared" si="6"/>
        <v>Obesity</v>
      </c>
      <c r="D252" s="5">
        <v>4.01</v>
      </c>
      <c r="E252" s="5" t="str">
        <f t="shared" si="7"/>
        <v>Normal</v>
      </c>
      <c r="F252" s="5" t="s">
        <v>2366</v>
      </c>
      <c r="G252" s="5" t="s">
        <v>2366</v>
      </c>
      <c r="H252" s="5" t="s">
        <v>2366</v>
      </c>
      <c r="I252" s="5">
        <v>0</v>
      </c>
      <c r="J252" s="19" t="s">
        <v>2368</v>
      </c>
    </row>
    <row r="253" spans="1:10" x14ac:dyDescent="0.25">
      <c r="A253" s="18" t="s">
        <v>2108</v>
      </c>
      <c r="B253" s="5">
        <v>30.4</v>
      </c>
      <c r="C253" s="5" t="str">
        <f t="shared" si="6"/>
        <v>Obesity</v>
      </c>
      <c r="D253" s="5">
        <v>5.91</v>
      </c>
      <c r="E253" s="5" t="str">
        <f t="shared" si="7"/>
        <v>Normal</v>
      </c>
      <c r="F253" s="5" t="s">
        <v>2366</v>
      </c>
      <c r="G253" s="5" t="s">
        <v>2367</v>
      </c>
      <c r="H253" s="5" t="s">
        <v>2366</v>
      </c>
      <c r="I253" s="5">
        <v>2</v>
      </c>
      <c r="J253" s="19" t="s">
        <v>2368</v>
      </c>
    </row>
    <row r="254" spans="1:10" x14ac:dyDescent="0.25">
      <c r="A254" s="18" t="s">
        <v>2107</v>
      </c>
      <c r="B254" s="5">
        <v>30.2</v>
      </c>
      <c r="C254" s="5" t="str">
        <f t="shared" si="6"/>
        <v>Obesity</v>
      </c>
      <c r="D254" s="5">
        <v>4.47</v>
      </c>
      <c r="E254" s="5" t="str">
        <f t="shared" si="7"/>
        <v>Normal</v>
      </c>
      <c r="F254" s="5" t="s">
        <v>2368</v>
      </c>
      <c r="G254" s="5" t="s">
        <v>2366</v>
      </c>
      <c r="H254" s="5" t="s">
        <v>2368</v>
      </c>
      <c r="I254" s="5">
        <v>1</v>
      </c>
      <c r="J254" s="19" t="s">
        <v>2368</v>
      </c>
    </row>
    <row r="255" spans="1:10" x14ac:dyDescent="0.25">
      <c r="A255" s="18" t="s">
        <v>2106</v>
      </c>
      <c r="B255" s="5">
        <v>51.18</v>
      </c>
      <c r="C255" s="5" t="str">
        <f t="shared" si="6"/>
        <v>Obesity</v>
      </c>
      <c r="D255" s="5">
        <v>4.5599999999999996</v>
      </c>
      <c r="E255" s="5" t="str">
        <f t="shared" si="7"/>
        <v>Normal</v>
      </c>
      <c r="F255" s="5" t="s">
        <v>2368</v>
      </c>
      <c r="G255" s="5" t="s">
        <v>2367</v>
      </c>
      <c r="H255" s="5" t="s">
        <v>2366</v>
      </c>
      <c r="I255" s="5">
        <v>2</v>
      </c>
      <c r="J255" s="19" t="s">
        <v>2368</v>
      </c>
    </row>
    <row r="256" spans="1:10" x14ac:dyDescent="0.25">
      <c r="A256" s="18" t="s">
        <v>2105</v>
      </c>
      <c r="B256" s="5">
        <v>22.18</v>
      </c>
      <c r="C256" s="5" t="str">
        <f t="shared" si="6"/>
        <v>Normal Weight</v>
      </c>
      <c r="D256" s="5">
        <v>9.9</v>
      </c>
      <c r="E256" s="5" t="str">
        <f t="shared" si="7"/>
        <v>Diabetes</v>
      </c>
      <c r="F256" s="5" t="s">
        <v>2366</v>
      </c>
      <c r="G256" s="5" t="s">
        <v>2366</v>
      </c>
      <c r="H256" s="5" t="s">
        <v>2366</v>
      </c>
      <c r="I256" s="5">
        <v>0</v>
      </c>
      <c r="J256" s="19" t="s">
        <v>2368</v>
      </c>
    </row>
    <row r="257" spans="1:10" x14ac:dyDescent="0.25">
      <c r="A257" s="18" t="s">
        <v>2104</v>
      </c>
      <c r="B257" s="5">
        <v>31.92</v>
      </c>
      <c r="C257" s="5" t="str">
        <f t="shared" si="6"/>
        <v>Obesity</v>
      </c>
      <c r="D257" s="5">
        <v>5.1100000000000003</v>
      </c>
      <c r="E257" s="5" t="str">
        <f t="shared" si="7"/>
        <v>Normal</v>
      </c>
      <c r="F257" s="5" t="s">
        <v>2366</v>
      </c>
      <c r="G257" s="5" t="s">
        <v>2366</v>
      </c>
      <c r="H257" s="5" t="s">
        <v>2368</v>
      </c>
      <c r="I257" s="5">
        <v>1</v>
      </c>
      <c r="J257" s="19" t="s">
        <v>2368</v>
      </c>
    </row>
    <row r="258" spans="1:10" x14ac:dyDescent="0.25">
      <c r="A258" s="18" t="s">
        <v>2103</v>
      </c>
      <c r="B258" s="5">
        <v>31.73</v>
      </c>
      <c r="C258" s="5" t="str">
        <f t="shared" ref="C258:C321" si="8">IF(B258&lt;18.5,"Underweight",
IF(B258&lt;25,"Normal Weight",
IF(B258&lt;30,"Overweight","Obesity")))</f>
        <v>Obesity</v>
      </c>
      <c r="D258" s="5">
        <v>5.73</v>
      </c>
      <c r="E258" s="5" t="str">
        <f t="shared" ref="E258:E321" si="9">IF(D258&lt;6,"Normal",IF(D258&lt;7.5,"Prediabetes",IF(D258&gt;7,"Diabetes")))</f>
        <v>Normal</v>
      </c>
      <c r="F258" s="5" t="s">
        <v>2366</v>
      </c>
      <c r="G258" s="5" t="s">
        <v>2367</v>
      </c>
      <c r="H258" s="5" t="s">
        <v>2366</v>
      </c>
      <c r="I258" s="5">
        <v>1</v>
      </c>
      <c r="J258" s="19" t="s">
        <v>2368</v>
      </c>
    </row>
    <row r="259" spans="1:10" x14ac:dyDescent="0.25">
      <c r="A259" s="18" t="s">
        <v>2102</v>
      </c>
      <c r="B259" s="5">
        <v>45.52</v>
      </c>
      <c r="C259" s="5" t="str">
        <f t="shared" si="8"/>
        <v>Obesity</v>
      </c>
      <c r="D259" s="5">
        <v>6.04</v>
      </c>
      <c r="E259" s="5" t="str">
        <f t="shared" si="9"/>
        <v>Prediabetes</v>
      </c>
      <c r="F259" s="5" t="s">
        <v>2366</v>
      </c>
      <c r="G259" s="5" t="s">
        <v>2366</v>
      </c>
      <c r="H259" s="5" t="s">
        <v>2368</v>
      </c>
      <c r="I259" s="5">
        <v>1</v>
      </c>
      <c r="J259" s="19" t="s">
        <v>2368</v>
      </c>
    </row>
    <row r="260" spans="1:10" x14ac:dyDescent="0.25">
      <c r="A260" s="18" t="s">
        <v>2101</v>
      </c>
      <c r="B260" s="5">
        <v>52.81</v>
      </c>
      <c r="C260" s="5" t="str">
        <f t="shared" si="8"/>
        <v>Obesity</v>
      </c>
      <c r="D260" s="5">
        <v>5.19</v>
      </c>
      <c r="E260" s="5" t="str">
        <f t="shared" si="9"/>
        <v>Normal</v>
      </c>
      <c r="F260" s="5" t="s">
        <v>2366</v>
      </c>
      <c r="G260" s="5" t="s">
        <v>2366</v>
      </c>
      <c r="H260" s="5" t="s">
        <v>2368</v>
      </c>
      <c r="I260" s="5">
        <v>1</v>
      </c>
      <c r="J260" s="19" t="s">
        <v>2368</v>
      </c>
    </row>
    <row r="261" spans="1:10" x14ac:dyDescent="0.25">
      <c r="A261" s="18" t="s">
        <v>2100</v>
      </c>
      <c r="B261" s="5">
        <v>33.58</v>
      </c>
      <c r="C261" s="5" t="str">
        <f t="shared" si="8"/>
        <v>Obesity</v>
      </c>
      <c r="D261" s="5">
        <v>5.56</v>
      </c>
      <c r="E261" s="5" t="str">
        <f t="shared" si="9"/>
        <v>Normal</v>
      </c>
      <c r="F261" s="5" t="s">
        <v>2366</v>
      </c>
      <c r="G261" s="5" t="s">
        <v>2366</v>
      </c>
      <c r="H261" s="5" t="s">
        <v>2366</v>
      </c>
      <c r="I261" s="5">
        <v>1</v>
      </c>
      <c r="J261" s="19" t="s">
        <v>2368</v>
      </c>
    </row>
    <row r="262" spans="1:10" x14ac:dyDescent="0.25">
      <c r="A262" s="18" t="s">
        <v>2099</v>
      </c>
      <c r="B262" s="5">
        <v>30.684999999999999</v>
      </c>
      <c r="C262" s="5" t="str">
        <f t="shared" si="8"/>
        <v>Obesity</v>
      </c>
      <c r="D262" s="5">
        <v>8.23</v>
      </c>
      <c r="E262" s="5" t="str">
        <f t="shared" si="9"/>
        <v>Diabetes</v>
      </c>
      <c r="F262" s="5" t="s">
        <v>2366</v>
      </c>
      <c r="G262" s="5" t="s">
        <v>2366</v>
      </c>
      <c r="H262" s="5" t="s">
        <v>2366</v>
      </c>
      <c r="I262" s="5">
        <v>0</v>
      </c>
      <c r="J262" s="19" t="s">
        <v>2368</v>
      </c>
    </row>
    <row r="263" spans="1:10" x14ac:dyDescent="0.25">
      <c r="A263" s="18" t="s">
        <v>2098</v>
      </c>
      <c r="B263" s="5">
        <v>37.524999999999999</v>
      </c>
      <c r="C263" s="5" t="str">
        <f t="shared" si="8"/>
        <v>Obesity</v>
      </c>
      <c r="D263" s="5">
        <v>9.0299999999999994</v>
      </c>
      <c r="E263" s="5" t="str">
        <f t="shared" si="9"/>
        <v>Diabetes</v>
      </c>
      <c r="F263" s="5" t="s">
        <v>2368</v>
      </c>
      <c r="G263" s="5" t="s">
        <v>2366</v>
      </c>
      <c r="H263" s="5" t="s">
        <v>2366</v>
      </c>
      <c r="I263" s="5">
        <v>2</v>
      </c>
      <c r="J263" s="19" t="s">
        <v>2366</v>
      </c>
    </row>
    <row r="264" spans="1:10" x14ac:dyDescent="0.25">
      <c r="A264" s="18" t="s">
        <v>2097</v>
      </c>
      <c r="B264" s="5">
        <v>34.5</v>
      </c>
      <c r="C264" s="5" t="str">
        <f t="shared" si="8"/>
        <v>Obesity</v>
      </c>
      <c r="D264" s="5">
        <v>4.07</v>
      </c>
      <c r="E264" s="5" t="str">
        <f t="shared" si="9"/>
        <v>Normal</v>
      </c>
      <c r="F264" s="5" t="s">
        <v>2368</v>
      </c>
      <c r="G264" s="5" t="s">
        <v>2366</v>
      </c>
      <c r="H264" s="5" t="s">
        <v>2366</v>
      </c>
      <c r="I264" s="5">
        <v>0</v>
      </c>
      <c r="J264" s="19" t="s">
        <v>2368</v>
      </c>
    </row>
    <row r="265" spans="1:10" x14ac:dyDescent="0.25">
      <c r="A265" s="18" t="s">
        <v>2096</v>
      </c>
      <c r="B265" s="5">
        <v>28.16</v>
      </c>
      <c r="C265" s="5" t="str">
        <f t="shared" si="8"/>
        <v>Overweight</v>
      </c>
      <c r="D265" s="5">
        <v>5.77</v>
      </c>
      <c r="E265" s="5" t="str">
        <f t="shared" si="9"/>
        <v>Normal</v>
      </c>
      <c r="F265" s="5" t="s">
        <v>2366</v>
      </c>
      <c r="G265" s="5" t="s">
        <v>2366</v>
      </c>
      <c r="H265" s="5" t="s">
        <v>2366</v>
      </c>
      <c r="I265" s="5">
        <v>2</v>
      </c>
      <c r="J265" s="19" t="s">
        <v>2368</v>
      </c>
    </row>
    <row r="266" spans="1:10" x14ac:dyDescent="0.25">
      <c r="A266" s="18" t="s">
        <v>2095</v>
      </c>
      <c r="B266" s="5">
        <v>30.02</v>
      </c>
      <c r="C266" s="5" t="str">
        <f t="shared" si="8"/>
        <v>Obesity</v>
      </c>
      <c r="D266" s="5">
        <v>5.98</v>
      </c>
      <c r="E266" s="5" t="str">
        <f t="shared" si="9"/>
        <v>Normal</v>
      </c>
      <c r="F266" s="5" t="s">
        <v>2366</v>
      </c>
      <c r="G266" s="5" t="s">
        <v>2366</v>
      </c>
      <c r="H266" s="5" t="s">
        <v>2368</v>
      </c>
      <c r="I266" s="5">
        <v>1</v>
      </c>
      <c r="J266" s="19" t="s">
        <v>2368</v>
      </c>
    </row>
    <row r="267" spans="1:10" x14ac:dyDescent="0.25">
      <c r="A267" s="18" t="s">
        <v>2094</v>
      </c>
      <c r="B267" s="5">
        <v>37.82</v>
      </c>
      <c r="C267" s="5" t="str">
        <f t="shared" si="8"/>
        <v>Obesity</v>
      </c>
      <c r="D267" s="5">
        <v>6.01</v>
      </c>
      <c r="E267" s="5" t="str">
        <f t="shared" si="9"/>
        <v>Prediabetes</v>
      </c>
      <c r="F267" s="5" t="s">
        <v>2366</v>
      </c>
      <c r="G267" s="5" t="s">
        <v>2366</v>
      </c>
      <c r="H267" s="5" t="s">
        <v>2366</v>
      </c>
      <c r="I267" s="5">
        <v>0</v>
      </c>
      <c r="J267" s="19" t="s">
        <v>2368</v>
      </c>
    </row>
    <row r="268" spans="1:10" x14ac:dyDescent="0.25">
      <c r="A268" s="18" t="s">
        <v>2093</v>
      </c>
      <c r="B268" s="5">
        <v>33.14</v>
      </c>
      <c r="C268" s="5" t="str">
        <f t="shared" si="8"/>
        <v>Obesity</v>
      </c>
      <c r="D268" s="5">
        <v>5.67</v>
      </c>
      <c r="E268" s="5" t="str">
        <f t="shared" si="9"/>
        <v>Normal</v>
      </c>
      <c r="F268" s="5" t="s">
        <v>2368</v>
      </c>
      <c r="G268" s="5" t="s">
        <v>2366</v>
      </c>
      <c r="H268" s="5" t="s">
        <v>2366</v>
      </c>
      <c r="I268" s="5">
        <v>0</v>
      </c>
      <c r="J268" s="19" t="s">
        <v>2368</v>
      </c>
    </row>
    <row r="269" spans="1:10" x14ac:dyDescent="0.25">
      <c r="A269" s="18" t="s">
        <v>2092</v>
      </c>
      <c r="B269" s="5">
        <v>25.14</v>
      </c>
      <c r="C269" s="5" t="str">
        <f t="shared" si="8"/>
        <v>Overweight</v>
      </c>
      <c r="D269" s="5">
        <v>6.02</v>
      </c>
      <c r="E269" s="5" t="str">
        <f t="shared" si="9"/>
        <v>Prediabetes</v>
      </c>
      <c r="F269" s="5" t="s">
        <v>2368</v>
      </c>
      <c r="G269" s="5" t="s">
        <v>2366</v>
      </c>
      <c r="H269" s="5" t="s">
        <v>2368</v>
      </c>
      <c r="I269" s="5">
        <v>1</v>
      </c>
      <c r="J269" s="19" t="s">
        <v>2368</v>
      </c>
    </row>
    <row r="270" spans="1:10" x14ac:dyDescent="0.25">
      <c r="A270" s="18" t="s">
        <v>2091</v>
      </c>
      <c r="B270" s="5">
        <v>20.18</v>
      </c>
      <c r="C270" s="5" t="str">
        <f t="shared" si="8"/>
        <v>Normal Weight</v>
      </c>
      <c r="D270" s="5">
        <v>11.19</v>
      </c>
      <c r="E270" s="5" t="str">
        <f t="shared" si="9"/>
        <v>Diabetes</v>
      </c>
      <c r="F270" s="5" t="s">
        <v>2366</v>
      </c>
      <c r="G270" s="5" t="s">
        <v>2366</v>
      </c>
      <c r="H270" s="5" t="s">
        <v>2366</v>
      </c>
      <c r="I270" s="5">
        <v>0</v>
      </c>
      <c r="J270" s="19" t="s">
        <v>2368</v>
      </c>
    </row>
    <row r="271" spans="1:10" x14ac:dyDescent="0.25">
      <c r="A271" s="18" t="s">
        <v>2090</v>
      </c>
      <c r="B271" s="5">
        <v>44.36</v>
      </c>
      <c r="C271" s="5" t="str">
        <f t="shared" si="8"/>
        <v>Obesity</v>
      </c>
      <c r="D271" s="5">
        <v>5.1100000000000003</v>
      </c>
      <c r="E271" s="5" t="str">
        <f t="shared" si="9"/>
        <v>Normal</v>
      </c>
      <c r="F271" s="5" t="s">
        <v>2366</v>
      </c>
      <c r="G271" s="5" t="s">
        <v>2366</v>
      </c>
      <c r="H271" s="5" t="s">
        <v>2366</v>
      </c>
      <c r="I271" s="5">
        <v>0</v>
      </c>
      <c r="J271" s="19" t="s">
        <v>2368</v>
      </c>
    </row>
    <row r="272" spans="1:10" x14ac:dyDescent="0.25">
      <c r="A272" s="18" t="s">
        <v>2089</v>
      </c>
      <c r="B272" s="5">
        <v>23.82</v>
      </c>
      <c r="C272" s="5" t="str">
        <f t="shared" si="8"/>
        <v>Normal Weight</v>
      </c>
      <c r="D272" s="5">
        <v>10.85</v>
      </c>
      <c r="E272" s="5" t="str">
        <f t="shared" si="9"/>
        <v>Diabetes</v>
      </c>
      <c r="F272" s="5" t="s">
        <v>2368</v>
      </c>
      <c r="G272" s="5" t="s">
        <v>2366</v>
      </c>
      <c r="H272" s="5" t="s">
        <v>2366</v>
      </c>
      <c r="I272" s="5">
        <v>0</v>
      </c>
      <c r="J272" s="19" t="s">
        <v>2368</v>
      </c>
    </row>
    <row r="273" spans="1:10" x14ac:dyDescent="0.25">
      <c r="A273" s="18" t="s">
        <v>2088</v>
      </c>
      <c r="B273" s="5">
        <v>45</v>
      </c>
      <c r="C273" s="5" t="str">
        <f t="shared" si="8"/>
        <v>Obesity</v>
      </c>
      <c r="D273" s="5">
        <v>5.24</v>
      </c>
      <c r="E273" s="5" t="str">
        <f t="shared" si="9"/>
        <v>Normal</v>
      </c>
      <c r="F273" s="5" t="s">
        <v>2368</v>
      </c>
      <c r="G273" s="5" t="s">
        <v>2366</v>
      </c>
      <c r="H273" s="5" t="s">
        <v>2366</v>
      </c>
      <c r="I273" s="5">
        <v>1</v>
      </c>
      <c r="J273" s="19" t="s">
        <v>2368</v>
      </c>
    </row>
    <row r="274" spans="1:10" x14ac:dyDescent="0.25">
      <c r="A274" s="18" t="s">
        <v>2087</v>
      </c>
      <c r="B274" s="5">
        <v>26.62</v>
      </c>
      <c r="C274" s="5" t="str">
        <f t="shared" si="8"/>
        <v>Overweight</v>
      </c>
      <c r="D274" s="5">
        <v>10.08</v>
      </c>
      <c r="E274" s="5" t="str">
        <f t="shared" si="9"/>
        <v>Diabetes</v>
      </c>
      <c r="F274" s="5" t="s">
        <v>2366</v>
      </c>
      <c r="G274" s="5" t="s">
        <v>2366</v>
      </c>
      <c r="H274" s="5" t="s">
        <v>2366</v>
      </c>
      <c r="I274" s="5">
        <v>0</v>
      </c>
      <c r="J274" s="19" t="s">
        <v>2368</v>
      </c>
    </row>
    <row r="275" spans="1:10" x14ac:dyDescent="0.25">
      <c r="A275" s="18" t="s">
        <v>2086</v>
      </c>
      <c r="B275" s="5">
        <v>32.67</v>
      </c>
      <c r="C275" s="5" t="str">
        <f t="shared" si="8"/>
        <v>Obesity</v>
      </c>
      <c r="D275" s="5">
        <v>10.97</v>
      </c>
      <c r="E275" s="5" t="str">
        <f t="shared" si="9"/>
        <v>Diabetes</v>
      </c>
      <c r="F275" s="5" t="s">
        <v>2368</v>
      </c>
      <c r="G275" s="5" t="s">
        <v>2366</v>
      </c>
      <c r="H275" s="5" t="s">
        <v>2366</v>
      </c>
      <c r="I275" s="5">
        <v>0</v>
      </c>
      <c r="J275" s="19" t="s">
        <v>2368</v>
      </c>
    </row>
    <row r="276" spans="1:10" x14ac:dyDescent="0.25">
      <c r="A276" s="18" t="s">
        <v>2085</v>
      </c>
      <c r="B276" s="5">
        <v>44.44</v>
      </c>
      <c r="C276" s="5" t="str">
        <f t="shared" si="8"/>
        <v>Obesity</v>
      </c>
      <c r="D276" s="5">
        <v>4.9000000000000004</v>
      </c>
      <c r="E276" s="5" t="str">
        <f t="shared" si="9"/>
        <v>Normal</v>
      </c>
      <c r="F276" s="5" t="s">
        <v>2368</v>
      </c>
      <c r="G276" s="5" t="s">
        <v>2366</v>
      </c>
      <c r="H276" s="5" t="s">
        <v>2366</v>
      </c>
      <c r="I276" s="5">
        <v>1</v>
      </c>
      <c r="J276" s="19" t="s">
        <v>2368</v>
      </c>
    </row>
    <row r="277" spans="1:10" x14ac:dyDescent="0.25">
      <c r="A277" s="18" t="s">
        <v>2084</v>
      </c>
      <c r="B277" s="5">
        <v>28.31</v>
      </c>
      <c r="C277" s="5" t="str">
        <f t="shared" si="8"/>
        <v>Overweight</v>
      </c>
      <c r="D277" s="5">
        <v>5.33</v>
      </c>
      <c r="E277" s="5" t="str">
        <f t="shared" si="9"/>
        <v>Normal</v>
      </c>
      <c r="F277" s="5" t="s">
        <v>2366</v>
      </c>
      <c r="G277" s="5" t="s">
        <v>2366</v>
      </c>
      <c r="H277" s="5" t="s">
        <v>2366</v>
      </c>
      <c r="I277" s="5">
        <v>0</v>
      </c>
      <c r="J277" s="19" t="s">
        <v>2368</v>
      </c>
    </row>
    <row r="278" spans="1:10" x14ac:dyDescent="0.25">
      <c r="A278" s="18" t="s">
        <v>2083</v>
      </c>
      <c r="B278" s="5">
        <v>25.05</v>
      </c>
      <c r="C278" s="5" t="str">
        <f t="shared" si="8"/>
        <v>Overweight</v>
      </c>
      <c r="D278" s="5">
        <v>4.6100000000000003</v>
      </c>
      <c r="E278" s="5" t="str">
        <f t="shared" si="9"/>
        <v>Normal</v>
      </c>
      <c r="F278" s="5" t="s">
        <v>2366</v>
      </c>
      <c r="G278" s="5" t="s">
        <v>2366</v>
      </c>
      <c r="H278" s="5" t="s">
        <v>2366</v>
      </c>
      <c r="I278" s="5">
        <v>2</v>
      </c>
      <c r="J278" s="19" t="s">
        <v>2368</v>
      </c>
    </row>
    <row r="279" spans="1:10" x14ac:dyDescent="0.25">
      <c r="A279" s="18" t="s">
        <v>2082</v>
      </c>
      <c r="B279" s="5">
        <v>28.34</v>
      </c>
      <c r="C279" s="5" t="str">
        <f t="shared" si="8"/>
        <v>Overweight</v>
      </c>
      <c r="D279" s="5">
        <v>8.18</v>
      </c>
      <c r="E279" s="5" t="str">
        <f t="shared" si="9"/>
        <v>Diabetes</v>
      </c>
      <c r="F279" s="5" t="s">
        <v>2366</v>
      </c>
      <c r="G279" s="5" t="s">
        <v>2366</v>
      </c>
      <c r="H279" s="5" t="s">
        <v>2366</v>
      </c>
      <c r="I279" s="5">
        <v>0</v>
      </c>
      <c r="J279" s="19" t="s">
        <v>2368</v>
      </c>
    </row>
    <row r="280" spans="1:10" x14ac:dyDescent="0.25">
      <c r="A280" s="18" t="s">
        <v>2081</v>
      </c>
      <c r="B280" s="5">
        <v>17.765000000000001</v>
      </c>
      <c r="C280" s="5" t="str">
        <f t="shared" si="8"/>
        <v>Underweight</v>
      </c>
      <c r="D280" s="5">
        <v>5.62</v>
      </c>
      <c r="E280" s="5" t="str">
        <f t="shared" si="9"/>
        <v>Normal</v>
      </c>
      <c r="F280" s="5" t="s">
        <v>2366</v>
      </c>
      <c r="G280" s="5" t="s">
        <v>2366</v>
      </c>
      <c r="H280" s="5" t="s">
        <v>2366</v>
      </c>
      <c r="I280" s="5">
        <v>0</v>
      </c>
      <c r="J280" s="19" t="s">
        <v>2368</v>
      </c>
    </row>
    <row r="281" spans="1:10" x14ac:dyDescent="0.25">
      <c r="A281" s="18" t="s">
        <v>2080</v>
      </c>
      <c r="B281" s="5">
        <v>36.119999999999997</v>
      </c>
      <c r="C281" s="5" t="str">
        <f t="shared" si="8"/>
        <v>Obesity</v>
      </c>
      <c r="D281" s="5">
        <v>5.82</v>
      </c>
      <c r="E281" s="5" t="str">
        <f t="shared" si="9"/>
        <v>Normal</v>
      </c>
      <c r="F281" s="5" t="s">
        <v>2366</v>
      </c>
      <c r="G281" s="5" t="s">
        <v>2366</v>
      </c>
      <c r="H281" s="5" t="s">
        <v>2366</v>
      </c>
      <c r="I281" s="5">
        <v>0</v>
      </c>
      <c r="J281" s="19" t="s">
        <v>2368</v>
      </c>
    </row>
    <row r="282" spans="1:10" x14ac:dyDescent="0.25">
      <c r="A282" s="18" t="s">
        <v>2079</v>
      </c>
      <c r="B282" s="5">
        <v>23.19</v>
      </c>
      <c r="C282" s="5" t="str">
        <f t="shared" si="8"/>
        <v>Normal Weight</v>
      </c>
      <c r="D282" s="5">
        <v>7.66</v>
      </c>
      <c r="E282" s="5" t="str">
        <f t="shared" si="9"/>
        <v>Diabetes</v>
      </c>
      <c r="F282" s="5" t="s">
        <v>2366</v>
      </c>
      <c r="G282" s="5" t="s">
        <v>2366</v>
      </c>
      <c r="H282" s="5" t="s">
        <v>2366</v>
      </c>
      <c r="I282" s="5">
        <v>0</v>
      </c>
      <c r="J282" s="19" t="s">
        <v>2368</v>
      </c>
    </row>
    <row r="283" spans="1:10" x14ac:dyDescent="0.25">
      <c r="A283" s="18" t="s">
        <v>2078</v>
      </c>
      <c r="B283" s="5">
        <v>35.99</v>
      </c>
      <c r="C283" s="5" t="str">
        <f t="shared" si="8"/>
        <v>Obesity</v>
      </c>
      <c r="D283" s="5">
        <v>4.2300000000000004</v>
      </c>
      <c r="E283" s="5" t="str">
        <f t="shared" si="9"/>
        <v>Normal</v>
      </c>
      <c r="F283" s="5" t="s">
        <v>2366</v>
      </c>
      <c r="G283" s="5" t="s">
        <v>2366</v>
      </c>
      <c r="H283" s="5" t="s">
        <v>2366</v>
      </c>
      <c r="I283" s="5">
        <v>0</v>
      </c>
      <c r="J283" s="19" t="s">
        <v>2368</v>
      </c>
    </row>
    <row r="284" spans="1:10" x14ac:dyDescent="0.25">
      <c r="A284" s="18" t="s">
        <v>2077</v>
      </c>
      <c r="B284" s="5">
        <v>30.25</v>
      </c>
      <c r="C284" s="5" t="str">
        <f t="shared" si="8"/>
        <v>Obesity</v>
      </c>
      <c r="D284" s="5">
        <v>5.58</v>
      </c>
      <c r="E284" s="5" t="str">
        <f t="shared" si="9"/>
        <v>Normal</v>
      </c>
      <c r="F284" s="5" t="s">
        <v>2366</v>
      </c>
      <c r="G284" s="5" t="s">
        <v>2366</v>
      </c>
      <c r="H284" s="5" t="s">
        <v>2368</v>
      </c>
      <c r="I284" s="5">
        <v>1</v>
      </c>
      <c r="J284" s="19" t="s">
        <v>2368</v>
      </c>
    </row>
    <row r="285" spans="1:10" x14ac:dyDescent="0.25">
      <c r="A285" s="18" t="s">
        <v>2076</v>
      </c>
      <c r="B285" s="5">
        <v>26.24</v>
      </c>
      <c r="C285" s="5" t="str">
        <f t="shared" si="8"/>
        <v>Overweight</v>
      </c>
      <c r="D285" s="5">
        <v>6.26</v>
      </c>
      <c r="E285" s="5" t="str">
        <f t="shared" si="9"/>
        <v>Prediabetes</v>
      </c>
      <c r="F285" s="5" t="s">
        <v>2368</v>
      </c>
      <c r="G285" s="5" t="s">
        <v>2366</v>
      </c>
      <c r="H285" s="5" t="s">
        <v>2366</v>
      </c>
      <c r="I285" s="5">
        <v>0</v>
      </c>
      <c r="J285" s="19" t="s">
        <v>2368</v>
      </c>
    </row>
    <row r="286" spans="1:10" x14ac:dyDescent="0.25">
      <c r="A286" s="18" t="s">
        <v>2075</v>
      </c>
      <c r="B286" s="5">
        <v>31.36</v>
      </c>
      <c r="C286" s="5" t="str">
        <f t="shared" si="8"/>
        <v>Obesity</v>
      </c>
      <c r="D286" s="5">
        <v>10.6</v>
      </c>
      <c r="E286" s="5" t="str">
        <f t="shared" si="9"/>
        <v>Diabetes</v>
      </c>
      <c r="F286" s="5" t="s">
        <v>2368</v>
      </c>
      <c r="G286" s="5" t="s">
        <v>2366</v>
      </c>
      <c r="H286" s="5" t="s">
        <v>2366</v>
      </c>
      <c r="I286" s="5">
        <v>0</v>
      </c>
      <c r="J286" s="19" t="s">
        <v>2368</v>
      </c>
    </row>
    <row r="287" spans="1:10" x14ac:dyDescent="0.25">
      <c r="A287" s="18" t="s">
        <v>2074</v>
      </c>
      <c r="B287" s="5">
        <v>25.69</v>
      </c>
      <c r="C287" s="5" t="str">
        <f t="shared" si="8"/>
        <v>Overweight</v>
      </c>
      <c r="D287" s="5">
        <v>4.78</v>
      </c>
      <c r="E287" s="5" t="str">
        <f t="shared" si="9"/>
        <v>Normal</v>
      </c>
      <c r="F287" s="5" t="s">
        <v>2368</v>
      </c>
      <c r="G287" s="5" t="s">
        <v>2366</v>
      </c>
      <c r="H287" s="5" t="s">
        <v>2366</v>
      </c>
      <c r="I287" s="5">
        <v>0</v>
      </c>
      <c r="J287" s="19" t="s">
        <v>2368</v>
      </c>
    </row>
    <row r="288" spans="1:10" x14ac:dyDescent="0.25">
      <c r="A288" s="18" t="s">
        <v>2073</v>
      </c>
      <c r="B288" s="5">
        <v>25.46</v>
      </c>
      <c r="C288" s="5" t="str">
        <f t="shared" si="8"/>
        <v>Overweight</v>
      </c>
      <c r="D288" s="5">
        <v>6.03</v>
      </c>
      <c r="E288" s="5" t="str">
        <f t="shared" si="9"/>
        <v>Prediabetes</v>
      </c>
      <c r="F288" s="5" t="s">
        <v>2366</v>
      </c>
      <c r="G288" s="5" t="s">
        <v>2366</v>
      </c>
      <c r="H288" s="5" t="s">
        <v>2366</v>
      </c>
      <c r="I288" s="5">
        <v>2</v>
      </c>
      <c r="J288" s="19" t="s">
        <v>2368</v>
      </c>
    </row>
    <row r="289" spans="1:10" x14ac:dyDescent="0.25">
      <c r="A289" s="18" t="s">
        <v>2072</v>
      </c>
      <c r="B289" s="5">
        <v>31.83</v>
      </c>
      <c r="C289" s="5" t="str">
        <f t="shared" si="8"/>
        <v>Obesity</v>
      </c>
      <c r="D289" s="5">
        <v>11.55</v>
      </c>
      <c r="E289" s="5" t="str">
        <f t="shared" si="9"/>
        <v>Diabetes</v>
      </c>
      <c r="F289" s="5" t="s">
        <v>2368</v>
      </c>
      <c r="G289" s="5" t="s">
        <v>2366</v>
      </c>
      <c r="H289" s="5" t="s">
        <v>2366</v>
      </c>
      <c r="I289" s="5">
        <v>1</v>
      </c>
      <c r="J289" s="19" t="s">
        <v>2368</v>
      </c>
    </row>
    <row r="290" spans="1:10" x14ac:dyDescent="0.25">
      <c r="A290" s="18" t="s">
        <v>2071</v>
      </c>
      <c r="B290" s="5">
        <v>24.43</v>
      </c>
      <c r="C290" s="5" t="str">
        <f t="shared" si="8"/>
        <v>Normal Weight</v>
      </c>
      <c r="D290" s="5">
        <v>7.59</v>
      </c>
      <c r="E290" s="5" t="str">
        <f t="shared" si="9"/>
        <v>Diabetes</v>
      </c>
      <c r="F290" s="5" t="s">
        <v>2368</v>
      </c>
      <c r="G290" s="5" t="s">
        <v>2366</v>
      </c>
      <c r="H290" s="5" t="s">
        <v>2366</v>
      </c>
      <c r="I290" s="5">
        <v>1</v>
      </c>
      <c r="J290" s="19" t="s">
        <v>2368</v>
      </c>
    </row>
    <row r="291" spans="1:10" x14ac:dyDescent="0.25">
      <c r="A291" s="18" t="s">
        <v>2070</v>
      </c>
      <c r="B291" s="5">
        <v>41.9</v>
      </c>
      <c r="C291" s="5" t="str">
        <f t="shared" si="8"/>
        <v>Obesity</v>
      </c>
      <c r="D291" s="5">
        <v>4.26</v>
      </c>
      <c r="E291" s="5" t="str">
        <f t="shared" si="9"/>
        <v>Normal</v>
      </c>
      <c r="F291" s="5" t="s">
        <v>2366</v>
      </c>
      <c r="G291" s="5" t="s">
        <v>2366</v>
      </c>
      <c r="H291" s="5" t="s">
        <v>2366</v>
      </c>
      <c r="I291" s="5">
        <v>0</v>
      </c>
      <c r="J291" s="19" t="s">
        <v>2368</v>
      </c>
    </row>
    <row r="292" spans="1:10" x14ac:dyDescent="0.25">
      <c r="A292" s="18" t="s">
        <v>2069</v>
      </c>
      <c r="B292" s="5">
        <v>22.88</v>
      </c>
      <c r="C292" s="5" t="str">
        <f t="shared" si="8"/>
        <v>Normal Weight</v>
      </c>
      <c r="D292" s="5">
        <v>5.9</v>
      </c>
      <c r="E292" s="5" t="str">
        <f t="shared" si="9"/>
        <v>Normal</v>
      </c>
      <c r="F292" s="5" t="s">
        <v>2368</v>
      </c>
      <c r="G292" s="5" t="s">
        <v>2366</v>
      </c>
      <c r="H292" s="5" t="s">
        <v>2368</v>
      </c>
      <c r="I292" s="5">
        <v>1</v>
      </c>
      <c r="J292" s="19" t="s">
        <v>2368</v>
      </c>
    </row>
    <row r="293" spans="1:10" x14ac:dyDescent="0.25">
      <c r="A293" s="18" t="s">
        <v>2068</v>
      </c>
      <c r="B293" s="5">
        <v>29.734999999999999</v>
      </c>
      <c r="C293" s="5" t="str">
        <f t="shared" si="8"/>
        <v>Overweight</v>
      </c>
      <c r="D293" s="5">
        <v>7.79</v>
      </c>
      <c r="E293" s="5" t="str">
        <f t="shared" si="9"/>
        <v>Diabetes</v>
      </c>
      <c r="F293" s="5" t="s">
        <v>2366</v>
      </c>
      <c r="G293" s="5" t="s">
        <v>2366</v>
      </c>
      <c r="H293" s="5" t="s">
        <v>2366</v>
      </c>
      <c r="I293" s="5">
        <v>0</v>
      </c>
      <c r="J293" s="19" t="s">
        <v>2366</v>
      </c>
    </row>
    <row r="294" spans="1:10" x14ac:dyDescent="0.25">
      <c r="A294" s="18" t="s">
        <v>2067</v>
      </c>
      <c r="B294" s="5">
        <v>40.74</v>
      </c>
      <c r="C294" s="5" t="str">
        <f t="shared" si="8"/>
        <v>Obesity</v>
      </c>
      <c r="D294" s="5">
        <v>5.28</v>
      </c>
      <c r="E294" s="5" t="str">
        <f t="shared" si="9"/>
        <v>Normal</v>
      </c>
      <c r="F294" s="5" t="s">
        <v>2366</v>
      </c>
      <c r="G294" s="5" t="s">
        <v>2366</v>
      </c>
      <c r="H294" s="5" t="s">
        <v>2368</v>
      </c>
      <c r="I294" s="5">
        <v>1</v>
      </c>
      <c r="J294" s="19" t="s">
        <v>2368</v>
      </c>
    </row>
    <row r="295" spans="1:10" x14ac:dyDescent="0.25">
      <c r="A295" s="18" t="s">
        <v>2066</v>
      </c>
      <c r="B295" s="5">
        <v>24.14</v>
      </c>
      <c r="C295" s="5" t="str">
        <f t="shared" si="8"/>
        <v>Normal Weight</v>
      </c>
      <c r="D295" s="5">
        <v>5.87</v>
      </c>
      <c r="E295" s="5" t="str">
        <f t="shared" si="9"/>
        <v>Normal</v>
      </c>
      <c r="F295" s="5" t="s">
        <v>2366</v>
      </c>
      <c r="G295" s="5" t="s">
        <v>2366</v>
      </c>
      <c r="H295" s="5" t="s">
        <v>2366</v>
      </c>
      <c r="I295" s="5">
        <v>2</v>
      </c>
      <c r="J295" s="19" t="s">
        <v>2368</v>
      </c>
    </row>
    <row r="296" spans="1:10" x14ac:dyDescent="0.25">
      <c r="A296" s="18" t="s">
        <v>2065</v>
      </c>
      <c r="B296" s="5">
        <v>25.15</v>
      </c>
      <c r="C296" s="5" t="str">
        <f t="shared" si="8"/>
        <v>Overweight</v>
      </c>
      <c r="D296" s="5">
        <v>9.08</v>
      </c>
      <c r="E296" s="5" t="str">
        <f t="shared" si="9"/>
        <v>Diabetes</v>
      </c>
      <c r="F296" s="5" t="s">
        <v>2368</v>
      </c>
      <c r="G296" s="5" t="s">
        <v>2366</v>
      </c>
      <c r="H296" s="5" t="s">
        <v>2366</v>
      </c>
      <c r="I296" s="5">
        <v>1</v>
      </c>
      <c r="J296" s="19" t="s">
        <v>2368</v>
      </c>
    </row>
    <row r="297" spans="1:10" x14ac:dyDescent="0.25">
      <c r="A297" s="18" t="s">
        <v>2064</v>
      </c>
      <c r="B297" s="5">
        <v>28.71</v>
      </c>
      <c r="C297" s="5" t="str">
        <f t="shared" si="8"/>
        <v>Overweight</v>
      </c>
      <c r="D297" s="5">
        <v>5.2</v>
      </c>
      <c r="E297" s="5" t="str">
        <f t="shared" si="9"/>
        <v>Normal</v>
      </c>
      <c r="F297" s="5" t="s">
        <v>2366</v>
      </c>
      <c r="G297" s="5" t="s">
        <v>2366</v>
      </c>
      <c r="H297" s="5" t="s">
        <v>2366</v>
      </c>
      <c r="I297" s="5">
        <v>1</v>
      </c>
      <c r="J297" s="19" t="s">
        <v>2368</v>
      </c>
    </row>
    <row r="298" spans="1:10" x14ac:dyDescent="0.25">
      <c r="A298" s="18" t="s">
        <v>2063</v>
      </c>
      <c r="B298" s="5">
        <v>23</v>
      </c>
      <c r="C298" s="5" t="str">
        <f t="shared" si="8"/>
        <v>Normal Weight</v>
      </c>
      <c r="D298" s="5">
        <v>5.48</v>
      </c>
      <c r="E298" s="5" t="str">
        <f t="shared" si="9"/>
        <v>Normal</v>
      </c>
      <c r="F298" s="5" t="s">
        <v>2366</v>
      </c>
      <c r="G298" s="5" t="s">
        <v>2366</v>
      </c>
      <c r="H298" s="5" t="s">
        <v>2366</v>
      </c>
      <c r="I298" s="5">
        <v>0</v>
      </c>
      <c r="J298" s="19" t="s">
        <v>2368</v>
      </c>
    </row>
    <row r="299" spans="1:10" x14ac:dyDescent="0.25">
      <c r="A299" s="18" t="s">
        <v>2062</v>
      </c>
      <c r="B299" s="5">
        <v>36.86</v>
      </c>
      <c r="C299" s="5" t="str">
        <f t="shared" si="8"/>
        <v>Obesity</v>
      </c>
      <c r="D299" s="5">
        <v>11.95</v>
      </c>
      <c r="E299" s="5" t="str">
        <f t="shared" si="9"/>
        <v>Diabetes</v>
      </c>
      <c r="F299" s="5" t="s">
        <v>2366</v>
      </c>
      <c r="G299" s="5" t="s">
        <v>2366</v>
      </c>
      <c r="H299" s="5" t="s">
        <v>2366</v>
      </c>
      <c r="I299" s="5">
        <v>0</v>
      </c>
      <c r="J299" s="19" t="s">
        <v>2366</v>
      </c>
    </row>
    <row r="300" spans="1:10" x14ac:dyDescent="0.25">
      <c r="A300" s="18" t="s">
        <v>2061</v>
      </c>
      <c r="B300" s="5">
        <v>24.25</v>
      </c>
      <c r="C300" s="5" t="str">
        <f t="shared" si="8"/>
        <v>Normal Weight</v>
      </c>
      <c r="D300" s="5">
        <v>8.6999999999999993</v>
      </c>
      <c r="E300" s="5" t="str">
        <f t="shared" si="9"/>
        <v>Diabetes</v>
      </c>
      <c r="F300" s="5" t="s">
        <v>2368</v>
      </c>
      <c r="G300" s="5" t="s">
        <v>2366</v>
      </c>
      <c r="H300" s="5" t="s">
        <v>2366</v>
      </c>
      <c r="I300" s="5">
        <v>1</v>
      </c>
      <c r="J300" s="19" t="s">
        <v>2368</v>
      </c>
    </row>
    <row r="301" spans="1:10" x14ac:dyDescent="0.25">
      <c r="A301" s="18" t="s">
        <v>2060</v>
      </c>
      <c r="B301" s="5">
        <v>23.85</v>
      </c>
      <c r="C301" s="5" t="str">
        <f t="shared" si="8"/>
        <v>Normal Weight</v>
      </c>
      <c r="D301" s="5">
        <v>7.84</v>
      </c>
      <c r="E301" s="5" t="str">
        <f t="shared" si="9"/>
        <v>Diabetes</v>
      </c>
      <c r="F301" s="5" t="s">
        <v>2366</v>
      </c>
      <c r="G301" s="5" t="s">
        <v>2366</v>
      </c>
      <c r="H301" s="5" t="s">
        <v>2366</v>
      </c>
      <c r="I301" s="5">
        <v>0</v>
      </c>
      <c r="J301" s="19" t="s">
        <v>2368</v>
      </c>
    </row>
    <row r="302" spans="1:10" x14ac:dyDescent="0.25">
      <c r="A302" s="18" t="s">
        <v>2059</v>
      </c>
      <c r="B302" s="5">
        <v>40.020000000000003</v>
      </c>
      <c r="C302" s="5" t="str">
        <f t="shared" si="8"/>
        <v>Obesity</v>
      </c>
      <c r="D302" s="5">
        <v>5.19</v>
      </c>
      <c r="E302" s="5" t="str">
        <f t="shared" si="9"/>
        <v>Normal</v>
      </c>
      <c r="F302" s="5" t="s">
        <v>2368</v>
      </c>
      <c r="G302" s="5" t="s">
        <v>2366</v>
      </c>
      <c r="H302" s="5" t="s">
        <v>2366</v>
      </c>
      <c r="I302" s="5">
        <v>1</v>
      </c>
      <c r="J302" s="19" t="s">
        <v>2368</v>
      </c>
    </row>
    <row r="303" spans="1:10" x14ac:dyDescent="0.25">
      <c r="A303" s="18" t="s">
        <v>2058</v>
      </c>
      <c r="B303" s="5">
        <v>19.170000000000002</v>
      </c>
      <c r="C303" s="5" t="str">
        <f t="shared" si="8"/>
        <v>Normal Weight</v>
      </c>
      <c r="D303" s="5">
        <v>8.41</v>
      </c>
      <c r="E303" s="5" t="str">
        <f t="shared" si="9"/>
        <v>Diabetes</v>
      </c>
      <c r="F303" s="5" t="s">
        <v>2366</v>
      </c>
      <c r="G303" s="5" t="s">
        <v>2366</v>
      </c>
      <c r="H303" s="5" t="s">
        <v>2366</v>
      </c>
      <c r="I303" s="5">
        <v>0</v>
      </c>
      <c r="J303" s="19" t="s">
        <v>2368</v>
      </c>
    </row>
    <row r="304" spans="1:10" x14ac:dyDescent="0.25">
      <c r="A304" s="18" t="s">
        <v>2057</v>
      </c>
      <c r="B304" s="5">
        <v>43.53</v>
      </c>
      <c r="C304" s="5" t="str">
        <f t="shared" si="8"/>
        <v>Obesity</v>
      </c>
      <c r="D304" s="5">
        <v>5.86</v>
      </c>
      <c r="E304" s="5" t="str">
        <f t="shared" si="9"/>
        <v>Normal</v>
      </c>
      <c r="F304" s="5" t="s">
        <v>2368</v>
      </c>
      <c r="G304" s="5" t="s">
        <v>2367</v>
      </c>
      <c r="H304" s="5" t="s">
        <v>2366</v>
      </c>
      <c r="I304" s="5">
        <v>2</v>
      </c>
      <c r="J304" s="19" t="s">
        <v>2368</v>
      </c>
    </row>
    <row r="305" spans="1:10" x14ac:dyDescent="0.25">
      <c r="A305" s="18" t="s">
        <v>2056</v>
      </c>
      <c r="B305" s="5">
        <v>46.06</v>
      </c>
      <c r="C305" s="5" t="str">
        <f t="shared" si="8"/>
        <v>Obesity</v>
      </c>
      <c r="D305" s="5">
        <v>4.18</v>
      </c>
      <c r="E305" s="5" t="str">
        <f t="shared" si="9"/>
        <v>Normal</v>
      </c>
      <c r="F305" s="5" t="s">
        <v>2366</v>
      </c>
      <c r="G305" s="5" t="s">
        <v>2367</v>
      </c>
      <c r="H305" s="5" t="s">
        <v>2366</v>
      </c>
      <c r="I305" s="5">
        <v>1</v>
      </c>
      <c r="J305" s="19" t="s">
        <v>2368</v>
      </c>
    </row>
    <row r="306" spans="1:10" x14ac:dyDescent="0.25">
      <c r="A306" s="18" t="s">
        <v>2055</v>
      </c>
      <c r="B306" s="5">
        <v>29.92</v>
      </c>
      <c r="C306" s="5" t="str">
        <f t="shared" si="8"/>
        <v>Overweight</v>
      </c>
      <c r="D306" s="5">
        <v>11.99</v>
      </c>
      <c r="E306" s="5" t="str">
        <f t="shared" si="9"/>
        <v>Diabetes</v>
      </c>
      <c r="F306" s="5" t="s">
        <v>2368</v>
      </c>
      <c r="G306" s="5" t="s">
        <v>2366</v>
      </c>
      <c r="H306" s="5" t="s">
        <v>2366</v>
      </c>
      <c r="I306" s="5">
        <v>2</v>
      </c>
      <c r="J306" s="19" t="s">
        <v>2368</v>
      </c>
    </row>
    <row r="307" spans="1:10" x14ac:dyDescent="0.25">
      <c r="A307" s="18" t="s">
        <v>2054</v>
      </c>
      <c r="B307" s="5">
        <v>28.46</v>
      </c>
      <c r="C307" s="5" t="str">
        <f t="shared" si="8"/>
        <v>Overweight</v>
      </c>
      <c r="D307" s="5">
        <v>4.8499999999999996</v>
      </c>
      <c r="E307" s="5" t="str">
        <f t="shared" si="9"/>
        <v>Normal</v>
      </c>
      <c r="F307" s="5" t="s">
        <v>2368</v>
      </c>
      <c r="G307" s="5" t="s">
        <v>2366</v>
      </c>
      <c r="H307" s="5" t="s">
        <v>2366</v>
      </c>
      <c r="I307" s="5">
        <v>1</v>
      </c>
      <c r="J307" s="19" t="s">
        <v>2368</v>
      </c>
    </row>
    <row r="308" spans="1:10" x14ac:dyDescent="0.25">
      <c r="A308" s="18" t="s">
        <v>2053</v>
      </c>
      <c r="B308" s="5">
        <v>24.56</v>
      </c>
      <c r="C308" s="5" t="str">
        <f t="shared" si="8"/>
        <v>Normal Weight</v>
      </c>
      <c r="D308" s="5">
        <v>6.18</v>
      </c>
      <c r="E308" s="5" t="str">
        <f t="shared" si="9"/>
        <v>Prediabetes</v>
      </c>
      <c r="F308" s="5" t="s">
        <v>2368</v>
      </c>
      <c r="G308" s="5" t="s">
        <v>2366</v>
      </c>
      <c r="H308" s="5" t="s">
        <v>2368</v>
      </c>
      <c r="I308" s="5">
        <v>1</v>
      </c>
      <c r="J308" s="19" t="s">
        <v>2368</v>
      </c>
    </row>
    <row r="309" spans="1:10" x14ac:dyDescent="0.25">
      <c r="A309" s="18" t="s">
        <v>2052</v>
      </c>
      <c r="B309" s="5">
        <v>41.19</v>
      </c>
      <c r="C309" s="5" t="str">
        <f t="shared" si="8"/>
        <v>Obesity</v>
      </c>
      <c r="D309" s="5">
        <v>6.37</v>
      </c>
      <c r="E309" s="5" t="str">
        <f t="shared" si="9"/>
        <v>Prediabetes</v>
      </c>
      <c r="F309" s="5" t="s">
        <v>2366</v>
      </c>
      <c r="G309" s="5" t="s">
        <v>2366</v>
      </c>
      <c r="H309" s="5" t="s">
        <v>2366</v>
      </c>
      <c r="I309" s="5">
        <v>0</v>
      </c>
      <c r="J309" s="19" t="s">
        <v>2368</v>
      </c>
    </row>
    <row r="310" spans="1:10" x14ac:dyDescent="0.25">
      <c r="A310" s="18" t="s">
        <v>2051</v>
      </c>
      <c r="B310" s="5">
        <v>18.63</v>
      </c>
      <c r="C310" s="5" t="str">
        <f t="shared" si="8"/>
        <v>Normal Weight</v>
      </c>
      <c r="D310" s="5">
        <v>9.81</v>
      </c>
      <c r="E310" s="5" t="str">
        <f t="shared" si="9"/>
        <v>Diabetes</v>
      </c>
      <c r="F310" s="5" t="s">
        <v>2368</v>
      </c>
      <c r="G310" s="5" t="s">
        <v>2366</v>
      </c>
      <c r="H310" s="5" t="s">
        <v>2366</v>
      </c>
      <c r="I310" s="5">
        <v>2</v>
      </c>
      <c r="J310" s="19" t="s">
        <v>2368</v>
      </c>
    </row>
    <row r="311" spans="1:10" x14ac:dyDescent="0.25">
      <c r="A311" s="18" t="s">
        <v>2050</v>
      </c>
      <c r="B311" s="5">
        <v>26.26</v>
      </c>
      <c r="C311" s="5" t="str">
        <f t="shared" si="8"/>
        <v>Overweight</v>
      </c>
      <c r="D311" s="5">
        <v>11.8</v>
      </c>
      <c r="E311" s="5" t="str">
        <f t="shared" si="9"/>
        <v>Diabetes</v>
      </c>
      <c r="F311" s="5" t="s">
        <v>2368</v>
      </c>
      <c r="G311" s="5" t="s">
        <v>2366</v>
      </c>
      <c r="H311" s="5" t="s">
        <v>2366</v>
      </c>
      <c r="I311" s="5">
        <v>1</v>
      </c>
      <c r="J311" s="19" t="s">
        <v>2368</v>
      </c>
    </row>
    <row r="312" spans="1:10" x14ac:dyDescent="0.25">
      <c r="A312" s="18" t="s">
        <v>2049</v>
      </c>
      <c r="B312" s="5">
        <v>22.37</v>
      </c>
      <c r="C312" s="5" t="str">
        <f t="shared" si="8"/>
        <v>Normal Weight</v>
      </c>
      <c r="D312" s="5">
        <v>5.86</v>
      </c>
      <c r="E312" s="5" t="str">
        <f t="shared" si="9"/>
        <v>Normal</v>
      </c>
      <c r="F312" s="5" t="s">
        <v>2368</v>
      </c>
      <c r="G312" s="5" t="s">
        <v>2366</v>
      </c>
      <c r="H312" s="5" t="s">
        <v>2368</v>
      </c>
      <c r="I312" s="5">
        <v>1</v>
      </c>
      <c r="J312" s="19" t="s">
        <v>2368</v>
      </c>
    </row>
    <row r="313" spans="1:10" x14ac:dyDescent="0.25">
      <c r="A313" s="18" t="s">
        <v>2048</v>
      </c>
      <c r="B313" s="5">
        <v>39.619999999999997</v>
      </c>
      <c r="C313" s="5" t="str">
        <f t="shared" si="8"/>
        <v>Obesity</v>
      </c>
      <c r="D313" s="5">
        <v>4.28</v>
      </c>
      <c r="E313" s="5" t="str">
        <f t="shared" si="9"/>
        <v>Normal</v>
      </c>
      <c r="F313" s="5" t="s">
        <v>2366</v>
      </c>
      <c r="G313" s="5" t="s">
        <v>2366</v>
      </c>
      <c r="H313" s="5" t="s">
        <v>2366</v>
      </c>
      <c r="I313" s="5">
        <v>1</v>
      </c>
      <c r="J313" s="19" t="s">
        <v>2368</v>
      </c>
    </row>
    <row r="314" spans="1:10" x14ac:dyDescent="0.25">
      <c r="A314" s="18" t="s">
        <v>2047</v>
      </c>
      <c r="B314" s="5">
        <v>18.329999999999998</v>
      </c>
      <c r="C314" s="5" t="str">
        <f t="shared" si="8"/>
        <v>Underweight</v>
      </c>
      <c r="D314" s="5">
        <v>4.16</v>
      </c>
      <c r="E314" s="5" t="str">
        <f t="shared" si="9"/>
        <v>Normal</v>
      </c>
      <c r="F314" s="5" t="s">
        <v>2368</v>
      </c>
      <c r="G314" s="5" t="s">
        <v>2366</v>
      </c>
      <c r="H314" s="5" t="s">
        <v>2366</v>
      </c>
      <c r="I314" s="5">
        <v>0</v>
      </c>
      <c r="J314" s="19" t="s">
        <v>2368</v>
      </c>
    </row>
    <row r="315" spans="1:10" x14ac:dyDescent="0.25">
      <c r="A315" s="18" t="s">
        <v>2046</v>
      </c>
      <c r="B315" s="5">
        <v>17.11</v>
      </c>
      <c r="C315" s="5" t="str">
        <f t="shared" si="8"/>
        <v>Underweight</v>
      </c>
      <c r="D315" s="5">
        <v>4.9800000000000004</v>
      </c>
      <c r="E315" s="5" t="str">
        <f t="shared" si="9"/>
        <v>Normal</v>
      </c>
      <c r="F315" s="5" t="s">
        <v>2368</v>
      </c>
      <c r="G315" s="5" t="s">
        <v>2366</v>
      </c>
      <c r="H315" s="5" t="s">
        <v>2368</v>
      </c>
      <c r="I315" s="5">
        <v>1</v>
      </c>
      <c r="J315" s="19" t="s">
        <v>2368</v>
      </c>
    </row>
    <row r="316" spans="1:10" x14ac:dyDescent="0.25">
      <c r="A316" s="18" t="s">
        <v>2045</v>
      </c>
      <c r="B316" s="5">
        <v>43.5</v>
      </c>
      <c r="C316" s="5" t="str">
        <f t="shared" si="8"/>
        <v>Obesity</v>
      </c>
      <c r="D316" s="5">
        <v>6.38</v>
      </c>
      <c r="E316" s="5" t="str">
        <f t="shared" si="9"/>
        <v>Prediabetes</v>
      </c>
      <c r="F316" s="5" t="s">
        <v>2366</v>
      </c>
      <c r="G316" s="5" t="s">
        <v>2367</v>
      </c>
      <c r="H316" s="5" t="s">
        <v>2366</v>
      </c>
      <c r="I316" s="5">
        <v>1</v>
      </c>
      <c r="J316" s="19" t="s">
        <v>2368</v>
      </c>
    </row>
    <row r="317" spans="1:10" x14ac:dyDescent="0.25">
      <c r="A317" s="18" t="s">
        <v>2044</v>
      </c>
      <c r="B317" s="5">
        <v>25.364999999999998</v>
      </c>
      <c r="C317" s="5" t="str">
        <f t="shared" si="8"/>
        <v>Overweight</v>
      </c>
      <c r="D317" s="5">
        <v>5.19</v>
      </c>
      <c r="E317" s="5" t="str">
        <f t="shared" si="9"/>
        <v>Normal</v>
      </c>
      <c r="F317" s="5" t="s">
        <v>2366</v>
      </c>
      <c r="G317" s="5" t="s">
        <v>2366</v>
      </c>
      <c r="H317" s="5" t="s">
        <v>2366</v>
      </c>
      <c r="I317" s="5">
        <v>2</v>
      </c>
      <c r="J317" s="19" t="s">
        <v>2366</v>
      </c>
    </row>
    <row r="318" spans="1:10" x14ac:dyDescent="0.25">
      <c r="A318" s="18" t="s">
        <v>2043</v>
      </c>
      <c r="B318" s="5">
        <v>28.594999999999999</v>
      </c>
      <c r="C318" s="5" t="str">
        <f t="shared" si="8"/>
        <v>Overweight</v>
      </c>
      <c r="D318" s="5">
        <v>10.210000000000001</v>
      </c>
      <c r="E318" s="5" t="str">
        <f t="shared" si="9"/>
        <v>Diabetes</v>
      </c>
      <c r="F318" s="5" t="s">
        <v>2366</v>
      </c>
      <c r="G318" s="5" t="s">
        <v>2366</v>
      </c>
      <c r="H318" s="5" t="s">
        <v>2366</v>
      </c>
      <c r="I318" s="5">
        <v>0</v>
      </c>
      <c r="J318" s="19" t="s">
        <v>2366</v>
      </c>
    </row>
    <row r="319" spans="1:10" x14ac:dyDescent="0.25">
      <c r="A319" s="18" t="s">
        <v>2042</v>
      </c>
      <c r="B319" s="5">
        <v>29.83</v>
      </c>
      <c r="C319" s="5" t="str">
        <f t="shared" si="8"/>
        <v>Overweight</v>
      </c>
      <c r="D319" s="5">
        <v>9.6999999999999993</v>
      </c>
      <c r="E319" s="5" t="str">
        <f t="shared" si="9"/>
        <v>Diabetes</v>
      </c>
      <c r="F319" s="5" t="s">
        <v>2368</v>
      </c>
      <c r="G319" s="5" t="s">
        <v>2366</v>
      </c>
      <c r="H319" s="5" t="s">
        <v>2368</v>
      </c>
      <c r="I319" s="5">
        <v>1</v>
      </c>
      <c r="J319" s="19" t="s">
        <v>2368</v>
      </c>
    </row>
    <row r="320" spans="1:10" x14ac:dyDescent="0.25">
      <c r="A320" s="18" t="s">
        <v>2041</v>
      </c>
      <c r="B320" s="5">
        <v>24.7</v>
      </c>
      <c r="C320" s="5" t="str">
        <f t="shared" si="8"/>
        <v>Normal Weight</v>
      </c>
      <c r="D320" s="5">
        <v>10.25</v>
      </c>
      <c r="E320" s="5" t="str">
        <f t="shared" si="9"/>
        <v>Diabetes</v>
      </c>
      <c r="F320" s="5" t="s">
        <v>2366</v>
      </c>
      <c r="G320" s="5" t="s">
        <v>2366</v>
      </c>
      <c r="H320" s="5" t="s">
        <v>2366</v>
      </c>
      <c r="I320" s="5">
        <v>3</v>
      </c>
      <c r="J320" s="19" t="s">
        <v>2366</v>
      </c>
    </row>
    <row r="321" spans="1:10" x14ac:dyDescent="0.25">
      <c r="A321" s="18" t="s">
        <v>2040</v>
      </c>
      <c r="B321" s="5">
        <v>17.940000000000001</v>
      </c>
      <c r="C321" s="5" t="str">
        <f t="shared" si="8"/>
        <v>Underweight</v>
      </c>
      <c r="D321" s="5">
        <v>9.77</v>
      </c>
      <c r="E321" s="5" t="str">
        <f t="shared" si="9"/>
        <v>Diabetes</v>
      </c>
      <c r="F321" s="5" t="s">
        <v>2366</v>
      </c>
      <c r="G321" s="5" t="s">
        <v>2366</v>
      </c>
      <c r="H321" s="5" t="s">
        <v>2366</v>
      </c>
      <c r="I321" s="5">
        <v>0</v>
      </c>
      <c r="J321" s="19" t="s">
        <v>2368</v>
      </c>
    </row>
    <row r="322" spans="1:10" x14ac:dyDescent="0.25">
      <c r="A322" s="18" t="s">
        <v>2039</v>
      </c>
      <c r="B322" s="5">
        <v>21.08</v>
      </c>
      <c r="C322" s="5" t="str">
        <f t="shared" ref="C322:C385" si="10">IF(B322&lt;18.5,"Underweight",
IF(B322&lt;25,"Normal Weight",
IF(B322&lt;30,"Overweight","Obesity")))</f>
        <v>Normal Weight</v>
      </c>
      <c r="D322" s="5">
        <v>4.83</v>
      </c>
      <c r="E322" s="5" t="str">
        <f t="shared" ref="E322:E385" si="11">IF(D322&lt;6,"Normal",IF(D322&lt;7.5,"Prediabetes",IF(D322&gt;7,"Diabetes")))</f>
        <v>Normal</v>
      </c>
      <c r="F322" s="5" t="s">
        <v>2366</v>
      </c>
      <c r="G322" s="5" t="s">
        <v>2366</v>
      </c>
      <c r="H322" s="5" t="s">
        <v>2368</v>
      </c>
      <c r="I322" s="5">
        <v>1</v>
      </c>
      <c r="J322" s="19" t="s">
        <v>2368</v>
      </c>
    </row>
    <row r="323" spans="1:10" x14ac:dyDescent="0.25">
      <c r="A323" s="18" t="s">
        <v>2038</v>
      </c>
      <c r="B323" s="5">
        <v>37.715000000000003</v>
      </c>
      <c r="C323" s="5" t="str">
        <f t="shared" si="10"/>
        <v>Obesity</v>
      </c>
      <c r="D323" s="5">
        <v>10.86</v>
      </c>
      <c r="E323" s="5" t="str">
        <f t="shared" si="11"/>
        <v>Diabetes</v>
      </c>
      <c r="F323" s="5" t="s">
        <v>2368</v>
      </c>
      <c r="G323" s="5" t="s">
        <v>2366</v>
      </c>
      <c r="H323" s="5" t="s">
        <v>2366</v>
      </c>
      <c r="I323" s="5">
        <v>0</v>
      </c>
      <c r="J323" s="19" t="s">
        <v>2366</v>
      </c>
    </row>
    <row r="324" spans="1:10" x14ac:dyDescent="0.25">
      <c r="A324" s="18" t="s">
        <v>2037</v>
      </c>
      <c r="B324" s="5">
        <v>22.39</v>
      </c>
      <c r="C324" s="5" t="str">
        <f t="shared" si="10"/>
        <v>Normal Weight</v>
      </c>
      <c r="D324" s="5">
        <v>9.5299999999999994</v>
      </c>
      <c r="E324" s="5" t="str">
        <f t="shared" si="11"/>
        <v>Diabetes</v>
      </c>
      <c r="F324" s="5" t="s">
        <v>2368</v>
      </c>
      <c r="G324" s="5" t="s">
        <v>2366</v>
      </c>
      <c r="H324" s="5" t="s">
        <v>2366</v>
      </c>
      <c r="I324" s="5">
        <v>0</v>
      </c>
      <c r="J324" s="19" t="s">
        <v>2368</v>
      </c>
    </row>
    <row r="325" spans="1:10" x14ac:dyDescent="0.25">
      <c r="A325" s="18" t="s">
        <v>2036</v>
      </c>
      <c r="B325" s="5">
        <v>28.78</v>
      </c>
      <c r="C325" s="5" t="str">
        <f t="shared" si="10"/>
        <v>Overweight</v>
      </c>
      <c r="D325" s="5">
        <v>5.68</v>
      </c>
      <c r="E325" s="5" t="str">
        <f t="shared" si="11"/>
        <v>Normal</v>
      </c>
      <c r="F325" s="5" t="s">
        <v>2366</v>
      </c>
      <c r="G325" s="5" t="s">
        <v>2366</v>
      </c>
      <c r="H325" s="5" t="s">
        <v>2366</v>
      </c>
      <c r="I325" s="5">
        <v>0</v>
      </c>
      <c r="J325" s="19" t="s">
        <v>2368</v>
      </c>
    </row>
    <row r="326" spans="1:10" x14ac:dyDescent="0.25">
      <c r="A326" s="18" t="s">
        <v>2035</v>
      </c>
      <c r="B326" s="5">
        <v>18.329999999999998</v>
      </c>
      <c r="C326" s="5" t="str">
        <f t="shared" si="10"/>
        <v>Underweight</v>
      </c>
      <c r="D326" s="5">
        <v>5.57</v>
      </c>
      <c r="E326" s="5" t="str">
        <f t="shared" si="11"/>
        <v>Normal</v>
      </c>
      <c r="F326" s="5" t="s">
        <v>2368</v>
      </c>
      <c r="G326" s="5" t="s">
        <v>2366</v>
      </c>
      <c r="H326" s="5" t="s">
        <v>2366</v>
      </c>
      <c r="I326" s="5">
        <v>0</v>
      </c>
      <c r="J326" s="19" t="s">
        <v>2368</v>
      </c>
    </row>
    <row r="327" spans="1:10" x14ac:dyDescent="0.25">
      <c r="A327" s="18" t="s">
        <v>2034</v>
      </c>
      <c r="B327" s="5">
        <v>26.39</v>
      </c>
      <c r="C327" s="5" t="str">
        <f t="shared" si="10"/>
        <v>Overweight</v>
      </c>
      <c r="D327" s="5">
        <v>4.58</v>
      </c>
      <c r="E327" s="5" t="str">
        <f t="shared" si="11"/>
        <v>Normal</v>
      </c>
      <c r="F327" s="5" t="s">
        <v>2368</v>
      </c>
      <c r="G327" s="5" t="s">
        <v>2366</v>
      </c>
      <c r="H327" s="5" t="s">
        <v>2366</v>
      </c>
      <c r="I327" s="5">
        <v>1</v>
      </c>
      <c r="J327" s="19" t="s">
        <v>2368</v>
      </c>
    </row>
    <row r="328" spans="1:10" x14ac:dyDescent="0.25">
      <c r="A328" s="18" t="s">
        <v>2033</v>
      </c>
      <c r="B328" s="5">
        <v>19.260000000000002</v>
      </c>
      <c r="C328" s="5" t="str">
        <f t="shared" si="10"/>
        <v>Normal Weight</v>
      </c>
      <c r="D328" s="5">
        <v>8.9600000000000009</v>
      </c>
      <c r="E328" s="5" t="str">
        <f t="shared" si="11"/>
        <v>Diabetes</v>
      </c>
      <c r="F328" s="5" t="s">
        <v>2368</v>
      </c>
      <c r="G328" s="5" t="s">
        <v>2366</v>
      </c>
      <c r="H328" s="5" t="s">
        <v>2366</v>
      </c>
      <c r="I328" s="5">
        <v>1</v>
      </c>
      <c r="J328" s="19" t="s">
        <v>2368</v>
      </c>
    </row>
    <row r="329" spans="1:10" x14ac:dyDescent="0.25">
      <c r="A329" s="18" t="s">
        <v>2032</v>
      </c>
      <c r="B329" s="5">
        <v>26.92</v>
      </c>
      <c r="C329" s="5" t="str">
        <f t="shared" si="10"/>
        <v>Overweight</v>
      </c>
      <c r="D329" s="5">
        <v>6.09</v>
      </c>
      <c r="E329" s="5" t="str">
        <f t="shared" si="11"/>
        <v>Prediabetes</v>
      </c>
      <c r="F329" s="5" t="s">
        <v>2366</v>
      </c>
      <c r="G329" s="5" t="s">
        <v>2366</v>
      </c>
      <c r="H329" s="5" t="s">
        <v>2366</v>
      </c>
      <c r="I329" s="5">
        <v>0</v>
      </c>
      <c r="J329" s="19" t="s">
        <v>2368</v>
      </c>
    </row>
    <row r="330" spans="1:10" x14ac:dyDescent="0.25">
      <c r="A330" s="18" t="s">
        <v>2031</v>
      </c>
      <c r="B330" s="5">
        <v>19.73</v>
      </c>
      <c r="C330" s="5" t="str">
        <f t="shared" si="10"/>
        <v>Normal Weight</v>
      </c>
      <c r="D330" s="5">
        <v>4.3600000000000003</v>
      </c>
      <c r="E330" s="5" t="str">
        <f t="shared" si="11"/>
        <v>Normal</v>
      </c>
      <c r="F330" s="5" t="s">
        <v>2366</v>
      </c>
      <c r="G330" s="5" t="s">
        <v>2366</v>
      </c>
      <c r="H330" s="5" t="s">
        <v>2366</v>
      </c>
      <c r="I330" s="5">
        <v>0</v>
      </c>
      <c r="J330" s="19" t="s">
        <v>2368</v>
      </c>
    </row>
    <row r="331" spans="1:10" x14ac:dyDescent="0.25">
      <c r="A331" s="18" t="s">
        <v>2030</v>
      </c>
      <c r="B331" s="5">
        <v>23.56</v>
      </c>
      <c r="C331" s="5" t="str">
        <f t="shared" si="10"/>
        <v>Normal Weight</v>
      </c>
      <c r="D331" s="5">
        <v>11.74</v>
      </c>
      <c r="E331" s="5" t="str">
        <f t="shared" si="11"/>
        <v>Diabetes</v>
      </c>
      <c r="F331" s="5" t="s">
        <v>2368</v>
      </c>
      <c r="G331" s="5" t="s">
        <v>2366</v>
      </c>
      <c r="H331" s="5" t="s">
        <v>2366</v>
      </c>
      <c r="I331" s="5">
        <v>0</v>
      </c>
      <c r="J331" s="19" t="s">
        <v>2368</v>
      </c>
    </row>
    <row r="332" spans="1:10" x14ac:dyDescent="0.25">
      <c r="A332" s="18" t="s">
        <v>2029</v>
      </c>
      <c r="B332" s="5">
        <v>37.67</v>
      </c>
      <c r="C332" s="5" t="str">
        <f t="shared" si="10"/>
        <v>Obesity</v>
      </c>
      <c r="D332" s="5">
        <v>5.89</v>
      </c>
      <c r="E332" s="5" t="str">
        <f t="shared" si="11"/>
        <v>Normal</v>
      </c>
      <c r="F332" s="5" t="s">
        <v>2366</v>
      </c>
      <c r="G332" s="5" t="s">
        <v>2366</v>
      </c>
      <c r="H332" s="5" t="s">
        <v>2366</v>
      </c>
      <c r="I332" s="5">
        <v>1</v>
      </c>
      <c r="J332" s="19" t="s">
        <v>2368</v>
      </c>
    </row>
    <row r="333" spans="1:10" x14ac:dyDescent="0.25">
      <c r="A333" s="18" t="s">
        <v>2028</v>
      </c>
      <c r="B333" s="5">
        <v>18.73</v>
      </c>
      <c r="C333" s="5" t="str">
        <f t="shared" si="10"/>
        <v>Normal Weight</v>
      </c>
      <c r="D333" s="5">
        <v>10.64</v>
      </c>
      <c r="E333" s="5" t="str">
        <f t="shared" si="11"/>
        <v>Diabetes</v>
      </c>
      <c r="F333" s="5" t="s">
        <v>2366</v>
      </c>
      <c r="G333" s="5" t="s">
        <v>2366</v>
      </c>
      <c r="H333" s="5" t="s">
        <v>2366</v>
      </c>
      <c r="I333" s="5">
        <v>2</v>
      </c>
      <c r="J333" s="19" t="s">
        <v>2368</v>
      </c>
    </row>
    <row r="334" spans="1:10" x14ac:dyDescent="0.25">
      <c r="A334" s="18" t="s">
        <v>2027</v>
      </c>
      <c r="B334" s="5">
        <v>33.090000000000003</v>
      </c>
      <c r="C334" s="5" t="str">
        <f t="shared" si="10"/>
        <v>Obesity</v>
      </c>
      <c r="D334" s="5">
        <v>6.06</v>
      </c>
      <c r="E334" s="5" t="str">
        <f t="shared" si="11"/>
        <v>Prediabetes</v>
      </c>
      <c r="F334" s="5" t="s">
        <v>2366</v>
      </c>
      <c r="G334" s="5" t="s">
        <v>2366</v>
      </c>
      <c r="H334" s="5" t="s">
        <v>2368</v>
      </c>
      <c r="I334" s="5">
        <v>1</v>
      </c>
      <c r="J334" s="19" t="s">
        <v>2368</v>
      </c>
    </row>
    <row r="335" spans="1:10" x14ac:dyDescent="0.25">
      <c r="A335" s="18" t="s">
        <v>2026</v>
      </c>
      <c r="B335" s="5">
        <v>18.329999999999998</v>
      </c>
      <c r="C335" s="5" t="str">
        <f t="shared" si="10"/>
        <v>Underweight</v>
      </c>
      <c r="D335" s="5">
        <v>7.46</v>
      </c>
      <c r="E335" s="5" t="str">
        <f t="shared" si="11"/>
        <v>Prediabetes</v>
      </c>
      <c r="F335" s="5" t="s">
        <v>2368</v>
      </c>
      <c r="G335" s="5" t="s">
        <v>2366</v>
      </c>
      <c r="H335" s="5" t="s">
        <v>2366</v>
      </c>
      <c r="I335" s="5">
        <v>1</v>
      </c>
      <c r="J335" s="19" t="s">
        <v>2368</v>
      </c>
    </row>
    <row r="336" spans="1:10" x14ac:dyDescent="0.25">
      <c r="A336" s="18" t="s">
        <v>2025</v>
      </c>
      <c r="B336" s="5">
        <v>27.74</v>
      </c>
      <c r="C336" s="5" t="str">
        <f t="shared" si="10"/>
        <v>Overweight</v>
      </c>
      <c r="D336" s="5">
        <v>4.68</v>
      </c>
      <c r="E336" s="5" t="str">
        <f t="shared" si="11"/>
        <v>Normal</v>
      </c>
      <c r="F336" s="5" t="s">
        <v>2368</v>
      </c>
      <c r="G336" s="5" t="s">
        <v>2366</v>
      </c>
      <c r="H336" s="5" t="s">
        <v>2366</v>
      </c>
      <c r="I336" s="5">
        <v>2</v>
      </c>
      <c r="J336" s="19" t="s">
        <v>2368</v>
      </c>
    </row>
    <row r="337" spans="1:10" x14ac:dyDescent="0.25">
      <c r="A337" s="18" t="s">
        <v>2024</v>
      </c>
      <c r="B337" s="5">
        <v>24.2</v>
      </c>
      <c r="C337" s="5" t="str">
        <f t="shared" si="10"/>
        <v>Normal Weight</v>
      </c>
      <c r="D337" s="5">
        <v>6.15</v>
      </c>
      <c r="E337" s="5" t="str">
        <f t="shared" si="11"/>
        <v>Prediabetes</v>
      </c>
      <c r="F337" s="5" t="s">
        <v>2366</v>
      </c>
      <c r="G337" s="5" t="s">
        <v>2366</v>
      </c>
      <c r="H337" s="5" t="s">
        <v>2366</v>
      </c>
      <c r="I337" s="5">
        <v>1</v>
      </c>
      <c r="J337" s="19" t="s">
        <v>2368</v>
      </c>
    </row>
    <row r="338" spans="1:10" x14ac:dyDescent="0.25">
      <c r="A338" s="18" t="s">
        <v>2023</v>
      </c>
      <c r="B338" s="5">
        <v>22.03</v>
      </c>
      <c r="C338" s="5" t="str">
        <f t="shared" si="10"/>
        <v>Normal Weight</v>
      </c>
      <c r="D338" s="5">
        <v>4.28</v>
      </c>
      <c r="E338" s="5" t="str">
        <f t="shared" si="11"/>
        <v>Normal</v>
      </c>
      <c r="F338" s="5" t="s">
        <v>2368</v>
      </c>
      <c r="G338" s="5" t="s">
        <v>2366</v>
      </c>
      <c r="H338" s="5" t="s">
        <v>2366</v>
      </c>
      <c r="I338" s="5">
        <v>0</v>
      </c>
      <c r="J338" s="19" t="s">
        <v>2368</v>
      </c>
    </row>
    <row r="339" spans="1:10" x14ac:dyDescent="0.25">
      <c r="A339" s="18" t="s">
        <v>2022</v>
      </c>
      <c r="B339" s="5">
        <v>26.885000000000002</v>
      </c>
      <c r="C339" s="5" t="str">
        <f t="shared" si="10"/>
        <v>Overweight</v>
      </c>
      <c r="D339" s="5">
        <v>9.86</v>
      </c>
      <c r="E339" s="5" t="str">
        <f t="shared" si="11"/>
        <v>Diabetes</v>
      </c>
      <c r="F339" s="5" t="s">
        <v>2366</v>
      </c>
      <c r="G339" s="5" t="s">
        <v>2366</v>
      </c>
      <c r="H339" s="5" t="s">
        <v>2366</v>
      </c>
      <c r="I339" s="5">
        <v>3</v>
      </c>
      <c r="J339" s="19" t="s">
        <v>2368</v>
      </c>
    </row>
    <row r="340" spans="1:10" x14ac:dyDescent="0.25">
      <c r="A340" s="18" t="s">
        <v>2021</v>
      </c>
      <c r="B340" s="5">
        <v>16.36</v>
      </c>
      <c r="C340" s="5" t="str">
        <f t="shared" si="10"/>
        <v>Underweight</v>
      </c>
      <c r="D340" s="5">
        <v>11.19</v>
      </c>
      <c r="E340" s="5" t="str">
        <f t="shared" si="11"/>
        <v>Diabetes</v>
      </c>
      <c r="F340" s="5" t="s">
        <v>2366</v>
      </c>
      <c r="G340" s="5" t="s">
        <v>2366</v>
      </c>
      <c r="H340" s="5" t="s">
        <v>2366</v>
      </c>
      <c r="I340" s="5">
        <v>0</v>
      </c>
      <c r="J340" s="19" t="s">
        <v>2368</v>
      </c>
    </row>
    <row r="341" spans="1:10" x14ac:dyDescent="0.25">
      <c r="A341" s="18" t="s">
        <v>2020</v>
      </c>
      <c r="B341" s="5">
        <v>32.299999999999997</v>
      </c>
      <c r="C341" s="5" t="str">
        <f t="shared" si="10"/>
        <v>Obesity</v>
      </c>
      <c r="D341" s="5">
        <v>4.8899999999999997</v>
      </c>
      <c r="E341" s="5" t="str">
        <f t="shared" si="11"/>
        <v>Normal</v>
      </c>
      <c r="F341" s="5" t="s">
        <v>2368</v>
      </c>
      <c r="G341" s="5" t="s">
        <v>2366</v>
      </c>
      <c r="H341" s="5" t="s">
        <v>2368</v>
      </c>
      <c r="I341" s="5">
        <v>1</v>
      </c>
      <c r="J341" s="19" t="s">
        <v>2366</v>
      </c>
    </row>
    <row r="342" spans="1:10" x14ac:dyDescent="0.25">
      <c r="A342" s="18" t="s">
        <v>2019</v>
      </c>
      <c r="B342" s="5">
        <v>16.05</v>
      </c>
      <c r="C342" s="5" t="str">
        <f t="shared" si="10"/>
        <v>Underweight</v>
      </c>
      <c r="D342" s="5">
        <v>4.3499999999999996</v>
      </c>
      <c r="E342" s="5" t="str">
        <f t="shared" si="11"/>
        <v>Normal</v>
      </c>
      <c r="F342" s="5" t="s">
        <v>2368</v>
      </c>
      <c r="G342" s="5" t="s">
        <v>2366</v>
      </c>
      <c r="H342" s="5" t="s">
        <v>2366</v>
      </c>
      <c r="I342" s="5">
        <v>0</v>
      </c>
      <c r="J342" s="19" t="s">
        <v>2368</v>
      </c>
    </row>
    <row r="343" spans="1:10" x14ac:dyDescent="0.25">
      <c r="A343" s="18" t="s">
        <v>2018</v>
      </c>
      <c r="B343" s="5">
        <v>29.07</v>
      </c>
      <c r="C343" s="5" t="str">
        <f t="shared" si="10"/>
        <v>Overweight</v>
      </c>
      <c r="D343" s="5">
        <v>8.66</v>
      </c>
      <c r="E343" s="5" t="str">
        <f t="shared" si="11"/>
        <v>Diabetes</v>
      </c>
      <c r="F343" s="5" t="s">
        <v>2368</v>
      </c>
      <c r="G343" s="5" t="s">
        <v>2366</v>
      </c>
      <c r="H343" s="5" t="s">
        <v>2366</v>
      </c>
      <c r="I343" s="5">
        <v>2</v>
      </c>
      <c r="J343" s="19" t="s">
        <v>2368</v>
      </c>
    </row>
    <row r="344" spans="1:10" x14ac:dyDescent="0.25">
      <c r="A344" s="18" t="s">
        <v>2017</v>
      </c>
      <c r="B344" s="5">
        <v>17.43</v>
      </c>
      <c r="C344" s="5" t="str">
        <f t="shared" si="10"/>
        <v>Underweight</v>
      </c>
      <c r="D344" s="5">
        <v>8.64</v>
      </c>
      <c r="E344" s="5" t="str">
        <f t="shared" si="11"/>
        <v>Diabetes</v>
      </c>
      <c r="F344" s="5" t="s">
        <v>2366</v>
      </c>
      <c r="G344" s="5" t="s">
        <v>2366</v>
      </c>
      <c r="H344" s="5" t="s">
        <v>2366</v>
      </c>
      <c r="I344" s="5">
        <v>0</v>
      </c>
      <c r="J344" s="19" t="s">
        <v>2368</v>
      </c>
    </row>
    <row r="345" spans="1:10" x14ac:dyDescent="0.25">
      <c r="A345" s="18" t="s">
        <v>2016</v>
      </c>
      <c r="B345" s="5">
        <v>19.329999999999998</v>
      </c>
      <c r="C345" s="5" t="str">
        <f t="shared" si="10"/>
        <v>Normal Weight</v>
      </c>
      <c r="D345" s="5">
        <v>4.2699999999999996</v>
      </c>
      <c r="E345" s="5" t="str">
        <f t="shared" si="11"/>
        <v>Normal</v>
      </c>
      <c r="F345" s="5" t="s">
        <v>2366</v>
      </c>
      <c r="G345" s="5" t="s">
        <v>2366</v>
      </c>
      <c r="H345" s="5" t="s">
        <v>2366</v>
      </c>
      <c r="I345" s="5">
        <v>0</v>
      </c>
      <c r="J345" s="19" t="s">
        <v>2368</v>
      </c>
    </row>
    <row r="346" spans="1:10" x14ac:dyDescent="0.25">
      <c r="A346" s="18" t="s">
        <v>2015</v>
      </c>
      <c r="B346" s="5">
        <v>30.52</v>
      </c>
      <c r="C346" s="5" t="str">
        <f t="shared" si="10"/>
        <v>Obesity</v>
      </c>
      <c r="D346" s="5">
        <v>4.21</v>
      </c>
      <c r="E346" s="5" t="str">
        <f t="shared" si="11"/>
        <v>Normal</v>
      </c>
      <c r="F346" s="5" t="s">
        <v>2366</v>
      </c>
      <c r="G346" s="5" t="s">
        <v>2366</v>
      </c>
      <c r="H346" s="5" t="s">
        <v>2366</v>
      </c>
      <c r="I346" s="5">
        <v>1</v>
      </c>
      <c r="J346" s="19" t="s">
        <v>2368</v>
      </c>
    </row>
    <row r="347" spans="1:10" x14ac:dyDescent="0.25">
      <c r="A347" s="18" t="s">
        <v>2014</v>
      </c>
      <c r="B347" s="5">
        <v>39.21</v>
      </c>
      <c r="C347" s="5" t="str">
        <f t="shared" si="10"/>
        <v>Obesity</v>
      </c>
      <c r="D347" s="5">
        <v>5.04</v>
      </c>
      <c r="E347" s="5" t="str">
        <f t="shared" si="11"/>
        <v>Normal</v>
      </c>
      <c r="F347" s="5" t="s">
        <v>2366</v>
      </c>
      <c r="G347" s="5" t="s">
        <v>2366</v>
      </c>
      <c r="H347" s="5" t="s">
        <v>2368</v>
      </c>
      <c r="I347" s="5">
        <v>1</v>
      </c>
      <c r="J347" s="19" t="s">
        <v>2368</v>
      </c>
    </row>
    <row r="348" spans="1:10" x14ac:dyDescent="0.25">
      <c r="A348" s="18" t="s">
        <v>2013</v>
      </c>
      <c r="B348" s="5">
        <v>26.98</v>
      </c>
      <c r="C348" s="5" t="str">
        <f t="shared" si="10"/>
        <v>Overweight</v>
      </c>
      <c r="D348" s="5">
        <v>5.21</v>
      </c>
      <c r="E348" s="5" t="str">
        <f t="shared" si="11"/>
        <v>Normal</v>
      </c>
      <c r="F348" s="5" t="s">
        <v>2368</v>
      </c>
      <c r="G348" s="5" t="s">
        <v>2366</v>
      </c>
      <c r="H348" s="5" t="s">
        <v>2366</v>
      </c>
      <c r="I348" s="5">
        <v>2</v>
      </c>
      <c r="J348" s="19" t="s">
        <v>2368</v>
      </c>
    </row>
    <row r="349" spans="1:10" x14ac:dyDescent="0.25">
      <c r="A349" s="18" t="s">
        <v>2012</v>
      </c>
      <c r="B349" s="5">
        <v>25.84</v>
      </c>
      <c r="C349" s="5" t="str">
        <f t="shared" si="10"/>
        <v>Overweight</v>
      </c>
      <c r="D349" s="5">
        <v>8.83</v>
      </c>
      <c r="E349" s="5" t="str">
        <f t="shared" si="11"/>
        <v>Diabetes</v>
      </c>
      <c r="F349" s="5" t="s">
        <v>2366</v>
      </c>
      <c r="G349" s="5" t="s">
        <v>2366</v>
      </c>
      <c r="H349" s="5" t="s">
        <v>2366</v>
      </c>
      <c r="I349" s="5">
        <v>0</v>
      </c>
      <c r="J349" s="19" t="s">
        <v>2366</v>
      </c>
    </row>
    <row r="350" spans="1:10" x14ac:dyDescent="0.25">
      <c r="A350" s="18" t="s">
        <v>2011</v>
      </c>
      <c r="B350" s="5">
        <v>28.31</v>
      </c>
      <c r="C350" s="5" t="str">
        <f t="shared" si="10"/>
        <v>Overweight</v>
      </c>
      <c r="D350" s="5">
        <v>8.4700000000000006</v>
      </c>
      <c r="E350" s="5" t="str">
        <f t="shared" si="11"/>
        <v>Diabetes</v>
      </c>
      <c r="F350" s="5" t="s">
        <v>2368</v>
      </c>
      <c r="G350" s="5" t="s">
        <v>2366</v>
      </c>
      <c r="H350" s="5" t="s">
        <v>2366</v>
      </c>
      <c r="I350" s="5">
        <v>2</v>
      </c>
      <c r="J350" s="19" t="s">
        <v>2368</v>
      </c>
    </row>
    <row r="351" spans="1:10" x14ac:dyDescent="0.25">
      <c r="A351" s="18" t="s">
        <v>2010</v>
      </c>
      <c r="B351" s="5">
        <v>23.94</v>
      </c>
      <c r="C351" s="5" t="str">
        <f t="shared" si="10"/>
        <v>Normal Weight</v>
      </c>
      <c r="D351" s="5">
        <v>4.2</v>
      </c>
      <c r="E351" s="5" t="str">
        <f t="shared" si="11"/>
        <v>Normal</v>
      </c>
      <c r="F351" s="5" t="s">
        <v>2366</v>
      </c>
      <c r="G351" s="5" t="s">
        <v>2366</v>
      </c>
      <c r="H351" s="5" t="s">
        <v>2366</v>
      </c>
      <c r="I351" s="5">
        <v>0</v>
      </c>
      <c r="J351" s="19" t="s">
        <v>2368</v>
      </c>
    </row>
    <row r="352" spans="1:10" x14ac:dyDescent="0.25">
      <c r="A352" s="18" t="s">
        <v>2009</v>
      </c>
      <c r="B352" s="5">
        <v>20.03</v>
      </c>
      <c r="C352" s="5" t="str">
        <f t="shared" si="10"/>
        <v>Normal Weight</v>
      </c>
      <c r="D352" s="5">
        <v>6.14</v>
      </c>
      <c r="E352" s="5" t="str">
        <f t="shared" si="11"/>
        <v>Prediabetes</v>
      </c>
      <c r="F352" s="5" t="s">
        <v>2368</v>
      </c>
      <c r="G352" s="5" t="s">
        <v>2366</v>
      </c>
      <c r="H352" s="5" t="s">
        <v>2366</v>
      </c>
      <c r="I352" s="5">
        <v>0</v>
      </c>
      <c r="J352" s="19" t="s">
        <v>2368</v>
      </c>
    </row>
    <row r="353" spans="1:10" x14ac:dyDescent="0.25">
      <c r="A353" s="18" t="s">
        <v>2008</v>
      </c>
      <c r="B353" s="5">
        <v>41.42</v>
      </c>
      <c r="C353" s="5" t="str">
        <f t="shared" si="10"/>
        <v>Obesity</v>
      </c>
      <c r="D353" s="5">
        <v>6.07</v>
      </c>
      <c r="E353" s="5" t="str">
        <f t="shared" si="11"/>
        <v>Prediabetes</v>
      </c>
      <c r="F353" s="5" t="s">
        <v>2366</v>
      </c>
      <c r="G353" s="5" t="s">
        <v>2366</v>
      </c>
      <c r="H353" s="5" t="s">
        <v>2366</v>
      </c>
      <c r="I353" s="5">
        <v>0</v>
      </c>
      <c r="J353" s="19" t="s">
        <v>2366</v>
      </c>
    </row>
    <row r="354" spans="1:10" x14ac:dyDescent="0.25">
      <c r="A354" s="18" t="s">
        <v>2007</v>
      </c>
      <c r="B354" s="5">
        <v>36.67</v>
      </c>
      <c r="C354" s="5" t="str">
        <f t="shared" si="10"/>
        <v>Obesity</v>
      </c>
      <c r="D354" s="5">
        <v>10.210000000000001</v>
      </c>
      <c r="E354" s="5" t="str">
        <f t="shared" si="11"/>
        <v>Diabetes</v>
      </c>
      <c r="F354" s="5" t="s">
        <v>2366</v>
      </c>
      <c r="G354" s="5" t="s">
        <v>2366</v>
      </c>
      <c r="H354" s="5" t="s">
        <v>2366</v>
      </c>
      <c r="I354" s="5">
        <v>0</v>
      </c>
      <c r="J354" s="19" t="s">
        <v>2366</v>
      </c>
    </row>
    <row r="355" spans="1:10" x14ac:dyDescent="0.25">
      <c r="A355" s="18" t="s">
        <v>2006</v>
      </c>
      <c r="B355" s="5">
        <v>27.645</v>
      </c>
      <c r="C355" s="5" t="str">
        <f t="shared" si="10"/>
        <v>Overweight</v>
      </c>
      <c r="D355" s="5">
        <v>4.6900000000000004</v>
      </c>
      <c r="E355" s="5" t="str">
        <f t="shared" si="11"/>
        <v>Normal</v>
      </c>
      <c r="F355" s="5" t="s">
        <v>2366</v>
      </c>
      <c r="G355" s="5" t="s">
        <v>2366</v>
      </c>
      <c r="H355" s="5" t="s">
        <v>2366</v>
      </c>
      <c r="I355" s="5">
        <v>0</v>
      </c>
      <c r="J355" s="19" t="s">
        <v>2366</v>
      </c>
    </row>
    <row r="356" spans="1:10" x14ac:dyDescent="0.25">
      <c r="A356" s="18" t="s">
        <v>2005</v>
      </c>
      <c r="B356" s="5">
        <v>22.72</v>
      </c>
      <c r="C356" s="5" t="str">
        <f t="shared" si="10"/>
        <v>Normal Weight</v>
      </c>
      <c r="D356" s="5">
        <v>5.71</v>
      </c>
      <c r="E356" s="5" t="str">
        <f t="shared" si="11"/>
        <v>Normal</v>
      </c>
      <c r="F356" s="5" t="s">
        <v>2366</v>
      </c>
      <c r="G356" s="5" t="s">
        <v>2366</v>
      </c>
      <c r="H356" s="5" t="s">
        <v>2366</v>
      </c>
      <c r="I356" s="5">
        <v>0</v>
      </c>
      <c r="J356" s="19" t="s">
        <v>2368</v>
      </c>
    </row>
    <row r="357" spans="1:10" x14ac:dyDescent="0.25">
      <c r="A357" s="18" t="s">
        <v>2004</v>
      </c>
      <c r="B357" s="5">
        <v>36.520000000000003</v>
      </c>
      <c r="C357" s="5" t="str">
        <f t="shared" si="10"/>
        <v>Obesity</v>
      </c>
      <c r="D357" s="5">
        <v>9.07</v>
      </c>
      <c r="E357" s="5" t="str">
        <f t="shared" si="11"/>
        <v>Diabetes</v>
      </c>
      <c r="F357" s="5" t="s">
        <v>2368</v>
      </c>
      <c r="G357" s="5" t="s">
        <v>2366</v>
      </c>
      <c r="H357" s="5" t="s">
        <v>2368</v>
      </c>
      <c r="I357" s="5">
        <v>1</v>
      </c>
      <c r="J357" s="19" t="s">
        <v>2366</v>
      </c>
    </row>
    <row r="358" spans="1:10" x14ac:dyDescent="0.25">
      <c r="A358" s="18" t="s">
        <v>2003</v>
      </c>
      <c r="B358" s="5">
        <v>33.96</v>
      </c>
      <c r="C358" s="5" t="str">
        <f t="shared" si="10"/>
        <v>Obesity</v>
      </c>
      <c r="D358" s="5">
        <v>4.99</v>
      </c>
      <c r="E358" s="5" t="str">
        <f t="shared" si="11"/>
        <v>Normal</v>
      </c>
      <c r="F358" s="5" t="s">
        <v>2366</v>
      </c>
      <c r="G358" s="5" t="s">
        <v>2366</v>
      </c>
      <c r="H358" s="5" t="s">
        <v>2366</v>
      </c>
      <c r="I358" s="5">
        <v>0</v>
      </c>
      <c r="J358" s="19" t="s">
        <v>2368</v>
      </c>
    </row>
    <row r="359" spans="1:10" x14ac:dyDescent="0.25">
      <c r="A359" s="18" t="s">
        <v>2002</v>
      </c>
      <c r="B359" s="5">
        <v>26.695</v>
      </c>
      <c r="C359" s="5" t="str">
        <f t="shared" si="10"/>
        <v>Overweight</v>
      </c>
      <c r="D359" s="5">
        <v>8.31</v>
      </c>
      <c r="E359" s="5" t="str">
        <f t="shared" si="11"/>
        <v>Diabetes</v>
      </c>
      <c r="F359" s="5" t="s">
        <v>2366</v>
      </c>
      <c r="G359" s="5" t="s">
        <v>2366</v>
      </c>
      <c r="H359" s="5" t="s">
        <v>2366</v>
      </c>
      <c r="I359" s="5">
        <v>0</v>
      </c>
      <c r="J359" s="19" t="s">
        <v>2368</v>
      </c>
    </row>
    <row r="360" spans="1:10" x14ac:dyDescent="0.25">
      <c r="A360" s="18" t="s">
        <v>2001</v>
      </c>
      <c r="B360" s="5">
        <v>18.45</v>
      </c>
      <c r="C360" s="5" t="str">
        <f t="shared" si="10"/>
        <v>Underweight</v>
      </c>
      <c r="D360" s="5">
        <v>5.07</v>
      </c>
      <c r="E360" s="5" t="str">
        <f t="shared" si="11"/>
        <v>Normal</v>
      </c>
      <c r="F360" s="5" t="s">
        <v>2368</v>
      </c>
      <c r="G360" s="5" t="s">
        <v>2366</v>
      </c>
      <c r="H360" s="5" t="s">
        <v>2366</v>
      </c>
      <c r="I360" s="5">
        <v>0</v>
      </c>
      <c r="J360" s="19" t="s">
        <v>2368</v>
      </c>
    </row>
    <row r="361" spans="1:10" x14ac:dyDescent="0.25">
      <c r="A361" s="18" t="s">
        <v>2000</v>
      </c>
      <c r="B361" s="5">
        <v>33.18</v>
      </c>
      <c r="C361" s="5" t="str">
        <f t="shared" si="10"/>
        <v>Obesity</v>
      </c>
      <c r="D361" s="5">
        <v>4.79</v>
      </c>
      <c r="E361" s="5" t="str">
        <f t="shared" si="11"/>
        <v>Normal</v>
      </c>
      <c r="F361" s="5" t="s">
        <v>2366</v>
      </c>
      <c r="G361" s="5" t="s">
        <v>2366</v>
      </c>
      <c r="H361" s="5" t="s">
        <v>2366</v>
      </c>
      <c r="I361" s="5">
        <v>0</v>
      </c>
      <c r="J361" s="19" t="s">
        <v>2368</v>
      </c>
    </row>
    <row r="362" spans="1:10" x14ac:dyDescent="0.25">
      <c r="A362" s="18" t="s">
        <v>1999</v>
      </c>
      <c r="B362" s="5">
        <v>36.1</v>
      </c>
      <c r="C362" s="5" t="str">
        <f t="shared" si="10"/>
        <v>Obesity</v>
      </c>
      <c r="D362" s="5">
        <v>11.39</v>
      </c>
      <c r="E362" s="5" t="str">
        <f t="shared" si="11"/>
        <v>Diabetes</v>
      </c>
      <c r="F362" s="5" t="s">
        <v>2368</v>
      </c>
      <c r="G362" s="5" t="s">
        <v>2366</v>
      </c>
      <c r="H362" s="5" t="s">
        <v>2366</v>
      </c>
      <c r="I362" s="5">
        <v>2</v>
      </c>
      <c r="J362" s="19" t="s">
        <v>2366</v>
      </c>
    </row>
    <row r="363" spans="1:10" x14ac:dyDescent="0.25">
      <c r="A363" s="18" t="s">
        <v>1998</v>
      </c>
      <c r="B363" s="5">
        <v>22.77</v>
      </c>
      <c r="C363" s="5" t="str">
        <f t="shared" si="10"/>
        <v>Normal Weight</v>
      </c>
      <c r="D363" s="5">
        <v>6</v>
      </c>
      <c r="E363" s="5" t="str">
        <f t="shared" si="11"/>
        <v>Prediabetes</v>
      </c>
      <c r="F363" s="5" t="s">
        <v>2366</v>
      </c>
      <c r="G363" s="5" t="s">
        <v>2366</v>
      </c>
      <c r="H363" s="5" t="s">
        <v>2366</v>
      </c>
      <c r="I363" s="5">
        <v>0</v>
      </c>
      <c r="J363" s="19" t="s">
        <v>2368</v>
      </c>
    </row>
    <row r="364" spans="1:10" x14ac:dyDescent="0.25">
      <c r="A364" s="18" t="s">
        <v>1997</v>
      </c>
      <c r="B364" s="5">
        <v>21.24</v>
      </c>
      <c r="C364" s="5" t="str">
        <f t="shared" si="10"/>
        <v>Normal Weight</v>
      </c>
      <c r="D364" s="5">
        <v>5.13</v>
      </c>
      <c r="E364" s="5" t="str">
        <f t="shared" si="11"/>
        <v>Normal</v>
      </c>
      <c r="F364" s="5" t="s">
        <v>2366</v>
      </c>
      <c r="G364" s="5" t="s">
        <v>2366</v>
      </c>
      <c r="H364" s="5" t="s">
        <v>2366</v>
      </c>
      <c r="I364" s="5">
        <v>0</v>
      </c>
      <c r="J364" s="19" t="s">
        <v>2368</v>
      </c>
    </row>
    <row r="365" spans="1:10" x14ac:dyDescent="0.25">
      <c r="A365" s="18" t="s">
        <v>1996</v>
      </c>
      <c r="B365" s="5">
        <v>17.600000000000001</v>
      </c>
      <c r="C365" s="5" t="str">
        <f t="shared" si="10"/>
        <v>Underweight</v>
      </c>
      <c r="D365" s="5">
        <v>5.26</v>
      </c>
      <c r="E365" s="5" t="str">
        <f t="shared" si="11"/>
        <v>Normal</v>
      </c>
      <c r="F365" s="5" t="s">
        <v>2368</v>
      </c>
      <c r="G365" s="5" t="s">
        <v>2366</v>
      </c>
      <c r="H365" s="5" t="s">
        <v>2366</v>
      </c>
      <c r="I365" s="5">
        <v>0</v>
      </c>
      <c r="J365" s="19" t="s">
        <v>2368</v>
      </c>
    </row>
    <row r="366" spans="1:10" x14ac:dyDescent="0.25">
      <c r="A366" s="18" t="s">
        <v>1995</v>
      </c>
      <c r="B366" s="5">
        <v>26.29</v>
      </c>
      <c r="C366" s="5" t="str">
        <f t="shared" si="10"/>
        <v>Overweight</v>
      </c>
      <c r="D366" s="5">
        <v>6.84</v>
      </c>
      <c r="E366" s="5" t="str">
        <f t="shared" si="11"/>
        <v>Prediabetes</v>
      </c>
      <c r="F366" s="5" t="s">
        <v>2366</v>
      </c>
      <c r="G366" s="5" t="s">
        <v>2366</v>
      </c>
      <c r="H366" s="5" t="s">
        <v>2366</v>
      </c>
      <c r="I366" s="5">
        <v>0</v>
      </c>
      <c r="J366" s="19" t="s">
        <v>2368</v>
      </c>
    </row>
    <row r="367" spans="1:10" x14ac:dyDescent="0.25">
      <c r="A367" s="18" t="s">
        <v>1994</v>
      </c>
      <c r="B367" s="5">
        <v>35.31</v>
      </c>
      <c r="C367" s="5" t="str">
        <f t="shared" si="10"/>
        <v>Obesity</v>
      </c>
      <c r="D367" s="5">
        <v>9.0399999999999991</v>
      </c>
      <c r="E367" s="5" t="str">
        <f t="shared" si="11"/>
        <v>Diabetes</v>
      </c>
      <c r="F367" s="5" t="s">
        <v>2366</v>
      </c>
      <c r="G367" s="5" t="s">
        <v>2366</v>
      </c>
      <c r="H367" s="5" t="s">
        <v>2366</v>
      </c>
      <c r="I367" s="5">
        <v>0</v>
      </c>
      <c r="J367" s="19" t="s">
        <v>2366</v>
      </c>
    </row>
    <row r="368" spans="1:10" x14ac:dyDescent="0.25">
      <c r="A368" s="18" t="s">
        <v>1993</v>
      </c>
      <c r="B368" s="5">
        <v>27.04</v>
      </c>
      <c r="C368" s="5" t="str">
        <f t="shared" si="10"/>
        <v>Overweight</v>
      </c>
      <c r="D368" s="5">
        <v>4.0999999999999996</v>
      </c>
      <c r="E368" s="5" t="str">
        <f t="shared" si="11"/>
        <v>Normal</v>
      </c>
      <c r="F368" s="5" t="s">
        <v>2366</v>
      </c>
      <c r="G368" s="5" t="s">
        <v>2366</v>
      </c>
      <c r="H368" s="5" t="s">
        <v>2366</v>
      </c>
      <c r="I368" s="5">
        <v>1</v>
      </c>
      <c r="J368" s="19" t="s">
        <v>2368</v>
      </c>
    </row>
    <row r="369" spans="1:10" x14ac:dyDescent="0.25">
      <c r="A369" s="18" t="s">
        <v>1992</v>
      </c>
      <c r="B369" s="5">
        <v>30.23</v>
      </c>
      <c r="C369" s="5" t="str">
        <f t="shared" si="10"/>
        <v>Obesity</v>
      </c>
      <c r="D369" s="5">
        <v>4.2300000000000004</v>
      </c>
      <c r="E369" s="5" t="str">
        <f t="shared" si="11"/>
        <v>Normal</v>
      </c>
      <c r="F369" s="5" t="s">
        <v>2368</v>
      </c>
      <c r="G369" s="5" t="s">
        <v>2366</v>
      </c>
      <c r="H369" s="5" t="s">
        <v>2368</v>
      </c>
      <c r="I369" s="5">
        <v>1</v>
      </c>
      <c r="J369" s="19" t="s">
        <v>2368</v>
      </c>
    </row>
    <row r="370" spans="1:10" x14ac:dyDescent="0.25">
      <c r="A370" s="18" t="s">
        <v>1991</v>
      </c>
      <c r="B370" s="5">
        <v>30.6</v>
      </c>
      <c r="C370" s="5" t="str">
        <f t="shared" si="10"/>
        <v>Obesity</v>
      </c>
      <c r="D370" s="5">
        <v>6.48</v>
      </c>
      <c r="E370" s="5" t="str">
        <f t="shared" si="11"/>
        <v>Prediabetes</v>
      </c>
      <c r="F370" s="5" t="s">
        <v>2368</v>
      </c>
      <c r="G370" s="5" t="s">
        <v>2366</v>
      </c>
      <c r="H370" s="5" t="s">
        <v>2368</v>
      </c>
      <c r="I370" s="5">
        <v>1</v>
      </c>
      <c r="J370" s="19" t="s">
        <v>2368</v>
      </c>
    </row>
    <row r="371" spans="1:10" x14ac:dyDescent="0.25">
      <c r="A371" s="18" t="s">
        <v>1990</v>
      </c>
      <c r="B371" s="5">
        <v>26.8</v>
      </c>
      <c r="C371" s="5" t="str">
        <f t="shared" si="10"/>
        <v>Overweight</v>
      </c>
      <c r="D371" s="5">
        <v>5.53</v>
      </c>
      <c r="E371" s="5" t="str">
        <f t="shared" si="11"/>
        <v>Normal</v>
      </c>
      <c r="F371" s="5" t="s">
        <v>2366</v>
      </c>
      <c r="G371" s="5" t="s">
        <v>2366</v>
      </c>
      <c r="H371" s="5" t="s">
        <v>2366</v>
      </c>
      <c r="I371" s="5">
        <v>1</v>
      </c>
      <c r="J371" s="19" t="s">
        <v>2368</v>
      </c>
    </row>
    <row r="372" spans="1:10" x14ac:dyDescent="0.25">
      <c r="A372" s="18" t="s">
        <v>1989</v>
      </c>
      <c r="B372" s="5">
        <v>16.86</v>
      </c>
      <c r="C372" s="5" t="str">
        <f t="shared" si="10"/>
        <v>Underweight</v>
      </c>
      <c r="D372" s="5">
        <v>4.07</v>
      </c>
      <c r="E372" s="5" t="str">
        <f t="shared" si="11"/>
        <v>Normal</v>
      </c>
      <c r="F372" s="5" t="s">
        <v>2368</v>
      </c>
      <c r="G372" s="5" t="s">
        <v>2366</v>
      </c>
      <c r="H372" s="5" t="s">
        <v>2366</v>
      </c>
      <c r="I372" s="5">
        <v>0</v>
      </c>
      <c r="J372" s="19" t="s">
        <v>2368</v>
      </c>
    </row>
    <row r="373" spans="1:10" x14ac:dyDescent="0.25">
      <c r="A373" s="18" t="s">
        <v>1988</v>
      </c>
      <c r="B373" s="5">
        <v>16.3</v>
      </c>
      <c r="C373" s="5" t="str">
        <f t="shared" si="10"/>
        <v>Underweight</v>
      </c>
      <c r="D373" s="5">
        <v>5.51</v>
      </c>
      <c r="E373" s="5" t="str">
        <f t="shared" si="11"/>
        <v>Normal</v>
      </c>
      <c r="F373" s="5" t="s">
        <v>2366</v>
      </c>
      <c r="G373" s="5" t="s">
        <v>2366</v>
      </c>
      <c r="H373" s="5" t="s">
        <v>2366</v>
      </c>
      <c r="I373" s="5">
        <v>1</v>
      </c>
      <c r="J373" s="19" t="s">
        <v>2368</v>
      </c>
    </row>
    <row r="374" spans="1:10" x14ac:dyDescent="0.25">
      <c r="A374" s="18" t="s">
        <v>1987</v>
      </c>
      <c r="B374" s="5">
        <v>29.81</v>
      </c>
      <c r="C374" s="5" t="str">
        <f t="shared" si="10"/>
        <v>Overweight</v>
      </c>
      <c r="D374" s="5">
        <v>11.66</v>
      </c>
      <c r="E374" s="5" t="str">
        <f t="shared" si="11"/>
        <v>Diabetes</v>
      </c>
      <c r="F374" s="5" t="s">
        <v>2366</v>
      </c>
      <c r="G374" s="5" t="s">
        <v>2366</v>
      </c>
      <c r="H374" s="5" t="s">
        <v>2366</v>
      </c>
      <c r="I374" s="5">
        <v>0</v>
      </c>
      <c r="J374" s="19" t="s">
        <v>2368</v>
      </c>
    </row>
    <row r="375" spans="1:10" x14ac:dyDescent="0.25">
      <c r="A375" s="18" t="s">
        <v>1986</v>
      </c>
      <c r="B375" s="5">
        <v>16.329999999999998</v>
      </c>
      <c r="C375" s="5" t="str">
        <f t="shared" si="10"/>
        <v>Underweight</v>
      </c>
      <c r="D375" s="5">
        <v>7.26</v>
      </c>
      <c r="E375" s="5" t="str">
        <f t="shared" si="11"/>
        <v>Prediabetes</v>
      </c>
      <c r="F375" s="5" t="s">
        <v>2368</v>
      </c>
      <c r="G375" s="5" t="s">
        <v>2366</v>
      </c>
      <c r="H375" s="5" t="s">
        <v>2366</v>
      </c>
      <c r="I375" s="5">
        <v>0</v>
      </c>
      <c r="J375" s="19" t="s">
        <v>2368</v>
      </c>
    </row>
    <row r="376" spans="1:10" x14ac:dyDescent="0.25">
      <c r="A376" s="18" t="s">
        <v>1985</v>
      </c>
      <c r="B376" s="5">
        <v>16.37</v>
      </c>
      <c r="C376" s="5" t="str">
        <f t="shared" si="10"/>
        <v>Underweight</v>
      </c>
      <c r="D376" s="5">
        <v>4.79</v>
      </c>
      <c r="E376" s="5" t="str">
        <f t="shared" si="11"/>
        <v>Normal</v>
      </c>
      <c r="F376" s="5" t="s">
        <v>2368</v>
      </c>
      <c r="G376" s="5" t="s">
        <v>2366</v>
      </c>
      <c r="H376" s="5" t="s">
        <v>2366</v>
      </c>
      <c r="I376" s="5">
        <v>0</v>
      </c>
      <c r="J376" s="19" t="s">
        <v>2368</v>
      </c>
    </row>
    <row r="377" spans="1:10" x14ac:dyDescent="0.25">
      <c r="A377" s="18" t="s">
        <v>1984</v>
      </c>
      <c r="B377" s="5">
        <v>22.42</v>
      </c>
      <c r="C377" s="5" t="str">
        <f t="shared" si="10"/>
        <v>Normal Weight</v>
      </c>
      <c r="D377" s="5">
        <v>4.68</v>
      </c>
      <c r="E377" s="5" t="str">
        <f t="shared" si="11"/>
        <v>Normal</v>
      </c>
      <c r="F377" s="5" t="s">
        <v>2368</v>
      </c>
      <c r="G377" s="5" t="s">
        <v>2366</v>
      </c>
      <c r="H377" s="5" t="s">
        <v>2366</v>
      </c>
      <c r="I377" s="5">
        <v>1</v>
      </c>
      <c r="J377" s="19" t="s">
        <v>2366</v>
      </c>
    </row>
    <row r="378" spans="1:10" x14ac:dyDescent="0.25">
      <c r="A378" s="18" t="s">
        <v>1983</v>
      </c>
      <c r="B378" s="5">
        <v>31.35</v>
      </c>
      <c r="C378" s="5" t="str">
        <f t="shared" si="10"/>
        <v>Obesity</v>
      </c>
      <c r="D378" s="5">
        <v>4.33</v>
      </c>
      <c r="E378" s="5" t="str">
        <f t="shared" si="11"/>
        <v>Normal</v>
      </c>
      <c r="F378" s="5" t="s">
        <v>2368</v>
      </c>
      <c r="G378" s="5" t="s">
        <v>2366</v>
      </c>
      <c r="H378" s="5" t="s">
        <v>2368</v>
      </c>
      <c r="I378" s="5">
        <v>1</v>
      </c>
      <c r="J378" s="19" t="s">
        <v>2366</v>
      </c>
    </row>
    <row r="379" spans="1:10" x14ac:dyDescent="0.25">
      <c r="A379" s="18" t="s">
        <v>1982</v>
      </c>
      <c r="B379" s="5">
        <v>31.9</v>
      </c>
      <c r="C379" s="5" t="str">
        <f t="shared" si="10"/>
        <v>Obesity</v>
      </c>
      <c r="D379" s="5">
        <v>11.89</v>
      </c>
      <c r="E379" s="5" t="str">
        <f t="shared" si="11"/>
        <v>Diabetes</v>
      </c>
      <c r="F379" s="5" t="s">
        <v>2366</v>
      </c>
      <c r="G379" s="5" t="s">
        <v>2366</v>
      </c>
      <c r="H379" s="5" t="s">
        <v>2366</v>
      </c>
      <c r="I379" s="5">
        <v>0</v>
      </c>
      <c r="J379" s="19" t="s">
        <v>2366</v>
      </c>
    </row>
    <row r="380" spans="1:10" x14ac:dyDescent="0.25">
      <c r="A380" s="18" t="s">
        <v>1981</v>
      </c>
      <c r="B380" s="5">
        <v>30.6</v>
      </c>
      <c r="C380" s="5" t="str">
        <f t="shared" si="10"/>
        <v>Obesity</v>
      </c>
      <c r="D380" s="5">
        <v>5.24</v>
      </c>
      <c r="E380" s="5" t="str">
        <f t="shared" si="11"/>
        <v>Normal</v>
      </c>
      <c r="F380" s="5" t="s">
        <v>2366</v>
      </c>
      <c r="G380" s="5" t="s">
        <v>2366</v>
      </c>
      <c r="H380" s="5" t="s">
        <v>2366</v>
      </c>
      <c r="I380" s="5">
        <v>0</v>
      </c>
      <c r="J380" s="19" t="s">
        <v>2368</v>
      </c>
    </row>
    <row r="381" spans="1:10" x14ac:dyDescent="0.25">
      <c r="A381" s="18" t="s">
        <v>1980</v>
      </c>
      <c r="B381" s="5">
        <v>28.975000000000001</v>
      </c>
      <c r="C381" s="5" t="str">
        <f t="shared" si="10"/>
        <v>Overweight</v>
      </c>
      <c r="D381" s="5">
        <v>7.63</v>
      </c>
      <c r="E381" s="5" t="str">
        <f t="shared" si="11"/>
        <v>Diabetes</v>
      </c>
      <c r="F381" s="5" t="s">
        <v>2366</v>
      </c>
      <c r="G381" s="5" t="s">
        <v>2366</v>
      </c>
      <c r="H381" s="5" t="s">
        <v>2366</v>
      </c>
      <c r="I381" s="5">
        <v>0</v>
      </c>
      <c r="J381" s="19" t="s">
        <v>2368</v>
      </c>
    </row>
    <row r="382" spans="1:10" x14ac:dyDescent="0.25">
      <c r="A382" s="18" t="s">
        <v>1979</v>
      </c>
      <c r="B382" s="5">
        <v>24.86</v>
      </c>
      <c r="C382" s="5" t="str">
        <f t="shared" si="10"/>
        <v>Normal Weight</v>
      </c>
      <c r="D382" s="5">
        <v>8.92</v>
      </c>
      <c r="E382" s="5" t="str">
        <f t="shared" si="11"/>
        <v>Diabetes</v>
      </c>
      <c r="F382" s="5" t="s">
        <v>2368</v>
      </c>
      <c r="G382" s="5" t="s">
        <v>2366</v>
      </c>
      <c r="H382" s="5" t="s">
        <v>2366</v>
      </c>
      <c r="I382" s="5">
        <v>2</v>
      </c>
      <c r="J382" s="19" t="s">
        <v>2366</v>
      </c>
    </row>
    <row r="383" spans="1:10" x14ac:dyDescent="0.25">
      <c r="A383" s="18" t="s">
        <v>1978</v>
      </c>
      <c r="B383" s="5">
        <v>19.54</v>
      </c>
      <c r="C383" s="5" t="str">
        <f t="shared" si="10"/>
        <v>Normal Weight</v>
      </c>
      <c r="D383" s="5">
        <v>5.37</v>
      </c>
      <c r="E383" s="5" t="str">
        <f t="shared" si="11"/>
        <v>Normal</v>
      </c>
      <c r="F383" s="5" t="s">
        <v>2366</v>
      </c>
      <c r="G383" s="5" t="s">
        <v>2366</v>
      </c>
      <c r="H383" s="5" t="s">
        <v>2366</v>
      </c>
      <c r="I383" s="5">
        <v>0</v>
      </c>
      <c r="J383" s="19" t="s">
        <v>2368</v>
      </c>
    </row>
    <row r="384" spans="1:10" x14ac:dyDescent="0.25">
      <c r="A384" s="18" t="s">
        <v>1977</v>
      </c>
      <c r="B384" s="5">
        <v>26.74</v>
      </c>
      <c r="C384" s="5" t="str">
        <f t="shared" si="10"/>
        <v>Overweight</v>
      </c>
      <c r="D384" s="5">
        <v>4.3099999999999996</v>
      </c>
      <c r="E384" s="5" t="str">
        <f t="shared" si="11"/>
        <v>Normal</v>
      </c>
      <c r="F384" s="5" t="s">
        <v>2366</v>
      </c>
      <c r="G384" s="5" t="s">
        <v>2366</v>
      </c>
      <c r="H384" s="5" t="s">
        <v>2366</v>
      </c>
      <c r="I384" s="5">
        <v>0</v>
      </c>
      <c r="J384" s="19" t="s">
        <v>2368</v>
      </c>
    </row>
    <row r="385" spans="1:10" x14ac:dyDescent="0.25">
      <c r="A385" s="18" t="s">
        <v>1976</v>
      </c>
      <c r="B385" s="5">
        <v>22.99</v>
      </c>
      <c r="C385" s="5" t="str">
        <f t="shared" si="10"/>
        <v>Normal Weight</v>
      </c>
      <c r="D385" s="5">
        <v>10.46</v>
      </c>
      <c r="E385" s="5" t="str">
        <f t="shared" si="11"/>
        <v>Diabetes</v>
      </c>
      <c r="F385" s="5" t="s">
        <v>2366</v>
      </c>
      <c r="G385" s="5" t="s">
        <v>2366</v>
      </c>
      <c r="H385" s="5" t="s">
        <v>2366</v>
      </c>
      <c r="I385" s="5">
        <v>3</v>
      </c>
      <c r="J385" s="19" t="s">
        <v>2368</v>
      </c>
    </row>
    <row r="386" spans="1:10" x14ac:dyDescent="0.25">
      <c r="A386" s="18" t="s">
        <v>1975</v>
      </c>
      <c r="B386" s="5">
        <v>31.46</v>
      </c>
      <c r="C386" s="5" t="str">
        <f t="shared" ref="C386:C449" si="12">IF(B386&lt;18.5,"Underweight",
IF(B386&lt;25,"Normal Weight",
IF(B386&lt;30,"Overweight","Obesity")))</f>
        <v>Obesity</v>
      </c>
      <c r="D386" s="5">
        <v>7.39</v>
      </c>
      <c r="E386" s="5" t="str">
        <f t="shared" ref="E386:E449" si="13">IF(D386&lt;6,"Normal",IF(D386&lt;7.5,"Prediabetes",IF(D386&gt;7,"Diabetes")))</f>
        <v>Prediabetes</v>
      </c>
      <c r="F386" s="5" t="s">
        <v>2366</v>
      </c>
      <c r="G386" s="5" t="s">
        <v>2366</v>
      </c>
      <c r="H386" s="5" t="s">
        <v>2366</v>
      </c>
      <c r="I386" s="5">
        <v>0</v>
      </c>
      <c r="J386" s="19" t="s">
        <v>2366</v>
      </c>
    </row>
    <row r="387" spans="1:10" x14ac:dyDescent="0.25">
      <c r="A387" s="18" t="s">
        <v>1974</v>
      </c>
      <c r="B387" s="5">
        <v>30.86</v>
      </c>
      <c r="C387" s="5" t="str">
        <f t="shared" si="12"/>
        <v>Obesity</v>
      </c>
      <c r="D387" s="5">
        <v>6.18</v>
      </c>
      <c r="E387" s="5" t="str">
        <f t="shared" si="13"/>
        <v>Prediabetes</v>
      </c>
      <c r="F387" s="5" t="s">
        <v>2366</v>
      </c>
      <c r="G387" s="5" t="s">
        <v>2367</v>
      </c>
      <c r="H387" s="5" t="s">
        <v>2366</v>
      </c>
      <c r="I387" s="5">
        <v>2</v>
      </c>
      <c r="J387" s="19" t="s">
        <v>2368</v>
      </c>
    </row>
    <row r="388" spans="1:10" x14ac:dyDescent="0.25">
      <c r="A388" s="18" t="s">
        <v>1973</v>
      </c>
      <c r="B388" s="5">
        <v>31.96</v>
      </c>
      <c r="C388" s="5" t="str">
        <f t="shared" si="12"/>
        <v>Obesity</v>
      </c>
      <c r="D388" s="5">
        <v>8.86</v>
      </c>
      <c r="E388" s="5" t="str">
        <f t="shared" si="13"/>
        <v>Diabetes</v>
      </c>
      <c r="F388" s="5" t="s">
        <v>2366</v>
      </c>
      <c r="G388" s="5" t="s">
        <v>2366</v>
      </c>
      <c r="H388" s="5" t="s">
        <v>2366</v>
      </c>
      <c r="I388" s="5">
        <v>0</v>
      </c>
      <c r="J388" s="19" t="s">
        <v>2368</v>
      </c>
    </row>
    <row r="389" spans="1:10" x14ac:dyDescent="0.25">
      <c r="A389" s="18" t="s">
        <v>1972</v>
      </c>
      <c r="B389" s="5">
        <v>23.76</v>
      </c>
      <c r="C389" s="5" t="str">
        <f t="shared" si="12"/>
        <v>Normal Weight</v>
      </c>
      <c r="D389" s="5">
        <v>10.96</v>
      </c>
      <c r="E389" s="5" t="str">
        <f t="shared" si="13"/>
        <v>Diabetes</v>
      </c>
      <c r="F389" s="5" t="s">
        <v>2366</v>
      </c>
      <c r="G389" s="5" t="s">
        <v>2366</v>
      </c>
      <c r="H389" s="5" t="s">
        <v>2366</v>
      </c>
      <c r="I389" s="5">
        <v>3</v>
      </c>
      <c r="J389" s="19" t="s">
        <v>2368</v>
      </c>
    </row>
    <row r="390" spans="1:10" x14ac:dyDescent="0.25">
      <c r="A390" s="18" t="s">
        <v>1971</v>
      </c>
      <c r="B390" s="5">
        <v>19.38</v>
      </c>
      <c r="C390" s="5" t="str">
        <f t="shared" si="12"/>
        <v>Normal Weight</v>
      </c>
      <c r="D390" s="5">
        <v>6.28</v>
      </c>
      <c r="E390" s="5" t="str">
        <f t="shared" si="13"/>
        <v>Prediabetes</v>
      </c>
      <c r="F390" s="5" t="s">
        <v>2366</v>
      </c>
      <c r="G390" s="5" t="s">
        <v>2366</v>
      </c>
      <c r="H390" s="5" t="s">
        <v>2366</v>
      </c>
      <c r="I390" s="5">
        <v>0</v>
      </c>
      <c r="J390" s="19" t="s">
        <v>2368</v>
      </c>
    </row>
    <row r="391" spans="1:10" x14ac:dyDescent="0.25">
      <c r="A391" s="18" t="s">
        <v>1970</v>
      </c>
      <c r="B391" s="5">
        <v>16.21</v>
      </c>
      <c r="C391" s="5" t="str">
        <f t="shared" si="12"/>
        <v>Underweight</v>
      </c>
      <c r="D391" s="5">
        <v>6.29</v>
      </c>
      <c r="E391" s="5" t="str">
        <f t="shared" si="13"/>
        <v>Prediabetes</v>
      </c>
      <c r="F391" s="5" t="s">
        <v>2368</v>
      </c>
      <c r="G391" s="5" t="s">
        <v>2366</v>
      </c>
      <c r="H391" s="5" t="s">
        <v>2366</v>
      </c>
      <c r="I391" s="5">
        <v>1</v>
      </c>
      <c r="J391" s="19" t="s">
        <v>2368</v>
      </c>
    </row>
    <row r="392" spans="1:10" x14ac:dyDescent="0.25">
      <c r="A392" s="18" t="s">
        <v>1969</v>
      </c>
      <c r="B392" s="5">
        <v>32.54</v>
      </c>
      <c r="C392" s="5" t="str">
        <f t="shared" si="12"/>
        <v>Obesity</v>
      </c>
      <c r="D392" s="5">
        <v>4.0199999999999996</v>
      </c>
      <c r="E392" s="5" t="str">
        <f t="shared" si="13"/>
        <v>Normal</v>
      </c>
      <c r="F392" s="5" t="s">
        <v>2366</v>
      </c>
      <c r="G392" s="5" t="s">
        <v>2367</v>
      </c>
      <c r="H392" s="5" t="s">
        <v>2366</v>
      </c>
      <c r="I392" s="5">
        <v>1</v>
      </c>
      <c r="J392" s="19" t="s">
        <v>2368</v>
      </c>
    </row>
    <row r="393" spans="1:10" x14ac:dyDescent="0.25">
      <c r="A393" s="18" t="s">
        <v>1968</v>
      </c>
      <c r="B393" s="5">
        <v>36.765000000000001</v>
      </c>
      <c r="C393" s="5" t="str">
        <f t="shared" si="12"/>
        <v>Obesity</v>
      </c>
      <c r="D393" s="5">
        <v>11.95</v>
      </c>
      <c r="E393" s="5" t="str">
        <f t="shared" si="13"/>
        <v>Diabetes</v>
      </c>
      <c r="F393" s="5" t="s">
        <v>2368</v>
      </c>
      <c r="G393" s="5" t="s">
        <v>2366</v>
      </c>
      <c r="H393" s="5" t="s">
        <v>2366</v>
      </c>
      <c r="I393" s="5">
        <v>2</v>
      </c>
      <c r="J393" s="19" t="s">
        <v>2366</v>
      </c>
    </row>
    <row r="394" spans="1:10" x14ac:dyDescent="0.25">
      <c r="A394" s="18" t="s">
        <v>1967</v>
      </c>
      <c r="B394" s="5">
        <v>35.909999999999997</v>
      </c>
      <c r="C394" s="5" t="str">
        <f t="shared" si="12"/>
        <v>Obesity</v>
      </c>
      <c r="D394" s="5">
        <v>8.7100000000000009</v>
      </c>
      <c r="E394" s="5" t="str">
        <f t="shared" si="13"/>
        <v>Diabetes</v>
      </c>
      <c r="F394" s="5" t="s">
        <v>2366</v>
      </c>
      <c r="G394" s="5" t="s">
        <v>2366</v>
      </c>
      <c r="H394" s="5" t="s">
        <v>2366</v>
      </c>
      <c r="I394" s="5">
        <v>0</v>
      </c>
      <c r="J394" s="19" t="s">
        <v>2366</v>
      </c>
    </row>
    <row r="395" spans="1:10" x14ac:dyDescent="0.25">
      <c r="A395" s="18" t="s">
        <v>1966</v>
      </c>
      <c r="B395" s="5">
        <v>32.06</v>
      </c>
      <c r="C395" s="5" t="str">
        <f t="shared" si="12"/>
        <v>Obesity</v>
      </c>
      <c r="D395" s="5">
        <v>4.67</v>
      </c>
      <c r="E395" s="5" t="str">
        <f t="shared" si="13"/>
        <v>Normal</v>
      </c>
      <c r="F395" s="5" t="s">
        <v>2366</v>
      </c>
      <c r="G395" s="5" t="s">
        <v>2367</v>
      </c>
      <c r="H395" s="5" t="s">
        <v>2366</v>
      </c>
      <c r="I395" s="5">
        <v>1</v>
      </c>
      <c r="J395" s="19" t="s">
        <v>2368</v>
      </c>
    </row>
    <row r="396" spans="1:10" x14ac:dyDescent="0.25">
      <c r="A396" s="18" t="s">
        <v>1965</v>
      </c>
      <c r="B396" s="5">
        <v>24.1</v>
      </c>
      <c r="C396" s="5" t="str">
        <f t="shared" si="12"/>
        <v>Normal Weight</v>
      </c>
      <c r="D396" s="5">
        <v>11.14</v>
      </c>
      <c r="E396" s="5" t="str">
        <f t="shared" si="13"/>
        <v>Diabetes</v>
      </c>
      <c r="F396" s="5" t="s">
        <v>2368</v>
      </c>
      <c r="G396" s="5" t="s">
        <v>2366</v>
      </c>
      <c r="H396" s="5" t="s">
        <v>2366</v>
      </c>
      <c r="I396" s="5">
        <v>1</v>
      </c>
      <c r="J396" s="19" t="s">
        <v>2366</v>
      </c>
    </row>
    <row r="397" spans="1:10" x14ac:dyDescent="0.25">
      <c r="A397" s="18" t="s">
        <v>1964</v>
      </c>
      <c r="B397" s="5">
        <v>27.1</v>
      </c>
      <c r="C397" s="5" t="str">
        <f t="shared" si="12"/>
        <v>Overweight</v>
      </c>
      <c r="D397" s="5">
        <v>9.0500000000000007</v>
      </c>
      <c r="E397" s="5" t="str">
        <f t="shared" si="13"/>
        <v>Diabetes</v>
      </c>
      <c r="F397" s="5" t="s">
        <v>2366</v>
      </c>
      <c r="G397" s="5" t="s">
        <v>2366</v>
      </c>
      <c r="H397" s="5" t="s">
        <v>2366</v>
      </c>
      <c r="I397" s="5">
        <v>2</v>
      </c>
      <c r="J397" s="19" t="s">
        <v>2366</v>
      </c>
    </row>
    <row r="398" spans="1:10" x14ac:dyDescent="0.25">
      <c r="A398" s="18" t="s">
        <v>1963</v>
      </c>
      <c r="B398" s="5">
        <v>24.42</v>
      </c>
      <c r="C398" s="5" t="str">
        <f t="shared" si="12"/>
        <v>Normal Weight</v>
      </c>
      <c r="D398" s="5">
        <v>11.31</v>
      </c>
      <c r="E398" s="5" t="str">
        <f t="shared" si="13"/>
        <v>Diabetes</v>
      </c>
      <c r="F398" s="5" t="s">
        <v>2366</v>
      </c>
      <c r="G398" s="5" t="s">
        <v>2366</v>
      </c>
      <c r="H398" s="5" t="s">
        <v>2366</v>
      </c>
      <c r="I398" s="5">
        <v>0</v>
      </c>
      <c r="J398" s="19" t="s">
        <v>2368</v>
      </c>
    </row>
    <row r="399" spans="1:10" x14ac:dyDescent="0.25">
      <c r="A399" s="18" t="s">
        <v>1962</v>
      </c>
      <c r="B399" s="5">
        <v>26.695</v>
      </c>
      <c r="C399" s="5" t="str">
        <f t="shared" si="12"/>
        <v>Overweight</v>
      </c>
      <c r="D399" s="5">
        <v>4.68</v>
      </c>
      <c r="E399" s="5" t="str">
        <f t="shared" si="13"/>
        <v>Normal</v>
      </c>
      <c r="F399" s="5" t="s">
        <v>2368</v>
      </c>
      <c r="G399" s="5" t="s">
        <v>2366</v>
      </c>
      <c r="H399" s="5" t="s">
        <v>2366</v>
      </c>
      <c r="I399" s="5">
        <v>2</v>
      </c>
      <c r="J399" s="19" t="s">
        <v>2368</v>
      </c>
    </row>
    <row r="400" spans="1:10" x14ac:dyDescent="0.25">
      <c r="A400" s="18" t="s">
        <v>1961</v>
      </c>
      <c r="B400" s="5">
        <v>27.79</v>
      </c>
      <c r="C400" s="5" t="str">
        <f t="shared" si="12"/>
        <v>Overweight</v>
      </c>
      <c r="D400" s="5">
        <v>6.05</v>
      </c>
      <c r="E400" s="5" t="str">
        <f t="shared" si="13"/>
        <v>Prediabetes</v>
      </c>
      <c r="F400" s="5" t="s">
        <v>2368</v>
      </c>
      <c r="G400" s="5" t="s">
        <v>2367</v>
      </c>
      <c r="H400" s="5" t="s">
        <v>2366</v>
      </c>
      <c r="I400" s="5">
        <v>1</v>
      </c>
      <c r="J400" s="19" t="s">
        <v>2368</v>
      </c>
    </row>
    <row r="401" spans="1:10" x14ac:dyDescent="0.25">
      <c r="A401" s="18" t="s">
        <v>1960</v>
      </c>
      <c r="B401" s="5">
        <v>32.68</v>
      </c>
      <c r="C401" s="5" t="str">
        <f t="shared" si="12"/>
        <v>Obesity</v>
      </c>
      <c r="D401" s="5">
        <v>4.68</v>
      </c>
      <c r="E401" s="5" t="str">
        <f t="shared" si="13"/>
        <v>Normal</v>
      </c>
      <c r="F401" s="5" t="s">
        <v>2368</v>
      </c>
      <c r="G401" s="5" t="s">
        <v>2366</v>
      </c>
      <c r="H401" s="5" t="s">
        <v>2366</v>
      </c>
      <c r="I401" s="5">
        <v>0</v>
      </c>
      <c r="J401" s="19" t="s">
        <v>2366</v>
      </c>
    </row>
    <row r="402" spans="1:10" x14ac:dyDescent="0.25">
      <c r="A402" s="18" t="s">
        <v>1959</v>
      </c>
      <c r="B402" s="5">
        <v>26.4</v>
      </c>
      <c r="C402" s="5" t="str">
        <f t="shared" si="12"/>
        <v>Overweight</v>
      </c>
      <c r="D402" s="5">
        <v>9.5</v>
      </c>
      <c r="E402" s="5" t="str">
        <f t="shared" si="13"/>
        <v>Diabetes</v>
      </c>
      <c r="F402" s="5" t="s">
        <v>2368</v>
      </c>
      <c r="G402" s="5" t="s">
        <v>2366</v>
      </c>
      <c r="H402" s="5" t="s">
        <v>2366</v>
      </c>
      <c r="I402" s="5">
        <v>2</v>
      </c>
      <c r="J402" s="19" t="s">
        <v>2366</v>
      </c>
    </row>
    <row r="403" spans="1:10" x14ac:dyDescent="0.25">
      <c r="A403" s="18" t="s">
        <v>1958</v>
      </c>
      <c r="B403" s="5">
        <v>23.655000000000001</v>
      </c>
      <c r="C403" s="5" t="str">
        <f t="shared" si="12"/>
        <v>Normal Weight</v>
      </c>
      <c r="D403" s="5">
        <v>10.84</v>
      </c>
      <c r="E403" s="5" t="str">
        <f t="shared" si="13"/>
        <v>Diabetes</v>
      </c>
      <c r="F403" s="5" t="s">
        <v>2368</v>
      </c>
      <c r="G403" s="5" t="s">
        <v>2366</v>
      </c>
      <c r="H403" s="5" t="s">
        <v>2368</v>
      </c>
      <c r="I403" s="5">
        <v>1</v>
      </c>
      <c r="J403" s="19" t="s">
        <v>2368</v>
      </c>
    </row>
    <row r="404" spans="1:10" x14ac:dyDescent="0.25">
      <c r="A404" s="18" t="s">
        <v>1957</v>
      </c>
      <c r="B404" s="5">
        <v>27.36</v>
      </c>
      <c r="C404" s="5" t="str">
        <f t="shared" si="12"/>
        <v>Overweight</v>
      </c>
      <c r="D404" s="5">
        <v>5.88</v>
      </c>
      <c r="E404" s="5" t="str">
        <f t="shared" si="13"/>
        <v>Normal</v>
      </c>
      <c r="F404" s="5" t="s">
        <v>2366</v>
      </c>
      <c r="G404" s="5" t="s">
        <v>2366</v>
      </c>
      <c r="H404" s="5" t="s">
        <v>2366</v>
      </c>
      <c r="I404" s="5">
        <v>2</v>
      </c>
      <c r="J404" s="19" t="s">
        <v>2366</v>
      </c>
    </row>
    <row r="405" spans="1:10" x14ac:dyDescent="0.25">
      <c r="A405" s="18" t="s">
        <v>1956</v>
      </c>
      <c r="B405" s="5">
        <v>27.82</v>
      </c>
      <c r="C405" s="5" t="str">
        <f t="shared" si="12"/>
        <v>Overweight</v>
      </c>
      <c r="D405" s="5">
        <v>5.24</v>
      </c>
      <c r="E405" s="5" t="str">
        <f t="shared" si="13"/>
        <v>Normal</v>
      </c>
      <c r="F405" s="5" t="s">
        <v>2368</v>
      </c>
      <c r="G405" s="5" t="s">
        <v>2366</v>
      </c>
      <c r="H405" s="5" t="s">
        <v>2366</v>
      </c>
      <c r="I405" s="5">
        <v>0</v>
      </c>
      <c r="J405" s="19" t="s">
        <v>2368</v>
      </c>
    </row>
    <row r="406" spans="1:10" x14ac:dyDescent="0.25">
      <c r="A406" s="18" t="s">
        <v>1955</v>
      </c>
      <c r="B406" s="5">
        <v>25.46</v>
      </c>
      <c r="C406" s="5" t="str">
        <f t="shared" si="12"/>
        <v>Overweight</v>
      </c>
      <c r="D406" s="5">
        <v>11.75</v>
      </c>
      <c r="E406" s="5" t="str">
        <f t="shared" si="13"/>
        <v>Diabetes</v>
      </c>
      <c r="F406" s="5" t="s">
        <v>2366</v>
      </c>
      <c r="G406" s="5" t="s">
        <v>2366</v>
      </c>
      <c r="H406" s="5" t="s">
        <v>2366</v>
      </c>
      <c r="I406" s="5">
        <v>0</v>
      </c>
      <c r="J406" s="19" t="s">
        <v>2366</v>
      </c>
    </row>
    <row r="407" spans="1:10" x14ac:dyDescent="0.25">
      <c r="A407" s="18" t="s">
        <v>1954</v>
      </c>
      <c r="B407" s="5">
        <v>25.1</v>
      </c>
      <c r="C407" s="5" t="str">
        <f t="shared" si="12"/>
        <v>Overweight</v>
      </c>
      <c r="D407" s="5">
        <v>6.97</v>
      </c>
      <c r="E407" s="5" t="str">
        <f t="shared" si="13"/>
        <v>Prediabetes</v>
      </c>
      <c r="F407" s="5" t="s">
        <v>2366</v>
      </c>
      <c r="G407" s="5" t="s">
        <v>2366</v>
      </c>
      <c r="H407" s="5" t="s">
        <v>2366</v>
      </c>
      <c r="I407" s="5">
        <v>0</v>
      </c>
      <c r="J407" s="19" t="s">
        <v>2368</v>
      </c>
    </row>
    <row r="408" spans="1:10" x14ac:dyDescent="0.25">
      <c r="A408" s="18" t="s">
        <v>1953</v>
      </c>
      <c r="B408" s="5">
        <v>32.11</v>
      </c>
      <c r="C408" s="5" t="str">
        <f t="shared" si="12"/>
        <v>Obesity</v>
      </c>
      <c r="D408" s="5">
        <v>4.76</v>
      </c>
      <c r="E408" s="5" t="str">
        <f t="shared" si="13"/>
        <v>Normal</v>
      </c>
      <c r="F408" s="5" t="s">
        <v>2366</v>
      </c>
      <c r="G408" s="5" t="s">
        <v>2366</v>
      </c>
      <c r="H408" s="5" t="s">
        <v>2366</v>
      </c>
      <c r="I408" s="5">
        <v>2</v>
      </c>
      <c r="J408" s="19" t="s">
        <v>2366</v>
      </c>
    </row>
    <row r="409" spans="1:10" x14ac:dyDescent="0.25">
      <c r="A409" s="18" t="s">
        <v>1952</v>
      </c>
      <c r="B409" s="5">
        <v>29.8</v>
      </c>
      <c r="C409" s="5" t="str">
        <f t="shared" si="12"/>
        <v>Overweight</v>
      </c>
      <c r="D409" s="5">
        <v>8.24</v>
      </c>
      <c r="E409" s="5" t="str">
        <f t="shared" si="13"/>
        <v>Diabetes</v>
      </c>
      <c r="F409" s="5" t="s">
        <v>2368</v>
      </c>
      <c r="G409" s="5" t="s">
        <v>2366</v>
      </c>
      <c r="H409" s="5" t="s">
        <v>2366</v>
      </c>
      <c r="I409" s="5">
        <v>1</v>
      </c>
      <c r="J409" s="19" t="s">
        <v>2368</v>
      </c>
    </row>
    <row r="410" spans="1:10" x14ac:dyDescent="0.25">
      <c r="A410" s="18" t="s">
        <v>1951</v>
      </c>
      <c r="B410" s="5">
        <v>24.01</v>
      </c>
      <c r="C410" s="5" t="str">
        <f t="shared" si="12"/>
        <v>Normal Weight</v>
      </c>
      <c r="D410" s="5">
        <v>4.76</v>
      </c>
      <c r="E410" s="5" t="str">
        <f t="shared" si="13"/>
        <v>Normal</v>
      </c>
      <c r="F410" s="5" t="s">
        <v>2366</v>
      </c>
      <c r="G410" s="5" t="s">
        <v>2366</v>
      </c>
      <c r="H410" s="5" t="s">
        <v>2366</v>
      </c>
      <c r="I410" s="5">
        <v>1</v>
      </c>
      <c r="J410" s="19" t="s">
        <v>2368</v>
      </c>
    </row>
    <row r="411" spans="1:10" x14ac:dyDescent="0.25">
      <c r="A411" s="18" t="s">
        <v>1950</v>
      </c>
      <c r="B411" s="5">
        <v>23.21</v>
      </c>
      <c r="C411" s="5" t="str">
        <f t="shared" si="12"/>
        <v>Normal Weight</v>
      </c>
      <c r="D411" s="5">
        <v>6.03</v>
      </c>
      <c r="E411" s="5" t="str">
        <f t="shared" si="13"/>
        <v>Prediabetes</v>
      </c>
      <c r="F411" s="5" t="s">
        <v>2366</v>
      </c>
      <c r="G411" s="5" t="s">
        <v>2366</v>
      </c>
      <c r="H411" s="5" t="s">
        <v>2366</v>
      </c>
      <c r="I411" s="5">
        <v>1</v>
      </c>
      <c r="J411" s="19" t="s">
        <v>2366</v>
      </c>
    </row>
    <row r="412" spans="1:10" x14ac:dyDescent="0.25">
      <c r="A412" s="18" t="s">
        <v>1949</v>
      </c>
      <c r="B412" s="5">
        <v>21.2</v>
      </c>
      <c r="C412" s="5" t="str">
        <f t="shared" si="12"/>
        <v>Normal Weight</v>
      </c>
      <c r="D412" s="5">
        <v>4.07</v>
      </c>
      <c r="E412" s="5" t="str">
        <f t="shared" si="13"/>
        <v>Normal</v>
      </c>
      <c r="F412" s="5" t="s">
        <v>2368</v>
      </c>
      <c r="G412" s="5" t="s">
        <v>2366</v>
      </c>
      <c r="H412" s="5" t="s">
        <v>2366</v>
      </c>
      <c r="I412" s="5">
        <v>1</v>
      </c>
      <c r="J412" s="19" t="s">
        <v>2368</v>
      </c>
    </row>
    <row r="413" spans="1:10" x14ac:dyDescent="0.25">
      <c r="A413" s="18" t="s">
        <v>1948</v>
      </c>
      <c r="B413" s="5">
        <v>28.215</v>
      </c>
      <c r="C413" s="5" t="str">
        <f t="shared" si="12"/>
        <v>Overweight</v>
      </c>
      <c r="D413" s="5">
        <v>8.26</v>
      </c>
      <c r="E413" s="5" t="str">
        <f t="shared" si="13"/>
        <v>Diabetes</v>
      </c>
      <c r="F413" s="5" t="s">
        <v>2368</v>
      </c>
      <c r="G413" s="5" t="s">
        <v>2366</v>
      </c>
      <c r="H413" s="5" t="s">
        <v>2366</v>
      </c>
      <c r="I413" s="5">
        <v>1</v>
      </c>
      <c r="J413" s="19" t="s">
        <v>2368</v>
      </c>
    </row>
    <row r="414" spans="1:10" x14ac:dyDescent="0.25">
      <c r="A414" s="18" t="s">
        <v>1947</v>
      </c>
      <c r="B414" s="5">
        <v>38.094999999999999</v>
      </c>
      <c r="C414" s="5" t="str">
        <f t="shared" si="12"/>
        <v>Obesity</v>
      </c>
      <c r="D414" s="5">
        <v>4.76</v>
      </c>
      <c r="E414" s="5" t="str">
        <f t="shared" si="13"/>
        <v>Normal</v>
      </c>
      <c r="F414" s="5" t="s">
        <v>2366</v>
      </c>
      <c r="G414" s="5" t="s">
        <v>2366</v>
      </c>
      <c r="H414" s="5" t="s">
        <v>2366</v>
      </c>
      <c r="I414" s="5">
        <v>1</v>
      </c>
      <c r="J414" s="19" t="s">
        <v>2366</v>
      </c>
    </row>
    <row r="415" spans="1:10" x14ac:dyDescent="0.25">
      <c r="A415" s="18" t="s">
        <v>1946</v>
      </c>
      <c r="B415" s="5">
        <v>22.61</v>
      </c>
      <c r="C415" s="5" t="str">
        <f t="shared" si="12"/>
        <v>Normal Weight</v>
      </c>
      <c r="D415" s="5">
        <v>6.13</v>
      </c>
      <c r="E415" s="5" t="str">
        <f t="shared" si="13"/>
        <v>Prediabetes</v>
      </c>
      <c r="F415" s="5" t="s">
        <v>2368</v>
      </c>
      <c r="G415" s="5" t="s">
        <v>2366</v>
      </c>
      <c r="H415" s="5" t="s">
        <v>2368</v>
      </c>
      <c r="I415" s="5">
        <v>1</v>
      </c>
      <c r="J415" s="19" t="s">
        <v>2368</v>
      </c>
    </row>
    <row r="416" spans="1:10" x14ac:dyDescent="0.25">
      <c r="A416" s="18" t="s">
        <v>1945</v>
      </c>
      <c r="B416" s="5">
        <v>24.32</v>
      </c>
      <c r="C416" s="5" t="str">
        <f t="shared" si="12"/>
        <v>Normal Weight</v>
      </c>
      <c r="D416" s="5">
        <v>10.47</v>
      </c>
      <c r="E416" s="5" t="str">
        <f t="shared" si="13"/>
        <v>Diabetes</v>
      </c>
      <c r="F416" s="5" t="s">
        <v>2368</v>
      </c>
      <c r="G416" s="5" t="s">
        <v>2366</v>
      </c>
      <c r="H416" s="5" t="s">
        <v>2366</v>
      </c>
      <c r="I416" s="5">
        <v>2</v>
      </c>
      <c r="J416" s="19" t="s">
        <v>2368</v>
      </c>
    </row>
    <row r="417" spans="1:10" x14ac:dyDescent="0.25">
      <c r="A417" s="18" t="s">
        <v>1944</v>
      </c>
      <c r="B417" s="5">
        <v>20.96</v>
      </c>
      <c r="C417" s="5" t="str">
        <f t="shared" si="12"/>
        <v>Normal Weight</v>
      </c>
      <c r="D417" s="5">
        <v>4.04</v>
      </c>
      <c r="E417" s="5" t="str">
        <f t="shared" si="13"/>
        <v>Normal</v>
      </c>
      <c r="F417" s="5" t="s">
        <v>2368</v>
      </c>
      <c r="G417" s="5" t="s">
        <v>2366</v>
      </c>
      <c r="H417" s="5" t="s">
        <v>2366</v>
      </c>
      <c r="I417" s="5">
        <v>1</v>
      </c>
      <c r="J417" s="19" t="s">
        <v>2368</v>
      </c>
    </row>
    <row r="418" spans="1:10" x14ac:dyDescent="0.25">
      <c r="A418" s="18" t="s">
        <v>1943</v>
      </c>
      <c r="B418" s="5">
        <v>19.68</v>
      </c>
      <c r="C418" s="5" t="str">
        <f t="shared" si="12"/>
        <v>Normal Weight</v>
      </c>
      <c r="D418" s="5">
        <v>5.74</v>
      </c>
      <c r="E418" s="5" t="str">
        <f t="shared" si="13"/>
        <v>Normal</v>
      </c>
      <c r="F418" s="5" t="s">
        <v>2366</v>
      </c>
      <c r="G418" s="5" t="s">
        <v>2366</v>
      </c>
      <c r="H418" s="5" t="s">
        <v>2366</v>
      </c>
      <c r="I418" s="5">
        <v>0</v>
      </c>
      <c r="J418" s="19" t="s">
        <v>2368</v>
      </c>
    </row>
    <row r="419" spans="1:10" x14ac:dyDescent="0.25">
      <c r="A419" s="18" t="s">
        <v>1942</v>
      </c>
      <c r="B419" s="5">
        <v>18.100000000000001</v>
      </c>
      <c r="C419" s="5" t="str">
        <f t="shared" si="12"/>
        <v>Underweight</v>
      </c>
      <c r="D419" s="5">
        <v>6.33</v>
      </c>
      <c r="E419" s="5" t="str">
        <f t="shared" si="13"/>
        <v>Prediabetes</v>
      </c>
      <c r="F419" s="5" t="s">
        <v>2366</v>
      </c>
      <c r="G419" s="5" t="s">
        <v>2366</v>
      </c>
      <c r="H419" s="5" t="s">
        <v>2366</v>
      </c>
      <c r="I419" s="5">
        <v>1</v>
      </c>
      <c r="J419" s="19" t="s">
        <v>2368</v>
      </c>
    </row>
    <row r="420" spans="1:10" x14ac:dyDescent="0.25">
      <c r="A420" s="18" t="s">
        <v>1941</v>
      </c>
      <c r="B420" s="5">
        <v>29.64</v>
      </c>
      <c r="C420" s="5" t="str">
        <f t="shared" si="12"/>
        <v>Overweight</v>
      </c>
      <c r="D420" s="5">
        <v>4.28</v>
      </c>
      <c r="E420" s="5" t="str">
        <f t="shared" si="13"/>
        <v>Normal</v>
      </c>
      <c r="F420" s="5" t="s">
        <v>2368</v>
      </c>
      <c r="G420" s="5" t="s">
        <v>2366</v>
      </c>
      <c r="H420" s="5" t="s">
        <v>2366</v>
      </c>
      <c r="I420" s="5">
        <v>0</v>
      </c>
      <c r="J420" s="19" t="s">
        <v>2366</v>
      </c>
    </row>
    <row r="421" spans="1:10" x14ac:dyDescent="0.25">
      <c r="A421" s="18" t="s">
        <v>1940</v>
      </c>
      <c r="B421" s="5">
        <v>25.3</v>
      </c>
      <c r="C421" s="5" t="str">
        <f t="shared" si="12"/>
        <v>Overweight</v>
      </c>
      <c r="D421" s="5">
        <v>9.4700000000000006</v>
      </c>
      <c r="E421" s="5" t="str">
        <f t="shared" si="13"/>
        <v>Diabetes</v>
      </c>
      <c r="F421" s="5" t="s">
        <v>2368</v>
      </c>
      <c r="G421" s="5" t="s">
        <v>2366</v>
      </c>
      <c r="H421" s="5" t="s">
        <v>2366</v>
      </c>
      <c r="I421" s="5">
        <v>2</v>
      </c>
      <c r="J421" s="19" t="s">
        <v>2368</v>
      </c>
    </row>
    <row r="422" spans="1:10" x14ac:dyDescent="0.25">
      <c r="A422" s="18" t="s">
        <v>1939</v>
      </c>
      <c r="B422" s="5">
        <v>27.6</v>
      </c>
      <c r="C422" s="5" t="str">
        <f t="shared" si="12"/>
        <v>Overweight</v>
      </c>
      <c r="D422" s="5">
        <v>4.8499999999999996</v>
      </c>
      <c r="E422" s="5" t="str">
        <f t="shared" si="13"/>
        <v>Normal</v>
      </c>
      <c r="F422" s="5" t="s">
        <v>2368</v>
      </c>
      <c r="G422" s="5" t="s">
        <v>2366</v>
      </c>
      <c r="H422" s="5" t="s">
        <v>2366</v>
      </c>
      <c r="I422" s="5">
        <v>0</v>
      </c>
      <c r="J422" s="19" t="s">
        <v>2366</v>
      </c>
    </row>
    <row r="423" spans="1:10" x14ac:dyDescent="0.25">
      <c r="A423" s="18" t="s">
        <v>1938</v>
      </c>
      <c r="B423" s="5">
        <v>27.645</v>
      </c>
      <c r="C423" s="5" t="str">
        <f t="shared" si="12"/>
        <v>Overweight</v>
      </c>
      <c r="D423" s="5">
        <v>11.03</v>
      </c>
      <c r="E423" s="5" t="str">
        <f t="shared" si="13"/>
        <v>Diabetes</v>
      </c>
      <c r="F423" s="5" t="s">
        <v>2368</v>
      </c>
      <c r="G423" s="5" t="s">
        <v>2366</v>
      </c>
      <c r="H423" s="5" t="s">
        <v>2366</v>
      </c>
      <c r="I423" s="5">
        <v>1</v>
      </c>
      <c r="J423" s="19" t="s">
        <v>2368</v>
      </c>
    </row>
    <row r="424" spans="1:10" x14ac:dyDescent="0.25">
      <c r="A424" s="18" t="s">
        <v>1937</v>
      </c>
      <c r="B424" s="5">
        <v>27.6</v>
      </c>
      <c r="C424" s="5" t="str">
        <f t="shared" si="12"/>
        <v>Overweight</v>
      </c>
      <c r="D424" s="5">
        <v>5.22</v>
      </c>
      <c r="E424" s="5" t="str">
        <f t="shared" si="13"/>
        <v>Normal</v>
      </c>
      <c r="F424" s="5" t="s">
        <v>2366</v>
      </c>
      <c r="G424" s="5" t="s">
        <v>2366</v>
      </c>
      <c r="H424" s="5" t="s">
        <v>2366</v>
      </c>
      <c r="I424" s="5">
        <v>2</v>
      </c>
      <c r="J424" s="19" t="s">
        <v>2368</v>
      </c>
    </row>
    <row r="425" spans="1:10" x14ac:dyDescent="0.25">
      <c r="A425" s="18" t="s">
        <v>1936</v>
      </c>
      <c r="B425" s="5">
        <v>25.08</v>
      </c>
      <c r="C425" s="5" t="str">
        <f t="shared" si="12"/>
        <v>Overweight</v>
      </c>
      <c r="D425" s="5">
        <v>9.52</v>
      </c>
      <c r="E425" s="5" t="str">
        <f t="shared" si="13"/>
        <v>Diabetes</v>
      </c>
      <c r="F425" s="5" t="s">
        <v>2368</v>
      </c>
      <c r="G425" s="5" t="s">
        <v>2366</v>
      </c>
      <c r="H425" s="5" t="s">
        <v>2366</v>
      </c>
      <c r="I425" s="5">
        <v>2</v>
      </c>
      <c r="J425" s="19" t="s">
        <v>2366</v>
      </c>
    </row>
    <row r="426" spans="1:10" x14ac:dyDescent="0.25">
      <c r="A426" s="18" t="s">
        <v>1935</v>
      </c>
      <c r="B426" s="5">
        <v>30.02</v>
      </c>
      <c r="C426" s="5" t="str">
        <f t="shared" si="12"/>
        <v>Obesity</v>
      </c>
      <c r="D426" s="5">
        <v>11.09</v>
      </c>
      <c r="E426" s="5" t="str">
        <f t="shared" si="13"/>
        <v>Diabetes</v>
      </c>
      <c r="F426" s="5" t="s">
        <v>2366</v>
      </c>
      <c r="G426" s="5" t="s">
        <v>2366</v>
      </c>
      <c r="H426" s="5" t="s">
        <v>2366</v>
      </c>
      <c r="I426" s="5">
        <v>0</v>
      </c>
      <c r="J426" s="19" t="s">
        <v>2366</v>
      </c>
    </row>
    <row r="427" spans="1:10" x14ac:dyDescent="0.25">
      <c r="A427" s="18" t="s">
        <v>1934</v>
      </c>
      <c r="B427" s="5">
        <v>27.36</v>
      </c>
      <c r="C427" s="5" t="str">
        <f t="shared" si="12"/>
        <v>Overweight</v>
      </c>
      <c r="D427" s="5">
        <v>9.4499999999999993</v>
      </c>
      <c r="E427" s="5" t="str">
        <f t="shared" si="13"/>
        <v>Diabetes</v>
      </c>
      <c r="F427" s="5" t="s">
        <v>2368</v>
      </c>
      <c r="G427" s="5" t="s">
        <v>2366</v>
      </c>
      <c r="H427" s="5" t="s">
        <v>2366</v>
      </c>
      <c r="I427" s="5">
        <v>2</v>
      </c>
      <c r="J427" s="19" t="s">
        <v>2368</v>
      </c>
    </row>
    <row r="428" spans="1:10" x14ac:dyDescent="0.25">
      <c r="A428" s="18" t="s">
        <v>1933</v>
      </c>
      <c r="B428" s="5">
        <v>22.2</v>
      </c>
      <c r="C428" s="5" t="str">
        <f t="shared" si="12"/>
        <v>Normal Weight</v>
      </c>
      <c r="D428" s="5">
        <v>5.51</v>
      </c>
      <c r="E428" s="5" t="str">
        <f t="shared" si="13"/>
        <v>Normal</v>
      </c>
      <c r="F428" s="5" t="s">
        <v>2366</v>
      </c>
      <c r="G428" s="5" t="s">
        <v>2366</v>
      </c>
      <c r="H428" s="5" t="s">
        <v>2366</v>
      </c>
      <c r="I428" s="5">
        <v>0</v>
      </c>
      <c r="J428" s="19" t="s">
        <v>2368</v>
      </c>
    </row>
    <row r="429" spans="1:10" x14ac:dyDescent="0.25">
      <c r="A429" s="18" t="s">
        <v>1932</v>
      </c>
      <c r="B429" s="5">
        <v>25.71</v>
      </c>
      <c r="C429" s="5" t="str">
        <f t="shared" si="12"/>
        <v>Overweight</v>
      </c>
      <c r="D429" s="5">
        <v>4.18</v>
      </c>
      <c r="E429" s="5" t="str">
        <f t="shared" si="13"/>
        <v>Normal</v>
      </c>
      <c r="F429" s="5" t="s">
        <v>2366</v>
      </c>
      <c r="G429" s="5" t="s">
        <v>2367</v>
      </c>
      <c r="H429" s="5" t="s">
        <v>2366</v>
      </c>
      <c r="I429" s="5">
        <v>1</v>
      </c>
      <c r="J429" s="19" t="s">
        <v>2368</v>
      </c>
    </row>
    <row r="430" spans="1:10" x14ac:dyDescent="0.25">
      <c r="A430" s="18" t="s">
        <v>1931</v>
      </c>
      <c r="B430" s="5">
        <v>41.91</v>
      </c>
      <c r="C430" s="5" t="str">
        <f t="shared" si="12"/>
        <v>Obesity</v>
      </c>
      <c r="D430" s="5">
        <v>5.98</v>
      </c>
      <c r="E430" s="5" t="str">
        <f t="shared" si="13"/>
        <v>Normal</v>
      </c>
      <c r="F430" s="5" t="s">
        <v>2368</v>
      </c>
      <c r="G430" s="5" t="s">
        <v>2366</v>
      </c>
      <c r="H430" s="5" t="s">
        <v>2366</v>
      </c>
      <c r="I430" s="5">
        <v>1</v>
      </c>
      <c r="J430" s="19" t="s">
        <v>2366</v>
      </c>
    </row>
    <row r="431" spans="1:10" x14ac:dyDescent="0.25">
      <c r="A431" s="18" t="s">
        <v>1930</v>
      </c>
      <c r="B431" s="5">
        <v>25.85</v>
      </c>
      <c r="C431" s="5" t="str">
        <f t="shared" si="12"/>
        <v>Overweight</v>
      </c>
      <c r="D431" s="5">
        <v>10.16</v>
      </c>
      <c r="E431" s="5" t="str">
        <f t="shared" si="13"/>
        <v>Diabetes</v>
      </c>
      <c r="F431" s="5" t="s">
        <v>2366</v>
      </c>
      <c r="G431" s="5" t="s">
        <v>2366</v>
      </c>
      <c r="H431" s="5" t="s">
        <v>2366</v>
      </c>
      <c r="I431" s="5">
        <v>0</v>
      </c>
      <c r="J431" s="19" t="s">
        <v>2368</v>
      </c>
    </row>
    <row r="432" spans="1:10" x14ac:dyDescent="0.25">
      <c r="A432" s="18" t="s">
        <v>1929</v>
      </c>
      <c r="B432" s="5">
        <v>23.844999999999999</v>
      </c>
      <c r="C432" s="5" t="str">
        <f t="shared" si="12"/>
        <v>Normal Weight</v>
      </c>
      <c r="D432" s="5">
        <v>11.71</v>
      </c>
      <c r="E432" s="5" t="str">
        <f t="shared" si="13"/>
        <v>Diabetes</v>
      </c>
      <c r="F432" s="5" t="s">
        <v>2366</v>
      </c>
      <c r="G432" s="5" t="s">
        <v>2366</v>
      </c>
      <c r="H432" s="5" t="s">
        <v>2366</v>
      </c>
      <c r="I432" s="5">
        <v>2</v>
      </c>
      <c r="J432" s="19" t="s">
        <v>2368</v>
      </c>
    </row>
    <row r="433" spans="1:10" x14ac:dyDescent="0.25">
      <c r="A433" s="18" t="s">
        <v>1928</v>
      </c>
      <c r="B433" s="5">
        <v>30.59</v>
      </c>
      <c r="C433" s="5" t="str">
        <f t="shared" si="12"/>
        <v>Obesity</v>
      </c>
      <c r="D433" s="5">
        <v>5.23</v>
      </c>
      <c r="E433" s="5" t="str">
        <f t="shared" si="13"/>
        <v>Normal</v>
      </c>
      <c r="F433" s="5" t="s">
        <v>2366</v>
      </c>
      <c r="G433" s="5" t="s">
        <v>2366</v>
      </c>
      <c r="H433" s="5" t="s">
        <v>2368</v>
      </c>
      <c r="I433" s="5">
        <v>1</v>
      </c>
      <c r="J433" s="19" t="s">
        <v>2366</v>
      </c>
    </row>
    <row r="434" spans="1:10" x14ac:dyDescent="0.25">
      <c r="A434" s="18" t="s">
        <v>1927</v>
      </c>
      <c r="B434" s="5">
        <v>24.795000000000002</v>
      </c>
      <c r="C434" s="5" t="str">
        <f t="shared" si="12"/>
        <v>Normal Weight</v>
      </c>
      <c r="D434" s="5">
        <v>6.85</v>
      </c>
      <c r="E434" s="5" t="str">
        <f t="shared" si="13"/>
        <v>Prediabetes</v>
      </c>
      <c r="F434" s="5" t="s">
        <v>2366</v>
      </c>
      <c r="G434" s="5" t="s">
        <v>2366</v>
      </c>
      <c r="H434" s="5" t="s">
        <v>2366</v>
      </c>
      <c r="I434" s="5">
        <v>0</v>
      </c>
      <c r="J434" s="19" t="s">
        <v>2368</v>
      </c>
    </row>
    <row r="435" spans="1:10" x14ac:dyDescent="0.25">
      <c r="A435" s="18" t="s">
        <v>1926</v>
      </c>
      <c r="B435" s="5">
        <v>24.13</v>
      </c>
      <c r="C435" s="5" t="str">
        <f t="shared" si="12"/>
        <v>Normal Weight</v>
      </c>
      <c r="D435" s="5">
        <v>7.05</v>
      </c>
      <c r="E435" s="5" t="str">
        <f t="shared" si="13"/>
        <v>Prediabetes</v>
      </c>
      <c r="F435" s="5" t="s">
        <v>2368</v>
      </c>
      <c r="G435" s="5" t="s">
        <v>2366</v>
      </c>
      <c r="H435" s="5" t="s">
        <v>2366</v>
      </c>
      <c r="I435" s="5">
        <v>2</v>
      </c>
      <c r="J435" s="19" t="s">
        <v>2368</v>
      </c>
    </row>
    <row r="436" spans="1:10" x14ac:dyDescent="0.25">
      <c r="A436" s="18" t="s">
        <v>1925</v>
      </c>
      <c r="B436" s="5">
        <v>25.84</v>
      </c>
      <c r="C436" s="5" t="str">
        <f t="shared" si="12"/>
        <v>Overweight</v>
      </c>
      <c r="D436" s="5">
        <v>11.64</v>
      </c>
      <c r="E436" s="5" t="str">
        <f t="shared" si="13"/>
        <v>Diabetes</v>
      </c>
      <c r="F436" s="5" t="s">
        <v>2366</v>
      </c>
      <c r="G436" s="5" t="s">
        <v>2366</v>
      </c>
      <c r="H436" s="5" t="s">
        <v>2366</v>
      </c>
      <c r="I436" s="5">
        <v>2</v>
      </c>
      <c r="J436" s="19" t="s">
        <v>2368</v>
      </c>
    </row>
    <row r="437" spans="1:10" x14ac:dyDescent="0.25">
      <c r="A437" s="18" t="s">
        <v>1924</v>
      </c>
      <c r="B437" s="5">
        <v>28</v>
      </c>
      <c r="C437" s="5" t="str">
        <f t="shared" si="12"/>
        <v>Overweight</v>
      </c>
      <c r="D437" s="5">
        <v>10.52</v>
      </c>
      <c r="E437" s="5" t="str">
        <f t="shared" si="13"/>
        <v>Diabetes</v>
      </c>
      <c r="F437" s="5" t="s">
        <v>2366</v>
      </c>
      <c r="G437" s="5" t="s">
        <v>2366</v>
      </c>
      <c r="H437" s="5" t="s">
        <v>2366</v>
      </c>
      <c r="I437" s="5">
        <v>0</v>
      </c>
      <c r="J437" s="19" t="s">
        <v>2368</v>
      </c>
    </row>
    <row r="438" spans="1:10" x14ac:dyDescent="0.25">
      <c r="A438" s="18" t="s">
        <v>1923</v>
      </c>
      <c r="B438" s="5">
        <v>34.1</v>
      </c>
      <c r="C438" s="5" t="str">
        <f t="shared" si="12"/>
        <v>Obesity</v>
      </c>
      <c r="D438" s="5">
        <v>4.01</v>
      </c>
      <c r="E438" s="5" t="str">
        <f t="shared" si="13"/>
        <v>Normal</v>
      </c>
      <c r="F438" s="5" t="s">
        <v>2368</v>
      </c>
      <c r="G438" s="5" t="s">
        <v>2366</v>
      </c>
      <c r="H438" s="5" t="s">
        <v>2368</v>
      </c>
      <c r="I438" s="5">
        <v>1</v>
      </c>
      <c r="J438" s="19" t="s">
        <v>2366</v>
      </c>
    </row>
    <row r="439" spans="1:10" x14ac:dyDescent="0.25">
      <c r="A439" s="18" t="s">
        <v>1922</v>
      </c>
      <c r="B439" s="5">
        <v>26.125</v>
      </c>
      <c r="C439" s="5" t="str">
        <f t="shared" si="12"/>
        <v>Overweight</v>
      </c>
      <c r="D439" s="5">
        <v>8.56</v>
      </c>
      <c r="E439" s="5" t="str">
        <f t="shared" si="13"/>
        <v>Diabetes</v>
      </c>
      <c r="F439" s="5" t="s">
        <v>2368</v>
      </c>
      <c r="G439" s="5" t="s">
        <v>2366</v>
      </c>
      <c r="H439" s="5" t="s">
        <v>2366</v>
      </c>
      <c r="I439" s="5">
        <v>1</v>
      </c>
      <c r="J439" s="19" t="s">
        <v>2368</v>
      </c>
    </row>
    <row r="440" spans="1:10" x14ac:dyDescent="0.25">
      <c r="A440" s="18" t="s">
        <v>1921</v>
      </c>
      <c r="B440" s="5">
        <v>25.6</v>
      </c>
      <c r="C440" s="5" t="str">
        <f t="shared" si="12"/>
        <v>Overweight</v>
      </c>
      <c r="D440" s="5">
        <v>10.5</v>
      </c>
      <c r="E440" s="5" t="str">
        <f t="shared" si="13"/>
        <v>Diabetes</v>
      </c>
      <c r="F440" s="5" t="s">
        <v>2366</v>
      </c>
      <c r="G440" s="5" t="s">
        <v>2366</v>
      </c>
      <c r="H440" s="5" t="s">
        <v>2366</v>
      </c>
      <c r="I440" s="5">
        <v>2</v>
      </c>
      <c r="J440" s="19" t="s">
        <v>2368</v>
      </c>
    </row>
    <row r="441" spans="1:10" x14ac:dyDescent="0.25">
      <c r="A441" s="18" t="s">
        <v>1920</v>
      </c>
      <c r="B441" s="5">
        <v>24.32</v>
      </c>
      <c r="C441" s="5" t="str">
        <f t="shared" si="12"/>
        <v>Normal Weight</v>
      </c>
      <c r="D441" s="5">
        <v>6.39</v>
      </c>
      <c r="E441" s="5" t="str">
        <f t="shared" si="13"/>
        <v>Prediabetes</v>
      </c>
      <c r="F441" s="5" t="s">
        <v>2366</v>
      </c>
      <c r="G441" s="5" t="s">
        <v>2366</v>
      </c>
      <c r="H441" s="5" t="s">
        <v>2366</v>
      </c>
      <c r="I441" s="5">
        <v>0</v>
      </c>
      <c r="J441" s="19" t="s">
        <v>2366</v>
      </c>
    </row>
    <row r="442" spans="1:10" x14ac:dyDescent="0.25">
      <c r="A442" s="18" t="s">
        <v>1919</v>
      </c>
      <c r="B442" s="5">
        <v>22.88</v>
      </c>
      <c r="C442" s="5" t="str">
        <f t="shared" si="12"/>
        <v>Normal Weight</v>
      </c>
      <c r="D442" s="5">
        <v>5.71</v>
      </c>
      <c r="E442" s="5" t="str">
        <f t="shared" si="13"/>
        <v>Normal</v>
      </c>
      <c r="F442" s="5" t="s">
        <v>2368</v>
      </c>
      <c r="G442" s="5" t="s">
        <v>2366</v>
      </c>
      <c r="H442" s="5" t="s">
        <v>2368</v>
      </c>
      <c r="I442" s="5">
        <v>1</v>
      </c>
      <c r="J442" s="19" t="s">
        <v>2368</v>
      </c>
    </row>
    <row r="443" spans="1:10" x14ac:dyDescent="0.25">
      <c r="A443" s="18" t="s">
        <v>1918</v>
      </c>
      <c r="B443" s="5">
        <v>24.984999999999999</v>
      </c>
      <c r="C443" s="5" t="str">
        <f t="shared" si="12"/>
        <v>Normal Weight</v>
      </c>
      <c r="D443" s="5">
        <v>4.43</v>
      </c>
      <c r="E443" s="5" t="str">
        <f t="shared" si="13"/>
        <v>Normal</v>
      </c>
      <c r="F443" s="5" t="s">
        <v>2368</v>
      </c>
      <c r="G443" s="5" t="s">
        <v>2366</v>
      </c>
      <c r="H443" s="5" t="s">
        <v>2368</v>
      </c>
      <c r="I443" s="5">
        <v>1</v>
      </c>
      <c r="J443" s="19" t="s">
        <v>2366</v>
      </c>
    </row>
    <row r="444" spans="1:10" x14ac:dyDescent="0.25">
      <c r="A444" s="18" t="s">
        <v>1917</v>
      </c>
      <c r="B444" s="5">
        <v>33.1</v>
      </c>
      <c r="C444" s="5" t="str">
        <f t="shared" si="12"/>
        <v>Obesity</v>
      </c>
      <c r="D444" s="5">
        <v>5.52</v>
      </c>
      <c r="E444" s="5" t="str">
        <f t="shared" si="13"/>
        <v>Normal</v>
      </c>
      <c r="F444" s="5" t="s">
        <v>2366</v>
      </c>
      <c r="G444" s="5" t="s">
        <v>2366</v>
      </c>
      <c r="H444" s="5" t="s">
        <v>2368</v>
      </c>
      <c r="I444" s="5">
        <v>1</v>
      </c>
      <c r="J444" s="19" t="s">
        <v>2366</v>
      </c>
    </row>
    <row r="445" spans="1:10" x14ac:dyDescent="0.25">
      <c r="A445" s="18" t="s">
        <v>1916</v>
      </c>
      <c r="B445" s="5">
        <v>27.83</v>
      </c>
      <c r="C445" s="5" t="str">
        <f t="shared" si="12"/>
        <v>Overweight</v>
      </c>
      <c r="D445" s="5">
        <v>9.1999999999999993</v>
      </c>
      <c r="E445" s="5" t="str">
        <f t="shared" si="13"/>
        <v>Diabetes</v>
      </c>
      <c r="F445" s="5" t="s">
        <v>2368</v>
      </c>
      <c r="G445" s="5" t="s">
        <v>2366</v>
      </c>
      <c r="H445" s="5" t="s">
        <v>2366</v>
      </c>
      <c r="I445" s="5">
        <v>1</v>
      </c>
      <c r="J445" s="19" t="s">
        <v>2368</v>
      </c>
    </row>
    <row r="446" spans="1:10" x14ac:dyDescent="0.25">
      <c r="A446" s="18" t="s">
        <v>1915</v>
      </c>
      <c r="B446" s="5">
        <v>30.875</v>
      </c>
      <c r="C446" s="5" t="str">
        <f t="shared" si="12"/>
        <v>Obesity</v>
      </c>
      <c r="D446" s="5">
        <v>10.97</v>
      </c>
      <c r="E446" s="5" t="str">
        <f t="shared" si="13"/>
        <v>Diabetes</v>
      </c>
      <c r="F446" s="5" t="s">
        <v>2368</v>
      </c>
      <c r="G446" s="5" t="s">
        <v>2366</v>
      </c>
      <c r="H446" s="5" t="s">
        <v>2366</v>
      </c>
      <c r="I446" s="5">
        <v>2</v>
      </c>
      <c r="J446" s="19" t="s">
        <v>2366</v>
      </c>
    </row>
    <row r="447" spans="1:10" x14ac:dyDescent="0.25">
      <c r="A447" s="18" t="s">
        <v>1914</v>
      </c>
      <c r="B447" s="5">
        <v>27.265000000000001</v>
      </c>
      <c r="C447" s="5" t="str">
        <f t="shared" si="12"/>
        <v>Overweight</v>
      </c>
      <c r="D447" s="5">
        <v>4.25</v>
      </c>
      <c r="E447" s="5" t="str">
        <f t="shared" si="13"/>
        <v>Normal</v>
      </c>
      <c r="F447" s="5" t="s">
        <v>2366</v>
      </c>
      <c r="G447" s="5" t="s">
        <v>2366</v>
      </c>
      <c r="H447" s="5" t="s">
        <v>2368</v>
      </c>
      <c r="I447" s="5">
        <v>1</v>
      </c>
      <c r="J447" s="19" t="s">
        <v>2366</v>
      </c>
    </row>
    <row r="448" spans="1:10" x14ac:dyDescent="0.25">
      <c r="A448" s="18" t="s">
        <v>1913</v>
      </c>
      <c r="B448" s="5">
        <v>26.7</v>
      </c>
      <c r="C448" s="5" t="str">
        <f t="shared" si="12"/>
        <v>Overweight</v>
      </c>
      <c r="D448" s="5">
        <v>5.23</v>
      </c>
      <c r="E448" s="5" t="str">
        <f t="shared" si="13"/>
        <v>Normal</v>
      </c>
      <c r="F448" s="5" t="s">
        <v>2366</v>
      </c>
      <c r="G448" s="5" t="s">
        <v>2366</v>
      </c>
      <c r="H448" s="5" t="s">
        <v>2368</v>
      </c>
      <c r="I448" s="5">
        <v>1</v>
      </c>
      <c r="J448" s="19" t="s">
        <v>2368</v>
      </c>
    </row>
    <row r="449" spans="1:10" x14ac:dyDescent="0.25">
      <c r="A449" s="18" t="s">
        <v>1912</v>
      </c>
      <c r="B449" s="5">
        <v>29.925000000000001</v>
      </c>
      <c r="C449" s="5" t="str">
        <f t="shared" si="12"/>
        <v>Overweight</v>
      </c>
      <c r="D449" s="5">
        <v>5.96</v>
      </c>
      <c r="E449" s="5" t="str">
        <f t="shared" si="13"/>
        <v>Normal</v>
      </c>
      <c r="F449" s="5" t="s">
        <v>2368</v>
      </c>
      <c r="G449" s="5" t="s">
        <v>2366</v>
      </c>
      <c r="H449" s="5" t="s">
        <v>2368</v>
      </c>
      <c r="I449" s="5">
        <v>1</v>
      </c>
      <c r="J449" s="19" t="s">
        <v>2368</v>
      </c>
    </row>
    <row r="450" spans="1:10" x14ac:dyDescent="0.25">
      <c r="A450" s="18" t="s">
        <v>1911</v>
      </c>
      <c r="B450" s="5">
        <v>19.95</v>
      </c>
      <c r="C450" s="5" t="str">
        <f t="shared" ref="C450:C513" si="14">IF(B450&lt;18.5,"Underweight",
IF(B450&lt;25,"Normal Weight",
IF(B450&lt;30,"Overweight","Obesity")))</f>
        <v>Normal Weight</v>
      </c>
      <c r="D450" s="5">
        <v>4.29</v>
      </c>
      <c r="E450" s="5" t="str">
        <f t="shared" ref="E450:E513" si="15">IF(D450&lt;6,"Normal",IF(D450&lt;7.5,"Prediabetes",IF(D450&gt;7,"Diabetes")))</f>
        <v>Normal</v>
      </c>
      <c r="F450" s="5" t="s">
        <v>2368</v>
      </c>
      <c r="G450" s="5" t="s">
        <v>2366</v>
      </c>
      <c r="H450" s="5" t="s">
        <v>2366</v>
      </c>
      <c r="I450" s="5">
        <v>2</v>
      </c>
      <c r="J450" s="19" t="s">
        <v>2368</v>
      </c>
    </row>
    <row r="451" spans="1:10" x14ac:dyDescent="0.25">
      <c r="A451" s="18" t="s">
        <v>1910</v>
      </c>
      <c r="B451" s="5">
        <v>24.225000000000001</v>
      </c>
      <c r="C451" s="5" t="str">
        <f t="shared" si="14"/>
        <v>Normal Weight</v>
      </c>
      <c r="D451" s="5">
        <v>4.09</v>
      </c>
      <c r="E451" s="5" t="str">
        <f t="shared" si="15"/>
        <v>Normal</v>
      </c>
      <c r="F451" s="5" t="s">
        <v>2366</v>
      </c>
      <c r="G451" s="5" t="s">
        <v>2366</v>
      </c>
      <c r="H451" s="5" t="s">
        <v>2366</v>
      </c>
      <c r="I451" s="5">
        <v>0</v>
      </c>
      <c r="J451" s="19" t="s">
        <v>2366</v>
      </c>
    </row>
    <row r="452" spans="1:10" x14ac:dyDescent="0.25">
      <c r="A452" s="18" t="s">
        <v>1909</v>
      </c>
      <c r="B452" s="5">
        <v>28.12</v>
      </c>
      <c r="C452" s="5" t="str">
        <f t="shared" si="14"/>
        <v>Overweight</v>
      </c>
      <c r="D452" s="5">
        <v>4.88</v>
      </c>
      <c r="E452" s="5" t="str">
        <f t="shared" si="15"/>
        <v>Normal</v>
      </c>
      <c r="F452" s="5" t="s">
        <v>2366</v>
      </c>
      <c r="G452" s="5" t="s">
        <v>2366</v>
      </c>
      <c r="H452" s="5" t="s">
        <v>2366</v>
      </c>
      <c r="I452" s="5">
        <v>0</v>
      </c>
      <c r="J452" s="19" t="s">
        <v>2368</v>
      </c>
    </row>
    <row r="453" spans="1:10" x14ac:dyDescent="0.25">
      <c r="A453" s="18" t="s">
        <v>1908</v>
      </c>
      <c r="B453" s="5">
        <v>23.21</v>
      </c>
      <c r="C453" s="5" t="str">
        <f t="shared" si="14"/>
        <v>Normal Weight</v>
      </c>
      <c r="D453" s="5">
        <v>6.76</v>
      </c>
      <c r="E453" s="5" t="str">
        <f t="shared" si="15"/>
        <v>Prediabetes</v>
      </c>
      <c r="F453" s="5" t="s">
        <v>2366</v>
      </c>
      <c r="G453" s="5" t="s">
        <v>2366</v>
      </c>
      <c r="H453" s="5" t="s">
        <v>2366</v>
      </c>
      <c r="I453" s="5">
        <v>0</v>
      </c>
      <c r="J453" s="19" t="s">
        <v>2368</v>
      </c>
    </row>
    <row r="454" spans="1:10" x14ac:dyDescent="0.25">
      <c r="A454" s="18" t="s">
        <v>1907</v>
      </c>
      <c r="B454" s="5">
        <v>23.98</v>
      </c>
      <c r="C454" s="5" t="str">
        <f t="shared" si="14"/>
        <v>Normal Weight</v>
      </c>
      <c r="D454" s="5">
        <v>10.67</v>
      </c>
      <c r="E454" s="5" t="str">
        <f t="shared" si="15"/>
        <v>Diabetes</v>
      </c>
      <c r="F454" s="5" t="s">
        <v>2366</v>
      </c>
      <c r="G454" s="5" t="s">
        <v>2366</v>
      </c>
      <c r="H454" s="5" t="s">
        <v>2366</v>
      </c>
      <c r="I454" s="5">
        <v>0</v>
      </c>
      <c r="J454" s="19" t="s">
        <v>2366</v>
      </c>
    </row>
    <row r="455" spans="1:10" x14ac:dyDescent="0.25">
      <c r="A455" s="18" t="s">
        <v>1906</v>
      </c>
      <c r="B455" s="5">
        <v>30</v>
      </c>
      <c r="C455" s="5" t="str">
        <f t="shared" si="14"/>
        <v>Obesity</v>
      </c>
      <c r="D455" s="5">
        <v>6.21</v>
      </c>
      <c r="E455" s="5" t="str">
        <f t="shared" si="15"/>
        <v>Prediabetes</v>
      </c>
      <c r="F455" s="5" t="s">
        <v>2366</v>
      </c>
      <c r="G455" s="5" t="s">
        <v>2366</v>
      </c>
      <c r="H455" s="5" t="s">
        <v>2366</v>
      </c>
      <c r="I455" s="5">
        <v>0</v>
      </c>
      <c r="J455" s="19" t="s">
        <v>2368</v>
      </c>
    </row>
    <row r="456" spans="1:10" x14ac:dyDescent="0.25">
      <c r="A456" s="18" t="s">
        <v>1905</v>
      </c>
      <c r="B456" s="5">
        <v>17.350000000000001</v>
      </c>
      <c r="C456" s="5" t="str">
        <f t="shared" si="14"/>
        <v>Underweight</v>
      </c>
      <c r="D456" s="5">
        <v>5.03</v>
      </c>
      <c r="E456" s="5" t="str">
        <f t="shared" si="15"/>
        <v>Normal</v>
      </c>
      <c r="F456" s="5" t="s">
        <v>2368</v>
      </c>
      <c r="G456" s="5" t="s">
        <v>2366</v>
      </c>
      <c r="H456" s="5" t="s">
        <v>2366</v>
      </c>
      <c r="I456" s="5">
        <v>0</v>
      </c>
      <c r="J456" s="19" t="s">
        <v>2368</v>
      </c>
    </row>
    <row r="457" spans="1:10" x14ac:dyDescent="0.25">
      <c r="A457" s="18" t="s">
        <v>1904</v>
      </c>
      <c r="B457" s="5">
        <v>22.704999999999998</v>
      </c>
      <c r="C457" s="5" t="str">
        <f t="shared" si="14"/>
        <v>Normal Weight</v>
      </c>
      <c r="D457" s="5">
        <v>5.27</v>
      </c>
      <c r="E457" s="5" t="str">
        <f t="shared" si="15"/>
        <v>Normal</v>
      </c>
      <c r="F457" s="5" t="s">
        <v>2366</v>
      </c>
      <c r="G457" s="5" t="s">
        <v>2366</v>
      </c>
      <c r="H457" s="5" t="s">
        <v>2366</v>
      </c>
      <c r="I457" s="5">
        <v>0</v>
      </c>
      <c r="J457" s="19" t="s">
        <v>2366</v>
      </c>
    </row>
    <row r="458" spans="1:10" x14ac:dyDescent="0.25">
      <c r="A458" s="18" t="s">
        <v>1903</v>
      </c>
      <c r="B458" s="5">
        <v>25.41</v>
      </c>
      <c r="C458" s="5" t="str">
        <f t="shared" si="14"/>
        <v>Overweight</v>
      </c>
      <c r="D458" s="5">
        <v>10.53</v>
      </c>
      <c r="E458" s="5" t="str">
        <f t="shared" si="15"/>
        <v>Diabetes</v>
      </c>
      <c r="F458" s="5" t="s">
        <v>2368</v>
      </c>
      <c r="G458" s="5" t="s">
        <v>2366</v>
      </c>
      <c r="H458" s="5" t="s">
        <v>2366</v>
      </c>
      <c r="I458" s="5">
        <v>1</v>
      </c>
      <c r="J458" s="19" t="s">
        <v>2368</v>
      </c>
    </row>
    <row r="459" spans="1:10" x14ac:dyDescent="0.25">
      <c r="A459" s="18" t="s">
        <v>1902</v>
      </c>
      <c r="B459" s="5">
        <v>18.23</v>
      </c>
      <c r="C459" s="5" t="str">
        <f t="shared" si="14"/>
        <v>Underweight</v>
      </c>
      <c r="D459" s="5">
        <v>5.78</v>
      </c>
      <c r="E459" s="5" t="str">
        <f t="shared" si="15"/>
        <v>Normal</v>
      </c>
      <c r="F459" s="5" t="s">
        <v>2366</v>
      </c>
      <c r="G459" s="5" t="s">
        <v>2366</v>
      </c>
      <c r="H459" s="5" t="s">
        <v>2368</v>
      </c>
      <c r="I459" s="5">
        <v>1</v>
      </c>
      <c r="J459" s="19" t="s">
        <v>2368</v>
      </c>
    </row>
    <row r="460" spans="1:10" x14ac:dyDescent="0.25">
      <c r="A460" s="18" t="s">
        <v>1901</v>
      </c>
      <c r="B460" s="5">
        <v>24.7</v>
      </c>
      <c r="C460" s="5" t="str">
        <f t="shared" si="14"/>
        <v>Normal Weight</v>
      </c>
      <c r="D460" s="5">
        <v>4.3600000000000003</v>
      </c>
      <c r="E460" s="5" t="str">
        <f t="shared" si="15"/>
        <v>Normal</v>
      </c>
      <c r="F460" s="5" t="s">
        <v>2366</v>
      </c>
      <c r="G460" s="5" t="s">
        <v>2366</v>
      </c>
      <c r="H460" s="5" t="s">
        <v>2368</v>
      </c>
      <c r="I460" s="5">
        <v>1</v>
      </c>
      <c r="J460" s="19" t="s">
        <v>2368</v>
      </c>
    </row>
    <row r="461" spans="1:10" x14ac:dyDescent="0.25">
      <c r="A461" s="18" t="s">
        <v>1900</v>
      </c>
      <c r="B461" s="5">
        <v>37.4</v>
      </c>
      <c r="C461" s="5" t="str">
        <f t="shared" si="14"/>
        <v>Obesity</v>
      </c>
      <c r="D461" s="5">
        <v>9.7200000000000006</v>
      </c>
      <c r="E461" s="5" t="str">
        <f t="shared" si="15"/>
        <v>Diabetes</v>
      </c>
      <c r="F461" s="5" t="s">
        <v>2368</v>
      </c>
      <c r="G461" s="5" t="s">
        <v>2366</v>
      </c>
      <c r="H461" s="5" t="s">
        <v>2368</v>
      </c>
      <c r="I461" s="5">
        <v>1</v>
      </c>
      <c r="J461" s="19" t="s">
        <v>2366</v>
      </c>
    </row>
    <row r="462" spans="1:10" x14ac:dyDescent="0.25">
      <c r="A462" s="18" t="s">
        <v>1899</v>
      </c>
      <c r="B462" s="5">
        <v>26.885000000000002</v>
      </c>
      <c r="C462" s="5" t="str">
        <f t="shared" si="14"/>
        <v>Overweight</v>
      </c>
      <c r="D462" s="5">
        <v>5.18</v>
      </c>
      <c r="E462" s="5" t="str">
        <f t="shared" si="15"/>
        <v>Normal</v>
      </c>
      <c r="F462" s="5" t="s">
        <v>2366</v>
      </c>
      <c r="G462" s="5" t="s">
        <v>2366</v>
      </c>
      <c r="H462" s="5" t="s">
        <v>2368</v>
      </c>
      <c r="I462" s="5">
        <v>1</v>
      </c>
      <c r="J462" s="19" t="s">
        <v>2368</v>
      </c>
    </row>
    <row r="463" spans="1:10" x14ac:dyDescent="0.25">
      <c r="A463" s="18" t="s">
        <v>1898</v>
      </c>
      <c r="B463" s="5">
        <v>25.27</v>
      </c>
      <c r="C463" s="5" t="str">
        <f t="shared" si="14"/>
        <v>Overweight</v>
      </c>
      <c r="D463" s="5">
        <v>5.29</v>
      </c>
      <c r="E463" s="5" t="str">
        <f t="shared" si="15"/>
        <v>Normal</v>
      </c>
      <c r="F463" s="5" t="s">
        <v>2366</v>
      </c>
      <c r="G463" s="5" t="s">
        <v>2366</v>
      </c>
      <c r="H463" s="5" t="s">
        <v>2368</v>
      </c>
      <c r="I463" s="5">
        <v>1</v>
      </c>
      <c r="J463" s="19" t="s">
        <v>2368</v>
      </c>
    </row>
    <row r="464" spans="1:10" x14ac:dyDescent="0.25">
      <c r="A464" s="18" t="s">
        <v>1897</v>
      </c>
      <c r="B464" s="5">
        <v>23.655000000000001</v>
      </c>
      <c r="C464" s="5" t="str">
        <f t="shared" si="14"/>
        <v>Normal Weight</v>
      </c>
      <c r="D464" s="5">
        <v>4.8600000000000003</v>
      </c>
      <c r="E464" s="5" t="str">
        <f t="shared" si="15"/>
        <v>Normal</v>
      </c>
      <c r="F464" s="5" t="s">
        <v>2368</v>
      </c>
      <c r="G464" s="5" t="s">
        <v>2366</v>
      </c>
      <c r="H464" s="5" t="s">
        <v>2366</v>
      </c>
      <c r="I464" s="5">
        <v>0</v>
      </c>
      <c r="J464" s="19" t="s">
        <v>2368</v>
      </c>
    </row>
    <row r="465" spans="1:10" x14ac:dyDescent="0.25">
      <c r="A465" s="18" t="s">
        <v>1896</v>
      </c>
      <c r="B465" s="5">
        <v>55.05</v>
      </c>
      <c r="C465" s="5" t="str">
        <f t="shared" si="14"/>
        <v>Obesity</v>
      </c>
      <c r="D465" s="5">
        <v>7.66</v>
      </c>
      <c r="E465" s="5" t="str">
        <f t="shared" si="15"/>
        <v>Diabetes</v>
      </c>
      <c r="F465" s="5" t="s">
        <v>2366</v>
      </c>
      <c r="G465" s="5" t="s">
        <v>2366</v>
      </c>
      <c r="H465" s="5" t="s">
        <v>2366</v>
      </c>
      <c r="I465" s="5">
        <v>0</v>
      </c>
      <c r="J465" s="19" t="s">
        <v>2366</v>
      </c>
    </row>
    <row r="466" spans="1:10" x14ac:dyDescent="0.25">
      <c r="A466" s="18" t="s">
        <v>1895</v>
      </c>
      <c r="B466" s="5">
        <v>24.89</v>
      </c>
      <c r="C466" s="5" t="str">
        <f t="shared" si="14"/>
        <v>Normal Weight</v>
      </c>
      <c r="D466" s="5">
        <v>6.1</v>
      </c>
      <c r="E466" s="5" t="str">
        <f t="shared" si="15"/>
        <v>Prediabetes</v>
      </c>
      <c r="F466" s="5" t="s">
        <v>2368</v>
      </c>
      <c r="G466" s="5" t="s">
        <v>2366</v>
      </c>
      <c r="H466" s="5" t="s">
        <v>2368</v>
      </c>
      <c r="I466" s="5">
        <v>1</v>
      </c>
      <c r="J466" s="19" t="s">
        <v>2368</v>
      </c>
    </row>
    <row r="467" spans="1:10" x14ac:dyDescent="0.25">
      <c r="A467" s="18" t="s">
        <v>1894</v>
      </c>
      <c r="B467" s="5">
        <v>18.715</v>
      </c>
      <c r="C467" s="5" t="str">
        <f t="shared" si="14"/>
        <v>Normal Weight</v>
      </c>
      <c r="D467" s="5">
        <v>4.4400000000000004</v>
      </c>
      <c r="E467" s="5" t="str">
        <f t="shared" si="15"/>
        <v>Normal</v>
      </c>
      <c r="F467" s="5" t="s">
        <v>2366</v>
      </c>
      <c r="G467" s="5" t="s">
        <v>2366</v>
      </c>
      <c r="H467" s="5" t="s">
        <v>2366</v>
      </c>
      <c r="I467" s="5">
        <v>0</v>
      </c>
      <c r="J467" s="19" t="s">
        <v>2366</v>
      </c>
    </row>
    <row r="468" spans="1:10" x14ac:dyDescent="0.25">
      <c r="A468" s="18" t="s">
        <v>1893</v>
      </c>
      <c r="B468" s="5">
        <v>28.12</v>
      </c>
      <c r="C468" s="5" t="str">
        <f t="shared" si="14"/>
        <v>Overweight</v>
      </c>
      <c r="D468" s="5">
        <v>6.15</v>
      </c>
      <c r="E468" s="5" t="str">
        <f t="shared" si="15"/>
        <v>Prediabetes</v>
      </c>
      <c r="F468" s="5" t="s">
        <v>2366</v>
      </c>
      <c r="G468" s="5" t="s">
        <v>2366</v>
      </c>
      <c r="H468" s="5" t="s">
        <v>2366</v>
      </c>
      <c r="I468" s="5">
        <v>0</v>
      </c>
      <c r="J468" s="19" t="s">
        <v>2368</v>
      </c>
    </row>
    <row r="469" spans="1:10" x14ac:dyDescent="0.25">
      <c r="A469" s="18" t="s">
        <v>1892</v>
      </c>
      <c r="B469" s="5">
        <v>26.6</v>
      </c>
      <c r="C469" s="5" t="str">
        <f t="shared" si="14"/>
        <v>Overweight</v>
      </c>
      <c r="D469" s="5">
        <v>4.53</v>
      </c>
      <c r="E469" s="5" t="str">
        <f t="shared" si="15"/>
        <v>Normal</v>
      </c>
      <c r="F469" s="5" t="s">
        <v>2366</v>
      </c>
      <c r="G469" s="5" t="s">
        <v>2366</v>
      </c>
      <c r="H469" s="5" t="s">
        <v>2366</v>
      </c>
      <c r="I469" s="5">
        <v>0</v>
      </c>
      <c r="J469" s="19" t="s">
        <v>2368</v>
      </c>
    </row>
    <row r="470" spans="1:10" x14ac:dyDescent="0.25">
      <c r="A470" s="18" t="s">
        <v>1891</v>
      </c>
      <c r="B470" s="5">
        <v>30.114999999999998</v>
      </c>
      <c r="C470" s="5" t="str">
        <f t="shared" si="14"/>
        <v>Obesity</v>
      </c>
      <c r="D470" s="5">
        <v>5.48</v>
      </c>
      <c r="E470" s="5" t="str">
        <f t="shared" si="15"/>
        <v>Normal</v>
      </c>
      <c r="F470" s="5" t="s">
        <v>2366</v>
      </c>
      <c r="G470" s="5" t="s">
        <v>2367</v>
      </c>
      <c r="H470" s="5" t="s">
        <v>2366</v>
      </c>
      <c r="I470" s="5">
        <v>1</v>
      </c>
      <c r="J470" s="19" t="s">
        <v>2366</v>
      </c>
    </row>
    <row r="471" spans="1:10" x14ac:dyDescent="0.25">
      <c r="A471" s="18" t="s">
        <v>1890</v>
      </c>
      <c r="B471" s="5">
        <v>24.605</v>
      </c>
      <c r="C471" s="5" t="str">
        <f t="shared" si="14"/>
        <v>Normal Weight</v>
      </c>
      <c r="D471" s="5">
        <v>5.48</v>
      </c>
      <c r="E471" s="5" t="str">
        <f t="shared" si="15"/>
        <v>Normal</v>
      </c>
      <c r="F471" s="5" t="s">
        <v>2366</v>
      </c>
      <c r="G471" s="5" t="s">
        <v>2366</v>
      </c>
      <c r="H471" s="5" t="s">
        <v>2366</v>
      </c>
      <c r="I471" s="5">
        <v>0</v>
      </c>
      <c r="J471" s="19" t="s">
        <v>2368</v>
      </c>
    </row>
    <row r="472" spans="1:10" x14ac:dyDescent="0.25">
      <c r="A472" s="18" t="s">
        <v>1889</v>
      </c>
      <c r="B472" s="5">
        <v>29.6</v>
      </c>
      <c r="C472" s="5" t="str">
        <f t="shared" si="14"/>
        <v>Overweight</v>
      </c>
      <c r="D472" s="5">
        <v>8.1</v>
      </c>
      <c r="E472" s="5" t="str">
        <f t="shared" si="15"/>
        <v>Diabetes</v>
      </c>
      <c r="F472" s="5" t="s">
        <v>2366</v>
      </c>
      <c r="G472" s="5" t="s">
        <v>2366</v>
      </c>
      <c r="H472" s="5" t="s">
        <v>2366</v>
      </c>
      <c r="I472" s="5">
        <v>0</v>
      </c>
      <c r="J472" s="19" t="s">
        <v>2366</v>
      </c>
    </row>
    <row r="473" spans="1:10" x14ac:dyDescent="0.25">
      <c r="A473" s="18" t="s">
        <v>1888</v>
      </c>
      <c r="B473" s="5">
        <v>24.42</v>
      </c>
      <c r="C473" s="5" t="str">
        <f t="shared" si="14"/>
        <v>Normal Weight</v>
      </c>
      <c r="D473" s="5">
        <v>7.16</v>
      </c>
      <c r="E473" s="5" t="str">
        <f t="shared" si="15"/>
        <v>Prediabetes</v>
      </c>
      <c r="F473" s="5" t="s">
        <v>2366</v>
      </c>
      <c r="G473" s="5" t="s">
        <v>2366</v>
      </c>
      <c r="H473" s="5" t="s">
        <v>2366</v>
      </c>
      <c r="I473" s="5">
        <v>0</v>
      </c>
      <c r="J473" s="19" t="s">
        <v>2368</v>
      </c>
    </row>
    <row r="474" spans="1:10" x14ac:dyDescent="0.25">
      <c r="A474" s="18" t="s">
        <v>1887</v>
      </c>
      <c r="B474" s="5">
        <v>20.9</v>
      </c>
      <c r="C474" s="5" t="str">
        <f t="shared" si="14"/>
        <v>Normal Weight</v>
      </c>
      <c r="D474" s="5">
        <v>4.55</v>
      </c>
      <c r="E474" s="5" t="str">
        <f t="shared" si="15"/>
        <v>Normal</v>
      </c>
      <c r="F474" s="5" t="s">
        <v>2368</v>
      </c>
      <c r="G474" s="5" t="s">
        <v>2366</v>
      </c>
      <c r="H474" s="5" t="s">
        <v>2368</v>
      </c>
      <c r="I474" s="5">
        <v>1</v>
      </c>
      <c r="J474" s="19" t="s">
        <v>2368</v>
      </c>
    </row>
    <row r="475" spans="1:10" x14ac:dyDescent="0.25">
      <c r="A475" s="18" t="s">
        <v>1886</v>
      </c>
      <c r="B475" s="5">
        <v>22.895</v>
      </c>
      <c r="C475" s="5" t="str">
        <f t="shared" si="14"/>
        <v>Normal Weight</v>
      </c>
      <c r="D475" s="5">
        <v>6.03</v>
      </c>
      <c r="E475" s="5" t="str">
        <f t="shared" si="15"/>
        <v>Prediabetes</v>
      </c>
      <c r="F475" s="5" t="s">
        <v>2366</v>
      </c>
      <c r="G475" s="5" t="s">
        <v>2366</v>
      </c>
      <c r="H475" s="5" t="s">
        <v>2366</v>
      </c>
      <c r="I475" s="5">
        <v>0</v>
      </c>
      <c r="J475" s="19" t="s">
        <v>2368</v>
      </c>
    </row>
    <row r="476" spans="1:10" x14ac:dyDescent="0.25">
      <c r="A476" s="18" t="s">
        <v>1885</v>
      </c>
      <c r="B476" s="5">
        <v>28.3</v>
      </c>
      <c r="C476" s="5" t="str">
        <f t="shared" si="14"/>
        <v>Overweight</v>
      </c>
      <c r="D476" s="5">
        <v>5.47</v>
      </c>
      <c r="E476" s="5" t="str">
        <f t="shared" si="15"/>
        <v>Normal</v>
      </c>
      <c r="F476" s="5" t="s">
        <v>2368</v>
      </c>
      <c r="G476" s="5" t="s">
        <v>2366</v>
      </c>
      <c r="H476" s="5" t="s">
        <v>2368</v>
      </c>
      <c r="I476" s="5">
        <v>1</v>
      </c>
      <c r="J476" s="19" t="s">
        <v>2368</v>
      </c>
    </row>
    <row r="477" spans="1:10" x14ac:dyDescent="0.25">
      <c r="A477" s="18" t="s">
        <v>1883</v>
      </c>
      <c r="B477" s="5">
        <v>54.3</v>
      </c>
      <c r="C477" s="5" t="str">
        <f t="shared" si="14"/>
        <v>Obesity</v>
      </c>
      <c r="D477" s="5">
        <v>4.1500000000000004</v>
      </c>
      <c r="E477" s="5" t="str">
        <f t="shared" si="15"/>
        <v>Normal</v>
      </c>
      <c r="F477" s="5" t="s">
        <v>2368</v>
      </c>
      <c r="G477" s="5" t="s">
        <v>2366</v>
      </c>
      <c r="H477" s="5" t="s">
        <v>2366</v>
      </c>
      <c r="I477" s="5">
        <v>1</v>
      </c>
      <c r="J477" s="19" t="s">
        <v>2366</v>
      </c>
    </row>
    <row r="478" spans="1:10" x14ac:dyDescent="0.25">
      <c r="A478" s="18" t="s">
        <v>1882</v>
      </c>
      <c r="B478" s="5">
        <v>33.344999999999999</v>
      </c>
      <c r="C478" s="5" t="str">
        <f t="shared" si="14"/>
        <v>Obesity</v>
      </c>
      <c r="D478" s="5">
        <v>11.32</v>
      </c>
      <c r="E478" s="5" t="str">
        <f t="shared" si="15"/>
        <v>Diabetes</v>
      </c>
      <c r="F478" s="5" t="s">
        <v>2368</v>
      </c>
      <c r="G478" s="5" t="s">
        <v>2366</v>
      </c>
      <c r="H478" s="5" t="s">
        <v>2366</v>
      </c>
      <c r="I478" s="5">
        <v>1</v>
      </c>
      <c r="J478" s="19" t="s">
        <v>2366</v>
      </c>
    </row>
    <row r="479" spans="1:10" x14ac:dyDescent="0.25">
      <c r="A479" s="18" t="s">
        <v>1881</v>
      </c>
      <c r="B479" s="5">
        <v>33</v>
      </c>
      <c r="C479" s="5" t="str">
        <f t="shared" si="14"/>
        <v>Obesity</v>
      </c>
      <c r="D479" s="5">
        <v>9.51</v>
      </c>
      <c r="E479" s="5" t="str">
        <f t="shared" si="15"/>
        <v>Diabetes</v>
      </c>
      <c r="F479" s="5" t="s">
        <v>2368</v>
      </c>
      <c r="G479" s="5" t="s">
        <v>2366</v>
      </c>
      <c r="H479" s="5" t="s">
        <v>2366</v>
      </c>
      <c r="I479" s="5">
        <v>0</v>
      </c>
      <c r="J479" s="19" t="s">
        <v>2366</v>
      </c>
    </row>
    <row r="480" spans="1:10" x14ac:dyDescent="0.25">
      <c r="A480" s="18" t="s">
        <v>1880</v>
      </c>
      <c r="B480" s="5">
        <v>28.024999999999999</v>
      </c>
      <c r="C480" s="5" t="str">
        <f t="shared" si="14"/>
        <v>Overweight</v>
      </c>
      <c r="D480" s="5">
        <v>7.67</v>
      </c>
      <c r="E480" s="5" t="str">
        <f t="shared" si="15"/>
        <v>Diabetes</v>
      </c>
      <c r="F480" s="5" t="s">
        <v>2368</v>
      </c>
      <c r="G480" s="5" t="s">
        <v>2366</v>
      </c>
      <c r="H480" s="5" t="s">
        <v>2366</v>
      </c>
      <c r="I480" s="5">
        <v>1</v>
      </c>
      <c r="J480" s="19" t="s">
        <v>2368</v>
      </c>
    </row>
    <row r="481" spans="1:10" x14ac:dyDescent="0.25">
      <c r="A481" s="18" t="s">
        <v>1879</v>
      </c>
      <c r="B481" s="5">
        <v>28.69</v>
      </c>
      <c r="C481" s="5" t="str">
        <f t="shared" si="14"/>
        <v>Overweight</v>
      </c>
      <c r="D481" s="5">
        <v>6.23</v>
      </c>
      <c r="E481" s="5" t="str">
        <f t="shared" si="15"/>
        <v>Prediabetes</v>
      </c>
      <c r="F481" s="5" t="s">
        <v>2366</v>
      </c>
      <c r="G481" s="5" t="s">
        <v>2366</v>
      </c>
      <c r="H481" s="5" t="s">
        <v>2366</v>
      </c>
      <c r="I481" s="5">
        <v>1</v>
      </c>
      <c r="J481" s="19" t="s">
        <v>2368</v>
      </c>
    </row>
    <row r="482" spans="1:10" x14ac:dyDescent="0.25">
      <c r="A482" s="18" t="s">
        <v>1878</v>
      </c>
      <c r="B482" s="5">
        <v>40.28</v>
      </c>
      <c r="C482" s="5" t="str">
        <f t="shared" si="14"/>
        <v>Obesity</v>
      </c>
      <c r="D482" s="5">
        <v>8.9</v>
      </c>
      <c r="E482" s="5" t="str">
        <f t="shared" si="15"/>
        <v>Diabetes</v>
      </c>
      <c r="F482" s="5" t="s">
        <v>2366</v>
      </c>
      <c r="G482" s="5" t="s">
        <v>2366</v>
      </c>
      <c r="H482" s="5" t="s">
        <v>2366</v>
      </c>
      <c r="I482" s="5">
        <v>0</v>
      </c>
      <c r="J482" s="19" t="s">
        <v>2366</v>
      </c>
    </row>
    <row r="483" spans="1:10" x14ac:dyDescent="0.25">
      <c r="A483" s="18" t="s">
        <v>1877</v>
      </c>
      <c r="B483" s="5">
        <v>37.299999999999997</v>
      </c>
      <c r="C483" s="5" t="str">
        <f t="shared" si="14"/>
        <v>Obesity</v>
      </c>
      <c r="D483" s="5">
        <v>7.79</v>
      </c>
      <c r="E483" s="5" t="str">
        <f t="shared" si="15"/>
        <v>Diabetes</v>
      </c>
      <c r="F483" s="5" t="s">
        <v>2368</v>
      </c>
      <c r="G483" s="5" t="s">
        <v>2366</v>
      </c>
      <c r="H483" s="5" t="s">
        <v>2366</v>
      </c>
      <c r="I483" s="5">
        <v>0</v>
      </c>
      <c r="J483" s="19" t="s">
        <v>2366</v>
      </c>
    </row>
    <row r="484" spans="1:10" x14ac:dyDescent="0.25">
      <c r="A484" s="18" t="s">
        <v>1876</v>
      </c>
      <c r="B484" s="5">
        <v>54.47</v>
      </c>
      <c r="C484" s="5" t="str">
        <f t="shared" si="14"/>
        <v>Obesity</v>
      </c>
      <c r="D484" s="5">
        <v>4.49</v>
      </c>
      <c r="E484" s="5" t="str">
        <f t="shared" si="15"/>
        <v>Normal</v>
      </c>
      <c r="F484" s="5" t="s">
        <v>2368</v>
      </c>
      <c r="G484" s="5" t="s">
        <v>2366</v>
      </c>
      <c r="H484" s="5" t="s">
        <v>2366</v>
      </c>
      <c r="I484" s="5">
        <v>2</v>
      </c>
      <c r="J484" s="19" t="s">
        <v>2366</v>
      </c>
    </row>
    <row r="485" spans="1:10" x14ac:dyDescent="0.25">
      <c r="A485" s="18" t="s">
        <v>1875</v>
      </c>
      <c r="B485" s="5">
        <v>38.06</v>
      </c>
      <c r="C485" s="5" t="str">
        <f t="shared" si="14"/>
        <v>Obesity</v>
      </c>
      <c r="D485" s="5">
        <v>5.24</v>
      </c>
      <c r="E485" s="5" t="str">
        <f t="shared" si="15"/>
        <v>Normal</v>
      </c>
      <c r="F485" s="5" t="s">
        <v>2368</v>
      </c>
      <c r="G485" s="5" t="s">
        <v>2366</v>
      </c>
      <c r="H485" s="5" t="s">
        <v>2368</v>
      </c>
      <c r="I485" s="5">
        <v>1</v>
      </c>
      <c r="J485" s="19" t="s">
        <v>2366</v>
      </c>
    </row>
    <row r="486" spans="1:10" x14ac:dyDescent="0.25">
      <c r="A486" s="18" t="s">
        <v>1874</v>
      </c>
      <c r="B486" s="5">
        <v>51.47</v>
      </c>
      <c r="C486" s="5" t="str">
        <f t="shared" si="14"/>
        <v>Obesity</v>
      </c>
      <c r="D486" s="5">
        <v>9.6</v>
      </c>
      <c r="E486" s="5" t="str">
        <f t="shared" si="15"/>
        <v>Diabetes</v>
      </c>
      <c r="F486" s="5" t="s">
        <v>2366</v>
      </c>
      <c r="G486" s="5" t="s">
        <v>2366</v>
      </c>
      <c r="H486" s="5" t="s">
        <v>2366</v>
      </c>
      <c r="I486" s="5">
        <v>0</v>
      </c>
      <c r="J486" s="19" t="s">
        <v>2366</v>
      </c>
    </row>
    <row r="487" spans="1:10" x14ac:dyDescent="0.25">
      <c r="A487" s="18" t="s">
        <v>1873</v>
      </c>
      <c r="B487" s="5">
        <v>29.8</v>
      </c>
      <c r="C487" s="5" t="str">
        <f t="shared" si="14"/>
        <v>Overweight</v>
      </c>
      <c r="D487" s="5">
        <v>5.78</v>
      </c>
      <c r="E487" s="5" t="str">
        <f t="shared" si="15"/>
        <v>Normal</v>
      </c>
      <c r="F487" s="5" t="s">
        <v>2368</v>
      </c>
      <c r="G487" s="5" t="s">
        <v>2366</v>
      </c>
      <c r="H487" s="5" t="s">
        <v>2366</v>
      </c>
      <c r="I487" s="5">
        <v>0</v>
      </c>
      <c r="J487" s="19" t="s">
        <v>2366</v>
      </c>
    </row>
    <row r="488" spans="1:10" x14ac:dyDescent="0.25">
      <c r="A488" s="18" t="s">
        <v>1872</v>
      </c>
      <c r="B488" s="5">
        <v>49.77</v>
      </c>
      <c r="C488" s="5" t="str">
        <f t="shared" si="14"/>
        <v>Obesity</v>
      </c>
      <c r="D488" s="5">
        <v>7.02</v>
      </c>
      <c r="E488" s="5" t="str">
        <f t="shared" si="15"/>
        <v>Prediabetes</v>
      </c>
      <c r="F488" s="5" t="s">
        <v>2366</v>
      </c>
      <c r="G488" s="5" t="s">
        <v>2366</v>
      </c>
      <c r="H488" s="5" t="s">
        <v>2366</v>
      </c>
      <c r="I488" s="5">
        <v>0</v>
      </c>
      <c r="J488" s="19" t="s">
        <v>2366</v>
      </c>
    </row>
    <row r="489" spans="1:10" x14ac:dyDescent="0.25">
      <c r="A489" s="18" t="s">
        <v>1871</v>
      </c>
      <c r="B489" s="5">
        <v>25.555</v>
      </c>
      <c r="C489" s="5" t="str">
        <f t="shared" si="14"/>
        <v>Overweight</v>
      </c>
      <c r="D489" s="5">
        <v>4.09</v>
      </c>
      <c r="E489" s="5" t="str">
        <f t="shared" si="15"/>
        <v>Normal</v>
      </c>
      <c r="F489" s="5" t="s">
        <v>2368</v>
      </c>
      <c r="G489" s="5" t="s">
        <v>2366</v>
      </c>
      <c r="H489" s="5" t="s">
        <v>2366</v>
      </c>
      <c r="I489" s="5">
        <v>0</v>
      </c>
      <c r="J489" s="19" t="s">
        <v>2368</v>
      </c>
    </row>
    <row r="490" spans="1:10" x14ac:dyDescent="0.25">
      <c r="A490" s="18" t="s">
        <v>1870</v>
      </c>
      <c r="B490" s="5">
        <v>29.64</v>
      </c>
      <c r="C490" s="5" t="str">
        <f t="shared" si="14"/>
        <v>Overweight</v>
      </c>
      <c r="D490" s="5">
        <v>4.93</v>
      </c>
      <c r="E490" s="5" t="str">
        <f t="shared" si="15"/>
        <v>Normal</v>
      </c>
      <c r="F490" s="5" t="s">
        <v>2366</v>
      </c>
      <c r="G490" s="5" t="s">
        <v>2366</v>
      </c>
      <c r="H490" s="5" t="s">
        <v>2368</v>
      </c>
      <c r="I490" s="5">
        <v>1</v>
      </c>
      <c r="J490" s="19" t="s">
        <v>2366</v>
      </c>
    </row>
    <row r="491" spans="1:10" x14ac:dyDescent="0.25">
      <c r="A491" s="18" t="s">
        <v>1869</v>
      </c>
      <c r="B491" s="5">
        <v>53.93</v>
      </c>
      <c r="C491" s="5" t="str">
        <f t="shared" si="14"/>
        <v>Obesity</v>
      </c>
      <c r="D491" s="5">
        <v>5.34</v>
      </c>
      <c r="E491" s="5" t="str">
        <f t="shared" si="15"/>
        <v>Normal</v>
      </c>
      <c r="F491" s="5" t="s">
        <v>2368</v>
      </c>
      <c r="G491" s="5" t="s">
        <v>2366</v>
      </c>
      <c r="H491" s="5" t="s">
        <v>2366</v>
      </c>
      <c r="I491" s="5">
        <v>2</v>
      </c>
      <c r="J491" s="19" t="s">
        <v>2366</v>
      </c>
    </row>
    <row r="492" spans="1:10" x14ac:dyDescent="0.25">
      <c r="A492" s="18" t="s">
        <v>1868</v>
      </c>
      <c r="B492" s="5">
        <v>28.024999999999999</v>
      </c>
      <c r="C492" s="5" t="str">
        <f t="shared" si="14"/>
        <v>Overweight</v>
      </c>
      <c r="D492" s="5">
        <v>5.65</v>
      </c>
      <c r="E492" s="5" t="str">
        <f t="shared" si="15"/>
        <v>Normal</v>
      </c>
      <c r="F492" s="5" t="s">
        <v>2366</v>
      </c>
      <c r="G492" s="5" t="s">
        <v>2366</v>
      </c>
      <c r="H492" s="5" t="s">
        <v>2366</v>
      </c>
      <c r="I492" s="5">
        <v>1</v>
      </c>
      <c r="J492" s="19" t="s">
        <v>2368</v>
      </c>
    </row>
    <row r="493" spans="1:10" x14ac:dyDescent="0.25">
      <c r="A493" s="18" t="s">
        <v>1867</v>
      </c>
      <c r="B493" s="5">
        <v>27.5</v>
      </c>
      <c r="C493" s="5" t="str">
        <f t="shared" si="14"/>
        <v>Overweight</v>
      </c>
      <c r="D493" s="5">
        <v>4.49</v>
      </c>
      <c r="E493" s="5" t="str">
        <f t="shared" si="15"/>
        <v>Normal</v>
      </c>
      <c r="F493" s="5" t="s">
        <v>2366</v>
      </c>
      <c r="G493" s="5" t="s">
        <v>2366</v>
      </c>
      <c r="H493" s="5" t="s">
        <v>2366</v>
      </c>
      <c r="I493" s="5">
        <v>0</v>
      </c>
      <c r="J493" s="19" t="s">
        <v>2366</v>
      </c>
    </row>
    <row r="494" spans="1:10" x14ac:dyDescent="0.25">
      <c r="A494" s="18" t="s">
        <v>1866</v>
      </c>
      <c r="B494" s="5">
        <v>21.8</v>
      </c>
      <c r="C494" s="5" t="str">
        <f t="shared" si="14"/>
        <v>Normal Weight</v>
      </c>
      <c r="D494" s="5">
        <v>10.55</v>
      </c>
      <c r="E494" s="5" t="str">
        <f t="shared" si="15"/>
        <v>Diabetes</v>
      </c>
      <c r="F494" s="5" t="s">
        <v>2366</v>
      </c>
      <c r="G494" s="5" t="s">
        <v>2366</v>
      </c>
      <c r="H494" s="5" t="s">
        <v>2366</v>
      </c>
      <c r="I494" s="5">
        <v>0</v>
      </c>
      <c r="J494" s="19" t="s">
        <v>2368</v>
      </c>
    </row>
    <row r="495" spans="1:10" x14ac:dyDescent="0.25">
      <c r="A495" s="18" t="s">
        <v>1865</v>
      </c>
      <c r="B495" s="5">
        <v>26.41</v>
      </c>
      <c r="C495" s="5" t="str">
        <f t="shared" si="14"/>
        <v>Overweight</v>
      </c>
      <c r="D495" s="5">
        <v>4.92</v>
      </c>
      <c r="E495" s="5" t="str">
        <f t="shared" si="15"/>
        <v>Normal</v>
      </c>
      <c r="F495" s="5" t="s">
        <v>2368</v>
      </c>
      <c r="G495" s="5" t="s">
        <v>2366</v>
      </c>
      <c r="H495" s="5" t="s">
        <v>2368</v>
      </c>
      <c r="I495" s="5">
        <v>1</v>
      </c>
      <c r="J495" s="19" t="s">
        <v>2368</v>
      </c>
    </row>
    <row r="496" spans="1:10" x14ac:dyDescent="0.25">
      <c r="A496" s="18" t="s">
        <v>1864</v>
      </c>
      <c r="B496" s="5">
        <v>27.835000000000001</v>
      </c>
      <c r="C496" s="5" t="str">
        <f t="shared" si="14"/>
        <v>Overweight</v>
      </c>
      <c r="D496" s="5">
        <v>5.9</v>
      </c>
      <c r="E496" s="5" t="str">
        <f t="shared" si="15"/>
        <v>Normal</v>
      </c>
      <c r="F496" s="5" t="s">
        <v>2368</v>
      </c>
      <c r="G496" s="5" t="s">
        <v>2366</v>
      </c>
      <c r="H496" s="5" t="s">
        <v>2366</v>
      </c>
      <c r="I496" s="5">
        <v>1</v>
      </c>
      <c r="J496" s="19" t="s">
        <v>2368</v>
      </c>
    </row>
    <row r="497" spans="1:10" x14ac:dyDescent="0.25">
      <c r="A497" s="18" t="s">
        <v>1863</v>
      </c>
      <c r="B497" s="5">
        <v>51.74</v>
      </c>
      <c r="C497" s="5" t="str">
        <f t="shared" si="14"/>
        <v>Obesity</v>
      </c>
      <c r="D497" s="5">
        <v>4.9800000000000004</v>
      </c>
      <c r="E497" s="5" t="str">
        <f t="shared" si="15"/>
        <v>Normal</v>
      </c>
      <c r="F497" s="5" t="s">
        <v>2368</v>
      </c>
      <c r="G497" s="5" t="s">
        <v>2366</v>
      </c>
      <c r="H497" s="5" t="s">
        <v>2366</v>
      </c>
      <c r="I497" s="5">
        <v>2</v>
      </c>
      <c r="J497" s="19" t="s">
        <v>2366</v>
      </c>
    </row>
    <row r="498" spans="1:10" x14ac:dyDescent="0.25">
      <c r="A498" s="18" t="s">
        <v>1862</v>
      </c>
      <c r="B498" s="5">
        <v>23.37</v>
      </c>
      <c r="C498" s="5" t="str">
        <f t="shared" si="14"/>
        <v>Normal Weight</v>
      </c>
      <c r="D498" s="5">
        <v>5.8</v>
      </c>
      <c r="E498" s="5" t="str">
        <f t="shared" si="15"/>
        <v>Normal</v>
      </c>
      <c r="F498" s="5" t="s">
        <v>2366</v>
      </c>
      <c r="G498" s="5" t="s">
        <v>2366</v>
      </c>
      <c r="H498" s="5" t="s">
        <v>2366</v>
      </c>
      <c r="I498" s="5">
        <v>0</v>
      </c>
      <c r="J498" s="19" t="s">
        <v>2368</v>
      </c>
    </row>
    <row r="499" spans="1:10" x14ac:dyDescent="0.25">
      <c r="A499" s="18" t="s">
        <v>1861</v>
      </c>
      <c r="B499" s="5">
        <v>29.7</v>
      </c>
      <c r="C499" s="5" t="str">
        <f t="shared" si="14"/>
        <v>Overweight</v>
      </c>
      <c r="D499" s="5">
        <v>6.21</v>
      </c>
      <c r="E499" s="5" t="str">
        <f t="shared" si="15"/>
        <v>Prediabetes</v>
      </c>
      <c r="F499" s="5" t="s">
        <v>2368</v>
      </c>
      <c r="G499" s="5" t="s">
        <v>2366</v>
      </c>
      <c r="H499" s="5" t="s">
        <v>2368</v>
      </c>
      <c r="I499" s="5">
        <v>1</v>
      </c>
      <c r="J499" s="19" t="s">
        <v>2368</v>
      </c>
    </row>
    <row r="500" spans="1:10" x14ac:dyDescent="0.25">
      <c r="A500" s="18" t="s">
        <v>1860</v>
      </c>
      <c r="B500" s="5">
        <v>20.045000000000002</v>
      </c>
      <c r="C500" s="5" t="str">
        <f t="shared" si="14"/>
        <v>Normal Weight</v>
      </c>
      <c r="D500" s="5">
        <v>6.17</v>
      </c>
      <c r="E500" s="5" t="str">
        <f t="shared" si="15"/>
        <v>Prediabetes</v>
      </c>
      <c r="F500" s="5" t="s">
        <v>2366</v>
      </c>
      <c r="G500" s="5" t="s">
        <v>2366</v>
      </c>
      <c r="H500" s="5" t="s">
        <v>2368</v>
      </c>
      <c r="I500" s="5">
        <v>1</v>
      </c>
      <c r="J500" s="19" t="s">
        <v>2368</v>
      </c>
    </row>
    <row r="501" spans="1:10" x14ac:dyDescent="0.25">
      <c r="A501" s="18" t="s">
        <v>1859</v>
      </c>
      <c r="B501" s="5">
        <v>27.83</v>
      </c>
      <c r="C501" s="5" t="str">
        <f t="shared" si="14"/>
        <v>Overweight</v>
      </c>
      <c r="D501" s="5">
        <v>5.36</v>
      </c>
      <c r="E501" s="5" t="str">
        <f t="shared" si="15"/>
        <v>Normal</v>
      </c>
      <c r="F501" s="5" t="s">
        <v>2366</v>
      </c>
      <c r="G501" s="5" t="s">
        <v>2366</v>
      </c>
      <c r="H501" s="5" t="s">
        <v>2366</v>
      </c>
      <c r="I501" s="5">
        <v>2</v>
      </c>
      <c r="J501" s="19" t="s">
        <v>2366</v>
      </c>
    </row>
    <row r="502" spans="1:10" x14ac:dyDescent="0.25">
      <c r="A502" s="18" t="s">
        <v>1858</v>
      </c>
      <c r="B502" s="5">
        <v>28.93</v>
      </c>
      <c r="C502" s="5" t="str">
        <f t="shared" si="14"/>
        <v>Overweight</v>
      </c>
      <c r="D502" s="5">
        <v>5.2</v>
      </c>
      <c r="E502" s="5" t="str">
        <f t="shared" si="15"/>
        <v>Normal</v>
      </c>
      <c r="F502" s="5" t="s">
        <v>2366</v>
      </c>
      <c r="G502" s="5" t="s">
        <v>2366</v>
      </c>
      <c r="H502" s="5" t="s">
        <v>2366</v>
      </c>
      <c r="I502" s="5">
        <v>0</v>
      </c>
      <c r="J502" s="19" t="s">
        <v>2368</v>
      </c>
    </row>
    <row r="503" spans="1:10" x14ac:dyDescent="0.25">
      <c r="A503" s="18" t="s">
        <v>1857</v>
      </c>
      <c r="B503" s="5">
        <v>33.82</v>
      </c>
      <c r="C503" s="5" t="str">
        <f t="shared" si="14"/>
        <v>Obesity</v>
      </c>
      <c r="D503" s="5">
        <v>5.42</v>
      </c>
      <c r="E503" s="5" t="str">
        <f t="shared" si="15"/>
        <v>Normal</v>
      </c>
      <c r="F503" s="5" t="s">
        <v>2366</v>
      </c>
      <c r="G503" s="5" t="s">
        <v>2366</v>
      </c>
      <c r="H503" s="5" t="s">
        <v>2366</v>
      </c>
      <c r="I503" s="5">
        <v>0</v>
      </c>
      <c r="J503" s="19" t="s">
        <v>2366</v>
      </c>
    </row>
    <row r="504" spans="1:10" x14ac:dyDescent="0.25">
      <c r="A504" s="18" t="s">
        <v>1856</v>
      </c>
      <c r="B504" s="5">
        <v>20.234999999999999</v>
      </c>
      <c r="C504" s="5" t="str">
        <f t="shared" si="14"/>
        <v>Normal Weight</v>
      </c>
      <c r="D504" s="5">
        <v>6.84</v>
      </c>
      <c r="E504" s="5" t="str">
        <f t="shared" si="15"/>
        <v>Prediabetes</v>
      </c>
      <c r="F504" s="5" t="s">
        <v>2366</v>
      </c>
      <c r="G504" s="5" t="s">
        <v>2366</v>
      </c>
      <c r="H504" s="5" t="s">
        <v>2366</v>
      </c>
      <c r="I504" s="5">
        <v>0</v>
      </c>
      <c r="J504" s="19" t="s">
        <v>2368</v>
      </c>
    </row>
    <row r="505" spans="1:10" x14ac:dyDescent="0.25">
      <c r="A505" s="18" t="s">
        <v>1855</v>
      </c>
      <c r="B505" s="5">
        <v>49.2</v>
      </c>
      <c r="C505" s="5" t="str">
        <f t="shared" si="14"/>
        <v>Obesity</v>
      </c>
      <c r="D505" s="5">
        <v>10.9</v>
      </c>
      <c r="E505" s="5" t="str">
        <f t="shared" si="15"/>
        <v>Diabetes</v>
      </c>
      <c r="F505" s="5" t="s">
        <v>2368</v>
      </c>
      <c r="G505" s="5" t="s">
        <v>2366</v>
      </c>
      <c r="H505" s="5" t="s">
        <v>2368</v>
      </c>
      <c r="I505" s="5">
        <v>1</v>
      </c>
      <c r="J505" s="19" t="s">
        <v>2366</v>
      </c>
    </row>
    <row r="506" spans="1:10" x14ac:dyDescent="0.25">
      <c r="A506" s="18" t="s">
        <v>1854</v>
      </c>
      <c r="B506" s="5">
        <v>26.4</v>
      </c>
      <c r="C506" s="5" t="str">
        <f t="shared" si="14"/>
        <v>Overweight</v>
      </c>
      <c r="D506" s="5">
        <v>4.87</v>
      </c>
      <c r="E506" s="5" t="str">
        <f t="shared" si="15"/>
        <v>Normal</v>
      </c>
      <c r="F506" s="5" t="s">
        <v>2368</v>
      </c>
      <c r="G506" s="5" t="s">
        <v>2366</v>
      </c>
      <c r="H506" s="5" t="s">
        <v>2366</v>
      </c>
      <c r="I506" s="5">
        <v>0</v>
      </c>
      <c r="J506" s="19" t="s">
        <v>2368</v>
      </c>
    </row>
    <row r="507" spans="1:10" x14ac:dyDescent="0.25">
      <c r="A507" s="18" t="s">
        <v>1853</v>
      </c>
      <c r="B507" s="5">
        <v>28.38</v>
      </c>
      <c r="C507" s="5" t="str">
        <f t="shared" si="14"/>
        <v>Overweight</v>
      </c>
      <c r="D507" s="5">
        <v>6.07</v>
      </c>
      <c r="E507" s="5" t="str">
        <f t="shared" si="15"/>
        <v>Prediabetes</v>
      </c>
      <c r="F507" s="5" t="s">
        <v>2366</v>
      </c>
      <c r="G507" s="5" t="s">
        <v>2366</v>
      </c>
      <c r="H507" s="5" t="s">
        <v>2366</v>
      </c>
      <c r="I507" s="5">
        <v>1</v>
      </c>
      <c r="J507" s="19" t="s">
        <v>2368</v>
      </c>
    </row>
    <row r="508" spans="1:10" x14ac:dyDescent="0.25">
      <c r="A508" s="18" t="s">
        <v>1852</v>
      </c>
      <c r="B508" s="5">
        <v>24.64</v>
      </c>
      <c r="C508" s="5" t="str">
        <f t="shared" si="14"/>
        <v>Normal Weight</v>
      </c>
      <c r="D508" s="5">
        <v>4.33</v>
      </c>
      <c r="E508" s="5" t="str">
        <f t="shared" si="15"/>
        <v>Normal</v>
      </c>
      <c r="F508" s="5" t="s">
        <v>2366</v>
      </c>
      <c r="G508" s="5" t="s">
        <v>2366</v>
      </c>
      <c r="H508" s="5" t="s">
        <v>2366</v>
      </c>
      <c r="I508" s="5">
        <v>0</v>
      </c>
      <c r="J508" s="19" t="s">
        <v>2368</v>
      </c>
    </row>
    <row r="509" spans="1:10" x14ac:dyDescent="0.25">
      <c r="A509" s="18" t="s">
        <v>1851</v>
      </c>
      <c r="B509" s="5">
        <v>39.71</v>
      </c>
      <c r="C509" s="5" t="str">
        <f t="shared" si="14"/>
        <v>Obesity</v>
      </c>
      <c r="D509" s="5">
        <v>5.83</v>
      </c>
      <c r="E509" s="5" t="str">
        <f t="shared" si="15"/>
        <v>Normal</v>
      </c>
      <c r="F509" s="5" t="s">
        <v>2366</v>
      </c>
      <c r="G509" s="5" t="s">
        <v>2366</v>
      </c>
      <c r="H509" s="5" t="s">
        <v>2366</v>
      </c>
      <c r="I509" s="5">
        <v>1</v>
      </c>
      <c r="J509" s="19" t="s">
        <v>2366</v>
      </c>
    </row>
    <row r="510" spans="1:10" x14ac:dyDescent="0.25">
      <c r="A510" s="18" t="s">
        <v>1850</v>
      </c>
      <c r="B510" s="5">
        <v>22.22</v>
      </c>
      <c r="C510" s="5" t="str">
        <f t="shared" si="14"/>
        <v>Normal Weight</v>
      </c>
      <c r="D510" s="5">
        <v>5.5</v>
      </c>
      <c r="E510" s="5" t="str">
        <f t="shared" si="15"/>
        <v>Normal</v>
      </c>
      <c r="F510" s="5" t="s">
        <v>2366</v>
      </c>
      <c r="G510" s="5" t="s">
        <v>2366</v>
      </c>
      <c r="H510" s="5" t="s">
        <v>2366</v>
      </c>
      <c r="I510" s="5">
        <v>0</v>
      </c>
      <c r="J510" s="19" t="s">
        <v>2368</v>
      </c>
    </row>
    <row r="511" spans="1:10" x14ac:dyDescent="0.25">
      <c r="A511" s="18" t="s">
        <v>1849</v>
      </c>
      <c r="B511" s="5">
        <v>33.344999999999999</v>
      </c>
      <c r="C511" s="5" t="str">
        <f t="shared" si="14"/>
        <v>Obesity</v>
      </c>
      <c r="D511" s="5">
        <v>4.79</v>
      </c>
      <c r="E511" s="5" t="str">
        <f t="shared" si="15"/>
        <v>Normal</v>
      </c>
      <c r="F511" s="5" t="s">
        <v>2366</v>
      </c>
      <c r="G511" s="5" t="s">
        <v>2366</v>
      </c>
      <c r="H511" s="5" t="s">
        <v>2368</v>
      </c>
      <c r="I511" s="5">
        <v>1</v>
      </c>
      <c r="J511" s="19" t="s">
        <v>2366</v>
      </c>
    </row>
    <row r="512" spans="1:10" x14ac:dyDescent="0.25">
      <c r="A512" s="18" t="s">
        <v>1848</v>
      </c>
      <c r="B512" s="5">
        <v>24.42</v>
      </c>
      <c r="C512" s="5" t="str">
        <f t="shared" si="14"/>
        <v>Normal Weight</v>
      </c>
      <c r="D512" s="5">
        <v>5.81</v>
      </c>
      <c r="E512" s="5" t="str">
        <f t="shared" si="15"/>
        <v>Normal</v>
      </c>
      <c r="F512" s="5" t="s">
        <v>2366</v>
      </c>
      <c r="G512" s="5" t="s">
        <v>2366</v>
      </c>
      <c r="H512" s="5" t="s">
        <v>2366</v>
      </c>
      <c r="I512" s="5">
        <v>1</v>
      </c>
      <c r="J512" s="19" t="s">
        <v>2368</v>
      </c>
    </row>
    <row r="513" spans="1:10" x14ac:dyDescent="0.25">
      <c r="A513" s="18" t="s">
        <v>1847</v>
      </c>
      <c r="B513" s="5">
        <v>29.81</v>
      </c>
      <c r="C513" s="5" t="str">
        <f t="shared" si="14"/>
        <v>Overweight</v>
      </c>
      <c r="D513" s="5">
        <v>5.58</v>
      </c>
      <c r="E513" s="5" t="str">
        <f t="shared" si="15"/>
        <v>Normal</v>
      </c>
      <c r="F513" s="5" t="s">
        <v>2366</v>
      </c>
      <c r="G513" s="5" t="s">
        <v>2366</v>
      </c>
      <c r="H513" s="5" t="s">
        <v>2366</v>
      </c>
      <c r="I513" s="5">
        <v>0</v>
      </c>
      <c r="J513" s="19" t="s">
        <v>2368</v>
      </c>
    </row>
    <row r="514" spans="1:10" x14ac:dyDescent="0.25">
      <c r="A514" s="18" t="s">
        <v>1846</v>
      </c>
      <c r="B514" s="5">
        <v>51.18</v>
      </c>
      <c r="C514" s="5" t="str">
        <f t="shared" ref="C514:C577" si="16">IF(B514&lt;18.5,"Underweight",
IF(B514&lt;25,"Normal Weight",
IF(B514&lt;30,"Overweight","Obesity")))</f>
        <v>Obesity</v>
      </c>
      <c r="D514" s="5">
        <v>4.4000000000000004</v>
      </c>
      <c r="E514" s="5" t="str">
        <f t="shared" ref="E514:E577" si="17">IF(D514&lt;6,"Normal",IF(D514&lt;7.5,"Prediabetes",IF(D514&gt;7,"Diabetes")))</f>
        <v>Normal</v>
      </c>
      <c r="F514" s="5" t="s">
        <v>2368</v>
      </c>
      <c r="G514" s="5" t="s">
        <v>2366</v>
      </c>
      <c r="H514" s="5" t="s">
        <v>2366</v>
      </c>
      <c r="I514" s="5">
        <v>2</v>
      </c>
      <c r="J514" s="19" t="s">
        <v>2366</v>
      </c>
    </row>
    <row r="515" spans="1:10" x14ac:dyDescent="0.25">
      <c r="A515" s="18" t="s">
        <v>1845</v>
      </c>
      <c r="B515" s="5">
        <v>51.37</v>
      </c>
      <c r="C515" s="5" t="str">
        <f t="shared" si="16"/>
        <v>Obesity</v>
      </c>
      <c r="D515" s="5">
        <v>8.18</v>
      </c>
      <c r="E515" s="5" t="str">
        <f t="shared" si="17"/>
        <v>Diabetes</v>
      </c>
      <c r="F515" s="5" t="s">
        <v>2368</v>
      </c>
      <c r="G515" s="5" t="s">
        <v>2366</v>
      </c>
      <c r="H515" s="5" t="s">
        <v>2366</v>
      </c>
      <c r="I515" s="5">
        <v>0</v>
      </c>
      <c r="J515" s="19" t="s">
        <v>2366</v>
      </c>
    </row>
    <row r="516" spans="1:10" x14ac:dyDescent="0.25">
      <c r="A516" s="18" t="s">
        <v>1844</v>
      </c>
      <c r="B516" s="5">
        <v>36.19</v>
      </c>
      <c r="C516" s="5" t="str">
        <f t="shared" si="16"/>
        <v>Obesity</v>
      </c>
      <c r="D516" s="5">
        <v>5.52</v>
      </c>
      <c r="E516" s="5" t="str">
        <f t="shared" si="17"/>
        <v>Normal</v>
      </c>
      <c r="F516" s="5" t="s">
        <v>2368</v>
      </c>
      <c r="G516" s="5" t="s">
        <v>2366</v>
      </c>
      <c r="H516" s="5" t="s">
        <v>2366</v>
      </c>
      <c r="I516" s="5">
        <v>0</v>
      </c>
      <c r="J516" s="19" t="s">
        <v>2366</v>
      </c>
    </row>
    <row r="517" spans="1:10" x14ac:dyDescent="0.25">
      <c r="A517" s="18" t="s">
        <v>1843</v>
      </c>
      <c r="B517" s="5">
        <v>25.9</v>
      </c>
      <c r="C517" s="5" t="str">
        <f t="shared" si="16"/>
        <v>Overweight</v>
      </c>
      <c r="D517" s="5">
        <v>4.84</v>
      </c>
      <c r="E517" s="5" t="str">
        <f t="shared" si="17"/>
        <v>Normal</v>
      </c>
      <c r="F517" s="5" t="s">
        <v>2366</v>
      </c>
      <c r="G517" s="5" t="s">
        <v>2366</v>
      </c>
      <c r="H517" s="5" t="s">
        <v>2366</v>
      </c>
      <c r="I517" s="5">
        <v>0</v>
      </c>
      <c r="J517" s="19" t="s">
        <v>2368</v>
      </c>
    </row>
    <row r="518" spans="1:10" x14ac:dyDescent="0.25">
      <c r="A518" s="18" t="s">
        <v>1842</v>
      </c>
      <c r="B518" s="5">
        <v>35.72</v>
      </c>
      <c r="C518" s="5" t="str">
        <f t="shared" si="16"/>
        <v>Obesity</v>
      </c>
      <c r="D518" s="5">
        <v>4.08</v>
      </c>
      <c r="E518" s="5" t="str">
        <f t="shared" si="17"/>
        <v>Normal</v>
      </c>
      <c r="F518" s="5" t="s">
        <v>2366</v>
      </c>
      <c r="G518" s="5" t="s">
        <v>2366</v>
      </c>
      <c r="H518" s="5" t="s">
        <v>2368</v>
      </c>
      <c r="I518" s="5">
        <v>1</v>
      </c>
      <c r="J518" s="19" t="s">
        <v>2366</v>
      </c>
    </row>
    <row r="519" spans="1:10" x14ac:dyDescent="0.25">
      <c r="A519" s="18" t="s">
        <v>1841</v>
      </c>
      <c r="B519" s="5">
        <v>27.94</v>
      </c>
      <c r="C519" s="5" t="str">
        <f t="shared" si="16"/>
        <v>Overweight</v>
      </c>
      <c r="D519" s="5">
        <v>4.4800000000000004</v>
      </c>
      <c r="E519" s="5" t="str">
        <f t="shared" si="17"/>
        <v>Normal</v>
      </c>
      <c r="F519" s="5" t="s">
        <v>2366</v>
      </c>
      <c r="G519" s="5" t="s">
        <v>2366</v>
      </c>
      <c r="H519" s="5" t="s">
        <v>2368</v>
      </c>
      <c r="I519" s="5">
        <v>1</v>
      </c>
      <c r="J519" s="19" t="s">
        <v>2368</v>
      </c>
    </row>
    <row r="520" spans="1:10" x14ac:dyDescent="0.25">
      <c r="A520" s="18" t="s">
        <v>1840</v>
      </c>
      <c r="B520" s="5">
        <v>27.1</v>
      </c>
      <c r="C520" s="5" t="str">
        <f t="shared" si="16"/>
        <v>Overweight</v>
      </c>
      <c r="D520" s="5">
        <v>5.73</v>
      </c>
      <c r="E520" s="5" t="str">
        <f t="shared" si="17"/>
        <v>Normal</v>
      </c>
      <c r="F520" s="5" t="s">
        <v>2366</v>
      </c>
      <c r="G520" s="5" t="s">
        <v>2366</v>
      </c>
      <c r="H520" s="5" t="s">
        <v>2366</v>
      </c>
      <c r="I520" s="5">
        <v>0</v>
      </c>
      <c r="J520" s="19" t="s">
        <v>2368</v>
      </c>
    </row>
    <row r="521" spans="1:10" x14ac:dyDescent="0.25">
      <c r="A521" s="18" t="s">
        <v>1839</v>
      </c>
      <c r="B521" s="5">
        <v>18.3</v>
      </c>
      <c r="C521" s="5" t="str">
        <f t="shared" si="16"/>
        <v>Underweight</v>
      </c>
      <c r="D521" s="5">
        <v>5.46</v>
      </c>
      <c r="E521" s="5" t="str">
        <f t="shared" si="17"/>
        <v>Normal</v>
      </c>
      <c r="F521" s="5" t="s">
        <v>2368</v>
      </c>
      <c r="G521" s="5" t="s">
        <v>2366</v>
      </c>
      <c r="H521" s="5" t="s">
        <v>2368</v>
      </c>
      <c r="I521" s="5">
        <v>1</v>
      </c>
      <c r="J521" s="19" t="s">
        <v>2368</v>
      </c>
    </row>
    <row r="522" spans="1:10" x14ac:dyDescent="0.25">
      <c r="A522" s="18" t="s">
        <v>1838</v>
      </c>
      <c r="B522" s="5">
        <v>25.3</v>
      </c>
      <c r="C522" s="5" t="str">
        <f t="shared" si="16"/>
        <v>Overweight</v>
      </c>
      <c r="D522" s="5">
        <v>5.0199999999999996</v>
      </c>
      <c r="E522" s="5" t="str">
        <f t="shared" si="17"/>
        <v>Normal</v>
      </c>
      <c r="F522" s="5" t="s">
        <v>2368</v>
      </c>
      <c r="G522" s="5" t="s">
        <v>2366</v>
      </c>
      <c r="H522" s="5" t="s">
        <v>2366</v>
      </c>
      <c r="I522" s="5">
        <v>1</v>
      </c>
      <c r="J522" s="19" t="s">
        <v>2368</v>
      </c>
    </row>
    <row r="523" spans="1:10" x14ac:dyDescent="0.25">
      <c r="A523" s="18" t="s">
        <v>1837</v>
      </c>
      <c r="B523" s="5">
        <v>38.83</v>
      </c>
      <c r="C523" s="5" t="str">
        <f t="shared" si="16"/>
        <v>Obesity</v>
      </c>
      <c r="D523" s="5">
        <v>6.36</v>
      </c>
      <c r="E523" s="5" t="str">
        <f t="shared" si="17"/>
        <v>Prediabetes</v>
      </c>
      <c r="F523" s="5" t="s">
        <v>2366</v>
      </c>
      <c r="G523" s="5" t="s">
        <v>2366</v>
      </c>
      <c r="H523" s="5" t="s">
        <v>2366</v>
      </c>
      <c r="I523" s="5">
        <v>1</v>
      </c>
      <c r="J523" s="19" t="s">
        <v>2366</v>
      </c>
    </row>
    <row r="524" spans="1:10" x14ac:dyDescent="0.25">
      <c r="A524" s="18" t="s">
        <v>1836</v>
      </c>
      <c r="B524" s="5">
        <v>27.6</v>
      </c>
      <c r="C524" s="5" t="str">
        <f t="shared" si="16"/>
        <v>Overweight</v>
      </c>
      <c r="D524" s="5">
        <v>5.36</v>
      </c>
      <c r="E524" s="5" t="str">
        <f t="shared" si="17"/>
        <v>Normal</v>
      </c>
      <c r="F524" s="5" t="s">
        <v>2366</v>
      </c>
      <c r="G524" s="5" t="s">
        <v>2366</v>
      </c>
      <c r="H524" s="5" t="s">
        <v>2366</v>
      </c>
      <c r="I524" s="5">
        <v>1</v>
      </c>
      <c r="J524" s="19" t="s">
        <v>2366</v>
      </c>
    </row>
    <row r="525" spans="1:10" x14ac:dyDescent="0.25">
      <c r="A525" s="18" t="s">
        <v>1835</v>
      </c>
      <c r="B525" s="5">
        <v>46.4</v>
      </c>
      <c r="C525" s="5" t="str">
        <f t="shared" si="16"/>
        <v>Obesity</v>
      </c>
      <c r="D525" s="5">
        <v>8.3699999999999992</v>
      </c>
      <c r="E525" s="5" t="str">
        <f t="shared" si="17"/>
        <v>Diabetes</v>
      </c>
      <c r="F525" s="5" t="s">
        <v>2368</v>
      </c>
      <c r="G525" s="5" t="s">
        <v>2366</v>
      </c>
      <c r="H525" s="5" t="s">
        <v>2368</v>
      </c>
      <c r="I525" s="5">
        <v>1</v>
      </c>
      <c r="J525" s="19" t="s">
        <v>2366</v>
      </c>
    </row>
    <row r="526" spans="1:10" x14ac:dyDescent="0.25">
      <c r="A526" s="18" t="s">
        <v>1834</v>
      </c>
      <c r="B526" s="5">
        <v>51.92</v>
      </c>
      <c r="C526" s="5" t="str">
        <f t="shared" si="16"/>
        <v>Obesity</v>
      </c>
      <c r="D526" s="5">
        <v>5.18</v>
      </c>
      <c r="E526" s="5" t="str">
        <f t="shared" si="17"/>
        <v>Normal</v>
      </c>
      <c r="F526" s="5" t="s">
        <v>2368</v>
      </c>
      <c r="G526" s="5" t="s">
        <v>2366</v>
      </c>
      <c r="H526" s="5" t="s">
        <v>2368</v>
      </c>
      <c r="I526" s="5">
        <v>1</v>
      </c>
      <c r="J526" s="19" t="s">
        <v>2366</v>
      </c>
    </row>
    <row r="527" spans="1:10" x14ac:dyDescent="0.25">
      <c r="A527" s="18" t="s">
        <v>1833</v>
      </c>
      <c r="B527" s="5">
        <v>32.395000000000003</v>
      </c>
      <c r="C527" s="5" t="str">
        <f t="shared" si="16"/>
        <v>Obesity</v>
      </c>
      <c r="D527" s="5">
        <v>5.68</v>
      </c>
      <c r="E527" s="5" t="str">
        <f t="shared" si="17"/>
        <v>Normal</v>
      </c>
      <c r="F527" s="5" t="s">
        <v>2368</v>
      </c>
      <c r="G527" s="5" t="s">
        <v>2366</v>
      </c>
      <c r="H527" s="5" t="s">
        <v>2366</v>
      </c>
      <c r="I527" s="5">
        <v>1</v>
      </c>
      <c r="J527" s="19" t="s">
        <v>2366</v>
      </c>
    </row>
    <row r="528" spans="1:10" x14ac:dyDescent="0.25">
      <c r="A528" s="18" t="s">
        <v>1832</v>
      </c>
      <c r="B528" s="5">
        <v>46.19</v>
      </c>
      <c r="C528" s="5" t="str">
        <f t="shared" si="16"/>
        <v>Obesity</v>
      </c>
      <c r="D528" s="5">
        <v>7.31</v>
      </c>
      <c r="E528" s="5" t="str">
        <f t="shared" si="17"/>
        <v>Prediabetes</v>
      </c>
      <c r="F528" s="5" t="s">
        <v>2368</v>
      </c>
      <c r="G528" s="5" t="s">
        <v>2366</v>
      </c>
      <c r="H528" s="5" t="s">
        <v>2368</v>
      </c>
      <c r="I528" s="5">
        <v>1</v>
      </c>
      <c r="J528" s="19" t="s">
        <v>2366</v>
      </c>
    </row>
    <row r="529" spans="1:10" x14ac:dyDescent="0.25">
      <c r="A529" s="18" t="s">
        <v>1831</v>
      </c>
      <c r="B529" s="5">
        <v>27.93</v>
      </c>
      <c r="C529" s="5" t="str">
        <f t="shared" si="16"/>
        <v>Overweight</v>
      </c>
      <c r="D529" s="5">
        <v>4.67</v>
      </c>
      <c r="E529" s="5" t="str">
        <f t="shared" si="17"/>
        <v>Normal</v>
      </c>
      <c r="F529" s="5" t="s">
        <v>2366</v>
      </c>
      <c r="G529" s="5" t="s">
        <v>2366</v>
      </c>
      <c r="H529" s="5" t="s">
        <v>2368</v>
      </c>
      <c r="I529" s="5">
        <v>1</v>
      </c>
      <c r="J529" s="19" t="s">
        <v>2366</v>
      </c>
    </row>
    <row r="530" spans="1:10" x14ac:dyDescent="0.25">
      <c r="A530" s="18" t="s">
        <v>1830</v>
      </c>
      <c r="B530" s="5">
        <v>45.62</v>
      </c>
      <c r="C530" s="5" t="str">
        <f t="shared" si="16"/>
        <v>Obesity</v>
      </c>
      <c r="D530" s="5">
        <v>6.87</v>
      </c>
      <c r="E530" s="5" t="str">
        <f t="shared" si="17"/>
        <v>Prediabetes</v>
      </c>
      <c r="F530" s="5" t="s">
        <v>2366</v>
      </c>
      <c r="G530" s="5" t="s">
        <v>2366</v>
      </c>
      <c r="H530" s="5" t="s">
        <v>2366</v>
      </c>
      <c r="I530" s="5">
        <v>0</v>
      </c>
      <c r="J530" s="19" t="s">
        <v>2366</v>
      </c>
    </row>
    <row r="531" spans="1:10" x14ac:dyDescent="0.25">
      <c r="A531" s="18" t="s">
        <v>1829</v>
      </c>
      <c r="B531" s="5">
        <v>35.31</v>
      </c>
      <c r="C531" s="5" t="str">
        <f t="shared" si="16"/>
        <v>Obesity</v>
      </c>
      <c r="D531" s="5">
        <v>5.87</v>
      </c>
      <c r="E531" s="5" t="str">
        <f t="shared" si="17"/>
        <v>Normal</v>
      </c>
      <c r="F531" s="5" t="s">
        <v>2366</v>
      </c>
      <c r="G531" s="5" t="s">
        <v>2366</v>
      </c>
      <c r="H531" s="5" t="s">
        <v>2368</v>
      </c>
      <c r="I531" s="5">
        <v>1</v>
      </c>
      <c r="J531" s="19" t="s">
        <v>2366</v>
      </c>
    </row>
    <row r="532" spans="1:10" x14ac:dyDescent="0.25">
      <c r="A532" s="18" t="s">
        <v>1828</v>
      </c>
      <c r="B532" s="5">
        <v>30.4</v>
      </c>
      <c r="C532" s="5" t="str">
        <f t="shared" si="16"/>
        <v>Obesity</v>
      </c>
      <c r="D532" s="5">
        <v>4.07</v>
      </c>
      <c r="E532" s="5" t="str">
        <f t="shared" si="17"/>
        <v>Normal</v>
      </c>
      <c r="F532" s="5" t="s">
        <v>2368</v>
      </c>
      <c r="G532" s="5" t="s">
        <v>2366</v>
      </c>
      <c r="H532" s="5" t="s">
        <v>2366</v>
      </c>
      <c r="I532" s="5">
        <v>1</v>
      </c>
      <c r="J532" s="19" t="s">
        <v>2366</v>
      </c>
    </row>
    <row r="533" spans="1:10" x14ac:dyDescent="0.25">
      <c r="A533" s="18" t="s">
        <v>1827</v>
      </c>
      <c r="B533" s="5">
        <v>20.13</v>
      </c>
      <c r="C533" s="5" t="str">
        <f t="shared" si="16"/>
        <v>Normal Weight</v>
      </c>
      <c r="D533" s="5">
        <v>6.47</v>
      </c>
      <c r="E533" s="5" t="str">
        <f t="shared" si="17"/>
        <v>Prediabetes</v>
      </c>
      <c r="F533" s="5" t="s">
        <v>2366</v>
      </c>
      <c r="G533" s="5" t="s">
        <v>2366</v>
      </c>
      <c r="H533" s="5" t="s">
        <v>2368</v>
      </c>
      <c r="I533" s="5">
        <v>1</v>
      </c>
      <c r="J533" s="19" t="s">
        <v>2368</v>
      </c>
    </row>
    <row r="534" spans="1:10" x14ac:dyDescent="0.25">
      <c r="A534" s="18" t="s">
        <v>1826</v>
      </c>
      <c r="B534" s="5">
        <v>23.655000000000001</v>
      </c>
      <c r="C534" s="5" t="str">
        <f t="shared" si="16"/>
        <v>Normal Weight</v>
      </c>
      <c r="D534" s="5">
        <v>5.14</v>
      </c>
      <c r="E534" s="5" t="str">
        <f t="shared" si="17"/>
        <v>Normal</v>
      </c>
      <c r="F534" s="5" t="s">
        <v>2366</v>
      </c>
      <c r="G534" s="5" t="s">
        <v>2366</v>
      </c>
      <c r="H534" s="5" t="s">
        <v>2366</v>
      </c>
      <c r="I534" s="5">
        <v>1</v>
      </c>
      <c r="J534" s="19" t="s">
        <v>2368</v>
      </c>
    </row>
    <row r="535" spans="1:10" x14ac:dyDescent="0.25">
      <c r="A535" s="18" t="s">
        <v>1825</v>
      </c>
      <c r="B535" s="5">
        <v>49.05</v>
      </c>
      <c r="C535" s="5" t="str">
        <f t="shared" si="16"/>
        <v>Obesity</v>
      </c>
      <c r="D535" s="5">
        <v>9.77</v>
      </c>
      <c r="E535" s="5" t="str">
        <f t="shared" si="17"/>
        <v>Diabetes</v>
      </c>
      <c r="F535" s="5" t="s">
        <v>2368</v>
      </c>
      <c r="G535" s="5" t="s">
        <v>2366</v>
      </c>
      <c r="H535" s="5" t="s">
        <v>2366</v>
      </c>
      <c r="I535" s="5">
        <v>0</v>
      </c>
      <c r="J535" s="19" t="s">
        <v>2366</v>
      </c>
    </row>
    <row r="536" spans="1:10" x14ac:dyDescent="0.25">
      <c r="A536" s="18" t="s">
        <v>1824</v>
      </c>
      <c r="B536" s="5">
        <v>51.94</v>
      </c>
      <c r="C536" s="5" t="str">
        <f t="shared" si="16"/>
        <v>Obesity</v>
      </c>
      <c r="D536" s="5">
        <v>8.8000000000000007</v>
      </c>
      <c r="E536" s="5" t="str">
        <f t="shared" si="17"/>
        <v>Diabetes</v>
      </c>
      <c r="F536" s="5" t="s">
        <v>2368</v>
      </c>
      <c r="G536" s="5" t="s">
        <v>2366</v>
      </c>
      <c r="H536" s="5" t="s">
        <v>2366</v>
      </c>
      <c r="I536" s="5">
        <v>2</v>
      </c>
      <c r="J536" s="19" t="s">
        <v>2366</v>
      </c>
    </row>
    <row r="537" spans="1:10" x14ac:dyDescent="0.25">
      <c r="A537" s="18" t="s">
        <v>1823</v>
      </c>
      <c r="B537" s="5">
        <v>29.83</v>
      </c>
      <c r="C537" s="5" t="str">
        <f t="shared" si="16"/>
        <v>Overweight</v>
      </c>
      <c r="D537" s="5">
        <v>5.84</v>
      </c>
      <c r="E537" s="5" t="str">
        <f t="shared" si="17"/>
        <v>Normal</v>
      </c>
      <c r="F537" s="5" t="s">
        <v>2366</v>
      </c>
      <c r="G537" s="5" t="s">
        <v>2366</v>
      </c>
      <c r="H537" s="5" t="s">
        <v>2366</v>
      </c>
      <c r="I537" s="5">
        <v>1</v>
      </c>
      <c r="J537" s="19" t="s">
        <v>2368</v>
      </c>
    </row>
    <row r="538" spans="1:10" x14ac:dyDescent="0.25">
      <c r="A538" s="18" t="s">
        <v>1822</v>
      </c>
      <c r="B538" s="5">
        <v>22.6</v>
      </c>
      <c r="C538" s="5" t="str">
        <f t="shared" si="16"/>
        <v>Normal Weight</v>
      </c>
      <c r="D538" s="5">
        <v>10.43</v>
      </c>
      <c r="E538" s="5" t="str">
        <f t="shared" si="17"/>
        <v>Diabetes</v>
      </c>
      <c r="F538" s="5" t="s">
        <v>2368</v>
      </c>
      <c r="G538" s="5" t="s">
        <v>2366</v>
      </c>
      <c r="H538" s="5" t="s">
        <v>2366</v>
      </c>
      <c r="I538" s="5">
        <v>1</v>
      </c>
      <c r="J538" s="19" t="s">
        <v>2368</v>
      </c>
    </row>
    <row r="539" spans="1:10" x14ac:dyDescent="0.25">
      <c r="A539" s="18" t="s">
        <v>1821</v>
      </c>
      <c r="B539" s="5">
        <v>46.69</v>
      </c>
      <c r="C539" s="5" t="str">
        <f t="shared" si="16"/>
        <v>Obesity</v>
      </c>
      <c r="D539" s="5">
        <v>4.25</v>
      </c>
      <c r="E539" s="5" t="str">
        <f t="shared" si="17"/>
        <v>Normal</v>
      </c>
      <c r="F539" s="5" t="s">
        <v>2368</v>
      </c>
      <c r="G539" s="5" t="s">
        <v>2366</v>
      </c>
      <c r="H539" s="5" t="s">
        <v>2366</v>
      </c>
      <c r="I539" s="5">
        <v>1</v>
      </c>
      <c r="J539" s="19" t="s">
        <v>2366</v>
      </c>
    </row>
    <row r="540" spans="1:10" x14ac:dyDescent="0.25">
      <c r="A540" s="18" t="s">
        <v>1820</v>
      </c>
      <c r="B540" s="5">
        <v>28.49</v>
      </c>
      <c r="C540" s="5" t="str">
        <f t="shared" si="16"/>
        <v>Overweight</v>
      </c>
      <c r="D540" s="5">
        <v>4.8899999999999997</v>
      </c>
      <c r="E540" s="5" t="str">
        <f t="shared" si="17"/>
        <v>Normal</v>
      </c>
      <c r="F540" s="5" t="s">
        <v>2366</v>
      </c>
      <c r="G540" s="5" t="s">
        <v>2366</v>
      </c>
      <c r="H540" s="5" t="s">
        <v>2366</v>
      </c>
      <c r="I540" s="5">
        <v>0</v>
      </c>
      <c r="J540" s="19" t="s">
        <v>2368</v>
      </c>
    </row>
    <row r="541" spans="1:10" x14ac:dyDescent="0.25">
      <c r="A541" s="18" t="s">
        <v>1819</v>
      </c>
      <c r="B541" s="5">
        <v>28.5</v>
      </c>
      <c r="C541" s="5" t="str">
        <f t="shared" si="16"/>
        <v>Overweight</v>
      </c>
      <c r="D541" s="5">
        <v>5.55</v>
      </c>
      <c r="E541" s="5" t="str">
        <f t="shared" si="17"/>
        <v>Normal</v>
      </c>
      <c r="F541" s="5" t="s">
        <v>2368</v>
      </c>
      <c r="G541" s="5" t="s">
        <v>2366</v>
      </c>
      <c r="H541" s="5" t="s">
        <v>2366</v>
      </c>
      <c r="I541" s="5">
        <v>1</v>
      </c>
      <c r="J541" s="19" t="s">
        <v>2368</v>
      </c>
    </row>
    <row r="542" spans="1:10" x14ac:dyDescent="0.25">
      <c r="A542" s="18" t="s">
        <v>1818</v>
      </c>
      <c r="B542" s="5">
        <v>24.4</v>
      </c>
      <c r="C542" s="5" t="str">
        <f t="shared" si="16"/>
        <v>Normal Weight</v>
      </c>
      <c r="D542" s="5">
        <v>4.5199999999999996</v>
      </c>
      <c r="E542" s="5" t="str">
        <f t="shared" si="17"/>
        <v>Normal</v>
      </c>
      <c r="F542" s="5" t="s">
        <v>2366</v>
      </c>
      <c r="G542" s="5" t="s">
        <v>2366</v>
      </c>
      <c r="H542" s="5" t="s">
        <v>2366</v>
      </c>
      <c r="I542" s="5">
        <v>1</v>
      </c>
      <c r="J542" s="19" t="s">
        <v>2368</v>
      </c>
    </row>
    <row r="543" spans="1:10" x14ac:dyDescent="0.25">
      <c r="A543" s="18" t="s">
        <v>1817</v>
      </c>
      <c r="B543" s="5">
        <v>29.15</v>
      </c>
      <c r="C543" s="5" t="str">
        <f t="shared" si="16"/>
        <v>Overweight</v>
      </c>
      <c r="D543" s="5">
        <v>4.45</v>
      </c>
      <c r="E543" s="5" t="str">
        <f t="shared" si="17"/>
        <v>Normal</v>
      </c>
      <c r="F543" s="5" t="s">
        <v>2368</v>
      </c>
      <c r="G543" s="5" t="s">
        <v>2366</v>
      </c>
      <c r="H543" s="5" t="s">
        <v>2366</v>
      </c>
      <c r="I543" s="5">
        <v>1</v>
      </c>
      <c r="J543" s="19" t="s">
        <v>2368</v>
      </c>
    </row>
    <row r="544" spans="1:10" x14ac:dyDescent="0.25">
      <c r="A544" s="18" t="s">
        <v>1816</v>
      </c>
      <c r="B544" s="5">
        <v>27.28</v>
      </c>
      <c r="C544" s="5" t="str">
        <f t="shared" si="16"/>
        <v>Overweight</v>
      </c>
      <c r="D544" s="5">
        <v>4.72</v>
      </c>
      <c r="E544" s="5" t="str">
        <f t="shared" si="17"/>
        <v>Normal</v>
      </c>
      <c r="F544" s="5" t="s">
        <v>2366</v>
      </c>
      <c r="G544" s="5" t="s">
        <v>2367</v>
      </c>
      <c r="H544" s="5" t="s">
        <v>2366</v>
      </c>
      <c r="I544" s="5">
        <v>1</v>
      </c>
      <c r="J544" s="19" t="s">
        <v>2368</v>
      </c>
    </row>
    <row r="545" spans="1:10" x14ac:dyDescent="0.25">
      <c r="A545" s="18" t="s">
        <v>1815</v>
      </c>
      <c r="B545" s="5">
        <v>32.229999999999997</v>
      </c>
      <c r="C545" s="5" t="str">
        <f t="shared" si="16"/>
        <v>Obesity</v>
      </c>
      <c r="D545" s="5">
        <v>4.6500000000000004</v>
      </c>
      <c r="E545" s="5" t="str">
        <f t="shared" si="17"/>
        <v>Normal</v>
      </c>
      <c r="F545" s="5" t="s">
        <v>2368</v>
      </c>
      <c r="G545" s="5" t="s">
        <v>2366</v>
      </c>
      <c r="H545" s="5" t="s">
        <v>2368</v>
      </c>
      <c r="I545" s="5">
        <v>1</v>
      </c>
      <c r="J545" s="19" t="s">
        <v>2366</v>
      </c>
    </row>
    <row r="546" spans="1:10" x14ac:dyDescent="0.25">
      <c r="A546" s="18" t="s">
        <v>1814</v>
      </c>
      <c r="B546" s="5">
        <v>44.2</v>
      </c>
      <c r="C546" s="5" t="str">
        <f t="shared" si="16"/>
        <v>Obesity</v>
      </c>
      <c r="D546" s="5">
        <v>11.34</v>
      </c>
      <c r="E546" s="5" t="str">
        <f t="shared" si="17"/>
        <v>Diabetes</v>
      </c>
      <c r="F546" s="5" t="s">
        <v>2368</v>
      </c>
      <c r="G546" s="5" t="s">
        <v>2366</v>
      </c>
      <c r="H546" s="5" t="s">
        <v>2368</v>
      </c>
      <c r="I546" s="5">
        <v>1</v>
      </c>
      <c r="J546" s="19" t="s">
        <v>2366</v>
      </c>
    </row>
    <row r="547" spans="1:10" x14ac:dyDescent="0.25">
      <c r="A547" s="18" t="s">
        <v>1813</v>
      </c>
      <c r="B547" s="5">
        <v>29.734999999999999</v>
      </c>
      <c r="C547" s="5" t="str">
        <f t="shared" si="16"/>
        <v>Overweight</v>
      </c>
      <c r="D547" s="5">
        <v>4.53</v>
      </c>
      <c r="E547" s="5" t="str">
        <f t="shared" si="17"/>
        <v>Normal</v>
      </c>
      <c r="F547" s="5" t="s">
        <v>2366</v>
      </c>
      <c r="G547" s="5" t="s">
        <v>2366</v>
      </c>
      <c r="H547" s="5" t="s">
        <v>2368</v>
      </c>
      <c r="I547" s="5">
        <v>1</v>
      </c>
      <c r="J547" s="19" t="s">
        <v>2366</v>
      </c>
    </row>
    <row r="548" spans="1:10" x14ac:dyDescent="0.25">
      <c r="A548" s="18" t="s">
        <v>1812</v>
      </c>
      <c r="B548" s="5">
        <v>28.31</v>
      </c>
      <c r="C548" s="5" t="str">
        <f t="shared" si="16"/>
        <v>Overweight</v>
      </c>
      <c r="D548" s="5">
        <v>6.35</v>
      </c>
      <c r="E548" s="5" t="str">
        <f t="shared" si="17"/>
        <v>Prediabetes</v>
      </c>
      <c r="F548" s="5" t="s">
        <v>2366</v>
      </c>
      <c r="G548" s="5" t="s">
        <v>2366</v>
      </c>
      <c r="H548" s="5" t="s">
        <v>2366</v>
      </c>
      <c r="I548" s="5">
        <v>0</v>
      </c>
      <c r="J548" s="19" t="s">
        <v>2368</v>
      </c>
    </row>
    <row r="549" spans="1:10" x14ac:dyDescent="0.25">
      <c r="A549" s="18" t="s">
        <v>1811</v>
      </c>
      <c r="B549" s="5">
        <v>46.62</v>
      </c>
      <c r="C549" s="5" t="str">
        <f t="shared" si="16"/>
        <v>Obesity</v>
      </c>
      <c r="D549" s="5">
        <v>8.51</v>
      </c>
      <c r="E549" s="5" t="str">
        <f t="shared" si="17"/>
        <v>Diabetes</v>
      </c>
      <c r="F549" s="5" t="s">
        <v>2366</v>
      </c>
      <c r="G549" s="5" t="s">
        <v>2366</v>
      </c>
      <c r="H549" s="5" t="s">
        <v>2366</v>
      </c>
      <c r="I549" s="5">
        <v>0</v>
      </c>
      <c r="J549" s="19" t="s">
        <v>2366</v>
      </c>
    </row>
    <row r="550" spans="1:10" x14ac:dyDescent="0.25">
      <c r="A550" s="18" t="s">
        <v>1810</v>
      </c>
      <c r="B550" s="5">
        <v>51.75</v>
      </c>
      <c r="C550" s="5" t="str">
        <f t="shared" si="16"/>
        <v>Obesity</v>
      </c>
      <c r="D550" s="5">
        <v>8.59</v>
      </c>
      <c r="E550" s="5" t="str">
        <f t="shared" si="17"/>
        <v>Diabetes</v>
      </c>
      <c r="F550" s="5" t="s">
        <v>2368</v>
      </c>
      <c r="G550" s="5" t="s">
        <v>2366</v>
      </c>
      <c r="H550" s="5" t="s">
        <v>2366</v>
      </c>
      <c r="I550" s="5">
        <v>1</v>
      </c>
      <c r="J550" s="19" t="s">
        <v>2366</v>
      </c>
    </row>
    <row r="551" spans="1:10" x14ac:dyDescent="0.25">
      <c r="A551" s="18" t="s">
        <v>1809</v>
      </c>
      <c r="B551" s="5">
        <v>25.7</v>
      </c>
      <c r="C551" s="5" t="str">
        <f t="shared" si="16"/>
        <v>Overweight</v>
      </c>
      <c r="D551" s="5">
        <v>4.13</v>
      </c>
      <c r="E551" s="5" t="str">
        <f t="shared" si="17"/>
        <v>Normal</v>
      </c>
      <c r="F551" s="5" t="s">
        <v>2368</v>
      </c>
      <c r="G551" s="5" t="s">
        <v>2366</v>
      </c>
      <c r="H551" s="5" t="s">
        <v>2366</v>
      </c>
      <c r="I551" s="5">
        <v>0</v>
      </c>
      <c r="J551" s="19" t="s">
        <v>2368</v>
      </c>
    </row>
    <row r="552" spans="1:10" x14ac:dyDescent="0.25">
      <c r="A552" s="18" t="s">
        <v>1808</v>
      </c>
      <c r="B552" s="5">
        <v>31.79</v>
      </c>
      <c r="C552" s="5" t="str">
        <f t="shared" si="16"/>
        <v>Obesity</v>
      </c>
      <c r="D552" s="5">
        <v>4.55</v>
      </c>
      <c r="E552" s="5" t="str">
        <f t="shared" si="17"/>
        <v>Normal</v>
      </c>
      <c r="F552" s="5" t="s">
        <v>2366</v>
      </c>
      <c r="G552" s="5" t="s">
        <v>2366</v>
      </c>
      <c r="H552" s="5" t="s">
        <v>2366</v>
      </c>
      <c r="I552" s="5">
        <v>0</v>
      </c>
      <c r="J552" s="19" t="s">
        <v>2366</v>
      </c>
    </row>
    <row r="553" spans="1:10" x14ac:dyDescent="0.25">
      <c r="A553" s="18" t="s">
        <v>1807</v>
      </c>
      <c r="B553" s="5">
        <v>24.795000000000002</v>
      </c>
      <c r="C553" s="5" t="str">
        <f t="shared" si="16"/>
        <v>Normal Weight</v>
      </c>
      <c r="D553" s="5">
        <v>4.5199999999999996</v>
      </c>
      <c r="E553" s="5" t="str">
        <f t="shared" si="17"/>
        <v>Normal</v>
      </c>
      <c r="F553" s="5" t="s">
        <v>2366</v>
      </c>
      <c r="G553" s="5" t="s">
        <v>2366</v>
      </c>
      <c r="H553" s="5" t="s">
        <v>2366</v>
      </c>
      <c r="I553" s="5">
        <v>0</v>
      </c>
      <c r="J553" s="19" t="s">
        <v>2368</v>
      </c>
    </row>
    <row r="554" spans="1:10" x14ac:dyDescent="0.25">
      <c r="A554" s="18" t="s">
        <v>1806</v>
      </c>
      <c r="B554" s="5">
        <v>53.98</v>
      </c>
      <c r="C554" s="5" t="str">
        <f t="shared" si="16"/>
        <v>Obesity</v>
      </c>
      <c r="D554" s="5">
        <v>5.07</v>
      </c>
      <c r="E554" s="5" t="str">
        <f t="shared" si="17"/>
        <v>Normal</v>
      </c>
      <c r="F554" s="5" t="s">
        <v>2366</v>
      </c>
      <c r="G554" s="5" t="s">
        <v>2366</v>
      </c>
      <c r="H554" s="5" t="s">
        <v>2368</v>
      </c>
      <c r="I554" s="5">
        <v>1</v>
      </c>
      <c r="J554" s="19" t="s">
        <v>2366</v>
      </c>
    </row>
    <row r="555" spans="1:10" x14ac:dyDescent="0.25">
      <c r="A555" s="18" t="s">
        <v>1805</v>
      </c>
      <c r="B555" s="5">
        <v>41.325000000000003</v>
      </c>
      <c r="C555" s="5" t="str">
        <f t="shared" si="16"/>
        <v>Obesity</v>
      </c>
      <c r="D555" s="5">
        <v>4.04</v>
      </c>
      <c r="E555" s="5" t="str">
        <f t="shared" si="17"/>
        <v>Normal</v>
      </c>
      <c r="F555" s="5" t="s">
        <v>2368</v>
      </c>
      <c r="G555" s="5" t="s">
        <v>2366</v>
      </c>
      <c r="H555" s="5" t="s">
        <v>2368</v>
      </c>
      <c r="I555" s="5">
        <v>1</v>
      </c>
      <c r="J555" s="19" t="s">
        <v>2366</v>
      </c>
    </row>
    <row r="556" spans="1:10" x14ac:dyDescent="0.25">
      <c r="A556" s="18" t="s">
        <v>1804</v>
      </c>
      <c r="B556" s="5">
        <v>51.65</v>
      </c>
      <c r="C556" s="5" t="str">
        <f t="shared" si="16"/>
        <v>Obesity</v>
      </c>
      <c r="D556" s="5">
        <v>5.3</v>
      </c>
      <c r="E556" s="5" t="str">
        <f t="shared" si="17"/>
        <v>Normal</v>
      </c>
      <c r="F556" s="5" t="s">
        <v>2368</v>
      </c>
      <c r="G556" s="5" t="s">
        <v>2366</v>
      </c>
      <c r="H556" s="5" t="s">
        <v>2366</v>
      </c>
      <c r="I556" s="5">
        <v>0</v>
      </c>
      <c r="J556" s="19" t="s">
        <v>2366</v>
      </c>
    </row>
    <row r="557" spans="1:10" x14ac:dyDescent="0.25">
      <c r="A557" s="18" t="s">
        <v>1803</v>
      </c>
      <c r="B557" s="5">
        <v>44.52</v>
      </c>
      <c r="C557" s="5" t="str">
        <f t="shared" si="16"/>
        <v>Obesity</v>
      </c>
      <c r="D557" s="5">
        <v>8.64</v>
      </c>
      <c r="E557" s="5" t="str">
        <f t="shared" si="17"/>
        <v>Diabetes</v>
      </c>
      <c r="F557" s="5" t="s">
        <v>2368</v>
      </c>
      <c r="G557" s="5" t="s">
        <v>2366</v>
      </c>
      <c r="H557" s="5" t="s">
        <v>2368</v>
      </c>
      <c r="I557" s="5">
        <v>1</v>
      </c>
      <c r="J557" s="19" t="s">
        <v>2366</v>
      </c>
    </row>
    <row r="558" spans="1:10" x14ac:dyDescent="0.25">
      <c r="A558" s="18" t="s">
        <v>1802</v>
      </c>
      <c r="B558" s="5">
        <v>53.29</v>
      </c>
      <c r="C558" s="5" t="str">
        <f t="shared" si="16"/>
        <v>Obesity</v>
      </c>
      <c r="D558" s="5">
        <v>4.03</v>
      </c>
      <c r="E558" s="5" t="str">
        <f t="shared" si="17"/>
        <v>Normal</v>
      </c>
      <c r="F558" s="5" t="s">
        <v>2366</v>
      </c>
      <c r="G558" s="5" t="s">
        <v>2366</v>
      </c>
      <c r="H558" s="5" t="s">
        <v>2368</v>
      </c>
      <c r="I558" s="5">
        <v>1</v>
      </c>
      <c r="J558" s="19" t="s">
        <v>2366</v>
      </c>
    </row>
    <row r="559" spans="1:10" x14ac:dyDescent="0.25">
      <c r="A559" s="18" t="s">
        <v>1801</v>
      </c>
      <c r="B559" s="5">
        <v>46.63</v>
      </c>
      <c r="C559" s="5" t="str">
        <f t="shared" si="16"/>
        <v>Obesity</v>
      </c>
      <c r="D559" s="5">
        <v>4.26</v>
      </c>
      <c r="E559" s="5" t="str">
        <f t="shared" si="17"/>
        <v>Normal</v>
      </c>
      <c r="F559" s="5" t="s">
        <v>2368</v>
      </c>
      <c r="G559" s="5" t="s">
        <v>2366</v>
      </c>
      <c r="H559" s="5" t="s">
        <v>2366</v>
      </c>
      <c r="I559" s="5">
        <v>2</v>
      </c>
      <c r="J559" s="19" t="s">
        <v>2366</v>
      </c>
    </row>
    <row r="560" spans="1:10" x14ac:dyDescent="0.25">
      <c r="A560" s="18" t="s">
        <v>1800</v>
      </c>
      <c r="B560" s="5">
        <v>28.88</v>
      </c>
      <c r="C560" s="5" t="str">
        <f t="shared" si="16"/>
        <v>Overweight</v>
      </c>
      <c r="D560" s="5">
        <v>5.35</v>
      </c>
      <c r="E560" s="5" t="str">
        <f t="shared" si="17"/>
        <v>Normal</v>
      </c>
      <c r="F560" s="5" t="s">
        <v>2366</v>
      </c>
      <c r="G560" s="5" t="s">
        <v>2366</v>
      </c>
      <c r="H560" s="5" t="s">
        <v>2368</v>
      </c>
      <c r="I560" s="5">
        <v>1</v>
      </c>
      <c r="J560" s="19" t="s">
        <v>2368</v>
      </c>
    </row>
    <row r="561" spans="1:10" x14ac:dyDescent="0.25">
      <c r="A561" s="18" t="s">
        <v>1799</v>
      </c>
      <c r="B561" s="5">
        <v>23.98</v>
      </c>
      <c r="C561" s="5" t="str">
        <f t="shared" si="16"/>
        <v>Normal Weight</v>
      </c>
      <c r="D561" s="5">
        <v>4.9000000000000004</v>
      </c>
      <c r="E561" s="5" t="str">
        <f t="shared" si="17"/>
        <v>Normal</v>
      </c>
      <c r="F561" s="5" t="s">
        <v>2366</v>
      </c>
      <c r="G561" s="5" t="s">
        <v>2366</v>
      </c>
      <c r="H561" s="5" t="s">
        <v>2366</v>
      </c>
      <c r="I561" s="5">
        <v>0</v>
      </c>
      <c r="J561" s="19" t="s">
        <v>21</v>
      </c>
    </row>
    <row r="562" spans="1:10" x14ac:dyDescent="0.25">
      <c r="A562" s="18" t="s">
        <v>1798</v>
      </c>
      <c r="B562" s="5">
        <v>23.65</v>
      </c>
      <c r="C562" s="5" t="str">
        <f t="shared" si="16"/>
        <v>Normal Weight</v>
      </c>
      <c r="D562" s="5">
        <v>4.5</v>
      </c>
      <c r="E562" s="5" t="str">
        <f t="shared" si="17"/>
        <v>Normal</v>
      </c>
      <c r="F562" s="5" t="s">
        <v>2366</v>
      </c>
      <c r="G562" s="5" t="s">
        <v>2366</v>
      </c>
      <c r="H562" s="5" t="s">
        <v>2366</v>
      </c>
      <c r="I562" s="5">
        <v>0</v>
      </c>
      <c r="J562" s="19" t="s">
        <v>2366</v>
      </c>
    </row>
    <row r="563" spans="1:10" x14ac:dyDescent="0.25">
      <c r="A563" s="18" t="s">
        <v>1797</v>
      </c>
      <c r="B563" s="5">
        <v>49.09</v>
      </c>
      <c r="C563" s="5" t="str">
        <f t="shared" si="16"/>
        <v>Obesity</v>
      </c>
      <c r="D563" s="5">
        <v>8.3800000000000008</v>
      </c>
      <c r="E563" s="5" t="str">
        <f t="shared" si="17"/>
        <v>Diabetes</v>
      </c>
      <c r="F563" s="5" t="s">
        <v>2368</v>
      </c>
      <c r="G563" s="5" t="s">
        <v>2366</v>
      </c>
      <c r="H563" s="5" t="s">
        <v>2366</v>
      </c>
      <c r="I563" s="5">
        <v>2</v>
      </c>
      <c r="J563" s="19" t="s">
        <v>2366</v>
      </c>
    </row>
    <row r="564" spans="1:10" x14ac:dyDescent="0.25">
      <c r="A564" s="18" t="s">
        <v>1796</v>
      </c>
      <c r="B564" s="5">
        <v>28.024999999999999</v>
      </c>
      <c r="C564" s="5" t="str">
        <f t="shared" si="16"/>
        <v>Overweight</v>
      </c>
      <c r="D564" s="5">
        <v>7.03</v>
      </c>
      <c r="E564" s="5" t="str">
        <f t="shared" si="17"/>
        <v>Prediabetes</v>
      </c>
      <c r="F564" s="5" t="s">
        <v>2366</v>
      </c>
      <c r="G564" s="5" t="s">
        <v>2366</v>
      </c>
      <c r="H564" s="5" t="s">
        <v>2366</v>
      </c>
      <c r="I564" s="5">
        <v>0</v>
      </c>
      <c r="J564" s="19" t="s">
        <v>2368</v>
      </c>
    </row>
    <row r="565" spans="1:10" x14ac:dyDescent="0.25">
      <c r="A565" s="18" t="s">
        <v>1795</v>
      </c>
      <c r="B565" s="5">
        <v>43.32</v>
      </c>
      <c r="C565" s="5" t="str">
        <f t="shared" si="16"/>
        <v>Obesity</v>
      </c>
      <c r="D565" s="5">
        <v>8.75</v>
      </c>
      <c r="E565" s="5" t="str">
        <f t="shared" si="17"/>
        <v>Diabetes</v>
      </c>
      <c r="F565" s="5" t="s">
        <v>2368</v>
      </c>
      <c r="G565" s="5" t="s">
        <v>2366</v>
      </c>
      <c r="H565" s="5" t="s">
        <v>2368</v>
      </c>
      <c r="I565" s="5">
        <v>1</v>
      </c>
      <c r="J565" s="19" t="s">
        <v>2366</v>
      </c>
    </row>
    <row r="566" spans="1:10" x14ac:dyDescent="0.25">
      <c r="A566" s="18" t="s">
        <v>1794</v>
      </c>
      <c r="B566" s="5">
        <v>45.92</v>
      </c>
      <c r="C566" s="5" t="str">
        <f t="shared" si="16"/>
        <v>Obesity</v>
      </c>
      <c r="D566" s="5">
        <v>9.51</v>
      </c>
      <c r="E566" s="5" t="str">
        <f t="shared" si="17"/>
        <v>Diabetes</v>
      </c>
      <c r="F566" s="5" t="s">
        <v>2366</v>
      </c>
      <c r="G566" s="5" t="s">
        <v>2366</v>
      </c>
      <c r="H566" s="5" t="s">
        <v>2366</v>
      </c>
      <c r="I566" s="5">
        <v>0</v>
      </c>
      <c r="J566" s="19" t="s">
        <v>2366</v>
      </c>
    </row>
    <row r="567" spans="1:10" x14ac:dyDescent="0.25">
      <c r="A567" s="18" t="s">
        <v>1793</v>
      </c>
      <c r="B567" s="5">
        <v>44.03</v>
      </c>
      <c r="C567" s="5" t="str">
        <f t="shared" si="16"/>
        <v>Obesity</v>
      </c>
      <c r="D567" s="5">
        <v>9.36</v>
      </c>
      <c r="E567" s="5" t="str">
        <f t="shared" si="17"/>
        <v>Diabetes</v>
      </c>
      <c r="F567" s="5" t="s">
        <v>2366</v>
      </c>
      <c r="G567" s="5" t="s">
        <v>2366</v>
      </c>
      <c r="H567" s="5" t="s">
        <v>2366</v>
      </c>
      <c r="I567" s="5">
        <v>0</v>
      </c>
      <c r="J567" s="19" t="s">
        <v>2366</v>
      </c>
    </row>
    <row r="568" spans="1:10" x14ac:dyDescent="0.25">
      <c r="A568" s="18" t="s">
        <v>1792</v>
      </c>
      <c r="B568" s="5">
        <v>24.6</v>
      </c>
      <c r="C568" s="5" t="str">
        <f t="shared" si="16"/>
        <v>Normal Weight</v>
      </c>
      <c r="D568" s="5">
        <v>4.8099999999999996</v>
      </c>
      <c r="E568" s="5" t="str">
        <f t="shared" si="17"/>
        <v>Normal</v>
      </c>
      <c r="F568" s="5" t="s">
        <v>2366</v>
      </c>
      <c r="G568" s="5" t="s">
        <v>2366</v>
      </c>
      <c r="H568" s="5" t="s">
        <v>2366</v>
      </c>
      <c r="I568" s="5">
        <v>0</v>
      </c>
      <c r="J568" s="19" t="s">
        <v>2368</v>
      </c>
    </row>
    <row r="569" spans="1:10" x14ac:dyDescent="0.25">
      <c r="A569" s="18" t="s">
        <v>1791</v>
      </c>
      <c r="B569" s="5">
        <v>49.15</v>
      </c>
      <c r="C569" s="5" t="str">
        <f t="shared" si="16"/>
        <v>Obesity</v>
      </c>
      <c r="D569" s="5">
        <v>8.08</v>
      </c>
      <c r="E569" s="5" t="str">
        <f t="shared" si="17"/>
        <v>Diabetes</v>
      </c>
      <c r="F569" s="5" t="s">
        <v>2366</v>
      </c>
      <c r="G569" s="5" t="s">
        <v>2366</v>
      </c>
      <c r="H569" s="5" t="s">
        <v>2366</v>
      </c>
      <c r="I569" s="5">
        <v>0</v>
      </c>
      <c r="J569" s="19" t="s">
        <v>2366</v>
      </c>
    </row>
    <row r="570" spans="1:10" x14ac:dyDescent="0.25">
      <c r="A570" s="18" t="s">
        <v>1790</v>
      </c>
      <c r="B570" s="5">
        <v>28.31</v>
      </c>
      <c r="C570" s="5" t="str">
        <f t="shared" si="16"/>
        <v>Overweight</v>
      </c>
      <c r="D570" s="5">
        <v>6.29</v>
      </c>
      <c r="E570" s="5" t="str">
        <f t="shared" si="17"/>
        <v>Prediabetes</v>
      </c>
      <c r="F570" s="5" t="s">
        <v>2366</v>
      </c>
      <c r="G570" s="5" t="s">
        <v>2366</v>
      </c>
      <c r="H570" s="5" t="s">
        <v>2368</v>
      </c>
      <c r="I570" s="5">
        <v>1</v>
      </c>
      <c r="J570" s="19" t="s">
        <v>2368</v>
      </c>
    </row>
    <row r="571" spans="1:10" x14ac:dyDescent="0.25">
      <c r="A571" s="18" t="s">
        <v>1789</v>
      </c>
      <c r="B571" s="5">
        <v>22.99</v>
      </c>
      <c r="C571" s="5" t="str">
        <f t="shared" si="16"/>
        <v>Normal Weight</v>
      </c>
      <c r="D571" s="5">
        <v>6.29</v>
      </c>
      <c r="E571" s="5" t="str">
        <f t="shared" si="17"/>
        <v>Prediabetes</v>
      </c>
      <c r="F571" s="5" t="s">
        <v>2366</v>
      </c>
      <c r="G571" s="5" t="s">
        <v>2366</v>
      </c>
      <c r="H571" s="5" t="s">
        <v>2366</v>
      </c>
      <c r="I571" s="5">
        <v>1</v>
      </c>
      <c r="J571" s="19" t="s">
        <v>2368</v>
      </c>
    </row>
    <row r="572" spans="1:10" x14ac:dyDescent="0.25">
      <c r="A572" s="18" t="s">
        <v>1788</v>
      </c>
      <c r="B572" s="5">
        <v>29.07</v>
      </c>
      <c r="C572" s="5" t="str">
        <f t="shared" si="16"/>
        <v>Overweight</v>
      </c>
      <c r="D572" s="5">
        <v>5.12</v>
      </c>
      <c r="E572" s="5" t="str">
        <f t="shared" si="17"/>
        <v>Normal</v>
      </c>
      <c r="F572" s="5" t="s">
        <v>2366</v>
      </c>
      <c r="G572" s="5" t="s">
        <v>2366</v>
      </c>
      <c r="H572" s="5" t="s">
        <v>2368</v>
      </c>
      <c r="I572" s="5">
        <v>1</v>
      </c>
      <c r="J572" s="19" t="s">
        <v>2368</v>
      </c>
    </row>
    <row r="573" spans="1:10" x14ac:dyDescent="0.25">
      <c r="A573" s="18" t="s">
        <v>1787</v>
      </c>
      <c r="B573" s="5">
        <v>42.02</v>
      </c>
      <c r="C573" s="5" t="str">
        <f t="shared" si="16"/>
        <v>Obesity</v>
      </c>
      <c r="D573" s="5">
        <v>9.9499999999999993</v>
      </c>
      <c r="E573" s="5" t="str">
        <f t="shared" si="17"/>
        <v>Diabetes</v>
      </c>
      <c r="F573" s="5" t="s">
        <v>2368</v>
      </c>
      <c r="G573" s="5" t="s">
        <v>2366</v>
      </c>
      <c r="H573" s="5" t="s">
        <v>2368</v>
      </c>
      <c r="I573" s="5">
        <v>1</v>
      </c>
      <c r="J573" s="19" t="s">
        <v>2366</v>
      </c>
    </row>
    <row r="574" spans="1:10" x14ac:dyDescent="0.25">
      <c r="A574" s="18" t="s">
        <v>1786</v>
      </c>
      <c r="B574" s="5">
        <v>49.07</v>
      </c>
      <c r="C574" s="5" t="str">
        <f t="shared" si="16"/>
        <v>Obesity</v>
      </c>
      <c r="D574" s="5">
        <v>9.08</v>
      </c>
      <c r="E574" s="5" t="str">
        <f t="shared" si="17"/>
        <v>Diabetes</v>
      </c>
      <c r="F574" s="5" t="s">
        <v>2368</v>
      </c>
      <c r="G574" s="5" t="s">
        <v>2366</v>
      </c>
      <c r="H574" s="5" t="s">
        <v>2366</v>
      </c>
      <c r="I574" s="5">
        <v>1</v>
      </c>
      <c r="J574" s="19" t="s">
        <v>2366</v>
      </c>
    </row>
    <row r="575" spans="1:10" x14ac:dyDescent="0.25">
      <c r="A575" s="18" t="s">
        <v>1785</v>
      </c>
      <c r="B575" s="5">
        <v>19.8</v>
      </c>
      <c r="C575" s="5" t="str">
        <f t="shared" si="16"/>
        <v>Normal Weight</v>
      </c>
      <c r="D575" s="5">
        <v>4.82</v>
      </c>
      <c r="E575" s="5" t="str">
        <f t="shared" si="17"/>
        <v>Normal</v>
      </c>
      <c r="F575" s="5" t="s">
        <v>2366</v>
      </c>
      <c r="G575" s="5" t="s">
        <v>2366</v>
      </c>
      <c r="H575" s="5" t="s">
        <v>2366</v>
      </c>
      <c r="I575" s="5">
        <v>0</v>
      </c>
      <c r="J575" s="19" t="s">
        <v>2368</v>
      </c>
    </row>
    <row r="576" spans="1:10" x14ac:dyDescent="0.25">
      <c r="A576" s="18" t="s">
        <v>1784</v>
      </c>
      <c r="B576" s="5">
        <v>27.36</v>
      </c>
      <c r="C576" s="5" t="str">
        <f t="shared" si="16"/>
        <v>Overweight</v>
      </c>
      <c r="D576" s="5">
        <v>4.6500000000000004</v>
      </c>
      <c r="E576" s="5" t="str">
        <f t="shared" si="17"/>
        <v>Normal</v>
      </c>
      <c r="F576" s="5" t="s">
        <v>2366</v>
      </c>
      <c r="G576" s="5" t="s">
        <v>2367</v>
      </c>
      <c r="H576" s="5" t="s">
        <v>2366</v>
      </c>
      <c r="I576" s="5">
        <v>1</v>
      </c>
      <c r="J576" s="19" t="s">
        <v>2368</v>
      </c>
    </row>
    <row r="577" spans="1:10" x14ac:dyDescent="0.25">
      <c r="A577" s="18" t="s">
        <v>1783</v>
      </c>
      <c r="B577" s="5">
        <v>42.95</v>
      </c>
      <c r="C577" s="5" t="str">
        <f t="shared" si="16"/>
        <v>Obesity</v>
      </c>
      <c r="D577" s="5">
        <v>5.16</v>
      </c>
      <c r="E577" s="5" t="str">
        <f t="shared" si="17"/>
        <v>Normal</v>
      </c>
      <c r="F577" s="5" t="s">
        <v>2368</v>
      </c>
      <c r="G577" s="5" t="s">
        <v>2366</v>
      </c>
      <c r="H577" s="5" t="s">
        <v>2366</v>
      </c>
      <c r="I577" s="5">
        <v>1</v>
      </c>
      <c r="J577" s="19" t="s">
        <v>2366</v>
      </c>
    </row>
    <row r="578" spans="1:10" x14ac:dyDescent="0.25">
      <c r="A578" s="18" t="s">
        <v>1782</v>
      </c>
      <c r="B578" s="5">
        <v>42.66</v>
      </c>
      <c r="C578" s="5" t="str">
        <f t="shared" ref="C578:C641" si="18">IF(B578&lt;18.5,"Underweight",
IF(B578&lt;25,"Normal Weight",
IF(B578&lt;30,"Overweight","Obesity")))</f>
        <v>Obesity</v>
      </c>
      <c r="D578" s="5">
        <v>10.44</v>
      </c>
      <c r="E578" s="5" t="str">
        <f t="shared" ref="E578:E641" si="19">IF(D578&lt;6,"Normal",IF(D578&lt;7.5,"Prediabetes",IF(D578&gt;7,"Diabetes")))</f>
        <v>Diabetes</v>
      </c>
      <c r="F578" s="5" t="s">
        <v>2366</v>
      </c>
      <c r="G578" s="5" t="s">
        <v>2366</v>
      </c>
      <c r="H578" s="5" t="s">
        <v>2366</v>
      </c>
      <c r="I578" s="5">
        <v>0</v>
      </c>
      <c r="J578" s="19" t="s">
        <v>2366</v>
      </c>
    </row>
    <row r="579" spans="1:10" x14ac:dyDescent="0.25">
      <c r="A579" s="18" t="s">
        <v>1781</v>
      </c>
      <c r="B579" s="5">
        <v>33.630000000000003</v>
      </c>
      <c r="C579" s="5" t="str">
        <f t="shared" si="18"/>
        <v>Obesity</v>
      </c>
      <c r="D579" s="5">
        <v>5.69</v>
      </c>
      <c r="E579" s="5" t="str">
        <f t="shared" si="19"/>
        <v>Normal</v>
      </c>
      <c r="F579" s="5" t="s">
        <v>2366</v>
      </c>
      <c r="G579" s="5" t="s">
        <v>2366</v>
      </c>
      <c r="H579" s="5" t="s">
        <v>2366</v>
      </c>
      <c r="I579" s="5">
        <v>1</v>
      </c>
      <c r="J579" s="19" t="s">
        <v>2366</v>
      </c>
    </row>
    <row r="580" spans="1:10" x14ac:dyDescent="0.25">
      <c r="A580" s="18" t="s">
        <v>1780</v>
      </c>
      <c r="B580" s="5">
        <v>26.84</v>
      </c>
      <c r="C580" s="5" t="str">
        <f t="shared" si="18"/>
        <v>Overweight</v>
      </c>
      <c r="D580" s="5">
        <v>6.5</v>
      </c>
      <c r="E580" s="5" t="str">
        <f t="shared" si="19"/>
        <v>Prediabetes</v>
      </c>
      <c r="F580" s="5" t="s">
        <v>2366</v>
      </c>
      <c r="G580" s="5" t="s">
        <v>2366</v>
      </c>
      <c r="H580" s="5" t="s">
        <v>2366</v>
      </c>
      <c r="I580" s="5">
        <v>0</v>
      </c>
      <c r="J580" s="19" t="s">
        <v>2368</v>
      </c>
    </row>
    <row r="581" spans="1:10" x14ac:dyDescent="0.25">
      <c r="A581" s="18" t="s">
        <v>1779</v>
      </c>
      <c r="B581" s="5">
        <v>28.3</v>
      </c>
      <c r="C581" s="5" t="str">
        <f t="shared" si="18"/>
        <v>Overweight</v>
      </c>
      <c r="D581" s="5">
        <v>5.73</v>
      </c>
      <c r="E581" s="5" t="str">
        <f t="shared" si="19"/>
        <v>Normal</v>
      </c>
      <c r="F581" s="5" t="s">
        <v>2366</v>
      </c>
      <c r="G581" s="5" t="s">
        <v>2366</v>
      </c>
      <c r="H581" s="5" t="s">
        <v>2368</v>
      </c>
      <c r="I581" s="5">
        <v>1</v>
      </c>
      <c r="J581" s="19" t="s">
        <v>2368</v>
      </c>
    </row>
    <row r="582" spans="1:10" x14ac:dyDescent="0.25">
      <c r="A582" s="18" t="s">
        <v>1778</v>
      </c>
      <c r="B582" s="5">
        <v>27.06</v>
      </c>
      <c r="C582" s="5" t="str">
        <f t="shared" si="18"/>
        <v>Overweight</v>
      </c>
      <c r="D582" s="5">
        <v>5.74</v>
      </c>
      <c r="E582" s="5" t="str">
        <f t="shared" si="19"/>
        <v>Normal</v>
      </c>
      <c r="F582" s="5" t="s">
        <v>2368</v>
      </c>
      <c r="G582" s="5" t="s">
        <v>2366</v>
      </c>
      <c r="H582" s="5" t="s">
        <v>2366</v>
      </c>
      <c r="I582" s="5">
        <v>0</v>
      </c>
      <c r="J582" s="19" t="s">
        <v>2368</v>
      </c>
    </row>
    <row r="583" spans="1:10" x14ac:dyDescent="0.25">
      <c r="A583" s="18" t="s">
        <v>1777</v>
      </c>
      <c r="B583" s="5">
        <v>47.13</v>
      </c>
      <c r="C583" s="5" t="str">
        <f t="shared" si="18"/>
        <v>Obesity</v>
      </c>
      <c r="D583" s="5">
        <v>8.6999999999999993</v>
      </c>
      <c r="E583" s="5" t="str">
        <f t="shared" si="19"/>
        <v>Diabetes</v>
      </c>
      <c r="F583" s="5" t="s">
        <v>2366</v>
      </c>
      <c r="G583" s="5" t="s">
        <v>2366</v>
      </c>
      <c r="H583" s="5" t="s">
        <v>2366</v>
      </c>
      <c r="I583" s="5">
        <v>0</v>
      </c>
      <c r="J583" s="19" t="s">
        <v>2366</v>
      </c>
    </row>
    <row r="584" spans="1:10" x14ac:dyDescent="0.25">
      <c r="A584" s="18" t="s">
        <v>1776</v>
      </c>
      <c r="B584" s="5">
        <v>51.72</v>
      </c>
      <c r="C584" s="5" t="str">
        <f t="shared" si="18"/>
        <v>Obesity</v>
      </c>
      <c r="D584" s="5">
        <v>5.09</v>
      </c>
      <c r="E584" s="5" t="str">
        <f t="shared" si="19"/>
        <v>Normal</v>
      </c>
      <c r="F584" s="5" t="s">
        <v>2366</v>
      </c>
      <c r="G584" s="5" t="s">
        <v>2366</v>
      </c>
      <c r="H584" s="5" t="s">
        <v>2366</v>
      </c>
      <c r="I584" s="5">
        <v>0</v>
      </c>
      <c r="J584" s="19" t="s">
        <v>2366</v>
      </c>
    </row>
    <row r="585" spans="1:10" x14ac:dyDescent="0.25">
      <c r="A585" s="18" t="s">
        <v>1775</v>
      </c>
      <c r="B585" s="5">
        <v>48.59</v>
      </c>
      <c r="C585" s="5" t="str">
        <f t="shared" si="18"/>
        <v>Obesity</v>
      </c>
      <c r="D585" s="5">
        <v>5.57</v>
      </c>
      <c r="E585" s="5" t="str">
        <f t="shared" si="19"/>
        <v>Normal</v>
      </c>
      <c r="F585" s="5" t="s">
        <v>2366</v>
      </c>
      <c r="G585" s="5" t="s">
        <v>2366</v>
      </c>
      <c r="H585" s="5" t="s">
        <v>2366</v>
      </c>
      <c r="I585" s="5">
        <v>0</v>
      </c>
      <c r="J585" s="19" t="s">
        <v>2366</v>
      </c>
    </row>
    <row r="586" spans="1:10" x14ac:dyDescent="0.25">
      <c r="A586" s="18" t="s">
        <v>1774</v>
      </c>
      <c r="B586" s="5">
        <v>45.18</v>
      </c>
      <c r="C586" s="5" t="str">
        <f t="shared" si="18"/>
        <v>Obesity</v>
      </c>
      <c r="D586" s="5">
        <v>10.87</v>
      </c>
      <c r="E586" s="5" t="str">
        <f t="shared" si="19"/>
        <v>Diabetes</v>
      </c>
      <c r="F586" s="5" t="s">
        <v>2366</v>
      </c>
      <c r="G586" s="5" t="s">
        <v>2366</v>
      </c>
      <c r="H586" s="5" t="s">
        <v>2366</v>
      </c>
      <c r="I586" s="5">
        <v>0</v>
      </c>
      <c r="J586" s="19" t="s">
        <v>2366</v>
      </c>
    </row>
    <row r="587" spans="1:10" x14ac:dyDescent="0.25">
      <c r="A587" s="18" t="s">
        <v>1773</v>
      </c>
      <c r="B587" s="5">
        <v>27.9</v>
      </c>
      <c r="C587" s="5" t="str">
        <f t="shared" si="18"/>
        <v>Overweight</v>
      </c>
      <c r="D587" s="5">
        <v>6.02</v>
      </c>
      <c r="E587" s="5" t="str">
        <f t="shared" si="19"/>
        <v>Prediabetes</v>
      </c>
      <c r="F587" s="5" t="s">
        <v>2366</v>
      </c>
      <c r="G587" s="5" t="s">
        <v>2366</v>
      </c>
      <c r="H587" s="5" t="s">
        <v>2368</v>
      </c>
      <c r="I587" s="5">
        <v>1</v>
      </c>
      <c r="J587" s="19" t="s">
        <v>2368</v>
      </c>
    </row>
    <row r="588" spans="1:10" x14ac:dyDescent="0.25">
      <c r="A588" s="18" t="s">
        <v>1772</v>
      </c>
      <c r="B588" s="5">
        <v>51.33</v>
      </c>
      <c r="C588" s="5" t="str">
        <f t="shared" si="18"/>
        <v>Obesity</v>
      </c>
      <c r="D588" s="5">
        <v>7</v>
      </c>
      <c r="E588" s="5" t="str">
        <f t="shared" si="19"/>
        <v>Prediabetes</v>
      </c>
      <c r="F588" s="5" t="s">
        <v>2366</v>
      </c>
      <c r="G588" s="5" t="s">
        <v>2366</v>
      </c>
      <c r="H588" s="5" t="s">
        <v>2366</v>
      </c>
      <c r="I588" s="5">
        <v>0</v>
      </c>
      <c r="J588" s="19" t="s">
        <v>2366</v>
      </c>
    </row>
    <row r="589" spans="1:10" x14ac:dyDescent="0.25">
      <c r="A589" s="18" t="s">
        <v>1771</v>
      </c>
      <c r="B589" s="5">
        <v>30.59</v>
      </c>
      <c r="C589" s="5" t="str">
        <f t="shared" si="18"/>
        <v>Obesity</v>
      </c>
      <c r="D589" s="5">
        <v>5.56</v>
      </c>
      <c r="E589" s="5" t="str">
        <f t="shared" si="19"/>
        <v>Normal</v>
      </c>
      <c r="F589" s="5" t="s">
        <v>2368</v>
      </c>
      <c r="G589" s="5" t="s">
        <v>2366</v>
      </c>
      <c r="H589" s="5" t="s">
        <v>2366</v>
      </c>
      <c r="I589" s="5">
        <v>1</v>
      </c>
      <c r="J589" s="19" t="s">
        <v>2366</v>
      </c>
    </row>
    <row r="590" spans="1:10" x14ac:dyDescent="0.25">
      <c r="A590" s="18" t="s">
        <v>1770</v>
      </c>
      <c r="B590" s="5">
        <v>39.229999999999997</v>
      </c>
      <c r="C590" s="5" t="str">
        <f t="shared" si="18"/>
        <v>Obesity</v>
      </c>
      <c r="D590" s="5">
        <v>8.4499999999999993</v>
      </c>
      <c r="E590" s="5" t="str">
        <f t="shared" si="19"/>
        <v>Diabetes</v>
      </c>
      <c r="F590" s="5" t="s">
        <v>2366</v>
      </c>
      <c r="G590" s="5" t="s">
        <v>2366</v>
      </c>
      <c r="H590" s="5" t="s">
        <v>2366</v>
      </c>
      <c r="I590" s="5">
        <v>0</v>
      </c>
      <c r="J590" s="19" t="s">
        <v>2366</v>
      </c>
    </row>
    <row r="591" spans="1:10" x14ac:dyDescent="0.25">
      <c r="A591" s="18" t="s">
        <v>1769</v>
      </c>
      <c r="B591" s="5">
        <v>19.094999999999999</v>
      </c>
      <c r="C591" s="5" t="str">
        <f t="shared" si="18"/>
        <v>Normal Weight</v>
      </c>
      <c r="D591" s="5">
        <v>6.19</v>
      </c>
      <c r="E591" s="5" t="str">
        <f t="shared" si="19"/>
        <v>Prediabetes</v>
      </c>
      <c r="F591" s="5" t="s">
        <v>2366</v>
      </c>
      <c r="G591" s="5" t="s">
        <v>2366</v>
      </c>
      <c r="H591" s="5" t="s">
        <v>2366</v>
      </c>
      <c r="I591" s="5">
        <v>0</v>
      </c>
      <c r="J591" s="19" t="s">
        <v>2368</v>
      </c>
    </row>
    <row r="592" spans="1:10" x14ac:dyDescent="0.25">
      <c r="A592" s="18" t="s">
        <v>1768</v>
      </c>
      <c r="B592" s="5">
        <v>49.72</v>
      </c>
      <c r="C592" s="5" t="str">
        <f t="shared" si="18"/>
        <v>Obesity</v>
      </c>
      <c r="D592" s="5">
        <v>7.71</v>
      </c>
      <c r="E592" s="5" t="str">
        <f t="shared" si="19"/>
        <v>Diabetes</v>
      </c>
      <c r="F592" s="5" t="s">
        <v>2366</v>
      </c>
      <c r="G592" s="5" t="s">
        <v>2366</v>
      </c>
      <c r="H592" s="5" t="s">
        <v>2366</v>
      </c>
      <c r="I592" s="5">
        <v>0</v>
      </c>
      <c r="J592" s="19" t="s">
        <v>2366</v>
      </c>
    </row>
    <row r="593" spans="1:10" x14ac:dyDescent="0.25">
      <c r="A593" s="18" t="s">
        <v>1767</v>
      </c>
      <c r="B593" s="5">
        <v>21.754999999999999</v>
      </c>
      <c r="C593" s="5" t="str">
        <f t="shared" si="18"/>
        <v>Normal Weight</v>
      </c>
      <c r="D593" s="5">
        <v>4.63</v>
      </c>
      <c r="E593" s="5" t="str">
        <f t="shared" si="19"/>
        <v>Normal</v>
      </c>
      <c r="F593" s="5" t="s">
        <v>2366</v>
      </c>
      <c r="G593" s="5" t="s">
        <v>2366</v>
      </c>
      <c r="H593" s="5" t="s">
        <v>2368</v>
      </c>
      <c r="I593" s="5">
        <v>1</v>
      </c>
      <c r="J593" s="19" t="s">
        <v>2368</v>
      </c>
    </row>
    <row r="594" spans="1:10" x14ac:dyDescent="0.25">
      <c r="A594" s="18" t="s">
        <v>1766</v>
      </c>
      <c r="B594" s="5">
        <v>48.39</v>
      </c>
      <c r="C594" s="5" t="str">
        <f t="shared" si="18"/>
        <v>Obesity</v>
      </c>
      <c r="D594" s="5">
        <v>4.6100000000000003</v>
      </c>
      <c r="E594" s="5" t="str">
        <f t="shared" si="19"/>
        <v>Normal</v>
      </c>
      <c r="F594" s="5" t="s">
        <v>2366</v>
      </c>
      <c r="G594" s="5" t="s">
        <v>2366</v>
      </c>
      <c r="H594" s="5" t="s">
        <v>2366</v>
      </c>
      <c r="I594" s="5">
        <v>0</v>
      </c>
      <c r="J594" s="19" t="s">
        <v>2366</v>
      </c>
    </row>
    <row r="595" spans="1:10" x14ac:dyDescent="0.25">
      <c r="A595" s="18" t="s">
        <v>1765</v>
      </c>
      <c r="B595" s="5">
        <v>47.15</v>
      </c>
      <c r="C595" s="5" t="str">
        <f t="shared" si="18"/>
        <v>Obesity</v>
      </c>
      <c r="D595" s="5">
        <v>9.5299999999999994</v>
      </c>
      <c r="E595" s="5" t="str">
        <f t="shared" si="19"/>
        <v>Diabetes</v>
      </c>
      <c r="F595" s="5" t="s">
        <v>2368</v>
      </c>
      <c r="G595" s="5" t="s">
        <v>2366</v>
      </c>
      <c r="H595" s="5" t="s">
        <v>2366</v>
      </c>
      <c r="I595" s="5">
        <v>1</v>
      </c>
      <c r="J595" s="19" t="s">
        <v>2366</v>
      </c>
    </row>
    <row r="596" spans="1:10" x14ac:dyDescent="0.25">
      <c r="A596" s="18" t="s">
        <v>1764</v>
      </c>
      <c r="B596" s="5">
        <v>47.59</v>
      </c>
      <c r="C596" s="5" t="str">
        <f t="shared" si="18"/>
        <v>Obesity</v>
      </c>
      <c r="D596" s="5">
        <v>11.43</v>
      </c>
      <c r="E596" s="5" t="str">
        <f t="shared" si="19"/>
        <v>Diabetes</v>
      </c>
      <c r="F596" s="5" t="s">
        <v>2368</v>
      </c>
      <c r="G596" s="5" t="s">
        <v>2366</v>
      </c>
      <c r="H596" s="5" t="s">
        <v>2366</v>
      </c>
      <c r="I596" s="5">
        <v>2</v>
      </c>
      <c r="J596" s="19" t="s">
        <v>2366</v>
      </c>
    </row>
    <row r="597" spans="1:10" x14ac:dyDescent="0.25">
      <c r="A597" s="18" t="s">
        <v>1763</v>
      </c>
      <c r="B597" s="5">
        <v>39.81</v>
      </c>
      <c r="C597" s="5" t="str">
        <f t="shared" si="18"/>
        <v>Obesity</v>
      </c>
      <c r="D597" s="5">
        <v>7.65</v>
      </c>
      <c r="E597" s="5" t="str">
        <f t="shared" si="19"/>
        <v>Diabetes</v>
      </c>
      <c r="F597" s="5" t="s">
        <v>2368</v>
      </c>
      <c r="G597" s="5" t="s">
        <v>2366</v>
      </c>
      <c r="H597" s="5" t="s">
        <v>2368</v>
      </c>
      <c r="I597" s="5">
        <v>1</v>
      </c>
      <c r="J597" s="19" t="s">
        <v>2366</v>
      </c>
    </row>
    <row r="598" spans="1:10" x14ac:dyDescent="0.25">
      <c r="A598" s="18" t="s">
        <v>1762</v>
      </c>
      <c r="B598" s="5">
        <v>31.02</v>
      </c>
      <c r="C598" s="5" t="str">
        <f t="shared" si="18"/>
        <v>Obesity</v>
      </c>
      <c r="D598" s="5">
        <v>5.87</v>
      </c>
      <c r="E598" s="5" t="str">
        <f t="shared" si="19"/>
        <v>Normal</v>
      </c>
      <c r="F598" s="5" t="s">
        <v>2368</v>
      </c>
      <c r="G598" s="5" t="s">
        <v>2366</v>
      </c>
      <c r="H598" s="5" t="s">
        <v>2366</v>
      </c>
      <c r="I598" s="5">
        <v>0</v>
      </c>
      <c r="J598" s="19" t="s">
        <v>2366</v>
      </c>
    </row>
    <row r="599" spans="1:10" x14ac:dyDescent="0.25">
      <c r="A599" s="18" t="s">
        <v>1761</v>
      </c>
      <c r="B599" s="5">
        <v>24.75</v>
      </c>
      <c r="C599" s="5" t="str">
        <f t="shared" si="18"/>
        <v>Normal Weight</v>
      </c>
      <c r="D599" s="5">
        <v>4.3600000000000003</v>
      </c>
      <c r="E599" s="5" t="str">
        <f t="shared" si="19"/>
        <v>Normal</v>
      </c>
      <c r="F599" s="5" t="s">
        <v>2368</v>
      </c>
      <c r="G599" s="5" t="s">
        <v>2366</v>
      </c>
      <c r="H599" s="5" t="s">
        <v>2366</v>
      </c>
      <c r="I599" s="5">
        <v>1</v>
      </c>
      <c r="J599" s="19" t="s">
        <v>2368</v>
      </c>
    </row>
    <row r="600" spans="1:10" x14ac:dyDescent="0.25">
      <c r="A600" s="18" t="s">
        <v>1760</v>
      </c>
      <c r="B600" s="5">
        <v>30.114999999999998</v>
      </c>
      <c r="C600" s="5" t="str">
        <f t="shared" si="18"/>
        <v>Obesity</v>
      </c>
      <c r="D600" s="5">
        <v>10.119999999999999</v>
      </c>
      <c r="E600" s="5" t="str">
        <f t="shared" si="19"/>
        <v>Diabetes</v>
      </c>
      <c r="F600" s="5" t="s">
        <v>2366</v>
      </c>
      <c r="G600" s="5" t="s">
        <v>2366</v>
      </c>
      <c r="H600" s="5" t="s">
        <v>2366</v>
      </c>
      <c r="I600" s="5">
        <v>3</v>
      </c>
      <c r="J600" s="19" t="s">
        <v>2366</v>
      </c>
    </row>
    <row r="601" spans="1:10" x14ac:dyDescent="0.25">
      <c r="A601" s="18" t="s">
        <v>1759</v>
      </c>
      <c r="B601" s="5">
        <v>26.03</v>
      </c>
      <c r="C601" s="5" t="str">
        <f t="shared" si="18"/>
        <v>Overweight</v>
      </c>
      <c r="D601" s="5">
        <v>4.01</v>
      </c>
      <c r="E601" s="5" t="str">
        <f t="shared" si="19"/>
        <v>Normal</v>
      </c>
      <c r="F601" s="5" t="s">
        <v>2366</v>
      </c>
      <c r="G601" s="5" t="s">
        <v>2366</v>
      </c>
      <c r="H601" s="5" t="s">
        <v>2368</v>
      </c>
      <c r="I601" s="5">
        <v>1</v>
      </c>
      <c r="J601" s="19" t="s">
        <v>2368</v>
      </c>
    </row>
    <row r="602" spans="1:10" x14ac:dyDescent="0.25">
      <c r="A602" s="18" t="s">
        <v>1758</v>
      </c>
      <c r="B602" s="5">
        <v>20.045000000000002</v>
      </c>
      <c r="C602" s="5" t="str">
        <f t="shared" si="18"/>
        <v>Normal Weight</v>
      </c>
      <c r="D602" s="5">
        <v>4.7699999999999996</v>
      </c>
      <c r="E602" s="5" t="str">
        <f t="shared" si="19"/>
        <v>Normal</v>
      </c>
      <c r="F602" s="5" t="s">
        <v>2368</v>
      </c>
      <c r="G602" s="5" t="s">
        <v>2366</v>
      </c>
      <c r="H602" s="5" t="s">
        <v>2366</v>
      </c>
      <c r="I602" s="5">
        <v>1</v>
      </c>
      <c r="J602" s="19" t="s">
        <v>2368</v>
      </c>
    </row>
    <row r="603" spans="1:10" x14ac:dyDescent="0.25">
      <c r="A603" s="18" t="s">
        <v>1757</v>
      </c>
      <c r="B603" s="5">
        <v>40.24</v>
      </c>
      <c r="C603" s="5" t="str">
        <f t="shared" si="18"/>
        <v>Obesity</v>
      </c>
      <c r="D603" s="5">
        <v>6.83</v>
      </c>
      <c r="E603" s="5" t="str">
        <f t="shared" si="19"/>
        <v>Prediabetes</v>
      </c>
      <c r="F603" s="5" t="s">
        <v>2366</v>
      </c>
      <c r="G603" s="5" t="s">
        <v>2366</v>
      </c>
      <c r="H603" s="5" t="s">
        <v>2366</v>
      </c>
      <c r="I603" s="5">
        <v>0</v>
      </c>
      <c r="J603" s="19" t="s">
        <v>2366</v>
      </c>
    </row>
    <row r="604" spans="1:10" x14ac:dyDescent="0.25">
      <c r="A604" s="18" t="s">
        <v>1756</v>
      </c>
      <c r="B604" s="5">
        <v>43.15</v>
      </c>
      <c r="C604" s="5" t="str">
        <f t="shared" si="18"/>
        <v>Obesity</v>
      </c>
      <c r="D604" s="5">
        <v>6.14</v>
      </c>
      <c r="E604" s="5" t="str">
        <f t="shared" si="19"/>
        <v>Prediabetes</v>
      </c>
      <c r="F604" s="5" t="s">
        <v>2368</v>
      </c>
      <c r="G604" s="5" t="s">
        <v>2366</v>
      </c>
      <c r="H604" s="5" t="s">
        <v>2368</v>
      </c>
      <c r="I604" s="5">
        <v>1</v>
      </c>
      <c r="J604" s="19" t="s">
        <v>2366</v>
      </c>
    </row>
    <row r="605" spans="1:10" x14ac:dyDescent="0.25">
      <c r="A605" s="18" t="s">
        <v>1755</v>
      </c>
      <c r="B605" s="5">
        <v>27.7</v>
      </c>
      <c r="C605" s="5" t="str">
        <f t="shared" si="18"/>
        <v>Overweight</v>
      </c>
      <c r="D605" s="5">
        <v>5.6</v>
      </c>
      <c r="E605" s="5" t="str">
        <f t="shared" si="19"/>
        <v>Normal</v>
      </c>
      <c r="F605" s="5" t="s">
        <v>2366</v>
      </c>
      <c r="G605" s="5" t="s">
        <v>2366</v>
      </c>
      <c r="H605" s="5" t="s">
        <v>2368</v>
      </c>
      <c r="I605" s="5">
        <v>1</v>
      </c>
      <c r="J605" s="19" t="s">
        <v>2368</v>
      </c>
    </row>
    <row r="606" spans="1:10" x14ac:dyDescent="0.25">
      <c r="A606" s="18" t="s">
        <v>1754</v>
      </c>
      <c r="B606" s="5">
        <v>45.68</v>
      </c>
      <c r="C606" s="5" t="str">
        <f t="shared" si="18"/>
        <v>Obesity</v>
      </c>
      <c r="D606" s="5">
        <v>4.8</v>
      </c>
      <c r="E606" s="5" t="str">
        <f t="shared" si="19"/>
        <v>Normal</v>
      </c>
      <c r="F606" s="5" t="s">
        <v>2366</v>
      </c>
      <c r="G606" s="5" t="s">
        <v>2366</v>
      </c>
      <c r="H606" s="5" t="s">
        <v>2366</v>
      </c>
      <c r="I606" s="5">
        <v>2</v>
      </c>
      <c r="J606" s="19" t="s">
        <v>2366</v>
      </c>
    </row>
    <row r="607" spans="1:10" x14ac:dyDescent="0.25">
      <c r="A607" s="18" t="s">
        <v>1753</v>
      </c>
      <c r="B607" s="5">
        <v>27.3</v>
      </c>
      <c r="C607" s="5" t="str">
        <f t="shared" si="18"/>
        <v>Overweight</v>
      </c>
      <c r="D607" s="5">
        <v>11.89</v>
      </c>
      <c r="E607" s="5" t="str">
        <f t="shared" si="19"/>
        <v>Diabetes</v>
      </c>
      <c r="F607" s="5" t="s">
        <v>2366</v>
      </c>
      <c r="G607" s="5" t="s">
        <v>2366</v>
      </c>
      <c r="H607" s="5" t="s">
        <v>2366</v>
      </c>
      <c r="I607" s="5">
        <v>0</v>
      </c>
      <c r="J607" s="19" t="s">
        <v>2368</v>
      </c>
    </row>
    <row r="608" spans="1:10" x14ac:dyDescent="0.25">
      <c r="A608" s="18" t="s">
        <v>1752</v>
      </c>
      <c r="B608" s="5">
        <v>54.45</v>
      </c>
      <c r="C608" s="5" t="str">
        <f t="shared" si="18"/>
        <v>Obesity</v>
      </c>
      <c r="D608" s="5">
        <v>4.7300000000000004</v>
      </c>
      <c r="E608" s="5" t="str">
        <f t="shared" si="19"/>
        <v>Normal</v>
      </c>
      <c r="F608" s="5" t="s">
        <v>2368</v>
      </c>
      <c r="G608" s="5" t="s">
        <v>2366</v>
      </c>
      <c r="H608" s="5" t="s">
        <v>2366</v>
      </c>
      <c r="I608" s="5">
        <v>1</v>
      </c>
      <c r="J608" s="19" t="s">
        <v>2366</v>
      </c>
    </row>
    <row r="609" spans="1:10" x14ac:dyDescent="0.25">
      <c r="A609" s="18" t="s">
        <v>1751</v>
      </c>
      <c r="B609" s="5">
        <v>54.43</v>
      </c>
      <c r="C609" s="5" t="str">
        <f t="shared" si="18"/>
        <v>Obesity</v>
      </c>
      <c r="D609" s="5">
        <v>4.6100000000000003</v>
      </c>
      <c r="E609" s="5" t="str">
        <f t="shared" si="19"/>
        <v>Normal</v>
      </c>
      <c r="F609" s="5" t="s">
        <v>2368</v>
      </c>
      <c r="G609" s="5" t="s">
        <v>2366</v>
      </c>
      <c r="H609" s="5" t="s">
        <v>2366</v>
      </c>
      <c r="I609" s="5">
        <v>1</v>
      </c>
      <c r="J609" s="19" t="s">
        <v>2366</v>
      </c>
    </row>
    <row r="610" spans="1:10" x14ac:dyDescent="0.25">
      <c r="A610" s="18" t="s">
        <v>1750</v>
      </c>
      <c r="B610" s="5">
        <v>48.01</v>
      </c>
      <c r="C610" s="5" t="str">
        <f t="shared" si="18"/>
        <v>Obesity</v>
      </c>
      <c r="D610" s="5">
        <v>7.3</v>
      </c>
      <c r="E610" s="5" t="str">
        <f t="shared" si="19"/>
        <v>Prediabetes</v>
      </c>
      <c r="F610" s="5" t="s">
        <v>2366</v>
      </c>
      <c r="G610" s="5" t="s">
        <v>2366</v>
      </c>
      <c r="H610" s="5" t="s">
        <v>2366</v>
      </c>
      <c r="I610" s="5">
        <v>0</v>
      </c>
      <c r="J610" s="19" t="s">
        <v>2366</v>
      </c>
    </row>
    <row r="611" spans="1:10" x14ac:dyDescent="0.25">
      <c r="A611" s="18" t="s">
        <v>1749</v>
      </c>
      <c r="B611" s="5">
        <v>48.32</v>
      </c>
      <c r="C611" s="5" t="str">
        <f t="shared" si="18"/>
        <v>Obesity</v>
      </c>
      <c r="D611" s="5">
        <v>5.88</v>
      </c>
      <c r="E611" s="5" t="str">
        <f t="shared" si="19"/>
        <v>Normal</v>
      </c>
      <c r="F611" s="5" t="s">
        <v>2366</v>
      </c>
      <c r="G611" s="5" t="s">
        <v>2366</v>
      </c>
      <c r="H611" s="5" t="s">
        <v>2366</v>
      </c>
      <c r="I611" s="5">
        <v>0</v>
      </c>
      <c r="J611" s="19" t="s">
        <v>2366</v>
      </c>
    </row>
    <row r="612" spans="1:10" x14ac:dyDescent="0.25">
      <c r="A612" s="18" t="s">
        <v>1748</v>
      </c>
      <c r="B612" s="5">
        <v>22.895</v>
      </c>
      <c r="C612" s="5" t="str">
        <f t="shared" si="18"/>
        <v>Normal Weight</v>
      </c>
      <c r="D612" s="5">
        <v>4.0599999999999996</v>
      </c>
      <c r="E612" s="5" t="str">
        <f t="shared" si="19"/>
        <v>Normal</v>
      </c>
      <c r="F612" s="5" t="s">
        <v>2366</v>
      </c>
      <c r="G612" s="5" t="s">
        <v>2366</v>
      </c>
      <c r="H612" s="5" t="s">
        <v>2368</v>
      </c>
      <c r="I612" s="5">
        <v>1</v>
      </c>
      <c r="J612" s="19" t="s">
        <v>2368</v>
      </c>
    </row>
    <row r="613" spans="1:10" x14ac:dyDescent="0.25">
      <c r="A613" s="18" t="s">
        <v>1747</v>
      </c>
      <c r="B613" s="5">
        <v>54.85</v>
      </c>
      <c r="C613" s="5" t="str">
        <f t="shared" si="18"/>
        <v>Obesity</v>
      </c>
      <c r="D613" s="5">
        <v>4.9000000000000004</v>
      </c>
      <c r="E613" s="5" t="str">
        <f t="shared" si="19"/>
        <v>Normal</v>
      </c>
      <c r="F613" s="5" t="s">
        <v>2366</v>
      </c>
      <c r="G613" s="5" t="s">
        <v>2366</v>
      </c>
      <c r="H613" s="5" t="s">
        <v>2366</v>
      </c>
      <c r="I613" s="5">
        <v>1</v>
      </c>
      <c r="J613" s="19" t="s">
        <v>2366</v>
      </c>
    </row>
    <row r="614" spans="1:10" x14ac:dyDescent="0.25">
      <c r="A614" s="18" t="s">
        <v>1746</v>
      </c>
      <c r="B614" s="5">
        <v>21.85</v>
      </c>
      <c r="C614" s="5" t="str">
        <f t="shared" si="18"/>
        <v>Normal Weight</v>
      </c>
      <c r="D614" s="5">
        <v>5.52</v>
      </c>
      <c r="E614" s="5" t="str">
        <f t="shared" si="19"/>
        <v>Normal</v>
      </c>
      <c r="F614" s="5" t="s">
        <v>2366</v>
      </c>
      <c r="G614" s="5" t="s">
        <v>2366</v>
      </c>
      <c r="H614" s="5" t="s">
        <v>2368</v>
      </c>
      <c r="I614" s="5">
        <v>1</v>
      </c>
      <c r="J614" s="19" t="s">
        <v>2368</v>
      </c>
    </row>
    <row r="615" spans="1:10" x14ac:dyDescent="0.25">
      <c r="A615" s="18" t="s">
        <v>1745</v>
      </c>
      <c r="B615" s="5">
        <v>51.86</v>
      </c>
      <c r="C615" s="5" t="str">
        <f t="shared" si="18"/>
        <v>Obesity</v>
      </c>
      <c r="D615" s="5">
        <v>5.2</v>
      </c>
      <c r="E615" s="5" t="str">
        <f t="shared" si="19"/>
        <v>Normal</v>
      </c>
      <c r="F615" s="5" t="s">
        <v>2368</v>
      </c>
      <c r="G615" s="5" t="s">
        <v>2366</v>
      </c>
      <c r="H615" s="5" t="s">
        <v>2366</v>
      </c>
      <c r="I615" s="5">
        <v>0</v>
      </c>
      <c r="J615" s="19" t="s">
        <v>2366</v>
      </c>
    </row>
    <row r="616" spans="1:10" x14ac:dyDescent="0.25">
      <c r="A616" s="18" t="s">
        <v>1744</v>
      </c>
      <c r="B616" s="5">
        <v>39.049999999999997</v>
      </c>
      <c r="C616" s="5" t="str">
        <f t="shared" si="18"/>
        <v>Obesity</v>
      </c>
      <c r="D616" s="5">
        <v>7.59</v>
      </c>
      <c r="E616" s="5" t="str">
        <f t="shared" si="19"/>
        <v>Diabetes</v>
      </c>
      <c r="F616" s="5" t="s">
        <v>2366</v>
      </c>
      <c r="G616" s="5" t="s">
        <v>2366</v>
      </c>
      <c r="H616" s="5" t="s">
        <v>2366</v>
      </c>
      <c r="I616" s="5">
        <v>3</v>
      </c>
      <c r="J616" s="19" t="s">
        <v>2366</v>
      </c>
    </row>
    <row r="617" spans="1:10" x14ac:dyDescent="0.25">
      <c r="A617" s="18" t="s">
        <v>1743</v>
      </c>
      <c r="B617" s="5">
        <v>31.824999999999999</v>
      </c>
      <c r="C617" s="5" t="str">
        <f t="shared" si="18"/>
        <v>Obesity</v>
      </c>
      <c r="D617" s="5">
        <v>8.2799999999999994</v>
      </c>
      <c r="E617" s="5" t="str">
        <f t="shared" si="19"/>
        <v>Diabetes</v>
      </c>
      <c r="F617" s="5" t="s">
        <v>2366</v>
      </c>
      <c r="G617" s="5" t="s">
        <v>2366</v>
      </c>
      <c r="H617" s="5" t="s">
        <v>2366</v>
      </c>
      <c r="I617" s="5">
        <v>3</v>
      </c>
      <c r="J617" s="19" t="s">
        <v>2366</v>
      </c>
    </row>
    <row r="618" spans="1:10" x14ac:dyDescent="0.25">
      <c r="A618" s="18" t="s">
        <v>1742</v>
      </c>
      <c r="B618" s="5">
        <v>46.43</v>
      </c>
      <c r="C618" s="5" t="str">
        <f t="shared" si="18"/>
        <v>Obesity</v>
      </c>
      <c r="D618" s="5">
        <v>6.72</v>
      </c>
      <c r="E618" s="5" t="str">
        <f t="shared" si="19"/>
        <v>Prediabetes</v>
      </c>
      <c r="F618" s="5" t="s">
        <v>2366</v>
      </c>
      <c r="G618" s="5" t="s">
        <v>2366</v>
      </c>
      <c r="H618" s="5" t="s">
        <v>2366</v>
      </c>
      <c r="I618" s="5">
        <v>0</v>
      </c>
      <c r="J618" s="19" t="s">
        <v>2366</v>
      </c>
    </row>
    <row r="619" spans="1:10" x14ac:dyDescent="0.25">
      <c r="A619" s="18" t="s">
        <v>1741</v>
      </c>
      <c r="B619" s="5">
        <v>53.63</v>
      </c>
      <c r="C619" s="5" t="str">
        <f t="shared" si="18"/>
        <v>Obesity</v>
      </c>
      <c r="D619" s="5">
        <v>5.47</v>
      </c>
      <c r="E619" s="5" t="str">
        <f t="shared" si="19"/>
        <v>Normal</v>
      </c>
      <c r="F619" s="5" t="s">
        <v>2368</v>
      </c>
      <c r="G619" s="5" t="s">
        <v>2366</v>
      </c>
      <c r="H619" s="5" t="s">
        <v>2366</v>
      </c>
      <c r="I619" s="5">
        <v>1</v>
      </c>
      <c r="J619" s="19" t="s">
        <v>2366</v>
      </c>
    </row>
    <row r="620" spans="1:10" x14ac:dyDescent="0.25">
      <c r="A620" s="18" t="s">
        <v>1740</v>
      </c>
      <c r="B620" s="5">
        <v>48.7</v>
      </c>
      <c r="C620" s="5" t="str">
        <f t="shared" si="18"/>
        <v>Obesity</v>
      </c>
      <c r="D620" s="5">
        <v>4.71</v>
      </c>
      <c r="E620" s="5" t="str">
        <f t="shared" si="19"/>
        <v>Normal</v>
      </c>
      <c r="F620" s="5" t="s">
        <v>2366</v>
      </c>
      <c r="G620" s="5" t="s">
        <v>2366</v>
      </c>
      <c r="H620" s="5" t="s">
        <v>2366</v>
      </c>
      <c r="I620" s="5">
        <v>0</v>
      </c>
      <c r="J620" s="19" t="s">
        <v>2366</v>
      </c>
    </row>
    <row r="621" spans="1:10" x14ac:dyDescent="0.25">
      <c r="A621" s="18" t="s">
        <v>1739</v>
      </c>
      <c r="B621" s="5">
        <v>48.81</v>
      </c>
      <c r="C621" s="5" t="str">
        <f t="shared" si="18"/>
        <v>Obesity</v>
      </c>
      <c r="D621" s="5">
        <v>5.49</v>
      </c>
      <c r="E621" s="5" t="str">
        <f t="shared" si="19"/>
        <v>Normal</v>
      </c>
      <c r="F621" s="5" t="s">
        <v>2366</v>
      </c>
      <c r="G621" s="5" t="s">
        <v>2366</v>
      </c>
      <c r="H621" s="5" t="s">
        <v>2366</v>
      </c>
      <c r="I621" s="5">
        <v>0</v>
      </c>
      <c r="J621" s="19" t="s">
        <v>2366</v>
      </c>
    </row>
    <row r="622" spans="1:10" x14ac:dyDescent="0.25">
      <c r="A622" s="18" t="s">
        <v>1738</v>
      </c>
      <c r="B622" s="5">
        <v>47.53</v>
      </c>
      <c r="C622" s="5" t="str">
        <f t="shared" si="18"/>
        <v>Obesity</v>
      </c>
      <c r="D622" s="5">
        <v>4.72</v>
      </c>
      <c r="E622" s="5" t="str">
        <f t="shared" si="19"/>
        <v>Normal</v>
      </c>
      <c r="F622" s="5" t="s">
        <v>2366</v>
      </c>
      <c r="G622" s="5" t="s">
        <v>2366</v>
      </c>
      <c r="H622" s="5" t="s">
        <v>2366</v>
      </c>
      <c r="I622" s="5">
        <v>0</v>
      </c>
      <c r="J622" s="19" t="s">
        <v>2366</v>
      </c>
    </row>
    <row r="623" spans="1:10" x14ac:dyDescent="0.25">
      <c r="A623" s="18" t="s">
        <v>1737</v>
      </c>
      <c r="B623" s="5">
        <v>36.85</v>
      </c>
      <c r="C623" s="5" t="str">
        <f t="shared" si="18"/>
        <v>Obesity</v>
      </c>
      <c r="D623" s="5">
        <v>6.7</v>
      </c>
      <c r="E623" s="5" t="str">
        <f t="shared" si="19"/>
        <v>Prediabetes</v>
      </c>
      <c r="F623" s="5" t="s">
        <v>2366</v>
      </c>
      <c r="G623" s="5" t="s">
        <v>2366</v>
      </c>
      <c r="H623" s="5" t="s">
        <v>2366</v>
      </c>
      <c r="I623" s="5">
        <v>0</v>
      </c>
      <c r="J623" s="19" t="s">
        <v>2366</v>
      </c>
    </row>
    <row r="624" spans="1:10" x14ac:dyDescent="0.25">
      <c r="A624" s="18" t="s">
        <v>1736</v>
      </c>
      <c r="B624" s="5">
        <v>29.3</v>
      </c>
      <c r="C624" s="5" t="str">
        <f t="shared" si="18"/>
        <v>Overweight</v>
      </c>
      <c r="D624" s="5">
        <v>5.5</v>
      </c>
      <c r="E624" s="5" t="str">
        <f t="shared" si="19"/>
        <v>Normal</v>
      </c>
      <c r="F624" s="5" t="s">
        <v>2366</v>
      </c>
      <c r="G624" s="5" t="s">
        <v>2366</v>
      </c>
      <c r="H624" s="5" t="s">
        <v>2366</v>
      </c>
      <c r="I624" s="5">
        <v>0</v>
      </c>
      <c r="J624" s="19" t="s">
        <v>2366</v>
      </c>
    </row>
    <row r="625" spans="1:10" x14ac:dyDescent="0.25">
      <c r="A625" s="18" t="s">
        <v>1735</v>
      </c>
      <c r="B625" s="5">
        <v>19.3</v>
      </c>
      <c r="C625" s="5" t="str">
        <f t="shared" si="18"/>
        <v>Normal Weight</v>
      </c>
      <c r="D625" s="5">
        <v>4.46</v>
      </c>
      <c r="E625" s="5" t="str">
        <f t="shared" si="19"/>
        <v>Normal</v>
      </c>
      <c r="F625" s="5" t="s">
        <v>2366</v>
      </c>
      <c r="G625" s="5" t="s">
        <v>2366</v>
      </c>
      <c r="H625" s="5" t="s">
        <v>2366</v>
      </c>
      <c r="I625" s="5">
        <v>1</v>
      </c>
      <c r="J625" s="19" t="s">
        <v>2368</v>
      </c>
    </row>
    <row r="626" spans="1:10" x14ac:dyDescent="0.25">
      <c r="A626" s="18" t="s">
        <v>1734</v>
      </c>
      <c r="B626" s="5">
        <v>24.13</v>
      </c>
      <c r="C626" s="5" t="str">
        <f t="shared" si="18"/>
        <v>Normal Weight</v>
      </c>
      <c r="D626" s="5">
        <v>5.29</v>
      </c>
      <c r="E626" s="5" t="str">
        <f t="shared" si="19"/>
        <v>Normal</v>
      </c>
      <c r="F626" s="5" t="s">
        <v>2368</v>
      </c>
      <c r="G626" s="5" t="s">
        <v>2366</v>
      </c>
      <c r="H626" s="5" t="s">
        <v>2368</v>
      </c>
      <c r="I626" s="5">
        <v>1</v>
      </c>
      <c r="J626" s="19" t="s">
        <v>2368</v>
      </c>
    </row>
    <row r="627" spans="1:10" x14ac:dyDescent="0.25">
      <c r="A627" s="18" t="s">
        <v>1733</v>
      </c>
      <c r="B627" s="5">
        <v>46.7</v>
      </c>
      <c r="C627" s="5" t="str">
        <f t="shared" si="18"/>
        <v>Obesity</v>
      </c>
      <c r="D627" s="5">
        <v>10.99</v>
      </c>
      <c r="E627" s="5" t="str">
        <f t="shared" si="19"/>
        <v>Diabetes</v>
      </c>
      <c r="F627" s="5" t="s">
        <v>2366</v>
      </c>
      <c r="G627" s="5" t="s">
        <v>2366</v>
      </c>
      <c r="H627" s="5" t="s">
        <v>2366</v>
      </c>
      <c r="I627" s="5">
        <v>0</v>
      </c>
      <c r="J627" s="19" t="s">
        <v>2366</v>
      </c>
    </row>
    <row r="628" spans="1:10" x14ac:dyDescent="0.25">
      <c r="A628" s="18" t="s">
        <v>1732</v>
      </c>
      <c r="B628" s="5">
        <v>45.27</v>
      </c>
      <c r="C628" s="5" t="str">
        <f t="shared" si="18"/>
        <v>Obesity</v>
      </c>
      <c r="D628" s="5">
        <v>5.2</v>
      </c>
      <c r="E628" s="5" t="str">
        <f t="shared" si="19"/>
        <v>Normal</v>
      </c>
      <c r="F628" s="5" t="s">
        <v>2368</v>
      </c>
      <c r="G628" s="5" t="s">
        <v>2366</v>
      </c>
      <c r="H628" s="5" t="s">
        <v>2366</v>
      </c>
      <c r="I628" s="5">
        <v>0</v>
      </c>
      <c r="J628" s="19" t="s">
        <v>2366</v>
      </c>
    </row>
    <row r="629" spans="1:10" x14ac:dyDescent="0.25">
      <c r="A629" s="18" t="s">
        <v>1731</v>
      </c>
      <c r="B629" s="5">
        <v>44.29</v>
      </c>
      <c r="C629" s="5" t="str">
        <f t="shared" si="18"/>
        <v>Obesity</v>
      </c>
      <c r="D629" s="5">
        <v>9.66</v>
      </c>
      <c r="E629" s="5" t="str">
        <f t="shared" si="19"/>
        <v>Diabetes</v>
      </c>
      <c r="F629" s="5" t="s">
        <v>2366</v>
      </c>
      <c r="G629" s="5" t="s">
        <v>2366</v>
      </c>
      <c r="H629" s="5" t="s">
        <v>2366</v>
      </c>
      <c r="I629" s="5">
        <v>2</v>
      </c>
      <c r="J629" s="19" t="s">
        <v>2366</v>
      </c>
    </row>
    <row r="630" spans="1:10" x14ac:dyDescent="0.25">
      <c r="A630" s="18" t="s">
        <v>1730</v>
      </c>
      <c r="B630" s="5">
        <v>54.59</v>
      </c>
      <c r="C630" s="5" t="str">
        <f t="shared" si="18"/>
        <v>Obesity</v>
      </c>
      <c r="D630" s="5">
        <v>4.22</v>
      </c>
      <c r="E630" s="5" t="str">
        <f t="shared" si="19"/>
        <v>Normal</v>
      </c>
      <c r="F630" s="5" t="s">
        <v>2368</v>
      </c>
      <c r="G630" s="5" t="s">
        <v>2366</v>
      </c>
      <c r="H630" s="5" t="s">
        <v>2366</v>
      </c>
      <c r="I630" s="5">
        <v>1</v>
      </c>
      <c r="J630" s="19" t="s">
        <v>2366</v>
      </c>
    </row>
    <row r="631" spans="1:10" x14ac:dyDescent="0.25">
      <c r="A631" s="18" t="s">
        <v>1729</v>
      </c>
      <c r="B631" s="5">
        <v>32.965000000000003</v>
      </c>
      <c r="C631" s="5" t="str">
        <f t="shared" si="18"/>
        <v>Obesity</v>
      </c>
      <c r="D631" s="5">
        <v>11.78</v>
      </c>
      <c r="E631" s="5" t="str">
        <f t="shared" si="19"/>
        <v>Diabetes</v>
      </c>
      <c r="F631" s="5" t="s">
        <v>2366</v>
      </c>
      <c r="G631" s="5" t="s">
        <v>2366</v>
      </c>
      <c r="H631" s="5" t="s">
        <v>2366</v>
      </c>
      <c r="I631" s="5">
        <v>0</v>
      </c>
      <c r="J631" s="19" t="s">
        <v>2366</v>
      </c>
    </row>
    <row r="632" spans="1:10" x14ac:dyDescent="0.25">
      <c r="A632" s="18" t="s">
        <v>1728</v>
      </c>
      <c r="B632" s="5">
        <v>38.049999999999997</v>
      </c>
      <c r="C632" s="5" t="str">
        <f t="shared" si="18"/>
        <v>Obesity</v>
      </c>
      <c r="D632" s="5">
        <v>9.6199999999999992</v>
      </c>
      <c r="E632" s="5" t="str">
        <f t="shared" si="19"/>
        <v>Diabetes</v>
      </c>
      <c r="F632" s="5" t="s">
        <v>2366</v>
      </c>
      <c r="G632" s="5" t="s">
        <v>2366</v>
      </c>
      <c r="H632" s="5" t="s">
        <v>2366</v>
      </c>
      <c r="I632" s="5">
        <v>0</v>
      </c>
      <c r="J632" s="19" t="s">
        <v>2366</v>
      </c>
    </row>
    <row r="633" spans="1:10" x14ac:dyDescent="0.25">
      <c r="A633" s="18" t="s">
        <v>1727</v>
      </c>
      <c r="B633" s="5">
        <v>46.14</v>
      </c>
      <c r="C633" s="5" t="str">
        <f t="shared" si="18"/>
        <v>Obesity</v>
      </c>
      <c r="D633" s="5">
        <v>10.78</v>
      </c>
      <c r="E633" s="5" t="str">
        <f t="shared" si="19"/>
        <v>Diabetes</v>
      </c>
      <c r="F633" s="5" t="s">
        <v>2366</v>
      </c>
      <c r="G633" s="5" t="s">
        <v>2366</v>
      </c>
      <c r="H633" s="5" t="s">
        <v>2366</v>
      </c>
      <c r="I633" s="5">
        <v>0</v>
      </c>
      <c r="J633" s="19" t="s">
        <v>2366</v>
      </c>
    </row>
    <row r="634" spans="1:10" x14ac:dyDescent="0.25">
      <c r="A634" s="18" t="s">
        <v>1726</v>
      </c>
      <c r="B634" s="5">
        <v>41.325000000000003</v>
      </c>
      <c r="C634" s="5" t="str">
        <f t="shared" si="18"/>
        <v>Obesity</v>
      </c>
      <c r="D634" s="5">
        <v>5.1100000000000003</v>
      </c>
      <c r="E634" s="5" t="str">
        <f t="shared" si="19"/>
        <v>Normal</v>
      </c>
      <c r="F634" s="5" t="s">
        <v>2368</v>
      </c>
      <c r="G634" s="5" t="s">
        <v>2366</v>
      </c>
      <c r="H634" s="5" t="s">
        <v>2366</v>
      </c>
      <c r="I634" s="5">
        <v>2</v>
      </c>
      <c r="J634" s="19" t="s">
        <v>2366</v>
      </c>
    </row>
    <row r="635" spans="1:10" x14ac:dyDescent="0.25">
      <c r="A635" s="18" t="s">
        <v>1725</v>
      </c>
      <c r="B635" s="5">
        <v>44.64</v>
      </c>
      <c r="C635" s="5" t="str">
        <f t="shared" si="18"/>
        <v>Obesity</v>
      </c>
      <c r="D635" s="5">
        <v>7.18</v>
      </c>
      <c r="E635" s="5" t="str">
        <f t="shared" si="19"/>
        <v>Prediabetes</v>
      </c>
      <c r="F635" s="5" t="s">
        <v>2366</v>
      </c>
      <c r="G635" s="5" t="s">
        <v>2366</v>
      </c>
      <c r="H635" s="5" t="s">
        <v>2366</v>
      </c>
      <c r="I635" s="5">
        <v>0</v>
      </c>
      <c r="J635" s="19" t="s">
        <v>2366</v>
      </c>
    </row>
    <row r="636" spans="1:10" x14ac:dyDescent="0.25">
      <c r="A636" s="18" t="s">
        <v>1724</v>
      </c>
      <c r="B636" s="5">
        <v>25.175000000000001</v>
      </c>
      <c r="C636" s="5" t="str">
        <f t="shared" si="18"/>
        <v>Overweight</v>
      </c>
      <c r="D636" s="5">
        <v>4.96</v>
      </c>
      <c r="E636" s="5" t="str">
        <f t="shared" si="19"/>
        <v>Normal</v>
      </c>
      <c r="F636" s="5" t="s">
        <v>2366</v>
      </c>
      <c r="G636" s="5" t="s">
        <v>2367</v>
      </c>
      <c r="H636" s="5" t="s">
        <v>2366</v>
      </c>
      <c r="I636" s="5">
        <v>1</v>
      </c>
      <c r="J636" s="19" t="s">
        <v>21</v>
      </c>
    </row>
    <row r="637" spans="1:10" x14ac:dyDescent="0.25">
      <c r="A637" s="18" t="s">
        <v>1723</v>
      </c>
      <c r="B637" s="5">
        <v>43.11</v>
      </c>
      <c r="C637" s="5" t="str">
        <f t="shared" si="18"/>
        <v>Obesity</v>
      </c>
      <c r="D637" s="5">
        <v>4.67</v>
      </c>
      <c r="E637" s="5" t="str">
        <f t="shared" si="19"/>
        <v>Normal</v>
      </c>
      <c r="F637" s="5" t="s">
        <v>2368</v>
      </c>
      <c r="G637" s="5" t="s">
        <v>2366</v>
      </c>
      <c r="H637" s="5" t="s">
        <v>2366</v>
      </c>
      <c r="I637" s="5">
        <v>0</v>
      </c>
      <c r="J637" s="19" t="s">
        <v>2366</v>
      </c>
    </row>
    <row r="638" spans="1:10" x14ac:dyDescent="0.25">
      <c r="A638" s="18" t="s">
        <v>1722</v>
      </c>
      <c r="B638" s="5">
        <v>53.32</v>
      </c>
      <c r="C638" s="5" t="str">
        <f t="shared" si="18"/>
        <v>Obesity</v>
      </c>
      <c r="D638" s="5">
        <v>5.0599999999999996</v>
      </c>
      <c r="E638" s="5" t="str">
        <f t="shared" si="19"/>
        <v>Normal</v>
      </c>
      <c r="F638" s="5" t="s">
        <v>2366</v>
      </c>
      <c r="G638" s="5" t="s">
        <v>2366</v>
      </c>
      <c r="H638" s="5" t="s">
        <v>2366</v>
      </c>
      <c r="I638" s="5">
        <v>0</v>
      </c>
      <c r="J638" s="19" t="s">
        <v>2366</v>
      </c>
    </row>
    <row r="639" spans="1:10" x14ac:dyDescent="0.25">
      <c r="A639" s="18" t="s">
        <v>1721</v>
      </c>
      <c r="B639" s="5">
        <v>38.04</v>
      </c>
      <c r="C639" s="5" t="str">
        <f t="shared" si="18"/>
        <v>Obesity</v>
      </c>
      <c r="D639" s="5">
        <v>5.0199999999999996</v>
      </c>
      <c r="E639" s="5" t="str">
        <f t="shared" si="19"/>
        <v>Normal</v>
      </c>
      <c r="F639" s="5" t="s">
        <v>2368</v>
      </c>
      <c r="G639" s="5" t="s">
        <v>2366</v>
      </c>
      <c r="H639" s="5" t="s">
        <v>2366</v>
      </c>
      <c r="I639" s="5">
        <v>1</v>
      </c>
      <c r="J639" s="19" t="s">
        <v>2366</v>
      </c>
    </row>
    <row r="640" spans="1:10" x14ac:dyDescent="0.25">
      <c r="A640" s="18" t="s">
        <v>1720</v>
      </c>
      <c r="B640" s="5">
        <v>37.9</v>
      </c>
      <c r="C640" s="5" t="str">
        <f t="shared" si="18"/>
        <v>Obesity</v>
      </c>
      <c r="D640" s="5">
        <v>7.76</v>
      </c>
      <c r="E640" s="5" t="str">
        <f t="shared" si="19"/>
        <v>Diabetes</v>
      </c>
      <c r="F640" s="5" t="s">
        <v>2366</v>
      </c>
      <c r="G640" s="5" t="s">
        <v>2366</v>
      </c>
      <c r="H640" s="5" t="s">
        <v>2366</v>
      </c>
      <c r="I640" s="5">
        <v>0</v>
      </c>
      <c r="J640" s="19" t="s">
        <v>2366</v>
      </c>
    </row>
    <row r="641" spans="1:10" x14ac:dyDescent="0.25">
      <c r="A641" s="18" t="s">
        <v>1719</v>
      </c>
      <c r="B641" s="5">
        <v>39.6</v>
      </c>
      <c r="C641" s="5" t="str">
        <f t="shared" si="18"/>
        <v>Obesity</v>
      </c>
      <c r="D641" s="5">
        <v>9.32</v>
      </c>
      <c r="E641" s="5" t="str">
        <f t="shared" si="19"/>
        <v>Diabetes</v>
      </c>
      <c r="F641" s="5" t="s">
        <v>2366</v>
      </c>
      <c r="G641" s="5" t="s">
        <v>2366</v>
      </c>
      <c r="H641" s="5" t="s">
        <v>2366</v>
      </c>
      <c r="I641" s="5">
        <v>0</v>
      </c>
      <c r="J641" s="19" t="s">
        <v>2366</v>
      </c>
    </row>
    <row r="642" spans="1:10" x14ac:dyDescent="0.25">
      <c r="A642" s="18" t="s">
        <v>1718</v>
      </c>
      <c r="B642" s="5">
        <v>50.92</v>
      </c>
      <c r="C642" s="5" t="str">
        <f t="shared" ref="C642:C705" si="20">IF(B642&lt;18.5,"Underweight",
IF(B642&lt;25,"Normal Weight",
IF(B642&lt;30,"Overweight","Obesity")))</f>
        <v>Obesity</v>
      </c>
      <c r="D642" s="5">
        <v>5.31</v>
      </c>
      <c r="E642" s="5" t="str">
        <f t="shared" ref="E642:E705" si="21">IF(D642&lt;6,"Normal",IF(D642&lt;7.5,"Prediabetes",IF(D642&gt;7,"Diabetes")))</f>
        <v>Normal</v>
      </c>
      <c r="F642" s="5" t="s">
        <v>2368</v>
      </c>
      <c r="G642" s="5" t="s">
        <v>2366</v>
      </c>
      <c r="H642" s="5" t="s">
        <v>2366</v>
      </c>
      <c r="I642" s="5">
        <v>1</v>
      </c>
      <c r="J642" s="19" t="s">
        <v>2366</v>
      </c>
    </row>
    <row r="643" spans="1:10" x14ac:dyDescent="0.25">
      <c r="A643" s="18" t="s">
        <v>1717</v>
      </c>
      <c r="B643" s="5">
        <v>21.85</v>
      </c>
      <c r="C643" s="5" t="str">
        <f t="shared" si="20"/>
        <v>Normal Weight</v>
      </c>
      <c r="D643" s="5">
        <v>5.56</v>
      </c>
      <c r="E643" s="5" t="str">
        <f t="shared" si="21"/>
        <v>Normal</v>
      </c>
      <c r="F643" s="5" t="s">
        <v>2368</v>
      </c>
      <c r="G643" s="5" t="s">
        <v>2366</v>
      </c>
      <c r="H643" s="5" t="s">
        <v>2366</v>
      </c>
      <c r="I643" s="5">
        <v>0</v>
      </c>
      <c r="J643" s="19" t="s">
        <v>2368</v>
      </c>
    </row>
    <row r="644" spans="1:10" x14ac:dyDescent="0.25">
      <c r="A644" s="18" t="s">
        <v>1716</v>
      </c>
      <c r="B644" s="5">
        <v>36.08</v>
      </c>
      <c r="C644" s="5" t="str">
        <f t="shared" si="20"/>
        <v>Obesity</v>
      </c>
      <c r="D644" s="5">
        <v>7.11</v>
      </c>
      <c r="E644" s="5" t="str">
        <f t="shared" si="21"/>
        <v>Prediabetes</v>
      </c>
      <c r="F644" s="5" t="s">
        <v>2368</v>
      </c>
      <c r="G644" s="5" t="s">
        <v>2366</v>
      </c>
      <c r="H644" s="5" t="s">
        <v>2368</v>
      </c>
      <c r="I644" s="5">
        <v>1</v>
      </c>
      <c r="J644" s="19" t="s">
        <v>2366</v>
      </c>
    </row>
    <row r="645" spans="1:10" x14ac:dyDescent="0.25">
      <c r="A645" s="18" t="s">
        <v>1715</v>
      </c>
      <c r="B645" s="5">
        <v>40.44</v>
      </c>
      <c r="C645" s="5" t="str">
        <f t="shared" si="20"/>
        <v>Obesity</v>
      </c>
      <c r="D645" s="5">
        <v>5.13</v>
      </c>
      <c r="E645" s="5" t="str">
        <f t="shared" si="21"/>
        <v>Normal</v>
      </c>
      <c r="F645" s="5" t="s">
        <v>2368</v>
      </c>
      <c r="G645" s="5" t="s">
        <v>2366</v>
      </c>
      <c r="H645" s="5" t="s">
        <v>2368</v>
      </c>
      <c r="I645" s="5">
        <v>1</v>
      </c>
      <c r="J645" s="19" t="s">
        <v>2366</v>
      </c>
    </row>
    <row r="646" spans="1:10" x14ac:dyDescent="0.25">
      <c r="A646" s="18" t="s">
        <v>1714</v>
      </c>
      <c r="B646" s="5">
        <v>38.094999999999999</v>
      </c>
      <c r="C646" s="5" t="str">
        <f t="shared" si="20"/>
        <v>Obesity</v>
      </c>
      <c r="D646" s="5">
        <v>10.199999999999999</v>
      </c>
      <c r="E646" s="5" t="str">
        <f t="shared" si="21"/>
        <v>Diabetes</v>
      </c>
      <c r="F646" s="5" t="s">
        <v>2366</v>
      </c>
      <c r="G646" s="5" t="s">
        <v>2366</v>
      </c>
      <c r="H646" s="5" t="s">
        <v>2366</v>
      </c>
      <c r="I646" s="5">
        <v>0</v>
      </c>
      <c r="J646" s="19" t="s">
        <v>2366</v>
      </c>
    </row>
    <row r="647" spans="1:10" x14ac:dyDescent="0.25">
      <c r="A647" s="18" t="s">
        <v>1713</v>
      </c>
      <c r="B647" s="5">
        <v>44.95</v>
      </c>
      <c r="C647" s="5" t="str">
        <f t="shared" si="20"/>
        <v>Obesity</v>
      </c>
      <c r="D647" s="5">
        <v>10.4</v>
      </c>
      <c r="E647" s="5" t="str">
        <f t="shared" si="21"/>
        <v>Diabetes</v>
      </c>
      <c r="F647" s="5" t="s">
        <v>2366</v>
      </c>
      <c r="G647" s="5" t="s">
        <v>2366</v>
      </c>
      <c r="H647" s="5" t="s">
        <v>2366</v>
      </c>
      <c r="I647" s="5">
        <v>0</v>
      </c>
      <c r="J647" s="19" t="s">
        <v>2366</v>
      </c>
    </row>
    <row r="648" spans="1:10" x14ac:dyDescent="0.25">
      <c r="A648" s="18" t="s">
        <v>1712</v>
      </c>
      <c r="B648" s="5">
        <v>35.54</v>
      </c>
      <c r="C648" s="5" t="str">
        <f t="shared" si="20"/>
        <v>Obesity</v>
      </c>
      <c r="D648" s="5">
        <v>10.67</v>
      </c>
      <c r="E648" s="5" t="str">
        <f t="shared" si="21"/>
        <v>Diabetes</v>
      </c>
      <c r="F648" s="5" t="s">
        <v>2366</v>
      </c>
      <c r="G648" s="5" t="s">
        <v>2366</v>
      </c>
      <c r="H648" s="5" t="s">
        <v>2366</v>
      </c>
      <c r="I648" s="5">
        <v>0</v>
      </c>
      <c r="J648" s="19" t="s">
        <v>2366</v>
      </c>
    </row>
    <row r="649" spans="1:10" x14ac:dyDescent="0.25">
      <c r="A649" s="18" t="s">
        <v>1711</v>
      </c>
      <c r="B649" s="5">
        <v>39.799999999999997</v>
      </c>
      <c r="C649" s="5" t="str">
        <f t="shared" si="20"/>
        <v>Obesity</v>
      </c>
      <c r="D649" s="5">
        <v>4.6500000000000004</v>
      </c>
      <c r="E649" s="5" t="str">
        <f t="shared" si="21"/>
        <v>Normal</v>
      </c>
      <c r="F649" s="5" t="s">
        <v>2368</v>
      </c>
      <c r="G649" s="5" t="s">
        <v>2366</v>
      </c>
      <c r="H649" s="5" t="s">
        <v>2366</v>
      </c>
      <c r="I649" s="5">
        <v>2</v>
      </c>
      <c r="J649" s="19" t="s">
        <v>2366</v>
      </c>
    </row>
    <row r="650" spans="1:10" x14ac:dyDescent="0.25">
      <c r="A650" s="18" t="s">
        <v>1710</v>
      </c>
      <c r="B650" s="5">
        <v>33.659999999999997</v>
      </c>
      <c r="C650" s="5" t="str">
        <f t="shared" si="20"/>
        <v>Obesity</v>
      </c>
      <c r="D650" s="5">
        <v>5.65</v>
      </c>
      <c r="E650" s="5" t="str">
        <f t="shared" si="21"/>
        <v>Normal</v>
      </c>
      <c r="F650" s="5" t="s">
        <v>2368</v>
      </c>
      <c r="G650" s="5" t="s">
        <v>2366</v>
      </c>
      <c r="H650" s="5" t="s">
        <v>2366</v>
      </c>
      <c r="I650" s="5">
        <v>2</v>
      </c>
      <c r="J650" s="19" t="s">
        <v>2366</v>
      </c>
    </row>
    <row r="651" spans="1:10" x14ac:dyDescent="0.25">
      <c r="A651" s="18" t="s">
        <v>1709</v>
      </c>
      <c r="B651" s="5">
        <v>35.5</v>
      </c>
      <c r="C651" s="5" t="str">
        <f t="shared" si="20"/>
        <v>Obesity</v>
      </c>
      <c r="D651" s="5">
        <v>11.97</v>
      </c>
      <c r="E651" s="5" t="str">
        <f t="shared" si="21"/>
        <v>Diabetes</v>
      </c>
      <c r="F651" s="5" t="s">
        <v>2366</v>
      </c>
      <c r="G651" s="5" t="s">
        <v>2366</v>
      </c>
      <c r="H651" s="5" t="s">
        <v>2366</v>
      </c>
      <c r="I651" s="5">
        <v>0</v>
      </c>
      <c r="J651" s="19" t="s">
        <v>2366</v>
      </c>
    </row>
    <row r="652" spans="1:10" x14ac:dyDescent="0.25">
      <c r="A652" s="18" t="s">
        <v>1708</v>
      </c>
      <c r="B652" s="5">
        <v>41.63</v>
      </c>
      <c r="C652" s="5" t="str">
        <f t="shared" si="20"/>
        <v>Obesity</v>
      </c>
      <c r="D652" s="5">
        <v>6.71</v>
      </c>
      <c r="E652" s="5" t="str">
        <f t="shared" si="21"/>
        <v>Prediabetes</v>
      </c>
      <c r="F652" s="5" t="s">
        <v>2366</v>
      </c>
      <c r="G652" s="5" t="s">
        <v>2366</v>
      </c>
      <c r="H652" s="5" t="s">
        <v>2366</v>
      </c>
      <c r="I652" s="5">
        <v>0</v>
      </c>
      <c r="J652" s="19" t="s">
        <v>2366</v>
      </c>
    </row>
    <row r="653" spans="1:10" x14ac:dyDescent="0.25">
      <c r="A653" s="18" t="s">
        <v>1707</v>
      </c>
      <c r="B653" s="5">
        <v>46.49</v>
      </c>
      <c r="C653" s="5" t="str">
        <f t="shared" si="20"/>
        <v>Obesity</v>
      </c>
      <c r="D653" s="5">
        <v>11.92</v>
      </c>
      <c r="E653" s="5" t="str">
        <f t="shared" si="21"/>
        <v>Diabetes</v>
      </c>
      <c r="F653" s="5" t="s">
        <v>2366</v>
      </c>
      <c r="G653" s="5" t="s">
        <v>2366</v>
      </c>
      <c r="H653" s="5" t="s">
        <v>2366</v>
      </c>
      <c r="I653" s="5">
        <v>0</v>
      </c>
      <c r="J653" s="19" t="s">
        <v>2366</v>
      </c>
    </row>
    <row r="654" spans="1:10" x14ac:dyDescent="0.25">
      <c r="A654" s="18" t="s">
        <v>1706</v>
      </c>
      <c r="B654" s="5">
        <v>43.29</v>
      </c>
      <c r="C654" s="5" t="str">
        <f t="shared" si="20"/>
        <v>Obesity</v>
      </c>
      <c r="D654" s="5">
        <v>5.35</v>
      </c>
      <c r="E654" s="5" t="str">
        <f t="shared" si="21"/>
        <v>Normal</v>
      </c>
      <c r="F654" s="5" t="s">
        <v>2366</v>
      </c>
      <c r="G654" s="5" t="s">
        <v>2366</v>
      </c>
      <c r="H654" s="5" t="s">
        <v>2366</v>
      </c>
      <c r="I654" s="5">
        <v>2</v>
      </c>
      <c r="J654" s="19" t="s">
        <v>2366</v>
      </c>
    </row>
    <row r="655" spans="1:10" x14ac:dyDescent="0.25">
      <c r="A655" s="18" t="s">
        <v>1705</v>
      </c>
      <c r="B655" s="5">
        <v>43.08</v>
      </c>
      <c r="C655" s="5" t="str">
        <f t="shared" si="20"/>
        <v>Obesity</v>
      </c>
      <c r="D655" s="5">
        <v>8.9600000000000009</v>
      </c>
      <c r="E655" s="5" t="str">
        <f t="shared" si="21"/>
        <v>Diabetes</v>
      </c>
      <c r="F655" s="5" t="s">
        <v>2368</v>
      </c>
      <c r="G655" s="5" t="s">
        <v>2366</v>
      </c>
      <c r="H655" s="5" t="s">
        <v>2366</v>
      </c>
      <c r="I655" s="5">
        <v>1</v>
      </c>
      <c r="J655" s="19" t="s">
        <v>2366</v>
      </c>
    </row>
    <row r="656" spans="1:10" x14ac:dyDescent="0.25">
      <c r="A656" s="18" t="s">
        <v>1704</v>
      </c>
      <c r="B656" s="5">
        <v>39.07</v>
      </c>
      <c r="C656" s="5" t="str">
        <f t="shared" si="20"/>
        <v>Obesity</v>
      </c>
      <c r="D656" s="5">
        <v>11.93</v>
      </c>
      <c r="E656" s="5" t="str">
        <f t="shared" si="21"/>
        <v>Diabetes</v>
      </c>
      <c r="F656" s="5" t="s">
        <v>2366</v>
      </c>
      <c r="G656" s="5" t="s">
        <v>2366</v>
      </c>
      <c r="H656" s="5" t="s">
        <v>2366</v>
      </c>
      <c r="I656" s="5">
        <v>0</v>
      </c>
      <c r="J656" s="19" t="s">
        <v>2366</v>
      </c>
    </row>
    <row r="657" spans="1:10" x14ac:dyDescent="0.25">
      <c r="A657" s="18" t="s">
        <v>1703</v>
      </c>
      <c r="B657" s="5">
        <v>41.3</v>
      </c>
      <c r="C657" s="5" t="str">
        <f t="shared" si="20"/>
        <v>Obesity</v>
      </c>
      <c r="D657" s="5">
        <v>9.59</v>
      </c>
      <c r="E657" s="5" t="str">
        <f t="shared" si="21"/>
        <v>Diabetes</v>
      </c>
      <c r="F657" s="5" t="s">
        <v>2366</v>
      </c>
      <c r="G657" s="5" t="s">
        <v>2366</v>
      </c>
      <c r="H657" s="5" t="s">
        <v>2366</v>
      </c>
      <c r="I657" s="5">
        <v>0</v>
      </c>
      <c r="J657" s="19" t="s">
        <v>2366</v>
      </c>
    </row>
    <row r="658" spans="1:10" x14ac:dyDescent="0.25">
      <c r="A658" s="18" t="s">
        <v>1702</v>
      </c>
      <c r="B658" s="5">
        <v>42.95</v>
      </c>
      <c r="C658" s="5" t="str">
        <f t="shared" si="20"/>
        <v>Obesity</v>
      </c>
      <c r="D658" s="5">
        <v>11.88</v>
      </c>
      <c r="E658" s="5" t="str">
        <f t="shared" si="21"/>
        <v>Diabetes</v>
      </c>
      <c r="F658" s="5" t="s">
        <v>2368</v>
      </c>
      <c r="G658" s="5" t="s">
        <v>2366</v>
      </c>
      <c r="H658" s="5" t="s">
        <v>2366</v>
      </c>
      <c r="I658" s="5">
        <v>2</v>
      </c>
      <c r="J658" s="19" t="s">
        <v>2366</v>
      </c>
    </row>
    <row r="659" spans="1:10" x14ac:dyDescent="0.25">
      <c r="A659" s="18" t="s">
        <v>1701</v>
      </c>
      <c r="B659" s="5">
        <v>46.96</v>
      </c>
      <c r="C659" s="5" t="str">
        <f t="shared" si="20"/>
        <v>Obesity</v>
      </c>
      <c r="D659" s="5">
        <v>4.6399999999999997</v>
      </c>
      <c r="E659" s="5" t="str">
        <f t="shared" si="21"/>
        <v>Normal</v>
      </c>
      <c r="F659" s="5" t="s">
        <v>2366</v>
      </c>
      <c r="G659" s="5" t="s">
        <v>2366</v>
      </c>
      <c r="H659" s="5" t="s">
        <v>2368</v>
      </c>
      <c r="I659" s="5">
        <v>1</v>
      </c>
      <c r="J659" s="19" t="s">
        <v>2366</v>
      </c>
    </row>
    <row r="660" spans="1:10" x14ac:dyDescent="0.25">
      <c r="A660" s="18" t="s">
        <v>1700</v>
      </c>
      <c r="B660" s="5">
        <v>30.495000000000001</v>
      </c>
      <c r="C660" s="5" t="str">
        <f t="shared" si="20"/>
        <v>Obesity</v>
      </c>
      <c r="D660" s="5">
        <v>9.5299999999999994</v>
      </c>
      <c r="E660" s="5" t="str">
        <f t="shared" si="21"/>
        <v>Diabetes</v>
      </c>
      <c r="F660" s="5" t="s">
        <v>2366</v>
      </c>
      <c r="G660" s="5" t="s">
        <v>2366</v>
      </c>
      <c r="H660" s="5" t="s">
        <v>2366</v>
      </c>
      <c r="I660" s="5">
        <v>0</v>
      </c>
      <c r="J660" s="19" t="s">
        <v>2366</v>
      </c>
    </row>
    <row r="661" spans="1:10" x14ac:dyDescent="0.25">
      <c r="A661" s="18" t="s">
        <v>1699</v>
      </c>
      <c r="B661" s="5">
        <v>17.954999999999998</v>
      </c>
      <c r="C661" s="5" t="str">
        <f t="shared" si="20"/>
        <v>Underweight</v>
      </c>
      <c r="D661" s="5">
        <v>5.29</v>
      </c>
      <c r="E661" s="5" t="str">
        <f t="shared" si="21"/>
        <v>Normal</v>
      </c>
      <c r="F661" s="5" t="s">
        <v>2368</v>
      </c>
      <c r="G661" s="5" t="s">
        <v>2366</v>
      </c>
      <c r="H661" s="5" t="s">
        <v>2366</v>
      </c>
      <c r="I661" s="5">
        <v>1</v>
      </c>
      <c r="J661" s="19" t="s">
        <v>2368</v>
      </c>
    </row>
    <row r="662" spans="1:10" x14ac:dyDescent="0.25">
      <c r="A662" s="18" t="s">
        <v>1698</v>
      </c>
      <c r="B662" s="5">
        <v>25.6</v>
      </c>
      <c r="C662" s="5" t="str">
        <f t="shared" si="20"/>
        <v>Overweight</v>
      </c>
      <c r="D662" s="5">
        <v>10.95</v>
      </c>
      <c r="E662" s="5" t="str">
        <f t="shared" si="21"/>
        <v>Diabetes</v>
      </c>
      <c r="F662" s="5" t="s">
        <v>2366</v>
      </c>
      <c r="G662" s="5" t="s">
        <v>2366</v>
      </c>
      <c r="H662" s="5" t="s">
        <v>2366</v>
      </c>
      <c r="I662" s="5">
        <v>3</v>
      </c>
      <c r="J662" s="19" t="s">
        <v>2366</v>
      </c>
    </row>
    <row r="663" spans="1:10" x14ac:dyDescent="0.25">
      <c r="A663" s="18" t="s">
        <v>1697</v>
      </c>
      <c r="B663" s="5">
        <v>34.21</v>
      </c>
      <c r="C663" s="5" t="str">
        <f t="shared" si="20"/>
        <v>Obesity</v>
      </c>
      <c r="D663" s="5">
        <v>9.17</v>
      </c>
      <c r="E663" s="5" t="str">
        <f t="shared" si="21"/>
        <v>Diabetes</v>
      </c>
      <c r="F663" s="5" t="s">
        <v>2366</v>
      </c>
      <c r="G663" s="5" t="s">
        <v>2366</v>
      </c>
      <c r="H663" s="5" t="s">
        <v>2366</v>
      </c>
      <c r="I663" s="5">
        <v>0</v>
      </c>
      <c r="J663" s="19" t="s">
        <v>2366</v>
      </c>
    </row>
    <row r="664" spans="1:10" x14ac:dyDescent="0.25">
      <c r="A664" s="18" t="s">
        <v>1696</v>
      </c>
      <c r="B664" s="5">
        <v>39.74</v>
      </c>
      <c r="C664" s="5" t="str">
        <f t="shared" si="20"/>
        <v>Obesity</v>
      </c>
      <c r="D664" s="5">
        <v>7.39</v>
      </c>
      <c r="E664" s="5" t="str">
        <f t="shared" si="21"/>
        <v>Prediabetes</v>
      </c>
      <c r="F664" s="5" t="s">
        <v>2366</v>
      </c>
      <c r="G664" s="5" t="s">
        <v>2366</v>
      </c>
      <c r="H664" s="5" t="s">
        <v>2366</v>
      </c>
      <c r="I664" s="5">
        <v>0</v>
      </c>
      <c r="J664" s="19" t="s">
        <v>2366</v>
      </c>
    </row>
    <row r="665" spans="1:10" x14ac:dyDescent="0.25">
      <c r="A665" s="18" t="s">
        <v>1695</v>
      </c>
      <c r="B665" s="5">
        <v>49.53</v>
      </c>
      <c r="C665" s="5" t="str">
        <f t="shared" si="20"/>
        <v>Obesity</v>
      </c>
      <c r="D665" s="5">
        <v>9.1300000000000008</v>
      </c>
      <c r="E665" s="5" t="str">
        <f t="shared" si="21"/>
        <v>Diabetes</v>
      </c>
      <c r="F665" s="5" t="s">
        <v>2368</v>
      </c>
      <c r="G665" s="5" t="s">
        <v>2366</v>
      </c>
      <c r="H665" s="5" t="s">
        <v>2366</v>
      </c>
      <c r="I665" s="5">
        <v>0</v>
      </c>
      <c r="J665" s="19" t="s">
        <v>2366</v>
      </c>
    </row>
    <row r="666" spans="1:10" x14ac:dyDescent="0.25">
      <c r="A666" s="18" t="s">
        <v>1694</v>
      </c>
      <c r="B666" s="5">
        <v>39.33</v>
      </c>
      <c r="C666" s="5" t="str">
        <f t="shared" si="20"/>
        <v>Obesity</v>
      </c>
      <c r="D666" s="5">
        <v>10.4</v>
      </c>
      <c r="E666" s="5" t="str">
        <f t="shared" si="21"/>
        <v>Diabetes</v>
      </c>
      <c r="F666" s="5" t="s">
        <v>2366</v>
      </c>
      <c r="G666" s="5" t="s">
        <v>2366</v>
      </c>
      <c r="H666" s="5" t="s">
        <v>2366</v>
      </c>
      <c r="I666" s="5">
        <v>3</v>
      </c>
      <c r="J666" s="19" t="s">
        <v>2366</v>
      </c>
    </row>
    <row r="667" spans="1:10" x14ac:dyDescent="0.25">
      <c r="A667" s="18" t="s">
        <v>1693</v>
      </c>
      <c r="B667" s="5">
        <v>39.979999999999997</v>
      </c>
      <c r="C667" s="5" t="str">
        <f t="shared" si="20"/>
        <v>Obesity</v>
      </c>
      <c r="D667" s="5">
        <v>9.4600000000000009</v>
      </c>
      <c r="E667" s="5" t="str">
        <f t="shared" si="21"/>
        <v>Diabetes</v>
      </c>
      <c r="F667" s="5" t="s">
        <v>2368</v>
      </c>
      <c r="G667" s="5" t="s">
        <v>2366</v>
      </c>
      <c r="H667" s="5" t="s">
        <v>2366</v>
      </c>
      <c r="I667" s="5">
        <v>2</v>
      </c>
      <c r="J667" s="19" t="s">
        <v>2366</v>
      </c>
    </row>
    <row r="668" spans="1:10" x14ac:dyDescent="0.25">
      <c r="A668" s="18" t="s">
        <v>1692</v>
      </c>
      <c r="B668" s="5">
        <v>46.51</v>
      </c>
      <c r="C668" s="5" t="str">
        <f t="shared" si="20"/>
        <v>Obesity</v>
      </c>
      <c r="D668" s="5">
        <v>8.69</v>
      </c>
      <c r="E668" s="5" t="str">
        <f t="shared" si="21"/>
        <v>Diabetes</v>
      </c>
      <c r="F668" s="5" t="s">
        <v>2368</v>
      </c>
      <c r="G668" s="5" t="s">
        <v>2366</v>
      </c>
      <c r="H668" s="5" t="s">
        <v>2366</v>
      </c>
      <c r="I668" s="5">
        <v>0</v>
      </c>
      <c r="J668" s="19" t="s">
        <v>2366</v>
      </c>
    </row>
    <row r="669" spans="1:10" x14ac:dyDescent="0.25">
      <c r="A669" s="18" t="s">
        <v>1691</v>
      </c>
      <c r="B669" s="5">
        <v>43.58</v>
      </c>
      <c r="C669" s="5" t="str">
        <f t="shared" si="20"/>
        <v>Obesity</v>
      </c>
      <c r="D669" s="5">
        <v>4.2300000000000004</v>
      </c>
      <c r="E669" s="5" t="str">
        <f t="shared" si="21"/>
        <v>Normal</v>
      </c>
      <c r="F669" s="5" t="s">
        <v>2366</v>
      </c>
      <c r="G669" s="5" t="s">
        <v>2366</v>
      </c>
      <c r="H669" s="5" t="s">
        <v>2368</v>
      </c>
      <c r="I669" s="5">
        <v>1</v>
      </c>
      <c r="J669" s="19" t="s">
        <v>2366</v>
      </c>
    </row>
    <row r="670" spans="1:10" x14ac:dyDescent="0.25">
      <c r="A670" s="18" t="s">
        <v>1690</v>
      </c>
      <c r="B670" s="5">
        <v>42.28</v>
      </c>
      <c r="C670" s="5" t="str">
        <f t="shared" si="20"/>
        <v>Obesity</v>
      </c>
      <c r="D670" s="5">
        <v>9.16</v>
      </c>
      <c r="E670" s="5" t="str">
        <f t="shared" si="21"/>
        <v>Diabetes</v>
      </c>
      <c r="F670" s="5" t="s">
        <v>2368</v>
      </c>
      <c r="G670" s="5" t="s">
        <v>2366</v>
      </c>
      <c r="H670" s="5" t="s">
        <v>2366</v>
      </c>
      <c r="I670" s="5">
        <v>1</v>
      </c>
      <c r="J670" s="19" t="s">
        <v>2366</v>
      </c>
    </row>
    <row r="671" spans="1:10" x14ac:dyDescent="0.25">
      <c r="A671" s="18" t="s">
        <v>1689</v>
      </c>
      <c r="B671" s="5">
        <v>35.520000000000003</v>
      </c>
      <c r="C671" s="5" t="str">
        <f t="shared" si="20"/>
        <v>Obesity</v>
      </c>
      <c r="D671" s="5">
        <v>8.26</v>
      </c>
      <c r="E671" s="5" t="str">
        <f t="shared" si="21"/>
        <v>Diabetes</v>
      </c>
      <c r="F671" s="5" t="s">
        <v>2366</v>
      </c>
      <c r="G671" s="5" t="s">
        <v>2366</v>
      </c>
      <c r="H671" s="5" t="s">
        <v>2366</v>
      </c>
      <c r="I671" s="5">
        <v>0</v>
      </c>
      <c r="J671" s="19" t="s">
        <v>2366</v>
      </c>
    </row>
    <row r="672" spans="1:10" x14ac:dyDescent="0.25">
      <c r="A672" s="18" t="s">
        <v>1688</v>
      </c>
      <c r="B672" s="5">
        <v>33.6</v>
      </c>
      <c r="C672" s="5" t="str">
        <f t="shared" si="20"/>
        <v>Obesity</v>
      </c>
      <c r="D672" s="5">
        <v>11.25</v>
      </c>
      <c r="E672" s="5" t="str">
        <f t="shared" si="21"/>
        <v>Diabetes</v>
      </c>
      <c r="F672" s="5" t="s">
        <v>2366</v>
      </c>
      <c r="G672" s="5" t="s">
        <v>2366</v>
      </c>
      <c r="H672" s="5" t="s">
        <v>2366</v>
      </c>
      <c r="I672" s="5">
        <v>0</v>
      </c>
      <c r="J672" s="19" t="s">
        <v>2366</v>
      </c>
    </row>
    <row r="673" spans="1:10" x14ac:dyDescent="0.25">
      <c r="A673" s="18" t="s">
        <v>1687</v>
      </c>
      <c r="B673" s="5">
        <v>22.42</v>
      </c>
      <c r="C673" s="5" t="str">
        <f t="shared" si="20"/>
        <v>Normal Weight</v>
      </c>
      <c r="D673" s="5">
        <v>6.74</v>
      </c>
      <c r="E673" s="5" t="str">
        <f t="shared" si="21"/>
        <v>Prediabetes</v>
      </c>
      <c r="F673" s="5" t="s">
        <v>2366</v>
      </c>
      <c r="G673" s="5" t="s">
        <v>2366</v>
      </c>
      <c r="H673" s="5" t="s">
        <v>2366</v>
      </c>
      <c r="I673" s="5">
        <v>0</v>
      </c>
      <c r="J673" s="19" t="s">
        <v>2368</v>
      </c>
    </row>
    <row r="674" spans="1:10" x14ac:dyDescent="0.25">
      <c r="A674" s="18" t="s">
        <v>1686</v>
      </c>
      <c r="B674" s="5">
        <v>46.86</v>
      </c>
      <c r="C674" s="5" t="str">
        <f t="shared" si="20"/>
        <v>Obesity</v>
      </c>
      <c r="D674" s="5">
        <v>4.87</v>
      </c>
      <c r="E674" s="5" t="str">
        <f t="shared" si="21"/>
        <v>Normal</v>
      </c>
      <c r="F674" s="5" t="s">
        <v>2366</v>
      </c>
      <c r="G674" s="5" t="s">
        <v>2366</v>
      </c>
      <c r="H674" s="5" t="s">
        <v>2366</v>
      </c>
      <c r="I674" s="5">
        <v>0</v>
      </c>
      <c r="J674" s="19" t="s">
        <v>2366</v>
      </c>
    </row>
    <row r="675" spans="1:10" x14ac:dyDescent="0.25">
      <c r="A675" s="18" t="s">
        <v>1685</v>
      </c>
      <c r="B675" s="5">
        <v>32.965000000000003</v>
      </c>
      <c r="C675" s="5" t="str">
        <f t="shared" si="20"/>
        <v>Obesity</v>
      </c>
      <c r="D675" s="5">
        <v>6.68</v>
      </c>
      <c r="E675" s="5" t="str">
        <f t="shared" si="21"/>
        <v>Prediabetes</v>
      </c>
      <c r="F675" s="5" t="s">
        <v>2366</v>
      </c>
      <c r="G675" s="5" t="s">
        <v>2366</v>
      </c>
      <c r="H675" s="5" t="s">
        <v>2366</v>
      </c>
      <c r="I675" s="5">
        <v>3</v>
      </c>
      <c r="J675" s="19" t="s">
        <v>2366</v>
      </c>
    </row>
    <row r="676" spans="1:10" x14ac:dyDescent="0.25">
      <c r="A676" s="18" t="s">
        <v>1684</v>
      </c>
      <c r="B676" s="5">
        <v>39.340000000000003</v>
      </c>
      <c r="C676" s="5" t="str">
        <f t="shared" si="20"/>
        <v>Obesity</v>
      </c>
      <c r="D676" s="5">
        <v>5.0199999999999996</v>
      </c>
      <c r="E676" s="5" t="str">
        <f t="shared" si="21"/>
        <v>Normal</v>
      </c>
      <c r="F676" s="5" t="s">
        <v>2368</v>
      </c>
      <c r="G676" s="5" t="s">
        <v>2366</v>
      </c>
      <c r="H676" s="5" t="s">
        <v>2368</v>
      </c>
      <c r="I676" s="5">
        <v>1</v>
      </c>
      <c r="J676" s="19" t="s">
        <v>2366</v>
      </c>
    </row>
    <row r="677" spans="1:10" x14ac:dyDescent="0.25">
      <c r="A677" s="18" t="s">
        <v>1683</v>
      </c>
      <c r="B677" s="5">
        <v>47</v>
      </c>
      <c r="C677" s="5" t="str">
        <f t="shared" si="20"/>
        <v>Obesity</v>
      </c>
      <c r="D677" s="5">
        <v>10.64</v>
      </c>
      <c r="E677" s="5" t="str">
        <f t="shared" si="21"/>
        <v>Diabetes</v>
      </c>
      <c r="F677" s="5" t="s">
        <v>2368</v>
      </c>
      <c r="G677" s="5" t="s">
        <v>2366</v>
      </c>
      <c r="H677" s="5" t="s">
        <v>2366</v>
      </c>
      <c r="I677" s="5">
        <v>0</v>
      </c>
      <c r="J677" s="19" t="s">
        <v>2366</v>
      </c>
    </row>
    <row r="678" spans="1:10" x14ac:dyDescent="0.25">
      <c r="A678" s="18" t="s">
        <v>1682</v>
      </c>
      <c r="B678" s="5">
        <v>36.71</v>
      </c>
      <c r="C678" s="5" t="str">
        <f t="shared" si="20"/>
        <v>Obesity</v>
      </c>
      <c r="D678" s="5">
        <v>8.74</v>
      </c>
      <c r="E678" s="5" t="str">
        <f t="shared" si="21"/>
        <v>Diabetes</v>
      </c>
      <c r="F678" s="5" t="s">
        <v>2368</v>
      </c>
      <c r="G678" s="5" t="s">
        <v>2366</v>
      </c>
      <c r="H678" s="5" t="s">
        <v>2366</v>
      </c>
      <c r="I678" s="5">
        <v>0</v>
      </c>
      <c r="J678" s="19" t="s">
        <v>2366</v>
      </c>
    </row>
    <row r="679" spans="1:10" x14ac:dyDescent="0.25">
      <c r="A679" s="18" t="s">
        <v>1681</v>
      </c>
      <c r="B679" s="5">
        <v>53.48</v>
      </c>
      <c r="C679" s="5" t="str">
        <f t="shared" si="20"/>
        <v>Obesity</v>
      </c>
      <c r="D679" s="5">
        <v>5.64</v>
      </c>
      <c r="E679" s="5" t="str">
        <f t="shared" si="21"/>
        <v>Normal</v>
      </c>
      <c r="F679" s="5" t="s">
        <v>2366</v>
      </c>
      <c r="G679" s="5" t="s">
        <v>2366</v>
      </c>
      <c r="H679" s="5" t="s">
        <v>2366</v>
      </c>
      <c r="I679" s="5">
        <v>0</v>
      </c>
      <c r="J679" s="19" t="s">
        <v>2366</v>
      </c>
    </row>
    <row r="680" spans="1:10" x14ac:dyDescent="0.25">
      <c r="A680" s="18" t="s">
        <v>1680</v>
      </c>
      <c r="B680" s="5">
        <v>35.5</v>
      </c>
      <c r="C680" s="5" t="str">
        <f t="shared" si="20"/>
        <v>Obesity</v>
      </c>
      <c r="D680" s="5">
        <v>10.37</v>
      </c>
      <c r="E680" s="5" t="str">
        <f t="shared" si="21"/>
        <v>Diabetes</v>
      </c>
      <c r="F680" s="5" t="s">
        <v>2366</v>
      </c>
      <c r="G680" s="5" t="s">
        <v>2366</v>
      </c>
      <c r="H680" s="5" t="s">
        <v>2366</v>
      </c>
      <c r="I680" s="5">
        <v>0</v>
      </c>
      <c r="J680" s="19" t="s">
        <v>2366</v>
      </c>
    </row>
    <row r="681" spans="1:10" x14ac:dyDescent="0.25">
      <c r="A681" s="18" t="s">
        <v>1679</v>
      </c>
      <c r="B681" s="5">
        <v>36.979999999999997</v>
      </c>
      <c r="C681" s="5" t="str">
        <f t="shared" si="20"/>
        <v>Obesity</v>
      </c>
      <c r="D681" s="5">
        <v>9.56</v>
      </c>
      <c r="E681" s="5" t="str">
        <f t="shared" si="21"/>
        <v>Diabetes</v>
      </c>
      <c r="F681" s="5" t="s">
        <v>2368</v>
      </c>
      <c r="G681" s="5" t="s">
        <v>2366</v>
      </c>
      <c r="H681" s="5" t="s">
        <v>2366</v>
      </c>
      <c r="I681" s="5">
        <v>0</v>
      </c>
      <c r="J681" s="19" t="s">
        <v>2366</v>
      </c>
    </row>
    <row r="682" spans="1:10" x14ac:dyDescent="0.25">
      <c r="A682" s="18" t="s">
        <v>1678</v>
      </c>
      <c r="B682" s="5">
        <v>32.395000000000003</v>
      </c>
      <c r="C682" s="5" t="str">
        <f t="shared" si="20"/>
        <v>Obesity</v>
      </c>
      <c r="D682" s="5">
        <v>8.23</v>
      </c>
      <c r="E682" s="5" t="str">
        <f t="shared" si="21"/>
        <v>Diabetes</v>
      </c>
      <c r="F682" s="5" t="s">
        <v>2368</v>
      </c>
      <c r="G682" s="5" t="s">
        <v>2366</v>
      </c>
      <c r="H682" s="5" t="s">
        <v>2368</v>
      </c>
      <c r="I682" s="5">
        <v>1</v>
      </c>
      <c r="J682" s="19" t="s">
        <v>2366</v>
      </c>
    </row>
    <row r="683" spans="1:10" x14ac:dyDescent="0.25">
      <c r="A683" s="18" t="s">
        <v>1677</v>
      </c>
      <c r="B683" s="5">
        <v>32.729999999999997</v>
      </c>
      <c r="C683" s="5" t="str">
        <f t="shared" si="20"/>
        <v>Obesity</v>
      </c>
      <c r="D683" s="5">
        <v>7.03</v>
      </c>
      <c r="E683" s="5" t="str">
        <f t="shared" si="21"/>
        <v>Prediabetes</v>
      </c>
      <c r="F683" s="5" t="s">
        <v>2366</v>
      </c>
      <c r="G683" s="5" t="s">
        <v>2366</v>
      </c>
      <c r="H683" s="5" t="s">
        <v>2366</v>
      </c>
      <c r="I683" s="5">
        <v>0</v>
      </c>
      <c r="J683" s="19" t="s">
        <v>2366</v>
      </c>
    </row>
    <row r="684" spans="1:10" x14ac:dyDescent="0.25">
      <c r="A684" s="18" t="s">
        <v>1676</v>
      </c>
      <c r="B684" s="5">
        <v>20.52</v>
      </c>
      <c r="C684" s="5" t="str">
        <f t="shared" si="20"/>
        <v>Normal Weight</v>
      </c>
      <c r="D684" s="5">
        <v>5.45</v>
      </c>
      <c r="E684" s="5" t="str">
        <f t="shared" si="21"/>
        <v>Normal</v>
      </c>
      <c r="F684" s="5" t="s">
        <v>2366</v>
      </c>
      <c r="G684" s="5" t="s">
        <v>2366</v>
      </c>
      <c r="H684" s="5" t="s">
        <v>2366</v>
      </c>
      <c r="I684" s="5">
        <v>1</v>
      </c>
      <c r="J684" s="19" t="s">
        <v>2368</v>
      </c>
    </row>
    <row r="685" spans="1:10" x14ac:dyDescent="0.25">
      <c r="A685" s="18" t="s">
        <v>1675</v>
      </c>
      <c r="B685" s="5">
        <v>51.72</v>
      </c>
      <c r="C685" s="5" t="str">
        <f t="shared" si="20"/>
        <v>Obesity</v>
      </c>
      <c r="D685" s="5">
        <v>5.76</v>
      </c>
      <c r="E685" s="5" t="str">
        <f t="shared" si="21"/>
        <v>Normal</v>
      </c>
      <c r="F685" s="5" t="s">
        <v>2366</v>
      </c>
      <c r="G685" s="5" t="s">
        <v>2366</v>
      </c>
      <c r="H685" s="5" t="s">
        <v>2366</v>
      </c>
      <c r="I685" s="5">
        <v>0</v>
      </c>
      <c r="J685" s="19" t="s">
        <v>2366</v>
      </c>
    </row>
    <row r="686" spans="1:10" x14ac:dyDescent="0.25">
      <c r="A686" s="18" t="s">
        <v>1674</v>
      </c>
      <c r="B686" s="5">
        <v>50.2</v>
      </c>
      <c r="C686" s="5" t="str">
        <f t="shared" si="20"/>
        <v>Obesity</v>
      </c>
      <c r="D686" s="5">
        <v>5.4</v>
      </c>
      <c r="E686" s="5" t="str">
        <f t="shared" si="21"/>
        <v>Normal</v>
      </c>
      <c r="F686" s="5" t="s">
        <v>2366</v>
      </c>
      <c r="G686" s="5" t="s">
        <v>2366</v>
      </c>
      <c r="H686" s="5" t="s">
        <v>2366</v>
      </c>
      <c r="I686" s="5">
        <v>0</v>
      </c>
      <c r="J686" s="19" t="s">
        <v>2366</v>
      </c>
    </row>
    <row r="687" spans="1:10" x14ac:dyDescent="0.25">
      <c r="A687" s="18" t="s">
        <v>1673</v>
      </c>
      <c r="B687" s="5">
        <v>25.52</v>
      </c>
      <c r="C687" s="5" t="str">
        <f t="shared" si="20"/>
        <v>Overweight</v>
      </c>
      <c r="D687" s="5">
        <v>6.35</v>
      </c>
      <c r="E687" s="5" t="str">
        <f t="shared" si="21"/>
        <v>Prediabetes</v>
      </c>
      <c r="F687" s="5" t="s">
        <v>2366</v>
      </c>
      <c r="G687" s="5" t="s">
        <v>2366</v>
      </c>
      <c r="H687" s="5" t="s">
        <v>2368</v>
      </c>
      <c r="I687" s="5">
        <v>1</v>
      </c>
      <c r="J687" s="19" t="s">
        <v>2366</v>
      </c>
    </row>
    <row r="688" spans="1:10" x14ac:dyDescent="0.25">
      <c r="A688" s="18" t="s">
        <v>1672</v>
      </c>
      <c r="B688" s="5">
        <v>35.200000000000003</v>
      </c>
      <c r="C688" s="5" t="str">
        <f t="shared" si="20"/>
        <v>Obesity</v>
      </c>
      <c r="D688" s="5">
        <v>6.26</v>
      </c>
      <c r="E688" s="5" t="str">
        <f t="shared" si="21"/>
        <v>Prediabetes</v>
      </c>
      <c r="F688" s="5" t="s">
        <v>2368</v>
      </c>
      <c r="G688" s="5" t="s">
        <v>2366</v>
      </c>
      <c r="H688" s="5" t="s">
        <v>2366</v>
      </c>
      <c r="I688" s="5">
        <v>2</v>
      </c>
      <c r="J688" s="19" t="s">
        <v>2366</v>
      </c>
    </row>
    <row r="689" spans="1:10" x14ac:dyDescent="0.25">
      <c r="A689" s="18" t="s">
        <v>1671</v>
      </c>
      <c r="B689" s="5">
        <v>41.26</v>
      </c>
      <c r="C689" s="5" t="str">
        <f t="shared" si="20"/>
        <v>Obesity</v>
      </c>
      <c r="D689" s="5">
        <v>5.97</v>
      </c>
      <c r="E689" s="5" t="str">
        <f t="shared" si="21"/>
        <v>Normal</v>
      </c>
      <c r="F689" s="5" t="s">
        <v>2368</v>
      </c>
      <c r="G689" s="5" t="s">
        <v>2366</v>
      </c>
      <c r="H689" s="5" t="s">
        <v>2366</v>
      </c>
      <c r="I689" s="5">
        <v>0</v>
      </c>
      <c r="J689" s="19" t="s">
        <v>2366</v>
      </c>
    </row>
    <row r="690" spans="1:10" x14ac:dyDescent="0.25">
      <c r="A690" s="18" t="s">
        <v>1670</v>
      </c>
      <c r="B690" s="5">
        <v>17.195</v>
      </c>
      <c r="C690" s="5" t="str">
        <f t="shared" si="20"/>
        <v>Underweight</v>
      </c>
      <c r="D690" s="5">
        <v>5.29</v>
      </c>
      <c r="E690" s="5" t="str">
        <f t="shared" si="21"/>
        <v>Normal</v>
      </c>
      <c r="F690" s="5" t="s">
        <v>2368</v>
      </c>
      <c r="G690" s="5" t="s">
        <v>2366</v>
      </c>
      <c r="H690" s="5" t="s">
        <v>2366</v>
      </c>
      <c r="I690" s="5">
        <v>0</v>
      </c>
      <c r="J690" s="19" t="s">
        <v>2368</v>
      </c>
    </row>
    <row r="691" spans="1:10" x14ac:dyDescent="0.25">
      <c r="A691" s="18" t="s">
        <v>1669</v>
      </c>
      <c r="B691" s="5">
        <v>23.085000000000001</v>
      </c>
      <c r="C691" s="5" t="str">
        <f t="shared" si="20"/>
        <v>Normal Weight</v>
      </c>
      <c r="D691" s="5">
        <v>4.2699999999999996</v>
      </c>
      <c r="E691" s="5" t="str">
        <f t="shared" si="21"/>
        <v>Normal</v>
      </c>
      <c r="F691" s="5" t="s">
        <v>2368</v>
      </c>
      <c r="G691" s="5" t="s">
        <v>2366</v>
      </c>
      <c r="H691" s="5" t="s">
        <v>2366</v>
      </c>
      <c r="I691" s="5">
        <v>2</v>
      </c>
      <c r="J691" s="19" t="s">
        <v>2366</v>
      </c>
    </row>
    <row r="692" spans="1:10" x14ac:dyDescent="0.25">
      <c r="A692" s="18" t="s">
        <v>1668</v>
      </c>
      <c r="B692" s="5">
        <v>21.66</v>
      </c>
      <c r="C692" s="5" t="str">
        <f t="shared" si="20"/>
        <v>Normal Weight</v>
      </c>
      <c r="D692" s="5">
        <v>5.2</v>
      </c>
      <c r="E692" s="5" t="str">
        <f t="shared" si="21"/>
        <v>Normal</v>
      </c>
      <c r="F692" s="5" t="s">
        <v>2368</v>
      </c>
      <c r="G692" s="5" t="s">
        <v>2366</v>
      </c>
      <c r="H692" s="5" t="s">
        <v>2366</v>
      </c>
      <c r="I692" s="5">
        <v>2</v>
      </c>
      <c r="J692" s="19" t="s">
        <v>2366</v>
      </c>
    </row>
    <row r="693" spans="1:10" x14ac:dyDescent="0.25">
      <c r="A693" s="18" t="s">
        <v>1667</v>
      </c>
      <c r="B693" s="5">
        <v>36.47</v>
      </c>
      <c r="C693" s="5" t="str">
        <f t="shared" si="20"/>
        <v>Obesity</v>
      </c>
      <c r="D693" s="5">
        <v>8.23</v>
      </c>
      <c r="E693" s="5" t="str">
        <f t="shared" si="21"/>
        <v>Diabetes</v>
      </c>
      <c r="F693" s="5" t="s">
        <v>2368</v>
      </c>
      <c r="G693" s="5" t="s">
        <v>2366</v>
      </c>
      <c r="H693" s="5" t="s">
        <v>2366</v>
      </c>
      <c r="I693" s="5">
        <v>0</v>
      </c>
      <c r="J693" s="19" t="s">
        <v>2366</v>
      </c>
    </row>
    <row r="694" spans="1:10" x14ac:dyDescent="0.25">
      <c r="A694" s="18" t="s">
        <v>1666</v>
      </c>
      <c r="B694" s="5">
        <v>36.08</v>
      </c>
      <c r="C694" s="5" t="str">
        <f t="shared" si="20"/>
        <v>Obesity</v>
      </c>
      <c r="D694" s="5">
        <v>10.33</v>
      </c>
      <c r="E694" s="5" t="str">
        <f t="shared" si="21"/>
        <v>Diabetes</v>
      </c>
      <c r="F694" s="5" t="s">
        <v>2368</v>
      </c>
      <c r="G694" s="5" t="s">
        <v>2366</v>
      </c>
      <c r="H694" s="5" t="s">
        <v>2366</v>
      </c>
      <c r="I694" s="5">
        <v>0</v>
      </c>
      <c r="J694" s="19" t="s">
        <v>2366</v>
      </c>
    </row>
    <row r="695" spans="1:10" x14ac:dyDescent="0.25">
      <c r="A695" s="18" t="s">
        <v>1665</v>
      </c>
      <c r="B695" s="5">
        <v>23.18</v>
      </c>
      <c r="C695" s="5" t="str">
        <f t="shared" si="20"/>
        <v>Normal Weight</v>
      </c>
      <c r="D695" s="5">
        <v>6.13</v>
      </c>
      <c r="E695" s="5" t="str">
        <f t="shared" si="21"/>
        <v>Prediabetes</v>
      </c>
      <c r="F695" s="5" t="s">
        <v>2366</v>
      </c>
      <c r="G695" s="5" t="s">
        <v>2366</v>
      </c>
      <c r="H695" s="5" t="s">
        <v>2366</v>
      </c>
      <c r="I695" s="5">
        <v>0</v>
      </c>
      <c r="J695" s="19" t="s">
        <v>2366</v>
      </c>
    </row>
    <row r="696" spans="1:10" x14ac:dyDescent="0.25">
      <c r="A696" s="18" t="s">
        <v>1664</v>
      </c>
      <c r="B696" s="5">
        <v>39.159999999999997</v>
      </c>
      <c r="C696" s="5" t="str">
        <f t="shared" si="20"/>
        <v>Obesity</v>
      </c>
      <c r="D696" s="5">
        <v>8.08</v>
      </c>
      <c r="E696" s="5" t="str">
        <f t="shared" si="21"/>
        <v>Diabetes</v>
      </c>
      <c r="F696" s="5" t="s">
        <v>2366</v>
      </c>
      <c r="G696" s="5" t="s">
        <v>2366</v>
      </c>
      <c r="H696" s="5" t="s">
        <v>2366</v>
      </c>
      <c r="I696" s="5">
        <v>3</v>
      </c>
      <c r="J696" s="19" t="s">
        <v>2366</v>
      </c>
    </row>
    <row r="697" spans="1:10" x14ac:dyDescent="0.25">
      <c r="A697" s="18" t="s">
        <v>1663</v>
      </c>
      <c r="B697" s="5">
        <v>38.19</v>
      </c>
      <c r="C697" s="5" t="str">
        <f t="shared" si="20"/>
        <v>Obesity</v>
      </c>
      <c r="D697" s="5">
        <v>10.49</v>
      </c>
      <c r="E697" s="5" t="str">
        <f t="shared" si="21"/>
        <v>Diabetes</v>
      </c>
      <c r="F697" s="5" t="s">
        <v>2366</v>
      </c>
      <c r="G697" s="5" t="s">
        <v>2366</v>
      </c>
      <c r="H697" s="5" t="s">
        <v>2366</v>
      </c>
      <c r="I697" s="5">
        <v>3</v>
      </c>
      <c r="J697" s="19" t="s">
        <v>2366</v>
      </c>
    </row>
    <row r="698" spans="1:10" x14ac:dyDescent="0.25">
      <c r="A698" s="18" t="s">
        <v>1662</v>
      </c>
      <c r="B698" s="5">
        <v>26.41</v>
      </c>
      <c r="C698" s="5" t="str">
        <f t="shared" si="20"/>
        <v>Overweight</v>
      </c>
      <c r="D698" s="5">
        <v>8.11</v>
      </c>
      <c r="E698" s="5" t="str">
        <f t="shared" si="21"/>
        <v>Diabetes</v>
      </c>
      <c r="F698" s="5" t="s">
        <v>2366</v>
      </c>
      <c r="G698" s="5" t="s">
        <v>2366</v>
      </c>
      <c r="H698" s="5" t="s">
        <v>2366</v>
      </c>
      <c r="I698" s="5">
        <v>3</v>
      </c>
      <c r="J698" s="19" t="s">
        <v>2366</v>
      </c>
    </row>
    <row r="699" spans="1:10" x14ac:dyDescent="0.25">
      <c r="A699" s="18" t="s">
        <v>1661</v>
      </c>
      <c r="B699" s="5">
        <v>28.785</v>
      </c>
      <c r="C699" s="5" t="str">
        <f t="shared" si="20"/>
        <v>Overweight</v>
      </c>
      <c r="D699" s="5">
        <v>6.6</v>
      </c>
      <c r="E699" s="5" t="str">
        <f t="shared" si="21"/>
        <v>Prediabetes</v>
      </c>
      <c r="F699" s="5" t="s">
        <v>2366</v>
      </c>
      <c r="G699" s="5" t="s">
        <v>2366</v>
      </c>
      <c r="H699" s="5" t="s">
        <v>2366</v>
      </c>
      <c r="I699" s="5">
        <v>0</v>
      </c>
      <c r="J699" s="19" t="s">
        <v>2366</v>
      </c>
    </row>
    <row r="700" spans="1:10" x14ac:dyDescent="0.25">
      <c r="A700" s="18" t="s">
        <v>1660</v>
      </c>
      <c r="B700" s="5">
        <v>26.695</v>
      </c>
      <c r="C700" s="5" t="str">
        <f t="shared" si="20"/>
        <v>Overweight</v>
      </c>
      <c r="D700" s="5">
        <v>10.14</v>
      </c>
      <c r="E700" s="5" t="str">
        <f t="shared" si="21"/>
        <v>Diabetes</v>
      </c>
      <c r="F700" s="5" t="s">
        <v>2368</v>
      </c>
      <c r="G700" s="5" t="s">
        <v>2366</v>
      </c>
      <c r="H700" s="5" t="s">
        <v>2368</v>
      </c>
      <c r="I700" s="5">
        <v>1</v>
      </c>
      <c r="J700" s="19" t="s">
        <v>2366</v>
      </c>
    </row>
    <row r="701" spans="1:10" x14ac:dyDescent="0.25">
      <c r="A701" s="18" t="s">
        <v>1659</v>
      </c>
      <c r="B701" s="5">
        <v>32.799999999999997</v>
      </c>
      <c r="C701" s="5" t="str">
        <f t="shared" si="20"/>
        <v>Obesity</v>
      </c>
      <c r="D701" s="5">
        <v>6.06</v>
      </c>
      <c r="E701" s="5" t="str">
        <f t="shared" si="21"/>
        <v>Prediabetes</v>
      </c>
      <c r="F701" s="5" t="s">
        <v>2368</v>
      </c>
      <c r="G701" s="5" t="s">
        <v>2366</v>
      </c>
      <c r="H701" s="5" t="s">
        <v>2366</v>
      </c>
      <c r="I701" s="5">
        <v>1</v>
      </c>
      <c r="J701" s="19" t="s">
        <v>2366</v>
      </c>
    </row>
    <row r="702" spans="1:10" x14ac:dyDescent="0.25">
      <c r="A702" s="18" t="s">
        <v>1658</v>
      </c>
      <c r="B702" s="5">
        <v>35.869999999999997</v>
      </c>
      <c r="C702" s="5" t="str">
        <f t="shared" si="20"/>
        <v>Obesity</v>
      </c>
      <c r="D702" s="5">
        <v>9.91</v>
      </c>
      <c r="E702" s="5" t="str">
        <f t="shared" si="21"/>
        <v>Diabetes</v>
      </c>
      <c r="F702" s="5" t="s">
        <v>2368</v>
      </c>
      <c r="G702" s="5" t="s">
        <v>2366</v>
      </c>
      <c r="H702" s="5" t="s">
        <v>2366</v>
      </c>
      <c r="I702" s="5">
        <v>0</v>
      </c>
      <c r="J702" s="19" t="s">
        <v>2366</v>
      </c>
    </row>
    <row r="703" spans="1:10" x14ac:dyDescent="0.25">
      <c r="A703" s="18" t="s">
        <v>1657</v>
      </c>
      <c r="B703" s="5">
        <v>21.66</v>
      </c>
      <c r="C703" s="5" t="str">
        <f t="shared" si="20"/>
        <v>Normal Weight</v>
      </c>
      <c r="D703" s="5">
        <v>4.1399999999999997</v>
      </c>
      <c r="E703" s="5" t="str">
        <f t="shared" si="21"/>
        <v>Normal</v>
      </c>
      <c r="F703" s="5" t="s">
        <v>2368</v>
      </c>
      <c r="G703" s="5" t="s">
        <v>2366</v>
      </c>
      <c r="H703" s="5" t="s">
        <v>2366</v>
      </c>
      <c r="I703" s="5">
        <v>2</v>
      </c>
      <c r="J703" s="19" t="s">
        <v>2366</v>
      </c>
    </row>
    <row r="704" spans="1:10" x14ac:dyDescent="0.25">
      <c r="A704" s="18" t="s">
        <v>1656</v>
      </c>
      <c r="B704" s="5">
        <v>37.72</v>
      </c>
      <c r="C704" s="5" t="str">
        <f t="shared" si="20"/>
        <v>Obesity</v>
      </c>
      <c r="D704" s="5">
        <v>4.38</v>
      </c>
      <c r="E704" s="5" t="str">
        <f t="shared" si="21"/>
        <v>Normal</v>
      </c>
      <c r="F704" s="5" t="s">
        <v>2368</v>
      </c>
      <c r="G704" s="5" t="s">
        <v>2366</v>
      </c>
      <c r="H704" s="5" t="s">
        <v>2368</v>
      </c>
      <c r="I704" s="5">
        <v>1</v>
      </c>
      <c r="J704" s="19" t="s">
        <v>2366</v>
      </c>
    </row>
    <row r="705" spans="1:10" x14ac:dyDescent="0.25">
      <c r="A705" s="18" t="s">
        <v>1655</v>
      </c>
      <c r="B705" s="5">
        <v>39.700000000000003</v>
      </c>
      <c r="C705" s="5" t="str">
        <f t="shared" si="20"/>
        <v>Obesity</v>
      </c>
      <c r="D705" s="5">
        <v>9.83</v>
      </c>
      <c r="E705" s="5" t="str">
        <f t="shared" si="21"/>
        <v>Diabetes</v>
      </c>
      <c r="F705" s="5" t="s">
        <v>2366</v>
      </c>
      <c r="G705" s="5" t="s">
        <v>2366</v>
      </c>
      <c r="H705" s="5" t="s">
        <v>2366</v>
      </c>
      <c r="I705" s="5">
        <v>3</v>
      </c>
      <c r="J705" s="19" t="s">
        <v>2366</v>
      </c>
    </row>
    <row r="706" spans="1:10" x14ac:dyDescent="0.25">
      <c r="A706" s="18" t="s">
        <v>1654</v>
      </c>
      <c r="B706" s="5">
        <v>35.97</v>
      </c>
      <c r="C706" s="5" t="str">
        <f t="shared" ref="C706:C769" si="22">IF(B706&lt;18.5,"Underweight",
IF(B706&lt;25,"Normal Weight",
IF(B706&lt;30,"Overweight","Obesity")))</f>
        <v>Obesity</v>
      </c>
      <c r="D706" s="5">
        <v>11.08</v>
      </c>
      <c r="E706" s="5" t="str">
        <f t="shared" ref="E706:E769" si="23">IF(D706&lt;6,"Normal",IF(D706&lt;7.5,"Prediabetes",IF(D706&gt;7,"Diabetes")))</f>
        <v>Diabetes</v>
      </c>
      <c r="F706" s="5" t="s">
        <v>2366</v>
      </c>
      <c r="G706" s="5" t="s">
        <v>2366</v>
      </c>
      <c r="H706" s="5" t="s">
        <v>2366</v>
      </c>
      <c r="I706" s="5">
        <v>3</v>
      </c>
      <c r="J706" s="19" t="s">
        <v>2366</v>
      </c>
    </row>
    <row r="707" spans="1:10" x14ac:dyDescent="0.25">
      <c r="A707" s="18" t="s">
        <v>1653</v>
      </c>
      <c r="B707" s="5">
        <v>37.85</v>
      </c>
      <c r="C707" s="5" t="str">
        <f t="shared" si="22"/>
        <v>Obesity</v>
      </c>
      <c r="D707" s="5">
        <v>11.01</v>
      </c>
      <c r="E707" s="5" t="str">
        <f t="shared" si="23"/>
        <v>Diabetes</v>
      </c>
      <c r="F707" s="5" t="s">
        <v>2366</v>
      </c>
      <c r="G707" s="5" t="s">
        <v>2366</v>
      </c>
      <c r="H707" s="5" t="s">
        <v>2366</v>
      </c>
      <c r="I707" s="5">
        <v>0</v>
      </c>
      <c r="J707" s="19" t="s">
        <v>2366</v>
      </c>
    </row>
    <row r="708" spans="1:10" x14ac:dyDescent="0.25">
      <c r="A708" s="18" t="s">
        <v>1652</v>
      </c>
      <c r="B708" s="5">
        <v>21.66</v>
      </c>
      <c r="C708" s="5" t="str">
        <f t="shared" si="22"/>
        <v>Normal Weight</v>
      </c>
      <c r="D708" s="5">
        <v>4.37</v>
      </c>
      <c r="E708" s="5" t="str">
        <f t="shared" si="23"/>
        <v>Normal</v>
      </c>
      <c r="F708" s="5" t="s">
        <v>2366</v>
      </c>
      <c r="G708" s="5" t="s">
        <v>2367</v>
      </c>
      <c r="H708" s="5" t="s">
        <v>2366</v>
      </c>
      <c r="I708" s="5">
        <v>1</v>
      </c>
      <c r="J708" s="19" t="s">
        <v>2368</v>
      </c>
    </row>
    <row r="709" spans="1:10" x14ac:dyDescent="0.25">
      <c r="A709" s="18" t="s">
        <v>1651</v>
      </c>
      <c r="B709" s="5">
        <v>39.369999999999997</v>
      </c>
      <c r="C709" s="5" t="str">
        <f t="shared" si="22"/>
        <v>Obesity</v>
      </c>
      <c r="D709" s="5">
        <v>5.91</v>
      </c>
      <c r="E709" s="5" t="str">
        <f t="shared" si="23"/>
        <v>Normal</v>
      </c>
      <c r="F709" s="5" t="s">
        <v>2366</v>
      </c>
      <c r="G709" s="5" t="s">
        <v>2366</v>
      </c>
      <c r="H709" s="5" t="s">
        <v>2366</v>
      </c>
      <c r="I709" s="5">
        <v>2</v>
      </c>
      <c r="J709" s="19" t="s">
        <v>2366</v>
      </c>
    </row>
    <row r="710" spans="1:10" x14ac:dyDescent="0.25">
      <c r="A710" s="18" t="s">
        <v>1650</v>
      </c>
      <c r="B710" s="5">
        <v>40.880000000000003</v>
      </c>
      <c r="C710" s="5" t="str">
        <f t="shared" si="22"/>
        <v>Obesity</v>
      </c>
      <c r="D710" s="5">
        <v>7.65</v>
      </c>
      <c r="E710" s="5" t="str">
        <f t="shared" si="23"/>
        <v>Diabetes</v>
      </c>
      <c r="F710" s="5" t="s">
        <v>2366</v>
      </c>
      <c r="G710" s="5" t="s">
        <v>2366</v>
      </c>
      <c r="H710" s="5" t="s">
        <v>2366</v>
      </c>
      <c r="I710" s="5">
        <v>0</v>
      </c>
      <c r="J710" s="19" t="s">
        <v>2366</v>
      </c>
    </row>
    <row r="711" spans="1:10" x14ac:dyDescent="0.25">
      <c r="A711" s="18" t="s">
        <v>1649</v>
      </c>
      <c r="B711" s="5">
        <v>26.22</v>
      </c>
      <c r="C711" s="5" t="str">
        <f t="shared" si="22"/>
        <v>Overweight</v>
      </c>
      <c r="D711" s="5">
        <v>5.37</v>
      </c>
      <c r="E711" s="5" t="str">
        <f t="shared" si="23"/>
        <v>Normal</v>
      </c>
      <c r="F711" s="5" t="s">
        <v>2368</v>
      </c>
      <c r="G711" s="5" t="s">
        <v>2366</v>
      </c>
      <c r="H711" s="5" t="s">
        <v>2366</v>
      </c>
      <c r="I711" s="5">
        <v>2</v>
      </c>
      <c r="J711" s="19" t="s">
        <v>2366</v>
      </c>
    </row>
    <row r="712" spans="1:10" x14ac:dyDescent="0.25">
      <c r="A712" s="18" t="s">
        <v>1648</v>
      </c>
      <c r="B712" s="5">
        <v>25.08</v>
      </c>
      <c r="C712" s="5" t="str">
        <f t="shared" si="22"/>
        <v>Overweight</v>
      </c>
      <c r="D712" s="5">
        <v>5.75</v>
      </c>
      <c r="E712" s="5" t="str">
        <f t="shared" si="23"/>
        <v>Normal</v>
      </c>
      <c r="F712" s="5" t="s">
        <v>2368</v>
      </c>
      <c r="G712" s="5" t="s">
        <v>2366</v>
      </c>
      <c r="H712" s="5" t="s">
        <v>2366</v>
      </c>
      <c r="I712" s="5">
        <v>2</v>
      </c>
      <c r="J712" s="19" t="s">
        <v>2366</v>
      </c>
    </row>
    <row r="713" spans="1:10" x14ac:dyDescent="0.25">
      <c r="A713" s="18" t="s">
        <v>1647</v>
      </c>
      <c r="B713" s="5">
        <v>39.1</v>
      </c>
      <c r="C713" s="5" t="str">
        <f t="shared" si="22"/>
        <v>Obesity</v>
      </c>
      <c r="D713" s="5">
        <v>6.79</v>
      </c>
      <c r="E713" s="5" t="str">
        <f t="shared" si="23"/>
        <v>Prediabetes</v>
      </c>
      <c r="F713" s="5" t="s">
        <v>2368</v>
      </c>
      <c r="G713" s="5" t="s">
        <v>2366</v>
      </c>
      <c r="H713" s="5" t="s">
        <v>2366</v>
      </c>
      <c r="I713" s="5">
        <v>2</v>
      </c>
      <c r="J713" s="19" t="s">
        <v>2366</v>
      </c>
    </row>
    <row r="714" spans="1:10" x14ac:dyDescent="0.25">
      <c r="A714" s="18" t="s">
        <v>1646</v>
      </c>
      <c r="B714" s="5">
        <v>37.905000000000001</v>
      </c>
      <c r="C714" s="5" t="str">
        <f t="shared" si="22"/>
        <v>Obesity</v>
      </c>
      <c r="D714" s="5">
        <v>7.03</v>
      </c>
      <c r="E714" s="5" t="str">
        <f t="shared" si="23"/>
        <v>Prediabetes</v>
      </c>
      <c r="F714" s="5" t="s">
        <v>2366</v>
      </c>
      <c r="G714" s="5" t="s">
        <v>2366</v>
      </c>
      <c r="H714" s="5" t="s">
        <v>2366</v>
      </c>
      <c r="I714" s="5">
        <v>3</v>
      </c>
      <c r="J714" s="19" t="s">
        <v>2366</v>
      </c>
    </row>
    <row r="715" spans="1:10" x14ac:dyDescent="0.25">
      <c r="A715" s="18" t="s">
        <v>1645</v>
      </c>
      <c r="B715" s="5">
        <v>43.35</v>
      </c>
      <c r="C715" s="5" t="str">
        <f t="shared" si="22"/>
        <v>Obesity</v>
      </c>
      <c r="D715" s="5">
        <v>5.41</v>
      </c>
      <c r="E715" s="5" t="str">
        <f t="shared" si="23"/>
        <v>Normal</v>
      </c>
      <c r="F715" s="5" t="s">
        <v>2368</v>
      </c>
      <c r="G715" s="5" t="s">
        <v>2366</v>
      </c>
      <c r="H715" s="5" t="s">
        <v>2368</v>
      </c>
      <c r="I715" s="5">
        <v>1</v>
      </c>
      <c r="J715" s="19" t="s">
        <v>2366</v>
      </c>
    </row>
    <row r="716" spans="1:10" x14ac:dyDescent="0.25">
      <c r="A716" s="18" t="s">
        <v>1644</v>
      </c>
      <c r="B716" s="5">
        <v>36.15</v>
      </c>
      <c r="C716" s="5" t="str">
        <f t="shared" si="22"/>
        <v>Obesity</v>
      </c>
      <c r="D716" s="5">
        <v>8.0500000000000007</v>
      </c>
      <c r="E716" s="5" t="str">
        <f t="shared" si="23"/>
        <v>Diabetes</v>
      </c>
      <c r="F716" s="5" t="s">
        <v>2366</v>
      </c>
      <c r="G716" s="5" t="s">
        <v>2366</v>
      </c>
      <c r="H716" s="5" t="s">
        <v>2366</v>
      </c>
      <c r="I716" s="5">
        <v>0</v>
      </c>
      <c r="J716" s="19" t="s">
        <v>2366</v>
      </c>
    </row>
    <row r="717" spans="1:10" x14ac:dyDescent="0.25">
      <c r="A717" s="18" t="s">
        <v>1643</v>
      </c>
      <c r="B717" s="5">
        <v>44.98</v>
      </c>
      <c r="C717" s="5" t="str">
        <f t="shared" si="22"/>
        <v>Obesity</v>
      </c>
      <c r="D717" s="5">
        <v>5.94</v>
      </c>
      <c r="E717" s="5" t="str">
        <f t="shared" si="23"/>
        <v>Normal</v>
      </c>
      <c r="F717" s="5" t="s">
        <v>2366</v>
      </c>
      <c r="G717" s="5" t="s">
        <v>2366</v>
      </c>
      <c r="H717" s="5" t="s">
        <v>2366</v>
      </c>
      <c r="I717" s="5">
        <v>1</v>
      </c>
      <c r="J717" s="19" t="s">
        <v>2366</v>
      </c>
    </row>
    <row r="718" spans="1:10" x14ac:dyDescent="0.25">
      <c r="A718" s="18" t="s">
        <v>1642</v>
      </c>
      <c r="B718" s="5">
        <v>38.28</v>
      </c>
      <c r="C718" s="5" t="str">
        <f t="shared" si="22"/>
        <v>Obesity</v>
      </c>
      <c r="D718" s="5">
        <v>5.51</v>
      </c>
      <c r="E718" s="5" t="str">
        <f t="shared" si="23"/>
        <v>Normal</v>
      </c>
      <c r="F718" s="5" t="s">
        <v>2366</v>
      </c>
      <c r="G718" s="5" t="s">
        <v>2367</v>
      </c>
      <c r="H718" s="5" t="s">
        <v>2366</v>
      </c>
      <c r="I718" s="5">
        <v>1</v>
      </c>
      <c r="J718" s="19" t="s">
        <v>2366</v>
      </c>
    </row>
    <row r="719" spans="1:10" x14ac:dyDescent="0.25">
      <c r="A719" s="18" t="s">
        <v>1641</v>
      </c>
      <c r="B719" s="5">
        <v>32.299999999999997</v>
      </c>
      <c r="C719" s="5" t="str">
        <f t="shared" si="22"/>
        <v>Obesity</v>
      </c>
      <c r="D719" s="5">
        <v>6.55</v>
      </c>
      <c r="E719" s="5" t="str">
        <f t="shared" si="23"/>
        <v>Prediabetes</v>
      </c>
      <c r="F719" s="5" t="s">
        <v>2368</v>
      </c>
      <c r="G719" s="5" t="s">
        <v>2366</v>
      </c>
      <c r="H719" s="5" t="s">
        <v>2366</v>
      </c>
      <c r="I719" s="5">
        <v>2</v>
      </c>
      <c r="J719" s="19" t="s">
        <v>2366</v>
      </c>
    </row>
    <row r="720" spans="1:10" x14ac:dyDescent="0.25">
      <c r="A720" s="18" t="s">
        <v>1640</v>
      </c>
      <c r="B720" s="5">
        <v>39.51</v>
      </c>
      <c r="C720" s="5" t="str">
        <f t="shared" si="22"/>
        <v>Obesity</v>
      </c>
      <c r="D720" s="5">
        <v>5.79</v>
      </c>
      <c r="E720" s="5" t="str">
        <f t="shared" si="23"/>
        <v>Normal</v>
      </c>
      <c r="F720" s="5" t="s">
        <v>2368</v>
      </c>
      <c r="G720" s="5" t="s">
        <v>2366</v>
      </c>
      <c r="H720" s="5" t="s">
        <v>2366</v>
      </c>
      <c r="I720" s="5">
        <v>0</v>
      </c>
      <c r="J720" s="19" t="s">
        <v>2366</v>
      </c>
    </row>
    <row r="721" spans="1:10" x14ac:dyDescent="0.25">
      <c r="A721" s="18" t="s">
        <v>1639</v>
      </c>
      <c r="B721" s="5">
        <v>50.46</v>
      </c>
      <c r="C721" s="5" t="str">
        <f t="shared" si="22"/>
        <v>Obesity</v>
      </c>
      <c r="D721" s="5">
        <v>4.5599999999999996</v>
      </c>
      <c r="E721" s="5" t="str">
        <f t="shared" si="23"/>
        <v>Normal</v>
      </c>
      <c r="F721" s="5" t="s">
        <v>2366</v>
      </c>
      <c r="G721" s="5" t="s">
        <v>2366</v>
      </c>
      <c r="H721" s="5" t="s">
        <v>2366</v>
      </c>
      <c r="I721" s="5">
        <v>0</v>
      </c>
      <c r="J721" s="19" t="s">
        <v>2366</v>
      </c>
    </row>
    <row r="722" spans="1:10" x14ac:dyDescent="0.25">
      <c r="A722" s="18" t="s">
        <v>1638</v>
      </c>
      <c r="B722" s="5">
        <v>31.73</v>
      </c>
      <c r="C722" s="5" t="str">
        <f t="shared" si="22"/>
        <v>Obesity</v>
      </c>
      <c r="D722" s="5">
        <v>7</v>
      </c>
      <c r="E722" s="5" t="str">
        <f t="shared" si="23"/>
        <v>Prediabetes</v>
      </c>
      <c r="F722" s="5" t="s">
        <v>2366</v>
      </c>
      <c r="G722" s="5" t="s">
        <v>2366</v>
      </c>
      <c r="H722" s="5" t="s">
        <v>2366</v>
      </c>
      <c r="I722" s="5">
        <v>0</v>
      </c>
      <c r="J722" s="19" t="s">
        <v>2366</v>
      </c>
    </row>
    <row r="723" spans="1:10" x14ac:dyDescent="0.25">
      <c r="A723" s="18" t="s">
        <v>1637</v>
      </c>
      <c r="B723" s="5">
        <v>32.1</v>
      </c>
      <c r="C723" s="5" t="str">
        <f t="shared" si="22"/>
        <v>Obesity</v>
      </c>
      <c r="D723" s="5">
        <v>6.57</v>
      </c>
      <c r="E723" s="5" t="str">
        <f t="shared" si="23"/>
        <v>Prediabetes</v>
      </c>
      <c r="F723" s="5" t="s">
        <v>2368</v>
      </c>
      <c r="G723" s="5" t="s">
        <v>2366</v>
      </c>
      <c r="H723" s="5" t="s">
        <v>2368</v>
      </c>
      <c r="I723" s="5">
        <v>1</v>
      </c>
      <c r="J723" s="19" t="s">
        <v>2366</v>
      </c>
    </row>
    <row r="724" spans="1:10" x14ac:dyDescent="0.25">
      <c r="A724" s="18" t="s">
        <v>1636</v>
      </c>
      <c r="B724" s="5">
        <v>27.83</v>
      </c>
      <c r="C724" s="5" t="str">
        <f t="shared" si="22"/>
        <v>Overweight</v>
      </c>
      <c r="D724" s="5">
        <v>11.61</v>
      </c>
      <c r="E724" s="5" t="str">
        <f t="shared" si="23"/>
        <v>Diabetes</v>
      </c>
      <c r="F724" s="5" t="s">
        <v>2368</v>
      </c>
      <c r="G724" s="5" t="s">
        <v>2366</v>
      </c>
      <c r="H724" s="5" t="s">
        <v>2368</v>
      </c>
      <c r="I724" s="5">
        <v>1</v>
      </c>
      <c r="J724" s="19" t="s">
        <v>2366</v>
      </c>
    </row>
    <row r="725" spans="1:10" x14ac:dyDescent="0.25">
      <c r="A725" s="18" t="s">
        <v>1635</v>
      </c>
      <c r="B725" s="5">
        <v>27.72</v>
      </c>
      <c r="C725" s="5" t="str">
        <f t="shared" si="22"/>
        <v>Overweight</v>
      </c>
      <c r="D725" s="5">
        <v>8.16</v>
      </c>
      <c r="E725" s="5" t="str">
        <f t="shared" si="23"/>
        <v>Diabetes</v>
      </c>
      <c r="F725" s="5" t="s">
        <v>2368</v>
      </c>
      <c r="G725" s="5" t="s">
        <v>2366</v>
      </c>
      <c r="H725" s="5" t="s">
        <v>2368</v>
      </c>
      <c r="I725" s="5">
        <v>1</v>
      </c>
      <c r="J725" s="19" t="s">
        <v>2366</v>
      </c>
    </row>
    <row r="726" spans="1:10" x14ac:dyDescent="0.25">
      <c r="A726" s="18" t="s">
        <v>1634</v>
      </c>
      <c r="B726" s="5">
        <v>36.765000000000001</v>
      </c>
      <c r="C726" s="5" t="str">
        <f t="shared" si="22"/>
        <v>Obesity</v>
      </c>
      <c r="D726" s="5">
        <v>4.4800000000000004</v>
      </c>
      <c r="E726" s="5" t="str">
        <f t="shared" si="23"/>
        <v>Normal</v>
      </c>
      <c r="F726" s="5" t="s">
        <v>2368</v>
      </c>
      <c r="G726" s="5" t="s">
        <v>2366</v>
      </c>
      <c r="H726" s="5" t="s">
        <v>2366</v>
      </c>
      <c r="I726" s="5">
        <v>2</v>
      </c>
      <c r="J726" s="19" t="s">
        <v>2366</v>
      </c>
    </row>
    <row r="727" spans="1:10" x14ac:dyDescent="0.25">
      <c r="A727" s="18" t="s">
        <v>1633</v>
      </c>
      <c r="B727" s="5">
        <v>48.36</v>
      </c>
      <c r="C727" s="5" t="str">
        <f t="shared" si="22"/>
        <v>Obesity</v>
      </c>
      <c r="D727" s="5">
        <v>4.08</v>
      </c>
      <c r="E727" s="5" t="str">
        <f t="shared" si="23"/>
        <v>Normal</v>
      </c>
      <c r="F727" s="5" t="s">
        <v>2366</v>
      </c>
      <c r="G727" s="5" t="s">
        <v>2366</v>
      </c>
      <c r="H727" s="5" t="s">
        <v>2366</v>
      </c>
      <c r="I727" s="5">
        <v>0</v>
      </c>
      <c r="J727" s="19" t="s">
        <v>2366</v>
      </c>
    </row>
    <row r="728" spans="1:10" x14ac:dyDescent="0.25">
      <c r="A728" s="18" t="s">
        <v>1632</v>
      </c>
      <c r="B728" s="5">
        <v>31.445</v>
      </c>
      <c r="C728" s="5" t="str">
        <f t="shared" si="22"/>
        <v>Obesity</v>
      </c>
      <c r="D728" s="5">
        <v>4.4000000000000004</v>
      </c>
      <c r="E728" s="5" t="str">
        <f t="shared" si="23"/>
        <v>Normal</v>
      </c>
      <c r="F728" s="5" t="s">
        <v>2368</v>
      </c>
      <c r="G728" s="5" t="s">
        <v>2366</v>
      </c>
      <c r="H728" s="5" t="s">
        <v>2366</v>
      </c>
      <c r="I728" s="5">
        <v>2</v>
      </c>
      <c r="J728" s="19" t="s">
        <v>2366</v>
      </c>
    </row>
    <row r="729" spans="1:10" x14ac:dyDescent="0.25">
      <c r="A729" s="18" t="s">
        <v>1631</v>
      </c>
      <c r="B729" s="5">
        <v>27.55</v>
      </c>
      <c r="C729" s="5" t="str">
        <f t="shared" si="22"/>
        <v>Overweight</v>
      </c>
      <c r="D729" s="5">
        <v>9.02</v>
      </c>
      <c r="E729" s="5" t="str">
        <f t="shared" si="23"/>
        <v>Diabetes</v>
      </c>
      <c r="F729" s="5" t="s">
        <v>2366</v>
      </c>
      <c r="G729" s="5" t="s">
        <v>2366</v>
      </c>
      <c r="H729" s="5" t="s">
        <v>2366</v>
      </c>
      <c r="I729" s="5">
        <v>0</v>
      </c>
      <c r="J729" s="19" t="s">
        <v>2366</v>
      </c>
    </row>
    <row r="730" spans="1:10" x14ac:dyDescent="0.25">
      <c r="A730" s="18" t="s">
        <v>1630</v>
      </c>
      <c r="B730" s="5">
        <v>33.11</v>
      </c>
      <c r="C730" s="5" t="str">
        <f t="shared" si="22"/>
        <v>Obesity</v>
      </c>
      <c r="D730" s="5">
        <v>8.06</v>
      </c>
      <c r="E730" s="5" t="str">
        <f t="shared" si="23"/>
        <v>Diabetes</v>
      </c>
      <c r="F730" s="5" t="s">
        <v>2366</v>
      </c>
      <c r="G730" s="5" t="s">
        <v>2366</v>
      </c>
      <c r="H730" s="5" t="s">
        <v>2366</v>
      </c>
      <c r="I730" s="5">
        <v>0</v>
      </c>
      <c r="J730" s="19" t="s">
        <v>2366</v>
      </c>
    </row>
    <row r="731" spans="1:10" x14ac:dyDescent="0.25">
      <c r="A731" s="18" t="s">
        <v>1629</v>
      </c>
      <c r="B731" s="5">
        <v>36.85</v>
      </c>
      <c r="C731" s="5" t="str">
        <f t="shared" si="22"/>
        <v>Obesity</v>
      </c>
      <c r="D731" s="5">
        <v>6.21</v>
      </c>
      <c r="E731" s="5" t="str">
        <f t="shared" si="23"/>
        <v>Prediabetes</v>
      </c>
      <c r="F731" s="5" t="s">
        <v>2368</v>
      </c>
      <c r="G731" s="5" t="s">
        <v>2366</v>
      </c>
      <c r="H731" s="5" t="s">
        <v>2366</v>
      </c>
      <c r="I731" s="5">
        <v>2</v>
      </c>
      <c r="J731" s="19" t="s">
        <v>2366</v>
      </c>
    </row>
    <row r="732" spans="1:10" x14ac:dyDescent="0.25">
      <c r="A732" s="18" t="s">
        <v>1628</v>
      </c>
      <c r="B732" s="5">
        <v>36.299999999999997</v>
      </c>
      <c r="C732" s="5" t="str">
        <f t="shared" si="22"/>
        <v>Obesity</v>
      </c>
      <c r="D732" s="5">
        <v>5.79</v>
      </c>
      <c r="E732" s="5" t="str">
        <f t="shared" si="23"/>
        <v>Normal</v>
      </c>
      <c r="F732" s="5" t="s">
        <v>2368</v>
      </c>
      <c r="G732" s="5" t="s">
        <v>2366</v>
      </c>
      <c r="H732" s="5" t="s">
        <v>2366</v>
      </c>
      <c r="I732" s="5">
        <v>2</v>
      </c>
      <c r="J732" s="19" t="s">
        <v>2366</v>
      </c>
    </row>
    <row r="733" spans="1:10" x14ac:dyDescent="0.25">
      <c r="A733" s="18" t="s">
        <v>1627</v>
      </c>
      <c r="B733" s="5">
        <v>45.34</v>
      </c>
      <c r="C733" s="5" t="str">
        <f t="shared" si="22"/>
        <v>Obesity</v>
      </c>
      <c r="D733" s="5">
        <v>5.69</v>
      </c>
      <c r="E733" s="5" t="str">
        <f t="shared" si="23"/>
        <v>Normal</v>
      </c>
      <c r="F733" s="5" t="s">
        <v>2368</v>
      </c>
      <c r="G733" s="5" t="s">
        <v>2366</v>
      </c>
      <c r="H733" s="5" t="s">
        <v>2366</v>
      </c>
      <c r="I733" s="5">
        <v>0</v>
      </c>
      <c r="J733" s="19" t="s">
        <v>2366</v>
      </c>
    </row>
    <row r="734" spans="1:10" x14ac:dyDescent="0.25">
      <c r="A734" s="18" t="s">
        <v>1626</v>
      </c>
      <c r="B734" s="5">
        <v>31.8</v>
      </c>
      <c r="C734" s="5" t="str">
        <f t="shared" si="22"/>
        <v>Obesity</v>
      </c>
      <c r="D734" s="5">
        <v>5.36</v>
      </c>
      <c r="E734" s="5" t="str">
        <f t="shared" si="23"/>
        <v>Normal</v>
      </c>
      <c r="F734" s="5" t="s">
        <v>2368</v>
      </c>
      <c r="G734" s="5" t="s">
        <v>2366</v>
      </c>
      <c r="H734" s="5" t="s">
        <v>2366</v>
      </c>
      <c r="I734" s="5">
        <v>2</v>
      </c>
      <c r="J734" s="19" t="s">
        <v>2366</v>
      </c>
    </row>
    <row r="735" spans="1:10" x14ac:dyDescent="0.25">
      <c r="A735" s="18" t="s">
        <v>1625</v>
      </c>
      <c r="B735" s="5">
        <v>41.02</v>
      </c>
      <c r="C735" s="5" t="str">
        <f t="shared" si="22"/>
        <v>Obesity</v>
      </c>
      <c r="D735" s="5">
        <v>11.37</v>
      </c>
      <c r="E735" s="5" t="str">
        <f t="shared" si="23"/>
        <v>Diabetes</v>
      </c>
      <c r="F735" s="5" t="s">
        <v>2366</v>
      </c>
      <c r="G735" s="5" t="s">
        <v>2366</v>
      </c>
      <c r="H735" s="5" t="s">
        <v>2366</v>
      </c>
      <c r="I735" s="5">
        <v>0</v>
      </c>
      <c r="J735" s="19" t="s">
        <v>2366</v>
      </c>
    </row>
    <row r="736" spans="1:10" x14ac:dyDescent="0.25">
      <c r="A736" s="18" t="s">
        <v>1624</v>
      </c>
      <c r="B736" s="5">
        <v>32.68</v>
      </c>
      <c r="C736" s="5" t="str">
        <f t="shared" si="22"/>
        <v>Obesity</v>
      </c>
      <c r="D736" s="5">
        <v>11.87</v>
      </c>
      <c r="E736" s="5" t="str">
        <f t="shared" si="23"/>
        <v>Diabetes</v>
      </c>
      <c r="F736" s="5" t="s">
        <v>2366</v>
      </c>
      <c r="G736" s="5" t="s">
        <v>2366</v>
      </c>
      <c r="H736" s="5" t="s">
        <v>2366</v>
      </c>
      <c r="I736" s="5">
        <v>0</v>
      </c>
      <c r="J736" s="19" t="s">
        <v>2366</v>
      </c>
    </row>
    <row r="737" spans="1:10" x14ac:dyDescent="0.25">
      <c r="A737" s="18" t="s">
        <v>1623</v>
      </c>
      <c r="B737" s="5">
        <v>21.7</v>
      </c>
      <c r="C737" s="5" t="str">
        <f t="shared" si="22"/>
        <v>Normal Weight</v>
      </c>
      <c r="D737" s="5">
        <v>4.9000000000000004</v>
      </c>
      <c r="E737" s="5" t="str">
        <f t="shared" si="23"/>
        <v>Normal</v>
      </c>
      <c r="F737" s="5" t="s">
        <v>2366</v>
      </c>
      <c r="G737" s="5" t="s">
        <v>2366</v>
      </c>
      <c r="H737" s="5" t="s">
        <v>2368</v>
      </c>
      <c r="I737" s="5">
        <v>1</v>
      </c>
      <c r="J737" s="19" t="s">
        <v>2368</v>
      </c>
    </row>
    <row r="738" spans="1:10" x14ac:dyDescent="0.25">
      <c r="A738" s="18" t="s">
        <v>1622</v>
      </c>
      <c r="B738" s="5">
        <v>40.479999999999997</v>
      </c>
      <c r="C738" s="5" t="str">
        <f t="shared" si="22"/>
        <v>Obesity</v>
      </c>
      <c r="D738" s="5">
        <v>6.7</v>
      </c>
      <c r="E738" s="5" t="str">
        <f t="shared" si="23"/>
        <v>Prediabetes</v>
      </c>
      <c r="F738" s="5" t="s">
        <v>2366</v>
      </c>
      <c r="G738" s="5" t="s">
        <v>2366</v>
      </c>
      <c r="H738" s="5" t="s">
        <v>2366</v>
      </c>
      <c r="I738" s="5">
        <v>3</v>
      </c>
      <c r="J738" s="19" t="s">
        <v>2366</v>
      </c>
    </row>
    <row r="739" spans="1:10" x14ac:dyDescent="0.25">
      <c r="A739" s="18" t="s">
        <v>1621</v>
      </c>
      <c r="B739" s="5">
        <v>34.5</v>
      </c>
      <c r="C739" s="5" t="str">
        <f t="shared" si="22"/>
        <v>Obesity</v>
      </c>
      <c r="D739" s="5">
        <v>10.3</v>
      </c>
      <c r="E739" s="5" t="str">
        <f t="shared" si="23"/>
        <v>Diabetes</v>
      </c>
      <c r="F739" s="5" t="s">
        <v>2366</v>
      </c>
      <c r="G739" s="5" t="s">
        <v>2366</v>
      </c>
      <c r="H739" s="5" t="s">
        <v>2366</v>
      </c>
      <c r="I739" s="5">
        <v>3</v>
      </c>
      <c r="J739" s="19" t="s">
        <v>2366</v>
      </c>
    </row>
    <row r="740" spans="1:10" x14ac:dyDescent="0.25">
      <c r="A740" s="18" t="s">
        <v>1620</v>
      </c>
      <c r="B740" s="5">
        <v>45.9</v>
      </c>
      <c r="C740" s="5" t="str">
        <f t="shared" si="22"/>
        <v>Obesity</v>
      </c>
      <c r="D740" s="5">
        <v>11.14</v>
      </c>
      <c r="E740" s="5" t="str">
        <f t="shared" si="23"/>
        <v>Diabetes</v>
      </c>
      <c r="F740" s="5" t="s">
        <v>2368</v>
      </c>
      <c r="G740" s="5" t="s">
        <v>2366</v>
      </c>
      <c r="H740" s="5" t="s">
        <v>2366</v>
      </c>
      <c r="I740" s="5">
        <v>1</v>
      </c>
      <c r="J740" s="19" t="s">
        <v>2366</v>
      </c>
    </row>
    <row r="741" spans="1:10" x14ac:dyDescent="0.25">
      <c r="A741" s="18" t="s">
        <v>1619</v>
      </c>
      <c r="B741" s="5">
        <v>33.479999999999997</v>
      </c>
      <c r="C741" s="5" t="str">
        <f t="shared" si="22"/>
        <v>Obesity</v>
      </c>
      <c r="D741" s="5">
        <v>4.74</v>
      </c>
      <c r="E741" s="5" t="str">
        <f t="shared" si="23"/>
        <v>Normal</v>
      </c>
      <c r="F741" s="5" t="s">
        <v>2368</v>
      </c>
      <c r="G741" s="5" t="s">
        <v>2366</v>
      </c>
      <c r="H741" s="5" t="s">
        <v>2366</v>
      </c>
      <c r="I741" s="5">
        <v>2</v>
      </c>
      <c r="J741" s="19" t="s">
        <v>2366</v>
      </c>
    </row>
    <row r="742" spans="1:10" x14ac:dyDescent="0.25">
      <c r="A742" s="18" t="s">
        <v>1618</v>
      </c>
      <c r="B742" s="5">
        <v>28.31</v>
      </c>
      <c r="C742" s="5" t="str">
        <f t="shared" si="22"/>
        <v>Overweight</v>
      </c>
      <c r="D742" s="5">
        <v>5.96</v>
      </c>
      <c r="E742" s="5" t="str">
        <f t="shared" si="23"/>
        <v>Normal</v>
      </c>
      <c r="F742" s="5" t="s">
        <v>2368</v>
      </c>
      <c r="G742" s="5" t="s">
        <v>2366</v>
      </c>
      <c r="H742" s="5" t="s">
        <v>2366</v>
      </c>
      <c r="I742" s="5">
        <v>2</v>
      </c>
      <c r="J742" s="19" t="s">
        <v>2366</v>
      </c>
    </row>
    <row r="743" spans="1:10" x14ac:dyDescent="0.25">
      <c r="A743" s="18" t="s">
        <v>1617</v>
      </c>
      <c r="B743" s="5">
        <v>21.565000000000001</v>
      </c>
      <c r="C743" s="5" t="str">
        <f t="shared" si="22"/>
        <v>Normal Weight</v>
      </c>
      <c r="D743" s="5">
        <v>4.95</v>
      </c>
      <c r="E743" s="5" t="str">
        <f t="shared" si="23"/>
        <v>Normal</v>
      </c>
      <c r="F743" s="5" t="s">
        <v>2366</v>
      </c>
      <c r="G743" s="5" t="s">
        <v>2367</v>
      </c>
      <c r="H743" s="5" t="s">
        <v>2366</v>
      </c>
      <c r="I743" s="5">
        <v>1</v>
      </c>
      <c r="J743" s="19" t="s">
        <v>2368</v>
      </c>
    </row>
    <row r="744" spans="1:10" x14ac:dyDescent="0.25">
      <c r="A744" s="18" t="s">
        <v>1616</v>
      </c>
      <c r="B744" s="5">
        <v>35.590000000000003</v>
      </c>
      <c r="C744" s="5" t="str">
        <f t="shared" si="22"/>
        <v>Obesity</v>
      </c>
      <c r="D744" s="5">
        <v>5.21</v>
      </c>
      <c r="E744" s="5" t="str">
        <f t="shared" si="23"/>
        <v>Normal</v>
      </c>
      <c r="F744" s="5" t="s">
        <v>2368</v>
      </c>
      <c r="G744" s="5" t="s">
        <v>2366</v>
      </c>
      <c r="H744" s="5" t="s">
        <v>2368</v>
      </c>
      <c r="I744" s="5">
        <v>1</v>
      </c>
      <c r="J744" s="19" t="s">
        <v>2366</v>
      </c>
    </row>
    <row r="745" spans="1:10" x14ac:dyDescent="0.25">
      <c r="A745" s="18" t="s">
        <v>1615</v>
      </c>
      <c r="B745" s="5">
        <v>43.44</v>
      </c>
      <c r="C745" s="5" t="str">
        <f t="shared" si="22"/>
        <v>Obesity</v>
      </c>
      <c r="D745" s="5">
        <v>4.8600000000000003</v>
      </c>
      <c r="E745" s="5" t="str">
        <f t="shared" si="23"/>
        <v>Normal</v>
      </c>
      <c r="F745" s="5" t="s">
        <v>2368</v>
      </c>
      <c r="G745" s="5" t="s">
        <v>2366</v>
      </c>
      <c r="H745" s="5" t="s">
        <v>2366</v>
      </c>
      <c r="I745" s="5">
        <v>0</v>
      </c>
      <c r="J745" s="19" t="s">
        <v>2366</v>
      </c>
    </row>
    <row r="746" spans="1:10" x14ac:dyDescent="0.25">
      <c r="A746" s="18" t="s">
        <v>1614</v>
      </c>
      <c r="B746" s="5">
        <v>21.754999999999999</v>
      </c>
      <c r="C746" s="5" t="str">
        <f t="shared" si="22"/>
        <v>Normal Weight</v>
      </c>
      <c r="D746" s="5">
        <v>7.79</v>
      </c>
      <c r="E746" s="5" t="str">
        <f t="shared" si="23"/>
        <v>Diabetes</v>
      </c>
      <c r="F746" s="5" t="s">
        <v>2368</v>
      </c>
      <c r="G746" s="5" t="s">
        <v>2366</v>
      </c>
      <c r="H746" s="5" t="s">
        <v>2366</v>
      </c>
      <c r="I746" s="5">
        <v>0</v>
      </c>
      <c r="J746" s="19" t="s">
        <v>2366</v>
      </c>
    </row>
    <row r="747" spans="1:10" x14ac:dyDescent="0.25">
      <c r="A747" s="18" t="s">
        <v>1613</v>
      </c>
      <c r="B747" s="5">
        <v>44.55</v>
      </c>
      <c r="C747" s="5" t="str">
        <f t="shared" si="22"/>
        <v>Obesity</v>
      </c>
      <c r="D747" s="5">
        <v>7.12</v>
      </c>
      <c r="E747" s="5" t="str">
        <f t="shared" si="23"/>
        <v>Prediabetes</v>
      </c>
      <c r="F747" s="5" t="s">
        <v>2368</v>
      </c>
      <c r="G747" s="5" t="s">
        <v>2366</v>
      </c>
      <c r="H747" s="5" t="s">
        <v>2366</v>
      </c>
      <c r="I747" s="5">
        <v>1</v>
      </c>
      <c r="J747" s="19" t="s">
        <v>2366</v>
      </c>
    </row>
    <row r="748" spans="1:10" x14ac:dyDescent="0.25">
      <c r="A748" s="18" t="s">
        <v>1612</v>
      </c>
      <c r="B748" s="5">
        <v>43.32</v>
      </c>
      <c r="C748" s="5" t="str">
        <f t="shared" si="22"/>
        <v>Obesity</v>
      </c>
      <c r="D748" s="5">
        <v>4.67</v>
      </c>
      <c r="E748" s="5" t="str">
        <f t="shared" si="23"/>
        <v>Normal</v>
      </c>
      <c r="F748" s="5" t="s">
        <v>2368</v>
      </c>
      <c r="G748" s="5" t="s">
        <v>2366</v>
      </c>
      <c r="H748" s="5" t="s">
        <v>2366</v>
      </c>
      <c r="I748" s="5">
        <v>0</v>
      </c>
      <c r="J748" s="19" t="s">
        <v>2366</v>
      </c>
    </row>
    <row r="749" spans="1:10" x14ac:dyDescent="0.25">
      <c r="A749" s="18" t="s">
        <v>1611</v>
      </c>
      <c r="B749" s="5">
        <v>31.23</v>
      </c>
      <c r="C749" s="5" t="str">
        <f t="shared" si="22"/>
        <v>Obesity</v>
      </c>
      <c r="D749" s="5">
        <v>9.1199999999999992</v>
      </c>
      <c r="E749" s="5" t="str">
        <f t="shared" si="23"/>
        <v>Diabetes</v>
      </c>
      <c r="F749" s="5" t="s">
        <v>2368</v>
      </c>
      <c r="G749" s="5" t="s">
        <v>2366</v>
      </c>
      <c r="H749" s="5" t="s">
        <v>2368</v>
      </c>
      <c r="I749" s="5">
        <v>1</v>
      </c>
      <c r="J749" s="19" t="s">
        <v>2366</v>
      </c>
    </row>
    <row r="750" spans="1:10" x14ac:dyDescent="0.25">
      <c r="A750" s="18" t="s">
        <v>1610</v>
      </c>
      <c r="B750" s="5">
        <v>42.81</v>
      </c>
      <c r="C750" s="5" t="str">
        <f t="shared" si="22"/>
        <v>Obesity</v>
      </c>
      <c r="D750" s="5">
        <v>4.1500000000000004</v>
      </c>
      <c r="E750" s="5" t="str">
        <f t="shared" si="23"/>
        <v>Normal</v>
      </c>
      <c r="F750" s="5" t="s">
        <v>2366</v>
      </c>
      <c r="G750" s="5" t="s">
        <v>2366</v>
      </c>
      <c r="H750" s="5" t="s">
        <v>2366</v>
      </c>
      <c r="I750" s="5">
        <v>1</v>
      </c>
      <c r="J750" s="19" t="s">
        <v>2366</v>
      </c>
    </row>
    <row r="751" spans="1:10" x14ac:dyDescent="0.25">
      <c r="A751" s="18" t="s">
        <v>1609</v>
      </c>
      <c r="B751" s="5">
        <v>35.909999999999997</v>
      </c>
      <c r="C751" s="5" t="str">
        <f t="shared" si="22"/>
        <v>Obesity</v>
      </c>
      <c r="D751" s="5">
        <v>6.72</v>
      </c>
      <c r="E751" s="5" t="str">
        <f t="shared" si="23"/>
        <v>Prediabetes</v>
      </c>
      <c r="F751" s="5" t="s">
        <v>2368</v>
      </c>
      <c r="G751" s="5" t="s">
        <v>2366</v>
      </c>
      <c r="H751" s="5" t="s">
        <v>2366</v>
      </c>
      <c r="I751" s="5">
        <v>2</v>
      </c>
      <c r="J751" s="19" t="s">
        <v>2366</v>
      </c>
    </row>
    <row r="752" spans="1:10" x14ac:dyDescent="0.25">
      <c r="A752" s="18" t="s">
        <v>1608</v>
      </c>
      <c r="B752" s="5">
        <v>36.65</v>
      </c>
      <c r="C752" s="5" t="str">
        <f t="shared" si="22"/>
        <v>Obesity</v>
      </c>
      <c r="D752" s="5">
        <v>5.01</v>
      </c>
      <c r="E752" s="5" t="str">
        <f t="shared" si="23"/>
        <v>Normal</v>
      </c>
      <c r="F752" s="5" t="s">
        <v>2368</v>
      </c>
      <c r="G752" s="5" t="s">
        <v>2366</v>
      </c>
      <c r="H752" s="5" t="s">
        <v>2368</v>
      </c>
      <c r="I752" s="5">
        <v>1</v>
      </c>
      <c r="J752" s="19" t="s">
        <v>2366</v>
      </c>
    </row>
    <row r="753" spans="1:10" x14ac:dyDescent="0.25">
      <c r="A753" s="18" t="s">
        <v>1607</v>
      </c>
      <c r="B753" s="5">
        <v>22.04</v>
      </c>
      <c r="C753" s="5" t="str">
        <f t="shared" si="22"/>
        <v>Normal Weight</v>
      </c>
      <c r="D753" s="5">
        <v>10.9</v>
      </c>
      <c r="E753" s="5" t="str">
        <f t="shared" si="23"/>
        <v>Diabetes</v>
      </c>
      <c r="F753" s="5" t="s">
        <v>2368</v>
      </c>
      <c r="G753" s="5" t="s">
        <v>2366</v>
      </c>
      <c r="H753" s="5" t="s">
        <v>2366</v>
      </c>
      <c r="I753" s="5">
        <v>2</v>
      </c>
      <c r="J753" s="19" t="s">
        <v>2366</v>
      </c>
    </row>
    <row r="754" spans="1:10" x14ac:dyDescent="0.25">
      <c r="A754" s="18" t="s">
        <v>1606</v>
      </c>
      <c r="B754" s="5">
        <v>31.824999999999999</v>
      </c>
      <c r="C754" s="5" t="str">
        <f t="shared" si="22"/>
        <v>Obesity</v>
      </c>
      <c r="D754" s="5">
        <v>5.52</v>
      </c>
      <c r="E754" s="5" t="str">
        <f t="shared" si="23"/>
        <v>Normal</v>
      </c>
      <c r="F754" s="5" t="s">
        <v>2368</v>
      </c>
      <c r="G754" s="5" t="s">
        <v>2366</v>
      </c>
      <c r="H754" s="5" t="s">
        <v>2366</v>
      </c>
      <c r="I754" s="5">
        <v>1</v>
      </c>
      <c r="J754" s="19" t="s">
        <v>2366</v>
      </c>
    </row>
    <row r="755" spans="1:10" x14ac:dyDescent="0.25">
      <c r="A755" s="18" t="s">
        <v>1605</v>
      </c>
      <c r="B755" s="5">
        <v>53.58</v>
      </c>
      <c r="C755" s="5" t="str">
        <f t="shared" si="22"/>
        <v>Obesity</v>
      </c>
      <c r="D755" s="5">
        <v>4.55</v>
      </c>
      <c r="E755" s="5" t="str">
        <f t="shared" si="23"/>
        <v>Normal</v>
      </c>
      <c r="F755" s="5" t="s">
        <v>2366</v>
      </c>
      <c r="G755" s="5" t="s">
        <v>2366</v>
      </c>
      <c r="H755" s="5" t="s">
        <v>2366</v>
      </c>
      <c r="I755" s="5">
        <v>1</v>
      </c>
      <c r="J755" s="19" t="s">
        <v>2366</v>
      </c>
    </row>
    <row r="756" spans="1:10" x14ac:dyDescent="0.25">
      <c r="A756" s="18" t="s">
        <v>1604</v>
      </c>
      <c r="B756" s="5">
        <v>34.299999999999997</v>
      </c>
      <c r="C756" s="5" t="str">
        <f t="shared" si="22"/>
        <v>Obesity</v>
      </c>
      <c r="D756" s="5">
        <v>11.76</v>
      </c>
      <c r="E756" s="5" t="str">
        <f t="shared" si="23"/>
        <v>Diabetes</v>
      </c>
      <c r="F756" s="5" t="s">
        <v>2366</v>
      </c>
      <c r="G756" s="5" t="s">
        <v>2366</v>
      </c>
      <c r="H756" s="5" t="s">
        <v>2366</v>
      </c>
      <c r="I756" s="5">
        <v>0</v>
      </c>
      <c r="J756" s="19" t="s">
        <v>2366</v>
      </c>
    </row>
    <row r="757" spans="1:10" x14ac:dyDescent="0.25">
      <c r="A757" s="18" t="s">
        <v>1603</v>
      </c>
      <c r="B757" s="5">
        <v>32.11</v>
      </c>
      <c r="C757" s="5" t="str">
        <f t="shared" si="22"/>
        <v>Obesity</v>
      </c>
      <c r="D757" s="5">
        <v>7.06</v>
      </c>
      <c r="E757" s="5" t="str">
        <f t="shared" si="23"/>
        <v>Prediabetes</v>
      </c>
      <c r="F757" s="5" t="s">
        <v>2366</v>
      </c>
      <c r="G757" s="5" t="s">
        <v>2366</v>
      </c>
      <c r="H757" s="5" t="s">
        <v>2366</v>
      </c>
      <c r="I757" s="5">
        <v>0</v>
      </c>
      <c r="J757" s="19" t="s">
        <v>2366</v>
      </c>
    </row>
    <row r="758" spans="1:10" x14ac:dyDescent="0.25">
      <c r="A758" s="18" t="s">
        <v>1602</v>
      </c>
      <c r="B758" s="5">
        <v>31.78</v>
      </c>
      <c r="C758" s="5" t="str">
        <f t="shared" si="22"/>
        <v>Obesity</v>
      </c>
      <c r="D758" s="5">
        <v>11.35</v>
      </c>
      <c r="E758" s="5" t="str">
        <f t="shared" si="23"/>
        <v>Diabetes</v>
      </c>
      <c r="F758" s="5" t="s">
        <v>2368</v>
      </c>
      <c r="G758" s="5" t="s">
        <v>2366</v>
      </c>
      <c r="H758" s="5" t="s">
        <v>2368</v>
      </c>
      <c r="I758" s="5">
        <v>1</v>
      </c>
      <c r="J758" s="19" t="s">
        <v>2366</v>
      </c>
    </row>
    <row r="759" spans="1:10" x14ac:dyDescent="0.25">
      <c r="A759" s="18" t="s">
        <v>1601</v>
      </c>
      <c r="B759" s="5">
        <v>46.89</v>
      </c>
      <c r="C759" s="5" t="str">
        <f t="shared" si="22"/>
        <v>Obesity</v>
      </c>
      <c r="D759" s="5">
        <v>5.52</v>
      </c>
      <c r="E759" s="5" t="str">
        <f t="shared" si="23"/>
        <v>Normal</v>
      </c>
      <c r="F759" s="5" t="s">
        <v>2366</v>
      </c>
      <c r="G759" s="5" t="s">
        <v>2366</v>
      </c>
      <c r="H759" s="5" t="s">
        <v>2366</v>
      </c>
      <c r="I759" s="5">
        <v>0</v>
      </c>
      <c r="J759" s="19" t="s">
        <v>2366</v>
      </c>
    </row>
    <row r="760" spans="1:10" x14ac:dyDescent="0.25">
      <c r="A760" s="18" t="s">
        <v>1600</v>
      </c>
      <c r="B760" s="5">
        <v>39.35</v>
      </c>
      <c r="C760" s="5" t="str">
        <f t="shared" si="22"/>
        <v>Obesity</v>
      </c>
      <c r="D760" s="5">
        <v>7.86</v>
      </c>
      <c r="E760" s="5" t="str">
        <f t="shared" si="23"/>
        <v>Diabetes</v>
      </c>
      <c r="F760" s="5" t="s">
        <v>2368</v>
      </c>
      <c r="G760" s="5" t="s">
        <v>2366</v>
      </c>
      <c r="H760" s="5" t="s">
        <v>2366</v>
      </c>
      <c r="I760" s="5">
        <v>1</v>
      </c>
      <c r="J760" s="19" t="s">
        <v>2366</v>
      </c>
    </row>
    <row r="761" spans="1:10" x14ac:dyDescent="0.25">
      <c r="A761" s="18" t="s">
        <v>1599</v>
      </c>
      <c r="B761" s="5">
        <v>39.200000000000003</v>
      </c>
      <c r="C761" s="5" t="str">
        <f t="shared" si="22"/>
        <v>Obesity</v>
      </c>
      <c r="D761" s="5">
        <v>11.38</v>
      </c>
      <c r="E761" s="5" t="str">
        <f t="shared" si="23"/>
        <v>Diabetes</v>
      </c>
      <c r="F761" s="5" t="s">
        <v>2366</v>
      </c>
      <c r="G761" s="5" t="s">
        <v>2366</v>
      </c>
      <c r="H761" s="5" t="s">
        <v>2366</v>
      </c>
      <c r="I761" s="5">
        <v>0</v>
      </c>
      <c r="J761" s="19" t="s">
        <v>2366</v>
      </c>
    </row>
    <row r="762" spans="1:10" x14ac:dyDescent="0.25">
      <c r="A762" s="18" t="s">
        <v>1598</v>
      </c>
      <c r="B762" s="5">
        <v>39.159999999999997</v>
      </c>
      <c r="C762" s="5" t="str">
        <f t="shared" si="22"/>
        <v>Obesity</v>
      </c>
      <c r="D762" s="5">
        <v>10.48</v>
      </c>
      <c r="E762" s="5" t="str">
        <f t="shared" si="23"/>
        <v>Diabetes</v>
      </c>
      <c r="F762" s="5" t="s">
        <v>2366</v>
      </c>
      <c r="G762" s="5" t="s">
        <v>2366</v>
      </c>
      <c r="H762" s="5" t="s">
        <v>2366</v>
      </c>
      <c r="I762" s="5">
        <v>0</v>
      </c>
      <c r="J762" s="19" t="s">
        <v>2366</v>
      </c>
    </row>
    <row r="763" spans="1:10" x14ac:dyDescent="0.25">
      <c r="A763" s="18" t="s">
        <v>1597</v>
      </c>
      <c r="B763" s="5">
        <v>44.1</v>
      </c>
      <c r="C763" s="5" t="str">
        <f t="shared" si="22"/>
        <v>Obesity</v>
      </c>
      <c r="D763" s="5">
        <v>5.04</v>
      </c>
      <c r="E763" s="5" t="str">
        <f t="shared" si="23"/>
        <v>Normal</v>
      </c>
      <c r="F763" s="5" t="s">
        <v>2368</v>
      </c>
      <c r="G763" s="5" t="s">
        <v>2366</v>
      </c>
      <c r="H763" s="5" t="s">
        <v>2366</v>
      </c>
      <c r="I763" s="5">
        <v>0</v>
      </c>
      <c r="J763" s="19" t="s">
        <v>2366</v>
      </c>
    </row>
    <row r="764" spans="1:10" x14ac:dyDescent="0.25">
      <c r="A764" s="18" t="s">
        <v>1596</v>
      </c>
      <c r="B764" s="5">
        <v>33.200000000000003</v>
      </c>
      <c r="C764" s="5" t="str">
        <f t="shared" si="22"/>
        <v>Obesity</v>
      </c>
      <c r="D764" s="5">
        <v>9.06</v>
      </c>
      <c r="E764" s="5" t="str">
        <f t="shared" si="23"/>
        <v>Diabetes</v>
      </c>
      <c r="F764" s="5" t="s">
        <v>2366</v>
      </c>
      <c r="G764" s="5" t="s">
        <v>2366</v>
      </c>
      <c r="H764" s="5" t="s">
        <v>2366</v>
      </c>
      <c r="I764" s="5">
        <v>0</v>
      </c>
      <c r="J764" s="19" t="s">
        <v>2366</v>
      </c>
    </row>
    <row r="765" spans="1:10" x14ac:dyDescent="0.25">
      <c r="A765" s="18" t="s">
        <v>1595</v>
      </c>
      <c r="B765" s="5">
        <v>29.92</v>
      </c>
      <c r="C765" s="5" t="str">
        <f t="shared" si="22"/>
        <v>Overweight</v>
      </c>
      <c r="D765" s="5">
        <v>11.07</v>
      </c>
      <c r="E765" s="5" t="str">
        <f t="shared" si="23"/>
        <v>Diabetes</v>
      </c>
      <c r="F765" s="5" t="s">
        <v>2366</v>
      </c>
      <c r="G765" s="5" t="s">
        <v>2366</v>
      </c>
      <c r="H765" s="5" t="s">
        <v>2366</v>
      </c>
      <c r="I765" s="5">
        <v>0</v>
      </c>
      <c r="J765" s="19" t="s">
        <v>2366</v>
      </c>
    </row>
    <row r="766" spans="1:10" x14ac:dyDescent="0.25">
      <c r="A766" s="18" t="s">
        <v>1594</v>
      </c>
      <c r="B766" s="5">
        <v>25</v>
      </c>
      <c r="C766" s="5" t="str">
        <f t="shared" si="22"/>
        <v>Overweight</v>
      </c>
      <c r="D766" s="5">
        <v>10.45</v>
      </c>
      <c r="E766" s="5" t="str">
        <f t="shared" si="23"/>
        <v>Diabetes</v>
      </c>
      <c r="F766" s="5" t="s">
        <v>2366</v>
      </c>
      <c r="G766" s="5" t="s">
        <v>2366</v>
      </c>
      <c r="H766" s="5" t="s">
        <v>2366</v>
      </c>
      <c r="I766" s="5">
        <v>0</v>
      </c>
      <c r="J766" s="19" t="s">
        <v>2366</v>
      </c>
    </row>
    <row r="767" spans="1:10" x14ac:dyDescent="0.25">
      <c r="A767" s="18" t="s">
        <v>1593</v>
      </c>
      <c r="B767" s="5">
        <v>38.869999999999997</v>
      </c>
      <c r="C767" s="5" t="str">
        <f t="shared" si="22"/>
        <v>Obesity</v>
      </c>
      <c r="D767" s="5">
        <v>8.6300000000000008</v>
      </c>
      <c r="E767" s="5" t="str">
        <f t="shared" si="23"/>
        <v>Diabetes</v>
      </c>
      <c r="F767" s="5" t="s">
        <v>2368</v>
      </c>
      <c r="G767" s="5" t="s">
        <v>2366</v>
      </c>
      <c r="H767" s="5" t="s">
        <v>2366</v>
      </c>
      <c r="I767" s="5">
        <v>1</v>
      </c>
      <c r="J767" s="19" t="s">
        <v>2366</v>
      </c>
    </row>
    <row r="768" spans="1:10" x14ac:dyDescent="0.25">
      <c r="A768" s="18" t="s">
        <v>1592</v>
      </c>
      <c r="B768" s="5">
        <v>32.299999999999997</v>
      </c>
      <c r="C768" s="5" t="str">
        <f t="shared" si="22"/>
        <v>Obesity</v>
      </c>
      <c r="D768" s="5">
        <v>5.28</v>
      </c>
      <c r="E768" s="5" t="str">
        <f t="shared" si="23"/>
        <v>Normal</v>
      </c>
      <c r="F768" s="5" t="s">
        <v>2368</v>
      </c>
      <c r="G768" s="5" t="s">
        <v>2366</v>
      </c>
      <c r="H768" s="5" t="s">
        <v>2366</v>
      </c>
      <c r="I768" s="5">
        <v>2</v>
      </c>
      <c r="J768" s="19" t="s">
        <v>2366</v>
      </c>
    </row>
    <row r="769" spans="1:10" x14ac:dyDescent="0.25">
      <c r="A769" s="18" t="s">
        <v>1591</v>
      </c>
      <c r="B769" s="5">
        <v>31.16</v>
      </c>
      <c r="C769" s="5" t="str">
        <f t="shared" si="22"/>
        <v>Obesity</v>
      </c>
      <c r="D769" s="5">
        <v>7.49</v>
      </c>
      <c r="E769" s="5" t="str">
        <f t="shared" si="23"/>
        <v>Prediabetes</v>
      </c>
      <c r="F769" s="5" t="s">
        <v>2368</v>
      </c>
      <c r="G769" s="5" t="s">
        <v>2366</v>
      </c>
      <c r="H769" s="5" t="s">
        <v>2366</v>
      </c>
      <c r="I769" s="5">
        <v>2</v>
      </c>
      <c r="J769" s="19" t="s">
        <v>2366</v>
      </c>
    </row>
    <row r="770" spans="1:10" x14ac:dyDescent="0.25">
      <c r="A770" s="18" t="s">
        <v>1590</v>
      </c>
      <c r="B770" s="5">
        <v>54.59</v>
      </c>
      <c r="C770" s="5" t="str">
        <f t="shared" ref="C770:C833" si="24">IF(B770&lt;18.5,"Underweight",
IF(B770&lt;25,"Normal Weight",
IF(B770&lt;30,"Overweight","Obesity")))</f>
        <v>Obesity</v>
      </c>
      <c r="D770" s="5">
        <v>4.2699999999999996</v>
      </c>
      <c r="E770" s="5" t="str">
        <f t="shared" ref="E770:E833" si="25">IF(D770&lt;6,"Normal",IF(D770&lt;7.5,"Prediabetes",IF(D770&gt;7,"Diabetes")))</f>
        <v>Normal</v>
      </c>
      <c r="F770" s="5" t="s">
        <v>2366</v>
      </c>
      <c r="G770" s="5" t="s">
        <v>2366</v>
      </c>
      <c r="H770" s="5" t="s">
        <v>2366</v>
      </c>
      <c r="I770" s="5">
        <v>0</v>
      </c>
      <c r="J770" s="19" t="s">
        <v>2366</v>
      </c>
    </row>
    <row r="771" spans="1:10" x14ac:dyDescent="0.25">
      <c r="A771" s="18" t="s">
        <v>1589</v>
      </c>
      <c r="B771" s="5">
        <v>21.09</v>
      </c>
      <c r="C771" s="5" t="str">
        <f t="shared" si="24"/>
        <v>Normal Weight</v>
      </c>
      <c r="D771" s="5">
        <v>9.2200000000000006</v>
      </c>
      <c r="E771" s="5" t="str">
        <f t="shared" si="25"/>
        <v>Diabetes</v>
      </c>
      <c r="F771" s="5" t="s">
        <v>2368</v>
      </c>
      <c r="G771" s="5" t="s">
        <v>2366</v>
      </c>
      <c r="H771" s="5" t="s">
        <v>2366</v>
      </c>
      <c r="I771" s="5">
        <v>2</v>
      </c>
      <c r="J771" s="19" t="s">
        <v>2366</v>
      </c>
    </row>
    <row r="772" spans="1:10" x14ac:dyDescent="0.25">
      <c r="A772" s="18" t="s">
        <v>1588</v>
      </c>
      <c r="B772" s="5">
        <v>52.41</v>
      </c>
      <c r="C772" s="5" t="str">
        <f t="shared" si="24"/>
        <v>Obesity</v>
      </c>
      <c r="D772" s="5">
        <v>5.99</v>
      </c>
      <c r="E772" s="5" t="str">
        <f t="shared" si="25"/>
        <v>Normal</v>
      </c>
      <c r="F772" s="5" t="s">
        <v>2366</v>
      </c>
      <c r="G772" s="5" t="s">
        <v>2366</v>
      </c>
      <c r="H772" s="5" t="s">
        <v>2366</v>
      </c>
      <c r="I772" s="5">
        <v>1</v>
      </c>
      <c r="J772" s="19" t="s">
        <v>2366</v>
      </c>
    </row>
    <row r="773" spans="1:10" x14ac:dyDescent="0.25">
      <c r="A773" s="18" t="s">
        <v>1587</v>
      </c>
      <c r="B773" s="5">
        <v>41.47</v>
      </c>
      <c r="C773" s="5" t="str">
        <f t="shared" si="24"/>
        <v>Obesity</v>
      </c>
      <c r="D773" s="5">
        <v>5.86</v>
      </c>
      <c r="E773" s="5" t="str">
        <f t="shared" si="25"/>
        <v>Normal</v>
      </c>
      <c r="F773" s="5" t="s">
        <v>2368</v>
      </c>
      <c r="G773" s="5" t="s">
        <v>2366</v>
      </c>
      <c r="H773" s="5" t="s">
        <v>2366</v>
      </c>
      <c r="I773" s="5">
        <v>2</v>
      </c>
      <c r="J773" s="19" t="s">
        <v>2366</v>
      </c>
    </row>
    <row r="774" spans="1:10" x14ac:dyDescent="0.25">
      <c r="A774" s="18" t="s">
        <v>1586</v>
      </c>
      <c r="B774" s="5">
        <v>33.1</v>
      </c>
      <c r="C774" s="5" t="str">
        <f t="shared" si="24"/>
        <v>Obesity</v>
      </c>
      <c r="D774" s="5">
        <v>5.19</v>
      </c>
      <c r="E774" s="5" t="str">
        <f t="shared" si="25"/>
        <v>Normal</v>
      </c>
      <c r="F774" s="5" t="s">
        <v>2368</v>
      </c>
      <c r="G774" s="5" t="s">
        <v>2366</v>
      </c>
      <c r="H774" s="5" t="s">
        <v>2366</v>
      </c>
      <c r="I774" s="5">
        <v>2</v>
      </c>
      <c r="J774" s="19" t="s">
        <v>2366</v>
      </c>
    </row>
    <row r="775" spans="1:10" x14ac:dyDescent="0.25">
      <c r="A775" s="18" t="s">
        <v>1585</v>
      </c>
      <c r="B775" s="5">
        <v>30.8</v>
      </c>
      <c r="C775" s="5" t="str">
        <f t="shared" si="24"/>
        <v>Obesity</v>
      </c>
      <c r="D775" s="5">
        <v>4.37</v>
      </c>
      <c r="E775" s="5" t="str">
        <f t="shared" si="25"/>
        <v>Normal</v>
      </c>
      <c r="F775" s="5" t="s">
        <v>2368</v>
      </c>
      <c r="G775" s="5" t="s">
        <v>2366</v>
      </c>
      <c r="H775" s="5" t="s">
        <v>2366</v>
      </c>
      <c r="I775" s="5">
        <v>2</v>
      </c>
      <c r="J775" s="19" t="s">
        <v>2366</v>
      </c>
    </row>
    <row r="776" spans="1:10" x14ac:dyDescent="0.25">
      <c r="A776" s="18" t="s">
        <v>1584</v>
      </c>
      <c r="B776" s="5">
        <v>42.06</v>
      </c>
      <c r="C776" s="5" t="str">
        <f t="shared" si="24"/>
        <v>Obesity</v>
      </c>
      <c r="D776" s="5">
        <v>5.32</v>
      </c>
      <c r="E776" s="5" t="str">
        <f t="shared" si="25"/>
        <v>Normal</v>
      </c>
      <c r="F776" s="5" t="s">
        <v>2366</v>
      </c>
      <c r="G776" s="5" t="s">
        <v>2366</v>
      </c>
      <c r="H776" s="5" t="s">
        <v>2366</v>
      </c>
      <c r="I776" s="5">
        <v>1</v>
      </c>
      <c r="J776" s="19" t="s">
        <v>2366</v>
      </c>
    </row>
    <row r="777" spans="1:10" x14ac:dyDescent="0.25">
      <c r="A777" s="18" t="s">
        <v>1583</v>
      </c>
      <c r="B777" s="5">
        <v>39.270000000000003</v>
      </c>
      <c r="C777" s="5" t="str">
        <f t="shared" si="24"/>
        <v>Obesity</v>
      </c>
      <c r="D777" s="5">
        <v>5.64</v>
      </c>
      <c r="E777" s="5" t="str">
        <f t="shared" si="25"/>
        <v>Normal</v>
      </c>
      <c r="F777" s="5" t="s">
        <v>2366</v>
      </c>
      <c r="G777" s="5" t="s">
        <v>2366</v>
      </c>
      <c r="H777" s="5" t="s">
        <v>2368</v>
      </c>
      <c r="I777" s="5">
        <v>1</v>
      </c>
      <c r="J777" s="19" t="s">
        <v>2366</v>
      </c>
    </row>
    <row r="778" spans="1:10" x14ac:dyDescent="0.25">
      <c r="A778" s="18" t="s">
        <v>1582</v>
      </c>
      <c r="B778" s="5">
        <v>30.71</v>
      </c>
      <c r="C778" s="5" t="str">
        <f t="shared" si="24"/>
        <v>Obesity</v>
      </c>
      <c r="D778" s="5">
        <v>5.59</v>
      </c>
      <c r="E778" s="5" t="str">
        <f t="shared" si="25"/>
        <v>Normal</v>
      </c>
      <c r="F778" s="5" t="s">
        <v>2368</v>
      </c>
      <c r="G778" s="5" t="s">
        <v>2366</v>
      </c>
      <c r="H778" s="5" t="s">
        <v>2366</v>
      </c>
      <c r="I778" s="5">
        <v>1</v>
      </c>
      <c r="J778" s="19" t="s">
        <v>2366</v>
      </c>
    </row>
    <row r="779" spans="1:10" x14ac:dyDescent="0.25">
      <c r="A779" s="18" t="s">
        <v>1581</v>
      </c>
      <c r="B779" s="5">
        <v>47.19</v>
      </c>
      <c r="C779" s="5" t="str">
        <f t="shared" si="24"/>
        <v>Obesity</v>
      </c>
      <c r="D779" s="5">
        <v>5.29</v>
      </c>
      <c r="E779" s="5" t="str">
        <f t="shared" si="25"/>
        <v>Normal</v>
      </c>
      <c r="F779" s="5" t="s">
        <v>2366</v>
      </c>
      <c r="G779" s="5" t="s">
        <v>2366</v>
      </c>
      <c r="H779" s="5" t="s">
        <v>2366</v>
      </c>
      <c r="I779" s="5">
        <v>0</v>
      </c>
      <c r="J779" s="19" t="s">
        <v>2366</v>
      </c>
    </row>
    <row r="780" spans="1:10" x14ac:dyDescent="0.25">
      <c r="A780" s="18" t="s">
        <v>1580</v>
      </c>
      <c r="B780" s="5">
        <v>30.02</v>
      </c>
      <c r="C780" s="5" t="str">
        <f t="shared" si="24"/>
        <v>Obesity</v>
      </c>
      <c r="D780" s="5">
        <v>6.65</v>
      </c>
      <c r="E780" s="5" t="str">
        <f t="shared" si="25"/>
        <v>Prediabetes</v>
      </c>
      <c r="F780" s="5" t="s">
        <v>2366</v>
      </c>
      <c r="G780" s="5" t="s">
        <v>2366</v>
      </c>
      <c r="H780" s="5" t="s">
        <v>2366</v>
      </c>
      <c r="I780" s="5">
        <v>0</v>
      </c>
      <c r="J780" s="19" t="s">
        <v>2366</v>
      </c>
    </row>
    <row r="781" spans="1:10" x14ac:dyDescent="0.25">
      <c r="A781" s="18" t="s">
        <v>1579</v>
      </c>
      <c r="B781" s="5">
        <v>37.909999999999997</v>
      </c>
      <c r="C781" s="5" t="str">
        <f t="shared" si="24"/>
        <v>Obesity</v>
      </c>
      <c r="D781" s="5">
        <v>5.68</v>
      </c>
      <c r="E781" s="5" t="str">
        <f t="shared" si="25"/>
        <v>Normal</v>
      </c>
      <c r="F781" s="5" t="s">
        <v>2368</v>
      </c>
      <c r="G781" s="5" t="s">
        <v>2366</v>
      </c>
      <c r="H781" s="5" t="s">
        <v>2366</v>
      </c>
      <c r="I781" s="5">
        <v>0</v>
      </c>
      <c r="J781" s="19" t="s">
        <v>2366</v>
      </c>
    </row>
    <row r="782" spans="1:10" x14ac:dyDescent="0.25">
      <c r="A782" s="18" t="s">
        <v>1578</v>
      </c>
      <c r="B782" s="5">
        <v>54.61</v>
      </c>
      <c r="C782" s="5" t="str">
        <f t="shared" si="24"/>
        <v>Obesity</v>
      </c>
      <c r="D782" s="5">
        <v>4.49</v>
      </c>
      <c r="E782" s="5" t="str">
        <f t="shared" si="25"/>
        <v>Normal</v>
      </c>
      <c r="F782" s="5" t="s">
        <v>2366</v>
      </c>
      <c r="G782" s="5" t="s">
        <v>2366</v>
      </c>
      <c r="H782" s="5" t="s">
        <v>2366</v>
      </c>
      <c r="I782" s="5">
        <v>0</v>
      </c>
      <c r="J782" s="19" t="s">
        <v>2366</v>
      </c>
    </row>
    <row r="783" spans="1:10" x14ac:dyDescent="0.25">
      <c r="A783" s="18" t="s">
        <v>1577</v>
      </c>
      <c r="B783" s="5">
        <v>36.005000000000003</v>
      </c>
      <c r="C783" s="5" t="str">
        <f t="shared" si="24"/>
        <v>Obesity</v>
      </c>
      <c r="D783" s="5">
        <v>6.9</v>
      </c>
      <c r="E783" s="5" t="str">
        <f t="shared" si="25"/>
        <v>Prediabetes</v>
      </c>
      <c r="F783" s="5" t="s">
        <v>2366</v>
      </c>
      <c r="G783" s="5" t="s">
        <v>2366</v>
      </c>
      <c r="H783" s="5" t="s">
        <v>2366</v>
      </c>
      <c r="I783" s="5">
        <v>0</v>
      </c>
      <c r="J783" s="19" t="s">
        <v>2366</v>
      </c>
    </row>
    <row r="784" spans="1:10" x14ac:dyDescent="0.25">
      <c r="A784" s="18" t="s">
        <v>1576</v>
      </c>
      <c r="B784" s="5">
        <v>28.7</v>
      </c>
      <c r="C784" s="5" t="str">
        <f t="shared" si="24"/>
        <v>Overweight</v>
      </c>
      <c r="D784" s="5">
        <v>11.52</v>
      </c>
      <c r="E784" s="5" t="str">
        <f t="shared" si="25"/>
        <v>Diabetes</v>
      </c>
      <c r="F784" s="5" t="s">
        <v>2366</v>
      </c>
      <c r="G784" s="5" t="s">
        <v>2366</v>
      </c>
      <c r="H784" s="5" t="s">
        <v>2366</v>
      </c>
      <c r="I784" s="5">
        <v>0</v>
      </c>
      <c r="J784" s="19" t="s">
        <v>2366</v>
      </c>
    </row>
    <row r="785" spans="1:10" x14ac:dyDescent="0.25">
      <c r="A785" s="18" t="s">
        <v>1575</v>
      </c>
      <c r="B785" s="5">
        <v>34.295000000000002</v>
      </c>
      <c r="C785" s="5" t="str">
        <f t="shared" si="24"/>
        <v>Obesity</v>
      </c>
      <c r="D785" s="5">
        <v>11.24</v>
      </c>
      <c r="E785" s="5" t="str">
        <f t="shared" si="25"/>
        <v>Diabetes</v>
      </c>
      <c r="F785" s="5" t="s">
        <v>2366</v>
      </c>
      <c r="G785" s="5" t="s">
        <v>2366</v>
      </c>
      <c r="H785" s="5" t="s">
        <v>2366</v>
      </c>
      <c r="I785" s="5">
        <v>0</v>
      </c>
      <c r="J785" s="19" t="s">
        <v>2366</v>
      </c>
    </row>
    <row r="786" spans="1:10" x14ac:dyDescent="0.25">
      <c r="A786" s="18" t="s">
        <v>1574</v>
      </c>
      <c r="B786" s="5">
        <v>27.55</v>
      </c>
      <c r="C786" s="5" t="str">
        <f t="shared" si="24"/>
        <v>Overweight</v>
      </c>
      <c r="D786" s="5">
        <v>10.98</v>
      </c>
      <c r="E786" s="5" t="str">
        <f t="shared" si="25"/>
        <v>Diabetes</v>
      </c>
      <c r="F786" s="5" t="s">
        <v>2366</v>
      </c>
      <c r="G786" s="5" t="s">
        <v>2366</v>
      </c>
      <c r="H786" s="5" t="s">
        <v>2366</v>
      </c>
      <c r="I786" s="5">
        <v>0</v>
      </c>
      <c r="J786" s="19" t="s">
        <v>2366</v>
      </c>
    </row>
    <row r="787" spans="1:10" x14ac:dyDescent="0.25">
      <c r="A787" s="18" t="s">
        <v>1573</v>
      </c>
      <c r="B787" s="5">
        <v>40.700000000000003</v>
      </c>
      <c r="C787" s="5" t="str">
        <f t="shared" si="24"/>
        <v>Obesity</v>
      </c>
      <c r="D787" s="5">
        <v>5.42</v>
      </c>
      <c r="E787" s="5" t="str">
        <f t="shared" si="25"/>
        <v>Normal</v>
      </c>
      <c r="F787" s="5" t="s">
        <v>2366</v>
      </c>
      <c r="G787" s="5" t="s">
        <v>2366</v>
      </c>
      <c r="H787" s="5" t="s">
        <v>2366</v>
      </c>
      <c r="I787" s="5">
        <v>0</v>
      </c>
      <c r="J787" s="19" t="s">
        <v>2366</v>
      </c>
    </row>
    <row r="788" spans="1:10" x14ac:dyDescent="0.25">
      <c r="A788" s="18" t="s">
        <v>1572</v>
      </c>
      <c r="B788" s="5">
        <v>18.335000000000001</v>
      </c>
      <c r="C788" s="5" t="str">
        <f t="shared" si="24"/>
        <v>Underweight</v>
      </c>
      <c r="D788" s="5">
        <v>10.97</v>
      </c>
      <c r="E788" s="5" t="str">
        <f t="shared" si="25"/>
        <v>Diabetes</v>
      </c>
      <c r="F788" s="5" t="s">
        <v>2366</v>
      </c>
      <c r="G788" s="5" t="s">
        <v>2366</v>
      </c>
      <c r="H788" s="5" t="s">
        <v>2366</v>
      </c>
      <c r="I788" s="5">
        <v>0</v>
      </c>
      <c r="J788" s="19" t="s">
        <v>2366</v>
      </c>
    </row>
    <row r="789" spans="1:10" x14ac:dyDescent="0.25">
      <c r="A789" s="18" t="s">
        <v>1571</v>
      </c>
      <c r="B789" s="5">
        <v>33.914999999999999</v>
      </c>
      <c r="C789" s="5" t="str">
        <f t="shared" si="24"/>
        <v>Obesity</v>
      </c>
      <c r="D789" s="5">
        <v>9.56</v>
      </c>
      <c r="E789" s="5" t="str">
        <f t="shared" si="25"/>
        <v>Diabetes</v>
      </c>
      <c r="F789" s="5" t="s">
        <v>2368</v>
      </c>
      <c r="G789" s="5" t="s">
        <v>2366</v>
      </c>
      <c r="H789" s="5" t="s">
        <v>2366</v>
      </c>
      <c r="I789" s="5">
        <v>2</v>
      </c>
      <c r="J789" s="19" t="s">
        <v>2366</v>
      </c>
    </row>
    <row r="790" spans="1:10" x14ac:dyDescent="0.25">
      <c r="A790" s="18" t="s">
        <v>1570</v>
      </c>
      <c r="B790" s="5">
        <v>33.534999999999997</v>
      </c>
      <c r="C790" s="5" t="str">
        <f t="shared" si="24"/>
        <v>Obesity</v>
      </c>
      <c r="D790" s="5">
        <v>9.4</v>
      </c>
      <c r="E790" s="5" t="str">
        <f t="shared" si="25"/>
        <v>Diabetes</v>
      </c>
      <c r="F790" s="5" t="s">
        <v>2368</v>
      </c>
      <c r="G790" s="5" t="s">
        <v>2366</v>
      </c>
      <c r="H790" s="5" t="s">
        <v>2366</v>
      </c>
      <c r="I790" s="5">
        <v>2</v>
      </c>
      <c r="J790" s="19" t="s">
        <v>2366</v>
      </c>
    </row>
    <row r="791" spans="1:10" x14ac:dyDescent="0.25">
      <c r="A791" s="18" t="s">
        <v>1569</v>
      </c>
      <c r="B791" s="5">
        <v>23.655000000000001</v>
      </c>
      <c r="C791" s="5" t="str">
        <f t="shared" si="24"/>
        <v>Normal Weight</v>
      </c>
      <c r="D791" s="5">
        <v>8.48</v>
      </c>
      <c r="E791" s="5" t="str">
        <f t="shared" si="25"/>
        <v>Diabetes</v>
      </c>
      <c r="F791" s="5" t="s">
        <v>2368</v>
      </c>
      <c r="G791" s="5" t="s">
        <v>2366</v>
      </c>
      <c r="H791" s="5" t="s">
        <v>2366</v>
      </c>
      <c r="I791" s="5">
        <v>2</v>
      </c>
      <c r="J791" s="19" t="s">
        <v>2366</v>
      </c>
    </row>
    <row r="792" spans="1:10" x14ac:dyDescent="0.25">
      <c r="A792" s="18" t="s">
        <v>1568</v>
      </c>
      <c r="B792" s="5">
        <v>28</v>
      </c>
      <c r="C792" s="5" t="str">
        <f t="shared" si="24"/>
        <v>Overweight</v>
      </c>
      <c r="D792" s="5">
        <v>5.57</v>
      </c>
      <c r="E792" s="5" t="str">
        <f t="shared" si="25"/>
        <v>Normal</v>
      </c>
      <c r="F792" s="5" t="s">
        <v>2366</v>
      </c>
      <c r="G792" s="5" t="s">
        <v>2366</v>
      </c>
      <c r="H792" s="5" t="s">
        <v>2366</v>
      </c>
      <c r="I792" s="5">
        <v>0</v>
      </c>
      <c r="J792" s="19" t="s">
        <v>2366</v>
      </c>
    </row>
    <row r="793" spans="1:10" x14ac:dyDescent="0.25">
      <c r="A793" s="18" t="s">
        <v>1567</v>
      </c>
      <c r="B793" s="5">
        <v>30.23</v>
      </c>
      <c r="C793" s="5" t="str">
        <f t="shared" si="24"/>
        <v>Obesity</v>
      </c>
      <c r="D793" s="5">
        <v>6.94</v>
      </c>
      <c r="E793" s="5" t="str">
        <f t="shared" si="25"/>
        <v>Prediabetes</v>
      </c>
      <c r="F793" s="5" t="s">
        <v>2368</v>
      </c>
      <c r="G793" s="5" t="s">
        <v>2366</v>
      </c>
      <c r="H793" s="5" t="s">
        <v>2368</v>
      </c>
      <c r="I793" s="5">
        <v>1</v>
      </c>
      <c r="J793" s="19" t="s">
        <v>2366</v>
      </c>
    </row>
    <row r="794" spans="1:10" x14ac:dyDescent="0.25">
      <c r="A794" s="18" t="s">
        <v>1566</v>
      </c>
      <c r="B794" s="5">
        <v>51.14</v>
      </c>
      <c r="C794" s="5" t="str">
        <f t="shared" si="24"/>
        <v>Obesity</v>
      </c>
      <c r="D794" s="5">
        <v>4.05</v>
      </c>
      <c r="E794" s="5" t="str">
        <f t="shared" si="25"/>
        <v>Normal</v>
      </c>
      <c r="F794" s="5" t="s">
        <v>2366</v>
      </c>
      <c r="G794" s="5" t="s">
        <v>2366</v>
      </c>
      <c r="H794" s="5" t="s">
        <v>2366</v>
      </c>
      <c r="I794" s="5">
        <v>1</v>
      </c>
      <c r="J794" s="19" t="s">
        <v>2366</v>
      </c>
    </row>
    <row r="795" spans="1:10" x14ac:dyDescent="0.25">
      <c r="A795" s="18" t="s">
        <v>1565</v>
      </c>
      <c r="B795" s="5">
        <v>24.32</v>
      </c>
      <c r="C795" s="5" t="str">
        <f t="shared" si="24"/>
        <v>Normal Weight</v>
      </c>
      <c r="D795" s="5">
        <v>10.220000000000001</v>
      </c>
      <c r="E795" s="5" t="str">
        <f t="shared" si="25"/>
        <v>Diabetes</v>
      </c>
      <c r="F795" s="5" t="s">
        <v>2366</v>
      </c>
      <c r="G795" s="5" t="s">
        <v>2366</v>
      </c>
      <c r="H795" s="5" t="s">
        <v>2366</v>
      </c>
      <c r="I795" s="5">
        <v>0</v>
      </c>
      <c r="J795" s="19" t="s">
        <v>2366</v>
      </c>
    </row>
    <row r="796" spans="1:10" x14ac:dyDescent="0.25">
      <c r="A796" s="18" t="s">
        <v>1564</v>
      </c>
      <c r="B796" s="5">
        <v>38.06</v>
      </c>
      <c r="C796" s="5" t="str">
        <f t="shared" si="24"/>
        <v>Obesity</v>
      </c>
      <c r="D796" s="5">
        <v>9.24</v>
      </c>
      <c r="E796" s="5" t="str">
        <f t="shared" si="25"/>
        <v>Diabetes</v>
      </c>
      <c r="F796" s="5" t="s">
        <v>2366</v>
      </c>
      <c r="G796" s="5" t="s">
        <v>2366</v>
      </c>
      <c r="H796" s="5" t="s">
        <v>2366</v>
      </c>
      <c r="I796" s="5">
        <v>0</v>
      </c>
      <c r="J796" s="19" t="s">
        <v>2366</v>
      </c>
    </row>
    <row r="797" spans="1:10" x14ac:dyDescent="0.25">
      <c r="A797" s="18" t="s">
        <v>1563</v>
      </c>
      <c r="B797" s="5">
        <v>37.700000000000003</v>
      </c>
      <c r="C797" s="5" t="str">
        <f t="shared" si="24"/>
        <v>Obesity</v>
      </c>
      <c r="D797" s="5">
        <v>8.6</v>
      </c>
      <c r="E797" s="5" t="str">
        <f t="shared" si="25"/>
        <v>Diabetes</v>
      </c>
      <c r="F797" s="5" t="s">
        <v>2366</v>
      </c>
      <c r="G797" s="5" t="s">
        <v>2366</v>
      </c>
      <c r="H797" s="5" t="s">
        <v>2366</v>
      </c>
      <c r="I797" s="5">
        <v>0</v>
      </c>
      <c r="J797" s="19" t="s">
        <v>2366</v>
      </c>
    </row>
    <row r="798" spans="1:10" x14ac:dyDescent="0.25">
      <c r="A798" s="18" t="s">
        <v>1562</v>
      </c>
      <c r="B798" s="5">
        <v>44</v>
      </c>
      <c r="C798" s="5" t="str">
        <f t="shared" si="24"/>
        <v>Obesity</v>
      </c>
      <c r="D798" s="5">
        <v>9.32</v>
      </c>
      <c r="E798" s="5" t="str">
        <f t="shared" si="25"/>
        <v>Diabetes</v>
      </c>
      <c r="F798" s="5" t="s">
        <v>2368</v>
      </c>
      <c r="G798" s="5" t="s">
        <v>2366</v>
      </c>
      <c r="H798" s="5" t="s">
        <v>2366</v>
      </c>
      <c r="I798" s="5">
        <v>2</v>
      </c>
      <c r="J798" s="19" t="s">
        <v>2366</v>
      </c>
    </row>
    <row r="799" spans="1:10" x14ac:dyDescent="0.25">
      <c r="A799" s="18" t="s">
        <v>1561</v>
      </c>
      <c r="B799" s="5">
        <v>41.45</v>
      </c>
      <c r="C799" s="5" t="str">
        <f t="shared" si="24"/>
        <v>Obesity</v>
      </c>
      <c r="D799" s="5">
        <v>6.12</v>
      </c>
      <c r="E799" s="5" t="str">
        <f t="shared" si="25"/>
        <v>Prediabetes</v>
      </c>
      <c r="F799" s="5" t="s">
        <v>2368</v>
      </c>
      <c r="G799" s="5" t="s">
        <v>2366</v>
      </c>
      <c r="H799" s="5" t="s">
        <v>2366</v>
      </c>
      <c r="I799" s="5">
        <v>0</v>
      </c>
      <c r="J799" s="19" t="s">
        <v>2366</v>
      </c>
    </row>
    <row r="800" spans="1:10" x14ac:dyDescent="0.25">
      <c r="A800" s="18" t="s">
        <v>1560</v>
      </c>
      <c r="B800" s="5">
        <v>25.364999999999998</v>
      </c>
      <c r="C800" s="5" t="str">
        <f t="shared" si="24"/>
        <v>Overweight</v>
      </c>
      <c r="D800" s="5">
        <v>9.19</v>
      </c>
      <c r="E800" s="5" t="str">
        <f t="shared" si="25"/>
        <v>Diabetes</v>
      </c>
      <c r="F800" s="5" t="s">
        <v>2368</v>
      </c>
      <c r="G800" s="5" t="s">
        <v>2366</v>
      </c>
      <c r="H800" s="5" t="s">
        <v>2366</v>
      </c>
      <c r="I800" s="5">
        <v>0</v>
      </c>
      <c r="J800" s="19" t="s">
        <v>2366</v>
      </c>
    </row>
    <row r="801" spans="1:10" x14ac:dyDescent="0.25">
      <c r="A801" s="18" t="s">
        <v>1559</v>
      </c>
      <c r="B801" s="5">
        <v>34.56</v>
      </c>
      <c r="C801" s="5" t="str">
        <f t="shared" si="24"/>
        <v>Obesity</v>
      </c>
      <c r="D801" s="5">
        <v>5.84</v>
      </c>
      <c r="E801" s="5" t="str">
        <f t="shared" si="25"/>
        <v>Normal</v>
      </c>
      <c r="F801" s="5" t="s">
        <v>2368</v>
      </c>
      <c r="G801" s="5" t="s">
        <v>2366</v>
      </c>
      <c r="H801" s="5" t="s">
        <v>2368</v>
      </c>
      <c r="I801" s="5">
        <v>1</v>
      </c>
      <c r="J801" s="19" t="s">
        <v>2366</v>
      </c>
    </row>
    <row r="802" spans="1:10" x14ac:dyDescent="0.25">
      <c r="A802" s="18" t="s">
        <v>1558</v>
      </c>
      <c r="B802" s="5">
        <v>28.2</v>
      </c>
      <c r="C802" s="5" t="str">
        <f t="shared" si="24"/>
        <v>Overweight</v>
      </c>
      <c r="D802" s="5">
        <v>7.19</v>
      </c>
      <c r="E802" s="5" t="str">
        <f t="shared" si="25"/>
        <v>Prediabetes</v>
      </c>
      <c r="F802" s="5" t="s">
        <v>2368</v>
      </c>
      <c r="G802" s="5" t="s">
        <v>2366</v>
      </c>
      <c r="H802" s="5" t="s">
        <v>2366</v>
      </c>
      <c r="I802" s="5">
        <v>2</v>
      </c>
      <c r="J802" s="19" t="s">
        <v>2366</v>
      </c>
    </row>
    <row r="803" spans="1:10" x14ac:dyDescent="0.25">
      <c r="A803" s="18" t="s">
        <v>1557</v>
      </c>
      <c r="B803" s="5">
        <v>30.43</v>
      </c>
      <c r="C803" s="5" t="str">
        <f t="shared" si="24"/>
        <v>Obesity</v>
      </c>
      <c r="D803" s="5">
        <v>9.39</v>
      </c>
      <c r="E803" s="5" t="str">
        <f t="shared" si="25"/>
        <v>Diabetes</v>
      </c>
      <c r="F803" s="5" t="s">
        <v>2366</v>
      </c>
      <c r="G803" s="5" t="s">
        <v>2366</v>
      </c>
      <c r="H803" s="5" t="s">
        <v>2366</v>
      </c>
      <c r="I803" s="5">
        <v>0</v>
      </c>
      <c r="J803" s="19" t="s">
        <v>2366</v>
      </c>
    </row>
    <row r="804" spans="1:10" x14ac:dyDescent="0.25">
      <c r="A804" s="18" t="s">
        <v>1556</v>
      </c>
      <c r="B804" s="5">
        <v>32.395000000000003</v>
      </c>
      <c r="C804" s="5" t="str">
        <f t="shared" si="24"/>
        <v>Obesity</v>
      </c>
      <c r="D804" s="5">
        <v>4.2699999999999996</v>
      </c>
      <c r="E804" s="5" t="str">
        <f t="shared" si="25"/>
        <v>Normal</v>
      </c>
      <c r="F804" s="5" t="s">
        <v>2368</v>
      </c>
      <c r="G804" s="5" t="s">
        <v>2366</v>
      </c>
      <c r="H804" s="5" t="s">
        <v>2366</v>
      </c>
      <c r="I804" s="5">
        <v>1</v>
      </c>
      <c r="J804" s="19" t="s">
        <v>2366</v>
      </c>
    </row>
    <row r="805" spans="1:10" x14ac:dyDescent="0.25">
      <c r="A805" s="18" t="s">
        <v>1555</v>
      </c>
      <c r="B805" s="5">
        <v>24.035</v>
      </c>
      <c r="C805" s="5" t="str">
        <f t="shared" si="24"/>
        <v>Normal Weight</v>
      </c>
      <c r="D805" s="5">
        <v>11.71</v>
      </c>
      <c r="E805" s="5" t="str">
        <f t="shared" si="25"/>
        <v>Diabetes</v>
      </c>
      <c r="F805" s="5" t="s">
        <v>2366</v>
      </c>
      <c r="G805" s="5" t="s">
        <v>2366</v>
      </c>
      <c r="H805" s="5" t="s">
        <v>2366</v>
      </c>
      <c r="I805" s="5">
        <v>0</v>
      </c>
      <c r="J805" s="19" t="s">
        <v>2366</v>
      </c>
    </row>
    <row r="806" spans="1:10" x14ac:dyDescent="0.25">
      <c r="A806" s="18" t="s">
        <v>1554</v>
      </c>
      <c r="B806" s="5">
        <v>37.119999999999997</v>
      </c>
      <c r="C806" s="5" t="str">
        <f t="shared" si="24"/>
        <v>Obesity</v>
      </c>
      <c r="D806" s="5">
        <v>5.29</v>
      </c>
      <c r="E806" s="5" t="str">
        <f t="shared" si="25"/>
        <v>Normal</v>
      </c>
      <c r="F806" s="5" t="s">
        <v>2366</v>
      </c>
      <c r="G806" s="5" t="s">
        <v>2366</v>
      </c>
      <c r="H806" s="5" t="s">
        <v>2366</v>
      </c>
      <c r="I806" s="5">
        <v>2</v>
      </c>
      <c r="J806" s="19" t="s">
        <v>2366</v>
      </c>
    </row>
    <row r="807" spans="1:10" x14ac:dyDescent="0.25">
      <c r="A807" s="18" t="s">
        <v>1553</v>
      </c>
      <c r="B807" s="5">
        <v>34.840000000000003</v>
      </c>
      <c r="C807" s="5" t="str">
        <f t="shared" si="24"/>
        <v>Obesity</v>
      </c>
      <c r="D807" s="5">
        <v>6</v>
      </c>
      <c r="E807" s="5" t="str">
        <f t="shared" si="25"/>
        <v>Prediabetes</v>
      </c>
      <c r="F807" s="5" t="s">
        <v>2368</v>
      </c>
      <c r="G807" s="5" t="s">
        <v>2366</v>
      </c>
      <c r="H807" s="5" t="s">
        <v>2368</v>
      </c>
      <c r="I807" s="5">
        <v>1</v>
      </c>
      <c r="J807" s="19" t="s">
        <v>2366</v>
      </c>
    </row>
    <row r="808" spans="1:10" x14ac:dyDescent="0.25">
      <c r="A808" s="18" t="s">
        <v>1552</v>
      </c>
      <c r="B808" s="5">
        <v>29.53</v>
      </c>
      <c r="C808" s="5" t="str">
        <f t="shared" si="24"/>
        <v>Overweight</v>
      </c>
      <c r="D808" s="5">
        <v>10.64</v>
      </c>
      <c r="E808" s="5" t="str">
        <f t="shared" si="25"/>
        <v>Diabetes</v>
      </c>
      <c r="F808" s="5" t="s">
        <v>2366</v>
      </c>
      <c r="G808" s="5" t="s">
        <v>2366</v>
      </c>
      <c r="H808" s="5" t="s">
        <v>2366</v>
      </c>
      <c r="I808" s="5">
        <v>0</v>
      </c>
      <c r="J808" s="19" t="s">
        <v>2366</v>
      </c>
    </row>
    <row r="809" spans="1:10" x14ac:dyDescent="0.25">
      <c r="A809" s="18" t="s">
        <v>1551</v>
      </c>
      <c r="B809" s="5">
        <v>42.51</v>
      </c>
      <c r="C809" s="5" t="str">
        <f t="shared" si="24"/>
        <v>Obesity</v>
      </c>
      <c r="D809" s="5">
        <v>8.2100000000000009</v>
      </c>
      <c r="E809" s="5" t="str">
        <f t="shared" si="25"/>
        <v>Diabetes</v>
      </c>
      <c r="F809" s="5" t="s">
        <v>2368</v>
      </c>
      <c r="G809" s="5" t="s">
        <v>2366</v>
      </c>
      <c r="H809" s="5" t="s">
        <v>2366</v>
      </c>
      <c r="I809" s="5">
        <v>0</v>
      </c>
      <c r="J809" s="19" t="s">
        <v>2366</v>
      </c>
    </row>
    <row r="810" spans="1:10" x14ac:dyDescent="0.25">
      <c r="A810" s="18" t="s">
        <v>1550</v>
      </c>
      <c r="B810" s="5">
        <v>38.14</v>
      </c>
      <c r="C810" s="5" t="str">
        <f t="shared" si="24"/>
        <v>Obesity</v>
      </c>
      <c r="D810" s="5">
        <v>5.58</v>
      </c>
      <c r="E810" s="5" t="str">
        <f t="shared" si="25"/>
        <v>Normal</v>
      </c>
      <c r="F810" s="5" t="s">
        <v>2366</v>
      </c>
      <c r="G810" s="5" t="s">
        <v>2366</v>
      </c>
      <c r="H810" s="5" t="s">
        <v>2368</v>
      </c>
      <c r="I810" s="5">
        <v>1</v>
      </c>
      <c r="J810" s="19" t="s">
        <v>2366</v>
      </c>
    </row>
    <row r="811" spans="1:10" x14ac:dyDescent="0.25">
      <c r="A811" s="18" t="s">
        <v>1549</v>
      </c>
      <c r="B811" s="5">
        <v>39.93</v>
      </c>
      <c r="C811" s="5" t="str">
        <f t="shared" si="24"/>
        <v>Obesity</v>
      </c>
      <c r="D811" s="5">
        <v>8.75</v>
      </c>
      <c r="E811" s="5" t="str">
        <f t="shared" si="25"/>
        <v>Diabetes</v>
      </c>
      <c r="F811" s="5" t="s">
        <v>2366</v>
      </c>
      <c r="G811" s="5" t="s">
        <v>2366</v>
      </c>
      <c r="H811" s="5" t="s">
        <v>2366</v>
      </c>
      <c r="I811" s="5">
        <v>0</v>
      </c>
      <c r="J811" s="19" t="s">
        <v>2366</v>
      </c>
    </row>
    <row r="812" spans="1:10" x14ac:dyDescent="0.25">
      <c r="A812" s="18" t="s">
        <v>1548</v>
      </c>
      <c r="B812" s="5">
        <v>38.83</v>
      </c>
      <c r="C812" s="5" t="str">
        <f t="shared" si="24"/>
        <v>Obesity</v>
      </c>
      <c r="D812" s="5">
        <v>11.86</v>
      </c>
      <c r="E812" s="5" t="str">
        <f t="shared" si="25"/>
        <v>Diabetes</v>
      </c>
      <c r="F812" s="5" t="s">
        <v>2366</v>
      </c>
      <c r="G812" s="5" t="s">
        <v>2366</v>
      </c>
      <c r="H812" s="5" t="s">
        <v>2366</v>
      </c>
      <c r="I812" s="5">
        <v>0</v>
      </c>
      <c r="J812" s="19" t="s">
        <v>2366</v>
      </c>
    </row>
    <row r="813" spans="1:10" x14ac:dyDescent="0.25">
      <c r="A813" s="18" t="s">
        <v>1547</v>
      </c>
      <c r="B813" s="5">
        <v>37.4</v>
      </c>
      <c r="C813" s="5" t="str">
        <f t="shared" si="24"/>
        <v>Obesity</v>
      </c>
      <c r="D813" s="5">
        <v>11.46</v>
      </c>
      <c r="E813" s="5" t="str">
        <f t="shared" si="25"/>
        <v>Diabetes</v>
      </c>
      <c r="F813" s="5" t="s">
        <v>2366</v>
      </c>
      <c r="G813" s="5" t="s">
        <v>2366</v>
      </c>
      <c r="H813" s="5" t="s">
        <v>2366</v>
      </c>
      <c r="I813" s="5">
        <v>0</v>
      </c>
      <c r="J813" s="19" t="s">
        <v>2366</v>
      </c>
    </row>
    <row r="814" spans="1:10" x14ac:dyDescent="0.25">
      <c r="A814" s="18" t="s">
        <v>1546</v>
      </c>
      <c r="B814" s="5">
        <v>21.4</v>
      </c>
      <c r="C814" s="5" t="str">
        <f t="shared" si="24"/>
        <v>Normal Weight</v>
      </c>
      <c r="D814" s="5">
        <v>9.0299999999999994</v>
      </c>
      <c r="E814" s="5" t="str">
        <f t="shared" si="25"/>
        <v>Diabetes</v>
      </c>
      <c r="F814" s="5" t="s">
        <v>2366</v>
      </c>
      <c r="G814" s="5" t="s">
        <v>2366</v>
      </c>
      <c r="H814" s="5" t="s">
        <v>2366</v>
      </c>
      <c r="I814" s="5">
        <v>0</v>
      </c>
      <c r="J814" s="19" t="s">
        <v>2366</v>
      </c>
    </row>
    <row r="815" spans="1:10" x14ac:dyDescent="0.25">
      <c r="A815" s="18" t="s">
        <v>1545</v>
      </c>
      <c r="B815" s="5">
        <v>38.380000000000003</v>
      </c>
      <c r="C815" s="5" t="str">
        <f t="shared" si="24"/>
        <v>Obesity</v>
      </c>
      <c r="D815" s="5">
        <v>8.26</v>
      </c>
      <c r="E815" s="5" t="str">
        <f t="shared" si="25"/>
        <v>Diabetes</v>
      </c>
      <c r="F815" s="5" t="s">
        <v>2368</v>
      </c>
      <c r="G815" s="5" t="s">
        <v>2366</v>
      </c>
      <c r="H815" s="5" t="s">
        <v>2366</v>
      </c>
      <c r="I815" s="5">
        <v>2</v>
      </c>
      <c r="J815" s="19" t="s">
        <v>2366</v>
      </c>
    </row>
    <row r="816" spans="1:10" x14ac:dyDescent="0.25">
      <c r="A816" s="18" t="s">
        <v>1544</v>
      </c>
      <c r="B816" s="5">
        <v>33.659999999999997</v>
      </c>
      <c r="C816" s="5" t="str">
        <f t="shared" si="24"/>
        <v>Obesity</v>
      </c>
      <c r="D816" s="5">
        <v>5.42</v>
      </c>
      <c r="E816" s="5" t="str">
        <f t="shared" si="25"/>
        <v>Normal</v>
      </c>
      <c r="F816" s="5" t="s">
        <v>2368</v>
      </c>
      <c r="G816" s="5" t="s">
        <v>2366</v>
      </c>
      <c r="H816" s="5" t="s">
        <v>2366</v>
      </c>
      <c r="I816" s="5">
        <v>2</v>
      </c>
      <c r="J816" s="19" t="s">
        <v>2366</v>
      </c>
    </row>
    <row r="817" spans="1:10" x14ac:dyDescent="0.25">
      <c r="A817" s="18" t="s">
        <v>1543</v>
      </c>
      <c r="B817" s="5">
        <v>31.79</v>
      </c>
      <c r="C817" s="5" t="str">
        <f t="shared" si="24"/>
        <v>Obesity</v>
      </c>
      <c r="D817" s="5">
        <v>11.33</v>
      </c>
      <c r="E817" s="5" t="str">
        <f t="shared" si="25"/>
        <v>Diabetes</v>
      </c>
      <c r="F817" s="5" t="s">
        <v>2368</v>
      </c>
      <c r="G817" s="5" t="s">
        <v>2366</v>
      </c>
      <c r="H817" s="5" t="s">
        <v>2368</v>
      </c>
      <c r="I817" s="5">
        <v>1</v>
      </c>
      <c r="J817" s="19" t="s">
        <v>2366</v>
      </c>
    </row>
    <row r="818" spans="1:10" x14ac:dyDescent="0.25">
      <c r="A818" s="18" t="s">
        <v>1542</v>
      </c>
      <c r="B818" s="5">
        <v>29.7</v>
      </c>
      <c r="C818" s="5" t="str">
        <f t="shared" si="24"/>
        <v>Overweight</v>
      </c>
      <c r="D818" s="5">
        <v>7.69</v>
      </c>
      <c r="E818" s="5" t="str">
        <f t="shared" si="25"/>
        <v>Diabetes</v>
      </c>
      <c r="F818" s="5" t="s">
        <v>2368</v>
      </c>
      <c r="G818" s="5" t="s">
        <v>2366</v>
      </c>
      <c r="H818" s="5" t="s">
        <v>2368</v>
      </c>
      <c r="I818" s="5">
        <v>1</v>
      </c>
      <c r="J818" s="19" t="s">
        <v>2366</v>
      </c>
    </row>
    <row r="819" spans="1:10" x14ac:dyDescent="0.25">
      <c r="A819" s="18" t="s">
        <v>1541</v>
      </c>
      <c r="B819" s="5">
        <v>25.46</v>
      </c>
      <c r="C819" s="5" t="str">
        <f t="shared" si="24"/>
        <v>Overweight</v>
      </c>
      <c r="D819" s="5">
        <v>8.77</v>
      </c>
      <c r="E819" s="5" t="str">
        <f t="shared" si="25"/>
        <v>Diabetes</v>
      </c>
      <c r="F819" s="5" t="s">
        <v>2368</v>
      </c>
      <c r="G819" s="5" t="s">
        <v>2366</v>
      </c>
      <c r="H819" s="5" t="s">
        <v>2368</v>
      </c>
      <c r="I819" s="5">
        <v>1</v>
      </c>
      <c r="J819" s="19" t="s">
        <v>2366</v>
      </c>
    </row>
    <row r="820" spans="1:10" x14ac:dyDescent="0.25">
      <c r="A820" s="18" t="s">
        <v>1540</v>
      </c>
      <c r="B820" s="5">
        <v>39.14</v>
      </c>
      <c r="C820" s="5" t="str">
        <f t="shared" si="24"/>
        <v>Obesity</v>
      </c>
      <c r="D820" s="5">
        <v>4.91</v>
      </c>
      <c r="E820" s="5" t="str">
        <f t="shared" si="25"/>
        <v>Normal</v>
      </c>
      <c r="F820" s="5" t="s">
        <v>2366</v>
      </c>
      <c r="G820" s="5" t="s">
        <v>2367</v>
      </c>
      <c r="H820" s="5" t="s">
        <v>2366</v>
      </c>
      <c r="I820" s="5">
        <v>1</v>
      </c>
      <c r="J820" s="19" t="s">
        <v>2366</v>
      </c>
    </row>
    <row r="821" spans="1:10" x14ac:dyDescent="0.25">
      <c r="A821" s="18" t="s">
        <v>1539</v>
      </c>
      <c r="B821" s="5">
        <v>41.2</v>
      </c>
      <c r="C821" s="5" t="str">
        <f t="shared" si="24"/>
        <v>Obesity</v>
      </c>
      <c r="D821" s="5">
        <v>4.95</v>
      </c>
      <c r="E821" s="5" t="str">
        <f t="shared" si="25"/>
        <v>Normal</v>
      </c>
      <c r="F821" s="5" t="s">
        <v>2366</v>
      </c>
      <c r="G821" s="5" t="s">
        <v>2366</v>
      </c>
      <c r="H821" s="5" t="s">
        <v>2366</v>
      </c>
      <c r="I821" s="5">
        <v>1</v>
      </c>
      <c r="J821" s="19" t="s">
        <v>2366</v>
      </c>
    </row>
    <row r="822" spans="1:10" x14ac:dyDescent="0.25">
      <c r="A822" s="18" t="s">
        <v>1538</v>
      </c>
      <c r="B822" s="5">
        <v>28.81</v>
      </c>
      <c r="C822" s="5" t="str">
        <f t="shared" si="24"/>
        <v>Overweight</v>
      </c>
      <c r="D822" s="5">
        <v>10.8</v>
      </c>
      <c r="E822" s="5" t="str">
        <f t="shared" si="25"/>
        <v>Diabetes</v>
      </c>
      <c r="F822" s="5" t="s">
        <v>2368</v>
      </c>
      <c r="G822" s="5" t="s">
        <v>2366</v>
      </c>
      <c r="H822" s="5" t="s">
        <v>2368</v>
      </c>
      <c r="I822" s="5">
        <v>1</v>
      </c>
      <c r="J822" s="19" t="s">
        <v>2366</v>
      </c>
    </row>
    <row r="823" spans="1:10" x14ac:dyDescent="0.25">
      <c r="A823" s="18" t="s">
        <v>1537</v>
      </c>
      <c r="B823" s="5">
        <v>37.409999999999997</v>
      </c>
      <c r="C823" s="5" t="str">
        <f t="shared" si="24"/>
        <v>Obesity</v>
      </c>
      <c r="D823" s="5">
        <v>7.21</v>
      </c>
      <c r="E823" s="5" t="str">
        <f t="shared" si="25"/>
        <v>Prediabetes</v>
      </c>
      <c r="F823" s="5" t="s">
        <v>2366</v>
      </c>
      <c r="G823" s="5" t="s">
        <v>2366</v>
      </c>
      <c r="H823" s="5" t="s">
        <v>2366</v>
      </c>
      <c r="I823" s="5">
        <v>2</v>
      </c>
      <c r="J823" s="19" t="s">
        <v>2366</v>
      </c>
    </row>
    <row r="824" spans="1:10" x14ac:dyDescent="0.25">
      <c r="A824" s="18" t="s">
        <v>1536</v>
      </c>
      <c r="B824" s="5">
        <v>52.54</v>
      </c>
      <c r="C824" s="5" t="str">
        <f t="shared" si="24"/>
        <v>Obesity</v>
      </c>
      <c r="D824" s="5">
        <v>5.12</v>
      </c>
      <c r="E824" s="5" t="str">
        <f t="shared" si="25"/>
        <v>Normal</v>
      </c>
      <c r="F824" s="5" t="s">
        <v>2366</v>
      </c>
      <c r="G824" s="5" t="s">
        <v>2366</v>
      </c>
      <c r="H824" s="5" t="s">
        <v>2368</v>
      </c>
      <c r="I824" s="5">
        <v>1</v>
      </c>
      <c r="J824" s="19" t="s">
        <v>2366</v>
      </c>
    </row>
    <row r="825" spans="1:10" x14ac:dyDescent="0.25">
      <c r="A825" s="18" t="s">
        <v>1535</v>
      </c>
      <c r="B825" s="5">
        <v>17.29</v>
      </c>
      <c r="C825" s="5" t="str">
        <f t="shared" si="24"/>
        <v>Underweight</v>
      </c>
      <c r="D825" s="5">
        <v>4.62</v>
      </c>
      <c r="E825" s="5" t="str">
        <f t="shared" si="25"/>
        <v>Normal</v>
      </c>
      <c r="F825" s="5" t="s">
        <v>2366</v>
      </c>
      <c r="G825" s="5" t="s">
        <v>2367</v>
      </c>
      <c r="H825" s="5" t="s">
        <v>2366</v>
      </c>
      <c r="I825" s="5">
        <v>1</v>
      </c>
      <c r="J825" s="19" t="s">
        <v>2368</v>
      </c>
    </row>
    <row r="826" spans="1:10" x14ac:dyDescent="0.25">
      <c r="A826" s="18" t="s">
        <v>1534</v>
      </c>
      <c r="B826" s="5">
        <v>31.74</v>
      </c>
      <c r="C826" s="5" t="str">
        <f t="shared" si="24"/>
        <v>Obesity</v>
      </c>
      <c r="D826" s="5">
        <v>7.68</v>
      </c>
      <c r="E826" s="5" t="str">
        <f t="shared" si="25"/>
        <v>Diabetes</v>
      </c>
      <c r="F826" s="5" t="s">
        <v>2368</v>
      </c>
      <c r="G826" s="5" t="s">
        <v>2366</v>
      </c>
      <c r="H826" s="5" t="s">
        <v>2366</v>
      </c>
      <c r="I826" s="5">
        <v>0</v>
      </c>
      <c r="J826" s="19" t="s">
        <v>2366</v>
      </c>
    </row>
    <row r="827" spans="1:10" x14ac:dyDescent="0.25">
      <c r="A827" s="18" t="s">
        <v>1533</v>
      </c>
      <c r="B827" s="5">
        <v>26.504999999999999</v>
      </c>
      <c r="C827" s="5" t="str">
        <f t="shared" si="24"/>
        <v>Overweight</v>
      </c>
      <c r="D827" s="5">
        <v>6.79</v>
      </c>
      <c r="E827" s="5" t="str">
        <f t="shared" si="25"/>
        <v>Prediabetes</v>
      </c>
      <c r="F827" s="5" t="s">
        <v>2368</v>
      </c>
      <c r="G827" s="5" t="s">
        <v>2366</v>
      </c>
      <c r="H827" s="5" t="s">
        <v>2368</v>
      </c>
      <c r="I827" s="5">
        <v>1</v>
      </c>
      <c r="J827" s="19" t="s">
        <v>2366</v>
      </c>
    </row>
    <row r="828" spans="1:10" x14ac:dyDescent="0.25">
      <c r="A828" s="18" t="s">
        <v>1532</v>
      </c>
      <c r="B828" s="5">
        <v>36.479999999999997</v>
      </c>
      <c r="C828" s="5" t="str">
        <f t="shared" si="24"/>
        <v>Obesity</v>
      </c>
      <c r="D828" s="5">
        <v>11.09</v>
      </c>
      <c r="E828" s="5" t="str">
        <f t="shared" si="25"/>
        <v>Diabetes</v>
      </c>
      <c r="F828" s="5" t="s">
        <v>2366</v>
      </c>
      <c r="G828" s="5" t="s">
        <v>2366</v>
      </c>
      <c r="H828" s="5" t="s">
        <v>2366</v>
      </c>
      <c r="I828" s="5">
        <v>0</v>
      </c>
      <c r="J828" s="19" t="s">
        <v>2366</v>
      </c>
    </row>
    <row r="829" spans="1:10" x14ac:dyDescent="0.25">
      <c r="A829" s="18" t="s">
        <v>1531</v>
      </c>
      <c r="B829" s="5">
        <v>39.159999999999997</v>
      </c>
      <c r="C829" s="5" t="str">
        <f t="shared" si="24"/>
        <v>Obesity</v>
      </c>
      <c r="D829" s="5">
        <v>5.24</v>
      </c>
      <c r="E829" s="5" t="str">
        <f t="shared" si="25"/>
        <v>Normal</v>
      </c>
      <c r="F829" s="5" t="s">
        <v>2368</v>
      </c>
      <c r="G829" s="5" t="s">
        <v>2366</v>
      </c>
      <c r="H829" s="5" t="s">
        <v>2368</v>
      </c>
      <c r="I829" s="5">
        <v>1</v>
      </c>
      <c r="J829" s="19" t="s">
        <v>2366</v>
      </c>
    </row>
    <row r="830" spans="1:10" x14ac:dyDescent="0.25">
      <c r="A830" s="18" t="s">
        <v>1530</v>
      </c>
      <c r="B830" s="5">
        <v>28.22</v>
      </c>
      <c r="C830" s="5" t="str">
        <f t="shared" si="24"/>
        <v>Overweight</v>
      </c>
      <c r="D830" s="5">
        <v>7.51</v>
      </c>
      <c r="E830" s="5" t="str">
        <f t="shared" si="25"/>
        <v>Diabetes</v>
      </c>
      <c r="F830" s="5" t="s">
        <v>2368</v>
      </c>
      <c r="G830" s="5" t="s">
        <v>2366</v>
      </c>
      <c r="H830" s="5" t="s">
        <v>2368</v>
      </c>
      <c r="I830" s="5">
        <v>1</v>
      </c>
      <c r="J830" s="19" t="s">
        <v>2366</v>
      </c>
    </row>
    <row r="831" spans="1:10" x14ac:dyDescent="0.25">
      <c r="A831" s="18" t="s">
        <v>1529</v>
      </c>
      <c r="B831" s="5">
        <v>35</v>
      </c>
      <c r="C831" s="5" t="str">
        <f t="shared" si="24"/>
        <v>Obesity</v>
      </c>
      <c r="D831" s="5">
        <v>4.13</v>
      </c>
      <c r="E831" s="5" t="str">
        <f t="shared" si="25"/>
        <v>Normal</v>
      </c>
      <c r="F831" s="5" t="s">
        <v>2366</v>
      </c>
      <c r="G831" s="5" t="s">
        <v>2366</v>
      </c>
      <c r="H831" s="5" t="s">
        <v>2366</v>
      </c>
      <c r="I831" s="5">
        <v>2</v>
      </c>
      <c r="J831" s="19" t="s">
        <v>2366</v>
      </c>
    </row>
    <row r="832" spans="1:10" x14ac:dyDescent="0.25">
      <c r="A832" s="18" t="s">
        <v>1528</v>
      </c>
      <c r="B832" s="5">
        <v>36.24</v>
      </c>
      <c r="C832" s="5" t="str">
        <f t="shared" si="24"/>
        <v>Obesity</v>
      </c>
      <c r="D832" s="5">
        <v>8.3800000000000008</v>
      </c>
      <c r="E832" s="5" t="str">
        <f t="shared" si="25"/>
        <v>Diabetes</v>
      </c>
      <c r="F832" s="5" t="s">
        <v>2368</v>
      </c>
      <c r="G832" s="5" t="s">
        <v>2366</v>
      </c>
      <c r="H832" s="5" t="s">
        <v>2366</v>
      </c>
      <c r="I832" s="5">
        <v>1</v>
      </c>
      <c r="J832" s="19" t="s">
        <v>2366</v>
      </c>
    </row>
    <row r="833" spans="1:10" x14ac:dyDescent="0.25">
      <c r="A833" s="18" t="s">
        <v>1527</v>
      </c>
      <c r="B833" s="5">
        <v>36.954999999999998</v>
      </c>
      <c r="C833" s="5" t="str">
        <f t="shared" si="24"/>
        <v>Obesity</v>
      </c>
      <c r="D833" s="5">
        <v>8.07</v>
      </c>
      <c r="E833" s="5" t="str">
        <f t="shared" si="25"/>
        <v>Diabetes</v>
      </c>
      <c r="F833" s="5" t="s">
        <v>2366</v>
      </c>
      <c r="G833" s="5" t="s">
        <v>2366</v>
      </c>
      <c r="H833" s="5" t="s">
        <v>2366</v>
      </c>
      <c r="I833" s="5">
        <v>0</v>
      </c>
      <c r="J833" s="19" t="s">
        <v>2366</v>
      </c>
    </row>
    <row r="834" spans="1:10" x14ac:dyDescent="0.25">
      <c r="A834" s="18" t="s">
        <v>1526</v>
      </c>
      <c r="B834" s="5">
        <v>29.64</v>
      </c>
      <c r="C834" s="5" t="str">
        <f t="shared" ref="C834:C897" si="26">IF(B834&lt;18.5,"Underweight",
IF(B834&lt;25,"Normal Weight",
IF(B834&lt;30,"Overweight","Obesity")))</f>
        <v>Overweight</v>
      </c>
      <c r="D834" s="5">
        <v>8.9499999999999993</v>
      </c>
      <c r="E834" s="5" t="str">
        <f t="shared" ref="E834:E897" si="27">IF(D834&lt;6,"Normal",IF(D834&lt;7.5,"Prediabetes",IF(D834&gt;7,"Diabetes")))</f>
        <v>Diabetes</v>
      </c>
      <c r="F834" s="5" t="s">
        <v>2366</v>
      </c>
      <c r="G834" s="5" t="s">
        <v>2366</v>
      </c>
      <c r="H834" s="5" t="s">
        <v>2366</v>
      </c>
      <c r="I834" s="5">
        <v>0</v>
      </c>
      <c r="J834" s="19" t="s">
        <v>2366</v>
      </c>
    </row>
    <row r="835" spans="1:10" x14ac:dyDescent="0.25">
      <c r="A835" s="18" t="s">
        <v>1525</v>
      </c>
      <c r="B835" s="5">
        <v>42.74</v>
      </c>
      <c r="C835" s="5" t="str">
        <f t="shared" si="26"/>
        <v>Obesity</v>
      </c>
      <c r="D835" s="5">
        <v>6.31</v>
      </c>
      <c r="E835" s="5" t="str">
        <f t="shared" si="27"/>
        <v>Prediabetes</v>
      </c>
      <c r="F835" s="5" t="s">
        <v>2368</v>
      </c>
      <c r="G835" s="5" t="s">
        <v>2366</v>
      </c>
      <c r="H835" s="5" t="s">
        <v>2366</v>
      </c>
      <c r="I835" s="5">
        <v>1</v>
      </c>
      <c r="J835" s="19" t="s">
        <v>2366</v>
      </c>
    </row>
    <row r="836" spans="1:10" x14ac:dyDescent="0.25">
      <c r="A836" s="18" t="s">
        <v>1524</v>
      </c>
      <c r="B836" s="5">
        <v>36.130000000000003</v>
      </c>
      <c r="C836" s="5" t="str">
        <f t="shared" si="26"/>
        <v>Obesity</v>
      </c>
      <c r="D836" s="5">
        <v>7.19</v>
      </c>
      <c r="E836" s="5" t="str">
        <f t="shared" si="27"/>
        <v>Prediabetes</v>
      </c>
      <c r="F836" s="5" t="s">
        <v>2368</v>
      </c>
      <c r="G836" s="5" t="s">
        <v>2366</v>
      </c>
      <c r="H836" s="5" t="s">
        <v>2366</v>
      </c>
      <c r="I836" s="5">
        <v>2</v>
      </c>
      <c r="J836" s="19" t="s">
        <v>2366</v>
      </c>
    </row>
    <row r="837" spans="1:10" x14ac:dyDescent="0.25">
      <c r="A837" s="18" t="s">
        <v>1523</v>
      </c>
      <c r="B837" s="5">
        <v>31.55</v>
      </c>
      <c r="C837" s="5" t="str">
        <f t="shared" si="26"/>
        <v>Obesity</v>
      </c>
      <c r="D837" s="5">
        <v>6.11</v>
      </c>
      <c r="E837" s="5" t="str">
        <f t="shared" si="27"/>
        <v>Prediabetes</v>
      </c>
      <c r="F837" s="5" t="s">
        <v>2368</v>
      </c>
      <c r="G837" s="5" t="s">
        <v>2366</v>
      </c>
      <c r="H837" s="5" t="s">
        <v>2366</v>
      </c>
      <c r="I837" s="5">
        <v>1</v>
      </c>
      <c r="J837" s="19" t="s">
        <v>2366</v>
      </c>
    </row>
    <row r="838" spans="1:10" x14ac:dyDescent="0.25">
      <c r="A838" s="18" t="s">
        <v>1522</v>
      </c>
      <c r="B838" s="5">
        <v>52.75</v>
      </c>
      <c r="C838" s="5" t="str">
        <f t="shared" si="26"/>
        <v>Obesity</v>
      </c>
      <c r="D838" s="5">
        <v>6.02</v>
      </c>
      <c r="E838" s="5" t="str">
        <f t="shared" si="27"/>
        <v>Prediabetes</v>
      </c>
      <c r="F838" s="5" t="s">
        <v>2366</v>
      </c>
      <c r="G838" s="5" t="s">
        <v>2366</v>
      </c>
      <c r="H838" s="5" t="s">
        <v>2366</v>
      </c>
      <c r="I838" s="5">
        <v>1</v>
      </c>
      <c r="J838" s="19" t="s">
        <v>2366</v>
      </c>
    </row>
    <row r="839" spans="1:10" x14ac:dyDescent="0.25">
      <c r="A839" s="18" t="s">
        <v>1521</v>
      </c>
      <c r="B839" s="5">
        <v>36.67</v>
      </c>
      <c r="C839" s="5" t="str">
        <f t="shared" si="26"/>
        <v>Obesity</v>
      </c>
      <c r="D839" s="5">
        <v>11.86</v>
      </c>
      <c r="E839" s="5" t="str">
        <f t="shared" si="27"/>
        <v>Diabetes</v>
      </c>
      <c r="F839" s="5" t="s">
        <v>2366</v>
      </c>
      <c r="G839" s="5" t="s">
        <v>2366</v>
      </c>
      <c r="H839" s="5" t="s">
        <v>2366</v>
      </c>
      <c r="I839" s="5">
        <v>0</v>
      </c>
      <c r="J839" s="19" t="s">
        <v>2366</v>
      </c>
    </row>
    <row r="840" spans="1:10" x14ac:dyDescent="0.25">
      <c r="A840" s="18" t="s">
        <v>1520</v>
      </c>
      <c r="B840" s="5">
        <v>38.06</v>
      </c>
      <c r="C840" s="5" t="str">
        <f t="shared" si="26"/>
        <v>Obesity</v>
      </c>
      <c r="D840" s="5">
        <v>8.25</v>
      </c>
      <c r="E840" s="5" t="str">
        <f t="shared" si="27"/>
        <v>Diabetes</v>
      </c>
      <c r="F840" s="5" t="s">
        <v>2366</v>
      </c>
      <c r="G840" s="5" t="s">
        <v>2366</v>
      </c>
      <c r="H840" s="5" t="s">
        <v>2366</v>
      </c>
      <c r="I840" s="5">
        <v>0</v>
      </c>
      <c r="J840" s="19" t="s">
        <v>2366</v>
      </c>
    </row>
    <row r="841" spans="1:10" x14ac:dyDescent="0.25">
      <c r="A841" s="18" t="s">
        <v>1519</v>
      </c>
      <c r="B841" s="5">
        <v>38</v>
      </c>
      <c r="C841" s="5" t="str">
        <f t="shared" si="26"/>
        <v>Obesity</v>
      </c>
      <c r="D841" s="5">
        <v>8.1300000000000008</v>
      </c>
      <c r="E841" s="5" t="str">
        <f t="shared" si="27"/>
        <v>Diabetes</v>
      </c>
      <c r="F841" s="5" t="s">
        <v>2366</v>
      </c>
      <c r="G841" s="5" t="s">
        <v>2366</v>
      </c>
      <c r="H841" s="5" t="s">
        <v>2366</v>
      </c>
      <c r="I841" s="5">
        <v>0</v>
      </c>
      <c r="J841" s="19" t="s">
        <v>2366</v>
      </c>
    </row>
    <row r="842" spans="1:10" x14ac:dyDescent="0.25">
      <c r="A842" s="18" t="s">
        <v>1518</v>
      </c>
      <c r="B842" s="5">
        <v>35.1</v>
      </c>
      <c r="C842" s="5" t="str">
        <f t="shared" si="26"/>
        <v>Obesity</v>
      </c>
      <c r="D842" s="5">
        <v>10.1</v>
      </c>
      <c r="E842" s="5" t="str">
        <f t="shared" si="27"/>
        <v>Diabetes</v>
      </c>
      <c r="F842" s="5" t="s">
        <v>2366</v>
      </c>
      <c r="G842" s="5" t="s">
        <v>2366</v>
      </c>
      <c r="H842" s="5" t="s">
        <v>2366</v>
      </c>
      <c r="I842" s="5">
        <v>0</v>
      </c>
      <c r="J842" s="19" t="s">
        <v>2366</v>
      </c>
    </row>
    <row r="843" spans="1:10" x14ac:dyDescent="0.25">
      <c r="A843" s="18" t="s">
        <v>1517</v>
      </c>
      <c r="B843" s="5">
        <v>33.82</v>
      </c>
      <c r="C843" s="5" t="str">
        <f t="shared" si="26"/>
        <v>Obesity</v>
      </c>
      <c r="D843" s="5">
        <v>5.89</v>
      </c>
      <c r="E843" s="5" t="str">
        <f t="shared" si="27"/>
        <v>Normal</v>
      </c>
      <c r="F843" s="5" t="s">
        <v>2368</v>
      </c>
      <c r="G843" s="5" t="s">
        <v>2366</v>
      </c>
      <c r="H843" s="5" t="s">
        <v>2366</v>
      </c>
      <c r="I843" s="5">
        <v>2</v>
      </c>
      <c r="J843" s="19" t="s">
        <v>2366</v>
      </c>
    </row>
    <row r="844" spans="1:10" x14ac:dyDescent="0.25">
      <c r="A844" s="18" t="s">
        <v>1516</v>
      </c>
      <c r="B844" s="5">
        <v>37.43</v>
      </c>
      <c r="C844" s="5" t="str">
        <f t="shared" si="26"/>
        <v>Obesity</v>
      </c>
      <c r="D844" s="5">
        <v>4.97</v>
      </c>
      <c r="E844" s="5" t="str">
        <f t="shared" si="27"/>
        <v>Normal</v>
      </c>
      <c r="F844" s="5" t="s">
        <v>2366</v>
      </c>
      <c r="G844" s="5" t="s">
        <v>2366</v>
      </c>
      <c r="H844" s="5" t="s">
        <v>2366</v>
      </c>
      <c r="I844" s="5">
        <v>2</v>
      </c>
      <c r="J844" s="19" t="s">
        <v>2366</v>
      </c>
    </row>
    <row r="845" spans="1:10" x14ac:dyDescent="0.25">
      <c r="A845" s="18" t="s">
        <v>1515</v>
      </c>
      <c r="B845" s="5">
        <v>30.5</v>
      </c>
      <c r="C845" s="5" t="str">
        <f t="shared" si="26"/>
        <v>Obesity</v>
      </c>
      <c r="D845" s="5">
        <v>9.9</v>
      </c>
      <c r="E845" s="5" t="str">
        <f t="shared" si="27"/>
        <v>Diabetes</v>
      </c>
      <c r="F845" s="5" t="s">
        <v>2366</v>
      </c>
      <c r="G845" s="5" t="s">
        <v>2366</v>
      </c>
      <c r="H845" s="5" t="s">
        <v>2366</v>
      </c>
      <c r="I845" s="5">
        <v>0</v>
      </c>
      <c r="J845" s="19" t="s">
        <v>2366</v>
      </c>
    </row>
    <row r="846" spans="1:10" x14ac:dyDescent="0.25">
      <c r="A846" s="18" t="s">
        <v>1514</v>
      </c>
      <c r="B846" s="5">
        <v>24.53</v>
      </c>
      <c r="C846" s="5" t="str">
        <f t="shared" si="26"/>
        <v>Normal Weight</v>
      </c>
      <c r="D846" s="5">
        <v>9.0500000000000007</v>
      </c>
      <c r="E846" s="5" t="str">
        <f t="shared" si="27"/>
        <v>Diabetes</v>
      </c>
      <c r="F846" s="5" t="s">
        <v>2366</v>
      </c>
      <c r="G846" s="5" t="s">
        <v>2366</v>
      </c>
      <c r="H846" s="5" t="s">
        <v>2366</v>
      </c>
      <c r="I846" s="5">
        <v>0</v>
      </c>
      <c r="J846" s="19" t="s">
        <v>2366</v>
      </c>
    </row>
    <row r="847" spans="1:10" x14ac:dyDescent="0.25">
      <c r="A847" s="18" t="s">
        <v>1513</v>
      </c>
      <c r="B847" s="5">
        <v>25.74</v>
      </c>
      <c r="C847" s="5" t="str">
        <f t="shared" si="26"/>
        <v>Overweight</v>
      </c>
      <c r="D847" s="5">
        <v>10.93</v>
      </c>
      <c r="E847" s="5" t="str">
        <f t="shared" si="27"/>
        <v>Diabetes</v>
      </c>
      <c r="F847" s="5" t="s">
        <v>2366</v>
      </c>
      <c r="G847" s="5" t="s">
        <v>2366</v>
      </c>
      <c r="H847" s="5" t="s">
        <v>2366</v>
      </c>
      <c r="I847" s="5">
        <v>0</v>
      </c>
      <c r="J847" s="19" t="s">
        <v>2366</v>
      </c>
    </row>
    <row r="848" spans="1:10" x14ac:dyDescent="0.25">
      <c r="A848" s="18" t="s">
        <v>1512</v>
      </c>
      <c r="B848" s="5">
        <v>34.08</v>
      </c>
      <c r="C848" s="5" t="str">
        <f t="shared" si="26"/>
        <v>Obesity</v>
      </c>
      <c r="D848" s="5">
        <v>7.58</v>
      </c>
      <c r="E848" s="5" t="str">
        <f t="shared" si="27"/>
        <v>Diabetes</v>
      </c>
      <c r="F848" s="5" t="s">
        <v>2368</v>
      </c>
      <c r="G848" s="5" t="s">
        <v>2366</v>
      </c>
      <c r="H848" s="5" t="s">
        <v>2366</v>
      </c>
      <c r="I848" s="5">
        <v>2</v>
      </c>
      <c r="J848" s="19" t="s">
        <v>2366</v>
      </c>
    </row>
    <row r="849" spans="1:10" x14ac:dyDescent="0.25">
      <c r="A849" s="18" t="s">
        <v>1511</v>
      </c>
      <c r="B849" s="5">
        <v>31.35</v>
      </c>
      <c r="C849" s="5" t="str">
        <f t="shared" si="26"/>
        <v>Obesity</v>
      </c>
      <c r="D849" s="5">
        <v>11</v>
      </c>
      <c r="E849" s="5" t="str">
        <f t="shared" si="27"/>
        <v>Diabetes</v>
      </c>
      <c r="F849" s="5" t="s">
        <v>2368</v>
      </c>
      <c r="G849" s="5" t="s">
        <v>2366</v>
      </c>
      <c r="H849" s="5" t="s">
        <v>2368</v>
      </c>
      <c r="I849" s="5">
        <v>1</v>
      </c>
      <c r="J849" s="19" t="s">
        <v>2366</v>
      </c>
    </row>
    <row r="850" spans="1:10" x14ac:dyDescent="0.25">
      <c r="A850" s="18" t="s">
        <v>1510</v>
      </c>
      <c r="B850" s="5">
        <v>26.79</v>
      </c>
      <c r="C850" s="5" t="str">
        <f t="shared" si="26"/>
        <v>Overweight</v>
      </c>
      <c r="D850" s="5">
        <v>5.0599999999999996</v>
      </c>
      <c r="E850" s="5" t="str">
        <f t="shared" si="27"/>
        <v>Normal</v>
      </c>
      <c r="F850" s="5" t="s">
        <v>2366</v>
      </c>
      <c r="G850" s="5" t="s">
        <v>2366</v>
      </c>
      <c r="H850" s="5" t="s">
        <v>2366</v>
      </c>
      <c r="I850" s="5">
        <v>1</v>
      </c>
      <c r="J850" s="19" t="s">
        <v>2366</v>
      </c>
    </row>
    <row r="851" spans="1:10" x14ac:dyDescent="0.25">
      <c r="A851" s="18" t="s">
        <v>1509</v>
      </c>
      <c r="B851" s="5">
        <v>42.78</v>
      </c>
      <c r="C851" s="5" t="str">
        <f t="shared" si="26"/>
        <v>Obesity</v>
      </c>
      <c r="D851" s="5">
        <v>6.11</v>
      </c>
      <c r="E851" s="5" t="str">
        <f t="shared" si="27"/>
        <v>Prediabetes</v>
      </c>
      <c r="F851" s="5" t="s">
        <v>2368</v>
      </c>
      <c r="G851" s="5" t="s">
        <v>2366</v>
      </c>
      <c r="H851" s="5" t="s">
        <v>2366</v>
      </c>
      <c r="I851" s="5">
        <v>1</v>
      </c>
      <c r="J851" s="19" t="s">
        <v>2366</v>
      </c>
    </row>
    <row r="852" spans="1:10" x14ac:dyDescent="0.25">
      <c r="A852" s="18" t="s">
        <v>1508</v>
      </c>
      <c r="B852" s="5">
        <v>46.75</v>
      </c>
      <c r="C852" s="5" t="str">
        <f t="shared" si="26"/>
        <v>Obesity</v>
      </c>
      <c r="D852" s="5">
        <v>6.66</v>
      </c>
      <c r="E852" s="5" t="str">
        <f t="shared" si="27"/>
        <v>Prediabetes</v>
      </c>
      <c r="F852" s="5" t="s">
        <v>2368</v>
      </c>
      <c r="G852" s="5" t="s">
        <v>2366</v>
      </c>
      <c r="H852" s="5" t="s">
        <v>2366</v>
      </c>
      <c r="I852" s="5">
        <v>2</v>
      </c>
      <c r="J852" s="19" t="s">
        <v>2366</v>
      </c>
    </row>
    <row r="853" spans="1:10" x14ac:dyDescent="0.25">
      <c r="A853" s="18" t="s">
        <v>1507</v>
      </c>
      <c r="B853" s="5">
        <v>32.15</v>
      </c>
      <c r="C853" s="5" t="str">
        <f t="shared" si="26"/>
        <v>Obesity</v>
      </c>
      <c r="D853" s="5">
        <v>4.0199999999999996</v>
      </c>
      <c r="E853" s="5" t="str">
        <f t="shared" si="27"/>
        <v>Normal</v>
      </c>
      <c r="F853" s="5" t="s">
        <v>2368</v>
      </c>
      <c r="G853" s="5" t="s">
        <v>2366</v>
      </c>
      <c r="H853" s="5" t="s">
        <v>2368</v>
      </c>
      <c r="I853" s="5">
        <v>1</v>
      </c>
      <c r="J853" s="19" t="s">
        <v>2366</v>
      </c>
    </row>
    <row r="854" spans="1:10" x14ac:dyDescent="0.25">
      <c r="A854" s="18" t="s">
        <v>1506</v>
      </c>
      <c r="B854" s="5">
        <v>43.4</v>
      </c>
      <c r="C854" s="5" t="str">
        <f t="shared" si="26"/>
        <v>Obesity</v>
      </c>
      <c r="D854" s="5">
        <v>8.81</v>
      </c>
      <c r="E854" s="5" t="str">
        <f t="shared" si="27"/>
        <v>Diabetes</v>
      </c>
      <c r="F854" s="5" t="s">
        <v>2368</v>
      </c>
      <c r="G854" s="5" t="s">
        <v>2366</v>
      </c>
      <c r="H854" s="5" t="s">
        <v>2366</v>
      </c>
      <c r="I854" s="5">
        <v>2</v>
      </c>
      <c r="J854" s="19" t="s">
        <v>2366</v>
      </c>
    </row>
    <row r="855" spans="1:10" x14ac:dyDescent="0.25">
      <c r="A855" s="18" t="s">
        <v>1505</v>
      </c>
      <c r="B855" s="5">
        <v>31.57</v>
      </c>
      <c r="C855" s="5" t="str">
        <f t="shared" si="26"/>
        <v>Obesity</v>
      </c>
      <c r="D855" s="5">
        <v>7.92</v>
      </c>
      <c r="E855" s="5" t="str">
        <f t="shared" si="27"/>
        <v>Diabetes</v>
      </c>
      <c r="F855" s="5" t="s">
        <v>2368</v>
      </c>
      <c r="G855" s="5" t="s">
        <v>2366</v>
      </c>
      <c r="H855" s="5" t="s">
        <v>2366</v>
      </c>
      <c r="I855" s="5">
        <v>2</v>
      </c>
      <c r="J855" s="19" t="s">
        <v>2366</v>
      </c>
    </row>
    <row r="856" spans="1:10" x14ac:dyDescent="0.25">
      <c r="A856" s="18" t="s">
        <v>1504</v>
      </c>
      <c r="B856" s="5">
        <v>24.32</v>
      </c>
      <c r="C856" s="5" t="str">
        <f t="shared" si="26"/>
        <v>Normal Weight</v>
      </c>
      <c r="D856" s="5">
        <v>7.48</v>
      </c>
      <c r="E856" s="5" t="str">
        <f t="shared" si="27"/>
        <v>Prediabetes</v>
      </c>
      <c r="F856" s="5" t="s">
        <v>2366</v>
      </c>
      <c r="G856" s="5" t="s">
        <v>2366</v>
      </c>
      <c r="H856" s="5" t="s">
        <v>2366</v>
      </c>
      <c r="I856" s="5">
        <v>0</v>
      </c>
      <c r="J856" s="19" t="s">
        <v>2366</v>
      </c>
    </row>
    <row r="857" spans="1:10" x14ac:dyDescent="0.25">
      <c r="A857" s="18" t="s">
        <v>1503</v>
      </c>
      <c r="B857" s="5">
        <v>31.07</v>
      </c>
      <c r="C857" s="5" t="str">
        <f t="shared" si="26"/>
        <v>Obesity</v>
      </c>
      <c r="D857" s="5">
        <v>4.62</v>
      </c>
      <c r="E857" s="5" t="str">
        <f t="shared" si="27"/>
        <v>Normal</v>
      </c>
      <c r="F857" s="5" t="s">
        <v>2368</v>
      </c>
      <c r="G857" s="5" t="s">
        <v>2366</v>
      </c>
      <c r="H857" s="5" t="s">
        <v>2366</v>
      </c>
      <c r="I857" s="5">
        <v>2</v>
      </c>
      <c r="J857" s="19" t="s">
        <v>2366</v>
      </c>
    </row>
    <row r="858" spans="1:10" x14ac:dyDescent="0.25">
      <c r="A858" s="18" t="s">
        <v>1502</v>
      </c>
      <c r="B858" s="5">
        <v>35.814999999999998</v>
      </c>
      <c r="C858" s="5" t="str">
        <f t="shared" si="26"/>
        <v>Obesity</v>
      </c>
      <c r="D858" s="5">
        <v>8.4700000000000006</v>
      </c>
      <c r="E858" s="5" t="str">
        <f t="shared" si="27"/>
        <v>Diabetes</v>
      </c>
      <c r="F858" s="5" t="s">
        <v>2366</v>
      </c>
      <c r="G858" s="5" t="s">
        <v>2366</v>
      </c>
      <c r="H858" s="5" t="s">
        <v>2366</v>
      </c>
      <c r="I858" s="5">
        <v>0</v>
      </c>
      <c r="J858" s="19" t="s">
        <v>2366</v>
      </c>
    </row>
    <row r="859" spans="1:10" x14ac:dyDescent="0.25">
      <c r="A859" s="18" t="s">
        <v>1501</v>
      </c>
      <c r="B859" s="5">
        <v>40.81</v>
      </c>
      <c r="C859" s="5" t="str">
        <f t="shared" si="26"/>
        <v>Obesity</v>
      </c>
      <c r="D859" s="5">
        <v>10.58</v>
      </c>
      <c r="E859" s="5" t="str">
        <f t="shared" si="27"/>
        <v>Diabetes</v>
      </c>
      <c r="F859" s="5" t="s">
        <v>2368</v>
      </c>
      <c r="G859" s="5" t="s">
        <v>2366</v>
      </c>
      <c r="H859" s="5" t="s">
        <v>2366</v>
      </c>
      <c r="I859" s="5">
        <v>0</v>
      </c>
      <c r="J859" s="19" t="s">
        <v>2366</v>
      </c>
    </row>
    <row r="860" spans="1:10" x14ac:dyDescent="0.25">
      <c r="A860" s="18" t="s">
        <v>1500</v>
      </c>
      <c r="B860" s="5">
        <v>24.605</v>
      </c>
      <c r="C860" s="5" t="str">
        <f t="shared" si="26"/>
        <v>Normal Weight</v>
      </c>
      <c r="D860" s="5">
        <v>7.48</v>
      </c>
      <c r="E860" s="5" t="str">
        <f t="shared" si="27"/>
        <v>Prediabetes</v>
      </c>
      <c r="F860" s="5" t="s">
        <v>2366</v>
      </c>
      <c r="G860" s="5" t="s">
        <v>2366</v>
      </c>
      <c r="H860" s="5" t="s">
        <v>2366</v>
      </c>
      <c r="I860" s="5">
        <v>0</v>
      </c>
      <c r="J860" s="19" t="s">
        <v>2366</v>
      </c>
    </row>
    <row r="861" spans="1:10" x14ac:dyDescent="0.25">
      <c r="A861" s="18" t="s">
        <v>1499</v>
      </c>
      <c r="B861" s="5">
        <v>21.47</v>
      </c>
      <c r="C861" s="5" t="str">
        <f t="shared" si="26"/>
        <v>Normal Weight</v>
      </c>
      <c r="D861" s="5">
        <v>7.82</v>
      </c>
      <c r="E861" s="5" t="str">
        <f t="shared" si="27"/>
        <v>Diabetes</v>
      </c>
      <c r="F861" s="5" t="s">
        <v>2366</v>
      </c>
      <c r="G861" s="5" t="s">
        <v>2366</v>
      </c>
      <c r="H861" s="5" t="s">
        <v>2366</v>
      </c>
      <c r="I861" s="5">
        <v>0</v>
      </c>
      <c r="J861" s="19" t="s">
        <v>2366</v>
      </c>
    </row>
    <row r="862" spans="1:10" x14ac:dyDescent="0.25">
      <c r="A862" s="18" t="s">
        <v>1498</v>
      </c>
      <c r="B862" s="5">
        <v>52.89</v>
      </c>
      <c r="C862" s="5" t="str">
        <f t="shared" si="26"/>
        <v>Obesity</v>
      </c>
      <c r="D862" s="5">
        <v>4.96</v>
      </c>
      <c r="E862" s="5" t="str">
        <f t="shared" si="27"/>
        <v>Normal</v>
      </c>
      <c r="F862" s="5" t="s">
        <v>2368</v>
      </c>
      <c r="G862" s="5" t="s">
        <v>2366</v>
      </c>
      <c r="H862" s="5" t="s">
        <v>2366</v>
      </c>
      <c r="I862" s="5">
        <v>1</v>
      </c>
      <c r="J862" s="19" t="s">
        <v>2366</v>
      </c>
    </row>
    <row r="863" spans="1:10" x14ac:dyDescent="0.25">
      <c r="A863" s="18" t="s">
        <v>1497</v>
      </c>
      <c r="B863" s="5">
        <v>32.965000000000003</v>
      </c>
      <c r="C863" s="5" t="str">
        <f t="shared" si="26"/>
        <v>Obesity</v>
      </c>
      <c r="D863" s="5">
        <v>6.15</v>
      </c>
      <c r="E863" s="5" t="str">
        <f t="shared" si="27"/>
        <v>Prediabetes</v>
      </c>
      <c r="F863" s="5" t="s">
        <v>2368</v>
      </c>
      <c r="G863" s="5" t="s">
        <v>2366</v>
      </c>
      <c r="H863" s="5" t="s">
        <v>2366</v>
      </c>
      <c r="I863" s="5">
        <v>1</v>
      </c>
      <c r="J863" s="19" t="s">
        <v>2366</v>
      </c>
    </row>
    <row r="864" spans="1:10" x14ac:dyDescent="0.25">
      <c r="A864" s="18" t="s">
        <v>1496</v>
      </c>
      <c r="B864" s="5">
        <v>36.799999999999997</v>
      </c>
      <c r="C864" s="5" t="str">
        <f t="shared" si="26"/>
        <v>Obesity</v>
      </c>
      <c r="D864" s="5">
        <v>4.62</v>
      </c>
      <c r="E864" s="5" t="str">
        <f t="shared" si="27"/>
        <v>Normal</v>
      </c>
      <c r="F864" s="5" t="s">
        <v>2366</v>
      </c>
      <c r="G864" s="5" t="s">
        <v>2366</v>
      </c>
      <c r="H864" s="5" t="s">
        <v>2368</v>
      </c>
      <c r="I864" s="5">
        <v>1</v>
      </c>
      <c r="J864" s="19" t="s">
        <v>2366</v>
      </c>
    </row>
    <row r="865" spans="1:10" x14ac:dyDescent="0.25">
      <c r="A865" s="18" t="s">
        <v>1495</v>
      </c>
      <c r="B865" s="5">
        <v>34.299999999999997</v>
      </c>
      <c r="C865" s="5" t="str">
        <f t="shared" si="26"/>
        <v>Obesity</v>
      </c>
      <c r="D865" s="5">
        <v>4.87</v>
      </c>
      <c r="E865" s="5" t="str">
        <f t="shared" si="27"/>
        <v>Normal</v>
      </c>
      <c r="F865" s="5" t="s">
        <v>2366</v>
      </c>
      <c r="G865" s="5" t="s">
        <v>2366</v>
      </c>
      <c r="H865" s="5" t="s">
        <v>2366</v>
      </c>
      <c r="I865" s="5">
        <v>2</v>
      </c>
      <c r="J865" s="19" t="s">
        <v>2366</v>
      </c>
    </row>
    <row r="866" spans="1:10" x14ac:dyDescent="0.25">
      <c r="A866" s="18" t="s">
        <v>1494</v>
      </c>
      <c r="B866" s="5">
        <v>35.244999999999997</v>
      </c>
      <c r="C866" s="5" t="str">
        <f t="shared" si="26"/>
        <v>Obesity</v>
      </c>
      <c r="D866" s="5">
        <v>4.63</v>
      </c>
      <c r="E866" s="5" t="str">
        <f t="shared" si="27"/>
        <v>Normal</v>
      </c>
      <c r="F866" s="5" t="s">
        <v>2366</v>
      </c>
      <c r="G866" s="5" t="s">
        <v>2366</v>
      </c>
      <c r="H866" s="5" t="s">
        <v>2366</v>
      </c>
      <c r="I866" s="5">
        <v>0</v>
      </c>
      <c r="J866" s="19" t="s">
        <v>2366</v>
      </c>
    </row>
    <row r="867" spans="1:10" x14ac:dyDescent="0.25">
      <c r="A867" s="18" t="s">
        <v>1493</v>
      </c>
      <c r="B867" s="5">
        <v>26.23</v>
      </c>
      <c r="C867" s="5" t="str">
        <f t="shared" si="26"/>
        <v>Overweight</v>
      </c>
      <c r="D867" s="5">
        <v>11.93</v>
      </c>
      <c r="E867" s="5" t="str">
        <f t="shared" si="27"/>
        <v>Diabetes</v>
      </c>
      <c r="F867" s="5" t="s">
        <v>2366</v>
      </c>
      <c r="G867" s="5" t="s">
        <v>2366</v>
      </c>
      <c r="H867" s="5" t="s">
        <v>2366</v>
      </c>
      <c r="I867" s="5">
        <v>0</v>
      </c>
      <c r="J867" s="19" t="s">
        <v>2366</v>
      </c>
    </row>
    <row r="868" spans="1:10" x14ac:dyDescent="0.25">
      <c r="A868" s="18" t="s">
        <v>1492</v>
      </c>
      <c r="B868" s="5">
        <v>36.1</v>
      </c>
      <c r="C868" s="5" t="str">
        <f t="shared" si="26"/>
        <v>Obesity</v>
      </c>
      <c r="D868" s="5">
        <v>5.65</v>
      </c>
      <c r="E868" s="5" t="str">
        <f t="shared" si="27"/>
        <v>Normal</v>
      </c>
      <c r="F868" s="5" t="s">
        <v>2368</v>
      </c>
      <c r="G868" s="5" t="s">
        <v>2366</v>
      </c>
      <c r="H868" s="5" t="s">
        <v>2366</v>
      </c>
      <c r="I868" s="5">
        <v>2</v>
      </c>
      <c r="J868" s="19" t="s">
        <v>2366</v>
      </c>
    </row>
    <row r="869" spans="1:10" x14ac:dyDescent="0.25">
      <c r="A869" s="18" t="s">
        <v>1491</v>
      </c>
      <c r="B869" s="5">
        <v>37.1</v>
      </c>
      <c r="C869" s="5" t="str">
        <f t="shared" si="26"/>
        <v>Obesity</v>
      </c>
      <c r="D869" s="5">
        <v>11.21</v>
      </c>
      <c r="E869" s="5" t="str">
        <f t="shared" si="27"/>
        <v>Diabetes</v>
      </c>
      <c r="F869" s="5" t="s">
        <v>2368</v>
      </c>
      <c r="G869" s="5" t="s">
        <v>2366</v>
      </c>
      <c r="H869" s="5" t="s">
        <v>2368</v>
      </c>
      <c r="I869" s="5">
        <v>1</v>
      </c>
      <c r="J869" s="19" t="s">
        <v>2366</v>
      </c>
    </row>
    <row r="870" spans="1:10" x14ac:dyDescent="0.25">
      <c r="A870" s="18" t="s">
        <v>1490</v>
      </c>
      <c r="B870" s="5">
        <v>27.5</v>
      </c>
      <c r="C870" s="5" t="str">
        <f t="shared" si="26"/>
        <v>Overweight</v>
      </c>
      <c r="D870" s="5">
        <v>10.62</v>
      </c>
      <c r="E870" s="5" t="str">
        <f t="shared" si="27"/>
        <v>Diabetes</v>
      </c>
      <c r="F870" s="5" t="s">
        <v>2368</v>
      </c>
      <c r="G870" s="5" t="s">
        <v>2366</v>
      </c>
      <c r="H870" s="5" t="s">
        <v>2368</v>
      </c>
      <c r="I870" s="5">
        <v>1</v>
      </c>
      <c r="J870" s="19" t="s">
        <v>2366</v>
      </c>
    </row>
    <row r="871" spans="1:10" x14ac:dyDescent="0.25">
      <c r="A871" s="18" t="s">
        <v>1489</v>
      </c>
      <c r="B871" s="5">
        <v>24.7</v>
      </c>
      <c r="C871" s="5" t="str">
        <f t="shared" si="26"/>
        <v>Normal Weight</v>
      </c>
      <c r="D871" s="5">
        <v>10.7</v>
      </c>
      <c r="E871" s="5" t="str">
        <f t="shared" si="27"/>
        <v>Diabetes</v>
      </c>
      <c r="F871" s="5" t="s">
        <v>2368</v>
      </c>
      <c r="G871" s="5" t="s">
        <v>2366</v>
      </c>
      <c r="H871" s="5" t="s">
        <v>2368</v>
      </c>
      <c r="I871" s="5">
        <v>1</v>
      </c>
      <c r="J871" s="19" t="s">
        <v>2366</v>
      </c>
    </row>
    <row r="872" spans="1:10" x14ac:dyDescent="0.25">
      <c r="A872" s="18" t="s">
        <v>1488</v>
      </c>
      <c r="B872" s="5">
        <v>26.78</v>
      </c>
      <c r="C872" s="5" t="str">
        <f t="shared" si="26"/>
        <v>Overweight</v>
      </c>
      <c r="D872" s="5">
        <v>10.02</v>
      </c>
      <c r="E872" s="5" t="str">
        <f t="shared" si="27"/>
        <v>Diabetes</v>
      </c>
      <c r="F872" s="5" t="s">
        <v>2368</v>
      </c>
      <c r="G872" s="5" t="s">
        <v>2366</v>
      </c>
      <c r="H872" s="5" t="s">
        <v>2368</v>
      </c>
      <c r="I872" s="5">
        <v>1</v>
      </c>
      <c r="J872" s="19" t="s">
        <v>2366</v>
      </c>
    </row>
    <row r="873" spans="1:10" x14ac:dyDescent="0.25">
      <c r="A873" s="18" t="s">
        <v>1487</v>
      </c>
      <c r="B873" s="5">
        <v>45.8</v>
      </c>
      <c r="C873" s="5" t="str">
        <f t="shared" si="26"/>
        <v>Obesity</v>
      </c>
      <c r="D873" s="5">
        <v>4.8499999999999996</v>
      </c>
      <c r="E873" s="5" t="str">
        <f t="shared" si="27"/>
        <v>Normal</v>
      </c>
      <c r="F873" s="5" t="s">
        <v>2366</v>
      </c>
      <c r="G873" s="5" t="s">
        <v>2366</v>
      </c>
      <c r="H873" s="5" t="s">
        <v>2366</v>
      </c>
      <c r="I873" s="5">
        <v>0</v>
      </c>
      <c r="J873" s="19" t="s">
        <v>2366</v>
      </c>
    </row>
    <row r="874" spans="1:10" x14ac:dyDescent="0.25">
      <c r="A874" s="18" t="s">
        <v>1486</v>
      </c>
      <c r="B874" s="5">
        <v>29</v>
      </c>
      <c r="C874" s="5" t="str">
        <f t="shared" si="26"/>
        <v>Overweight</v>
      </c>
      <c r="D874" s="5">
        <v>4.3899999999999997</v>
      </c>
      <c r="E874" s="5" t="str">
        <f t="shared" si="27"/>
        <v>Normal</v>
      </c>
      <c r="F874" s="5" t="s">
        <v>2368</v>
      </c>
      <c r="G874" s="5" t="s">
        <v>2366</v>
      </c>
      <c r="H874" s="5" t="s">
        <v>2366</v>
      </c>
      <c r="I874" s="5">
        <v>2</v>
      </c>
      <c r="J874" s="19" t="s">
        <v>2366</v>
      </c>
    </row>
    <row r="875" spans="1:10" x14ac:dyDescent="0.25">
      <c r="A875" s="18" t="s">
        <v>1485</v>
      </c>
      <c r="B875" s="5">
        <v>33.534999999999997</v>
      </c>
      <c r="C875" s="5" t="str">
        <f t="shared" si="26"/>
        <v>Obesity</v>
      </c>
      <c r="D875" s="5">
        <v>8.24</v>
      </c>
      <c r="E875" s="5" t="str">
        <f t="shared" si="27"/>
        <v>Diabetes</v>
      </c>
      <c r="F875" s="5" t="s">
        <v>2368</v>
      </c>
      <c r="G875" s="5" t="s">
        <v>2366</v>
      </c>
      <c r="H875" s="5" t="s">
        <v>2366</v>
      </c>
      <c r="I875" s="5">
        <v>0</v>
      </c>
      <c r="J875" s="19" t="s">
        <v>2366</v>
      </c>
    </row>
    <row r="876" spans="1:10" x14ac:dyDescent="0.25">
      <c r="A876" s="18" t="s">
        <v>1484</v>
      </c>
      <c r="B876" s="5">
        <v>32.774999999999999</v>
      </c>
      <c r="C876" s="5" t="str">
        <f t="shared" si="26"/>
        <v>Obesity</v>
      </c>
      <c r="D876" s="5">
        <v>9.77</v>
      </c>
      <c r="E876" s="5" t="str">
        <f t="shared" si="27"/>
        <v>Diabetes</v>
      </c>
      <c r="F876" s="5" t="s">
        <v>2368</v>
      </c>
      <c r="G876" s="5" t="s">
        <v>2366</v>
      </c>
      <c r="H876" s="5" t="s">
        <v>2366</v>
      </c>
      <c r="I876" s="5">
        <v>0</v>
      </c>
      <c r="J876" s="19" t="s">
        <v>2366</v>
      </c>
    </row>
    <row r="877" spans="1:10" x14ac:dyDescent="0.25">
      <c r="A877" s="18" t="s">
        <v>1483</v>
      </c>
      <c r="B877" s="5">
        <v>37.51</v>
      </c>
      <c r="C877" s="5" t="str">
        <f t="shared" si="26"/>
        <v>Obesity</v>
      </c>
      <c r="D877" s="5">
        <v>5.5</v>
      </c>
      <c r="E877" s="5" t="str">
        <f t="shared" si="27"/>
        <v>Normal</v>
      </c>
      <c r="F877" s="5" t="s">
        <v>2368</v>
      </c>
      <c r="G877" s="5" t="s">
        <v>2366</v>
      </c>
      <c r="H877" s="5" t="s">
        <v>2366</v>
      </c>
      <c r="I877" s="5">
        <v>2</v>
      </c>
      <c r="J877" s="19" t="s">
        <v>2366</v>
      </c>
    </row>
    <row r="878" spans="1:10" x14ac:dyDescent="0.25">
      <c r="A878" s="18" t="s">
        <v>1482</v>
      </c>
      <c r="B878" s="5">
        <v>39.86</v>
      </c>
      <c r="C878" s="5" t="str">
        <f t="shared" si="26"/>
        <v>Obesity</v>
      </c>
      <c r="D878" s="5">
        <v>11.84</v>
      </c>
      <c r="E878" s="5" t="str">
        <f t="shared" si="27"/>
        <v>Diabetes</v>
      </c>
      <c r="F878" s="5" t="s">
        <v>2368</v>
      </c>
      <c r="G878" s="5" t="s">
        <v>2366</v>
      </c>
      <c r="H878" s="5" t="s">
        <v>2366</v>
      </c>
      <c r="I878" s="5">
        <v>1</v>
      </c>
      <c r="J878" s="19" t="s">
        <v>2366</v>
      </c>
    </row>
    <row r="879" spans="1:10" x14ac:dyDescent="0.25">
      <c r="A879" s="18" t="s">
        <v>1481</v>
      </c>
      <c r="B879" s="5">
        <v>42.13</v>
      </c>
      <c r="C879" s="5" t="str">
        <f t="shared" si="26"/>
        <v>Obesity</v>
      </c>
      <c r="D879" s="5">
        <v>4.66</v>
      </c>
      <c r="E879" s="5" t="str">
        <f t="shared" si="27"/>
        <v>Normal</v>
      </c>
      <c r="F879" s="5" t="s">
        <v>2366</v>
      </c>
      <c r="G879" s="5" t="s">
        <v>2366</v>
      </c>
      <c r="H879" s="5" t="s">
        <v>2366</v>
      </c>
      <c r="I879" s="5">
        <v>0</v>
      </c>
      <c r="J879" s="19" t="s">
        <v>2366</v>
      </c>
    </row>
    <row r="880" spans="1:10" x14ac:dyDescent="0.25">
      <c r="A880" s="18" t="s">
        <v>1480</v>
      </c>
      <c r="B880" s="5">
        <v>35.99</v>
      </c>
      <c r="C880" s="5" t="str">
        <f t="shared" si="26"/>
        <v>Obesity</v>
      </c>
      <c r="D880" s="5">
        <v>11.11</v>
      </c>
      <c r="E880" s="5" t="str">
        <f t="shared" si="27"/>
        <v>Diabetes</v>
      </c>
      <c r="F880" s="5" t="s">
        <v>2366</v>
      </c>
      <c r="G880" s="5" t="s">
        <v>2366</v>
      </c>
      <c r="H880" s="5" t="s">
        <v>2366</v>
      </c>
      <c r="I880" s="5">
        <v>0</v>
      </c>
      <c r="J880" s="19" t="s">
        <v>2366</v>
      </c>
    </row>
    <row r="881" spans="1:10" x14ac:dyDescent="0.25">
      <c r="A881" s="18" t="s">
        <v>1479</v>
      </c>
      <c r="B881" s="5">
        <v>35.200000000000003</v>
      </c>
      <c r="C881" s="5" t="str">
        <f t="shared" si="26"/>
        <v>Obesity</v>
      </c>
      <c r="D881" s="5">
        <v>7.72</v>
      </c>
      <c r="E881" s="5" t="str">
        <f t="shared" si="27"/>
        <v>Diabetes</v>
      </c>
      <c r="F881" s="5" t="s">
        <v>2368</v>
      </c>
      <c r="G881" s="5" t="s">
        <v>2366</v>
      </c>
      <c r="H881" s="5" t="s">
        <v>2368</v>
      </c>
      <c r="I881" s="5">
        <v>1</v>
      </c>
      <c r="J881" s="19" t="s">
        <v>2366</v>
      </c>
    </row>
    <row r="882" spans="1:10" x14ac:dyDescent="0.25">
      <c r="A882" s="18" t="s">
        <v>1478</v>
      </c>
      <c r="B882" s="5">
        <v>29.91</v>
      </c>
      <c r="C882" s="5" t="str">
        <f t="shared" si="26"/>
        <v>Overweight</v>
      </c>
      <c r="D882" s="5">
        <v>5.55</v>
      </c>
      <c r="E882" s="5" t="str">
        <f t="shared" si="27"/>
        <v>Normal</v>
      </c>
      <c r="F882" s="5" t="s">
        <v>2368</v>
      </c>
      <c r="G882" s="5" t="s">
        <v>2366</v>
      </c>
      <c r="H882" s="5" t="s">
        <v>2366</v>
      </c>
      <c r="I882" s="5">
        <v>2</v>
      </c>
      <c r="J882" s="19" t="s">
        <v>2366</v>
      </c>
    </row>
    <row r="883" spans="1:10" x14ac:dyDescent="0.25">
      <c r="A883" s="18" t="s">
        <v>1477</v>
      </c>
      <c r="B883" s="5">
        <v>36.479999999999997</v>
      </c>
      <c r="C883" s="5" t="str">
        <f t="shared" si="26"/>
        <v>Obesity</v>
      </c>
      <c r="D883" s="5">
        <v>5.05</v>
      </c>
      <c r="E883" s="5" t="str">
        <f t="shared" si="27"/>
        <v>Normal</v>
      </c>
      <c r="F883" s="5" t="s">
        <v>2368</v>
      </c>
      <c r="G883" s="5" t="s">
        <v>2366</v>
      </c>
      <c r="H883" s="5" t="s">
        <v>2366</v>
      </c>
      <c r="I883" s="5">
        <v>1</v>
      </c>
      <c r="J883" s="19" t="s">
        <v>2366</v>
      </c>
    </row>
    <row r="884" spans="1:10" x14ac:dyDescent="0.25">
      <c r="A884" s="18" t="s">
        <v>1476</v>
      </c>
      <c r="B884" s="5">
        <v>27.5</v>
      </c>
      <c r="C884" s="5" t="str">
        <f t="shared" si="26"/>
        <v>Overweight</v>
      </c>
      <c r="D884" s="5">
        <v>8.69</v>
      </c>
      <c r="E884" s="5" t="str">
        <f t="shared" si="27"/>
        <v>Diabetes</v>
      </c>
      <c r="F884" s="5" t="s">
        <v>2368</v>
      </c>
      <c r="G884" s="5" t="s">
        <v>2366</v>
      </c>
      <c r="H884" s="5" t="s">
        <v>2368</v>
      </c>
      <c r="I884" s="5">
        <v>1</v>
      </c>
      <c r="J884" s="19" t="s">
        <v>2366</v>
      </c>
    </row>
    <row r="885" spans="1:10" x14ac:dyDescent="0.25">
      <c r="A885" s="18" t="s">
        <v>1475</v>
      </c>
      <c r="B885" s="5">
        <v>33.44</v>
      </c>
      <c r="C885" s="5" t="str">
        <f t="shared" si="26"/>
        <v>Obesity</v>
      </c>
      <c r="D885" s="5">
        <v>5.9</v>
      </c>
      <c r="E885" s="5" t="str">
        <f t="shared" si="27"/>
        <v>Normal</v>
      </c>
      <c r="F885" s="5" t="s">
        <v>2368</v>
      </c>
      <c r="G885" s="5" t="s">
        <v>2366</v>
      </c>
      <c r="H885" s="5" t="s">
        <v>2366</v>
      </c>
      <c r="I885" s="5">
        <v>1</v>
      </c>
      <c r="J885" s="19" t="s">
        <v>2366</v>
      </c>
    </row>
    <row r="886" spans="1:10" x14ac:dyDescent="0.25">
      <c r="A886" s="18" t="s">
        <v>1474</v>
      </c>
      <c r="B886" s="5">
        <v>28.215</v>
      </c>
      <c r="C886" s="5" t="str">
        <f t="shared" si="26"/>
        <v>Overweight</v>
      </c>
      <c r="D886" s="5">
        <v>6.29</v>
      </c>
      <c r="E886" s="5" t="str">
        <f t="shared" si="27"/>
        <v>Prediabetes</v>
      </c>
      <c r="F886" s="5" t="s">
        <v>2368</v>
      </c>
      <c r="G886" s="5" t="s">
        <v>2366</v>
      </c>
      <c r="H886" s="5" t="s">
        <v>2366</v>
      </c>
      <c r="I886" s="5">
        <v>1</v>
      </c>
      <c r="J886" s="19" t="s">
        <v>2366</v>
      </c>
    </row>
    <row r="887" spans="1:10" x14ac:dyDescent="0.25">
      <c r="A887" s="18" t="s">
        <v>1473</v>
      </c>
      <c r="B887" s="5">
        <v>27.17</v>
      </c>
      <c r="C887" s="5" t="str">
        <f t="shared" si="26"/>
        <v>Overweight</v>
      </c>
      <c r="D887" s="5">
        <v>5.84</v>
      </c>
      <c r="E887" s="5" t="str">
        <f t="shared" si="27"/>
        <v>Normal</v>
      </c>
      <c r="F887" s="5" t="s">
        <v>2368</v>
      </c>
      <c r="G887" s="5" t="s">
        <v>2366</v>
      </c>
      <c r="H887" s="5" t="s">
        <v>2366</v>
      </c>
      <c r="I887" s="5">
        <v>1</v>
      </c>
      <c r="J887" s="19" t="s">
        <v>2366</v>
      </c>
    </row>
    <row r="888" spans="1:10" x14ac:dyDescent="0.25">
      <c r="A888" s="18" t="s">
        <v>1472</v>
      </c>
      <c r="B888" s="5">
        <v>35.380000000000003</v>
      </c>
      <c r="C888" s="5" t="str">
        <f t="shared" si="26"/>
        <v>Obesity</v>
      </c>
      <c r="D888" s="5">
        <v>6.12</v>
      </c>
      <c r="E888" s="5" t="str">
        <f t="shared" si="27"/>
        <v>Prediabetes</v>
      </c>
      <c r="F888" s="5" t="s">
        <v>2366</v>
      </c>
      <c r="G888" s="5" t="s">
        <v>2366</v>
      </c>
      <c r="H888" s="5" t="s">
        <v>2366</v>
      </c>
      <c r="I888" s="5">
        <v>0</v>
      </c>
      <c r="J888" s="19" t="s">
        <v>2366</v>
      </c>
    </row>
    <row r="889" spans="1:10" x14ac:dyDescent="0.25">
      <c r="A889" s="18" t="s">
        <v>1471</v>
      </c>
      <c r="B889" s="5">
        <v>43.48</v>
      </c>
      <c r="C889" s="5" t="str">
        <f t="shared" si="26"/>
        <v>Obesity</v>
      </c>
      <c r="D889" s="5">
        <v>6.24</v>
      </c>
      <c r="E889" s="5" t="str">
        <f t="shared" si="27"/>
        <v>Prediabetes</v>
      </c>
      <c r="F889" s="5" t="s">
        <v>2366</v>
      </c>
      <c r="G889" s="5" t="s">
        <v>2366</v>
      </c>
      <c r="H889" s="5" t="s">
        <v>2366</v>
      </c>
      <c r="I889" s="5">
        <v>0</v>
      </c>
      <c r="J889" s="19" t="s">
        <v>2366</v>
      </c>
    </row>
    <row r="890" spans="1:10" x14ac:dyDescent="0.25">
      <c r="A890" s="18" t="s">
        <v>1470</v>
      </c>
      <c r="B890" s="5">
        <v>41.73</v>
      </c>
      <c r="C890" s="5" t="str">
        <f t="shared" si="26"/>
        <v>Obesity</v>
      </c>
      <c r="D890" s="5">
        <v>6.25</v>
      </c>
      <c r="E890" s="5" t="str">
        <f t="shared" si="27"/>
        <v>Prediabetes</v>
      </c>
      <c r="F890" s="5" t="s">
        <v>2366</v>
      </c>
      <c r="G890" s="5" t="s">
        <v>2366</v>
      </c>
      <c r="H890" s="5" t="s">
        <v>2366</v>
      </c>
      <c r="I890" s="5">
        <v>1</v>
      </c>
      <c r="J890" s="19" t="s">
        <v>2366</v>
      </c>
    </row>
    <row r="891" spans="1:10" x14ac:dyDescent="0.25">
      <c r="A891" s="18" t="s">
        <v>1469</v>
      </c>
      <c r="B891" s="5">
        <v>28.9</v>
      </c>
      <c r="C891" s="5" t="str">
        <f t="shared" si="26"/>
        <v>Overweight</v>
      </c>
      <c r="D891" s="5">
        <v>11.96</v>
      </c>
      <c r="E891" s="5" t="str">
        <f t="shared" si="27"/>
        <v>Diabetes</v>
      </c>
      <c r="F891" s="5" t="s">
        <v>2366</v>
      </c>
      <c r="G891" s="5" t="s">
        <v>2366</v>
      </c>
      <c r="H891" s="5" t="s">
        <v>2366</v>
      </c>
      <c r="I891" s="5">
        <v>0</v>
      </c>
      <c r="J891" s="19" t="s">
        <v>2366</v>
      </c>
    </row>
    <row r="892" spans="1:10" x14ac:dyDescent="0.25">
      <c r="A892" s="18" t="s">
        <v>1468</v>
      </c>
      <c r="B892" s="5">
        <v>25.74</v>
      </c>
      <c r="C892" s="5" t="str">
        <f t="shared" si="26"/>
        <v>Overweight</v>
      </c>
      <c r="D892" s="5">
        <v>7.69</v>
      </c>
      <c r="E892" s="5" t="str">
        <f t="shared" si="27"/>
        <v>Diabetes</v>
      </c>
      <c r="F892" s="5" t="s">
        <v>2366</v>
      </c>
      <c r="G892" s="5" t="s">
        <v>2366</v>
      </c>
      <c r="H892" s="5" t="s">
        <v>2366</v>
      </c>
      <c r="I892" s="5">
        <v>0</v>
      </c>
      <c r="J892" s="19" t="s">
        <v>2366</v>
      </c>
    </row>
    <row r="893" spans="1:10" x14ac:dyDescent="0.25">
      <c r="A893" s="18" t="s">
        <v>1467</v>
      </c>
      <c r="B893" s="5">
        <v>36.06</v>
      </c>
      <c r="C893" s="5" t="str">
        <f t="shared" si="26"/>
        <v>Obesity</v>
      </c>
      <c r="D893" s="5">
        <v>8.83</v>
      </c>
      <c r="E893" s="5" t="str">
        <f t="shared" si="27"/>
        <v>Diabetes</v>
      </c>
      <c r="F893" s="5" t="s">
        <v>2366</v>
      </c>
      <c r="G893" s="5" t="s">
        <v>2366</v>
      </c>
      <c r="H893" s="5" t="s">
        <v>2366</v>
      </c>
      <c r="I893" s="5">
        <v>0</v>
      </c>
      <c r="J893" s="19" t="s">
        <v>2366</v>
      </c>
    </row>
    <row r="894" spans="1:10" x14ac:dyDescent="0.25">
      <c r="A894" s="18" t="s">
        <v>1466</v>
      </c>
      <c r="B894" s="5">
        <v>43.28</v>
      </c>
      <c r="C894" s="5" t="str">
        <f t="shared" si="26"/>
        <v>Obesity</v>
      </c>
      <c r="D894" s="5">
        <v>4.41</v>
      </c>
      <c r="E894" s="5" t="str">
        <f t="shared" si="27"/>
        <v>Normal</v>
      </c>
      <c r="F894" s="5" t="s">
        <v>2366</v>
      </c>
      <c r="G894" s="5" t="s">
        <v>2366</v>
      </c>
      <c r="H894" s="5" t="s">
        <v>2366</v>
      </c>
      <c r="I894" s="5">
        <v>0</v>
      </c>
      <c r="J894" s="19" t="s">
        <v>2366</v>
      </c>
    </row>
    <row r="895" spans="1:10" x14ac:dyDescent="0.25">
      <c r="A895" s="18" t="s">
        <v>1465</v>
      </c>
      <c r="B895" s="5">
        <v>28.785</v>
      </c>
      <c r="C895" s="5" t="str">
        <f t="shared" si="26"/>
        <v>Overweight</v>
      </c>
      <c r="D895" s="5">
        <v>9.1</v>
      </c>
      <c r="E895" s="5" t="str">
        <f t="shared" si="27"/>
        <v>Diabetes</v>
      </c>
      <c r="F895" s="5" t="s">
        <v>2368</v>
      </c>
      <c r="G895" s="5" t="s">
        <v>2366</v>
      </c>
      <c r="H895" s="5" t="s">
        <v>2368</v>
      </c>
      <c r="I895" s="5">
        <v>1</v>
      </c>
      <c r="J895" s="19" t="s">
        <v>2366</v>
      </c>
    </row>
    <row r="896" spans="1:10" x14ac:dyDescent="0.25">
      <c r="A896" s="18" t="s">
        <v>1464</v>
      </c>
      <c r="B896" s="5">
        <v>25.46</v>
      </c>
      <c r="C896" s="5" t="str">
        <f t="shared" si="26"/>
        <v>Overweight</v>
      </c>
      <c r="D896" s="5">
        <v>11.52</v>
      </c>
      <c r="E896" s="5" t="str">
        <f t="shared" si="27"/>
        <v>Diabetes</v>
      </c>
      <c r="F896" s="5" t="s">
        <v>2368</v>
      </c>
      <c r="G896" s="5" t="s">
        <v>2366</v>
      </c>
      <c r="H896" s="5" t="s">
        <v>2368</v>
      </c>
      <c r="I896" s="5">
        <v>1</v>
      </c>
      <c r="J896" s="19" t="s">
        <v>2366</v>
      </c>
    </row>
    <row r="897" spans="1:10" x14ac:dyDescent="0.25">
      <c r="A897" s="18" t="s">
        <v>1463</v>
      </c>
      <c r="B897" s="5">
        <v>30.8</v>
      </c>
      <c r="C897" s="5" t="str">
        <f t="shared" si="26"/>
        <v>Obesity</v>
      </c>
      <c r="D897" s="5">
        <v>10.95</v>
      </c>
      <c r="E897" s="5" t="str">
        <f t="shared" si="27"/>
        <v>Diabetes</v>
      </c>
      <c r="F897" s="5" t="s">
        <v>2366</v>
      </c>
      <c r="G897" s="5" t="s">
        <v>2366</v>
      </c>
      <c r="H897" s="5" t="s">
        <v>2366</v>
      </c>
      <c r="I897" s="5">
        <v>0</v>
      </c>
      <c r="J897" s="19" t="s">
        <v>2366</v>
      </c>
    </row>
    <row r="898" spans="1:10" x14ac:dyDescent="0.25">
      <c r="A898" s="18" t="s">
        <v>1462</v>
      </c>
      <c r="B898" s="5">
        <v>28.88</v>
      </c>
      <c r="C898" s="5" t="str">
        <f t="shared" ref="C898:C961" si="28">IF(B898&lt;18.5,"Underweight",
IF(B898&lt;25,"Normal Weight",
IF(B898&lt;30,"Overweight","Obesity")))</f>
        <v>Overweight</v>
      </c>
      <c r="D898" s="5">
        <v>11.5</v>
      </c>
      <c r="E898" s="5" t="str">
        <f t="shared" ref="E898:E961" si="29">IF(D898&lt;6,"Normal",IF(D898&lt;7.5,"Prediabetes",IF(D898&gt;7,"Diabetes")))</f>
        <v>Diabetes</v>
      </c>
      <c r="F898" s="5" t="s">
        <v>2366</v>
      </c>
      <c r="G898" s="5" t="s">
        <v>2366</v>
      </c>
      <c r="H898" s="5" t="s">
        <v>2366</v>
      </c>
      <c r="I898" s="5">
        <v>0</v>
      </c>
      <c r="J898" s="19" t="s">
        <v>2366</v>
      </c>
    </row>
    <row r="899" spans="1:10" x14ac:dyDescent="0.25">
      <c r="A899" s="18" t="s">
        <v>1461</v>
      </c>
      <c r="B899" s="5">
        <v>23</v>
      </c>
      <c r="C899" s="5" t="str">
        <f t="shared" si="28"/>
        <v>Normal Weight</v>
      </c>
      <c r="D899" s="5">
        <v>9.8800000000000008</v>
      </c>
      <c r="E899" s="5" t="str">
        <f t="shared" si="29"/>
        <v>Diabetes</v>
      </c>
      <c r="F899" s="5" t="s">
        <v>2366</v>
      </c>
      <c r="G899" s="5" t="s">
        <v>2366</v>
      </c>
      <c r="H899" s="5" t="s">
        <v>2366</v>
      </c>
      <c r="I899" s="5">
        <v>0</v>
      </c>
      <c r="J899" s="19" t="s">
        <v>2366</v>
      </c>
    </row>
    <row r="900" spans="1:10" x14ac:dyDescent="0.25">
      <c r="A900" s="18" t="s">
        <v>1460</v>
      </c>
      <c r="B900" s="5">
        <v>38.25</v>
      </c>
      <c r="C900" s="5" t="str">
        <f t="shared" si="28"/>
        <v>Obesity</v>
      </c>
      <c r="D900" s="5">
        <v>6.2</v>
      </c>
      <c r="E900" s="5" t="str">
        <f t="shared" si="29"/>
        <v>Prediabetes</v>
      </c>
      <c r="F900" s="5" t="s">
        <v>2366</v>
      </c>
      <c r="G900" s="5" t="s">
        <v>2366</v>
      </c>
      <c r="H900" s="5" t="s">
        <v>2366</v>
      </c>
      <c r="I900" s="5">
        <v>1</v>
      </c>
      <c r="J900" s="19" t="s">
        <v>2366</v>
      </c>
    </row>
    <row r="901" spans="1:10" x14ac:dyDescent="0.25">
      <c r="A901" s="18" t="s">
        <v>1459</v>
      </c>
      <c r="B901" s="5">
        <v>39.25</v>
      </c>
      <c r="C901" s="5" t="str">
        <f t="shared" si="28"/>
        <v>Obesity</v>
      </c>
      <c r="D901" s="5">
        <v>8.41</v>
      </c>
      <c r="E901" s="5" t="str">
        <f t="shared" si="29"/>
        <v>Diabetes</v>
      </c>
      <c r="F901" s="5" t="s">
        <v>2368</v>
      </c>
      <c r="G901" s="5" t="s">
        <v>2366</v>
      </c>
      <c r="H901" s="5" t="s">
        <v>2366</v>
      </c>
      <c r="I901" s="5">
        <v>1</v>
      </c>
      <c r="J901" s="19" t="s">
        <v>2366</v>
      </c>
    </row>
    <row r="902" spans="1:10" x14ac:dyDescent="0.25">
      <c r="A902" s="18" t="s">
        <v>1458</v>
      </c>
      <c r="B902" s="5">
        <v>26.6</v>
      </c>
      <c r="C902" s="5" t="str">
        <f t="shared" si="28"/>
        <v>Overweight</v>
      </c>
      <c r="D902" s="5">
        <v>5.07</v>
      </c>
      <c r="E902" s="5" t="str">
        <f t="shared" si="29"/>
        <v>Normal</v>
      </c>
      <c r="F902" s="5" t="s">
        <v>2368</v>
      </c>
      <c r="G902" s="5" t="s">
        <v>2366</v>
      </c>
      <c r="H902" s="5" t="s">
        <v>2366</v>
      </c>
      <c r="I902" s="5">
        <v>2</v>
      </c>
      <c r="J902" s="19" t="s">
        <v>2366</v>
      </c>
    </row>
    <row r="903" spans="1:10" x14ac:dyDescent="0.25">
      <c r="A903" s="18" t="s">
        <v>1457</v>
      </c>
      <c r="B903" s="5">
        <v>35.700000000000003</v>
      </c>
      <c r="C903" s="5" t="str">
        <f t="shared" si="28"/>
        <v>Obesity</v>
      </c>
      <c r="D903" s="5">
        <v>4.0599999999999996</v>
      </c>
      <c r="E903" s="5" t="str">
        <f t="shared" si="29"/>
        <v>Normal</v>
      </c>
      <c r="F903" s="5" t="s">
        <v>2366</v>
      </c>
      <c r="G903" s="5" t="s">
        <v>2366</v>
      </c>
      <c r="H903" s="5" t="s">
        <v>2368</v>
      </c>
      <c r="I903" s="5">
        <v>1</v>
      </c>
      <c r="J903" s="19" t="s">
        <v>2366</v>
      </c>
    </row>
    <row r="904" spans="1:10" x14ac:dyDescent="0.25">
      <c r="A904" s="18" t="s">
        <v>1456</v>
      </c>
      <c r="B904" s="5">
        <v>20.100000000000001</v>
      </c>
      <c r="C904" s="5" t="str">
        <f t="shared" si="28"/>
        <v>Normal Weight</v>
      </c>
      <c r="D904" s="5">
        <v>10.52</v>
      </c>
      <c r="E904" s="5" t="str">
        <f t="shared" si="29"/>
        <v>Diabetes</v>
      </c>
      <c r="F904" s="5" t="s">
        <v>2366</v>
      </c>
      <c r="G904" s="5" t="s">
        <v>2366</v>
      </c>
      <c r="H904" s="5" t="s">
        <v>2366</v>
      </c>
      <c r="I904" s="5">
        <v>0</v>
      </c>
      <c r="J904" s="19" t="s">
        <v>2366</v>
      </c>
    </row>
    <row r="905" spans="1:10" x14ac:dyDescent="0.25">
      <c r="A905" s="18" t="s">
        <v>1455</v>
      </c>
      <c r="B905" s="5">
        <v>22.23</v>
      </c>
      <c r="C905" s="5" t="str">
        <f t="shared" si="28"/>
        <v>Normal Weight</v>
      </c>
      <c r="D905" s="5">
        <v>9.65</v>
      </c>
      <c r="E905" s="5" t="str">
        <f t="shared" si="29"/>
        <v>Diabetes</v>
      </c>
      <c r="F905" s="5" t="s">
        <v>2366</v>
      </c>
      <c r="G905" s="5" t="s">
        <v>2366</v>
      </c>
      <c r="H905" s="5" t="s">
        <v>2366</v>
      </c>
      <c r="I905" s="5">
        <v>0</v>
      </c>
      <c r="J905" s="19" t="s">
        <v>2366</v>
      </c>
    </row>
    <row r="906" spans="1:10" x14ac:dyDescent="0.25">
      <c r="A906" s="18" t="s">
        <v>1454</v>
      </c>
      <c r="B906" s="5">
        <v>36.47</v>
      </c>
      <c r="C906" s="5" t="str">
        <f t="shared" si="28"/>
        <v>Obesity</v>
      </c>
      <c r="D906" s="5">
        <v>6.21</v>
      </c>
      <c r="E906" s="5" t="str">
        <f t="shared" si="29"/>
        <v>Prediabetes</v>
      </c>
      <c r="F906" s="5" t="s">
        <v>2366</v>
      </c>
      <c r="G906" s="5" t="s">
        <v>2366</v>
      </c>
      <c r="H906" s="5" t="s">
        <v>2366</v>
      </c>
      <c r="I906" s="5">
        <v>0</v>
      </c>
      <c r="J906" s="19" t="s">
        <v>2366</v>
      </c>
    </row>
    <row r="907" spans="1:10" x14ac:dyDescent="0.25">
      <c r="A907" s="18" t="s">
        <v>1453</v>
      </c>
      <c r="B907" s="5">
        <v>49.64</v>
      </c>
      <c r="C907" s="5" t="str">
        <f t="shared" si="28"/>
        <v>Obesity</v>
      </c>
      <c r="D907" s="5">
        <v>4.76</v>
      </c>
      <c r="E907" s="5" t="str">
        <f t="shared" si="29"/>
        <v>Normal</v>
      </c>
      <c r="F907" s="5" t="s">
        <v>2366</v>
      </c>
      <c r="G907" s="5" t="s">
        <v>2366</v>
      </c>
      <c r="H907" s="5" t="s">
        <v>2368</v>
      </c>
      <c r="I907" s="5">
        <v>1</v>
      </c>
      <c r="J907" s="19" t="s">
        <v>2366</v>
      </c>
    </row>
    <row r="908" spans="1:10" x14ac:dyDescent="0.25">
      <c r="A908" s="18" t="s">
        <v>1452</v>
      </c>
      <c r="B908" s="5">
        <v>36.799999999999997</v>
      </c>
      <c r="C908" s="5" t="str">
        <f t="shared" si="28"/>
        <v>Obesity</v>
      </c>
      <c r="D908" s="5">
        <v>5.73</v>
      </c>
      <c r="E908" s="5" t="str">
        <f t="shared" si="29"/>
        <v>Normal</v>
      </c>
      <c r="F908" s="5" t="s">
        <v>2368</v>
      </c>
      <c r="G908" s="5" t="s">
        <v>2366</v>
      </c>
      <c r="H908" s="5" t="s">
        <v>2368</v>
      </c>
      <c r="I908" s="5">
        <v>1</v>
      </c>
      <c r="J908" s="19" t="s">
        <v>2366</v>
      </c>
    </row>
    <row r="909" spans="1:10" x14ac:dyDescent="0.25">
      <c r="A909" s="18" t="s">
        <v>1451</v>
      </c>
      <c r="B909" s="5">
        <v>33.880000000000003</v>
      </c>
      <c r="C909" s="5" t="str">
        <f t="shared" si="28"/>
        <v>Obesity</v>
      </c>
      <c r="D909" s="5">
        <v>10.78</v>
      </c>
      <c r="E909" s="5" t="str">
        <f t="shared" si="29"/>
        <v>Diabetes</v>
      </c>
      <c r="F909" s="5" t="s">
        <v>2368</v>
      </c>
      <c r="G909" s="5" t="s">
        <v>2366</v>
      </c>
      <c r="H909" s="5" t="s">
        <v>2366</v>
      </c>
      <c r="I909" s="5">
        <v>0</v>
      </c>
      <c r="J909" s="19" t="s">
        <v>2366</v>
      </c>
    </row>
    <row r="910" spans="1:10" x14ac:dyDescent="0.25">
      <c r="A910" s="18" t="s">
        <v>1450</v>
      </c>
      <c r="B910" s="5">
        <v>32.01</v>
      </c>
      <c r="C910" s="5" t="str">
        <f t="shared" si="28"/>
        <v>Obesity</v>
      </c>
      <c r="D910" s="5">
        <v>5.08</v>
      </c>
      <c r="E910" s="5" t="str">
        <f t="shared" si="29"/>
        <v>Normal</v>
      </c>
      <c r="F910" s="5" t="s">
        <v>2368</v>
      </c>
      <c r="G910" s="5" t="s">
        <v>2366</v>
      </c>
      <c r="H910" s="5" t="s">
        <v>2366</v>
      </c>
      <c r="I910" s="5">
        <v>1</v>
      </c>
      <c r="J910" s="19" t="s">
        <v>2366</v>
      </c>
    </row>
    <row r="911" spans="1:10" x14ac:dyDescent="0.25">
      <c r="A911" s="18" t="s">
        <v>1449</v>
      </c>
      <c r="B911" s="5">
        <v>33.630000000000003</v>
      </c>
      <c r="C911" s="5" t="str">
        <f t="shared" si="28"/>
        <v>Obesity</v>
      </c>
      <c r="D911" s="5">
        <v>11.39</v>
      </c>
      <c r="E911" s="5" t="str">
        <f t="shared" si="29"/>
        <v>Diabetes</v>
      </c>
      <c r="F911" s="5" t="s">
        <v>2366</v>
      </c>
      <c r="G911" s="5" t="s">
        <v>2366</v>
      </c>
      <c r="H911" s="5" t="s">
        <v>2366</v>
      </c>
      <c r="I911" s="5">
        <v>0</v>
      </c>
      <c r="J911" s="19" t="s">
        <v>2366</v>
      </c>
    </row>
    <row r="912" spans="1:10" x14ac:dyDescent="0.25">
      <c r="A912" s="18" t="s">
        <v>1448</v>
      </c>
      <c r="B912" s="5">
        <v>34.865000000000002</v>
      </c>
      <c r="C912" s="5" t="str">
        <f t="shared" si="28"/>
        <v>Obesity</v>
      </c>
      <c r="D912" s="5">
        <v>5.35</v>
      </c>
      <c r="E912" s="5" t="str">
        <f t="shared" si="29"/>
        <v>Normal</v>
      </c>
      <c r="F912" s="5" t="s">
        <v>2368</v>
      </c>
      <c r="G912" s="5" t="s">
        <v>2366</v>
      </c>
      <c r="H912" s="5" t="s">
        <v>2366</v>
      </c>
      <c r="I912" s="5">
        <v>1</v>
      </c>
      <c r="J912" s="19" t="s">
        <v>2366</v>
      </c>
    </row>
    <row r="913" spans="1:10" x14ac:dyDescent="0.25">
      <c r="A913" s="18" t="s">
        <v>1447</v>
      </c>
      <c r="B913" s="5">
        <v>43.11</v>
      </c>
      <c r="C913" s="5" t="str">
        <f t="shared" si="28"/>
        <v>Obesity</v>
      </c>
      <c r="D913" s="5">
        <v>5.6</v>
      </c>
      <c r="E913" s="5" t="str">
        <f t="shared" si="29"/>
        <v>Normal</v>
      </c>
      <c r="F913" s="5" t="s">
        <v>2366</v>
      </c>
      <c r="G913" s="5" t="s">
        <v>2366</v>
      </c>
      <c r="H913" s="5" t="s">
        <v>2366</v>
      </c>
      <c r="I913" s="5">
        <v>0</v>
      </c>
      <c r="J913" s="19" t="s">
        <v>2366</v>
      </c>
    </row>
    <row r="914" spans="1:10" x14ac:dyDescent="0.25">
      <c r="A914" s="18" t="s">
        <v>1446</v>
      </c>
      <c r="B914" s="5">
        <v>30.305</v>
      </c>
      <c r="C914" s="5" t="str">
        <f t="shared" si="28"/>
        <v>Obesity</v>
      </c>
      <c r="D914" s="5">
        <v>4.2699999999999996</v>
      </c>
      <c r="E914" s="5" t="str">
        <f t="shared" si="29"/>
        <v>Normal</v>
      </c>
      <c r="F914" s="5" t="s">
        <v>2368</v>
      </c>
      <c r="G914" s="5" t="s">
        <v>2366</v>
      </c>
      <c r="H914" s="5" t="s">
        <v>2366</v>
      </c>
      <c r="I914" s="5">
        <v>1</v>
      </c>
      <c r="J914" s="19" t="s">
        <v>2366</v>
      </c>
    </row>
    <row r="915" spans="1:10" x14ac:dyDescent="0.25">
      <c r="A915" s="18" t="s">
        <v>1445</v>
      </c>
      <c r="B915" s="5">
        <v>25.175000000000001</v>
      </c>
      <c r="C915" s="5" t="str">
        <f t="shared" si="28"/>
        <v>Overweight</v>
      </c>
      <c r="D915" s="5">
        <v>5.57</v>
      </c>
      <c r="E915" s="5" t="str">
        <f t="shared" si="29"/>
        <v>Normal</v>
      </c>
      <c r="F915" s="5" t="s">
        <v>2368</v>
      </c>
      <c r="G915" s="5" t="s">
        <v>2366</v>
      </c>
      <c r="H915" s="5" t="s">
        <v>2366</v>
      </c>
      <c r="I915" s="5">
        <v>1</v>
      </c>
      <c r="J915" s="19" t="s">
        <v>2366</v>
      </c>
    </row>
    <row r="916" spans="1:10" x14ac:dyDescent="0.25">
      <c r="A916" s="18" t="s">
        <v>1444</v>
      </c>
      <c r="B916" s="5">
        <v>26.8</v>
      </c>
      <c r="C916" s="5" t="str">
        <f t="shared" si="28"/>
        <v>Overweight</v>
      </c>
      <c r="D916" s="5">
        <v>5.68</v>
      </c>
      <c r="E916" s="5" t="str">
        <f t="shared" si="29"/>
        <v>Normal</v>
      </c>
      <c r="F916" s="5" t="s">
        <v>2368</v>
      </c>
      <c r="G916" s="5" t="s">
        <v>2366</v>
      </c>
      <c r="H916" s="5" t="s">
        <v>2366</v>
      </c>
      <c r="I916" s="5">
        <v>1</v>
      </c>
      <c r="J916" s="19" t="s">
        <v>2366</v>
      </c>
    </row>
    <row r="917" spans="1:10" x14ac:dyDescent="0.25">
      <c r="A917" s="18" t="s">
        <v>1443</v>
      </c>
      <c r="B917" s="5">
        <v>21.78</v>
      </c>
      <c r="C917" s="5" t="str">
        <f t="shared" si="28"/>
        <v>Normal Weight</v>
      </c>
      <c r="D917" s="5">
        <v>5.3</v>
      </c>
      <c r="E917" s="5" t="str">
        <f t="shared" si="29"/>
        <v>Normal</v>
      </c>
      <c r="F917" s="5" t="s">
        <v>2366</v>
      </c>
      <c r="G917" s="5" t="s">
        <v>2367</v>
      </c>
      <c r="H917" s="5" t="s">
        <v>2366</v>
      </c>
      <c r="I917" s="5">
        <v>1</v>
      </c>
      <c r="J917" s="19" t="s">
        <v>2366</v>
      </c>
    </row>
    <row r="918" spans="1:10" x14ac:dyDescent="0.25">
      <c r="A918" s="18" t="s">
        <v>1442</v>
      </c>
      <c r="B918" s="5">
        <v>30.14</v>
      </c>
      <c r="C918" s="5" t="str">
        <f t="shared" si="28"/>
        <v>Obesity</v>
      </c>
      <c r="D918" s="5">
        <v>9.4499999999999993</v>
      </c>
      <c r="E918" s="5" t="str">
        <f t="shared" si="29"/>
        <v>Diabetes</v>
      </c>
      <c r="F918" s="5" t="s">
        <v>2368</v>
      </c>
      <c r="G918" s="5" t="s">
        <v>2366</v>
      </c>
      <c r="H918" s="5" t="s">
        <v>2366</v>
      </c>
      <c r="I918" s="5">
        <v>0</v>
      </c>
      <c r="J918" s="19" t="s">
        <v>2366</v>
      </c>
    </row>
    <row r="919" spans="1:10" x14ac:dyDescent="0.25">
      <c r="A919" s="18" t="s">
        <v>1441</v>
      </c>
      <c r="B919" s="5">
        <v>29.7</v>
      </c>
      <c r="C919" s="5" t="str">
        <f t="shared" si="28"/>
        <v>Overweight</v>
      </c>
      <c r="D919" s="5">
        <v>6.79</v>
      </c>
      <c r="E919" s="5" t="str">
        <f t="shared" si="29"/>
        <v>Prediabetes</v>
      </c>
      <c r="F919" s="5" t="s">
        <v>2368</v>
      </c>
      <c r="G919" s="5" t="s">
        <v>2366</v>
      </c>
      <c r="H919" s="5" t="s">
        <v>2366</v>
      </c>
      <c r="I919" s="5">
        <v>0</v>
      </c>
      <c r="J919" s="19" t="s">
        <v>2366</v>
      </c>
    </row>
    <row r="920" spans="1:10" x14ac:dyDescent="0.25">
      <c r="A920" s="18" t="s">
        <v>1440</v>
      </c>
      <c r="B920" s="5">
        <v>32.395000000000003</v>
      </c>
      <c r="C920" s="5" t="str">
        <f t="shared" si="28"/>
        <v>Obesity</v>
      </c>
      <c r="D920" s="5">
        <v>11.1</v>
      </c>
      <c r="E920" s="5" t="str">
        <f t="shared" si="29"/>
        <v>Diabetes</v>
      </c>
      <c r="F920" s="5" t="s">
        <v>2368</v>
      </c>
      <c r="G920" s="5" t="s">
        <v>2366</v>
      </c>
      <c r="H920" s="5" t="s">
        <v>2366</v>
      </c>
      <c r="I920" s="5">
        <v>0</v>
      </c>
      <c r="J920" s="19" t="s">
        <v>2366</v>
      </c>
    </row>
    <row r="921" spans="1:10" x14ac:dyDescent="0.25">
      <c r="A921" s="18" t="s">
        <v>1439</v>
      </c>
      <c r="B921" s="5">
        <v>36.64</v>
      </c>
      <c r="C921" s="5" t="str">
        <f t="shared" si="28"/>
        <v>Obesity</v>
      </c>
      <c r="D921" s="5">
        <v>7.26</v>
      </c>
      <c r="E921" s="5" t="str">
        <f t="shared" si="29"/>
        <v>Prediabetes</v>
      </c>
      <c r="F921" s="5" t="s">
        <v>2366</v>
      </c>
      <c r="G921" s="5" t="s">
        <v>2366</v>
      </c>
      <c r="H921" s="5" t="s">
        <v>2366</v>
      </c>
      <c r="I921" s="5">
        <v>0</v>
      </c>
      <c r="J921" s="19" t="s">
        <v>2366</v>
      </c>
    </row>
    <row r="922" spans="1:10" x14ac:dyDescent="0.25">
      <c r="A922" s="18" t="s">
        <v>1438</v>
      </c>
      <c r="B922" s="5">
        <v>39.049999999999997</v>
      </c>
      <c r="C922" s="5" t="str">
        <f t="shared" si="28"/>
        <v>Obesity</v>
      </c>
      <c r="D922" s="5">
        <v>5.27</v>
      </c>
      <c r="E922" s="5" t="str">
        <f t="shared" si="29"/>
        <v>Normal</v>
      </c>
      <c r="F922" s="5" t="s">
        <v>2368</v>
      </c>
      <c r="G922" s="5" t="s">
        <v>2366</v>
      </c>
      <c r="H922" s="5" t="s">
        <v>2366</v>
      </c>
      <c r="I922" s="5">
        <v>1</v>
      </c>
      <c r="J922" s="19" t="s">
        <v>2366</v>
      </c>
    </row>
    <row r="923" spans="1:10" x14ac:dyDescent="0.25">
      <c r="A923" s="18" t="s">
        <v>1437</v>
      </c>
      <c r="B923" s="5">
        <v>33.1</v>
      </c>
      <c r="C923" s="5" t="str">
        <f t="shared" si="28"/>
        <v>Obesity</v>
      </c>
      <c r="D923" s="5">
        <v>5.46</v>
      </c>
      <c r="E923" s="5" t="str">
        <f t="shared" si="29"/>
        <v>Normal</v>
      </c>
      <c r="F923" s="5" t="s">
        <v>2368</v>
      </c>
      <c r="G923" s="5" t="s">
        <v>2366</v>
      </c>
      <c r="H923" s="5" t="s">
        <v>2366</v>
      </c>
      <c r="I923" s="5">
        <v>1</v>
      </c>
      <c r="J923" s="19" t="s">
        <v>2366</v>
      </c>
    </row>
    <row r="924" spans="1:10" x14ac:dyDescent="0.25">
      <c r="A924" s="18" t="s">
        <v>1436</v>
      </c>
      <c r="B924" s="5">
        <v>31.824999999999999</v>
      </c>
      <c r="C924" s="5" t="str">
        <f t="shared" si="28"/>
        <v>Obesity</v>
      </c>
      <c r="D924" s="5">
        <v>8.1300000000000008</v>
      </c>
      <c r="E924" s="5" t="str">
        <f t="shared" si="29"/>
        <v>Diabetes</v>
      </c>
      <c r="F924" s="5" t="s">
        <v>2366</v>
      </c>
      <c r="G924" s="5" t="s">
        <v>2366</v>
      </c>
      <c r="H924" s="5" t="s">
        <v>2366</v>
      </c>
      <c r="I924" s="5">
        <v>0</v>
      </c>
      <c r="J924" s="19" t="s">
        <v>2366</v>
      </c>
    </row>
    <row r="925" spans="1:10" x14ac:dyDescent="0.25">
      <c r="A925" s="18" t="s">
        <v>1435</v>
      </c>
      <c r="B925" s="5">
        <v>29</v>
      </c>
      <c r="C925" s="5" t="str">
        <f t="shared" si="28"/>
        <v>Overweight</v>
      </c>
      <c r="D925" s="5">
        <v>4.25</v>
      </c>
      <c r="E925" s="5" t="str">
        <f t="shared" si="29"/>
        <v>Normal</v>
      </c>
      <c r="F925" s="5" t="s">
        <v>2368</v>
      </c>
      <c r="G925" s="5" t="s">
        <v>2366</v>
      </c>
      <c r="H925" s="5" t="s">
        <v>2366</v>
      </c>
      <c r="I925" s="5">
        <v>1</v>
      </c>
      <c r="J925" s="19" t="s">
        <v>2366</v>
      </c>
    </row>
    <row r="926" spans="1:10" x14ac:dyDescent="0.25">
      <c r="A926" s="18" t="s">
        <v>1434</v>
      </c>
      <c r="B926" s="5">
        <v>30.495000000000001</v>
      </c>
      <c r="C926" s="5" t="str">
        <f t="shared" si="28"/>
        <v>Obesity</v>
      </c>
      <c r="D926" s="5">
        <v>8.68</v>
      </c>
      <c r="E926" s="5" t="str">
        <f t="shared" si="29"/>
        <v>Diabetes</v>
      </c>
      <c r="F926" s="5" t="s">
        <v>2366</v>
      </c>
      <c r="G926" s="5" t="s">
        <v>2366</v>
      </c>
      <c r="H926" s="5" t="s">
        <v>2366</v>
      </c>
      <c r="I926" s="5">
        <v>0</v>
      </c>
      <c r="J926" s="19" t="s">
        <v>2366</v>
      </c>
    </row>
    <row r="927" spans="1:10" x14ac:dyDescent="0.25">
      <c r="A927" s="18" t="s">
        <v>1433</v>
      </c>
      <c r="B927" s="5">
        <v>25.2</v>
      </c>
      <c r="C927" s="5" t="str">
        <f t="shared" si="28"/>
        <v>Overweight</v>
      </c>
      <c r="D927" s="5">
        <v>6.25</v>
      </c>
      <c r="E927" s="5" t="str">
        <f t="shared" si="29"/>
        <v>Prediabetes</v>
      </c>
      <c r="F927" s="5" t="s">
        <v>2368</v>
      </c>
      <c r="G927" s="5" t="s">
        <v>2366</v>
      </c>
      <c r="H927" s="5" t="s">
        <v>2366</v>
      </c>
      <c r="I927" s="5">
        <v>1</v>
      </c>
      <c r="J927" s="19" t="s">
        <v>2366</v>
      </c>
    </row>
    <row r="928" spans="1:10" x14ac:dyDescent="0.25">
      <c r="A928" s="18" t="s">
        <v>1432</v>
      </c>
      <c r="B928" s="5">
        <v>22.77</v>
      </c>
      <c r="C928" s="5" t="str">
        <f t="shared" si="28"/>
        <v>Normal Weight</v>
      </c>
      <c r="D928" s="5">
        <v>4.47</v>
      </c>
      <c r="E928" s="5" t="str">
        <f t="shared" si="29"/>
        <v>Normal</v>
      </c>
      <c r="F928" s="5" t="s">
        <v>2368</v>
      </c>
      <c r="G928" s="5" t="s">
        <v>2366</v>
      </c>
      <c r="H928" s="5" t="s">
        <v>2366</v>
      </c>
      <c r="I928" s="5">
        <v>1</v>
      </c>
      <c r="J928" s="19" t="s">
        <v>2366</v>
      </c>
    </row>
    <row r="929" spans="1:10" x14ac:dyDescent="0.25">
      <c r="A929" s="18" t="s">
        <v>1431</v>
      </c>
      <c r="B929" s="5">
        <v>23.18</v>
      </c>
      <c r="C929" s="5" t="str">
        <f t="shared" si="28"/>
        <v>Normal Weight</v>
      </c>
      <c r="D929" s="5">
        <v>8.31</v>
      </c>
      <c r="E929" s="5" t="str">
        <f t="shared" si="29"/>
        <v>Diabetes</v>
      </c>
      <c r="F929" s="5" t="s">
        <v>2366</v>
      </c>
      <c r="G929" s="5" t="s">
        <v>2366</v>
      </c>
      <c r="H929" s="5" t="s">
        <v>2366</v>
      </c>
      <c r="I929" s="5">
        <v>0</v>
      </c>
      <c r="J929" s="19" t="s">
        <v>2366</v>
      </c>
    </row>
    <row r="930" spans="1:10" x14ac:dyDescent="0.25">
      <c r="A930" s="18" t="s">
        <v>1430</v>
      </c>
      <c r="B930" s="5">
        <v>35.409999999999997</v>
      </c>
      <c r="C930" s="5" t="str">
        <f t="shared" si="28"/>
        <v>Obesity</v>
      </c>
      <c r="D930" s="5">
        <v>5.68</v>
      </c>
      <c r="E930" s="5" t="str">
        <f t="shared" si="29"/>
        <v>Normal</v>
      </c>
      <c r="F930" s="5" t="s">
        <v>2366</v>
      </c>
      <c r="G930" s="5" t="s">
        <v>2366</v>
      </c>
      <c r="H930" s="5" t="s">
        <v>2366</v>
      </c>
      <c r="I930" s="5">
        <v>0</v>
      </c>
      <c r="J930" s="19" t="s">
        <v>2366</v>
      </c>
    </row>
    <row r="931" spans="1:10" x14ac:dyDescent="0.25">
      <c r="A931" s="18" t="s">
        <v>1429</v>
      </c>
      <c r="B931" s="5">
        <v>32.11</v>
      </c>
      <c r="C931" s="5" t="str">
        <f t="shared" si="28"/>
        <v>Obesity</v>
      </c>
      <c r="D931" s="5">
        <v>4.75</v>
      </c>
      <c r="E931" s="5" t="str">
        <f t="shared" si="29"/>
        <v>Normal</v>
      </c>
      <c r="F931" s="5" t="s">
        <v>2368</v>
      </c>
      <c r="G931" s="5" t="s">
        <v>2366</v>
      </c>
      <c r="H931" s="5" t="s">
        <v>2366</v>
      </c>
      <c r="I931" s="5">
        <v>2</v>
      </c>
      <c r="J931" s="19" t="s">
        <v>2366</v>
      </c>
    </row>
    <row r="932" spans="1:10" x14ac:dyDescent="0.25">
      <c r="A932" s="18" t="s">
        <v>1428</v>
      </c>
      <c r="B932" s="5">
        <v>34.479999999999997</v>
      </c>
      <c r="C932" s="5" t="str">
        <f t="shared" si="28"/>
        <v>Obesity</v>
      </c>
      <c r="D932" s="5">
        <v>6.31</v>
      </c>
      <c r="E932" s="5" t="str">
        <f t="shared" si="29"/>
        <v>Prediabetes</v>
      </c>
      <c r="F932" s="5" t="s">
        <v>2366</v>
      </c>
      <c r="G932" s="5" t="s">
        <v>2366</v>
      </c>
      <c r="H932" s="5" t="s">
        <v>2368</v>
      </c>
      <c r="I932" s="5">
        <v>1</v>
      </c>
      <c r="J932" s="19" t="s">
        <v>2366</v>
      </c>
    </row>
    <row r="933" spans="1:10" x14ac:dyDescent="0.25">
      <c r="A933" s="18" t="s">
        <v>1427</v>
      </c>
      <c r="B933" s="5">
        <v>34.39</v>
      </c>
      <c r="C933" s="5" t="str">
        <f t="shared" si="28"/>
        <v>Obesity</v>
      </c>
      <c r="D933" s="5">
        <v>6.28</v>
      </c>
      <c r="E933" s="5" t="str">
        <f t="shared" si="29"/>
        <v>Prediabetes</v>
      </c>
      <c r="F933" s="5" t="s">
        <v>2368</v>
      </c>
      <c r="G933" s="5" t="s">
        <v>2366</v>
      </c>
      <c r="H933" s="5" t="s">
        <v>2366</v>
      </c>
      <c r="I933" s="5">
        <v>1</v>
      </c>
      <c r="J933" s="19" t="s">
        <v>2366</v>
      </c>
    </row>
    <row r="934" spans="1:10" x14ac:dyDescent="0.25">
      <c r="A934" s="18" t="s">
        <v>1426</v>
      </c>
      <c r="B934" s="5">
        <v>26.4</v>
      </c>
      <c r="C934" s="5" t="str">
        <f t="shared" si="28"/>
        <v>Overweight</v>
      </c>
      <c r="D934" s="5">
        <v>9.2899999999999991</v>
      </c>
      <c r="E934" s="5" t="str">
        <f t="shared" si="29"/>
        <v>Diabetes</v>
      </c>
      <c r="F934" s="5" t="s">
        <v>2368</v>
      </c>
      <c r="G934" s="5" t="s">
        <v>2366</v>
      </c>
      <c r="H934" s="5" t="s">
        <v>2368</v>
      </c>
      <c r="I934" s="5">
        <v>1</v>
      </c>
      <c r="J934" s="19" t="s">
        <v>2366</v>
      </c>
    </row>
    <row r="935" spans="1:10" x14ac:dyDescent="0.25">
      <c r="A935" s="18" t="s">
        <v>1425</v>
      </c>
      <c r="B935" s="5">
        <v>28.1</v>
      </c>
      <c r="C935" s="5" t="str">
        <f t="shared" si="28"/>
        <v>Overweight</v>
      </c>
      <c r="D935" s="5">
        <v>5.79</v>
      </c>
      <c r="E935" s="5" t="str">
        <f t="shared" si="29"/>
        <v>Normal</v>
      </c>
      <c r="F935" s="5" t="s">
        <v>2368</v>
      </c>
      <c r="G935" s="5" t="s">
        <v>2366</v>
      </c>
      <c r="H935" s="5" t="s">
        <v>2368</v>
      </c>
      <c r="I935" s="5">
        <v>1</v>
      </c>
      <c r="J935" s="19" t="s">
        <v>2366</v>
      </c>
    </row>
    <row r="936" spans="1:10" x14ac:dyDescent="0.25">
      <c r="A936" s="18" t="s">
        <v>1424</v>
      </c>
      <c r="B936" s="5">
        <v>27</v>
      </c>
      <c r="C936" s="5" t="str">
        <f t="shared" si="28"/>
        <v>Overweight</v>
      </c>
      <c r="D936" s="5">
        <v>4.54</v>
      </c>
      <c r="E936" s="5" t="str">
        <f t="shared" si="29"/>
        <v>Normal</v>
      </c>
      <c r="F936" s="5" t="s">
        <v>2368</v>
      </c>
      <c r="G936" s="5" t="s">
        <v>2366</v>
      </c>
      <c r="H936" s="5" t="s">
        <v>2366</v>
      </c>
      <c r="I936" s="5">
        <v>1</v>
      </c>
      <c r="J936" s="19" t="s">
        <v>2366</v>
      </c>
    </row>
    <row r="937" spans="1:10" x14ac:dyDescent="0.25">
      <c r="A937" s="18" t="s">
        <v>1423</v>
      </c>
      <c r="B937" s="5">
        <v>28.594999999999999</v>
      </c>
      <c r="C937" s="5" t="str">
        <f t="shared" si="28"/>
        <v>Overweight</v>
      </c>
      <c r="D937" s="5">
        <v>4.68</v>
      </c>
      <c r="E937" s="5" t="str">
        <f t="shared" si="29"/>
        <v>Normal</v>
      </c>
      <c r="F937" s="5" t="s">
        <v>2368</v>
      </c>
      <c r="G937" s="5" t="s">
        <v>2366</v>
      </c>
      <c r="H937" s="5" t="s">
        <v>2366</v>
      </c>
      <c r="I937" s="5">
        <v>1</v>
      </c>
      <c r="J937" s="19" t="s">
        <v>2366</v>
      </c>
    </row>
    <row r="938" spans="1:10" x14ac:dyDescent="0.25">
      <c r="A938" s="18" t="s">
        <v>1422</v>
      </c>
      <c r="B938" s="5">
        <v>36.799999999999997</v>
      </c>
      <c r="C938" s="5" t="str">
        <f t="shared" si="28"/>
        <v>Obesity</v>
      </c>
      <c r="D938" s="5">
        <v>5.88</v>
      </c>
      <c r="E938" s="5" t="str">
        <f t="shared" si="29"/>
        <v>Normal</v>
      </c>
      <c r="F938" s="5" t="s">
        <v>2366</v>
      </c>
      <c r="G938" s="5" t="s">
        <v>2366</v>
      </c>
      <c r="H938" s="5" t="s">
        <v>2366</v>
      </c>
      <c r="I938" s="5">
        <v>1</v>
      </c>
      <c r="J938" s="19" t="s">
        <v>2366</v>
      </c>
    </row>
    <row r="939" spans="1:10" x14ac:dyDescent="0.25">
      <c r="A939" s="18" t="s">
        <v>1421</v>
      </c>
      <c r="B939" s="5">
        <v>23.75</v>
      </c>
      <c r="C939" s="5" t="str">
        <f t="shared" si="28"/>
        <v>Normal Weight</v>
      </c>
      <c r="D939" s="5">
        <v>5.42</v>
      </c>
      <c r="E939" s="5" t="str">
        <f t="shared" si="29"/>
        <v>Normal</v>
      </c>
      <c r="F939" s="5" t="s">
        <v>2368</v>
      </c>
      <c r="G939" s="5" t="s">
        <v>2366</v>
      </c>
      <c r="H939" s="5" t="s">
        <v>2368</v>
      </c>
      <c r="I939" s="5">
        <v>1</v>
      </c>
      <c r="J939" s="19" t="s">
        <v>2366</v>
      </c>
    </row>
    <row r="940" spans="1:10" x14ac:dyDescent="0.25">
      <c r="A940" s="18" t="s">
        <v>1420</v>
      </c>
      <c r="B940" s="5">
        <v>35.619999999999997</v>
      </c>
      <c r="C940" s="5" t="str">
        <f t="shared" si="28"/>
        <v>Obesity</v>
      </c>
      <c r="D940" s="5">
        <v>4.16</v>
      </c>
      <c r="E940" s="5" t="str">
        <f t="shared" si="29"/>
        <v>Normal</v>
      </c>
      <c r="F940" s="5" t="s">
        <v>2366</v>
      </c>
      <c r="G940" s="5" t="s">
        <v>2366</v>
      </c>
      <c r="H940" s="5" t="s">
        <v>2366</v>
      </c>
      <c r="I940" s="5">
        <v>0</v>
      </c>
      <c r="J940" s="19" t="s">
        <v>2366</v>
      </c>
    </row>
    <row r="941" spans="1:10" x14ac:dyDescent="0.25">
      <c r="A941" s="18" t="s">
        <v>1419</v>
      </c>
      <c r="B941" s="5">
        <v>30.69</v>
      </c>
      <c r="C941" s="5" t="str">
        <f t="shared" si="28"/>
        <v>Obesity</v>
      </c>
      <c r="D941" s="5">
        <v>7.05</v>
      </c>
      <c r="E941" s="5" t="str">
        <f t="shared" si="29"/>
        <v>Prediabetes</v>
      </c>
      <c r="F941" s="5" t="s">
        <v>2368</v>
      </c>
      <c r="G941" s="5" t="s">
        <v>2366</v>
      </c>
      <c r="H941" s="5" t="s">
        <v>2366</v>
      </c>
      <c r="I941" s="5">
        <v>2</v>
      </c>
      <c r="J941" s="19" t="s">
        <v>2366</v>
      </c>
    </row>
    <row r="942" spans="1:10" x14ac:dyDescent="0.25">
      <c r="A942" s="18" t="s">
        <v>1418</v>
      </c>
      <c r="B942" s="5">
        <v>35.799999999999997</v>
      </c>
      <c r="C942" s="5" t="str">
        <f t="shared" si="28"/>
        <v>Obesity</v>
      </c>
      <c r="D942" s="5">
        <v>5.63</v>
      </c>
      <c r="E942" s="5" t="str">
        <f t="shared" si="29"/>
        <v>Normal</v>
      </c>
      <c r="F942" s="5" t="s">
        <v>2368</v>
      </c>
      <c r="G942" s="5" t="s">
        <v>2366</v>
      </c>
      <c r="H942" s="5" t="s">
        <v>2366</v>
      </c>
      <c r="I942" s="5">
        <v>2</v>
      </c>
      <c r="J942" s="19" t="s">
        <v>2366</v>
      </c>
    </row>
    <row r="943" spans="1:10" x14ac:dyDescent="0.25">
      <c r="A943" s="18" t="s">
        <v>1417</v>
      </c>
      <c r="B943" s="5">
        <v>28.785</v>
      </c>
      <c r="C943" s="5" t="str">
        <f t="shared" si="28"/>
        <v>Overweight</v>
      </c>
      <c r="D943" s="5">
        <v>4.24</v>
      </c>
      <c r="E943" s="5" t="str">
        <f t="shared" si="29"/>
        <v>Normal</v>
      </c>
      <c r="F943" s="5" t="s">
        <v>2368</v>
      </c>
      <c r="G943" s="5" t="s">
        <v>2366</v>
      </c>
      <c r="H943" s="5" t="s">
        <v>2366</v>
      </c>
      <c r="I943" s="5">
        <v>2</v>
      </c>
      <c r="J943" s="19" t="s">
        <v>2366</v>
      </c>
    </row>
    <row r="944" spans="1:10" x14ac:dyDescent="0.25">
      <c r="A944" s="18" t="s">
        <v>1416</v>
      </c>
      <c r="B944" s="5">
        <v>28.594999999999999</v>
      </c>
      <c r="C944" s="5" t="str">
        <f t="shared" si="28"/>
        <v>Overweight</v>
      </c>
      <c r="D944" s="5">
        <v>4.96</v>
      </c>
      <c r="E944" s="5" t="str">
        <f t="shared" si="29"/>
        <v>Normal</v>
      </c>
      <c r="F944" s="5" t="s">
        <v>2368</v>
      </c>
      <c r="G944" s="5" t="s">
        <v>2366</v>
      </c>
      <c r="H944" s="5" t="s">
        <v>2366</v>
      </c>
      <c r="I944" s="5">
        <v>2</v>
      </c>
      <c r="J944" s="19" t="s">
        <v>2366</v>
      </c>
    </row>
    <row r="945" spans="1:10" x14ac:dyDescent="0.25">
      <c r="A945" s="18" t="s">
        <v>1415</v>
      </c>
      <c r="B945" s="5">
        <v>48.75</v>
      </c>
      <c r="C945" s="5" t="str">
        <f t="shared" si="28"/>
        <v>Obesity</v>
      </c>
      <c r="D945" s="5">
        <v>4.34</v>
      </c>
      <c r="E945" s="5" t="str">
        <f t="shared" si="29"/>
        <v>Normal</v>
      </c>
      <c r="F945" s="5" t="s">
        <v>2366</v>
      </c>
      <c r="G945" s="5" t="s">
        <v>2366</v>
      </c>
      <c r="H945" s="5" t="s">
        <v>2366</v>
      </c>
      <c r="I945" s="5">
        <v>0</v>
      </c>
      <c r="J945" s="19" t="s">
        <v>2366</v>
      </c>
    </row>
    <row r="946" spans="1:10" x14ac:dyDescent="0.25">
      <c r="A946" s="18" t="s">
        <v>1414</v>
      </c>
      <c r="B946" s="5">
        <v>28.31</v>
      </c>
      <c r="C946" s="5" t="str">
        <f t="shared" si="28"/>
        <v>Overweight</v>
      </c>
      <c r="D946" s="5">
        <v>5.43</v>
      </c>
      <c r="E946" s="5" t="str">
        <f t="shared" si="29"/>
        <v>Normal</v>
      </c>
      <c r="F946" s="5" t="s">
        <v>2368</v>
      </c>
      <c r="G946" s="5" t="s">
        <v>2366</v>
      </c>
      <c r="H946" s="5" t="s">
        <v>2366</v>
      </c>
      <c r="I946" s="5">
        <v>2</v>
      </c>
      <c r="J946" s="19" t="s">
        <v>2366</v>
      </c>
    </row>
    <row r="947" spans="1:10" x14ac:dyDescent="0.25">
      <c r="A947" s="18" t="s">
        <v>1413</v>
      </c>
      <c r="B947" s="5">
        <v>38.39</v>
      </c>
      <c r="C947" s="5" t="str">
        <f t="shared" si="28"/>
        <v>Obesity</v>
      </c>
      <c r="D947" s="5">
        <v>8.33</v>
      </c>
      <c r="E947" s="5" t="str">
        <f t="shared" si="29"/>
        <v>Diabetes</v>
      </c>
      <c r="F947" s="5" t="s">
        <v>2368</v>
      </c>
      <c r="G947" s="5" t="s">
        <v>2366</v>
      </c>
      <c r="H947" s="5" t="s">
        <v>2366</v>
      </c>
      <c r="I947" s="5">
        <v>1</v>
      </c>
      <c r="J947" s="19" t="s">
        <v>2366</v>
      </c>
    </row>
    <row r="948" spans="1:10" x14ac:dyDescent="0.25">
      <c r="A948" s="18" t="s">
        <v>1412</v>
      </c>
      <c r="B948" s="5">
        <v>25.87</v>
      </c>
      <c r="C948" s="5" t="str">
        <f t="shared" si="28"/>
        <v>Overweight</v>
      </c>
      <c r="D948" s="5">
        <v>5.63</v>
      </c>
      <c r="E948" s="5" t="str">
        <f t="shared" si="29"/>
        <v>Normal</v>
      </c>
      <c r="F948" s="5" t="s">
        <v>2368</v>
      </c>
      <c r="G948" s="5" t="s">
        <v>2366</v>
      </c>
      <c r="H948" s="5" t="s">
        <v>2366</v>
      </c>
      <c r="I948" s="5">
        <v>1</v>
      </c>
      <c r="J948" s="19" t="s">
        <v>2366</v>
      </c>
    </row>
    <row r="949" spans="1:10" x14ac:dyDescent="0.25">
      <c r="A949" s="18" t="s">
        <v>1411</v>
      </c>
      <c r="B949" s="5">
        <v>43.7</v>
      </c>
      <c r="C949" s="5" t="str">
        <f t="shared" si="28"/>
        <v>Obesity</v>
      </c>
      <c r="D949" s="5">
        <v>7.23</v>
      </c>
      <c r="E949" s="5" t="str">
        <f t="shared" si="29"/>
        <v>Prediabetes</v>
      </c>
      <c r="F949" s="5" t="s">
        <v>2366</v>
      </c>
      <c r="G949" s="5" t="s">
        <v>2366</v>
      </c>
      <c r="H949" s="5" t="s">
        <v>2366</v>
      </c>
      <c r="I949" s="5">
        <v>0</v>
      </c>
      <c r="J949" s="19" t="s">
        <v>2366</v>
      </c>
    </row>
    <row r="950" spans="1:10" x14ac:dyDescent="0.25">
      <c r="A950" s="18" t="s">
        <v>1410</v>
      </c>
      <c r="B950" s="5">
        <v>40.945</v>
      </c>
      <c r="C950" s="5" t="str">
        <f t="shared" si="28"/>
        <v>Obesity</v>
      </c>
      <c r="D950" s="5">
        <v>10.57</v>
      </c>
      <c r="E950" s="5" t="str">
        <f t="shared" si="29"/>
        <v>Diabetes</v>
      </c>
      <c r="F950" s="5" t="s">
        <v>2366</v>
      </c>
      <c r="G950" s="5" t="s">
        <v>2366</v>
      </c>
      <c r="H950" s="5" t="s">
        <v>2366</v>
      </c>
      <c r="I950" s="5">
        <v>0</v>
      </c>
      <c r="J950" s="19" t="s">
        <v>2366</v>
      </c>
    </row>
    <row r="951" spans="1:10" x14ac:dyDescent="0.25">
      <c r="A951" s="18" t="s">
        <v>1409</v>
      </c>
      <c r="B951" s="5">
        <v>27.94</v>
      </c>
      <c r="C951" s="5" t="str">
        <f t="shared" si="28"/>
        <v>Overweight</v>
      </c>
      <c r="D951" s="5">
        <v>7.92</v>
      </c>
      <c r="E951" s="5" t="str">
        <f t="shared" si="29"/>
        <v>Diabetes</v>
      </c>
      <c r="F951" s="5" t="s">
        <v>2366</v>
      </c>
      <c r="G951" s="5" t="s">
        <v>2366</v>
      </c>
      <c r="H951" s="5" t="s">
        <v>2366</v>
      </c>
      <c r="I951" s="5">
        <v>0</v>
      </c>
      <c r="J951" s="19" t="s">
        <v>2366</v>
      </c>
    </row>
    <row r="952" spans="1:10" x14ac:dyDescent="0.25">
      <c r="A952" s="18" t="s">
        <v>1408</v>
      </c>
      <c r="B952" s="5">
        <v>31.9</v>
      </c>
      <c r="C952" s="5" t="str">
        <f t="shared" si="28"/>
        <v>Obesity</v>
      </c>
      <c r="D952" s="5">
        <v>10.119999999999999</v>
      </c>
      <c r="E952" s="5" t="str">
        <f t="shared" si="29"/>
        <v>Diabetes</v>
      </c>
      <c r="F952" s="5" t="s">
        <v>2366</v>
      </c>
      <c r="G952" s="5" t="s">
        <v>2366</v>
      </c>
      <c r="H952" s="5" t="s">
        <v>2366</v>
      </c>
      <c r="I952" s="5">
        <v>2</v>
      </c>
      <c r="J952" s="19" t="s">
        <v>2366</v>
      </c>
    </row>
    <row r="953" spans="1:10" x14ac:dyDescent="0.25">
      <c r="A953" s="18" t="s">
        <v>1407</v>
      </c>
      <c r="B953" s="5">
        <v>31.64</v>
      </c>
      <c r="C953" s="5" t="str">
        <f t="shared" si="28"/>
        <v>Obesity</v>
      </c>
      <c r="D953" s="5">
        <v>7.91</v>
      </c>
      <c r="E953" s="5" t="str">
        <f t="shared" si="29"/>
        <v>Diabetes</v>
      </c>
      <c r="F953" s="5" t="s">
        <v>2366</v>
      </c>
      <c r="G953" s="5" t="s">
        <v>2366</v>
      </c>
      <c r="H953" s="5" t="s">
        <v>2366</v>
      </c>
      <c r="I953" s="5">
        <v>0</v>
      </c>
      <c r="J953" s="19" t="s">
        <v>2366</v>
      </c>
    </row>
    <row r="954" spans="1:10" x14ac:dyDescent="0.25">
      <c r="A954" s="18" t="s">
        <v>1406</v>
      </c>
      <c r="B954" s="5">
        <v>46.7</v>
      </c>
      <c r="C954" s="5" t="str">
        <f t="shared" si="28"/>
        <v>Obesity</v>
      </c>
      <c r="D954" s="5">
        <v>10.9</v>
      </c>
      <c r="E954" s="5" t="str">
        <f t="shared" si="29"/>
        <v>Diabetes</v>
      </c>
      <c r="F954" s="5" t="s">
        <v>2366</v>
      </c>
      <c r="G954" s="5" t="s">
        <v>2366</v>
      </c>
      <c r="H954" s="5" t="s">
        <v>2366</v>
      </c>
      <c r="I954" s="5">
        <v>0</v>
      </c>
      <c r="J954" s="19" t="s">
        <v>2366</v>
      </c>
    </row>
    <row r="955" spans="1:10" x14ac:dyDescent="0.25">
      <c r="A955" s="18" t="s">
        <v>1405</v>
      </c>
      <c r="B955" s="5">
        <v>18.335000000000001</v>
      </c>
      <c r="C955" s="5" t="str">
        <f t="shared" si="28"/>
        <v>Underweight</v>
      </c>
      <c r="D955" s="5">
        <v>11.83</v>
      </c>
      <c r="E955" s="5" t="str">
        <f t="shared" si="29"/>
        <v>Diabetes</v>
      </c>
      <c r="F955" s="5" t="s">
        <v>2366</v>
      </c>
      <c r="G955" s="5" t="s">
        <v>2366</v>
      </c>
      <c r="H955" s="5" t="s">
        <v>2366</v>
      </c>
      <c r="I955" s="5">
        <v>0</v>
      </c>
      <c r="J955" s="19" t="s">
        <v>2366</v>
      </c>
    </row>
    <row r="956" spans="1:10" x14ac:dyDescent="0.25">
      <c r="A956" s="18" t="s">
        <v>1404</v>
      </c>
      <c r="B956" s="5">
        <v>31.24</v>
      </c>
      <c r="C956" s="5" t="str">
        <f t="shared" si="28"/>
        <v>Obesity</v>
      </c>
      <c r="D956" s="5">
        <v>7.42</v>
      </c>
      <c r="E956" s="5" t="str">
        <f t="shared" si="29"/>
        <v>Prediabetes</v>
      </c>
      <c r="F956" s="5" t="s">
        <v>2368</v>
      </c>
      <c r="G956" s="5" t="s">
        <v>2366</v>
      </c>
      <c r="H956" s="5" t="s">
        <v>2366</v>
      </c>
      <c r="I956" s="5">
        <v>2</v>
      </c>
      <c r="J956" s="19" t="s">
        <v>2366</v>
      </c>
    </row>
    <row r="957" spans="1:10" x14ac:dyDescent="0.25">
      <c r="A957" s="18" t="s">
        <v>1403</v>
      </c>
      <c r="B957" s="5">
        <v>39.22</v>
      </c>
      <c r="C957" s="5" t="str">
        <f t="shared" si="28"/>
        <v>Obesity</v>
      </c>
      <c r="D957" s="5">
        <v>5.62</v>
      </c>
      <c r="E957" s="5" t="str">
        <f t="shared" si="29"/>
        <v>Normal</v>
      </c>
      <c r="F957" s="5" t="s">
        <v>2368</v>
      </c>
      <c r="G957" s="5" t="s">
        <v>2366</v>
      </c>
      <c r="H957" s="5" t="s">
        <v>2366</v>
      </c>
      <c r="I957" s="5">
        <v>1</v>
      </c>
      <c r="J957" s="19" t="s">
        <v>2366</v>
      </c>
    </row>
    <row r="958" spans="1:10" x14ac:dyDescent="0.25">
      <c r="A958" s="18" t="s">
        <v>1402</v>
      </c>
      <c r="B958" s="5">
        <v>24.414999999999999</v>
      </c>
      <c r="C958" s="5" t="str">
        <f t="shared" si="28"/>
        <v>Normal Weight</v>
      </c>
      <c r="D958" s="5">
        <v>7.16</v>
      </c>
      <c r="E958" s="5" t="str">
        <f t="shared" si="29"/>
        <v>Prediabetes</v>
      </c>
      <c r="F958" s="5" t="s">
        <v>2366</v>
      </c>
      <c r="G958" s="5" t="s">
        <v>2366</v>
      </c>
      <c r="H958" s="5" t="s">
        <v>2366</v>
      </c>
      <c r="I958" s="5">
        <v>0</v>
      </c>
      <c r="J958" s="19" t="s">
        <v>2366</v>
      </c>
    </row>
    <row r="959" spans="1:10" x14ac:dyDescent="0.25">
      <c r="A959" s="18" t="s">
        <v>1401</v>
      </c>
      <c r="B959" s="5">
        <v>32.299999999999997</v>
      </c>
      <c r="C959" s="5" t="str">
        <f t="shared" si="28"/>
        <v>Obesity</v>
      </c>
      <c r="D959" s="5">
        <v>9.89</v>
      </c>
      <c r="E959" s="5" t="str">
        <f t="shared" si="29"/>
        <v>Diabetes</v>
      </c>
      <c r="F959" s="5" t="s">
        <v>2366</v>
      </c>
      <c r="G959" s="5" t="s">
        <v>2366</v>
      </c>
      <c r="H959" s="5" t="s">
        <v>2366</v>
      </c>
      <c r="I959" s="5">
        <v>0</v>
      </c>
      <c r="J959" s="19" t="s">
        <v>2366</v>
      </c>
    </row>
    <row r="960" spans="1:10" x14ac:dyDescent="0.25">
      <c r="A960" s="18" t="s">
        <v>1400</v>
      </c>
      <c r="B960" s="5">
        <v>39.94</v>
      </c>
      <c r="C960" s="5" t="str">
        <f t="shared" si="28"/>
        <v>Obesity</v>
      </c>
      <c r="D960" s="5">
        <v>5.14</v>
      </c>
      <c r="E960" s="5" t="str">
        <f t="shared" si="29"/>
        <v>Normal</v>
      </c>
      <c r="F960" s="5" t="s">
        <v>2366</v>
      </c>
      <c r="G960" s="5" t="s">
        <v>2366</v>
      </c>
      <c r="H960" s="5" t="s">
        <v>2366</v>
      </c>
      <c r="I960" s="5">
        <v>0</v>
      </c>
      <c r="J960" s="19" t="s">
        <v>2366</v>
      </c>
    </row>
    <row r="961" spans="1:10" x14ac:dyDescent="0.25">
      <c r="A961" s="18" t="s">
        <v>1399</v>
      </c>
      <c r="B961" s="5">
        <v>30</v>
      </c>
      <c r="C961" s="5" t="str">
        <f t="shared" si="28"/>
        <v>Obesity</v>
      </c>
      <c r="D961" s="5">
        <v>5.61</v>
      </c>
      <c r="E961" s="5" t="str">
        <f t="shared" si="29"/>
        <v>Normal</v>
      </c>
      <c r="F961" s="5" t="s">
        <v>2368</v>
      </c>
      <c r="G961" s="5" t="s">
        <v>2366</v>
      </c>
      <c r="H961" s="5" t="s">
        <v>2368</v>
      </c>
      <c r="I961" s="5">
        <v>1</v>
      </c>
      <c r="J961" s="19" t="s">
        <v>2366</v>
      </c>
    </row>
    <row r="962" spans="1:10" x14ac:dyDescent="0.25">
      <c r="A962" s="18" t="s">
        <v>1398</v>
      </c>
      <c r="B962" s="5">
        <v>35.340000000000003</v>
      </c>
      <c r="C962" s="5" t="str">
        <f t="shared" ref="C962:C1025" si="30">IF(B962&lt;18.5,"Underweight",
IF(B962&lt;25,"Normal Weight",
IF(B962&lt;30,"Overweight","Obesity")))</f>
        <v>Obesity</v>
      </c>
      <c r="D962" s="5">
        <v>5.51</v>
      </c>
      <c r="E962" s="5" t="str">
        <f t="shared" ref="E962:E1025" si="31">IF(D962&lt;6,"Normal",IF(D962&lt;7.5,"Prediabetes",IF(D962&gt;7,"Diabetes")))</f>
        <v>Normal</v>
      </c>
      <c r="F962" s="5" t="s">
        <v>2368</v>
      </c>
      <c r="G962" s="5" t="s">
        <v>2366</v>
      </c>
      <c r="H962" s="5" t="s">
        <v>2368</v>
      </c>
      <c r="I962" s="5">
        <v>1</v>
      </c>
      <c r="J962" s="19" t="s">
        <v>2366</v>
      </c>
    </row>
    <row r="963" spans="1:10" x14ac:dyDescent="0.25">
      <c r="A963" s="18" t="s">
        <v>1397</v>
      </c>
      <c r="B963" s="5">
        <v>32.204999999999998</v>
      </c>
      <c r="C963" s="5" t="str">
        <f t="shared" si="30"/>
        <v>Obesity</v>
      </c>
      <c r="D963" s="5">
        <v>8.3800000000000008</v>
      </c>
      <c r="E963" s="5" t="str">
        <f t="shared" si="31"/>
        <v>Diabetes</v>
      </c>
      <c r="F963" s="5" t="s">
        <v>2368</v>
      </c>
      <c r="G963" s="5" t="s">
        <v>2366</v>
      </c>
      <c r="H963" s="5" t="s">
        <v>2366</v>
      </c>
      <c r="I963" s="5">
        <v>2</v>
      </c>
      <c r="J963" s="19" t="s">
        <v>2366</v>
      </c>
    </row>
    <row r="964" spans="1:10" x14ac:dyDescent="0.25">
      <c r="A964" s="18" t="s">
        <v>1396</v>
      </c>
      <c r="B964" s="5">
        <v>33.880000000000003</v>
      </c>
      <c r="C964" s="5" t="str">
        <f t="shared" si="30"/>
        <v>Obesity</v>
      </c>
      <c r="D964" s="5">
        <v>4.68</v>
      </c>
      <c r="E964" s="5" t="str">
        <f t="shared" si="31"/>
        <v>Normal</v>
      </c>
      <c r="F964" s="5" t="s">
        <v>2366</v>
      </c>
      <c r="G964" s="5" t="s">
        <v>2367</v>
      </c>
      <c r="H964" s="5" t="s">
        <v>2366</v>
      </c>
      <c r="I964" s="5">
        <v>1</v>
      </c>
      <c r="J964" s="19" t="s">
        <v>2366</v>
      </c>
    </row>
    <row r="965" spans="1:10" x14ac:dyDescent="0.25">
      <c r="A965" s="18" t="s">
        <v>1395</v>
      </c>
      <c r="B965" s="5">
        <v>26.63</v>
      </c>
      <c r="C965" s="5" t="str">
        <f t="shared" si="30"/>
        <v>Overweight</v>
      </c>
      <c r="D965" s="5">
        <v>4.3600000000000003</v>
      </c>
      <c r="E965" s="5" t="str">
        <f t="shared" si="31"/>
        <v>Normal</v>
      </c>
      <c r="F965" s="5" t="s">
        <v>2368</v>
      </c>
      <c r="G965" s="5" t="s">
        <v>2366</v>
      </c>
      <c r="H965" s="5" t="s">
        <v>2366</v>
      </c>
      <c r="I965" s="5">
        <v>2</v>
      </c>
      <c r="J965" s="19" t="s">
        <v>2366</v>
      </c>
    </row>
    <row r="966" spans="1:10" x14ac:dyDescent="0.25">
      <c r="A966" s="18" t="s">
        <v>1394</v>
      </c>
      <c r="B966" s="5">
        <v>28.7</v>
      </c>
      <c r="C966" s="5" t="str">
        <f t="shared" si="30"/>
        <v>Overweight</v>
      </c>
      <c r="D966" s="5">
        <v>7.74</v>
      </c>
      <c r="E966" s="5" t="str">
        <f t="shared" si="31"/>
        <v>Diabetes</v>
      </c>
      <c r="F966" s="5" t="s">
        <v>2366</v>
      </c>
      <c r="G966" s="5" t="s">
        <v>2366</v>
      </c>
      <c r="H966" s="5" t="s">
        <v>2366</v>
      </c>
      <c r="I966" s="5">
        <v>0</v>
      </c>
      <c r="J966" s="19" t="s">
        <v>2366</v>
      </c>
    </row>
    <row r="967" spans="1:10" x14ac:dyDescent="0.25">
      <c r="A967" s="18" t="s">
        <v>1393</v>
      </c>
      <c r="B967" s="5">
        <v>25.65</v>
      </c>
      <c r="C967" s="5" t="str">
        <f t="shared" si="30"/>
        <v>Overweight</v>
      </c>
      <c r="D967" s="5">
        <v>4.05</v>
      </c>
      <c r="E967" s="5" t="str">
        <f t="shared" si="31"/>
        <v>Normal</v>
      </c>
      <c r="F967" s="5" t="s">
        <v>2368</v>
      </c>
      <c r="G967" s="5" t="s">
        <v>2366</v>
      </c>
      <c r="H967" s="5" t="s">
        <v>2366</v>
      </c>
      <c r="I967" s="5">
        <v>2</v>
      </c>
      <c r="J967" s="19" t="s">
        <v>2366</v>
      </c>
    </row>
    <row r="968" spans="1:10" x14ac:dyDescent="0.25">
      <c r="A968" s="18" t="s">
        <v>1392</v>
      </c>
      <c r="B968" s="5">
        <v>36.384999999999998</v>
      </c>
      <c r="C968" s="5" t="str">
        <f t="shared" si="30"/>
        <v>Obesity</v>
      </c>
      <c r="D968" s="5">
        <v>11.49</v>
      </c>
      <c r="E968" s="5" t="str">
        <f t="shared" si="31"/>
        <v>Diabetes</v>
      </c>
      <c r="F968" s="5" t="s">
        <v>2366</v>
      </c>
      <c r="G968" s="5" t="s">
        <v>2366</v>
      </c>
      <c r="H968" s="5" t="s">
        <v>2366</v>
      </c>
      <c r="I968" s="5">
        <v>0</v>
      </c>
      <c r="J968" s="19" t="s">
        <v>2366</v>
      </c>
    </row>
    <row r="969" spans="1:10" x14ac:dyDescent="0.25">
      <c r="A969" s="18" t="s">
        <v>1391</v>
      </c>
      <c r="B969" s="5">
        <v>34.69</v>
      </c>
      <c r="C969" s="5" t="str">
        <f t="shared" si="30"/>
        <v>Obesity</v>
      </c>
      <c r="D969" s="5">
        <v>5.65</v>
      </c>
      <c r="E969" s="5" t="str">
        <f t="shared" si="31"/>
        <v>Normal</v>
      </c>
      <c r="F969" s="5" t="s">
        <v>2366</v>
      </c>
      <c r="G969" s="5" t="s">
        <v>2366</v>
      </c>
      <c r="H969" s="5" t="s">
        <v>2366</v>
      </c>
      <c r="I969" s="5">
        <v>0</v>
      </c>
      <c r="J969" s="19" t="s">
        <v>2366</v>
      </c>
    </row>
    <row r="970" spans="1:10" x14ac:dyDescent="0.25">
      <c r="A970" s="18" t="s">
        <v>1390</v>
      </c>
      <c r="B970" s="5">
        <v>37.68</v>
      </c>
      <c r="C970" s="5" t="str">
        <f t="shared" si="30"/>
        <v>Obesity</v>
      </c>
      <c r="D970" s="5">
        <v>4.29</v>
      </c>
      <c r="E970" s="5" t="str">
        <f t="shared" si="31"/>
        <v>Normal</v>
      </c>
      <c r="F970" s="5" t="s">
        <v>2368</v>
      </c>
      <c r="G970" s="5" t="s">
        <v>2366</v>
      </c>
      <c r="H970" s="5" t="s">
        <v>2366</v>
      </c>
      <c r="I970" s="5">
        <v>0</v>
      </c>
      <c r="J970" s="19" t="s">
        <v>2366</v>
      </c>
    </row>
    <row r="971" spans="1:10" x14ac:dyDescent="0.25">
      <c r="A971" s="18" t="s">
        <v>1389</v>
      </c>
      <c r="B971" s="5">
        <v>35.49</v>
      </c>
      <c r="C971" s="5" t="str">
        <f t="shared" si="30"/>
        <v>Obesity</v>
      </c>
      <c r="D971" s="5">
        <v>4.74</v>
      </c>
      <c r="E971" s="5" t="str">
        <f t="shared" si="31"/>
        <v>Normal</v>
      </c>
      <c r="F971" s="5" t="s">
        <v>2368</v>
      </c>
      <c r="G971" s="5" t="s">
        <v>2366</v>
      </c>
      <c r="H971" s="5" t="s">
        <v>2368</v>
      </c>
      <c r="I971" s="5">
        <v>1</v>
      </c>
      <c r="J971" s="19" t="s">
        <v>2366</v>
      </c>
    </row>
    <row r="972" spans="1:10" x14ac:dyDescent="0.25">
      <c r="A972" s="18" t="s">
        <v>1388</v>
      </c>
      <c r="B972" s="5">
        <v>44.7</v>
      </c>
      <c r="C972" s="5" t="str">
        <f t="shared" si="30"/>
        <v>Obesity</v>
      </c>
      <c r="D972" s="5">
        <v>7.6</v>
      </c>
      <c r="E972" s="5" t="str">
        <f t="shared" si="31"/>
        <v>Diabetes</v>
      </c>
      <c r="F972" s="5" t="s">
        <v>2368</v>
      </c>
      <c r="G972" s="5" t="s">
        <v>2366</v>
      </c>
      <c r="H972" s="5" t="s">
        <v>2366</v>
      </c>
      <c r="I972" s="5">
        <v>2</v>
      </c>
      <c r="J972" s="19" t="s">
        <v>2366</v>
      </c>
    </row>
    <row r="973" spans="1:10" x14ac:dyDescent="0.25">
      <c r="A973" s="18" t="s">
        <v>1387</v>
      </c>
      <c r="B973" s="5">
        <v>38.380000000000003</v>
      </c>
      <c r="C973" s="5" t="str">
        <f t="shared" si="30"/>
        <v>Obesity</v>
      </c>
      <c r="D973" s="5">
        <v>8.5</v>
      </c>
      <c r="E973" s="5" t="str">
        <f t="shared" si="31"/>
        <v>Diabetes</v>
      </c>
      <c r="F973" s="5" t="s">
        <v>2368</v>
      </c>
      <c r="G973" s="5" t="s">
        <v>2366</v>
      </c>
      <c r="H973" s="5" t="s">
        <v>2366</v>
      </c>
      <c r="I973" s="5">
        <v>2</v>
      </c>
      <c r="J973" s="19" t="s">
        <v>2366</v>
      </c>
    </row>
    <row r="974" spans="1:10" x14ac:dyDescent="0.25">
      <c r="A974" s="18" t="s">
        <v>1386</v>
      </c>
      <c r="B974" s="5">
        <v>35.244999999999997</v>
      </c>
      <c r="C974" s="5" t="str">
        <f t="shared" si="30"/>
        <v>Obesity</v>
      </c>
      <c r="D974" s="5">
        <v>11.22</v>
      </c>
      <c r="E974" s="5" t="str">
        <f t="shared" si="31"/>
        <v>Diabetes</v>
      </c>
      <c r="F974" s="5" t="s">
        <v>2368</v>
      </c>
      <c r="G974" s="5" t="s">
        <v>2366</v>
      </c>
      <c r="H974" s="5" t="s">
        <v>2366</v>
      </c>
      <c r="I974" s="5">
        <v>0</v>
      </c>
      <c r="J974" s="19" t="s">
        <v>2366</v>
      </c>
    </row>
    <row r="975" spans="1:10" x14ac:dyDescent="0.25">
      <c r="A975" s="18" t="s">
        <v>1385</v>
      </c>
      <c r="B975" s="5">
        <v>49.84</v>
      </c>
      <c r="C975" s="5" t="str">
        <f t="shared" si="30"/>
        <v>Obesity</v>
      </c>
      <c r="D975" s="5">
        <v>5.0999999999999996</v>
      </c>
      <c r="E975" s="5" t="str">
        <f t="shared" si="31"/>
        <v>Normal</v>
      </c>
      <c r="F975" s="5" t="s">
        <v>2368</v>
      </c>
      <c r="G975" s="5" t="s">
        <v>2366</v>
      </c>
      <c r="H975" s="5" t="s">
        <v>2368</v>
      </c>
      <c r="I975" s="5">
        <v>1</v>
      </c>
      <c r="J975" s="19" t="s">
        <v>2366</v>
      </c>
    </row>
    <row r="976" spans="1:10" x14ac:dyDescent="0.25">
      <c r="A976" s="18" t="s">
        <v>1384</v>
      </c>
      <c r="B976" s="5">
        <v>49.06</v>
      </c>
      <c r="C976" s="5" t="str">
        <f t="shared" si="30"/>
        <v>Obesity</v>
      </c>
      <c r="D976" s="5">
        <v>5.43</v>
      </c>
      <c r="E976" s="5" t="str">
        <f t="shared" si="31"/>
        <v>Normal</v>
      </c>
      <c r="F976" s="5" t="s">
        <v>2368</v>
      </c>
      <c r="G976" s="5" t="s">
        <v>2366</v>
      </c>
      <c r="H976" s="5" t="s">
        <v>2366</v>
      </c>
      <c r="I976" s="5">
        <v>1</v>
      </c>
      <c r="J976" s="19" t="s">
        <v>2366</v>
      </c>
    </row>
    <row r="977" spans="1:10" x14ac:dyDescent="0.25">
      <c r="A977" s="18" t="s">
        <v>1383</v>
      </c>
      <c r="B977" s="5">
        <v>30.88</v>
      </c>
      <c r="C977" s="5" t="str">
        <f t="shared" si="30"/>
        <v>Obesity</v>
      </c>
      <c r="D977" s="5">
        <v>5.82</v>
      </c>
      <c r="E977" s="5" t="str">
        <f t="shared" si="31"/>
        <v>Normal</v>
      </c>
      <c r="F977" s="5" t="s">
        <v>2366</v>
      </c>
      <c r="G977" s="5" t="s">
        <v>2366</v>
      </c>
      <c r="H977" s="5" t="s">
        <v>2366</v>
      </c>
      <c r="I977" s="5">
        <v>2</v>
      </c>
      <c r="J977" s="19" t="s">
        <v>2366</v>
      </c>
    </row>
    <row r="978" spans="1:10" x14ac:dyDescent="0.25">
      <c r="A978" s="18" t="s">
        <v>1382</v>
      </c>
      <c r="B978" s="5">
        <v>33.35</v>
      </c>
      <c r="C978" s="5" t="str">
        <f t="shared" si="30"/>
        <v>Obesity</v>
      </c>
      <c r="D978" s="5">
        <v>6.05</v>
      </c>
      <c r="E978" s="5" t="str">
        <f t="shared" si="31"/>
        <v>Prediabetes</v>
      </c>
      <c r="F978" s="5" t="s">
        <v>2366</v>
      </c>
      <c r="G978" s="5" t="s">
        <v>2366</v>
      </c>
      <c r="H978" s="5" t="s">
        <v>2368</v>
      </c>
      <c r="I978" s="5">
        <v>1</v>
      </c>
      <c r="J978" s="19" t="s">
        <v>2366</v>
      </c>
    </row>
    <row r="979" spans="1:10" x14ac:dyDescent="0.25">
      <c r="A979" s="18" t="s">
        <v>1381</v>
      </c>
      <c r="B979" s="5">
        <v>38</v>
      </c>
      <c r="C979" s="5" t="str">
        <f t="shared" si="30"/>
        <v>Obesity</v>
      </c>
      <c r="D979" s="5">
        <v>6.38</v>
      </c>
      <c r="E979" s="5" t="str">
        <f t="shared" si="31"/>
        <v>Prediabetes</v>
      </c>
      <c r="F979" s="5" t="s">
        <v>2368</v>
      </c>
      <c r="G979" s="5" t="s">
        <v>2366</v>
      </c>
      <c r="H979" s="5" t="s">
        <v>2366</v>
      </c>
      <c r="I979" s="5">
        <v>1</v>
      </c>
      <c r="J979" s="19" t="s">
        <v>2366</v>
      </c>
    </row>
    <row r="980" spans="1:10" x14ac:dyDescent="0.25">
      <c r="A980" s="18" t="s">
        <v>1380</v>
      </c>
      <c r="B980" s="5">
        <v>36.08</v>
      </c>
      <c r="C980" s="5" t="str">
        <f t="shared" si="30"/>
        <v>Obesity</v>
      </c>
      <c r="D980" s="5">
        <v>5.73</v>
      </c>
      <c r="E980" s="5" t="str">
        <f t="shared" si="31"/>
        <v>Normal</v>
      </c>
      <c r="F980" s="5" t="s">
        <v>2368</v>
      </c>
      <c r="G980" s="5" t="s">
        <v>2366</v>
      </c>
      <c r="H980" s="5" t="s">
        <v>2366</v>
      </c>
      <c r="I980" s="5">
        <v>1</v>
      </c>
      <c r="J980" s="19" t="s">
        <v>2366</v>
      </c>
    </row>
    <row r="981" spans="1:10" x14ac:dyDescent="0.25">
      <c r="A981" s="18" t="s">
        <v>1379</v>
      </c>
      <c r="B981" s="5">
        <v>35.700000000000003</v>
      </c>
      <c r="C981" s="5" t="str">
        <f t="shared" si="30"/>
        <v>Obesity</v>
      </c>
      <c r="D981" s="5">
        <v>5.47</v>
      </c>
      <c r="E981" s="5" t="str">
        <f t="shared" si="31"/>
        <v>Normal</v>
      </c>
      <c r="F981" s="5" t="s">
        <v>2368</v>
      </c>
      <c r="G981" s="5" t="s">
        <v>2366</v>
      </c>
      <c r="H981" s="5" t="s">
        <v>2366</v>
      </c>
      <c r="I981" s="5">
        <v>1</v>
      </c>
      <c r="J981" s="19" t="s">
        <v>2366</v>
      </c>
    </row>
    <row r="982" spans="1:10" x14ac:dyDescent="0.25">
      <c r="A982" s="18" t="s">
        <v>1378</v>
      </c>
      <c r="B982" s="5">
        <v>34.01</v>
      </c>
      <c r="C982" s="5" t="str">
        <f t="shared" si="30"/>
        <v>Obesity</v>
      </c>
      <c r="D982" s="5">
        <v>11.3</v>
      </c>
      <c r="E982" s="5" t="str">
        <f t="shared" si="31"/>
        <v>Diabetes</v>
      </c>
      <c r="F982" s="5" t="s">
        <v>2366</v>
      </c>
      <c r="G982" s="5" t="s">
        <v>2366</v>
      </c>
      <c r="H982" s="5" t="s">
        <v>2366</v>
      </c>
      <c r="I982" s="5">
        <v>0</v>
      </c>
      <c r="J982" s="19" t="s">
        <v>2366</v>
      </c>
    </row>
    <row r="983" spans="1:10" x14ac:dyDescent="0.25">
      <c r="A983" s="18" t="s">
        <v>1377</v>
      </c>
      <c r="B983" s="5">
        <v>31.54</v>
      </c>
      <c r="C983" s="5" t="str">
        <f t="shared" si="30"/>
        <v>Obesity</v>
      </c>
      <c r="D983" s="5">
        <v>6.72</v>
      </c>
      <c r="E983" s="5" t="str">
        <f t="shared" si="31"/>
        <v>Prediabetes</v>
      </c>
      <c r="F983" s="5" t="s">
        <v>2366</v>
      </c>
      <c r="G983" s="5" t="s">
        <v>2366</v>
      </c>
      <c r="H983" s="5" t="s">
        <v>2366</v>
      </c>
      <c r="I983" s="5">
        <v>0</v>
      </c>
      <c r="J983" s="19" t="s">
        <v>2366</v>
      </c>
    </row>
    <row r="984" spans="1:10" x14ac:dyDescent="0.25">
      <c r="A984" s="18" t="s">
        <v>1376</v>
      </c>
      <c r="B984" s="5">
        <v>23.3</v>
      </c>
      <c r="C984" s="5" t="str">
        <f t="shared" si="30"/>
        <v>Normal Weight</v>
      </c>
      <c r="D984" s="5">
        <v>5.36</v>
      </c>
      <c r="E984" s="5" t="str">
        <f t="shared" si="31"/>
        <v>Normal</v>
      </c>
      <c r="F984" s="5" t="s">
        <v>2368</v>
      </c>
      <c r="G984" s="5" t="s">
        <v>2366</v>
      </c>
      <c r="H984" s="5" t="s">
        <v>2366</v>
      </c>
      <c r="I984" s="5">
        <v>1</v>
      </c>
      <c r="J984" s="19" t="s">
        <v>2366</v>
      </c>
    </row>
    <row r="985" spans="1:10" x14ac:dyDescent="0.25">
      <c r="A985" s="18" t="s">
        <v>1375</v>
      </c>
      <c r="B985" s="5">
        <v>27.75</v>
      </c>
      <c r="C985" s="5" t="str">
        <f t="shared" si="30"/>
        <v>Overweight</v>
      </c>
      <c r="D985" s="5">
        <v>9.8800000000000008</v>
      </c>
      <c r="E985" s="5" t="str">
        <f t="shared" si="31"/>
        <v>Diabetes</v>
      </c>
      <c r="F985" s="5" t="s">
        <v>2366</v>
      </c>
      <c r="G985" s="5" t="s">
        <v>2366</v>
      </c>
      <c r="H985" s="5" t="s">
        <v>2366</v>
      </c>
      <c r="I985" s="5">
        <v>0</v>
      </c>
      <c r="J985" s="19" t="s">
        <v>2366</v>
      </c>
    </row>
    <row r="986" spans="1:10" x14ac:dyDescent="0.25">
      <c r="A986" s="18" t="s">
        <v>1374</v>
      </c>
      <c r="B986" s="5">
        <v>42.46</v>
      </c>
      <c r="C986" s="5" t="str">
        <f t="shared" si="30"/>
        <v>Obesity</v>
      </c>
      <c r="D986" s="5">
        <v>4.1100000000000003</v>
      </c>
      <c r="E986" s="5" t="str">
        <f t="shared" si="31"/>
        <v>Normal</v>
      </c>
      <c r="F986" s="5" t="s">
        <v>2366</v>
      </c>
      <c r="G986" s="5" t="s">
        <v>2366</v>
      </c>
      <c r="H986" s="5" t="s">
        <v>2366</v>
      </c>
      <c r="I986" s="5">
        <v>0</v>
      </c>
      <c r="J986" s="19" t="s">
        <v>2366</v>
      </c>
    </row>
    <row r="987" spans="1:10" x14ac:dyDescent="0.25">
      <c r="A987" s="18" t="s">
        <v>1373</v>
      </c>
      <c r="B987" s="5">
        <v>54.47</v>
      </c>
      <c r="C987" s="5" t="str">
        <f t="shared" si="30"/>
        <v>Obesity</v>
      </c>
      <c r="D987" s="5">
        <v>7.48</v>
      </c>
      <c r="E987" s="5" t="str">
        <f t="shared" si="31"/>
        <v>Prediabetes</v>
      </c>
      <c r="F987" s="5" t="s">
        <v>2366</v>
      </c>
      <c r="G987" s="5" t="s">
        <v>2366</v>
      </c>
      <c r="H987" s="5" t="s">
        <v>2366</v>
      </c>
      <c r="I987" s="5">
        <v>0</v>
      </c>
      <c r="J987" s="19" t="s">
        <v>2366</v>
      </c>
    </row>
    <row r="988" spans="1:10" x14ac:dyDescent="0.25">
      <c r="A988" s="18" t="s">
        <v>1372</v>
      </c>
      <c r="B988" s="5">
        <v>24.93</v>
      </c>
      <c r="C988" s="5" t="str">
        <f t="shared" si="30"/>
        <v>Normal Weight</v>
      </c>
      <c r="D988" s="5">
        <v>9.18</v>
      </c>
      <c r="E988" s="5" t="str">
        <f t="shared" si="31"/>
        <v>Diabetes</v>
      </c>
      <c r="F988" s="5" t="s">
        <v>2368</v>
      </c>
      <c r="G988" s="5" t="s">
        <v>2366</v>
      </c>
      <c r="H988" s="5" t="s">
        <v>2368</v>
      </c>
      <c r="I988" s="5">
        <v>1</v>
      </c>
      <c r="J988" s="19" t="s">
        <v>2366</v>
      </c>
    </row>
    <row r="989" spans="1:10" x14ac:dyDescent="0.25">
      <c r="A989" s="18" t="s">
        <v>1371</v>
      </c>
      <c r="B989" s="5">
        <v>48.12</v>
      </c>
      <c r="C989" s="5" t="str">
        <f t="shared" si="30"/>
        <v>Obesity</v>
      </c>
      <c r="D989" s="5">
        <v>4.51</v>
      </c>
      <c r="E989" s="5" t="str">
        <f t="shared" si="31"/>
        <v>Normal</v>
      </c>
      <c r="F989" s="5" t="s">
        <v>2368</v>
      </c>
      <c r="G989" s="5" t="s">
        <v>2366</v>
      </c>
      <c r="H989" s="5" t="s">
        <v>2366</v>
      </c>
      <c r="I989" s="5">
        <v>1</v>
      </c>
      <c r="J989" s="19" t="s">
        <v>2366</v>
      </c>
    </row>
    <row r="990" spans="1:10" x14ac:dyDescent="0.25">
      <c r="A990" s="18" t="s">
        <v>1370</v>
      </c>
      <c r="B990" s="5">
        <v>24.91</v>
      </c>
      <c r="C990" s="5" t="str">
        <f t="shared" si="30"/>
        <v>Normal Weight</v>
      </c>
      <c r="D990" s="5">
        <v>7.33</v>
      </c>
      <c r="E990" s="5" t="str">
        <f t="shared" si="31"/>
        <v>Prediabetes</v>
      </c>
      <c r="F990" s="5" t="s">
        <v>2368</v>
      </c>
      <c r="G990" s="5" t="s">
        <v>2366</v>
      </c>
      <c r="H990" s="5" t="s">
        <v>2368</v>
      </c>
      <c r="I990" s="5">
        <v>1</v>
      </c>
      <c r="J990" s="19" t="s">
        <v>2366</v>
      </c>
    </row>
    <row r="991" spans="1:10" x14ac:dyDescent="0.25">
      <c r="A991" s="18" t="s">
        <v>1369</v>
      </c>
      <c r="B991" s="5">
        <v>27.645</v>
      </c>
      <c r="C991" s="5" t="str">
        <f t="shared" si="30"/>
        <v>Overweight</v>
      </c>
      <c r="D991" s="5">
        <v>10.56</v>
      </c>
      <c r="E991" s="5" t="str">
        <f t="shared" si="31"/>
        <v>Diabetes</v>
      </c>
      <c r="F991" s="5" t="s">
        <v>2366</v>
      </c>
      <c r="G991" s="5" t="s">
        <v>2366</v>
      </c>
      <c r="H991" s="5" t="s">
        <v>2366</v>
      </c>
      <c r="I991" s="5">
        <v>0</v>
      </c>
      <c r="J991" s="19" t="s">
        <v>2366</v>
      </c>
    </row>
    <row r="992" spans="1:10" x14ac:dyDescent="0.25">
      <c r="A992" s="18" t="s">
        <v>1368</v>
      </c>
      <c r="B992" s="5">
        <v>33.700000000000003</v>
      </c>
      <c r="C992" s="5" t="str">
        <f t="shared" si="30"/>
        <v>Obesity</v>
      </c>
      <c r="D992" s="5">
        <v>4.01</v>
      </c>
      <c r="E992" s="5" t="str">
        <f t="shared" si="31"/>
        <v>Normal</v>
      </c>
      <c r="F992" s="5" t="s">
        <v>2366</v>
      </c>
      <c r="G992" s="5" t="s">
        <v>2366</v>
      </c>
      <c r="H992" s="5" t="s">
        <v>2366</v>
      </c>
      <c r="I992" s="5">
        <v>2</v>
      </c>
      <c r="J992" s="19" t="s">
        <v>2366</v>
      </c>
    </row>
    <row r="993" spans="1:10" x14ac:dyDescent="0.25">
      <c r="A993" s="18" t="s">
        <v>1367</v>
      </c>
      <c r="B993" s="5">
        <v>38.93</v>
      </c>
      <c r="C993" s="5" t="str">
        <f t="shared" si="30"/>
        <v>Obesity</v>
      </c>
      <c r="D993" s="5">
        <v>5.64</v>
      </c>
      <c r="E993" s="5" t="str">
        <f t="shared" si="31"/>
        <v>Normal</v>
      </c>
      <c r="F993" s="5" t="s">
        <v>2368</v>
      </c>
      <c r="G993" s="5" t="s">
        <v>2366</v>
      </c>
      <c r="H993" s="5" t="s">
        <v>2366</v>
      </c>
      <c r="I993" s="5">
        <v>1</v>
      </c>
      <c r="J993" s="19" t="s">
        <v>2366</v>
      </c>
    </row>
    <row r="994" spans="1:10" x14ac:dyDescent="0.25">
      <c r="A994" s="18" t="s">
        <v>1366</v>
      </c>
      <c r="B994" s="5">
        <v>32.774999999999999</v>
      </c>
      <c r="C994" s="5" t="str">
        <f t="shared" si="30"/>
        <v>Obesity</v>
      </c>
      <c r="D994" s="5">
        <v>8.02</v>
      </c>
      <c r="E994" s="5" t="str">
        <f t="shared" si="31"/>
        <v>Diabetes</v>
      </c>
      <c r="F994" s="5" t="s">
        <v>2368</v>
      </c>
      <c r="G994" s="5" t="s">
        <v>2366</v>
      </c>
      <c r="H994" s="5" t="s">
        <v>2366</v>
      </c>
      <c r="I994" s="5">
        <v>2</v>
      </c>
      <c r="J994" s="19" t="s">
        <v>2366</v>
      </c>
    </row>
    <row r="995" spans="1:10" x14ac:dyDescent="0.25">
      <c r="A995" s="18" t="s">
        <v>1365</v>
      </c>
      <c r="B995" s="5">
        <v>29.83</v>
      </c>
      <c r="C995" s="5" t="str">
        <f t="shared" si="30"/>
        <v>Overweight</v>
      </c>
      <c r="D995" s="5">
        <v>7.2</v>
      </c>
      <c r="E995" s="5" t="str">
        <f t="shared" si="31"/>
        <v>Prediabetes</v>
      </c>
      <c r="F995" s="5" t="s">
        <v>2368</v>
      </c>
      <c r="G995" s="5" t="s">
        <v>2366</v>
      </c>
      <c r="H995" s="5" t="s">
        <v>2366</v>
      </c>
      <c r="I995" s="5">
        <v>0</v>
      </c>
      <c r="J995" s="19" t="s">
        <v>2366</v>
      </c>
    </row>
    <row r="996" spans="1:10" x14ac:dyDescent="0.25">
      <c r="A996" s="18" t="s">
        <v>1364</v>
      </c>
      <c r="B996" s="5">
        <v>28.31</v>
      </c>
      <c r="C996" s="5" t="str">
        <f t="shared" si="30"/>
        <v>Overweight</v>
      </c>
      <c r="D996" s="5">
        <v>4.55</v>
      </c>
      <c r="E996" s="5" t="str">
        <f t="shared" si="31"/>
        <v>Normal</v>
      </c>
      <c r="F996" s="5" t="s">
        <v>2366</v>
      </c>
      <c r="G996" s="5" t="s">
        <v>2367</v>
      </c>
      <c r="H996" s="5" t="s">
        <v>2366</v>
      </c>
      <c r="I996" s="5">
        <v>1</v>
      </c>
      <c r="J996" s="19" t="s">
        <v>2366</v>
      </c>
    </row>
    <row r="997" spans="1:10" x14ac:dyDescent="0.25">
      <c r="A997" s="18" t="s">
        <v>1363</v>
      </c>
      <c r="B997" s="5">
        <v>29.79</v>
      </c>
      <c r="C997" s="5" t="str">
        <f t="shared" si="30"/>
        <v>Overweight</v>
      </c>
      <c r="D997" s="5">
        <v>9.0299999999999994</v>
      </c>
      <c r="E997" s="5" t="str">
        <f t="shared" si="31"/>
        <v>Diabetes</v>
      </c>
      <c r="F997" s="5" t="s">
        <v>2366</v>
      </c>
      <c r="G997" s="5" t="s">
        <v>2366</v>
      </c>
      <c r="H997" s="5" t="s">
        <v>2366</v>
      </c>
      <c r="I997" s="5">
        <v>0</v>
      </c>
      <c r="J997" s="19" t="s">
        <v>2366</v>
      </c>
    </row>
    <row r="998" spans="1:10" x14ac:dyDescent="0.25">
      <c r="A998" s="18" t="s">
        <v>1362</v>
      </c>
      <c r="B998" s="5">
        <v>36.6</v>
      </c>
      <c r="C998" s="5" t="str">
        <f t="shared" si="30"/>
        <v>Obesity</v>
      </c>
      <c r="D998" s="5">
        <v>5.2</v>
      </c>
      <c r="E998" s="5" t="str">
        <f t="shared" si="31"/>
        <v>Normal</v>
      </c>
      <c r="F998" s="5" t="s">
        <v>2368</v>
      </c>
      <c r="G998" s="5" t="s">
        <v>2366</v>
      </c>
      <c r="H998" s="5" t="s">
        <v>2368</v>
      </c>
      <c r="I998" s="5">
        <v>1</v>
      </c>
      <c r="J998" s="19" t="s">
        <v>2366</v>
      </c>
    </row>
    <row r="999" spans="1:10" x14ac:dyDescent="0.25">
      <c r="A999" s="18" t="s">
        <v>1361</v>
      </c>
      <c r="B999" s="5">
        <v>35.93</v>
      </c>
      <c r="C999" s="5" t="str">
        <f t="shared" si="30"/>
        <v>Obesity</v>
      </c>
      <c r="D999" s="5">
        <v>8.3000000000000007</v>
      </c>
      <c r="E999" s="5" t="str">
        <f t="shared" si="31"/>
        <v>Diabetes</v>
      </c>
      <c r="F999" s="5" t="s">
        <v>2368</v>
      </c>
      <c r="G999" s="5" t="s">
        <v>2366</v>
      </c>
      <c r="H999" s="5" t="s">
        <v>2366</v>
      </c>
      <c r="I999" s="5">
        <v>0</v>
      </c>
      <c r="J999" s="19" t="s">
        <v>2366</v>
      </c>
    </row>
    <row r="1000" spans="1:10" x14ac:dyDescent="0.25">
      <c r="A1000" s="18" t="s">
        <v>1360</v>
      </c>
      <c r="B1000" s="5">
        <v>28.6</v>
      </c>
      <c r="C1000" s="5" t="str">
        <f t="shared" si="30"/>
        <v>Overweight</v>
      </c>
      <c r="D1000" s="5">
        <v>5.56</v>
      </c>
      <c r="E1000" s="5" t="str">
        <f t="shared" si="31"/>
        <v>Normal</v>
      </c>
      <c r="F1000" s="5" t="s">
        <v>2368</v>
      </c>
      <c r="G1000" s="5" t="s">
        <v>2366</v>
      </c>
      <c r="H1000" s="5" t="s">
        <v>2368</v>
      </c>
      <c r="I1000" s="5">
        <v>1</v>
      </c>
      <c r="J1000" s="19" t="s">
        <v>2366</v>
      </c>
    </row>
    <row r="1001" spans="1:10" x14ac:dyDescent="0.25">
      <c r="A1001" s="18" t="s">
        <v>1359</v>
      </c>
      <c r="B1001" s="5">
        <v>39.17</v>
      </c>
      <c r="C1001" s="5" t="str">
        <f t="shared" si="30"/>
        <v>Obesity</v>
      </c>
      <c r="D1001" s="5">
        <v>4.1500000000000004</v>
      </c>
      <c r="E1001" s="5" t="str">
        <f t="shared" si="31"/>
        <v>Normal</v>
      </c>
      <c r="F1001" s="5" t="s">
        <v>2366</v>
      </c>
      <c r="G1001" s="5" t="s">
        <v>2366</v>
      </c>
      <c r="H1001" s="5" t="s">
        <v>2366</v>
      </c>
      <c r="I1001" s="5">
        <v>0</v>
      </c>
      <c r="J1001" s="19" t="s">
        <v>2366</v>
      </c>
    </row>
    <row r="1002" spans="1:10" x14ac:dyDescent="0.25">
      <c r="A1002" s="18" t="s">
        <v>1358</v>
      </c>
      <c r="B1002" s="5">
        <v>26.41</v>
      </c>
      <c r="C1002" s="5" t="str">
        <f t="shared" si="30"/>
        <v>Overweight</v>
      </c>
      <c r="D1002" s="5">
        <v>5.99</v>
      </c>
      <c r="E1002" s="5" t="str">
        <f t="shared" si="31"/>
        <v>Normal</v>
      </c>
      <c r="F1002" s="5" t="s">
        <v>2368</v>
      </c>
      <c r="G1002" s="5" t="s">
        <v>2366</v>
      </c>
      <c r="H1002" s="5" t="s">
        <v>2368</v>
      </c>
      <c r="I1002" s="5">
        <v>1</v>
      </c>
      <c r="J1002" s="19" t="s">
        <v>2366</v>
      </c>
    </row>
    <row r="1003" spans="1:10" x14ac:dyDescent="0.25">
      <c r="A1003" s="18" t="s">
        <v>1357</v>
      </c>
      <c r="B1003" s="5">
        <v>30.63</v>
      </c>
      <c r="C1003" s="5" t="str">
        <f t="shared" si="30"/>
        <v>Obesity</v>
      </c>
      <c r="D1003" s="5">
        <v>5.8</v>
      </c>
      <c r="E1003" s="5" t="str">
        <f t="shared" si="31"/>
        <v>Normal</v>
      </c>
      <c r="F1003" s="5" t="s">
        <v>2368</v>
      </c>
      <c r="G1003" s="5" t="s">
        <v>2366</v>
      </c>
      <c r="H1003" s="5" t="s">
        <v>2366</v>
      </c>
      <c r="I1003" s="5">
        <v>0</v>
      </c>
      <c r="J1003" s="19" t="s">
        <v>2366</v>
      </c>
    </row>
    <row r="1004" spans="1:10" x14ac:dyDescent="0.25">
      <c r="A1004" s="18" t="s">
        <v>1356</v>
      </c>
      <c r="B1004" s="5">
        <v>31.73</v>
      </c>
      <c r="C1004" s="5" t="str">
        <f t="shared" si="30"/>
        <v>Obesity</v>
      </c>
      <c r="D1004" s="5">
        <v>7.32</v>
      </c>
      <c r="E1004" s="5" t="str">
        <f t="shared" si="31"/>
        <v>Prediabetes</v>
      </c>
      <c r="F1004" s="5" t="s">
        <v>2368</v>
      </c>
      <c r="G1004" s="5" t="s">
        <v>2366</v>
      </c>
      <c r="H1004" s="5" t="s">
        <v>2366</v>
      </c>
      <c r="I1004" s="5">
        <v>2</v>
      </c>
      <c r="J1004" s="19" t="s">
        <v>2366</v>
      </c>
    </row>
    <row r="1005" spans="1:10" x14ac:dyDescent="0.25">
      <c r="A1005" s="18" t="s">
        <v>1355</v>
      </c>
      <c r="B1005" s="5">
        <v>30.7</v>
      </c>
      <c r="C1005" s="5" t="str">
        <f t="shared" si="30"/>
        <v>Obesity</v>
      </c>
      <c r="D1005" s="5">
        <v>5.16</v>
      </c>
      <c r="E1005" s="5" t="str">
        <f t="shared" si="31"/>
        <v>Normal</v>
      </c>
      <c r="F1005" s="5" t="s">
        <v>2366</v>
      </c>
      <c r="G1005" s="5" t="s">
        <v>2366</v>
      </c>
      <c r="H1005" s="5" t="s">
        <v>2366</v>
      </c>
      <c r="I1005" s="5">
        <v>2</v>
      </c>
      <c r="J1005" s="19" t="s">
        <v>2366</v>
      </c>
    </row>
    <row r="1006" spans="1:10" x14ac:dyDescent="0.25">
      <c r="A1006" s="18" t="s">
        <v>1354</v>
      </c>
      <c r="B1006" s="5">
        <v>25.934999999999999</v>
      </c>
      <c r="C1006" s="5" t="str">
        <f t="shared" si="30"/>
        <v>Overweight</v>
      </c>
      <c r="D1006" s="5">
        <v>5.96</v>
      </c>
      <c r="E1006" s="5" t="str">
        <f t="shared" si="31"/>
        <v>Normal</v>
      </c>
      <c r="F1006" s="5" t="s">
        <v>2368</v>
      </c>
      <c r="G1006" s="5" t="s">
        <v>2366</v>
      </c>
      <c r="H1006" s="5" t="s">
        <v>2366</v>
      </c>
      <c r="I1006" s="5">
        <v>2</v>
      </c>
      <c r="J1006" s="19" t="s">
        <v>2366</v>
      </c>
    </row>
    <row r="1007" spans="1:10" x14ac:dyDescent="0.25">
      <c r="A1007" s="18" t="s">
        <v>1353</v>
      </c>
      <c r="B1007" s="5">
        <v>35.9</v>
      </c>
      <c r="C1007" s="5" t="str">
        <f t="shared" si="30"/>
        <v>Obesity</v>
      </c>
      <c r="D1007" s="5">
        <v>4.8499999999999996</v>
      </c>
      <c r="E1007" s="5" t="str">
        <f t="shared" si="31"/>
        <v>Normal</v>
      </c>
      <c r="F1007" s="5" t="s">
        <v>2368</v>
      </c>
      <c r="G1007" s="5" t="s">
        <v>2366</v>
      </c>
      <c r="H1007" s="5" t="s">
        <v>2368</v>
      </c>
      <c r="I1007" s="5">
        <v>1</v>
      </c>
      <c r="J1007" s="19" t="s">
        <v>2366</v>
      </c>
    </row>
    <row r="1008" spans="1:10" x14ac:dyDescent="0.25">
      <c r="A1008" s="18" t="s">
        <v>1352</v>
      </c>
      <c r="B1008" s="5">
        <v>26.7</v>
      </c>
      <c r="C1008" s="5" t="str">
        <f t="shared" si="30"/>
        <v>Overweight</v>
      </c>
      <c r="D1008" s="5">
        <v>5.09</v>
      </c>
      <c r="E1008" s="5" t="str">
        <f t="shared" si="31"/>
        <v>Normal</v>
      </c>
      <c r="F1008" s="5" t="s">
        <v>2368</v>
      </c>
      <c r="G1008" s="5" t="s">
        <v>2366</v>
      </c>
      <c r="H1008" s="5" t="s">
        <v>2368</v>
      </c>
      <c r="I1008" s="5">
        <v>1</v>
      </c>
      <c r="J1008" s="19" t="s">
        <v>2366</v>
      </c>
    </row>
    <row r="1009" spans="1:10" x14ac:dyDescent="0.25">
      <c r="A1009" s="18" t="s">
        <v>1351</v>
      </c>
      <c r="B1009" s="5">
        <v>33.71</v>
      </c>
      <c r="C1009" s="5" t="str">
        <f t="shared" si="30"/>
        <v>Obesity</v>
      </c>
      <c r="D1009" s="5">
        <v>4.9400000000000004</v>
      </c>
      <c r="E1009" s="5" t="str">
        <f t="shared" si="31"/>
        <v>Normal</v>
      </c>
      <c r="F1009" s="5" t="s">
        <v>2366</v>
      </c>
      <c r="G1009" s="5" t="s">
        <v>2366</v>
      </c>
      <c r="H1009" s="5" t="s">
        <v>2366</v>
      </c>
      <c r="I1009" s="5">
        <v>0</v>
      </c>
      <c r="J1009" s="19" t="s">
        <v>2366</v>
      </c>
    </row>
    <row r="1010" spans="1:10" x14ac:dyDescent="0.25">
      <c r="A1010" s="18" t="s">
        <v>1350</v>
      </c>
      <c r="B1010" s="5">
        <v>41.91</v>
      </c>
      <c r="C1010" s="5" t="str">
        <f t="shared" si="30"/>
        <v>Obesity</v>
      </c>
      <c r="D1010" s="5">
        <v>4.92</v>
      </c>
      <c r="E1010" s="5" t="str">
        <f t="shared" si="31"/>
        <v>Normal</v>
      </c>
      <c r="F1010" s="5" t="s">
        <v>2368</v>
      </c>
      <c r="G1010" s="5" t="s">
        <v>2366</v>
      </c>
      <c r="H1010" s="5" t="s">
        <v>2366</v>
      </c>
      <c r="I1010" s="5">
        <v>2</v>
      </c>
      <c r="J1010" s="19" t="s">
        <v>2366</v>
      </c>
    </row>
    <row r="1011" spans="1:10" x14ac:dyDescent="0.25">
      <c r="A1011" s="18" t="s">
        <v>1349</v>
      </c>
      <c r="B1011" s="5">
        <v>39.82</v>
      </c>
      <c r="C1011" s="5" t="str">
        <f t="shared" si="30"/>
        <v>Obesity</v>
      </c>
      <c r="D1011" s="5">
        <v>6.05</v>
      </c>
      <c r="E1011" s="5" t="str">
        <f t="shared" si="31"/>
        <v>Prediabetes</v>
      </c>
      <c r="F1011" s="5" t="s">
        <v>2368</v>
      </c>
      <c r="G1011" s="5" t="s">
        <v>2366</v>
      </c>
      <c r="H1011" s="5" t="s">
        <v>2366</v>
      </c>
      <c r="I1011" s="5">
        <v>2</v>
      </c>
      <c r="J1011" s="19" t="s">
        <v>2366</v>
      </c>
    </row>
    <row r="1012" spans="1:10" x14ac:dyDescent="0.25">
      <c r="A1012" s="18" t="s">
        <v>1348</v>
      </c>
      <c r="B1012" s="5">
        <v>28.12</v>
      </c>
      <c r="C1012" s="5" t="str">
        <f t="shared" si="30"/>
        <v>Overweight</v>
      </c>
      <c r="D1012" s="5">
        <v>4.67</v>
      </c>
      <c r="E1012" s="5" t="str">
        <f t="shared" si="31"/>
        <v>Normal</v>
      </c>
      <c r="F1012" s="5" t="s">
        <v>2366</v>
      </c>
      <c r="G1012" s="5" t="s">
        <v>2366</v>
      </c>
      <c r="H1012" s="5" t="s">
        <v>2366</v>
      </c>
      <c r="I1012" s="5">
        <v>2</v>
      </c>
      <c r="J1012" s="19" t="s">
        <v>2366</v>
      </c>
    </row>
    <row r="1013" spans="1:10" x14ac:dyDescent="0.25">
      <c r="A1013" s="18" t="s">
        <v>1347</v>
      </c>
      <c r="B1013" s="5">
        <v>26.98</v>
      </c>
      <c r="C1013" s="5" t="str">
        <f t="shared" si="30"/>
        <v>Overweight</v>
      </c>
      <c r="D1013" s="5">
        <v>9.81</v>
      </c>
      <c r="E1013" s="5" t="str">
        <f t="shared" si="31"/>
        <v>Diabetes</v>
      </c>
      <c r="F1013" s="5" t="s">
        <v>2368</v>
      </c>
      <c r="G1013" s="5" t="s">
        <v>2366</v>
      </c>
      <c r="H1013" s="5" t="s">
        <v>2366</v>
      </c>
      <c r="I1013" s="5">
        <v>0</v>
      </c>
      <c r="J1013" s="19" t="s">
        <v>2366</v>
      </c>
    </row>
    <row r="1014" spans="1:10" x14ac:dyDescent="0.25">
      <c r="A1014" s="18" t="s">
        <v>1346</v>
      </c>
      <c r="B1014" s="5">
        <v>27.2</v>
      </c>
      <c r="C1014" s="5" t="str">
        <f t="shared" si="30"/>
        <v>Overweight</v>
      </c>
      <c r="D1014" s="5">
        <v>6.06</v>
      </c>
      <c r="E1014" s="5" t="str">
        <f t="shared" si="31"/>
        <v>Prediabetes</v>
      </c>
      <c r="F1014" s="5" t="s">
        <v>2368</v>
      </c>
      <c r="G1014" s="5" t="s">
        <v>2366</v>
      </c>
      <c r="H1014" s="5" t="s">
        <v>2366</v>
      </c>
      <c r="I1014" s="5">
        <v>2</v>
      </c>
      <c r="J1014" s="19" t="s">
        <v>2366</v>
      </c>
    </row>
    <row r="1015" spans="1:10" x14ac:dyDescent="0.25">
      <c r="A1015" s="18" t="s">
        <v>1345</v>
      </c>
      <c r="B1015" s="5">
        <v>25.3</v>
      </c>
      <c r="C1015" s="5" t="str">
        <f t="shared" si="30"/>
        <v>Overweight</v>
      </c>
      <c r="D1015" s="5">
        <v>5.19</v>
      </c>
      <c r="E1015" s="5" t="str">
        <f t="shared" si="31"/>
        <v>Normal</v>
      </c>
      <c r="F1015" s="5" t="s">
        <v>2368</v>
      </c>
      <c r="G1015" s="5" t="s">
        <v>2366</v>
      </c>
      <c r="H1015" s="5" t="s">
        <v>2366</v>
      </c>
      <c r="I1015" s="5">
        <v>2</v>
      </c>
      <c r="J1015" s="19" t="s">
        <v>2366</v>
      </c>
    </row>
    <row r="1016" spans="1:10" x14ac:dyDescent="0.25">
      <c r="A1016" s="18" t="s">
        <v>1344</v>
      </c>
      <c r="B1016" s="5">
        <v>30.25</v>
      </c>
      <c r="C1016" s="5" t="str">
        <f t="shared" si="30"/>
        <v>Obesity</v>
      </c>
      <c r="D1016" s="5">
        <v>10.16</v>
      </c>
      <c r="E1016" s="5" t="str">
        <f t="shared" si="31"/>
        <v>Diabetes</v>
      </c>
      <c r="F1016" s="5" t="s">
        <v>2366</v>
      </c>
      <c r="G1016" s="5" t="s">
        <v>2366</v>
      </c>
      <c r="H1016" s="5" t="s">
        <v>2366</v>
      </c>
      <c r="I1016" s="5">
        <v>0</v>
      </c>
      <c r="J1016" s="19" t="s">
        <v>2366</v>
      </c>
    </row>
    <row r="1017" spans="1:10" x14ac:dyDescent="0.25">
      <c r="A1017" s="18" t="s">
        <v>1343</v>
      </c>
      <c r="B1017" s="5">
        <v>54</v>
      </c>
      <c r="C1017" s="5" t="str">
        <f t="shared" si="30"/>
        <v>Obesity</v>
      </c>
      <c r="D1017" s="5">
        <v>4.68</v>
      </c>
      <c r="E1017" s="5" t="str">
        <f t="shared" si="31"/>
        <v>Normal</v>
      </c>
      <c r="F1017" s="5" t="s">
        <v>2368</v>
      </c>
      <c r="G1017" s="5" t="s">
        <v>2367</v>
      </c>
      <c r="H1017" s="5" t="s">
        <v>2366</v>
      </c>
      <c r="I1017" s="5">
        <v>2</v>
      </c>
      <c r="J1017" s="19" t="s">
        <v>2366</v>
      </c>
    </row>
    <row r="1018" spans="1:10" x14ac:dyDescent="0.25">
      <c r="A1018" s="18" t="s">
        <v>1342</v>
      </c>
      <c r="B1018" s="5">
        <v>51.86</v>
      </c>
      <c r="C1018" s="5" t="str">
        <f t="shared" si="30"/>
        <v>Obesity</v>
      </c>
      <c r="D1018" s="5">
        <v>5.32</v>
      </c>
      <c r="E1018" s="5" t="str">
        <f t="shared" si="31"/>
        <v>Normal</v>
      </c>
      <c r="F1018" s="5" t="s">
        <v>2368</v>
      </c>
      <c r="G1018" s="5" t="s">
        <v>2366</v>
      </c>
      <c r="H1018" s="5" t="s">
        <v>2366</v>
      </c>
      <c r="I1018" s="5">
        <v>0</v>
      </c>
      <c r="J1018" s="19" t="s">
        <v>2366</v>
      </c>
    </row>
    <row r="1019" spans="1:10" x14ac:dyDescent="0.25">
      <c r="A1019" s="18" t="s">
        <v>1341</v>
      </c>
      <c r="B1019" s="5">
        <v>31.39</v>
      </c>
      <c r="C1019" s="5" t="str">
        <f t="shared" si="30"/>
        <v>Obesity</v>
      </c>
      <c r="D1019" s="5">
        <v>6.99</v>
      </c>
      <c r="E1019" s="5" t="str">
        <f t="shared" si="31"/>
        <v>Prediabetes</v>
      </c>
      <c r="F1019" s="5" t="s">
        <v>2366</v>
      </c>
      <c r="G1019" s="5" t="s">
        <v>2366</v>
      </c>
      <c r="H1019" s="5" t="s">
        <v>2366</v>
      </c>
      <c r="I1019" s="5">
        <v>0</v>
      </c>
      <c r="J1019" s="19" t="s">
        <v>2366</v>
      </c>
    </row>
    <row r="1020" spans="1:10" x14ac:dyDescent="0.25">
      <c r="A1020" s="18" t="s">
        <v>1340</v>
      </c>
      <c r="B1020" s="5">
        <v>39.97</v>
      </c>
      <c r="C1020" s="5" t="str">
        <f t="shared" si="30"/>
        <v>Obesity</v>
      </c>
      <c r="D1020" s="5">
        <v>5.55</v>
      </c>
      <c r="E1020" s="5" t="str">
        <f t="shared" si="31"/>
        <v>Normal</v>
      </c>
      <c r="F1020" s="5" t="s">
        <v>2366</v>
      </c>
      <c r="G1020" s="5" t="s">
        <v>2366</v>
      </c>
      <c r="H1020" s="5" t="s">
        <v>2366</v>
      </c>
      <c r="I1020" s="5">
        <v>0</v>
      </c>
      <c r="J1020" s="19" t="s">
        <v>2366</v>
      </c>
    </row>
    <row r="1021" spans="1:10" x14ac:dyDescent="0.25">
      <c r="A1021" s="18" t="s">
        <v>1339</v>
      </c>
      <c r="B1021" s="5">
        <v>41.23</v>
      </c>
      <c r="C1021" s="5" t="str">
        <f t="shared" si="30"/>
        <v>Obesity</v>
      </c>
      <c r="D1021" s="5">
        <v>6.94</v>
      </c>
      <c r="E1021" s="5" t="str">
        <f t="shared" si="31"/>
        <v>Prediabetes</v>
      </c>
      <c r="F1021" s="5" t="s">
        <v>2366</v>
      </c>
      <c r="G1021" s="5" t="s">
        <v>2366</v>
      </c>
      <c r="H1021" s="5" t="s">
        <v>2366</v>
      </c>
      <c r="I1021" s="5">
        <v>0</v>
      </c>
      <c r="J1021" s="19" t="s">
        <v>2366</v>
      </c>
    </row>
    <row r="1022" spans="1:10" x14ac:dyDescent="0.25">
      <c r="A1022" s="18" t="s">
        <v>1338</v>
      </c>
      <c r="B1022" s="5">
        <v>49.45</v>
      </c>
      <c r="C1022" s="5" t="str">
        <f t="shared" si="30"/>
        <v>Obesity</v>
      </c>
      <c r="D1022" s="5">
        <v>4.2</v>
      </c>
      <c r="E1022" s="5" t="str">
        <f t="shared" si="31"/>
        <v>Normal</v>
      </c>
      <c r="F1022" s="5" t="s">
        <v>2368</v>
      </c>
      <c r="G1022" s="5" t="s">
        <v>2366</v>
      </c>
      <c r="H1022" s="5" t="s">
        <v>2366</v>
      </c>
      <c r="I1022" s="5">
        <v>0</v>
      </c>
      <c r="J1022" s="19" t="s">
        <v>2366</v>
      </c>
    </row>
    <row r="1023" spans="1:10" x14ac:dyDescent="0.25">
      <c r="A1023" s="18" t="s">
        <v>1337</v>
      </c>
      <c r="B1023" s="5">
        <v>41.04</v>
      </c>
      <c r="C1023" s="5" t="str">
        <f t="shared" si="30"/>
        <v>Obesity</v>
      </c>
      <c r="D1023" s="5">
        <v>5.59</v>
      </c>
      <c r="E1023" s="5" t="str">
        <f t="shared" si="31"/>
        <v>Normal</v>
      </c>
      <c r="F1023" s="5" t="s">
        <v>2366</v>
      </c>
      <c r="G1023" s="5" t="s">
        <v>2366</v>
      </c>
      <c r="H1023" s="5" t="s">
        <v>2366</v>
      </c>
      <c r="I1023" s="5">
        <v>0</v>
      </c>
      <c r="J1023" s="19" t="s">
        <v>2366</v>
      </c>
    </row>
    <row r="1024" spans="1:10" x14ac:dyDescent="0.25">
      <c r="A1024" s="18" t="s">
        <v>1336</v>
      </c>
      <c r="B1024" s="5">
        <v>27.93</v>
      </c>
      <c r="C1024" s="5" t="str">
        <f t="shared" si="30"/>
        <v>Overweight</v>
      </c>
      <c r="D1024" s="5">
        <v>9.9600000000000009</v>
      </c>
      <c r="E1024" s="5" t="str">
        <f t="shared" si="31"/>
        <v>Diabetes</v>
      </c>
      <c r="F1024" s="5" t="s">
        <v>2366</v>
      </c>
      <c r="G1024" s="5" t="s">
        <v>2366</v>
      </c>
      <c r="H1024" s="5" t="s">
        <v>2366</v>
      </c>
      <c r="I1024" s="5">
        <v>0</v>
      </c>
      <c r="J1024" s="19" t="s">
        <v>2366</v>
      </c>
    </row>
    <row r="1025" spans="1:10" x14ac:dyDescent="0.25">
      <c r="A1025" s="18" t="s">
        <v>1335</v>
      </c>
      <c r="B1025" s="5">
        <v>21.01</v>
      </c>
      <c r="C1025" s="5" t="str">
        <f t="shared" si="30"/>
        <v>Normal Weight</v>
      </c>
      <c r="D1025" s="5">
        <v>7.37</v>
      </c>
      <c r="E1025" s="5" t="str">
        <f t="shared" si="31"/>
        <v>Prediabetes</v>
      </c>
      <c r="F1025" s="5" t="s">
        <v>2366</v>
      </c>
      <c r="G1025" s="5" t="s">
        <v>2366</v>
      </c>
      <c r="H1025" s="5" t="s">
        <v>2366</v>
      </c>
      <c r="I1025" s="5">
        <v>0</v>
      </c>
      <c r="J1025" s="19" t="s">
        <v>2366</v>
      </c>
    </row>
    <row r="1026" spans="1:10" x14ac:dyDescent="0.25">
      <c r="A1026" s="18" t="s">
        <v>1334</v>
      </c>
      <c r="B1026" s="5">
        <v>52.37</v>
      </c>
      <c r="C1026" s="5" t="str">
        <f t="shared" ref="C1026:C1089" si="32">IF(B1026&lt;18.5,"Underweight",
IF(B1026&lt;25,"Normal Weight",
IF(B1026&lt;30,"Overweight","Obesity")))</f>
        <v>Obesity</v>
      </c>
      <c r="D1026" s="5">
        <v>5.0599999999999996</v>
      </c>
      <c r="E1026" s="5" t="str">
        <f t="shared" ref="E1026:E1089" si="33">IF(D1026&lt;6,"Normal",IF(D1026&lt;7.5,"Prediabetes",IF(D1026&gt;7,"Diabetes")))</f>
        <v>Normal</v>
      </c>
      <c r="F1026" s="5" t="s">
        <v>2368</v>
      </c>
      <c r="G1026" s="5" t="s">
        <v>2367</v>
      </c>
      <c r="H1026" s="5" t="s">
        <v>2366</v>
      </c>
      <c r="I1026" s="5">
        <v>2</v>
      </c>
      <c r="J1026" s="19" t="s">
        <v>2366</v>
      </c>
    </row>
    <row r="1027" spans="1:10" x14ac:dyDescent="0.25">
      <c r="A1027" s="18" t="s">
        <v>1333</v>
      </c>
      <c r="B1027" s="5">
        <v>40.369999999999997</v>
      </c>
      <c r="C1027" s="5" t="str">
        <f t="shared" si="32"/>
        <v>Obesity</v>
      </c>
      <c r="D1027" s="5">
        <v>8.2100000000000009</v>
      </c>
      <c r="E1027" s="5" t="str">
        <f t="shared" si="33"/>
        <v>Diabetes</v>
      </c>
      <c r="F1027" s="5" t="s">
        <v>2366</v>
      </c>
      <c r="G1027" s="5" t="s">
        <v>2366</v>
      </c>
      <c r="H1027" s="5" t="s">
        <v>2366</v>
      </c>
      <c r="I1027" s="5">
        <v>0</v>
      </c>
      <c r="J1027" s="19" t="s">
        <v>2366</v>
      </c>
    </row>
    <row r="1028" spans="1:10" x14ac:dyDescent="0.25">
      <c r="A1028" s="18" t="s">
        <v>1332</v>
      </c>
      <c r="B1028" s="5">
        <v>41.47</v>
      </c>
      <c r="C1028" s="5" t="str">
        <f t="shared" si="32"/>
        <v>Obesity</v>
      </c>
      <c r="D1028" s="5">
        <v>10.34</v>
      </c>
      <c r="E1028" s="5" t="str">
        <f t="shared" si="33"/>
        <v>Diabetes</v>
      </c>
      <c r="F1028" s="5" t="s">
        <v>2366</v>
      </c>
      <c r="G1028" s="5" t="s">
        <v>2366</v>
      </c>
      <c r="H1028" s="5" t="s">
        <v>2366</v>
      </c>
      <c r="I1028" s="5">
        <v>2</v>
      </c>
      <c r="J1028" s="19" t="s">
        <v>2366</v>
      </c>
    </row>
    <row r="1029" spans="1:10" x14ac:dyDescent="0.25">
      <c r="A1029" s="18" t="s">
        <v>1331</v>
      </c>
      <c r="B1029" s="5">
        <v>33.725000000000001</v>
      </c>
      <c r="C1029" s="5" t="str">
        <f t="shared" si="32"/>
        <v>Obesity</v>
      </c>
      <c r="D1029" s="5">
        <v>5.51</v>
      </c>
      <c r="E1029" s="5" t="str">
        <f t="shared" si="33"/>
        <v>Normal</v>
      </c>
      <c r="F1029" s="5" t="s">
        <v>2368</v>
      </c>
      <c r="G1029" s="5" t="s">
        <v>2366</v>
      </c>
      <c r="H1029" s="5" t="s">
        <v>2366</v>
      </c>
      <c r="I1029" s="5">
        <v>2</v>
      </c>
      <c r="J1029" s="19" t="s">
        <v>2366</v>
      </c>
    </row>
    <row r="1030" spans="1:10" x14ac:dyDescent="0.25">
      <c r="A1030" s="18" t="s">
        <v>1330</v>
      </c>
      <c r="B1030" s="5">
        <v>28.1</v>
      </c>
      <c r="C1030" s="5" t="str">
        <f t="shared" si="32"/>
        <v>Overweight</v>
      </c>
      <c r="D1030" s="5">
        <v>11.2</v>
      </c>
      <c r="E1030" s="5" t="str">
        <f t="shared" si="33"/>
        <v>Diabetes</v>
      </c>
      <c r="F1030" s="5" t="s">
        <v>2366</v>
      </c>
      <c r="G1030" s="5" t="s">
        <v>2366</v>
      </c>
      <c r="H1030" s="5" t="s">
        <v>2366</v>
      </c>
      <c r="I1030" s="5">
        <v>0</v>
      </c>
      <c r="J1030" s="19" t="s">
        <v>2366</v>
      </c>
    </row>
    <row r="1031" spans="1:10" x14ac:dyDescent="0.25">
      <c r="A1031" s="18" t="s">
        <v>1329</v>
      </c>
      <c r="B1031" s="5">
        <v>37.43</v>
      </c>
      <c r="C1031" s="5" t="str">
        <f t="shared" si="32"/>
        <v>Obesity</v>
      </c>
      <c r="D1031" s="5">
        <v>4.3499999999999996</v>
      </c>
      <c r="E1031" s="5" t="str">
        <f t="shared" si="33"/>
        <v>Normal</v>
      </c>
      <c r="F1031" s="5" t="s">
        <v>2368</v>
      </c>
      <c r="G1031" s="5" t="s">
        <v>2366</v>
      </c>
      <c r="H1031" s="5" t="s">
        <v>2368</v>
      </c>
      <c r="I1031" s="5">
        <v>1</v>
      </c>
      <c r="J1031" s="19" t="s">
        <v>2366</v>
      </c>
    </row>
    <row r="1032" spans="1:10" x14ac:dyDescent="0.25">
      <c r="A1032" s="18" t="s">
        <v>1328</v>
      </c>
      <c r="B1032" s="5">
        <v>23.7</v>
      </c>
      <c r="C1032" s="5" t="str">
        <f t="shared" si="32"/>
        <v>Normal Weight</v>
      </c>
      <c r="D1032" s="5">
        <v>10.45</v>
      </c>
      <c r="E1032" s="5" t="str">
        <f t="shared" si="33"/>
        <v>Diabetes</v>
      </c>
      <c r="F1032" s="5" t="s">
        <v>2366</v>
      </c>
      <c r="G1032" s="5" t="s">
        <v>2366</v>
      </c>
      <c r="H1032" s="5" t="s">
        <v>2366</v>
      </c>
      <c r="I1032" s="5">
        <v>0</v>
      </c>
      <c r="J1032" s="19" t="s">
        <v>2366</v>
      </c>
    </row>
    <row r="1033" spans="1:10" x14ac:dyDescent="0.25">
      <c r="A1033" s="18" t="s">
        <v>1327</v>
      </c>
      <c r="B1033" s="5">
        <v>24.795000000000002</v>
      </c>
      <c r="C1033" s="5" t="str">
        <f t="shared" si="32"/>
        <v>Normal Weight</v>
      </c>
      <c r="D1033" s="5">
        <v>4.07</v>
      </c>
      <c r="E1033" s="5" t="str">
        <f t="shared" si="33"/>
        <v>Normal</v>
      </c>
      <c r="F1033" s="5" t="s">
        <v>2368</v>
      </c>
      <c r="G1033" s="5" t="s">
        <v>2366</v>
      </c>
      <c r="H1033" s="5" t="s">
        <v>2368</v>
      </c>
      <c r="I1033" s="5">
        <v>1</v>
      </c>
      <c r="J1033" s="19" t="s">
        <v>2366</v>
      </c>
    </row>
    <row r="1034" spans="1:10" x14ac:dyDescent="0.25">
      <c r="A1034" s="18" t="s">
        <v>1326</v>
      </c>
      <c r="B1034" s="5">
        <v>31.9</v>
      </c>
      <c r="C1034" s="5" t="str">
        <f t="shared" si="32"/>
        <v>Obesity</v>
      </c>
      <c r="D1034" s="5">
        <v>8.34</v>
      </c>
      <c r="E1034" s="5" t="str">
        <f t="shared" si="33"/>
        <v>Diabetes</v>
      </c>
      <c r="F1034" s="5" t="s">
        <v>2366</v>
      </c>
      <c r="G1034" s="5" t="s">
        <v>2366</v>
      </c>
      <c r="H1034" s="5" t="s">
        <v>2366</v>
      </c>
      <c r="I1034" s="5">
        <v>0</v>
      </c>
      <c r="J1034" s="19" t="s">
        <v>2366</v>
      </c>
    </row>
    <row r="1035" spans="1:10" x14ac:dyDescent="0.25">
      <c r="A1035" s="18" t="s">
        <v>1325</v>
      </c>
      <c r="B1035" s="5">
        <v>32.68</v>
      </c>
      <c r="C1035" s="5" t="str">
        <f t="shared" si="32"/>
        <v>Obesity</v>
      </c>
      <c r="D1035" s="5">
        <v>7.41</v>
      </c>
      <c r="E1035" s="5" t="str">
        <f t="shared" si="33"/>
        <v>Prediabetes</v>
      </c>
      <c r="F1035" s="5" t="s">
        <v>2366</v>
      </c>
      <c r="G1035" s="5" t="s">
        <v>2366</v>
      </c>
      <c r="H1035" s="5" t="s">
        <v>2366</v>
      </c>
      <c r="I1035" s="5">
        <v>0</v>
      </c>
      <c r="J1035" s="19" t="s">
        <v>2366</v>
      </c>
    </row>
    <row r="1036" spans="1:10" x14ac:dyDescent="0.25">
      <c r="A1036" s="18" t="s">
        <v>1324</v>
      </c>
      <c r="B1036" s="5">
        <v>47.13</v>
      </c>
      <c r="C1036" s="5" t="str">
        <f t="shared" si="32"/>
        <v>Obesity</v>
      </c>
      <c r="D1036" s="5">
        <v>4.3099999999999996</v>
      </c>
      <c r="E1036" s="5" t="str">
        <f t="shared" si="33"/>
        <v>Normal</v>
      </c>
      <c r="F1036" s="5" t="s">
        <v>2366</v>
      </c>
      <c r="G1036" s="5" t="s">
        <v>2366</v>
      </c>
      <c r="H1036" s="5" t="s">
        <v>2366</v>
      </c>
      <c r="I1036" s="5">
        <v>0</v>
      </c>
      <c r="J1036" s="19" t="s">
        <v>2366</v>
      </c>
    </row>
    <row r="1037" spans="1:10" x14ac:dyDescent="0.25">
      <c r="A1037" s="18" t="s">
        <v>1323</v>
      </c>
      <c r="B1037" s="5">
        <v>36.67</v>
      </c>
      <c r="C1037" s="5" t="str">
        <f t="shared" si="32"/>
        <v>Obesity</v>
      </c>
      <c r="D1037" s="5">
        <v>10.83</v>
      </c>
      <c r="E1037" s="5" t="str">
        <f t="shared" si="33"/>
        <v>Diabetes</v>
      </c>
      <c r="F1037" s="5" t="s">
        <v>2366</v>
      </c>
      <c r="G1037" s="5" t="s">
        <v>2366</v>
      </c>
      <c r="H1037" s="5" t="s">
        <v>2366</v>
      </c>
      <c r="I1037" s="5">
        <v>0</v>
      </c>
      <c r="J1037" s="19" t="s">
        <v>2366</v>
      </c>
    </row>
    <row r="1038" spans="1:10" x14ac:dyDescent="0.25">
      <c r="A1038" s="18" t="s">
        <v>1322</v>
      </c>
      <c r="B1038" s="5">
        <v>33.630000000000003</v>
      </c>
      <c r="C1038" s="5" t="str">
        <f t="shared" si="32"/>
        <v>Obesity</v>
      </c>
      <c r="D1038" s="5">
        <v>11.31</v>
      </c>
      <c r="E1038" s="5" t="str">
        <f t="shared" si="33"/>
        <v>Diabetes</v>
      </c>
      <c r="F1038" s="5" t="s">
        <v>2366</v>
      </c>
      <c r="G1038" s="5" t="s">
        <v>2366</v>
      </c>
      <c r="H1038" s="5" t="s">
        <v>2366</v>
      </c>
      <c r="I1038" s="5">
        <v>0</v>
      </c>
      <c r="J1038" s="19" t="s">
        <v>2366</v>
      </c>
    </row>
    <row r="1039" spans="1:10" x14ac:dyDescent="0.25">
      <c r="A1039" s="18" t="s">
        <v>1321</v>
      </c>
      <c r="B1039" s="5">
        <v>32.67</v>
      </c>
      <c r="C1039" s="5" t="str">
        <f t="shared" si="32"/>
        <v>Obesity</v>
      </c>
      <c r="D1039" s="5">
        <v>11.81</v>
      </c>
      <c r="E1039" s="5" t="str">
        <f t="shared" si="33"/>
        <v>Diabetes</v>
      </c>
      <c r="F1039" s="5" t="s">
        <v>2368</v>
      </c>
      <c r="G1039" s="5" t="s">
        <v>2366</v>
      </c>
      <c r="H1039" s="5" t="s">
        <v>2366</v>
      </c>
      <c r="I1039" s="5">
        <v>0</v>
      </c>
      <c r="J1039" s="19" t="s">
        <v>2366</v>
      </c>
    </row>
    <row r="1040" spans="1:10" x14ac:dyDescent="0.25">
      <c r="A1040" s="18" t="s">
        <v>1320</v>
      </c>
      <c r="B1040" s="5">
        <v>33.299999999999997</v>
      </c>
      <c r="C1040" s="5" t="str">
        <f t="shared" si="32"/>
        <v>Obesity</v>
      </c>
      <c r="D1040" s="5">
        <v>8.26</v>
      </c>
      <c r="E1040" s="5" t="str">
        <f t="shared" si="33"/>
        <v>Diabetes</v>
      </c>
      <c r="F1040" s="5" t="s">
        <v>2368</v>
      </c>
      <c r="G1040" s="5" t="s">
        <v>2366</v>
      </c>
      <c r="H1040" s="5" t="s">
        <v>2366</v>
      </c>
      <c r="I1040" s="5">
        <v>2</v>
      </c>
      <c r="J1040" s="19" t="s">
        <v>2366</v>
      </c>
    </row>
    <row r="1041" spans="1:10" x14ac:dyDescent="0.25">
      <c r="A1041" s="18" t="s">
        <v>1319</v>
      </c>
      <c r="B1041" s="5">
        <v>30.78</v>
      </c>
      <c r="C1041" s="5" t="str">
        <f t="shared" si="32"/>
        <v>Obesity</v>
      </c>
      <c r="D1041" s="5">
        <v>10.74</v>
      </c>
      <c r="E1041" s="5" t="str">
        <f t="shared" si="33"/>
        <v>Diabetes</v>
      </c>
      <c r="F1041" s="5" t="s">
        <v>2368</v>
      </c>
      <c r="G1041" s="5" t="s">
        <v>2366</v>
      </c>
      <c r="H1041" s="5" t="s">
        <v>2366</v>
      </c>
      <c r="I1041" s="5">
        <v>2</v>
      </c>
      <c r="J1041" s="19" t="s">
        <v>2366</v>
      </c>
    </row>
    <row r="1042" spans="1:10" x14ac:dyDescent="0.25">
      <c r="A1042" s="18" t="s">
        <v>1318</v>
      </c>
      <c r="B1042" s="5">
        <v>28.975000000000001</v>
      </c>
      <c r="C1042" s="5" t="str">
        <f t="shared" si="32"/>
        <v>Overweight</v>
      </c>
      <c r="D1042" s="5">
        <v>7.69</v>
      </c>
      <c r="E1042" s="5" t="str">
        <f t="shared" si="33"/>
        <v>Diabetes</v>
      </c>
      <c r="F1042" s="5" t="s">
        <v>2368</v>
      </c>
      <c r="G1042" s="5" t="s">
        <v>2366</v>
      </c>
      <c r="H1042" s="5" t="s">
        <v>2366</v>
      </c>
      <c r="I1042" s="5">
        <v>0</v>
      </c>
      <c r="J1042" s="19" t="s">
        <v>2366</v>
      </c>
    </row>
    <row r="1043" spans="1:10" x14ac:dyDescent="0.25">
      <c r="A1043" s="18" t="s">
        <v>1317</v>
      </c>
      <c r="B1043" s="5">
        <v>33.4</v>
      </c>
      <c r="C1043" s="5" t="str">
        <f t="shared" si="32"/>
        <v>Obesity</v>
      </c>
      <c r="D1043" s="5">
        <v>4.84</v>
      </c>
      <c r="E1043" s="5" t="str">
        <f t="shared" si="33"/>
        <v>Normal</v>
      </c>
      <c r="F1043" s="5" t="s">
        <v>2366</v>
      </c>
      <c r="G1043" s="5" t="s">
        <v>2366</v>
      </c>
      <c r="H1043" s="5" t="s">
        <v>2366</v>
      </c>
      <c r="I1043" s="5">
        <v>0</v>
      </c>
      <c r="J1043" s="19" t="s">
        <v>2366</v>
      </c>
    </row>
    <row r="1044" spans="1:10" x14ac:dyDescent="0.25">
      <c r="A1044" s="18" t="s">
        <v>1316</v>
      </c>
      <c r="B1044" s="5">
        <v>21.5</v>
      </c>
      <c r="C1044" s="5" t="str">
        <f t="shared" si="32"/>
        <v>Normal Weight</v>
      </c>
      <c r="D1044" s="5">
        <v>9.77</v>
      </c>
      <c r="E1044" s="5" t="str">
        <f t="shared" si="33"/>
        <v>Diabetes</v>
      </c>
      <c r="F1044" s="5" t="s">
        <v>2368</v>
      </c>
      <c r="G1044" s="5" t="s">
        <v>2366</v>
      </c>
      <c r="H1044" s="5" t="s">
        <v>2366</v>
      </c>
      <c r="I1044" s="5">
        <v>0</v>
      </c>
      <c r="J1044" s="19" t="s">
        <v>2366</v>
      </c>
    </row>
    <row r="1045" spans="1:10" x14ac:dyDescent="0.25">
      <c r="A1045" s="18" t="s">
        <v>1315</v>
      </c>
      <c r="B1045" s="5">
        <v>38.14</v>
      </c>
      <c r="C1045" s="5" t="str">
        <f t="shared" si="32"/>
        <v>Obesity</v>
      </c>
      <c r="D1045" s="5">
        <v>5.84</v>
      </c>
      <c r="E1045" s="5" t="str">
        <f t="shared" si="33"/>
        <v>Normal</v>
      </c>
      <c r="F1045" s="5" t="s">
        <v>2366</v>
      </c>
      <c r="G1045" s="5" t="s">
        <v>2366</v>
      </c>
      <c r="H1045" s="5" t="s">
        <v>2366</v>
      </c>
      <c r="I1045" s="5">
        <v>0</v>
      </c>
      <c r="J1045" s="19" t="s">
        <v>2366</v>
      </c>
    </row>
    <row r="1046" spans="1:10" x14ac:dyDescent="0.25">
      <c r="A1046" s="18" t="s">
        <v>1314</v>
      </c>
      <c r="B1046" s="5">
        <v>35.42</v>
      </c>
      <c r="C1046" s="5" t="str">
        <f t="shared" si="32"/>
        <v>Obesity</v>
      </c>
      <c r="D1046" s="5">
        <v>8.6999999999999993</v>
      </c>
      <c r="E1046" s="5" t="str">
        <f t="shared" si="33"/>
        <v>Diabetes</v>
      </c>
      <c r="F1046" s="5" t="s">
        <v>2368</v>
      </c>
      <c r="G1046" s="5" t="s">
        <v>2366</v>
      </c>
      <c r="H1046" s="5" t="s">
        <v>2366</v>
      </c>
      <c r="I1046" s="5">
        <v>1</v>
      </c>
      <c r="J1046" s="19" t="s">
        <v>2366</v>
      </c>
    </row>
    <row r="1047" spans="1:10" x14ac:dyDescent="0.25">
      <c r="A1047" s="18" t="s">
        <v>1313</v>
      </c>
      <c r="B1047" s="5">
        <v>35.625</v>
      </c>
      <c r="C1047" s="5" t="str">
        <f t="shared" si="32"/>
        <v>Obesity</v>
      </c>
      <c r="D1047" s="5">
        <v>10.79</v>
      </c>
      <c r="E1047" s="5" t="str">
        <f t="shared" si="33"/>
        <v>Diabetes</v>
      </c>
      <c r="F1047" s="5" t="s">
        <v>2366</v>
      </c>
      <c r="G1047" s="5" t="s">
        <v>2366</v>
      </c>
      <c r="H1047" s="5" t="s">
        <v>2366</v>
      </c>
      <c r="I1047" s="5">
        <v>0</v>
      </c>
      <c r="J1047" s="19" t="s">
        <v>2366</v>
      </c>
    </row>
    <row r="1048" spans="1:10" x14ac:dyDescent="0.25">
      <c r="A1048" s="18" t="s">
        <v>1312</v>
      </c>
      <c r="B1048" s="5">
        <v>45.51</v>
      </c>
      <c r="C1048" s="5" t="str">
        <f t="shared" si="32"/>
        <v>Obesity</v>
      </c>
      <c r="D1048" s="5">
        <v>4.32</v>
      </c>
      <c r="E1048" s="5" t="str">
        <f t="shared" si="33"/>
        <v>Normal</v>
      </c>
      <c r="F1048" s="5" t="s">
        <v>2366</v>
      </c>
      <c r="G1048" s="5" t="s">
        <v>2366</v>
      </c>
      <c r="H1048" s="5" t="s">
        <v>2366</v>
      </c>
      <c r="I1048" s="5">
        <v>1</v>
      </c>
      <c r="J1048" s="19" t="s">
        <v>2366</v>
      </c>
    </row>
    <row r="1049" spans="1:10" x14ac:dyDescent="0.25">
      <c r="A1049" s="18" t="s">
        <v>1311</v>
      </c>
      <c r="B1049" s="5">
        <v>37.1</v>
      </c>
      <c r="C1049" s="5" t="str">
        <f t="shared" si="32"/>
        <v>Obesity</v>
      </c>
      <c r="D1049" s="5">
        <v>7.19</v>
      </c>
      <c r="E1049" s="5" t="str">
        <f t="shared" si="33"/>
        <v>Prediabetes</v>
      </c>
      <c r="F1049" s="5" t="s">
        <v>2368</v>
      </c>
      <c r="G1049" s="5" t="s">
        <v>2366</v>
      </c>
      <c r="H1049" s="5" t="s">
        <v>2366</v>
      </c>
      <c r="I1049" s="5">
        <v>0</v>
      </c>
      <c r="J1049" s="19" t="s">
        <v>2366</v>
      </c>
    </row>
    <row r="1050" spans="1:10" x14ac:dyDescent="0.25">
      <c r="A1050" s="18" t="s">
        <v>1310</v>
      </c>
      <c r="B1050" s="5">
        <v>30.5</v>
      </c>
      <c r="C1050" s="5" t="str">
        <f t="shared" si="32"/>
        <v>Obesity</v>
      </c>
      <c r="D1050" s="5">
        <v>11.94</v>
      </c>
      <c r="E1050" s="5" t="str">
        <f t="shared" si="33"/>
        <v>Diabetes</v>
      </c>
      <c r="F1050" s="5" t="s">
        <v>2368</v>
      </c>
      <c r="G1050" s="5" t="s">
        <v>2366</v>
      </c>
      <c r="H1050" s="5" t="s">
        <v>2366</v>
      </c>
      <c r="I1050" s="5">
        <v>0</v>
      </c>
      <c r="J1050" s="19" t="s">
        <v>2366</v>
      </c>
    </row>
    <row r="1051" spans="1:10" x14ac:dyDescent="0.25">
      <c r="A1051" s="18" t="s">
        <v>1309</v>
      </c>
      <c r="B1051" s="5">
        <v>28.16</v>
      </c>
      <c r="C1051" s="5" t="str">
        <f t="shared" si="32"/>
        <v>Overweight</v>
      </c>
      <c r="D1051" s="5">
        <v>5.56</v>
      </c>
      <c r="E1051" s="5" t="str">
        <f t="shared" si="33"/>
        <v>Normal</v>
      </c>
      <c r="F1051" s="5" t="s">
        <v>2366</v>
      </c>
      <c r="G1051" s="5" t="s">
        <v>2366</v>
      </c>
      <c r="H1051" s="5" t="s">
        <v>2366</v>
      </c>
      <c r="I1051" s="5">
        <v>2</v>
      </c>
      <c r="J1051" s="19" t="s">
        <v>2366</v>
      </c>
    </row>
    <row r="1052" spans="1:10" x14ac:dyDescent="0.25">
      <c r="A1052" s="18" t="s">
        <v>1308</v>
      </c>
      <c r="B1052" s="5">
        <v>29.1</v>
      </c>
      <c r="C1052" s="5" t="str">
        <f t="shared" si="32"/>
        <v>Overweight</v>
      </c>
      <c r="D1052" s="5">
        <v>5.64</v>
      </c>
      <c r="E1052" s="5" t="str">
        <f t="shared" si="33"/>
        <v>Normal</v>
      </c>
      <c r="F1052" s="5" t="s">
        <v>2368</v>
      </c>
      <c r="G1052" s="5" t="s">
        <v>2366</v>
      </c>
      <c r="H1052" s="5" t="s">
        <v>2366</v>
      </c>
      <c r="I1052" s="5">
        <v>0</v>
      </c>
      <c r="J1052" s="19" t="s">
        <v>2366</v>
      </c>
    </row>
    <row r="1053" spans="1:10" x14ac:dyDescent="0.25">
      <c r="A1053" s="18" t="s">
        <v>1307</v>
      </c>
      <c r="B1053" s="5">
        <v>30.22</v>
      </c>
      <c r="C1053" s="5" t="str">
        <f t="shared" si="32"/>
        <v>Obesity</v>
      </c>
      <c r="D1053" s="5">
        <v>4.6500000000000004</v>
      </c>
      <c r="E1053" s="5" t="str">
        <f t="shared" si="33"/>
        <v>Normal</v>
      </c>
      <c r="F1053" s="5" t="s">
        <v>2366</v>
      </c>
      <c r="G1053" s="5" t="s">
        <v>2366</v>
      </c>
      <c r="H1053" s="5" t="s">
        <v>2366</v>
      </c>
      <c r="I1053" s="5">
        <v>0</v>
      </c>
      <c r="J1053" s="19" t="s">
        <v>2366</v>
      </c>
    </row>
    <row r="1054" spans="1:10" x14ac:dyDescent="0.25">
      <c r="A1054" s="18" t="s">
        <v>1306</v>
      </c>
      <c r="B1054" s="5">
        <v>24.29</v>
      </c>
      <c r="C1054" s="5" t="str">
        <f t="shared" si="32"/>
        <v>Normal Weight</v>
      </c>
      <c r="D1054" s="5">
        <v>9.0500000000000007</v>
      </c>
      <c r="E1054" s="5" t="str">
        <f t="shared" si="33"/>
        <v>Diabetes</v>
      </c>
      <c r="F1054" s="5" t="s">
        <v>2366</v>
      </c>
      <c r="G1054" s="5" t="s">
        <v>2366</v>
      </c>
      <c r="H1054" s="5" t="s">
        <v>2366</v>
      </c>
      <c r="I1054" s="5">
        <v>0</v>
      </c>
      <c r="J1054" s="19" t="s">
        <v>2366</v>
      </c>
    </row>
    <row r="1055" spans="1:10" x14ac:dyDescent="0.25">
      <c r="A1055" s="18" t="s">
        <v>1305</v>
      </c>
      <c r="B1055" s="5">
        <v>29.39</v>
      </c>
      <c r="C1055" s="5" t="str">
        <f t="shared" si="32"/>
        <v>Overweight</v>
      </c>
      <c r="D1055" s="5">
        <v>4.5199999999999996</v>
      </c>
      <c r="E1055" s="5" t="str">
        <f t="shared" si="33"/>
        <v>Normal</v>
      </c>
      <c r="F1055" s="5" t="s">
        <v>2368</v>
      </c>
      <c r="G1055" s="5" t="s">
        <v>2366</v>
      </c>
      <c r="H1055" s="5" t="s">
        <v>2366</v>
      </c>
      <c r="I1055" s="5">
        <v>0</v>
      </c>
      <c r="J1055" s="19" t="s">
        <v>2366</v>
      </c>
    </row>
    <row r="1056" spans="1:10" x14ac:dyDescent="0.25">
      <c r="A1056" s="18" t="s">
        <v>1304</v>
      </c>
      <c r="B1056" s="5">
        <v>25.66</v>
      </c>
      <c r="C1056" s="5" t="str">
        <f t="shared" si="32"/>
        <v>Overweight</v>
      </c>
      <c r="D1056" s="5">
        <v>4.62</v>
      </c>
      <c r="E1056" s="5" t="str">
        <f t="shared" si="33"/>
        <v>Normal</v>
      </c>
      <c r="F1056" s="5" t="s">
        <v>2368</v>
      </c>
      <c r="G1056" s="5" t="s">
        <v>2366</v>
      </c>
      <c r="H1056" s="5" t="s">
        <v>2366</v>
      </c>
      <c r="I1056" s="5">
        <v>1</v>
      </c>
      <c r="J1056" s="19" t="s">
        <v>2366</v>
      </c>
    </row>
    <row r="1057" spans="1:10" x14ac:dyDescent="0.25">
      <c r="A1057" s="18" t="s">
        <v>1303</v>
      </c>
      <c r="B1057" s="5">
        <v>39.11</v>
      </c>
      <c r="C1057" s="5" t="str">
        <f t="shared" si="32"/>
        <v>Obesity</v>
      </c>
      <c r="D1057" s="5">
        <v>5.87</v>
      </c>
      <c r="E1057" s="5" t="str">
        <f t="shared" si="33"/>
        <v>Normal</v>
      </c>
      <c r="F1057" s="5" t="s">
        <v>2366</v>
      </c>
      <c r="G1057" s="5" t="s">
        <v>2366</v>
      </c>
      <c r="H1057" s="5" t="s">
        <v>2366</v>
      </c>
      <c r="I1057" s="5">
        <v>0</v>
      </c>
      <c r="J1057" s="19" t="s">
        <v>2366</v>
      </c>
    </row>
    <row r="1058" spans="1:10" x14ac:dyDescent="0.25">
      <c r="A1058" s="18" t="s">
        <v>1302</v>
      </c>
      <c r="B1058" s="5">
        <v>43.78</v>
      </c>
      <c r="C1058" s="5" t="str">
        <f t="shared" si="32"/>
        <v>Obesity</v>
      </c>
      <c r="D1058" s="5">
        <v>5.71</v>
      </c>
      <c r="E1058" s="5" t="str">
        <f t="shared" si="33"/>
        <v>Normal</v>
      </c>
      <c r="F1058" s="5" t="s">
        <v>2366</v>
      </c>
      <c r="G1058" s="5" t="s">
        <v>2366</v>
      </c>
      <c r="H1058" s="5" t="s">
        <v>2366</v>
      </c>
      <c r="I1058" s="5">
        <v>1</v>
      </c>
      <c r="J1058" s="19" t="s">
        <v>2366</v>
      </c>
    </row>
    <row r="1059" spans="1:10" x14ac:dyDescent="0.25">
      <c r="A1059" s="18" t="s">
        <v>1301</v>
      </c>
      <c r="B1059" s="5">
        <v>24.35</v>
      </c>
      <c r="C1059" s="5" t="str">
        <f t="shared" si="32"/>
        <v>Normal Weight</v>
      </c>
      <c r="D1059" s="5">
        <v>9.08</v>
      </c>
      <c r="E1059" s="5" t="str">
        <f t="shared" si="33"/>
        <v>Diabetes</v>
      </c>
      <c r="F1059" s="5" t="s">
        <v>2366</v>
      </c>
      <c r="G1059" s="5" t="s">
        <v>2366</v>
      </c>
      <c r="H1059" s="5" t="s">
        <v>2366</v>
      </c>
      <c r="I1059" s="5">
        <v>0</v>
      </c>
      <c r="J1059" s="19" t="s">
        <v>2366</v>
      </c>
    </row>
    <row r="1060" spans="1:10" x14ac:dyDescent="0.25">
      <c r="A1060" s="18" t="s">
        <v>1300</v>
      </c>
      <c r="B1060" s="5">
        <v>40.299999999999997</v>
      </c>
      <c r="C1060" s="5" t="str">
        <f t="shared" si="32"/>
        <v>Obesity</v>
      </c>
      <c r="D1060" s="5">
        <v>5.3</v>
      </c>
      <c r="E1060" s="5" t="str">
        <f t="shared" si="33"/>
        <v>Normal</v>
      </c>
      <c r="F1060" s="5" t="s">
        <v>2368</v>
      </c>
      <c r="G1060" s="5" t="s">
        <v>2366</v>
      </c>
      <c r="H1060" s="5" t="s">
        <v>2366</v>
      </c>
      <c r="I1060" s="5">
        <v>2</v>
      </c>
      <c r="J1060" s="19" t="s">
        <v>2366</v>
      </c>
    </row>
    <row r="1061" spans="1:10" x14ac:dyDescent="0.25">
      <c r="A1061" s="18" t="s">
        <v>1299</v>
      </c>
      <c r="B1061" s="5">
        <v>32.774999999999999</v>
      </c>
      <c r="C1061" s="5" t="str">
        <f t="shared" si="32"/>
        <v>Obesity</v>
      </c>
      <c r="D1061" s="5">
        <v>11.76</v>
      </c>
      <c r="E1061" s="5" t="str">
        <f t="shared" si="33"/>
        <v>Diabetes</v>
      </c>
      <c r="F1061" s="5" t="s">
        <v>2368</v>
      </c>
      <c r="G1061" s="5" t="s">
        <v>2366</v>
      </c>
      <c r="H1061" s="5" t="s">
        <v>2366</v>
      </c>
      <c r="I1061" s="5">
        <v>0</v>
      </c>
      <c r="J1061" s="19" t="s">
        <v>2366</v>
      </c>
    </row>
    <row r="1062" spans="1:10" x14ac:dyDescent="0.25">
      <c r="A1062" s="18" t="s">
        <v>1298</v>
      </c>
      <c r="B1062" s="5">
        <v>39.6</v>
      </c>
      <c r="C1062" s="5" t="str">
        <f t="shared" si="32"/>
        <v>Obesity</v>
      </c>
      <c r="D1062" s="5">
        <v>5.1100000000000003</v>
      </c>
      <c r="E1062" s="5" t="str">
        <f t="shared" si="33"/>
        <v>Normal</v>
      </c>
      <c r="F1062" s="5" t="s">
        <v>2368</v>
      </c>
      <c r="G1062" s="5" t="s">
        <v>2366</v>
      </c>
      <c r="H1062" s="5" t="s">
        <v>2366</v>
      </c>
      <c r="I1062" s="5">
        <v>2</v>
      </c>
      <c r="J1062" s="19" t="s">
        <v>2366</v>
      </c>
    </row>
    <row r="1063" spans="1:10" x14ac:dyDescent="0.25">
      <c r="A1063" s="18" t="s">
        <v>1297</v>
      </c>
      <c r="B1063" s="5">
        <v>30.97</v>
      </c>
      <c r="C1063" s="5" t="str">
        <f t="shared" si="32"/>
        <v>Obesity</v>
      </c>
      <c r="D1063" s="5">
        <v>5.54</v>
      </c>
      <c r="E1063" s="5" t="str">
        <f t="shared" si="33"/>
        <v>Normal</v>
      </c>
      <c r="F1063" s="5" t="s">
        <v>2366</v>
      </c>
      <c r="G1063" s="5" t="s">
        <v>2366</v>
      </c>
      <c r="H1063" s="5" t="s">
        <v>2366</v>
      </c>
      <c r="I1063" s="5">
        <v>2</v>
      </c>
      <c r="J1063" s="19" t="s">
        <v>2366</v>
      </c>
    </row>
    <row r="1064" spans="1:10" x14ac:dyDescent="0.25">
      <c r="A1064" s="18" t="s">
        <v>1296</v>
      </c>
      <c r="B1064" s="5">
        <v>27.645</v>
      </c>
      <c r="C1064" s="5" t="str">
        <f t="shared" si="32"/>
        <v>Overweight</v>
      </c>
      <c r="D1064" s="5">
        <v>8.8699999999999992</v>
      </c>
      <c r="E1064" s="5" t="str">
        <f t="shared" si="33"/>
        <v>Diabetes</v>
      </c>
      <c r="F1064" s="5" t="s">
        <v>2368</v>
      </c>
      <c r="G1064" s="5" t="s">
        <v>2366</v>
      </c>
      <c r="H1064" s="5" t="s">
        <v>2366</v>
      </c>
      <c r="I1064" s="5">
        <v>0</v>
      </c>
      <c r="J1064" s="19" t="s">
        <v>2366</v>
      </c>
    </row>
    <row r="1065" spans="1:10" x14ac:dyDescent="0.25">
      <c r="A1065" s="18" t="s">
        <v>1295</v>
      </c>
      <c r="B1065" s="5">
        <v>34.43</v>
      </c>
      <c r="C1065" s="5" t="str">
        <f t="shared" si="32"/>
        <v>Obesity</v>
      </c>
      <c r="D1065" s="5">
        <v>5.96</v>
      </c>
      <c r="E1065" s="5" t="str">
        <f t="shared" si="33"/>
        <v>Normal</v>
      </c>
      <c r="F1065" s="5" t="s">
        <v>2368</v>
      </c>
      <c r="G1065" s="5" t="s">
        <v>2366</v>
      </c>
      <c r="H1065" s="5" t="s">
        <v>2366</v>
      </c>
      <c r="I1065" s="5">
        <v>2</v>
      </c>
      <c r="J1065" s="19" t="s">
        <v>2366</v>
      </c>
    </row>
    <row r="1066" spans="1:10" x14ac:dyDescent="0.25">
      <c r="A1066" s="18" t="s">
        <v>1294</v>
      </c>
      <c r="B1066" s="5">
        <v>39.6</v>
      </c>
      <c r="C1066" s="5" t="str">
        <f t="shared" si="32"/>
        <v>Obesity</v>
      </c>
      <c r="D1066" s="5">
        <v>4.4400000000000004</v>
      </c>
      <c r="E1066" s="5" t="str">
        <f t="shared" si="33"/>
        <v>Normal</v>
      </c>
      <c r="F1066" s="5" t="s">
        <v>2368</v>
      </c>
      <c r="G1066" s="5" t="s">
        <v>2366</v>
      </c>
      <c r="H1066" s="5" t="s">
        <v>2368</v>
      </c>
      <c r="I1066" s="5">
        <v>1</v>
      </c>
      <c r="J1066" s="19" t="s">
        <v>2366</v>
      </c>
    </row>
    <row r="1067" spans="1:10" x14ac:dyDescent="0.25">
      <c r="A1067" s="18" t="s">
        <v>1293</v>
      </c>
      <c r="B1067" s="5">
        <v>22.1</v>
      </c>
      <c r="C1067" s="5" t="str">
        <f t="shared" si="32"/>
        <v>Normal Weight</v>
      </c>
      <c r="D1067" s="5">
        <v>4.6500000000000004</v>
      </c>
      <c r="E1067" s="5" t="str">
        <f t="shared" si="33"/>
        <v>Normal</v>
      </c>
      <c r="F1067" s="5" t="s">
        <v>2368</v>
      </c>
      <c r="G1067" s="5" t="s">
        <v>2366</v>
      </c>
      <c r="H1067" s="5" t="s">
        <v>2366</v>
      </c>
      <c r="I1067" s="5">
        <v>2</v>
      </c>
      <c r="J1067" s="19" t="s">
        <v>2366</v>
      </c>
    </row>
    <row r="1068" spans="1:10" x14ac:dyDescent="0.25">
      <c r="A1068" s="18" t="s">
        <v>1292</v>
      </c>
      <c r="B1068" s="5">
        <v>33.25</v>
      </c>
      <c r="C1068" s="5" t="str">
        <f t="shared" si="32"/>
        <v>Obesity</v>
      </c>
      <c r="D1068" s="5">
        <v>5.64</v>
      </c>
      <c r="E1068" s="5" t="str">
        <f t="shared" si="33"/>
        <v>Normal</v>
      </c>
      <c r="F1068" s="5" t="s">
        <v>2368</v>
      </c>
      <c r="G1068" s="5" t="s">
        <v>2366</v>
      </c>
      <c r="H1068" s="5" t="s">
        <v>2368</v>
      </c>
      <c r="I1068" s="5">
        <v>1</v>
      </c>
      <c r="J1068" s="19" t="s">
        <v>2366</v>
      </c>
    </row>
    <row r="1069" spans="1:10" x14ac:dyDescent="0.25">
      <c r="A1069" s="18" t="s">
        <v>1291</v>
      </c>
      <c r="B1069" s="5">
        <v>33.33</v>
      </c>
      <c r="C1069" s="5" t="str">
        <f t="shared" si="32"/>
        <v>Obesity</v>
      </c>
      <c r="D1069" s="5">
        <v>10.19</v>
      </c>
      <c r="E1069" s="5" t="str">
        <f t="shared" si="33"/>
        <v>Diabetes</v>
      </c>
      <c r="F1069" s="5" t="s">
        <v>2366</v>
      </c>
      <c r="G1069" s="5" t="s">
        <v>2366</v>
      </c>
      <c r="H1069" s="5" t="s">
        <v>2366</v>
      </c>
      <c r="I1069" s="5">
        <v>0</v>
      </c>
      <c r="J1069" s="19" t="s">
        <v>2366</v>
      </c>
    </row>
    <row r="1070" spans="1:10" x14ac:dyDescent="0.25">
      <c r="A1070" s="18" t="s">
        <v>1290</v>
      </c>
      <c r="B1070" s="5">
        <v>30.5</v>
      </c>
      <c r="C1070" s="5" t="str">
        <f t="shared" si="32"/>
        <v>Obesity</v>
      </c>
      <c r="D1070" s="5">
        <v>10.79</v>
      </c>
      <c r="E1070" s="5" t="str">
        <f t="shared" si="33"/>
        <v>Diabetes</v>
      </c>
      <c r="F1070" s="5" t="s">
        <v>2366</v>
      </c>
      <c r="G1070" s="5" t="s">
        <v>2366</v>
      </c>
      <c r="H1070" s="5" t="s">
        <v>2366</v>
      </c>
      <c r="I1070" s="5">
        <v>0</v>
      </c>
      <c r="J1070" s="19" t="s">
        <v>2366</v>
      </c>
    </row>
    <row r="1071" spans="1:10" x14ac:dyDescent="0.25">
      <c r="A1071" s="18" t="s">
        <v>1289</v>
      </c>
      <c r="B1071" s="5">
        <v>30.3</v>
      </c>
      <c r="C1071" s="5" t="str">
        <f t="shared" si="32"/>
        <v>Obesity</v>
      </c>
      <c r="D1071" s="5">
        <v>4.24</v>
      </c>
      <c r="E1071" s="5" t="str">
        <f t="shared" si="33"/>
        <v>Normal</v>
      </c>
      <c r="F1071" s="5" t="s">
        <v>2366</v>
      </c>
      <c r="G1071" s="5" t="s">
        <v>2366</v>
      </c>
      <c r="H1071" s="5" t="s">
        <v>2366</v>
      </c>
      <c r="I1071" s="5">
        <v>0</v>
      </c>
      <c r="J1071" s="19" t="s">
        <v>2366</v>
      </c>
    </row>
    <row r="1072" spans="1:10" x14ac:dyDescent="0.25">
      <c r="A1072" s="18" t="s">
        <v>1288</v>
      </c>
      <c r="B1072" s="5">
        <v>26.22</v>
      </c>
      <c r="C1072" s="5" t="str">
        <f t="shared" si="32"/>
        <v>Overweight</v>
      </c>
      <c r="D1072" s="5">
        <v>5.83</v>
      </c>
      <c r="E1072" s="5" t="str">
        <f t="shared" si="33"/>
        <v>Normal</v>
      </c>
      <c r="F1072" s="5" t="s">
        <v>2366</v>
      </c>
      <c r="G1072" s="5" t="s">
        <v>2366</v>
      </c>
      <c r="H1072" s="5" t="s">
        <v>2366</v>
      </c>
      <c r="I1072" s="5">
        <v>2</v>
      </c>
      <c r="J1072" s="19" t="s">
        <v>2366</v>
      </c>
    </row>
    <row r="1073" spans="1:10" x14ac:dyDescent="0.25">
      <c r="A1073" s="18" t="s">
        <v>1287</v>
      </c>
      <c r="B1073" s="5">
        <v>29.99</v>
      </c>
      <c r="C1073" s="5" t="str">
        <f t="shared" si="32"/>
        <v>Overweight</v>
      </c>
      <c r="D1073" s="5">
        <v>11.85</v>
      </c>
      <c r="E1073" s="5" t="str">
        <f t="shared" si="33"/>
        <v>Diabetes</v>
      </c>
      <c r="F1073" s="5" t="s">
        <v>2366</v>
      </c>
      <c r="G1073" s="5" t="s">
        <v>2366</v>
      </c>
      <c r="H1073" s="5" t="s">
        <v>2366</v>
      </c>
      <c r="I1073" s="5">
        <v>0</v>
      </c>
      <c r="J1073" s="19" t="s">
        <v>2366</v>
      </c>
    </row>
    <row r="1074" spans="1:10" x14ac:dyDescent="0.25">
      <c r="A1074" s="18" t="s">
        <v>1286</v>
      </c>
      <c r="B1074" s="5">
        <v>36.380000000000003</v>
      </c>
      <c r="C1074" s="5" t="str">
        <f t="shared" si="32"/>
        <v>Obesity</v>
      </c>
      <c r="D1074" s="5">
        <v>5.98</v>
      </c>
      <c r="E1074" s="5" t="str">
        <f t="shared" si="33"/>
        <v>Normal</v>
      </c>
      <c r="F1074" s="5" t="s">
        <v>2366</v>
      </c>
      <c r="G1074" s="5" t="s">
        <v>2366</v>
      </c>
      <c r="H1074" s="5" t="s">
        <v>2366</v>
      </c>
      <c r="I1074" s="5">
        <v>1</v>
      </c>
      <c r="J1074" s="19" t="s">
        <v>2366</v>
      </c>
    </row>
    <row r="1075" spans="1:10" x14ac:dyDescent="0.25">
      <c r="A1075" s="18" t="s">
        <v>1285</v>
      </c>
      <c r="B1075" s="5">
        <v>31.16</v>
      </c>
      <c r="C1075" s="5" t="str">
        <f t="shared" si="32"/>
        <v>Obesity</v>
      </c>
      <c r="D1075" s="5">
        <v>4.26</v>
      </c>
      <c r="E1075" s="5" t="str">
        <f t="shared" si="33"/>
        <v>Normal</v>
      </c>
      <c r="F1075" s="5" t="s">
        <v>2368</v>
      </c>
      <c r="G1075" s="5" t="s">
        <v>2366</v>
      </c>
      <c r="H1075" s="5" t="s">
        <v>2368</v>
      </c>
      <c r="I1075" s="5">
        <v>1</v>
      </c>
      <c r="J1075" s="19" t="s">
        <v>2366</v>
      </c>
    </row>
    <row r="1076" spans="1:10" x14ac:dyDescent="0.25">
      <c r="A1076" s="18" t="s">
        <v>1284</v>
      </c>
      <c r="B1076" s="5">
        <v>25.55</v>
      </c>
      <c r="C1076" s="5" t="str">
        <f t="shared" si="32"/>
        <v>Overweight</v>
      </c>
      <c r="D1076" s="5">
        <v>4.96</v>
      </c>
      <c r="E1076" s="5" t="str">
        <f t="shared" si="33"/>
        <v>Normal</v>
      </c>
      <c r="F1076" s="5" t="s">
        <v>2368</v>
      </c>
      <c r="G1076" s="5" t="s">
        <v>2366</v>
      </c>
      <c r="H1076" s="5" t="s">
        <v>2366</v>
      </c>
      <c r="I1076" s="5">
        <v>1</v>
      </c>
      <c r="J1076" s="19" t="s">
        <v>2366</v>
      </c>
    </row>
    <row r="1077" spans="1:10" x14ac:dyDescent="0.25">
      <c r="A1077" s="18" t="s">
        <v>1283</v>
      </c>
      <c r="B1077" s="5">
        <v>28.77</v>
      </c>
      <c r="C1077" s="5" t="str">
        <f t="shared" si="32"/>
        <v>Overweight</v>
      </c>
      <c r="D1077" s="5">
        <v>4</v>
      </c>
      <c r="E1077" s="5" t="str">
        <f t="shared" si="33"/>
        <v>Normal</v>
      </c>
      <c r="F1077" s="5" t="s">
        <v>2368</v>
      </c>
      <c r="G1077" s="5" t="s">
        <v>2366</v>
      </c>
      <c r="H1077" s="5" t="s">
        <v>2366</v>
      </c>
      <c r="I1077" s="5">
        <v>0</v>
      </c>
      <c r="J1077" s="19" t="s">
        <v>2366</v>
      </c>
    </row>
    <row r="1078" spans="1:10" x14ac:dyDescent="0.25">
      <c r="A1078" s="18" t="s">
        <v>1282</v>
      </c>
      <c r="B1078" s="5">
        <v>23.14</v>
      </c>
      <c r="C1078" s="5" t="str">
        <f t="shared" si="32"/>
        <v>Normal Weight</v>
      </c>
      <c r="D1078" s="5">
        <v>4.1500000000000004</v>
      </c>
      <c r="E1078" s="5" t="str">
        <f t="shared" si="33"/>
        <v>Normal</v>
      </c>
      <c r="F1078" s="5" t="s">
        <v>2368</v>
      </c>
      <c r="G1078" s="5" t="s">
        <v>2366</v>
      </c>
      <c r="H1078" s="5" t="s">
        <v>2366</v>
      </c>
      <c r="I1078" s="5">
        <v>1</v>
      </c>
      <c r="J1078" s="19" t="s">
        <v>2366</v>
      </c>
    </row>
    <row r="1079" spans="1:10" x14ac:dyDescent="0.25">
      <c r="A1079" s="18" t="s">
        <v>1281</v>
      </c>
      <c r="B1079" s="5">
        <v>39.6</v>
      </c>
      <c r="C1079" s="5" t="str">
        <f t="shared" si="32"/>
        <v>Obesity</v>
      </c>
      <c r="D1079" s="5">
        <v>11.36</v>
      </c>
      <c r="E1079" s="5" t="str">
        <f t="shared" si="33"/>
        <v>Diabetes</v>
      </c>
      <c r="F1079" s="5" t="s">
        <v>2366</v>
      </c>
      <c r="G1079" s="5" t="s">
        <v>2366</v>
      </c>
      <c r="H1079" s="5" t="s">
        <v>2366</v>
      </c>
      <c r="I1079" s="5">
        <v>0</v>
      </c>
      <c r="J1079" s="19" t="s">
        <v>2366</v>
      </c>
    </row>
    <row r="1080" spans="1:10" x14ac:dyDescent="0.25">
      <c r="A1080" s="18" t="s">
        <v>1280</v>
      </c>
      <c r="B1080" s="5">
        <v>29.2</v>
      </c>
      <c r="C1080" s="5" t="str">
        <f t="shared" si="32"/>
        <v>Overweight</v>
      </c>
      <c r="D1080" s="5">
        <v>7.53</v>
      </c>
      <c r="E1080" s="5" t="str">
        <f t="shared" si="33"/>
        <v>Diabetes</v>
      </c>
      <c r="F1080" s="5" t="s">
        <v>2366</v>
      </c>
      <c r="G1080" s="5" t="s">
        <v>2366</v>
      </c>
      <c r="H1080" s="5" t="s">
        <v>2366</v>
      </c>
      <c r="I1080" s="5">
        <v>0</v>
      </c>
      <c r="J1080" s="19" t="s">
        <v>2366</v>
      </c>
    </row>
    <row r="1081" spans="1:10" x14ac:dyDescent="0.25">
      <c r="A1081" s="18" t="s">
        <v>1279</v>
      </c>
      <c r="B1081" s="5">
        <v>32.774999999999999</v>
      </c>
      <c r="C1081" s="5" t="str">
        <f t="shared" si="32"/>
        <v>Obesity</v>
      </c>
      <c r="D1081" s="5">
        <v>7.95</v>
      </c>
      <c r="E1081" s="5" t="str">
        <f t="shared" si="33"/>
        <v>Diabetes</v>
      </c>
      <c r="F1081" s="5" t="s">
        <v>2366</v>
      </c>
      <c r="G1081" s="5" t="s">
        <v>2366</v>
      </c>
      <c r="H1081" s="5" t="s">
        <v>2366</v>
      </c>
      <c r="I1081" s="5">
        <v>0</v>
      </c>
      <c r="J1081" s="19" t="s">
        <v>2366</v>
      </c>
    </row>
    <row r="1082" spans="1:10" x14ac:dyDescent="0.25">
      <c r="A1082" s="18" t="s">
        <v>1278</v>
      </c>
      <c r="B1082" s="5">
        <v>24.035</v>
      </c>
      <c r="C1082" s="5" t="str">
        <f t="shared" si="32"/>
        <v>Normal Weight</v>
      </c>
      <c r="D1082" s="5">
        <v>8.5</v>
      </c>
      <c r="E1082" s="5" t="str">
        <f t="shared" si="33"/>
        <v>Diabetes</v>
      </c>
      <c r="F1082" s="5" t="s">
        <v>2366</v>
      </c>
      <c r="G1082" s="5" t="s">
        <v>2366</v>
      </c>
      <c r="H1082" s="5" t="s">
        <v>2366</v>
      </c>
      <c r="I1082" s="5">
        <v>0</v>
      </c>
      <c r="J1082" s="19" t="s">
        <v>2366</v>
      </c>
    </row>
    <row r="1083" spans="1:10" x14ac:dyDescent="0.25">
      <c r="A1083" s="18" t="s">
        <v>1277</v>
      </c>
      <c r="B1083" s="5">
        <v>30.55</v>
      </c>
      <c r="C1083" s="5" t="str">
        <f t="shared" si="32"/>
        <v>Obesity</v>
      </c>
      <c r="D1083" s="5">
        <v>5.89</v>
      </c>
      <c r="E1083" s="5" t="str">
        <f t="shared" si="33"/>
        <v>Normal</v>
      </c>
      <c r="F1083" s="5" t="s">
        <v>2366</v>
      </c>
      <c r="G1083" s="5" t="s">
        <v>2366</v>
      </c>
      <c r="H1083" s="5" t="s">
        <v>2368</v>
      </c>
      <c r="I1083" s="5">
        <v>1</v>
      </c>
      <c r="J1083" s="19" t="s">
        <v>2366</v>
      </c>
    </row>
    <row r="1084" spans="1:10" x14ac:dyDescent="0.25">
      <c r="A1084" s="18" t="s">
        <v>1276</v>
      </c>
      <c r="B1084" s="5">
        <v>28.81</v>
      </c>
      <c r="C1084" s="5" t="str">
        <f t="shared" si="32"/>
        <v>Overweight</v>
      </c>
      <c r="D1084" s="5">
        <v>8.76</v>
      </c>
      <c r="E1084" s="5" t="str">
        <f t="shared" si="33"/>
        <v>Diabetes</v>
      </c>
      <c r="F1084" s="5" t="s">
        <v>2366</v>
      </c>
      <c r="G1084" s="5" t="s">
        <v>2366</v>
      </c>
      <c r="H1084" s="5" t="s">
        <v>2366</v>
      </c>
      <c r="I1084" s="5">
        <v>2</v>
      </c>
      <c r="J1084" s="19" t="s">
        <v>2366</v>
      </c>
    </row>
    <row r="1085" spans="1:10" x14ac:dyDescent="0.25">
      <c r="A1085" s="18" t="s">
        <v>1275</v>
      </c>
      <c r="B1085" s="5">
        <v>31.66</v>
      </c>
      <c r="C1085" s="5" t="str">
        <f t="shared" si="32"/>
        <v>Obesity</v>
      </c>
      <c r="D1085" s="5">
        <v>4.1100000000000003</v>
      </c>
      <c r="E1085" s="5" t="str">
        <f t="shared" si="33"/>
        <v>Normal</v>
      </c>
      <c r="F1085" s="5" t="s">
        <v>2366</v>
      </c>
      <c r="G1085" s="5" t="s">
        <v>2366</v>
      </c>
      <c r="H1085" s="5" t="s">
        <v>2366</v>
      </c>
      <c r="I1085" s="5">
        <v>0</v>
      </c>
      <c r="J1085" s="19" t="s">
        <v>2366</v>
      </c>
    </row>
    <row r="1086" spans="1:10" x14ac:dyDescent="0.25">
      <c r="A1086" s="18" t="s">
        <v>1274</v>
      </c>
      <c r="B1086" s="5">
        <v>28.215</v>
      </c>
      <c r="C1086" s="5" t="str">
        <f t="shared" si="32"/>
        <v>Overweight</v>
      </c>
      <c r="D1086" s="5">
        <v>7.56</v>
      </c>
      <c r="E1086" s="5" t="str">
        <f t="shared" si="33"/>
        <v>Diabetes</v>
      </c>
      <c r="F1086" s="5" t="s">
        <v>2368</v>
      </c>
      <c r="G1086" s="5" t="s">
        <v>2366</v>
      </c>
      <c r="H1086" s="5" t="s">
        <v>2366</v>
      </c>
      <c r="I1086" s="5">
        <v>1</v>
      </c>
      <c r="J1086" s="19" t="s">
        <v>2366</v>
      </c>
    </row>
    <row r="1087" spans="1:10" x14ac:dyDescent="0.25">
      <c r="A1087" s="18" t="s">
        <v>1273</v>
      </c>
      <c r="B1087" s="5">
        <v>26.12</v>
      </c>
      <c r="C1087" s="5" t="str">
        <f t="shared" si="32"/>
        <v>Overweight</v>
      </c>
      <c r="D1087" s="5">
        <v>4.17</v>
      </c>
      <c r="E1087" s="5" t="str">
        <f t="shared" si="33"/>
        <v>Normal</v>
      </c>
      <c r="F1087" s="5" t="s">
        <v>2368</v>
      </c>
      <c r="G1087" s="5" t="s">
        <v>2366</v>
      </c>
      <c r="H1087" s="5" t="s">
        <v>2368</v>
      </c>
      <c r="I1087" s="5">
        <v>1</v>
      </c>
      <c r="J1087" s="19" t="s">
        <v>2366</v>
      </c>
    </row>
    <row r="1088" spans="1:10" x14ac:dyDescent="0.25">
      <c r="A1088" s="18" t="s">
        <v>1272</v>
      </c>
      <c r="B1088" s="5">
        <v>36.630000000000003</v>
      </c>
      <c r="C1088" s="5" t="str">
        <f t="shared" si="32"/>
        <v>Obesity</v>
      </c>
      <c r="D1088" s="5">
        <v>11.42</v>
      </c>
      <c r="E1088" s="5" t="str">
        <f t="shared" si="33"/>
        <v>Diabetes</v>
      </c>
      <c r="F1088" s="5" t="s">
        <v>2366</v>
      </c>
      <c r="G1088" s="5" t="s">
        <v>2366</v>
      </c>
      <c r="H1088" s="5" t="s">
        <v>2366</v>
      </c>
      <c r="I1088" s="5">
        <v>2</v>
      </c>
      <c r="J1088" s="19" t="s">
        <v>2366</v>
      </c>
    </row>
    <row r="1089" spans="1:10" x14ac:dyDescent="0.25">
      <c r="A1089" s="18" t="s">
        <v>1271</v>
      </c>
      <c r="B1089" s="5">
        <v>33.344999999999999</v>
      </c>
      <c r="C1089" s="5" t="str">
        <f t="shared" si="32"/>
        <v>Obesity</v>
      </c>
      <c r="D1089" s="5">
        <v>7.33</v>
      </c>
      <c r="E1089" s="5" t="str">
        <f t="shared" si="33"/>
        <v>Prediabetes</v>
      </c>
      <c r="F1089" s="5" t="s">
        <v>2366</v>
      </c>
      <c r="G1089" s="5" t="s">
        <v>2366</v>
      </c>
      <c r="H1089" s="5" t="s">
        <v>2366</v>
      </c>
      <c r="I1089" s="5">
        <v>2</v>
      </c>
      <c r="J1089" s="19" t="s">
        <v>2366</v>
      </c>
    </row>
    <row r="1090" spans="1:10" x14ac:dyDescent="0.25">
      <c r="A1090" s="18" t="s">
        <v>1270</v>
      </c>
      <c r="B1090" s="5">
        <v>27.11</v>
      </c>
      <c r="C1090" s="5" t="str">
        <f t="shared" ref="C1090:C1153" si="34">IF(B1090&lt;18.5,"Underweight",
IF(B1090&lt;25,"Normal Weight",
IF(B1090&lt;30,"Overweight","Obesity")))</f>
        <v>Overweight</v>
      </c>
      <c r="D1090" s="5">
        <v>6.7</v>
      </c>
      <c r="E1090" s="5" t="str">
        <f t="shared" ref="E1090:E1153" si="35">IF(D1090&lt;6,"Normal",IF(D1090&lt;7.5,"Prediabetes",IF(D1090&gt;7,"Diabetes")))</f>
        <v>Prediabetes</v>
      </c>
      <c r="F1090" s="5" t="s">
        <v>2366</v>
      </c>
      <c r="G1090" s="5" t="s">
        <v>2366</v>
      </c>
      <c r="H1090" s="5" t="s">
        <v>2366</v>
      </c>
      <c r="I1090" s="5">
        <v>0</v>
      </c>
      <c r="J1090" s="19" t="s">
        <v>2366</v>
      </c>
    </row>
    <row r="1091" spans="1:10" x14ac:dyDescent="0.25">
      <c r="A1091" s="18" t="s">
        <v>1269</v>
      </c>
      <c r="B1091" s="5">
        <v>26.6</v>
      </c>
      <c r="C1091" s="5" t="str">
        <f t="shared" si="34"/>
        <v>Overweight</v>
      </c>
      <c r="D1091" s="5">
        <v>5.27</v>
      </c>
      <c r="E1091" s="5" t="str">
        <f t="shared" si="35"/>
        <v>Normal</v>
      </c>
      <c r="F1091" s="5" t="s">
        <v>2368</v>
      </c>
      <c r="G1091" s="5" t="s">
        <v>2366</v>
      </c>
      <c r="H1091" s="5" t="s">
        <v>2368</v>
      </c>
      <c r="I1091" s="5">
        <v>1</v>
      </c>
      <c r="J1091" s="19" t="s">
        <v>2366</v>
      </c>
    </row>
    <row r="1092" spans="1:10" x14ac:dyDescent="0.25">
      <c r="A1092" s="18" t="s">
        <v>1268</v>
      </c>
      <c r="B1092" s="5">
        <v>30.41</v>
      </c>
      <c r="C1092" s="5" t="str">
        <f t="shared" si="34"/>
        <v>Obesity</v>
      </c>
      <c r="D1092" s="5">
        <v>7.72</v>
      </c>
      <c r="E1092" s="5" t="str">
        <f t="shared" si="35"/>
        <v>Diabetes</v>
      </c>
      <c r="F1092" s="5" t="s">
        <v>2366</v>
      </c>
      <c r="G1092" s="5" t="s">
        <v>2366</v>
      </c>
      <c r="H1092" s="5" t="s">
        <v>2366</v>
      </c>
      <c r="I1092" s="5">
        <v>0</v>
      </c>
      <c r="J1092" s="19" t="s">
        <v>2366</v>
      </c>
    </row>
    <row r="1093" spans="1:10" x14ac:dyDescent="0.25">
      <c r="A1093" s="18" t="s">
        <v>1267</v>
      </c>
      <c r="B1093" s="5">
        <v>28.98</v>
      </c>
      <c r="C1093" s="5" t="str">
        <f t="shared" si="34"/>
        <v>Overweight</v>
      </c>
      <c r="D1093" s="5">
        <v>8.68</v>
      </c>
      <c r="E1093" s="5" t="str">
        <f t="shared" si="35"/>
        <v>Diabetes</v>
      </c>
      <c r="F1093" s="5" t="s">
        <v>2366</v>
      </c>
      <c r="G1093" s="5" t="s">
        <v>2366</v>
      </c>
      <c r="H1093" s="5" t="s">
        <v>2366</v>
      </c>
      <c r="I1093" s="5">
        <v>2</v>
      </c>
      <c r="J1093" s="19" t="s">
        <v>2366</v>
      </c>
    </row>
    <row r="1094" spans="1:10" x14ac:dyDescent="0.25">
      <c r="A1094" s="18" t="s">
        <v>1266</v>
      </c>
      <c r="B1094" s="5">
        <v>31.24</v>
      </c>
      <c r="C1094" s="5" t="str">
        <f t="shared" si="34"/>
        <v>Obesity</v>
      </c>
      <c r="D1094" s="5">
        <v>9.8000000000000007</v>
      </c>
      <c r="E1094" s="5" t="str">
        <f t="shared" si="35"/>
        <v>Diabetes</v>
      </c>
      <c r="F1094" s="5" t="s">
        <v>2366</v>
      </c>
      <c r="G1094" s="5" t="s">
        <v>2366</v>
      </c>
      <c r="H1094" s="5" t="s">
        <v>2366</v>
      </c>
      <c r="I1094" s="5">
        <v>0</v>
      </c>
      <c r="J1094" s="19" t="s">
        <v>2366</v>
      </c>
    </row>
    <row r="1095" spans="1:10" x14ac:dyDescent="0.25">
      <c r="A1095" s="18" t="s">
        <v>1265</v>
      </c>
      <c r="B1095" s="5">
        <v>31.54</v>
      </c>
      <c r="C1095" s="5" t="str">
        <f t="shared" si="34"/>
        <v>Obesity</v>
      </c>
      <c r="D1095" s="5">
        <v>4.4400000000000004</v>
      </c>
      <c r="E1095" s="5" t="str">
        <f t="shared" si="35"/>
        <v>Normal</v>
      </c>
      <c r="F1095" s="5" t="s">
        <v>2366</v>
      </c>
      <c r="G1095" s="5" t="s">
        <v>2366</v>
      </c>
      <c r="H1095" s="5" t="s">
        <v>2366</v>
      </c>
      <c r="I1095" s="5">
        <v>0</v>
      </c>
      <c r="J1095" s="19" t="s">
        <v>2366</v>
      </c>
    </row>
    <row r="1096" spans="1:10" x14ac:dyDescent="0.25">
      <c r="A1096" s="18" t="s">
        <v>1264</v>
      </c>
      <c r="B1096" s="5">
        <v>38.6</v>
      </c>
      <c r="C1096" s="5" t="str">
        <f t="shared" si="34"/>
        <v>Obesity</v>
      </c>
      <c r="D1096" s="5">
        <v>7.19</v>
      </c>
      <c r="E1096" s="5" t="str">
        <f t="shared" si="35"/>
        <v>Prediabetes</v>
      </c>
      <c r="F1096" s="5" t="s">
        <v>2368</v>
      </c>
      <c r="G1096" s="5" t="s">
        <v>2366</v>
      </c>
      <c r="H1096" s="5" t="s">
        <v>2366</v>
      </c>
      <c r="I1096" s="5">
        <v>2</v>
      </c>
      <c r="J1096" s="19" t="s">
        <v>2366</v>
      </c>
    </row>
    <row r="1097" spans="1:10" x14ac:dyDescent="0.25">
      <c r="A1097" s="18" t="s">
        <v>1263</v>
      </c>
      <c r="B1097" s="5">
        <v>37.950000000000003</v>
      </c>
      <c r="C1097" s="5" t="str">
        <f t="shared" si="34"/>
        <v>Obesity</v>
      </c>
      <c r="D1097" s="5">
        <v>6.06</v>
      </c>
      <c r="E1097" s="5" t="str">
        <f t="shared" si="35"/>
        <v>Prediabetes</v>
      </c>
      <c r="F1097" s="5" t="s">
        <v>2366</v>
      </c>
      <c r="G1097" s="5" t="s">
        <v>2366</v>
      </c>
      <c r="H1097" s="5" t="s">
        <v>2366</v>
      </c>
      <c r="I1097" s="5">
        <v>0</v>
      </c>
      <c r="J1097" s="19" t="s">
        <v>2366</v>
      </c>
    </row>
    <row r="1098" spans="1:10" x14ac:dyDescent="0.25">
      <c r="A1098" s="18" t="s">
        <v>1262</v>
      </c>
      <c r="B1098" s="5">
        <v>38.97</v>
      </c>
      <c r="C1098" s="5" t="str">
        <f t="shared" si="34"/>
        <v>Obesity</v>
      </c>
      <c r="D1098" s="5">
        <v>5.12</v>
      </c>
      <c r="E1098" s="5" t="str">
        <f t="shared" si="35"/>
        <v>Normal</v>
      </c>
      <c r="F1098" s="5" t="s">
        <v>2366</v>
      </c>
      <c r="G1098" s="5" t="s">
        <v>2366</v>
      </c>
      <c r="H1098" s="5" t="s">
        <v>2366</v>
      </c>
      <c r="I1098" s="5">
        <v>0</v>
      </c>
      <c r="J1098" s="19" t="s">
        <v>2366</v>
      </c>
    </row>
    <row r="1099" spans="1:10" x14ac:dyDescent="0.25">
      <c r="A1099" s="18" t="s">
        <v>1261</v>
      </c>
      <c r="B1099" s="5">
        <v>21.2</v>
      </c>
      <c r="C1099" s="5" t="str">
        <f t="shared" si="34"/>
        <v>Normal Weight</v>
      </c>
      <c r="D1099" s="5">
        <v>10.72</v>
      </c>
      <c r="E1099" s="5" t="str">
        <f t="shared" si="35"/>
        <v>Diabetes</v>
      </c>
      <c r="F1099" s="5" t="s">
        <v>2366</v>
      </c>
      <c r="G1099" s="5" t="s">
        <v>2366</v>
      </c>
      <c r="H1099" s="5" t="s">
        <v>2366</v>
      </c>
      <c r="I1099" s="5">
        <v>0</v>
      </c>
      <c r="J1099" s="19" t="s">
        <v>2366</v>
      </c>
    </row>
    <row r="1100" spans="1:10" x14ac:dyDescent="0.25">
      <c r="A1100" s="18" t="s">
        <v>1260</v>
      </c>
      <c r="B1100" s="5">
        <v>23.96</v>
      </c>
      <c r="C1100" s="5" t="str">
        <f t="shared" si="34"/>
        <v>Normal Weight</v>
      </c>
      <c r="D1100" s="5">
        <v>9.58</v>
      </c>
      <c r="E1100" s="5" t="str">
        <f t="shared" si="35"/>
        <v>Diabetes</v>
      </c>
      <c r="F1100" s="5" t="s">
        <v>2368</v>
      </c>
      <c r="G1100" s="5" t="s">
        <v>2366</v>
      </c>
      <c r="H1100" s="5" t="s">
        <v>2368</v>
      </c>
      <c r="I1100" s="5">
        <v>1</v>
      </c>
      <c r="J1100" s="19" t="s">
        <v>2366</v>
      </c>
    </row>
    <row r="1101" spans="1:10" x14ac:dyDescent="0.25">
      <c r="A1101" s="18" t="s">
        <v>1259</v>
      </c>
      <c r="B1101" s="5">
        <v>35.93</v>
      </c>
      <c r="C1101" s="5" t="str">
        <f t="shared" si="34"/>
        <v>Obesity</v>
      </c>
      <c r="D1101" s="5">
        <v>6.4</v>
      </c>
      <c r="E1101" s="5" t="str">
        <f t="shared" si="35"/>
        <v>Prediabetes</v>
      </c>
      <c r="F1101" s="5" t="s">
        <v>2368</v>
      </c>
      <c r="G1101" s="5" t="s">
        <v>2366</v>
      </c>
      <c r="H1101" s="5" t="s">
        <v>2366</v>
      </c>
      <c r="I1101" s="5">
        <v>1</v>
      </c>
      <c r="J1101" s="19" t="s">
        <v>2366</v>
      </c>
    </row>
    <row r="1102" spans="1:10" x14ac:dyDescent="0.25">
      <c r="A1102" s="18" t="s">
        <v>1258</v>
      </c>
      <c r="B1102" s="5">
        <v>26.11</v>
      </c>
      <c r="C1102" s="5" t="str">
        <f t="shared" si="34"/>
        <v>Overweight</v>
      </c>
      <c r="D1102" s="5">
        <v>6.8</v>
      </c>
      <c r="E1102" s="5" t="str">
        <f t="shared" si="35"/>
        <v>Prediabetes</v>
      </c>
      <c r="F1102" s="5" t="s">
        <v>2368</v>
      </c>
      <c r="G1102" s="5" t="s">
        <v>2366</v>
      </c>
      <c r="H1102" s="5" t="s">
        <v>2366</v>
      </c>
      <c r="I1102" s="5">
        <v>2</v>
      </c>
      <c r="J1102" s="19" t="s">
        <v>2366</v>
      </c>
    </row>
    <row r="1103" spans="1:10" x14ac:dyDescent="0.25">
      <c r="A1103" s="18" t="s">
        <v>1257</v>
      </c>
      <c r="B1103" s="5">
        <v>32.299999999999997</v>
      </c>
      <c r="C1103" s="5" t="str">
        <f t="shared" si="34"/>
        <v>Obesity</v>
      </c>
      <c r="D1103" s="5">
        <v>9.48</v>
      </c>
      <c r="E1103" s="5" t="str">
        <f t="shared" si="35"/>
        <v>Diabetes</v>
      </c>
      <c r="F1103" s="5" t="s">
        <v>2366</v>
      </c>
      <c r="G1103" s="5" t="s">
        <v>2366</v>
      </c>
      <c r="H1103" s="5" t="s">
        <v>2366</v>
      </c>
      <c r="I1103" s="5">
        <v>2</v>
      </c>
      <c r="J1103" s="19" t="s">
        <v>2366</v>
      </c>
    </row>
    <row r="1104" spans="1:10" x14ac:dyDescent="0.25">
      <c r="A1104" s="18" t="s">
        <v>1256</v>
      </c>
      <c r="B1104" s="5">
        <v>28.69</v>
      </c>
      <c r="C1104" s="5" t="str">
        <f t="shared" si="34"/>
        <v>Overweight</v>
      </c>
      <c r="D1104" s="5">
        <v>7.45</v>
      </c>
      <c r="E1104" s="5" t="str">
        <f t="shared" si="35"/>
        <v>Prediabetes</v>
      </c>
      <c r="F1104" s="5" t="s">
        <v>2366</v>
      </c>
      <c r="G1104" s="5" t="s">
        <v>2366</v>
      </c>
      <c r="H1104" s="5" t="s">
        <v>2366</v>
      </c>
      <c r="I1104" s="5">
        <v>2</v>
      </c>
      <c r="J1104" s="19" t="s">
        <v>2366</v>
      </c>
    </row>
    <row r="1105" spans="1:10" x14ac:dyDescent="0.25">
      <c r="A1105" s="18" t="s">
        <v>1255</v>
      </c>
      <c r="B1105" s="5">
        <v>31.28</v>
      </c>
      <c r="C1105" s="5" t="str">
        <f t="shared" si="34"/>
        <v>Obesity</v>
      </c>
      <c r="D1105" s="5">
        <v>6.94</v>
      </c>
      <c r="E1105" s="5" t="str">
        <f t="shared" si="35"/>
        <v>Prediabetes</v>
      </c>
      <c r="F1105" s="5" t="s">
        <v>2368</v>
      </c>
      <c r="G1105" s="5" t="s">
        <v>2366</v>
      </c>
      <c r="H1105" s="5" t="s">
        <v>2366</v>
      </c>
      <c r="I1105" s="5">
        <v>1</v>
      </c>
      <c r="J1105" s="19" t="s">
        <v>2366</v>
      </c>
    </row>
    <row r="1106" spans="1:10" x14ac:dyDescent="0.25">
      <c r="A1106" s="18" t="s">
        <v>1254</v>
      </c>
      <c r="B1106" s="5">
        <v>30.21</v>
      </c>
      <c r="C1106" s="5" t="str">
        <f t="shared" si="34"/>
        <v>Obesity</v>
      </c>
      <c r="D1106" s="5">
        <v>7.83</v>
      </c>
      <c r="E1106" s="5" t="str">
        <f t="shared" si="35"/>
        <v>Diabetes</v>
      </c>
      <c r="F1106" s="5" t="s">
        <v>2366</v>
      </c>
      <c r="G1106" s="5" t="s">
        <v>2366</v>
      </c>
      <c r="H1106" s="5" t="s">
        <v>2366</v>
      </c>
      <c r="I1106" s="5">
        <v>0</v>
      </c>
      <c r="J1106" s="19" t="s">
        <v>2366</v>
      </c>
    </row>
    <row r="1107" spans="1:10" x14ac:dyDescent="0.25">
      <c r="A1107" s="18" t="s">
        <v>1253</v>
      </c>
      <c r="B1107" s="5">
        <v>38.28</v>
      </c>
      <c r="C1107" s="5" t="str">
        <f t="shared" si="34"/>
        <v>Obesity</v>
      </c>
      <c r="D1107" s="5">
        <v>10.17</v>
      </c>
      <c r="E1107" s="5" t="str">
        <f t="shared" si="35"/>
        <v>Diabetes</v>
      </c>
      <c r="F1107" s="5" t="s">
        <v>2368</v>
      </c>
      <c r="G1107" s="5" t="s">
        <v>2366</v>
      </c>
      <c r="H1107" s="5" t="s">
        <v>2366</v>
      </c>
      <c r="I1107" s="5">
        <v>0</v>
      </c>
      <c r="J1107" s="19" t="s">
        <v>2366</v>
      </c>
    </row>
    <row r="1108" spans="1:10" x14ac:dyDescent="0.25">
      <c r="A1108" s="18" t="s">
        <v>1252</v>
      </c>
      <c r="B1108" s="5">
        <v>29.9</v>
      </c>
      <c r="C1108" s="5" t="str">
        <f t="shared" si="34"/>
        <v>Overweight</v>
      </c>
      <c r="D1108" s="5">
        <v>8.9600000000000009</v>
      </c>
      <c r="E1108" s="5" t="str">
        <f t="shared" si="35"/>
        <v>Diabetes</v>
      </c>
      <c r="F1108" s="5" t="s">
        <v>2368</v>
      </c>
      <c r="G1108" s="5" t="s">
        <v>2366</v>
      </c>
      <c r="H1108" s="5" t="s">
        <v>2366</v>
      </c>
      <c r="I1108" s="5">
        <v>0</v>
      </c>
      <c r="J1108" s="19" t="s">
        <v>2366</v>
      </c>
    </row>
    <row r="1109" spans="1:10" x14ac:dyDescent="0.25">
      <c r="A1109" s="18" t="s">
        <v>1251</v>
      </c>
      <c r="B1109" s="5">
        <v>23.18</v>
      </c>
      <c r="C1109" s="5" t="str">
        <f t="shared" si="34"/>
        <v>Normal Weight</v>
      </c>
      <c r="D1109" s="5">
        <v>6.96</v>
      </c>
      <c r="E1109" s="5" t="str">
        <f t="shared" si="35"/>
        <v>Prediabetes</v>
      </c>
      <c r="F1109" s="5" t="s">
        <v>2368</v>
      </c>
      <c r="G1109" s="5" t="s">
        <v>2366</v>
      </c>
      <c r="H1109" s="5" t="s">
        <v>2366</v>
      </c>
      <c r="I1109" s="5">
        <v>2</v>
      </c>
      <c r="J1109" s="19" t="s">
        <v>2366</v>
      </c>
    </row>
    <row r="1110" spans="1:10" x14ac:dyDescent="0.25">
      <c r="A1110" s="18" t="s">
        <v>1250</v>
      </c>
      <c r="B1110" s="5">
        <v>33.020000000000003</v>
      </c>
      <c r="C1110" s="5" t="str">
        <f t="shared" si="34"/>
        <v>Obesity</v>
      </c>
      <c r="D1110" s="5">
        <v>5.07</v>
      </c>
      <c r="E1110" s="5" t="str">
        <f t="shared" si="35"/>
        <v>Normal</v>
      </c>
      <c r="F1110" s="5" t="s">
        <v>2368</v>
      </c>
      <c r="G1110" s="5" t="s">
        <v>2366</v>
      </c>
      <c r="H1110" s="5" t="s">
        <v>2366</v>
      </c>
      <c r="I1110" s="5">
        <v>0</v>
      </c>
      <c r="J1110" s="19" t="s">
        <v>2366</v>
      </c>
    </row>
    <row r="1111" spans="1:10" x14ac:dyDescent="0.25">
      <c r="A1111" s="18" t="s">
        <v>1249</v>
      </c>
      <c r="B1111" s="5">
        <v>27.29</v>
      </c>
      <c r="C1111" s="5" t="str">
        <f t="shared" si="34"/>
        <v>Overweight</v>
      </c>
      <c r="D1111" s="5">
        <v>5.85</v>
      </c>
      <c r="E1111" s="5" t="str">
        <f t="shared" si="35"/>
        <v>Normal</v>
      </c>
      <c r="F1111" s="5" t="s">
        <v>2366</v>
      </c>
      <c r="G1111" s="5" t="s">
        <v>2366</v>
      </c>
      <c r="H1111" s="5" t="s">
        <v>2366</v>
      </c>
      <c r="I1111" s="5">
        <v>2</v>
      </c>
      <c r="J1111" s="19" t="s">
        <v>2366</v>
      </c>
    </row>
    <row r="1112" spans="1:10" x14ac:dyDescent="0.25">
      <c r="A1112" s="18" t="s">
        <v>1248</v>
      </c>
      <c r="B1112" s="5">
        <v>23.18</v>
      </c>
      <c r="C1112" s="5" t="str">
        <f t="shared" si="34"/>
        <v>Normal Weight</v>
      </c>
      <c r="D1112" s="5">
        <v>10.56</v>
      </c>
      <c r="E1112" s="5" t="str">
        <f t="shared" si="35"/>
        <v>Diabetes</v>
      </c>
      <c r="F1112" s="5" t="s">
        <v>2366</v>
      </c>
      <c r="G1112" s="5" t="s">
        <v>2366</v>
      </c>
      <c r="H1112" s="5" t="s">
        <v>2366</v>
      </c>
      <c r="I1112" s="5">
        <v>2</v>
      </c>
      <c r="J1112" s="19" t="s">
        <v>2366</v>
      </c>
    </row>
    <row r="1113" spans="1:10" x14ac:dyDescent="0.25">
      <c r="A1113" s="18" t="s">
        <v>1247</v>
      </c>
      <c r="B1113" s="5">
        <v>32.659999999999997</v>
      </c>
      <c r="C1113" s="5" t="str">
        <f t="shared" si="34"/>
        <v>Obesity</v>
      </c>
      <c r="D1113" s="5">
        <v>8.92</v>
      </c>
      <c r="E1113" s="5" t="str">
        <f t="shared" si="35"/>
        <v>Diabetes</v>
      </c>
      <c r="F1113" s="5" t="s">
        <v>2368</v>
      </c>
      <c r="G1113" s="5" t="s">
        <v>2366</v>
      </c>
      <c r="H1113" s="5" t="s">
        <v>2366</v>
      </c>
      <c r="I1113" s="5">
        <v>0</v>
      </c>
      <c r="J1113" s="19" t="s">
        <v>2366</v>
      </c>
    </row>
    <row r="1114" spans="1:10" x14ac:dyDescent="0.25">
      <c r="A1114" s="18" t="s">
        <v>1246</v>
      </c>
      <c r="B1114" s="5">
        <v>30.78</v>
      </c>
      <c r="C1114" s="5" t="str">
        <f t="shared" si="34"/>
        <v>Obesity</v>
      </c>
      <c r="D1114" s="5">
        <v>8.6300000000000008</v>
      </c>
      <c r="E1114" s="5" t="str">
        <f t="shared" si="35"/>
        <v>Diabetes</v>
      </c>
      <c r="F1114" s="5" t="s">
        <v>2366</v>
      </c>
      <c r="G1114" s="5" t="s">
        <v>2366</v>
      </c>
      <c r="H1114" s="5" t="s">
        <v>2366</v>
      </c>
      <c r="I1114" s="5">
        <v>0</v>
      </c>
      <c r="J1114" s="19" t="s">
        <v>2366</v>
      </c>
    </row>
    <row r="1115" spans="1:10" x14ac:dyDescent="0.25">
      <c r="A1115" s="18" t="s">
        <v>1245</v>
      </c>
      <c r="B1115" s="5">
        <v>47.2</v>
      </c>
      <c r="C1115" s="5" t="str">
        <f t="shared" si="34"/>
        <v>Obesity</v>
      </c>
      <c r="D1115" s="5">
        <v>6.29</v>
      </c>
      <c r="E1115" s="5" t="str">
        <f t="shared" si="35"/>
        <v>Prediabetes</v>
      </c>
      <c r="F1115" s="5" t="s">
        <v>2368</v>
      </c>
      <c r="G1115" s="5" t="s">
        <v>2366</v>
      </c>
      <c r="H1115" s="5" t="s">
        <v>2368</v>
      </c>
      <c r="I1115" s="5">
        <v>1</v>
      </c>
      <c r="J1115" s="19" t="s">
        <v>2366</v>
      </c>
    </row>
    <row r="1116" spans="1:10" x14ac:dyDescent="0.25">
      <c r="A1116" s="18" t="s">
        <v>1244</v>
      </c>
      <c r="B1116" s="5">
        <v>31.6</v>
      </c>
      <c r="C1116" s="5" t="str">
        <f t="shared" si="34"/>
        <v>Obesity</v>
      </c>
      <c r="D1116" s="5">
        <v>5.75</v>
      </c>
      <c r="E1116" s="5" t="str">
        <f t="shared" si="35"/>
        <v>Normal</v>
      </c>
      <c r="F1116" s="5" t="s">
        <v>2366</v>
      </c>
      <c r="G1116" s="5" t="s">
        <v>2366</v>
      </c>
      <c r="H1116" s="5" t="s">
        <v>2366</v>
      </c>
      <c r="I1116" s="5">
        <v>2</v>
      </c>
      <c r="J1116" s="19" t="s">
        <v>2366</v>
      </c>
    </row>
    <row r="1117" spans="1:10" x14ac:dyDescent="0.25">
      <c r="A1117" s="18" t="s">
        <v>1243</v>
      </c>
      <c r="B1117" s="5">
        <v>33.914999999999999</v>
      </c>
      <c r="C1117" s="5" t="str">
        <f t="shared" si="34"/>
        <v>Obesity</v>
      </c>
      <c r="D1117" s="5">
        <v>6.66</v>
      </c>
      <c r="E1117" s="5" t="str">
        <f t="shared" si="35"/>
        <v>Prediabetes</v>
      </c>
      <c r="F1117" s="5" t="s">
        <v>2368</v>
      </c>
      <c r="G1117" s="5" t="s">
        <v>2366</v>
      </c>
      <c r="H1117" s="5" t="s">
        <v>2366</v>
      </c>
      <c r="I1117" s="5">
        <v>1</v>
      </c>
      <c r="J1117" s="19" t="s">
        <v>2366</v>
      </c>
    </row>
    <row r="1118" spans="1:10" x14ac:dyDescent="0.25">
      <c r="A1118" s="18" t="s">
        <v>1242</v>
      </c>
      <c r="B1118" s="5">
        <v>23.54</v>
      </c>
      <c r="C1118" s="5" t="str">
        <f t="shared" si="34"/>
        <v>Normal Weight</v>
      </c>
      <c r="D1118" s="5">
        <v>5.0999999999999996</v>
      </c>
      <c r="E1118" s="5" t="str">
        <f t="shared" si="35"/>
        <v>Normal</v>
      </c>
      <c r="F1118" s="5" t="s">
        <v>2366</v>
      </c>
      <c r="G1118" s="5" t="s">
        <v>2366</v>
      </c>
      <c r="H1118" s="5" t="s">
        <v>2366</v>
      </c>
      <c r="I1118" s="5">
        <v>2</v>
      </c>
      <c r="J1118" s="19" t="s">
        <v>2366</v>
      </c>
    </row>
    <row r="1119" spans="1:10" x14ac:dyDescent="0.25">
      <c r="A1119" s="18" t="s">
        <v>1241</v>
      </c>
      <c r="B1119" s="5">
        <v>27.074999999999999</v>
      </c>
      <c r="C1119" s="5" t="str">
        <f t="shared" si="34"/>
        <v>Overweight</v>
      </c>
      <c r="D1119" s="5">
        <v>4.41</v>
      </c>
      <c r="E1119" s="5" t="str">
        <f t="shared" si="35"/>
        <v>Normal</v>
      </c>
      <c r="F1119" s="5" t="s">
        <v>2366</v>
      </c>
      <c r="G1119" s="5" t="s">
        <v>2366</v>
      </c>
      <c r="H1119" s="5" t="s">
        <v>2366</v>
      </c>
      <c r="I1119" s="5">
        <v>2</v>
      </c>
      <c r="J1119" s="19" t="s">
        <v>2366</v>
      </c>
    </row>
    <row r="1120" spans="1:10" x14ac:dyDescent="0.25">
      <c r="A1120" s="18" t="s">
        <v>1240</v>
      </c>
      <c r="B1120" s="5">
        <v>25.8</v>
      </c>
      <c r="C1120" s="5" t="str">
        <f t="shared" si="34"/>
        <v>Overweight</v>
      </c>
      <c r="D1120" s="5">
        <v>5.52</v>
      </c>
      <c r="E1120" s="5" t="str">
        <f t="shared" si="35"/>
        <v>Normal</v>
      </c>
      <c r="F1120" s="5" t="s">
        <v>2368</v>
      </c>
      <c r="G1120" s="5" t="s">
        <v>2366</v>
      </c>
      <c r="H1120" s="5" t="s">
        <v>2366</v>
      </c>
      <c r="I1120" s="5">
        <v>0</v>
      </c>
      <c r="J1120" s="19" t="s">
        <v>2366</v>
      </c>
    </row>
    <row r="1121" spans="1:10" x14ac:dyDescent="0.25">
      <c r="A1121" s="18" t="s">
        <v>1239</v>
      </c>
      <c r="B1121" s="5">
        <v>36.1</v>
      </c>
      <c r="C1121" s="5" t="str">
        <f t="shared" si="34"/>
        <v>Obesity</v>
      </c>
      <c r="D1121" s="5">
        <v>4.62</v>
      </c>
      <c r="E1121" s="5" t="str">
        <f t="shared" si="35"/>
        <v>Normal</v>
      </c>
      <c r="F1121" s="5" t="s">
        <v>2368</v>
      </c>
      <c r="G1121" s="5" t="s">
        <v>2366</v>
      </c>
      <c r="H1121" s="5" t="s">
        <v>2368</v>
      </c>
      <c r="I1121" s="5">
        <v>1</v>
      </c>
      <c r="J1121" s="19" t="s">
        <v>2366</v>
      </c>
    </row>
    <row r="1122" spans="1:10" x14ac:dyDescent="0.25">
      <c r="A1122" s="18" t="s">
        <v>1238</v>
      </c>
      <c r="B1122" s="5">
        <v>30.495000000000001</v>
      </c>
      <c r="C1122" s="5" t="str">
        <f t="shared" si="34"/>
        <v>Obesity</v>
      </c>
      <c r="D1122" s="5">
        <v>5.74</v>
      </c>
      <c r="E1122" s="5" t="str">
        <f t="shared" si="35"/>
        <v>Normal</v>
      </c>
      <c r="F1122" s="5" t="s">
        <v>2368</v>
      </c>
      <c r="G1122" s="5" t="s">
        <v>2366</v>
      </c>
      <c r="H1122" s="5" t="s">
        <v>2368</v>
      </c>
      <c r="I1122" s="5">
        <v>1</v>
      </c>
      <c r="J1122" s="19" t="s">
        <v>2366</v>
      </c>
    </row>
    <row r="1123" spans="1:10" x14ac:dyDescent="0.25">
      <c r="A1123" s="18" t="s">
        <v>1237</v>
      </c>
      <c r="B1123" s="5">
        <v>21.4</v>
      </c>
      <c r="C1123" s="5" t="str">
        <f t="shared" si="34"/>
        <v>Normal Weight</v>
      </c>
      <c r="D1123" s="5">
        <v>6.3</v>
      </c>
      <c r="E1123" s="5" t="str">
        <f t="shared" si="35"/>
        <v>Prediabetes</v>
      </c>
      <c r="F1123" s="5" t="s">
        <v>2368</v>
      </c>
      <c r="G1123" s="5" t="s">
        <v>2366</v>
      </c>
      <c r="H1123" s="5" t="s">
        <v>2368</v>
      </c>
      <c r="I1123" s="5">
        <v>1</v>
      </c>
      <c r="J1123" s="19" t="s">
        <v>2366</v>
      </c>
    </row>
    <row r="1124" spans="1:10" x14ac:dyDescent="0.25">
      <c r="A1124" s="18" t="s">
        <v>1236</v>
      </c>
      <c r="B1124" s="5">
        <v>32.299999999999997</v>
      </c>
      <c r="C1124" s="5" t="str">
        <f t="shared" si="34"/>
        <v>Obesity</v>
      </c>
      <c r="D1124" s="5">
        <v>10.27</v>
      </c>
      <c r="E1124" s="5" t="str">
        <f t="shared" si="35"/>
        <v>Diabetes</v>
      </c>
      <c r="F1124" s="5" t="s">
        <v>2366</v>
      </c>
      <c r="G1124" s="5" t="s">
        <v>2366</v>
      </c>
      <c r="H1124" s="5" t="s">
        <v>2366</v>
      </c>
      <c r="I1124" s="5">
        <v>0</v>
      </c>
      <c r="J1124" s="19" t="s">
        <v>2366</v>
      </c>
    </row>
    <row r="1125" spans="1:10" x14ac:dyDescent="0.25">
      <c r="A1125" s="18" t="s">
        <v>1235</v>
      </c>
      <c r="B1125" s="5">
        <v>29.78</v>
      </c>
      <c r="C1125" s="5" t="str">
        <f t="shared" si="34"/>
        <v>Overweight</v>
      </c>
      <c r="D1125" s="5">
        <v>5.85</v>
      </c>
      <c r="E1125" s="5" t="str">
        <f t="shared" si="35"/>
        <v>Normal</v>
      </c>
      <c r="F1125" s="5" t="s">
        <v>2366</v>
      </c>
      <c r="G1125" s="5" t="s">
        <v>2366</v>
      </c>
      <c r="H1125" s="5" t="s">
        <v>2368</v>
      </c>
      <c r="I1125" s="5">
        <v>1</v>
      </c>
      <c r="J1125" s="19" t="s">
        <v>2366</v>
      </c>
    </row>
    <row r="1126" spans="1:10" x14ac:dyDescent="0.25">
      <c r="A1126" s="18" t="s">
        <v>1234</v>
      </c>
      <c r="B1126" s="5">
        <v>34.76</v>
      </c>
      <c r="C1126" s="5" t="str">
        <f t="shared" si="34"/>
        <v>Obesity</v>
      </c>
      <c r="D1126" s="5">
        <v>5.92</v>
      </c>
      <c r="E1126" s="5" t="str">
        <f t="shared" si="35"/>
        <v>Normal</v>
      </c>
      <c r="F1126" s="5" t="s">
        <v>2368</v>
      </c>
      <c r="G1126" s="5" t="s">
        <v>2366</v>
      </c>
      <c r="H1126" s="5" t="s">
        <v>2366</v>
      </c>
      <c r="I1126" s="5">
        <v>1</v>
      </c>
      <c r="J1126" s="19" t="s">
        <v>2366</v>
      </c>
    </row>
    <row r="1127" spans="1:10" x14ac:dyDescent="0.25">
      <c r="A1127" s="18" t="s">
        <v>1233</v>
      </c>
      <c r="B1127" s="5">
        <v>18.335000000000001</v>
      </c>
      <c r="C1127" s="5" t="str">
        <f t="shared" si="34"/>
        <v>Underweight</v>
      </c>
      <c r="D1127" s="5">
        <v>10.01</v>
      </c>
      <c r="E1127" s="5" t="str">
        <f t="shared" si="35"/>
        <v>Diabetes</v>
      </c>
      <c r="F1127" s="5" t="s">
        <v>2368</v>
      </c>
      <c r="G1127" s="5" t="s">
        <v>2366</v>
      </c>
      <c r="H1127" s="5" t="s">
        <v>2366</v>
      </c>
      <c r="I1127" s="5">
        <v>2</v>
      </c>
      <c r="J1127" s="19" t="s">
        <v>2366</v>
      </c>
    </row>
    <row r="1128" spans="1:10" x14ac:dyDescent="0.25">
      <c r="A1128" s="18" t="s">
        <v>1232</v>
      </c>
      <c r="B1128" s="5">
        <v>32.299999999999997</v>
      </c>
      <c r="C1128" s="5" t="str">
        <f t="shared" si="34"/>
        <v>Obesity</v>
      </c>
      <c r="D1128" s="5">
        <v>9.59</v>
      </c>
      <c r="E1128" s="5" t="str">
        <f t="shared" si="35"/>
        <v>Diabetes</v>
      </c>
      <c r="F1128" s="5" t="s">
        <v>2366</v>
      </c>
      <c r="G1128" s="5" t="s">
        <v>2366</v>
      </c>
      <c r="H1128" s="5" t="s">
        <v>2366</v>
      </c>
      <c r="I1128" s="5">
        <v>0</v>
      </c>
      <c r="J1128" s="19" t="s">
        <v>2366</v>
      </c>
    </row>
    <row r="1129" spans="1:10" x14ac:dyDescent="0.25">
      <c r="A1129" s="18" t="s">
        <v>1231</v>
      </c>
      <c r="B1129" s="5">
        <v>27.74</v>
      </c>
      <c r="C1129" s="5" t="str">
        <f t="shared" si="34"/>
        <v>Overweight</v>
      </c>
      <c r="D1129" s="5">
        <v>10.37</v>
      </c>
      <c r="E1129" s="5" t="str">
        <f t="shared" si="35"/>
        <v>Diabetes</v>
      </c>
      <c r="F1129" s="5" t="s">
        <v>2366</v>
      </c>
      <c r="G1129" s="5" t="s">
        <v>2366</v>
      </c>
      <c r="H1129" s="5" t="s">
        <v>2366</v>
      </c>
      <c r="I1129" s="5">
        <v>0</v>
      </c>
      <c r="J1129" s="19" t="s">
        <v>2366</v>
      </c>
    </row>
    <row r="1130" spans="1:10" x14ac:dyDescent="0.25">
      <c r="A1130" s="18" t="s">
        <v>1230</v>
      </c>
      <c r="B1130" s="5">
        <v>24</v>
      </c>
      <c r="C1130" s="5" t="str">
        <f t="shared" si="34"/>
        <v>Normal Weight</v>
      </c>
      <c r="D1130" s="5">
        <v>4.01</v>
      </c>
      <c r="E1130" s="5" t="str">
        <f t="shared" si="35"/>
        <v>Normal</v>
      </c>
      <c r="F1130" s="5" t="s">
        <v>2368</v>
      </c>
      <c r="G1130" s="5" t="s">
        <v>2366</v>
      </c>
      <c r="H1130" s="5" t="s">
        <v>2366</v>
      </c>
      <c r="I1130" s="5">
        <v>1</v>
      </c>
      <c r="J1130" s="19" t="s">
        <v>2366</v>
      </c>
    </row>
    <row r="1131" spans="1:10" x14ac:dyDescent="0.25">
      <c r="A1131" s="18" t="s">
        <v>1229</v>
      </c>
      <c r="B1131" s="5">
        <v>31.78</v>
      </c>
      <c r="C1131" s="5" t="str">
        <f t="shared" si="34"/>
        <v>Obesity</v>
      </c>
      <c r="D1131" s="5">
        <v>4.24</v>
      </c>
      <c r="E1131" s="5" t="str">
        <f t="shared" si="35"/>
        <v>Normal</v>
      </c>
      <c r="F1131" s="5" t="s">
        <v>2368</v>
      </c>
      <c r="G1131" s="5" t="s">
        <v>2366</v>
      </c>
      <c r="H1131" s="5" t="s">
        <v>2368</v>
      </c>
      <c r="I1131" s="5">
        <v>1</v>
      </c>
      <c r="J1131" s="19" t="s">
        <v>2366</v>
      </c>
    </row>
    <row r="1132" spans="1:10" x14ac:dyDescent="0.25">
      <c r="A1132" s="18" t="s">
        <v>1228</v>
      </c>
      <c r="B1132" s="5">
        <v>32.25</v>
      </c>
      <c r="C1132" s="5" t="str">
        <f t="shared" si="34"/>
        <v>Obesity</v>
      </c>
      <c r="D1132" s="5">
        <v>5.36</v>
      </c>
      <c r="E1132" s="5" t="str">
        <f t="shared" si="35"/>
        <v>Normal</v>
      </c>
      <c r="F1132" s="5" t="s">
        <v>2368</v>
      </c>
      <c r="G1132" s="5" t="s">
        <v>2366</v>
      </c>
      <c r="H1132" s="5" t="s">
        <v>2366</v>
      </c>
      <c r="I1132" s="5">
        <v>0</v>
      </c>
      <c r="J1132" s="19" t="s">
        <v>2366</v>
      </c>
    </row>
    <row r="1133" spans="1:10" x14ac:dyDescent="0.25">
      <c r="A1133" s="18" t="s">
        <v>1227</v>
      </c>
      <c r="B1133" s="5">
        <v>30.114999999999998</v>
      </c>
      <c r="C1133" s="5" t="str">
        <f t="shared" si="34"/>
        <v>Obesity</v>
      </c>
      <c r="D1133" s="5">
        <v>4.99</v>
      </c>
      <c r="E1133" s="5" t="str">
        <f t="shared" si="35"/>
        <v>Normal</v>
      </c>
      <c r="F1133" s="5" t="s">
        <v>2366</v>
      </c>
      <c r="G1133" s="5" t="s">
        <v>2366</v>
      </c>
      <c r="H1133" s="5" t="s">
        <v>2366</v>
      </c>
      <c r="I1133" s="5">
        <v>2</v>
      </c>
      <c r="J1133" s="19" t="s">
        <v>2366</v>
      </c>
    </row>
    <row r="1134" spans="1:10" x14ac:dyDescent="0.25">
      <c r="A1134" s="18" t="s">
        <v>1226</v>
      </c>
      <c r="B1134" s="5">
        <v>22.41</v>
      </c>
      <c r="C1134" s="5" t="str">
        <f t="shared" si="34"/>
        <v>Normal Weight</v>
      </c>
      <c r="D1134" s="5">
        <v>8.68</v>
      </c>
      <c r="E1134" s="5" t="str">
        <f t="shared" si="35"/>
        <v>Diabetes</v>
      </c>
      <c r="F1134" s="5" t="s">
        <v>2366</v>
      </c>
      <c r="G1134" s="5" t="s">
        <v>2366</v>
      </c>
      <c r="H1134" s="5" t="s">
        <v>2366</v>
      </c>
      <c r="I1134" s="5">
        <v>0</v>
      </c>
      <c r="J1134" s="19" t="s">
        <v>2366</v>
      </c>
    </row>
    <row r="1135" spans="1:10" x14ac:dyDescent="0.25">
      <c r="A1135" s="18" t="s">
        <v>1225</v>
      </c>
      <c r="B1135" s="5">
        <v>45.72</v>
      </c>
      <c r="C1135" s="5" t="str">
        <f t="shared" si="34"/>
        <v>Obesity</v>
      </c>
      <c r="D1135" s="5">
        <v>4.2300000000000004</v>
      </c>
      <c r="E1135" s="5" t="str">
        <f t="shared" si="35"/>
        <v>Normal</v>
      </c>
      <c r="F1135" s="5" t="s">
        <v>2368</v>
      </c>
      <c r="G1135" s="5" t="s">
        <v>2366</v>
      </c>
      <c r="H1135" s="5" t="s">
        <v>2366</v>
      </c>
      <c r="I1135" s="5">
        <v>0</v>
      </c>
      <c r="J1135" s="19" t="s">
        <v>2366</v>
      </c>
    </row>
    <row r="1136" spans="1:10" x14ac:dyDescent="0.25">
      <c r="A1136" s="18" t="s">
        <v>1224</v>
      </c>
      <c r="B1136" s="5">
        <v>25</v>
      </c>
      <c r="C1136" s="5" t="str">
        <f t="shared" si="34"/>
        <v>Overweight</v>
      </c>
      <c r="D1136" s="5">
        <v>5.32</v>
      </c>
      <c r="E1136" s="5" t="str">
        <f t="shared" si="35"/>
        <v>Normal</v>
      </c>
      <c r="F1136" s="5" t="s">
        <v>2368</v>
      </c>
      <c r="G1136" s="5" t="s">
        <v>2366</v>
      </c>
      <c r="H1136" s="5" t="s">
        <v>2366</v>
      </c>
      <c r="I1136" s="5">
        <v>2</v>
      </c>
      <c r="J1136" s="19" t="s">
        <v>2366</v>
      </c>
    </row>
    <row r="1137" spans="1:10" x14ac:dyDescent="0.25">
      <c r="A1137" s="18" t="s">
        <v>1223</v>
      </c>
      <c r="B1137" s="5">
        <v>39.5</v>
      </c>
      <c r="C1137" s="5" t="str">
        <f t="shared" si="34"/>
        <v>Obesity</v>
      </c>
      <c r="D1137" s="5">
        <v>6.66</v>
      </c>
      <c r="E1137" s="5" t="str">
        <f t="shared" si="35"/>
        <v>Prediabetes</v>
      </c>
      <c r="F1137" s="5" t="s">
        <v>2366</v>
      </c>
      <c r="G1137" s="5" t="s">
        <v>2366</v>
      </c>
      <c r="H1137" s="5" t="s">
        <v>2366</v>
      </c>
      <c r="I1137" s="5">
        <v>0</v>
      </c>
      <c r="J1137" s="19" t="s">
        <v>2366</v>
      </c>
    </row>
    <row r="1138" spans="1:10" x14ac:dyDescent="0.25">
      <c r="A1138" s="18" t="s">
        <v>1222</v>
      </c>
      <c r="B1138" s="5">
        <v>37.729999999999997</v>
      </c>
      <c r="C1138" s="5" t="str">
        <f t="shared" si="34"/>
        <v>Obesity</v>
      </c>
      <c r="D1138" s="5">
        <v>7.4</v>
      </c>
      <c r="E1138" s="5" t="str">
        <f t="shared" si="35"/>
        <v>Prediabetes</v>
      </c>
      <c r="F1138" s="5" t="s">
        <v>2366</v>
      </c>
      <c r="G1138" s="5" t="s">
        <v>2366</v>
      </c>
      <c r="H1138" s="5" t="s">
        <v>2366</v>
      </c>
      <c r="I1138" s="5">
        <v>0</v>
      </c>
      <c r="J1138" s="19" t="s">
        <v>2366</v>
      </c>
    </row>
    <row r="1139" spans="1:10" x14ac:dyDescent="0.25">
      <c r="A1139" s="18" t="s">
        <v>1221</v>
      </c>
      <c r="B1139" s="5">
        <v>40.659999999999997</v>
      </c>
      <c r="C1139" s="5" t="str">
        <f t="shared" si="34"/>
        <v>Obesity</v>
      </c>
      <c r="D1139" s="5">
        <v>10.08</v>
      </c>
      <c r="E1139" s="5" t="str">
        <f t="shared" si="35"/>
        <v>Diabetes</v>
      </c>
      <c r="F1139" s="5" t="s">
        <v>2366</v>
      </c>
      <c r="G1139" s="5" t="s">
        <v>2366</v>
      </c>
      <c r="H1139" s="5" t="s">
        <v>2366</v>
      </c>
      <c r="I1139" s="5">
        <v>0</v>
      </c>
      <c r="J1139" s="19" t="s">
        <v>2366</v>
      </c>
    </row>
    <row r="1140" spans="1:10" x14ac:dyDescent="0.25">
      <c r="A1140" s="18" t="s">
        <v>1220</v>
      </c>
      <c r="B1140" s="5">
        <v>34.200000000000003</v>
      </c>
      <c r="C1140" s="5" t="str">
        <f t="shared" si="34"/>
        <v>Obesity</v>
      </c>
      <c r="D1140" s="5">
        <v>8.58</v>
      </c>
      <c r="E1140" s="5" t="str">
        <f t="shared" si="35"/>
        <v>Diabetes</v>
      </c>
      <c r="F1140" s="5" t="s">
        <v>2366</v>
      </c>
      <c r="G1140" s="5" t="s">
        <v>2366</v>
      </c>
      <c r="H1140" s="5" t="s">
        <v>2366</v>
      </c>
      <c r="I1140" s="5">
        <v>0</v>
      </c>
      <c r="J1140" s="19" t="s">
        <v>2366</v>
      </c>
    </row>
    <row r="1141" spans="1:10" x14ac:dyDescent="0.25">
      <c r="A1141" s="18" t="s">
        <v>1219</v>
      </c>
      <c r="B1141" s="5">
        <v>46.51</v>
      </c>
      <c r="C1141" s="5" t="str">
        <f t="shared" si="34"/>
        <v>Obesity</v>
      </c>
      <c r="D1141" s="5">
        <v>5.84</v>
      </c>
      <c r="E1141" s="5" t="str">
        <f t="shared" si="35"/>
        <v>Normal</v>
      </c>
      <c r="F1141" s="5" t="s">
        <v>2366</v>
      </c>
      <c r="G1141" s="5" t="s">
        <v>2366</v>
      </c>
      <c r="H1141" s="5" t="s">
        <v>2366</v>
      </c>
      <c r="I1141" s="5">
        <v>1</v>
      </c>
      <c r="J1141" s="19" t="s">
        <v>2366</v>
      </c>
    </row>
    <row r="1142" spans="1:10" x14ac:dyDescent="0.25">
      <c r="A1142" s="18" t="s">
        <v>1218</v>
      </c>
      <c r="B1142" s="5">
        <v>28.88</v>
      </c>
      <c r="C1142" s="5" t="str">
        <f t="shared" si="34"/>
        <v>Overweight</v>
      </c>
      <c r="D1142" s="5">
        <v>4.8600000000000003</v>
      </c>
      <c r="E1142" s="5" t="str">
        <f t="shared" si="35"/>
        <v>Normal</v>
      </c>
      <c r="F1142" s="5" t="s">
        <v>2368</v>
      </c>
      <c r="G1142" s="5" t="s">
        <v>2366</v>
      </c>
      <c r="H1142" s="5" t="s">
        <v>2368</v>
      </c>
      <c r="I1142" s="5">
        <v>1</v>
      </c>
      <c r="J1142" s="19" t="s">
        <v>2366</v>
      </c>
    </row>
    <row r="1143" spans="1:10" x14ac:dyDescent="0.25">
      <c r="A1143" s="18" t="s">
        <v>1217</v>
      </c>
      <c r="B1143" s="5">
        <v>33.914999999999999</v>
      </c>
      <c r="C1143" s="5" t="str">
        <f t="shared" si="34"/>
        <v>Obesity</v>
      </c>
      <c r="D1143" s="5">
        <v>11.52</v>
      </c>
      <c r="E1143" s="5" t="str">
        <f t="shared" si="35"/>
        <v>Diabetes</v>
      </c>
      <c r="F1143" s="5" t="s">
        <v>2366</v>
      </c>
      <c r="G1143" s="5" t="s">
        <v>2366</v>
      </c>
      <c r="H1143" s="5" t="s">
        <v>2366</v>
      </c>
      <c r="I1143" s="5">
        <v>0</v>
      </c>
      <c r="J1143" s="19" t="s">
        <v>2366</v>
      </c>
    </row>
    <row r="1144" spans="1:10" x14ac:dyDescent="0.25">
      <c r="A1144" s="18" t="s">
        <v>1216</v>
      </c>
      <c r="B1144" s="5">
        <v>24.32</v>
      </c>
      <c r="C1144" s="5" t="str">
        <f t="shared" si="34"/>
        <v>Normal Weight</v>
      </c>
      <c r="D1144" s="5">
        <v>6.15</v>
      </c>
      <c r="E1144" s="5" t="str">
        <f t="shared" si="35"/>
        <v>Prediabetes</v>
      </c>
      <c r="F1144" s="5" t="s">
        <v>2368</v>
      </c>
      <c r="G1144" s="5" t="s">
        <v>2366</v>
      </c>
      <c r="H1144" s="5" t="s">
        <v>2368</v>
      </c>
      <c r="I1144" s="5">
        <v>1</v>
      </c>
      <c r="J1144" s="19" t="s">
        <v>2366</v>
      </c>
    </row>
    <row r="1145" spans="1:10" x14ac:dyDescent="0.25">
      <c r="A1145" s="18" t="s">
        <v>1215</v>
      </c>
      <c r="B1145" s="5">
        <v>25.8</v>
      </c>
      <c r="C1145" s="5" t="str">
        <f t="shared" si="34"/>
        <v>Overweight</v>
      </c>
      <c r="D1145" s="5">
        <v>9.94</v>
      </c>
      <c r="E1145" s="5" t="str">
        <f t="shared" si="35"/>
        <v>Diabetes</v>
      </c>
      <c r="F1145" s="5" t="s">
        <v>2366</v>
      </c>
      <c r="G1145" s="5" t="s">
        <v>2366</v>
      </c>
      <c r="H1145" s="5" t="s">
        <v>2366</v>
      </c>
      <c r="I1145" s="5">
        <v>0</v>
      </c>
      <c r="J1145" s="19" t="s">
        <v>2366</v>
      </c>
    </row>
    <row r="1146" spans="1:10" x14ac:dyDescent="0.25">
      <c r="A1146" s="18" t="s">
        <v>1214</v>
      </c>
      <c r="B1146" s="5">
        <v>21.56</v>
      </c>
      <c r="C1146" s="5" t="str">
        <f t="shared" si="34"/>
        <v>Normal Weight</v>
      </c>
      <c r="D1146" s="5">
        <v>10.56</v>
      </c>
      <c r="E1146" s="5" t="str">
        <f t="shared" si="35"/>
        <v>Diabetes</v>
      </c>
      <c r="F1146" s="5" t="s">
        <v>2366</v>
      </c>
      <c r="G1146" s="5" t="s">
        <v>2366</v>
      </c>
      <c r="H1146" s="5" t="s">
        <v>2366</v>
      </c>
      <c r="I1146" s="5">
        <v>0</v>
      </c>
      <c r="J1146" s="19" t="s">
        <v>2366</v>
      </c>
    </row>
    <row r="1147" spans="1:10" x14ac:dyDescent="0.25">
      <c r="A1147" s="18" t="s">
        <v>1213</v>
      </c>
      <c r="B1147" s="5">
        <v>31.6</v>
      </c>
      <c r="C1147" s="5" t="str">
        <f t="shared" si="34"/>
        <v>Obesity</v>
      </c>
      <c r="D1147" s="5">
        <v>6.79</v>
      </c>
      <c r="E1147" s="5" t="str">
        <f t="shared" si="35"/>
        <v>Prediabetes</v>
      </c>
      <c r="F1147" s="5" t="s">
        <v>2366</v>
      </c>
      <c r="G1147" s="5" t="s">
        <v>2366</v>
      </c>
      <c r="H1147" s="5" t="s">
        <v>2366</v>
      </c>
      <c r="I1147" s="5">
        <v>0</v>
      </c>
      <c r="J1147" s="19" t="s">
        <v>2366</v>
      </c>
    </row>
    <row r="1148" spans="1:10" x14ac:dyDescent="0.25">
      <c r="A1148" s="18" t="s">
        <v>1212</v>
      </c>
      <c r="B1148" s="5">
        <v>42.93</v>
      </c>
      <c r="C1148" s="5" t="str">
        <f t="shared" si="34"/>
        <v>Obesity</v>
      </c>
      <c r="D1148" s="5">
        <v>4.8</v>
      </c>
      <c r="E1148" s="5" t="str">
        <f t="shared" si="35"/>
        <v>Normal</v>
      </c>
      <c r="F1148" s="5" t="s">
        <v>2366</v>
      </c>
      <c r="G1148" s="5" t="s">
        <v>2366</v>
      </c>
      <c r="H1148" s="5" t="s">
        <v>2366</v>
      </c>
      <c r="I1148" s="5">
        <v>1</v>
      </c>
      <c r="J1148" s="19" t="s">
        <v>2366</v>
      </c>
    </row>
    <row r="1149" spans="1:10" x14ac:dyDescent="0.25">
      <c r="A1149" s="18" t="s">
        <v>1211</v>
      </c>
      <c r="B1149" s="5">
        <v>26.72</v>
      </c>
      <c r="C1149" s="5" t="str">
        <f t="shared" si="34"/>
        <v>Overweight</v>
      </c>
      <c r="D1149" s="5">
        <v>5.75</v>
      </c>
      <c r="E1149" s="5" t="str">
        <f t="shared" si="35"/>
        <v>Normal</v>
      </c>
      <c r="F1149" s="5" t="s">
        <v>2366</v>
      </c>
      <c r="G1149" s="5" t="s">
        <v>2366</v>
      </c>
      <c r="H1149" s="5" t="s">
        <v>2366</v>
      </c>
      <c r="I1149" s="5">
        <v>2</v>
      </c>
      <c r="J1149" s="19" t="s">
        <v>2366</v>
      </c>
    </row>
    <row r="1150" spans="1:10" x14ac:dyDescent="0.25">
      <c r="A1150" s="18" t="s">
        <v>1210</v>
      </c>
      <c r="B1150" s="5">
        <v>26.67</v>
      </c>
      <c r="C1150" s="5" t="str">
        <f t="shared" si="34"/>
        <v>Overweight</v>
      </c>
      <c r="D1150" s="5">
        <v>5.81</v>
      </c>
      <c r="E1150" s="5" t="str">
        <f t="shared" si="35"/>
        <v>Normal</v>
      </c>
      <c r="F1150" s="5" t="s">
        <v>2366</v>
      </c>
      <c r="G1150" s="5" t="s">
        <v>2366</v>
      </c>
      <c r="H1150" s="5" t="s">
        <v>2366</v>
      </c>
      <c r="I1150" s="5">
        <v>2</v>
      </c>
      <c r="J1150" s="19" t="s">
        <v>2366</v>
      </c>
    </row>
    <row r="1151" spans="1:10" x14ac:dyDescent="0.25">
      <c r="A1151" s="18" t="s">
        <v>1209</v>
      </c>
      <c r="B1151" s="5">
        <v>42.68</v>
      </c>
      <c r="C1151" s="5" t="str">
        <f t="shared" si="34"/>
        <v>Obesity</v>
      </c>
      <c r="D1151" s="5">
        <v>9.2799999999999994</v>
      </c>
      <c r="E1151" s="5" t="str">
        <f t="shared" si="35"/>
        <v>Diabetes</v>
      </c>
      <c r="F1151" s="5" t="s">
        <v>2366</v>
      </c>
      <c r="G1151" s="5" t="s">
        <v>2366</v>
      </c>
      <c r="H1151" s="5" t="s">
        <v>2366</v>
      </c>
      <c r="I1151" s="5">
        <v>2</v>
      </c>
      <c r="J1151" s="19" t="s">
        <v>2366</v>
      </c>
    </row>
    <row r="1152" spans="1:10" x14ac:dyDescent="0.25">
      <c r="A1152" s="18" t="s">
        <v>1208</v>
      </c>
      <c r="B1152" s="5">
        <v>24.31</v>
      </c>
      <c r="C1152" s="5" t="str">
        <f t="shared" si="34"/>
        <v>Normal Weight</v>
      </c>
      <c r="D1152" s="5">
        <v>6.37</v>
      </c>
      <c r="E1152" s="5" t="str">
        <f t="shared" si="35"/>
        <v>Prediabetes</v>
      </c>
      <c r="F1152" s="5" t="s">
        <v>2366</v>
      </c>
      <c r="G1152" s="5" t="s">
        <v>2366</v>
      </c>
      <c r="H1152" s="5" t="s">
        <v>2366</v>
      </c>
      <c r="I1152" s="5">
        <v>0</v>
      </c>
      <c r="J1152" s="19" t="s">
        <v>2366</v>
      </c>
    </row>
    <row r="1153" spans="1:10" x14ac:dyDescent="0.25">
      <c r="A1153" s="18" t="s">
        <v>1207</v>
      </c>
      <c r="B1153" s="5">
        <v>44.75</v>
      </c>
      <c r="C1153" s="5" t="str">
        <f t="shared" si="34"/>
        <v>Obesity</v>
      </c>
      <c r="D1153" s="5">
        <v>5.09</v>
      </c>
      <c r="E1153" s="5" t="str">
        <f t="shared" si="35"/>
        <v>Normal</v>
      </c>
      <c r="F1153" s="5" t="s">
        <v>2368</v>
      </c>
      <c r="G1153" s="5" t="s">
        <v>2366</v>
      </c>
      <c r="H1153" s="5" t="s">
        <v>2366</v>
      </c>
      <c r="I1153" s="5">
        <v>0</v>
      </c>
      <c r="J1153" s="19" t="s">
        <v>2366</v>
      </c>
    </row>
    <row r="1154" spans="1:10" x14ac:dyDescent="0.25">
      <c r="A1154" s="18" t="s">
        <v>1206</v>
      </c>
      <c r="B1154" s="5">
        <v>30.78</v>
      </c>
      <c r="C1154" s="5" t="str">
        <f t="shared" ref="C1154:C1217" si="36">IF(B1154&lt;18.5,"Underweight",
IF(B1154&lt;25,"Normal Weight",
IF(B1154&lt;30,"Overweight","Obesity")))</f>
        <v>Obesity</v>
      </c>
      <c r="D1154" s="5">
        <v>7.94</v>
      </c>
      <c r="E1154" s="5" t="str">
        <f t="shared" ref="E1154:E1217" si="37">IF(D1154&lt;6,"Normal",IF(D1154&lt;7.5,"Prediabetes",IF(D1154&gt;7,"Diabetes")))</f>
        <v>Diabetes</v>
      </c>
      <c r="F1154" s="5" t="s">
        <v>2366</v>
      </c>
      <c r="G1154" s="5" t="s">
        <v>2366</v>
      </c>
      <c r="H1154" s="5" t="s">
        <v>2366</v>
      </c>
      <c r="I1154" s="5">
        <v>2</v>
      </c>
      <c r="J1154" s="19" t="s">
        <v>2366</v>
      </c>
    </row>
    <row r="1155" spans="1:10" x14ac:dyDescent="0.25">
      <c r="A1155" s="18" t="s">
        <v>1205</v>
      </c>
      <c r="B1155" s="5">
        <v>21.86</v>
      </c>
      <c r="C1155" s="5" t="str">
        <f t="shared" si="36"/>
        <v>Normal Weight</v>
      </c>
      <c r="D1155" s="5">
        <v>10.95</v>
      </c>
      <c r="E1155" s="5" t="str">
        <f t="shared" si="37"/>
        <v>Diabetes</v>
      </c>
      <c r="F1155" s="5" t="s">
        <v>2366</v>
      </c>
      <c r="G1155" s="5" t="s">
        <v>2366</v>
      </c>
      <c r="H1155" s="5" t="s">
        <v>2366</v>
      </c>
      <c r="I1155" s="5">
        <v>0</v>
      </c>
      <c r="J1155" s="19" t="s">
        <v>2366</v>
      </c>
    </row>
    <row r="1156" spans="1:10" x14ac:dyDescent="0.25">
      <c r="A1156" s="18" t="s">
        <v>1204</v>
      </c>
      <c r="B1156" s="5">
        <v>49.09</v>
      </c>
      <c r="C1156" s="5" t="str">
        <f t="shared" si="36"/>
        <v>Obesity</v>
      </c>
      <c r="D1156" s="5">
        <v>6.3</v>
      </c>
      <c r="E1156" s="5" t="str">
        <f t="shared" si="37"/>
        <v>Prediabetes</v>
      </c>
      <c r="F1156" s="5" t="s">
        <v>2368</v>
      </c>
      <c r="G1156" s="5" t="s">
        <v>2366</v>
      </c>
      <c r="H1156" s="5" t="s">
        <v>2366</v>
      </c>
      <c r="I1156" s="5">
        <v>0</v>
      </c>
      <c r="J1156" s="19" t="s">
        <v>2366</v>
      </c>
    </row>
    <row r="1157" spans="1:10" x14ac:dyDescent="0.25">
      <c r="A1157" s="18" t="s">
        <v>1203</v>
      </c>
      <c r="B1157" s="5">
        <v>47.74</v>
      </c>
      <c r="C1157" s="5" t="str">
        <f t="shared" si="36"/>
        <v>Obesity</v>
      </c>
      <c r="D1157" s="5">
        <v>8.0500000000000007</v>
      </c>
      <c r="E1157" s="5" t="str">
        <f t="shared" si="37"/>
        <v>Diabetes</v>
      </c>
      <c r="F1157" s="5" t="s">
        <v>2368</v>
      </c>
      <c r="G1157" s="5" t="s">
        <v>2366</v>
      </c>
      <c r="H1157" s="5" t="s">
        <v>2366</v>
      </c>
      <c r="I1157" s="5">
        <v>2</v>
      </c>
      <c r="J1157" s="19" t="s">
        <v>2366</v>
      </c>
    </row>
    <row r="1158" spans="1:10" x14ac:dyDescent="0.25">
      <c r="A1158" s="18" t="s">
        <v>1202</v>
      </c>
      <c r="B1158" s="5">
        <v>30.2</v>
      </c>
      <c r="C1158" s="5" t="str">
        <f t="shared" si="36"/>
        <v>Obesity</v>
      </c>
      <c r="D1158" s="5">
        <v>9.8800000000000008</v>
      </c>
      <c r="E1158" s="5" t="str">
        <f t="shared" si="37"/>
        <v>Diabetes</v>
      </c>
      <c r="F1158" s="5" t="s">
        <v>2368</v>
      </c>
      <c r="G1158" s="5" t="s">
        <v>2366</v>
      </c>
      <c r="H1158" s="5" t="s">
        <v>2366</v>
      </c>
      <c r="I1158" s="5">
        <v>2</v>
      </c>
      <c r="J1158" s="19" t="s">
        <v>2366</v>
      </c>
    </row>
    <row r="1159" spans="1:10" x14ac:dyDescent="0.25">
      <c r="A1159" s="18" t="s">
        <v>1201</v>
      </c>
      <c r="B1159" s="5">
        <v>33.25</v>
      </c>
      <c r="C1159" s="5" t="str">
        <f t="shared" si="36"/>
        <v>Obesity</v>
      </c>
      <c r="D1159" s="5">
        <v>7.42</v>
      </c>
      <c r="E1159" s="5" t="str">
        <f t="shared" si="37"/>
        <v>Prediabetes</v>
      </c>
      <c r="F1159" s="5" t="s">
        <v>2368</v>
      </c>
      <c r="G1159" s="5" t="s">
        <v>2366</v>
      </c>
      <c r="H1159" s="5" t="s">
        <v>2366</v>
      </c>
      <c r="I1159" s="5">
        <v>2</v>
      </c>
      <c r="J1159" s="19" t="s">
        <v>2366</v>
      </c>
    </row>
    <row r="1160" spans="1:10" x14ac:dyDescent="0.25">
      <c r="A1160" s="18" t="s">
        <v>1200</v>
      </c>
      <c r="B1160" s="5">
        <v>26.6</v>
      </c>
      <c r="C1160" s="5" t="str">
        <f t="shared" si="36"/>
        <v>Overweight</v>
      </c>
      <c r="D1160" s="5">
        <v>8.4499999999999993</v>
      </c>
      <c r="E1160" s="5" t="str">
        <f t="shared" si="37"/>
        <v>Diabetes</v>
      </c>
      <c r="F1160" s="5" t="s">
        <v>2368</v>
      </c>
      <c r="G1160" s="5" t="s">
        <v>2366</v>
      </c>
      <c r="H1160" s="5" t="s">
        <v>2366</v>
      </c>
      <c r="I1160" s="5">
        <v>1</v>
      </c>
      <c r="J1160" s="19" t="s">
        <v>2366</v>
      </c>
    </row>
    <row r="1161" spans="1:10" x14ac:dyDescent="0.25">
      <c r="A1161" s="18" t="s">
        <v>1199</v>
      </c>
      <c r="B1161" s="5">
        <v>26.35</v>
      </c>
      <c r="C1161" s="5" t="str">
        <f t="shared" si="36"/>
        <v>Overweight</v>
      </c>
      <c r="D1161" s="5">
        <v>6.21</v>
      </c>
      <c r="E1161" s="5" t="str">
        <f t="shared" si="37"/>
        <v>Prediabetes</v>
      </c>
      <c r="F1161" s="5" t="s">
        <v>2366</v>
      </c>
      <c r="G1161" s="5" t="s">
        <v>2366</v>
      </c>
      <c r="H1161" s="5" t="s">
        <v>2366</v>
      </c>
      <c r="I1161" s="5">
        <v>2</v>
      </c>
      <c r="J1161" s="19" t="s">
        <v>2366</v>
      </c>
    </row>
    <row r="1162" spans="1:10" x14ac:dyDescent="0.25">
      <c r="A1162" s="18" t="s">
        <v>1198</v>
      </c>
      <c r="B1162" s="5">
        <v>39.994999999999997</v>
      </c>
      <c r="C1162" s="5" t="str">
        <f t="shared" si="36"/>
        <v>Obesity</v>
      </c>
      <c r="D1162" s="5">
        <v>4.6500000000000004</v>
      </c>
      <c r="E1162" s="5" t="str">
        <f t="shared" si="37"/>
        <v>Normal</v>
      </c>
      <c r="F1162" s="5" t="s">
        <v>2366</v>
      </c>
      <c r="G1162" s="5" t="s">
        <v>2366</v>
      </c>
      <c r="H1162" s="5" t="s">
        <v>2366</v>
      </c>
      <c r="I1162" s="5">
        <v>0</v>
      </c>
      <c r="J1162" s="19" t="s">
        <v>2366</v>
      </c>
    </row>
    <row r="1163" spans="1:10" x14ac:dyDescent="0.25">
      <c r="A1163" s="18" t="s">
        <v>1197</v>
      </c>
      <c r="B1163" s="5">
        <v>22.92</v>
      </c>
      <c r="C1163" s="5" t="str">
        <f t="shared" si="36"/>
        <v>Normal Weight</v>
      </c>
      <c r="D1163" s="5">
        <v>5.87</v>
      </c>
      <c r="E1163" s="5" t="str">
        <f t="shared" si="37"/>
        <v>Normal</v>
      </c>
      <c r="F1163" s="5" t="s">
        <v>2368</v>
      </c>
      <c r="G1163" s="5" t="s">
        <v>2366</v>
      </c>
      <c r="H1163" s="5" t="s">
        <v>2366</v>
      </c>
      <c r="I1163" s="5">
        <v>1</v>
      </c>
      <c r="J1163" s="19" t="s">
        <v>2366</v>
      </c>
    </row>
    <row r="1164" spans="1:10" x14ac:dyDescent="0.25">
      <c r="A1164" s="18" t="s">
        <v>1196</v>
      </c>
      <c r="B1164" s="5">
        <v>24.78</v>
      </c>
      <c r="C1164" s="5" t="str">
        <f t="shared" si="36"/>
        <v>Normal Weight</v>
      </c>
      <c r="D1164" s="5">
        <v>4.24</v>
      </c>
      <c r="E1164" s="5" t="str">
        <f t="shared" si="37"/>
        <v>Normal</v>
      </c>
      <c r="F1164" s="5" t="s">
        <v>2368</v>
      </c>
      <c r="G1164" s="5" t="s">
        <v>2366</v>
      </c>
      <c r="H1164" s="5" t="s">
        <v>2366</v>
      </c>
      <c r="I1164" s="5">
        <v>2</v>
      </c>
      <c r="J1164" s="19" t="s">
        <v>2366</v>
      </c>
    </row>
    <row r="1165" spans="1:10" x14ac:dyDescent="0.25">
      <c r="A1165" s="18" t="s">
        <v>1195</v>
      </c>
      <c r="B1165" s="5">
        <v>34.07</v>
      </c>
      <c r="C1165" s="5" t="str">
        <f t="shared" si="36"/>
        <v>Obesity</v>
      </c>
      <c r="D1165" s="5">
        <v>7.81</v>
      </c>
      <c r="E1165" s="5" t="str">
        <f t="shared" si="37"/>
        <v>Diabetes</v>
      </c>
      <c r="F1165" s="5" t="s">
        <v>2368</v>
      </c>
      <c r="G1165" s="5" t="s">
        <v>2366</v>
      </c>
      <c r="H1165" s="5" t="s">
        <v>2366</v>
      </c>
      <c r="I1165" s="5">
        <v>0</v>
      </c>
      <c r="J1165" s="19" t="s">
        <v>2366</v>
      </c>
    </row>
    <row r="1166" spans="1:10" x14ac:dyDescent="0.25">
      <c r="A1166" s="18" t="s">
        <v>1194</v>
      </c>
      <c r="B1166" s="5">
        <v>30.14</v>
      </c>
      <c r="C1166" s="5" t="str">
        <f t="shared" si="36"/>
        <v>Obesity</v>
      </c>
      <c r="D1166" s="5">
        <v>9.85</v>
      </c>
      <c r="E1166" s="5" t="str">
        <f t="shared" si="37"/>
        <v>Diabetes</v>
      </c>
      <c r="F1166" s="5" t="s">
        <v>2366</v>
      </c>
      <c r="G1166" s="5" t="s">
        <v>2366</v>
      </c>
      <c r="H1166" s="5" t="s">
        <v>2366</v>
      </c>
      <c r="I1166" s="5">
        <v>0</v>
      </c>
      <c r="J1166" s="19" t="s">
        <v>2366</v>
      </c>
    </row>
    <row r="1167" spans="1:10" x14ac:dyDescent="0.25">
      <c r="A1167" s="18" t="s">
        <v>1193</v>
      </c>
      <c r="B1167" s="5">
        <v>18.05</v>
      </c>
      <c r="C1167" s="5" t="str">
        <f t="shared" si="36"/>
        <v>Underweight</v>
      </c>
      <c r="D1167" s="5">
        <v>6.94</v>
      </c>
      <c r="E1167" s="5" t="str">
        <f t="shared" si="37"/>
        <v>Prediabetes</v>
      </c>
      <c r="F1167" s="5" t="s">
        <v>2366</v>
      </c>
      <c r="G1167" s="5" t="s">
        <v>2366</v>
      </c>
      <c r="H1167" s="5" t="s">
        <v>2366</v>
      </c>
      <c r="I1167" s="5">
        <v>0</v>
      </c>
      <c r="J1167" s="19" t="s">
        <v>2366</v>
      </c>
    </row>
    <row r="1168" spans="1:10" x14ac:dyDescent="0.25">
      <c r="A1168" s="18" t="s">
        <v>1192</v>
      </c>
      <c r="B1168" s="5">
        <v>37.4</v>
      </c>
      <c r="C1168" s="5" t="str">
        <f t="shared" si="36"/>
        <v>Obesity</v>
      </c>
      <c r="D1168" s="5">
        <v>11.3</v>
      </c>
      <c r="E1168" s="5" t="str">
        <f t="shared" si="37"/>
        <v>Diabetes</v>
      </c>
      <c r="F1168" s="5" t="s">
        <v>2368</v>
      </c>
      <c r="G1168" s="5" t="s">
        <v>2366</v>
      </c>
      <c r="H1168" s="5" t="s">
        <v>2366</v>
      </c>
      <c r="I1168" s="5">
        <v>2</v>
      </c>
      <c r="J1168" s="19" t="s">
        <v>2366</v>
      </c>
    </row>
    <row r="1169" spans="1:10" x14ac:dyDescent="0.25">
      <c r="A1169" s="18" t="s">
        <v>1191</v>
      </c>
      <c r="B1169" s="5">
        <v>25.75</v>
      </c>
      <c r="C1169" s="5" t="str">
        <f t="shared" si="36"/>
        <v>Overweight</v>
      </c>
      <c r="D1169" s="5">
        <v>9.23</v>
      </c>
      <c r="E1169" s="5" t="str">
        <f t="shared" si="37"/>
        <v>Diabetes</v>
      </c>
      <c r="F1169" s="5" t="s">
        <v>2366</v>
      </c>
      <c r="G1169" s="5" t="s">
        <v>2366</v>
      </c>
      <c r="H1169" s="5" t="s">
        <v>2366</v>
      </c>
      <c r="I1169" s="5">
        <v>0</v>
      </c>
      <c r="J1169" s="19" t="s">
        <v>2366</v>
      </c>
    </row>
    <row r="1170" spans="1:10" x14ac:dyDescent="0.25">
      <c r="A1170" s="18" t="s">
        <v>1190</v>
      </c>
      <c r="B1170" s="5">
        <v>32.299999999999997</v>
      </c>
      <c r="C1170" s="5" t="str">
        <f t="shared" si="36"/>
        <v>Obesity</v>
      </c>
      <c r="D1170" s="5">
        <v>4.37</v>
      </c>
      <c r="E1170" s="5" t="str">
        <f t="shared" si="37"/>
        <v>Normal</v>
      </c>
      <c r="F1170" s="5" t="s">
        <v>2366</v>
      </c>
      <c r="G1170" s="5" t="s">
        <v>2366</v>
      </c>
      <c r="H1170" s="5" t="s">
        <v>2366</v>
      </c>
      <c r="I1170" s="5">
        <v>2</v>
      </c>
      <c r="J1170" s="19" t="s">
        <v>2366</v>
      </c>
    </row>
    <row r="1171" spans="1:10" x14ac:dyDescent="0.25">
      <c r="A1171" s="18" t="s">
        <v>1189</v>
      </c>
      <c r="B1171" s="5">
        <v>28.61</v>
      </c>
      <c r="C1171" s="5" t="str">
        <f t="shared" si="36"/>
        <v>Overweight</v>
      </c>
      <c r="D1171" s="5">
        <v>5.76</v>
      </c>
      <c r="E1171" s="5" t="str">
        <f t="shared" si="37"/>
        <v>Normal</v>
      </c>
      <c r="F1171" s="5" t="s">
        <v>2366</v>
      </c>
      <c r="G1171" s="5" t="s">
        <v>2366</v>
      </c>
      <c r="H1171" s="5" t="s">
        <v>2368</v>
      </c>
      <c r="I1171" s="5">
        <v>1</v>
      </c>
      <c r="J1171" s="19" t="s">
        <v>2366</v>
      </c>
    </row>
    <row r="1172" spans="1:10" x14ac:dyDescent="0.25">
      <c r="A1172" s="18" t="s">
        <v>1188</v>
      </c>
      <c r="B1172" s="5">
        <v>45.41</v>
      </c>
      <c r="C1172" s="5" t="str">
        <f t="shared" si="36"/>
        <v>Obesity</v>
      </c>
      <c r="D1172" s="5">
        <v>4.96</v>
      </c>
      <c r="E1172" s="5" t="str">
        <f t="shared" si="37"/>
        <v>Normal</v>
      </c>
      <c r="F1172" s="5" t="s">
        <v>2366</v>
      </c>
      <c r="G1172" s="5" t="s">
        <v>2366</v>
      </c>
      <c r="H1172" s="5" t="s">
        <v>2366</v>
      </c>
      <c r="I1172" s="5">
        <v>1</v>
      </c>
      <c r="J1172" s="19" t="s">
        <v>2366</v>
      </c>
    </row>
    <row r="1173" spans="1:10" x14ac:dyDescent="0.25">
      <c r="A1173" s="18" t="s">
        <v>1187</v>
      </c>
      <c r="B1173" s="5">
        <v>31.2</v>
      </c>
      <c r="C1173" s="5" t="str">
        <f t="shared" si="36"/>
        <v>Obesity</v>
      </c>
      <c r="D1173" s="5">
        <v>11.04</v>
      </c>
      <c r="E1173" s="5" t="str">
        <f t="shared" si="37"/>
        <v>Diabetes</v>
      </c>
      <c r="F1173" s="5" t="s">
        <v>2368</v>
      </c>
      <c r="G1173" s="5" t="s">
        <v>2366</v>
      </c>
      <c r="H1173" s="5" t="s">
        <v>2366</v>
      </c>
      <c r="I1173" s="5">
        <v>2</v>
      </c>
      <c r="J1173" s="19" t="s">
        <v>2366</v>
      </c>
    </row>
    <row r="1174" spans="1:10" x14ac:dyDescent="0.25">
      <c r="A1174" s="18" t="s">
        <v>1186</v>
      </c>
      <c r="B1174" s="5">
        <v>29.83</v>
      </c>
      <c r="C1174" s="5" t="str">
        <f t="shared" si="36"/>
        <v>Overweight</v>
      </c>
      <c r="D1174" s="5">
        <v>7.81</v>
      </c>
      <c r="E1174" s="5" t="str">
        <f t="shared" si="37"/>
        <v>Diabetes</v>
      </c>
      <c r="F1174" s="5" t="s">
        <v>2368</v>
      </c>
      <c r="G1174" s="5" t="s">
        <v>2366</v>
      </c>
      <c r="H1174" s="5" t="s">
        <v>2366</v>
      </c>
      <c r="I1174" s="5">
        <v>1</v>
      </c>
      <c r="J1174" s="19" t="s">
        <v>2366</v>
      </c>
    </row>
    <row r="1175" spans="1:10" x14ac:dyDescent="0.25">
      <c r="A1175" s="18" t="s">
        <v>1185</v>
      </c>
      <c r="B1175" s="5">
        <v>29.06</v>
      </c>
      <c r="C1175" s="5" t="str">
        <f t="shared" si="36"/>
        <v>Overweight</v>
      </c>
      <c r="D1175" s="5">
        <v>4.55</v>
      </c>
      <c r="E1175" s="5" t="str">
        <f t="shared" si="37"/>
        <v>Normal</v>
      </c>
      <c r="F1175" s="5" t="s">
        <v>2366</v>
      </c>
      <c r="G1175" s="5" t="s">
        <v>2366</v>
      </c>
      <c r="H1175" s="5" t="s">
        <v>2366</v>
      </c>
      <c r="I1175" s="5">
        <v>0</v>
      </c>
      <c r="J1175" s="19" t="s">
        <v>2366</v>
      </c>
    </row>
    <row r="1176" spans="1:10" x14ac:dyDescent="0.25">
      <c r="A1176" s="18" t="s">
        <v>1184</v>
      </c>
      <c r="B1176" s="5">
        <v>27.454999999999998</v>
      </c>
      <c r="C1176" s="5" t="str">
        <f t="shared" si="36"/>
        <v>Overweight</v>
      </c>
      <c r="D1176" s="5">
        <v>6.13</v>
      </c>
      <c r="E1176" s="5" t="str">
        <f t="shared" si="37"/>
        <v>Prediabetes</v>
      </c>
      <c r="F1176" s="5" t="s">
        <v>2366</v>
      </c>
      <c r="G1176" s="5" t="s">
        <v>2366</v>
      </c>
      <c r="H1176" s="5" t="s">
        <v>2366</v>
      </c>
      <c r="I1176" s="5">
        <v>2</v>
      </c>
      <c r="J1176" s="19" t="s">
        <v>2366</v>
      </c>
    </row>
    <row r="1177" spans="1:10" x14ac:dyDescent="0.25">
      <c r="A1177" s="18" t="s">
        <v>1183</v>
      </c>
      <c r="B1177" s="5">
        <v>23.01</v>
      </c>
      <c r="C1177" s="5" t="str">
        <f t="shared" si="36"/>
        <v>Normal Weight</v>
      </c>
      <c r="D1177" s="5">
        <v>6.04</v>
      </c>
      <c r="E1177" s="5" t="str">
        <f t="shared" si="37"/>
        <v>Prediabetes</v>
      </c>
      <c r="F1177" s="5" t="s">
        <v>2368</v>
      </c>
      <c r="G1177" s="5" t="s">
        <v>2366</v>
      </c>
      <c r="H1177" s="5" t="s">
        <v>2366</v>
      </c>
      <c r="I1177" s="5">
        <v>1</v>
      </c>
      <c r="J1177" s="19" t="s">
        <v>2366</v>
      </c>
    </row>
    <row r="1178" spans="1:10" x14ac:dyDescent="0.25">
      <c r="A1178" s="18" t="s">
        <v>1182</v>
      </c>
      <c r="B1178" s="5">
        <v>31.39</v>
      </c>
      <c r="C1178" s="5" t="str">
        <f t="shared" si="36"/>
        <v>Obesity</v>
      </c>
      <c r="D1178" s="5">
        <v>8.85</v>
      </c>
      <c r="E1178" s="5" t="str">
        <f t="shared" si="37"/>
        <v>Diabetes</v>
      </c>
      <c r="F1178" s="5" t="s">
        <v>2368</v>
      </c>
      <c r="G1178" s="5" t="s">
        <v>2366</v>
      </c>
      <c r="H1178" s="5" t="s">
        <v>2366</v>
      </c>
      <c r="I1178" s="5">
        <v>0</v>
      </c>
      <c r="J1178" s="19" t="s">
        <v>2366</v>
      </c>
    </row>
    <row r="1179" spans="1:10" x14ac:dyDescent="0.25">
      <c r="A1179" s="18" t="s">
        <v>1181</v>
      </c>
      <c r="B1179" s="5">
        <v>34.770000000000003</v>
      </c>
      <c r="C1179" s="5" t="str">
        <f t="shared" si="36"/>
        <v>Obesity</v>
      </c>
      <c r="D1179" s="5">
        <v>10.54</v>
      </c>
      <c r="E1179" s="5" t="str">
        <f t="shared" si="37"/>
        <v>Diabetes</v>
      </c>
      <c r="F1179" s="5" t="s">
        <v>2366</v>
      </c>
      <c r="G1179" s="5" t="s">
        <v>2366</v>
      </c>
      <c r="H1179" s="5" t="s">
        <v>2366</v>
      </c>
      <c r="I1179" s="5">
        <v>2</v>
      </c>
      <c r="J1179" s="19" t="s">
        <v>2366</v>
      </c>
    </row>
    <row r="1180" spans="1:10" x14ac:dyDescent="0.25">
      <c r="A1180" s="18" t="s">
        <v>1180</v>
      </c>
      <c r="B1180" s="5">
        <v>24.48</v>
      </c>
      <c r="C1180" s="5" t="str">
        <f t="shared" si="36"/>
        <v>Normal Weight</v>
      </c>
      <c r="D1180" s="5">
        <v>4.37</v>
      </c>
      <c r="E1180" s="5" t="str">
        <f t="shared" si="37"/>
        <v>Normal</v>
      </c>
      <c r="F1180" s="5" t="s">
        <v>2368</v>
      </c>
      <c r="G1180" s="5" t="s">
        <v>2366</v>
      </c>
      <c r="H1180" s="5" t="s">
        <v>2366</v>
      </c>
      <c r="I1180" s="5">
        <v>2</v>
      </c>
      <c r="J1180" s="19" t="s">
        <v>2366</v>
      </c>
    </row>
    <row r="1181" spans="1:10" x14ac:dyDescent="0.25">
      <c r="A1181" s="18" t="s">
        <v>1179</v>
      </c>
      <c r="B1181" s="5">
        <v>22.61</v>
      </c>
      <c r="C1181" s="5" t="str">
        <f t="shared" si="36"/>
        <v>Normal Weight</v>
      </c>
      <c r="D1181" s="5">
        <v>9.6300000000000008</v>
      </c>
      <c r="E1181" s="5" t="str">
        <f t="shared" si="37"/>
        <v>Diabetes</v>
      </c>
      <c r="F1181" s="5" t="s">
        <v>2366</v>
      </c>
      <c r="G1181" s="5" t="s">
        <v>2366</v>
      </c>
      <c r="H1181" s="5" t="s">
        <v>2366</v>
      </c>
      <c r="I1181" s="5">
        <v>2</v>
      </c>
      <c r="J1181" s="19" t="s">
        <v>2366</v>
      </c>
    </row>
    <row r="1182" spans="1:10" x14ac:dyDescent="0.25">
      <c r="A1182" s="18" t="s">
        <v>1178</v>
      </c>
      <c r="B1182" s="5">
        <v>34.299999999999997</v>
      </c>
      <c r="C1182" s="5" t="str">
        <f t="shared" si="36"/>
        <v>Obesity</v>
      </c>
      <c r="D1182" s="5">
        <v>10.37</v>
      </c>
      <c r="E1182" s="5" t="str">
        <f t="shared" si="37"/>
        <v>Diabetes</v>
      </c>
      <c r="F1182" s="5" t="s">
        <v>2366</v>
      </c>
      <c r="G1182" s="5" t="s">
        <v>2366</v>
      </c>
      <c r="H1182" s="5" t="s">
        <v>2366</v>
      </c>
      <c r="I1182" s="5">
        <v>0</v>
      </c>
      <c r="J1182" s="19" t="s">
        <v>2366</v>
      </c>
    </row>
    <row r="1183" spans="1:10" x14ac:dyDescent="0.25">
      <c r="A1183" s="18" t="s">
        <v>1177</v>
      </c>
      <c r="B1183" s="5">
        <v>46.09</v>
      </c>
      <c r="C1183" s="5" t="str">
        <f t="shared" si="36"/>
        <v>Obesity</v>
      </c>
      <c r="D1183" s="5">
        <v>5.44</v>
      </c>
      <c r="E1183" s="5" t="str">
        <f t="shared" si="37"/>
        <v>Normal</v>
      </c>
      <c r="F1183" s="5" t="s">
        <v>2366</v>
      </c>
      <c r="G1183" s="5" t="s">
        <v>2366</v>
      </c>
      <c r="H1183" s="5" t="s">
        <v>2366</v>
      </c>
      <c r="I1183" s="5">
        <v>2</v>
      </c>
      <c r="J1183" s="19" t="s">
        <v>2366</v>
      </c>
    </row>
    <row r="1184" spans="1:10" x14ac:dyDescent="0.25">
      <c r="A1184" s="18" t="s">
        <v>1176</v>
      </c>
      <c r="B1184" s="5">
        <v>44.744999999999997</v>
      </c>
      <c r="C1184" s="5" t="str">
        <f t="shared" si="36"/>
        <v>Obesity</v>
      </c>
      <c r="D1184" s="5">
        <v>5.19</v>
      </c>
      <c r="E1184" s="5" t="str">
        <f t="shared" si="37"/>
        <v>Normal</v>
      </c>
      <c r="F1184" s="5" t="s">
        <v>2366</v>
      </c>
      <c r="G1184" s="5" t="s">
        <v>2366</v>
      </c>
      <c r="H1184" s="5" t="s">
        <v>2366</v>
      </c>
      <c r="I1184" s="5">
        <v>2</v>
      </c>
      <c r="J1184" s="19" t="s">
        <v>2366</v>
      </c>
    </row>
    <row r="1185" spans="1:10" x14ac:dyDescent="0.25">
      <c r="A1185" s="18" t="s">
        <v>1175</v>
      </c>
      <c r="B1185" s="5">
        <v>26.33</v>
      </c>
      <c r="C1185" s="5" t="str">
        <f t="shared" si="36"/>
        <v>Overweight</v>
      </c>
      <c r="D1185" s="5">
        <v>11.8</v>
      </c>
      <c r="E1185" s="5" t="str">
        <f t="shared" si="37"/>
        <v>Diabetes</v>
      </c>
      <c r="F1185" s="5" t="s">
        <v>2368</v>
      </c>
      <c r="G1185" s="5" t="s">
        <v>2366</v>
      </c>
      <c r="H1185" s="5" t="s">
        <v>2366</v>
      </c>
      <c r="I1185" s="5">
        <v>1</v>
      </c>
      <c r="J1185" s="19" t="s">
        <v>2366</v>
      </c>
    </row>
    <row r="1186" spans="1:10" x14ac:dyDescent="0.25">
      <c r="A1186" s="18" t="s">
        <v>1174</v>
      </c>
      <c r="B1186" s="5">
        <v>26.6</v>
      </c>
      <c r="C1186" s="5" t="str">
        <f t="shared" si="36"/>
        <v>Overweight</v>
      </c>
      <c r="D1186" s="5">
        <v>8.3800000000000008</v>
      </c>
      <c r="E1186" s="5" t="str">
        <f t="shared" si="37"/>
        <v>Diabetes</v>
      </c>
      <c r="F1186" s="5" t="s">
        <v>2366</v>
      </c>
      <c r="G1186" s="5" t="s">
        <v>2366</v>
      </c>
      <c r="H1186" s="5" t="s">
        <v>2366</v>
      </c>
      <c r="I1186" s="5">
        <v>2</v>
      </c>
      <c r="J1186" s="19" t="s">
        <v>2366</v>
      </c>
    </row>
    <row r="1187" spans="1:10" x14ac:dyDescent="0.25">
      <c r="A1187" s="18" t="s">
        <v>1173</v>
      </c>
      <c r="B1187" s="5">
        <v>27.5</v>
      </c>
      <c r="C1187" s="5" t="str">
        <f t="shared" si="36"/>
        <v>Overweight</v>
      </c>
      <c r="D1187" s="5">
        <v>7.58</v>
      </c>
      <c r="E1187" s="5" t="str">
        <f t="shared" si="37"/>
        <v>Diabetes</v>
      </c>
      <c r="F1187" s="5" t="s">
        <v>2366</v>
      </c>
      <c r="G1187" s="5" t="s">
        <v>2366</v>
      </c>
      <c r="H1187" s="5" t="s">
        <v>2366</v>
      </c>
      <c r="I1187" s="5">
        <v>0</v>
      </c>
      <c r="J1187" s="19" t="s">
        <v>2366</v>
      </c>
    </row>
    <row r="1188" spans="1:10" x14ac:dyDescent="0.25">
      <c r="A1188" s="18" t="s">
        <v>1172</v>
      </c>
      <c r="B1188" s="5">
        <v>41.55</v>
      </c>
      <c r="C1188" s="5" t="str">
        <f t="shared" si="36"/>
        <v>Obesity</v>
      </c>
      <c r="D1188" s="5">
        <v>4.6100000000000003</v>
      </c>
      <c r="E1188" s="5" t="str">
        <f t="shared" si="37"/>
        <v>Normal</v>
      </c>
      <c r="F1188" s="5" t="s">
        <v>2366</v>
      </c>
      <c r="G1188" s="5" t="s">
        <v>2366</v>
      </c>
      <c r="H1188" s="5" t="s">
        <v>2366</v>
      </c>
      <c r="I1188" s="5">
        <v>1</v>
      </c>
      <c r="J1188" s="19" t="s">
        <v>2366</v>
      </c>
    </row>
    <row r="1189" spans="1:10" x14ac:dyDescent="0.25">
      <c r="A1189" s="18" t="s">
        <v>1171</v>
      </c>
      <c r="B1189" s="5">
        <v>41.47</v>
      </c>
      <c r="C1189" s="5" t="str">
        <f t="shared" si="36"/>
        <v>Obesity</v>
      </c>
      <c r="D1189" s="5">
        <v>4.7</v>
      </c>
      <c r="E1189" s="5" t="str">
        <f t="shared" si="37"/>
        <v>Normal</v>
      </c>
      <c r="F1189" s="5" t="s">
        <v>2368</v>
      </c>
      <c r="G1189" s="5" t="s">
        <v>2366</v>
      </c>
      <c r="H1189" s="5" t="s">
        <v>2368</v>
      </c>
      <c r="I1189" s="5">
        <v>1</v>
      </c>
      <c r="J1189" s="19" t="s">
        <v>2366</v>
      </c>
    </row>
    <row r="1190" spans="1:10" x14ac:dyDescent="0.25">
      <c r="A1190" s="18" t="s">
        <v>1170</v>
      </c>
      <c r="B1190" s="5">
        <v>24.795000000000002</v>
      </c>
      <c r="C1190" s="5" t="str">
        <f t="shared" si="36"/>
        <v>Normal Weight</v>
      </c>
      <c r="D1190" s="5">
        <v>6.05</v>
      </c>
      <c r="E1190" s="5" t="str">
        <f t="shared" si="37"/>
        <v>Prediabetes</v>
      </c>
      <c r="F1190" s="5" t="s">
        <v>2368</v>
      </c>
      <c r="G1190" s="5" t="s">
        <v>2366</v>
      </c>
      <c r="H1190" s="5" t="s">
        <v>2366</v>
      </c>
      <c r="I1190" s="5">
        <v>0</v>
      </c>
      <c r="J1190" s="19" t="s">
        <v>2366</v>
      </c>
    </row>
    <row r="1191" spans="1:10" x14ac:dyDescent="0.25">
      <c r="A1191" s="18" t="s">
        <v>1169</v>
      </c>
      <c r="B1191" s="5">
        <v>29.48</v>
      </c>
      <c r="C1191" s="5" t="str">
        <f t="shared" si="36"/>
        <v>Overweight</v>
      </c>
      <c r="D1191" s="5">
        <v>5.63</v>
      </c>
      <c r="E1191" s="5" t="str">
        <f t="shared" si="37"/>
        <v>Normal</v>
      </c>
      <c r="F1191" s="5" t="s">
        <v>2368</v>
      </c>
      <c r="G1191" s="5" t="s">
        <v>2366</v>
      </c>
      <c r="H1191" s="5" t="s">
        <v>2368</v>
      </c>
      <c r="I1191" s="5">
        <v>1</v>
      </c>
      <c r="J1191" s="19" t="s">
        <v>2366</v>
      </c>
    </row>
    <row r="1192" spans="1:10" x14ac:dyDescent="0.25">
      <c r="A1192" s="18" t="s">
        <v>1168</v>
      </c>
      <c r="B1192" s="5">
        <v>28.09</v>
      </c>
      <c r="C1192" s="5" t="str">
        <f t="shared" si="36"/>
        <v>Overweight</v>
      </c>
      <c r="D1192" s="5">
        <v>6.06</v>
      </c>
      <c r="E1192" s="5" t="str">
        <f t="shared" si="37"/>
        <v>Prediabetes</v>
      </c>
      <c r="F1192" s="5" t="s">
        <v>2366</v>
      </c>
      <c r="G1192" s="5" t="s">
        <v>2366</v>
      </c>
      <c r="H1192" s="5" t="s">
        <v>2368</v>
      </c>
      <c r="I1192" s="5">
        <v>1</v>
      </c>
      <c r="J1192" s="19" t="s">
        <v>2366</v>
      </c>
    </row>
    <row r="1193" spans="1:10" x14ac:dyDescent="0.25">
      <c r="A1193" s="18" t="s">
        <v>1167</v>
      </c>
      <c r="B1193" s="5">
        <v>32.729999999999997</v>
      </c>
      <c r="C1193" s="5" t="str">
        <f t="shared" si="36"/>
        <v>Obesity</v>
      </c>
      <c r="D1193" s="5">
        <v>5.19</v>
      </c>
      <c r="E1193" s="5" t="str">
        <f t="shared" si="37"/>
        <v>Normal</v>
      </c>
      <c r="F1193" s="5" t="s">
        <v>2366</v>
      </c>
      <c r="G1193" s="5" t="s">
        <v>2366</v>
      </c>
      <c r="H1193" s="5" t="s">
        <v>2366</v>
      </c>
      <c r="I1193" s="5">
        <v>1</v>
      </c>
      <c r="J1193" s="19" t="s">
        <v>2366</v>
      </c>
    </row>
    <row r="1194" spans="1:10" x14ac:dyDescent="0.25">
      <c r="A1194" s="18" t="s">
        <v>1166</v>
      </c>
      <c r="B1194" s="5">
        <v>27.36</v>
      </c>
      <c r="C1194" s="5" t="str">
        <f t="shared" si="36"/>
        <v>Overweight</v>
      </c>
      <c r="D1194" s="5">
        <v>8.9600000000000009</v>
      </c>
      <c r="E1194" s="5" t="str">
        <f t="shared" si="37"/>
        <v>Diabetes</v>
      </c>
      <c r="F1194" s="5" t="s">
        <v>2366</v>
      </c>
      <c r="G1194" s="5" t="s">
        <v>2366</v>
      </c>
      <c r="H1194" s="5" t="s">
        <v>2366</v>
      </c>
      <c r="I1194" s="5">
        <v>0</v>
      </c>
      <c r="J1194" s="19" t="s">
        <v>2366</v>
      </c>
    </row>
    <row r="1195" spans="1:10" x14ac:dyDescent="0.25">
      <c r="A1195" s="18" t="s">
        <v>1165</v>
      </c>
      <c r="B1195" s="5">
        <v>27.265000000000001</v>
      </c>
      <c r="C1195" s="5" t="str">
        <f t="shared" si="36"/>
        <v>Overweight</v>
      </c>
      <c r="D1195" s="5">
        <v>11.39</v>
      </c>
      <c r="E1195" s="5" t="str">
        <f t="shared" si="37"/>
        <v>Diabetes</v>
      </c>
      <c r="F1195" s="5" t="s">
        <v>2366</v>
      </c>
      <c r="G1195" s="5" t="s">
        <v>2366</v>
      </c>
      <c r="H1195" s="5" t="s">
        <v>2366</v>
      </c>
      <c r="I1195" s="5">
        <v>0</v>
      </c>
      <c r="J1195" s="19" t="s">
        <v>2366</v>
      </c>
    </row>
    <row r="1196" spans="1:10" x14ac:dyDescent="0.25">
      <c r="A1196" s="18" t="s">
        <v>1164</v>
      </c>
      <c r="B1196" s="5">
        <v>48.07</v>
      </c>
      <c r="C1196" s="5" t="str">
        <f t="shared" si="36"/>
        <v>Obesity</v>
      </c>
      <c r="D1196" s="5">
        <v>4.0599999999999996</v>
      </c>
      <c r="E1196" s="5" t="str">
        <f t="shared" si="37"/>
        <v>Normal</v>
      </c>
      <c r="F1196" s="5" t="s">
        <v>2368</v>
      </c>
      <c r="G1196" s="5" t="s">
        <v>2366</v>
      </c>
      <c r="H1196" s="5" t="s">
        <v>2366</v>
      </c>
      <c r="I1196" s="5">
        <v>0</v>
      </c>
      <c r="J1196" s="19" t="s">
        <v>2366</v>
      </c>
    </row>
    <row r="1197" spans="1:10" x14ac:dyDescent="0.25">
      <c r="A1197" s="18" t="s">
        <v>1163</v>
      </c>
      <c r="B1197" s="5">
        <v>30.8</v>
      </c>
      <c r="C1197" s="5" t="str">
        <f t="shared" si="36"/>
        <v>Obesity</v>
      </c>
      <c r="D1197" s="5">
        <v>5.23</v>
      </c>
      <c r="E1197" s="5" t="str">
        <f t="shared" si="37"/>
        <v>Normal</v>
      </c>
      <c r="F1197" s="5" t="s">
        <v>2368</v>
      </c>
      <c r="G1197" s="5" t="s">
        <v>2366</v>
      </c>
      <c r="H1197" s="5" t="s">
        <v>2366</v>
      </c>
      <c r="I1197" s="5">
        <v>0</v>
      </c>
      <c r="J1197" s="19" t="s">
        <v>2366</v>
      </c>
    </row>
    <row r="1198" spans="1:10" x14ac:dyDescent="0.25">
      <c r="A1198" s="18" t="s">
        <v>1162</v>
      </c>
      <c r="B1198" s="5">
        <v>32.299999999999997</v>
      </c>
      <c r="C1198" s="5" t="str">
        <f t="shared" si="36"/>
        <v>Obesity</v>
      </c>
      <c r="D1198" s="5">
        <v>5.05</v>
      </c>
      <c r="E1198" s="5" t="str">
        <f t="shared" si="37"/>
        <v>Normal</v>
      </c>
      <c r="F1198" s="5" t="s">
        <v>2368</v>
      </c>
      <c r="G1198" s="5" t="s">
        <v>2366</v>
      </c>
      <c r="H1198" s="5" t="s">
        <v>2366</v>
      </c>
      <c r="I1198" s="5">
        <v>0</v>
      </c>
      <c r="J1198" s="19" t="s">
        <v>2366</v>
      </c>
    </row>
    <row r="1199" spans="1:10" x14ac:dyDescent="0.25">
      <c r="A1199" s="18" t="s">
        <v>1161</v>
      </c>
      <c r="B1199" s="5">
        <v>39.700000000000003</v>
      </c>
      <c r="C1199" s="5" t="str">
        <f t="shared" si="36"/>
        <v>Obesity</v>
      </c>
      <c r="D1199" s="5">
        <v>7.34</v>
      </c>
      <c r="E1199" s="5" t="str">
        <f t="shared" si="37"/>
        <v>Prediabetes</v>
      </c>
      <c r="F1199" s="5" t="s">
        <v>2366</v>
      </c>
      <c r="G1199" s="5" t="s">
        <v>2366</v>
      </c>
      <c r="H1199" s="5" t="s">
        <v>2366</v>
      </c>
      <c r="I1199" s="5">
        <v>0</v>
      </c>
      <c r="J1199" s="19" t="s">
        <v>2366</v>
      </c>
    </row>
    <row r="1200" spans="1:10" x14ac:dyDescent="0.25">
      <c r="A1200" s="18" t="s">
        <v>1160</v>
      </c>
      <c r="B1200" s="5">
        <v>35.97</v>
      </c>
      <c r="C1200" s="5" t="str">
        <f t="shared" si="36"/>
        <v>Obesity</v>
      </c>
      <c r="D1200" s="5">
        <v>8.1300000000000008</v>
      </c>
      <c r="E1200" s="5" t="str">
        <f t="shared" si="37"/>
        <v>Diabetes</v>
      </c>
      <c r="F1200" s="5" t="s">
        <v>2366</v>
      </c>
      <c r="G1200" s="5" t="s">
        <v>2366</v>
      </c>
      <c r="H1200" s="5" t="s">
        <v>2366</v>
      </c>
      <c r="I1200" s="5">
        <v>0</v>
      </c>
      <c r="J1200" s="19" t="s">
        <v>2366</v>
      </c>
    </row>
    <row r="1201" spans="1:10" x14ac:dyDescent="0.25">
      <c r="A1201" s="18" t="s">
        <v>1159</v>
      </c>
      <c r="B1201" s="5">
        <v>25.86</v>
      </c>
      <c r="C1201" s="5" t="str">
        <f t="shared" si="36"/>
        <v>Overweight</v>
      </c>
      <c r="D1201" s="5">
        <v>6.68</v>
      </c>
      <c r="E1201" s="5" t="str">
        <f t="shared" si="37"/>
        <v>Prediabetes</v>
      </c>
      <c r="F1201" s="5" t="s">
        <v>2368</v>
      </c>
      <c r="G1201" s="5" t="s">
        <v>2366</v>
      </c>
      <c r="H1201" s="5" t="s">
        <v>2366</v>
      </c>
      <c r="I1201" s="5">
        <v>1</v>
      </c>
      <c r="J1201" s="19" t="s">
        <v>2366</v>
      </c>
    </row>
    <row r="1202" spans="1:10" x14ac:dyDescent="0.25">
      <c r="A1202" s="18" t="s">
        <v>1158</v>
      </c>
      <c r="B1202" s="5">
        <v>30.03</v>
      </c>
      <c r="C1202" s="5" t="str">
        <f t="shared" si="36"/>
        <v>Obesity</v>
      </c>
      <c r="D1202" s="5">
        <v>11.51</v>
      </c>
      <c r="E1202" s="5" t="str">
        <f t="shared" si="37"/>
        <v>Diabetes</v>
      </c>
      <c r="F1202" s="5" t="s">
        <v>2366</v>
      </c>
      <c r="G1202" s="5" t="s">
        <v>2366</v>
      </c>
      <c r="H1202" s="5" t="s">
        <v>2366</v>
      </c>
      <c r="I1202" s="5">
        <v>0</v>
      </c>
      <c r="J1202" s="19" t="s">
        <v>2366</v>
      </c>
    </row>
    <row r="1203" spans="1:10" x14ac:dyDescent="0.25">
      <c r="A1203" s="18" t="s">
        <v>1157</v>
      </c>
      <c r="B1203" s="5">
        <v>25.76</v>
      </c>
      <c r="C1203" s="5" t="str">
        <f t="shared" si="36"/>
        <v>Overweight</v>
      </c>
      <c r="D1203" s="5">
        <v>6.02</v>
      </c>
      <c r="E1203" s="5" t="str">
        <f t="shared" si="37"/>
        <v>Prediabetes</v>
      </c>
      <c r="F1203" s="5" t="s">
        <v>2368</v>
      </c>
      <c r="G1203" s="5" t="s">
        <v>2366</v>
      </c>
      <c r="H1203" s="5" t="s">
        <v>2368</v>
      </c>
      <c r="I1203" s="5">
        <v>1</v>
      </c>
      <c r="J1203" s="19" t="s">
        <v>2366</v>
      </c>
    </row>
    <row r="1204" spans="1:10" x14ac:dyDescent="0.25">
      <c r="A1204" s="18" t="s">
        <v>1156</v>
      </c>
      <c r="B1204" s="5">
        <v>22.42</v>
      </c>
      <c r="C1204" s="5" t="str">
        <f t="shared" si="36"/>
        <v>Normal Weight</v>
      </c>
      <c r="D1204" s="5">
        <v>7.96</v>
      </c>
      <c r="E1204" s="5" t="str">
        <f t="shared" si="37"/>
        <v>Diabetes</v>
      </c>
      <c r="F1204" s="5" t="s">
        <v>2366</v>
      </c>
      <c r="G1204" s="5" t="s">
        <v>2366</v>
      </c>
      <c r="H1204" s="5" t="s">
        <v>2366</v>
      </c>
      <c r="I1204" s="5">
        <v>0</v>
      </c>
      <c r="J1204" s="19" t="s">
        <v>2366</v>
      </c>
    </row>
    <row r="1205" spans="1:10" x14ac:dyDescent="0.25">
      <c r="A1205" s="18" t="s">
        <v>1155</v>
      </c>
      <c r="B1205" s="5">
        <v>33.18</v>
      </c>
      <c r="C1205" s="5" t="str">
        <f t="shared" si="36"/>
        <v>Obesity</v>
      </c>
      <c r="D1205" s="5">
        <v>6.01</v>
      </c>
      <c r="E1205" s="5" t="str">
        <f t="shared" si="37"/>
        <v>Prediabetes</v>
      </c>
      <c r="F1205" s="5" t="s">
        <v>2368</v>
      </c>
      <c r="G1205" s="5" t="s">
        <v>2366</v>
      </c>
      <c r="H1205" s="5" t="s">
        <v>2366</v>
      </c>
      <c r="I1205" s="5">
        <v>1</v>
      </c>
      <c r="J1205" s="19" t="s">
        <v>2366</v>
      </c>
    </row>
    <row r="1206" spans="1:10" x14ac:dyDescent="0.25">
      <c r="A1206" s="18" t="s">
        <v>1154</v>
      </c>
      <c r="B1206" s="5">
        <v>43.04</v>
      </c>
      <c r="C1206" s="5" t="str">
        <f t="shared" si="36"/>
        <v>Obesity</v>
      </c>
      <c r="D1206" s="5">
        <v>5.9</v>
      </c>
      <c r="E1206" s="5" t="str">
        <f t="shared" si="37"/>
        <v>Normal</v>
      </c>
      <c r="F1206" s="5" t="s">
        <v>2368</v>
      </c>
      <c r="G1206" s="5" t="s">
        <v>2366</v>
      </c>
      <c r="H1206" s="5" t="s">
        <v>2366</v>
      </c>
      <c r="I1206" s="5">
        <v>0</v>
      </c>
      <c r="J1206" s="19" t="s">
        <v>2366</v>
      </c>
    </row>
    <row r="1207" spans="1:10" x14ac:dyDescent="0.25">
      <c r="A1207" s="18" t="s">
        <v>1153</v>
      </c>
      <c r="B1207" s="5">
        <v>34.15</v>
      </c>
      <c r="C1207" s="5" t="str">
        <f t="shared" si="36"/>
        <v>Obesity</v>
      </c>
      <c r="D1207" s="5">
        <v>4.49</v>
      </c>
      <c r="E1207" s="5" t="str">
        <f t="shared" si="37"/>
        <v>Normal</v>
      </c>
      <c r="F1207" s="5" t="s">
        <v>2368</v>
      </c>
      <c r="G1207" s="5" t="s">
        <v>2366</v>
      </c>
      <c r="H1207" s="5" t="s">
        <v>2366</v>
      </c>
      <c r="I1207" s="5">
        <v>1</v>
      </c>
      <c r="J1207" s="19" t="s">
        <v>2366</v>
      </c>
    </row>
    <row r="1208" spans="1:10" x14ac:dyDescent="0.25">
      <c r="A1208" s="18" t="s">
        <v>1152</v>
      </c>
      <c r="B1208" s="5">
        <v>25.78</v>
      </c>
      <c r="C1208" s="5" t="str">
        <f t="shared" si="36"/>
        <v>Overweight</v>
      </c>
      <c r="D1208" s="5">
        <v>6.25</v>
      </c>
      <c r="E1208" s="5" t="str">
        <f t="shared" si="37"/>
        <v>Prediabetes</v>
      </c>
      <c r="F1208" s="5" t="s">
        <v>2366</v>
      </c>
      <c r="G1208" s="5" t="s">
        <v>2366</v>
      </c>
      <c r="H1208" s="5" t="s">
        <v>2366</v>
      </c>
      <c r="I1208" s="5">
        <v>0</v>
      </c>
      <c r="J1208" s="19" t="s">
        <v>2366</v>
      </c>
    </row>
    <row r="1209" spans="1:10" x14ac:dyDescent="0.25">
      <c r="A1209" s="18" t="s">
        <v>1151</v>
      </c>
      <c r="B1209" s="5">
        <v>21.02</v>
      </c>
      <c r="C1209" s="5" t="str">
        <f t="shared" si="36"/>
        <v>Normal Weight</v>
      </c>
      <c r="D1209" s="5">
        <v>9.6199999999999992</v>
      </c>
      <c r="E1209" s="5" t="str">
        <f t="shared" si="37"/>
        <v>Diabetes</v>
      </c>
      <c r="F1209" s="5" t="s">
        <v>2368</v>
      </c>
      <c r="G1209" s="5" t="s">
        <v>2366</v>
      </c>
      <c r="H1209" s="5" t="s">
        <v>2368</v>
      </c>
      <c r="I1209" s="5">
        <v>1</v>
      </c>
      <c r="J1209" s="19" t="s">
        <v>2366</v>
      </c>
    </row>
    <row r="1210" spans="1:10" x14ac:dyDescent="0.25">
      <c r="A1210" s="18" t="s">
        <v>1150</v>
      </c>
      <c r="B1210" s="5">
        <v>37.51</v>
      </c>
      <c r="C1210" s="5" t="str">
        <f t="shared" si="36"/>
        <v>Obesity</v>
      </c>
      <c r="D1210" s="5">
        <v>11.06</v>
      </c>
      <c r="E1210" s="5" t="str">
        <f t="shared" si="37"/>
        <v>Diabetes</v>
      </c>
      <c r="F1210" s="5" t="s">
        <v>2366</v>
      </c>
      <c r="G1210" s="5" t="s">
        <v>2366</v>
      </c>
      <c r="H1210" s="5" t="s">
        <v>2366</v>
      </c>
      <c r="I1210" s="5">
        <v>2</v>
      </c>
      <c r="J1210" s="19" t="s">
        <v>2366</v>
      </c>
    </row>
    <row r="1211" spans="1:10" x14ac:dyDescent="0.25">
      <c r="A1211" s="18" t="s">
        <v>1149</v>
      </c>
      <c r="B1211" s="5">
        <v>25.745000000000001</v>
      </c>
      <c r="C1211" s="5" t="str">
        <f t="shared" si="36"/>
        <v>Overweight</v>
      </c>
      <c r="D1211" s="5">
        <v>6.11</v>
      </c>
      <c r="E1211" s="5" t="str">
        <f t="shared" si="37"/>
        <v>Prediabetes</v>
      </c>
      <c r="F1211" s="5" t="s">
        <v>2368</v>
      </c>
      <c r="G1211" s="5" t="s">
        <v>2366</v>
      </c>
      <c r="H1211" s="5" t="s">
        <v>2366</v>
      </c>
      <c r="I1211" s="5">
        <v>0</v>
      </c>
      <c r="J1211" s="19" t="s">
        <v>2366</v>
      </c>
    </row>
    <row r="1212" spans="1:10" x14ac:dyDescent="0.25">
      <c r="A1212" s="18" t="s">
        <v>1148</v>
      </c>
      <c r="B1212" s="5">
        <v>31.35</v>
      </c>
      <c r="C1212" s="5" t="str">
        <f t="shared" si="36"/>
        <v>Obesity</v>
      </c>
      <c r="D1212" s="5">
        <v>11.49</v>
      </c>
      <c r="E1212" s="5" t="str">
        <f t="shared" si="37"/>
        <v>Diabetes</v>
      </c>
      <c r="F1212" s="5" t="s">
        <v>2366</v>
      </c>
      <c r="G1212" s="5" t="s">
        <v>2366</v>
      </c>
      <c r="H1212" s="5" t="s">
        <v>2366</v>
      </c>
      <c r="I1212" s="5">
        <v>2</v>
      </c>
      <c r="J1212" s="19" t="s">
        <v>2366</v>
      </c>
    </row>
    <row r="1213" spans="1:10" x14ac:dyDescent="0.25">
      <c r="A1213" s="18" t="s">
        <v>1147</v>
      </c>
      <c r="B1213" s="5">
        <v>29.83</v>
      </c>
      <c r="C1213" s="5" t="str">
        <f t="shared" si="36"/>
        <v>Overweight</v>
      </c>
      <c r="D1213" s="5">
        <v>8.68</v>
      </c>
      <c r="E1213" s="5" t="str">
        <f t="shared" si="37"/>
        <v>Diabetes</v>
      </c>
      <c r="F1213" s="5" t="s">
        <v>2366</v>
      </c>
      <c r="G1213" s="5" t="s">
        <v>2366</v>
      </c>
      <c r="H1213" s="5" t="s">
        <v>2366</v>
      </c>
      <c r="I1213" s="5">
        <v>2</v>
      </c>
      <c r="J1213" s="19" t="s">
        <v>2366</v>
      </c>
    </row>
    <row r="1214" spans="1:10" x14ac:dyDescent="0.25">
      <c r="A1214" s="18" t="s">
        <v>1146</v>
      </c>
      <c r="B1214" s="5">
        <v>25.49</v>
      </c>
      <c r="C1214" s="5" t="str">
        <f t="shared" si="36"/>
        <v>Overweight</v>
      </c>
      <c r="D1214" s="5">
        <v>5.68</v>
      </c>
      <c r="E1214" s="5" t="str">
        <f t="shared" si="37"/>
        <v>Normal</v>
      </c>
      <c r="F1214" s="5" t="s">
        <v>2368</v>
      </c>
      <c r="G1214" s="5" t="s">
        <v>2366</v>
      </c>
      <c r="H1214" s="5" t="s">
        <v>2368</v>
      </c>
      <c r="I1214" s="5">
        <v>1</v>
      </c>
      <c r="J1214" s="19" t="s">
        <v>2366</v>
      </c>
    </row>
    <row r="1215" spans="1:10" x14ac:dyDescent="0.25">
      <c r="A1215" s="18" t="s">
        <v>1145</v>
      </c>
      <c r="B1215" s="5">
        <v>34.1</v>
      </c>
      <c r="C1215" s="5" t="str">
        <f t="shared" si="36"/>
        <v>Obesity</v>
      </c>
      <c r="D1215" s="5">
        <v>8.4499999999999993</v>
      </c>
      <c r="E1215" s="5" t="str">
        <f t="shared" si="37"/>
        <v>Diabetes</v>
      </c>
      <c r="F1215" s="5" t="s">
        <v>2366</v>
      </c>
      <c r="G1215" s="5" t="s">
        <v>2366</v>
      </c>
      <c r="H1215" s="5" t="s">
        <v>2366</v>
      </c>
      <c r="I1215" s="5">
        <v>0</v>
      </c>
      <c r="J1215" s="19" t="s">
        <v>2366</v>
      </c>
    </row>
    <row r="1216" spans="1:10" x14ac:dyDescent="0.25">
      <c r="A1216" s="18" t="s">
        <v>1144</v>
      </c>
      <c r="B1216" s="5">
        <v>25.84</v>
      </c>
      <c r="C1216" s="5" t="str">
        <f t="shared" si="36"/>
        <v>Overweight</v>
      </c>
      <c r="D1216" s="5">
        <v>8.51</v>
      </c>
      <c r="E1216" s="5" t="str">
        <f t="shared" si="37"/>
        <v>Diabetes</v>
      </c>
      <c r="F1216" s="5" t="s">
        <v>2366</v>
      </c>
      <c r="G1216" s="5" t="s">
        <v>2366</v>
      </c>
      <c r="H1216" s="5" t="s">
        <v>2366</v>
      </c>
      <c r="I1216" s="5">
        <v>2</v>
      </c>
      <c r="J1216" s="19" t="s">
        <v>2366</v>
      </c>
    </row>
    <row r="1217" spans="1:10" x14ac:dyDescent="0.25">
      <c r="A1217" s="18" t="s">
        <v>1143</v>
      </c>
      <c r="B1217" s="5">
        <v>20.6</v>
      </c>
      <c r="C1217" s="5" t="str">
        <f t="shared" si="36"/>
        <v>Normal Weight</v>
      </c>
      <c r="D1217" s="5">
        <v>7.62</v>
      </c>
      <c r="E1217" s="5" t="str">
        <f t="shared" si="37"/>
        <v>Diabetes</v>
      </c>
      <c r="F1217" s="5" t="s">
        <v>2366</v>
      </c>
      <c r="G1217" s="5" t="s">
        <v>2366</v>
      </c>
      <c r="H1217" s="5" t="s">
        <v>2366</v>
      </c>
      <c r="I1217" s="5">
        <v>0</v>
      </c>
      <c r="J1217" s="19" t="s">
        <v>2366</v>
      </c>
    </row>
    <row r="1218" spans="1:10" x14ac:dyDescent="0.25">
      <c r="A1218" s="18" t="s">
        <v>1142</v>
      </c>
      <c r="B1218" s="5">
        <v>28.88</v>
      </c>
      <c r="C1218" s="5" t="str">
        <f t="shared" ref="C1218:C1281" si="38">IF(B1218&lt;18.5,"Underweight",
IF(B1218&lt;25,"Normal Weight",
IF(B1218&lt;30,"Overweight","Obesity")))</f>
        <v>Overweight</v>
      </c>
      <c r="D1218" s="5">
        <v>10.18</v>
      </c>
      <c r="E1218" s="5" t="str">
        <f t="shared" ref="E1218:E1281" si="39">IF(D1218&lt;6,"Normal",IF(D1218&lt;7.5,"Prediabetes",IF(D1218&gt;7,"Diabetes")))</f>
        <v>Diabetes</v>
      </c>
      <c r="F1218" s="5" t="s">
        <v>2366</v>
      </c>
      <c r="G1218" s="5" t="s">
        <v>2366</v>
      </c>
      <c r="H1218" s="5" t="s">
        <v>2366</v>
      </c>
      <c r="I1218" s="5">
        <v>0</v>
      </c>
      <c r="J1218" s="19" t="s">
        <v>2366</v>
      </c>
    </row>
    <row r="1219" spans="1:10" x14ac:dyDescent="0.25">
      <c r="A1219" s="18" t="s">
        <v>1141</v>
      </c>
      <c r="B1219" s="5">
        <v>28.24</v>
      </c>
      <c r="C1219" s="5" t="str">
        <f t="shared" si="38"/>
        <v>Overweight</v>
      </c>
      <c r="D1219" s="5">
        <v>5.36</v>
      </c>
      <c r="E1219" s="5" t="str">
        <f t="shared" si="39"/>
        <v>Normal</v>
      </c>
      <c r="F1219" s="5" t="s">
        <v>2366</v>
      </c>
      <c r="G1219" s="5" t="s">
        <v>2366</v>
      </c>
      <c r="H1219" s="5" t="s">
        <v>2366</v>
      </c>
      <c r="I1219" s="5">
        <v>0</v>
      </c>
      <c r="J1219" s="19" t="s">
        <v>2366</v>
      </c>
    </row>
    <row r="1220" spans="1:10" x14ac:dyDescent="0.25">
      <c r="A1220" s="18" t="s">
        <v>1140</v>
      </c>
      <c r="B1220" s="5">
        <v>25.46</v>
      </c>
      <c r="C1220" s="5" t="str">
        <f t="shared" si="38"/>
        <v>Overweight</v>
      </c>
      <c r="D1220" s="5">
        <v>11.78</v>
      </c>
      <c r="E1220" s="5" t="str">
        <f t="shared" si="39"/>
        <v>Diabetes</v>
      </c>
      <c r="F1220" s="5" t="s">
        <v>2368</v>
      </c>
      <c r="G1220" s="5" t="s">
        <v>2366</v>
      </c>
      <c r="H1220" s="5" t="s">
        <v>2366</v>
      </c>
      <c r="I1220" s="5">
        <v>1</v>
      </c>
      <c r="J1220" s="19" t="s">
        <v>2366</v>
      </c>
    </row>
    <row r="1221" spans="1:10" x14ac:dyDescent="0.25">
      <c r="A1221" s="18" t="s">
        <v>1139</v>
      </c>
      <c r="B1221" s="5">
        <v>29.64</v>
      </c>
      <c r="C1221" s="5" t="str">
        <f t="shared" si="38"/>
        <v>Overweight</v>
      </c>
      <c r="D1221" s="5">
        <v>10.82</v>
      </c>
      <c r="E1221" s="5" t="str">
        <f t="shared" si="39"/>
        <v>Diabetes</v>
      </c>
      <c r="F1221" s="5" t="s">
        <v>2368</v>
      </c>
      <c r="G1221" s="5" t="s">
        <v>2366</v>
      </c>
      <c r="H1221" s="5" t="s">
        <v>2366</v>
      </c>
      <c r="I1221" s="5">
        <v>0</v>
      </c>
      <c r="J1221" s="19" t="s">
        <v>2366</v>
      </c>
    </row>
    <row r="1222" spans="1:10" x14ac:dyDescent="0.25">
      <c r="A1222" s="18" t="s">
        <v>1138</v>
      </c>
      <c r="B1222" s="5">
        <v>31.27</v>
      </c>
      <c r="C1222" s="5" t="str">
        <f t="shared" si="38"/>
        <v>Obesity</v>
      </c>
      <c r="D1222" s="5">
        <v>7.73</v>
      </c>
      <c r="E1222" s="5" t="str">
        <f t="shared" si="39"/>
        <v>Diabetes</v>
      </c>
      <c r="F1222" s="5" t="s">
        <v>2368</v>
      </c>
      <c r="G1222" s="5" t="s">
        <v>2366</v>
      </c>
      <c r="H1222" s="5" t="s">
        <v>2366</v>
      </c>
      <c r="I1222" s="5">
        <v>1</v>
      </c>
      <c r="J1222" s="19" t="s">
        <v>2366</v>
      </c>
    </row>
    <row r="1223" spans="1:10" x14ac:dyDescent="0.25">
      <c r="A1223" s="18" t="s">
        <v>1137</v>
      </c>
      <c r="B1223" s="5">
        <v>19.95</v>
      </c>
      <c r="C1223" s="5" t="str">
        <f t="shared" si="38"/>
        <v>Normal Weight</v>
      </c>
      <c r="D1223" s="5">
        <v>6.24</v>
      </c>
      <c r="E1223" s="5" t="str">
        <f t="shared" si="39"/>
        <v>Prediabetes</v>
      </c>
      <c r="F1223" s="5" t="s">
        <v>2368</v>
      </c>
      <c r="G1223" s="5" t="s">
        <v>2366</v>
      </c>
      <c r="H1223" s="5" t="s">
        <v>2366</v>
      </c>
      <c r="I1223" s="5">
        <v>0</v>
      </c>
      <c r="J1223" s="19" t="s">
        <v>2366</v>
      </c>
    </row>
    <row r="1224" spans="1:10" x14ac:dyDescent="0.25">
      <c r="A1224" s="18" t="s">
        <v>1136</v>
      </c>
      <c r="B1224" s="5">
        <v>21.3</v>
      </c>
      <c r="C1224" s="5" t="str">
        <f t="shared" si="38"/>
        <v>Normal Weight</v>
      </c>
      <c r="D1224" s="5">
        <v>10.42</v>
      </c>
      <c r="E1224" s="5" t="str">
        <f t="shared" si="39"/>
        <v>Diabetes</v>
      </c>
      <c r="F1224" s="5" t="s">
        <v>2366</v>
      </c>
      <c r="G1224" s="5" t="s">
        <v>2366</v>
      </c>
      <c r="H1224" s="5" t="s">
        <v>2366</v>
      </c>
      <c r="I1224" s="5">
        <v>2</v>
      </c>
      <c r="J1224" s="19" t="s">
        <v>2366</v>
      </c>
    </row>
    <row r="1225" spans="1:10" x14ac:dyDescent="0.25">
      <c r="A1225" s="18" t="s">
        <v>1135</v>
      </c>
      <c r="B1225" s="5">
        <v>31.635000000000002</v>
      </c>
      <c r="C1225" s="5" t="str">
        <f t="shared" si="38"/>
        <v>Obesity</v>
      </c>
      <c r="D1225" s="5">
        <v>11.11</v>
      </c>
      <c r="E1225" s="5" t="str">
        <f t="shared" si="39"/>
        <v>Diabetes</v>
      </c>
      <c r="F1225" s="5" t="s">
        <v>2366</v>
      </c>
      <c r="G1225" s="5" t="s">
        <v>2366</v>
      </c>
      <c r="H1225" s="5" t="s">
        <v>2366</v>
      </c>
      <c r="I1225" s="5">
        <v>0</v>
      </c>
      <c r="J1225" s="19" t="s">
        <v>2366</v>
      </c>
    </row>
    <row r="1226" spans="1:10" x14ac:dyDescent="0.25">
      <c r="A1226" s="18" t="s">
        <v>1134</v>
      </c>
      <c r="B1226" s="5">
        <v>23.9</v>
      </c>
      <c r="C1226" s="5" t="str">
        <f t="shared" si="38"/>
        <v>Normal Weight</v>
      </c>
      <c r="D1226" s="5">
        <v>7.67</v>
      </c>
      <c r="E1226" s="5" t="str">
        <f t="shared" si="39"/>
        <v>Diabetes</v>
      </c>
      <c r="F1226" s="5" t="s">
        <v>2368</v>
      </c>
      <c r="G1226" s="5" t="s">
        <v>2366</v>
      </c>
      <c r="H1226" s="5" t="s">
        <v>2366</v>
      </c>
      <c r="I1226" s="5">
        <v>2</v>
      </c>
      <c r="J1226" s="19" t="s">
        <v>2366</v>
      </c>
    </row>
    <row r="1227" spans="1:10" x14ac:dyDescent="0.25">
      <c r="A1227" s="18" t="s">
        <v>1133</v>
      </c>
      <c r="B1227" s="5">
        <v>34.15</v>
      </c>
      <c r="C1227" s="5" t="str">
        <f t="shared" si="38"/>
        <v>Obesity</v>
      </c>
      <c r="D1227" s="5">
        <v>6.15</v>
      </c>
      <c r="E1227" s="5" t="str">
        <f t="shared" si="39"/>
        <v>Prediabetes</v>
      </c>
      <c r="F1227" s="5" t="s">
        <v>2366</v>
      </c>
      <c r="G1227" s="5" t="s">
        <v>2366</v>
      </c>
      <c r="H1227" s="5" t="s">
        <v>2366</v>
      </c>
      <c r="I1227" s="5">
        <v>0</v>
      </c>
      <c r="J1227" s="19" t="s">
        <v>2366</v>
      </c>
    </row>
    <row r="1228" spans="1:10" x14ac:dyDescent="0.25">
      <c r="A1228" s="18" t="s">
        <v>1132</v>
      </c>
      <c r="B1228" s="5">
        <v>28.71</v>
      </c>
      <c r="C1228" s="5" t="str">
        <f t="shared" si="38"/>
        <v>Overweight</v>
      </c>
      <c r="D1228" s="5">
        <v>5.71</v>
      </c>
      <c r="E1228" s="5" t="str">
        <f t="shared" si="39"/>
        <v>Normal</v>
      </c>
      <c r="F1228" s="5" t="s">
        <v>2366</v>
      </c>
      <c r="G1228" s="5" t="s">
        <v>2366</v>
      </c>
      <c r="H1228" s="5" t="s">
        <v>2366</v>
      </c>
      <c r="I1228" s="5">
        <v>0</v>
      </c>
      <c r="J1228" s="19" t="s">
        <v>2366</v>
      </c>
    </row>
    <row r="1229" spans="1:10" x14ac:dyDescent="0.25">
      <c r="A1229" s="18" t="s">
        <v>1131</v>
      </c>
      <c r="B1229" s="5">
        <v>36.700000000000003</v>
      </c>
      <c r="C1229" s="5" t="str">
        <f t="shared" si="38"/>
        <v>Obesity</v>
      </c>
      <c r="D1229" s="5">
        <v>8.6999999999999993</v>
      </c>
      <c r="E1229" s="5" t="str">
        <f t="shared" si="39"/>
        <v>Diabetes</v>
      </c>
      <c r="F1229" s="5" t="s">
        <v>2368</v>
      </c>
      <c r="G1229" s="5" t="s">
        <v>2366</v>
      </c>
      <c r="H1229" s="5" t="s">
        <v>2366</v>
      </c>
      <c r="I1229" s="5">
        <v>2</v>
      </c>
      <c r="J1229" s="19" t="s">
        <v>2366</v>
      </c>
    </row>
    <row r="1230" spans="1:10" x14ac:dyDescent="0.25">
      <c r="A1230" s="18" t="s">
        <v>1130</v>
      </c>
      <c r="B1230" s="5">
        <v>34.1</v>
      </c>
      <c r="C1230" s="5" t="str">
        <f t="shared" si="38"/>
        <v>Obesity</v>
      </c>
      <c r="D1230" s="5">
        <v>9.0399999999999991</v>
      </c>
      <c r="E1230" s="5" t="str">
        <f t="shared" si="39"/>
        <v>Diabetes</v>
      </c>
      <c r="F1230" s="5" t="s">
        <v>2368</v>
      </c>
      <c r="G1230" s="5" t="s">
        <v>2366</v>
      </c>
      <c r="H1230" s="5" t="s">
        <v>2366</v>
      </c>
      <c r="I1230" s="5">
        <v>2</v>
      </c>
      <c r="J1230" s="19" t="s">
        <v>2366</v>
      </c>
    </row>
    <row r="1231" spans="1:10" x14ac:dyDescent="0.25">
      <c r="A1231" s="18" t="s">
        <v>1129</v>
      </c>
      <c r="B1231" s="5">
        <v>25.7</v>
      </c>
      <c r="C1231" s="5" t="str">
        <f t="shared" si="38"/>
        <v>Overweight</v>
      </c>
      <c r="D1231" s="5">
        <v>5.61</v>
      </c>
      <c r="E1231" s="5" t="str">
        <f t="shared" si="39"/>
        <v>Normal</v>
      </c>
      <c r="F1231" s="5" t="s">
        <v>2366</v>
      </c>
      <c r="G1231" s="5" t="s">
        <v>2366</v>
      </c>
      <c r="H1231" s="5" t="s">
        <v>2366</v>
      </c>
      <c r="I1231" s="5">
        <v>0</v>
      </c>
      <c r="J1231" s="19" t="s">
        <v>2366</v>
      </c>
    </row>
    <row r="1232" spans="1:10" x14ac:dyDescent="0.25">
      <c r="A1232" s="18" t="s">
        <v>1128</v>
      </c>
      <c r="B1232" s="5">
        <v>21.68</v>
      </c>
      <c r="C1232" s="5" t="str">
        <f t="shared" si="38"/>
        <v>Normal Weight</v>
      </c>
      <c r="D1232" s="5">
        <v>8.1199999999999992</v>
      </c>
      <c r="E1232" s="5" t="str">
        <f t="shared" si="39"/>
        <v>Diabetes</v>
      </c>
      <c r="F1232" s="5" t="s">
        <v>2366</v>
      </c>
      <c r="G1232" s="5" t="s">
        <v>2366</v>
      </c>
      <c r="H1232" s="5" t="s">
        <v>2366</v>
      </c>
      <c r="I1232" s="5">
        <v>0</v>
      </c>
      <c r="J1232" s="19" t="s">
        <v>2366</v>
      </c>
    </row>
    <row r="1233" spans="1:10" x14ac:dyDescent="0.25">
      <c r="A1233" s="18" t="s">
        <v>1127</v>
      </c>
      <c r="B1233" s="5">
        <v>25.175000000000001</v>
      </c>
      <c r="C1233" s="5" t="str">
        <f t="shared" si="38"/>
        <v>Overweight</v>
      </c>
      <c r="D1233" s="5">
        <v>4.74</v>
      </c>
      <c r="E1233" s="5" t="str">
        <f t="shared" si="39"/>
        <v>Normal</v>
      </c>
      <c r="F1233" s="5" t="s">
        <v>2366</v>
      </c>
      <c r="G1233" s="5" t="s">
        <v>2366</v>
      </c>
      <c r="H1233" s="5" t="s">
        <v>2366</v>
      </c>
      <c r="I1233" s="5">
        <v>0</v>
      </c>
      <c r="J1233" s="19" t="s">
        <v>2366</v>
      </c>
    </row>
    <row r="1234" spans="1:10" x14ac:dyDescent="0.25">
      <c r="A1234" s="18" t="s">
        <v>1126</v>
      </c>
      <c r="B1234" s="5">
        <v>44.77</v>
      </c>
      <c r="C1234" s="5" t="str">
        <f t="shared" si="38"/>
        <v>Obesity</v>
      </c>
      <c r="D1234" s="5">
        <v>4.0599999999999996</v>
      </c>
      <c r="E1234" s="5" t="str">
        <f t="shared" si="39"/>
        <v>Normal</v>
      </c>
      <c r="F1234" s="5" t="s">
        <v>2366</v>
      </c>
      <c r="G1234" s="5" t="s">
        <v>2366</v>
      </c>
      <c r="H1234" s="5" t="s">
        <v>2366</v>
      </c>
      <c r="I1234" s="5">
        <v>2</v>
      </c>
      <c r="J1234" s="19" t="s">
        <v>2366</v>
      </c>
    </row>
    <row r="1235" spans="1:10" x14ac:dyDescent="0.25">
      <c r="A1235" s="18" t="s">
        <v>1125</v>
      </c>
      <c r="B1235" s="5">
        <v>37.07</v>
      </c>
      <c r="C1235" s="5" t="str">
        <f t="shared" si="38"/>
        <v>Obesity</v>
      </c>
      <c r="D1235" s="5">
        <v>5.69</v>
      </c>
      <c r="E1235" s="5" t="str">
        <f t="shared" si="39"/>
        <v>Normal</v>
      </c>
      <c r="F1235" s="5" t="s">
        <v>2366</v>
      </c>
      <c r="G1235" s="5" t="s">
        <v>2366</v>
      </c>
      <c r="H1235" s="5" t="s">
        <v>2366</v>
      </c>
      <c r="I1235" s="5">
        <v>2</v>
      </c>
      <c r="J1235" s="19" t="s">
        <v>2366</v>
      </c>
    </row>
    <row r="1236" spans="1:10" x14ac:dyDescent="0.25">
      <c r="A1236" s="18" t="s">
        <v>1124</v>
      </c>
      <c r="B1236" s="5">
        <v>39.799999999999997</v>
      </c>
      <c r="C1236" s="5" t="str">
        <f t="shared" si="38"/>
        <v>Obesity</v>
      </c>
      <c r="D1236" s="5">
        <v>5.66</v>
      </c>
      <c r="E1236" s="5" t="str">
        <f t="shared" si="39"/>
        <v>Normal</v>
      </c>
      <c r="F1236" s="5" t="s">
        <v>2366</v>
      </c>
      <c r="G1236" s="5" t="s">
        <v>2366</v>
      </c>
      <c r="H1236" s="5" t="s">
        <v>2368</v>
      </c>
      <c r="I1236" s="5">
        <v>1</v>
      </c>
      <c r="J1236" s="19" t="s">
        <v>2366</v>
      </c>
    </row>
    <row r="1237" spans="1:10" x14ac:dyDescent="0.25">
      <c r="A1237" s="18" t="s">
        <v>1123</v>
      </c>
      <c r="B1237" s="5">
        <v>26.36</v>
      </c>
      <c r="C1237" s="5" t="str">
        <f t="shared" si="38"/>
        <v>Overweight</v>
      </c>
      <c r="D1237" s="5">
        <v>4.32</v>
      </c>
      <c r="E1237" s="5" t="str">
        <f t="shared" si="39"/>
        <v>Normal</v>
      </c>
      <c r="F1237" s="5" t="s">
        <v>2366</v>
      </c>
      <c r="G1237" s="5" t="s">
        <v>2366</v>
      </c>
      <c r="H1237" s="5" t="s">
        <v>2368</v>
      </c>
      <c r="I1237" s="5">
        <v>1</v>
      </c>
      <c r="J1237" s="19" t="s">
        <v>2366</v>
      </c>
    </row>
    <row r="1238" spans="1:10" x14ac:dyDescent="0.25">
      <c r="A1238" s="18" t="s">
        <v>1122</v>
      </c>
      <c r="B1238" s="5">
        <v>29.925000000000001</v>
      </c>
      <c r="C1238" s="5" t="str">
        <f t="shared" si="38"/>
        <v>Overweight</v>
      </c>
      <c r="D1238" s="5">
        <v>8.2899999999999991</v>
      </c>
      <c r="E1238" s="5" t="str">
        <f t="shared" si="39"/>
        <v>Diabetes</v>
      </c>
      <c r="F1238" s="5" t="s">
        <v>2366</v>
      </c>
      <c r="G1238" s="5" t="s">
        <v>2366</v>
      </c>
      <c r="H1238" s="5" t="s">
        <v>2366</v>
      </c>
      <c r="I1238" s="5">
        <v>2</v>
      </c>
      <c r="J1238" s="19" t="s">
        <v>2366</v>
      </c>
    </row>
    <row r="1239" spans="1:10" x14ac:dyDescent="0.25">
      <c r="A1239" s="18" t="s">
        <v>1121</v>
      </c>
      <c r="B1239" s="5">
        <v>37.29</v>
      </c>
      <c r="C1239" s="5" t="str">
        <f t="shared" si="38"/>
        <v>Obesity</v>
      </c>
      <c r="D1239" s="5">
        <v>10.46</v>
      </c>
      <c r="E1239" s="5" t="str">
        <f t="shared" si="39"/>
        <v>Diabetes</v>
      </c>
      <c r="F1239" s="5" t="s">
        <v>2366</v>
      </c>
      <c r="G1239" s="5" t="s">
        <v>2366</v>
      </c>
      <c r="H1239" s="5" t="s">
        <v>2366</v>
      </c>
      <c r="I1239" s="5">
        <v>0</v>
      </c>
      <c r="J1239" s="19" t="s">
        <v>2366</v>
      </c>
    </row>
    <row r="1240" spans="1:10" x14ac:dyDescent="0.25">
      <c r="A1240" s="18" t="s">
        <v>1120</v>
      </c>
      <c r="B1240" s="5">
        <v>30.2</v>
      </c>
      <c r="C1240" s="5" t="str">
        <f t="shared" si="38"/>
        <v>Obesity</v>
      </c>
      <c r="D1240" s="5">
        <v>11.96</v>
      </c>
      <c r="E1240" s="5" t="str">
        <f t="shared" si="39"/>
        <v>Diabetes</v>
      </c>
      <c r="F1240" s="5" t="s">
        <v>2366</v>
      </c>
      <c r="G1240" s="5" t="s">
        <v>2366</v>
      </c>
      <c r="H1240" s="5" t="s">
        <v>2366</v>
      </c>
      <c r="I1240" s="5">
        <v>0</v>
      </c>
      <c r="J1240" s="19" t="s">
        <v>2366</v>
      </c>
    </row>
    <row r="1241" spans="1:10" x14ac:dyDescent="0.25">
      <c r="A1241" s="18" t="s">
        <v>1119</v>
      </c>
      <c r="B1241" s="5">
        <v>24.225000000000001</v>
      </c>
      <c r="C1241" s="5" t="str">
        <f t="shared" si="38"/>
        <v>Normal Weight</v>
      </c>
      <c r="D1241" s="5">
        <v>4.25</v>
      </c>
      <c r="E1241" s="5" t="str">
        <f t="shared" si="39"/>
        <v>Normal</v>
      </c>
      <c r="F1241" s="5" t="s">
        <v>2368</v>
      </c>
      <c r="G1241" s="5" t="s">
        <v>2366</v>
      </c>
      <c r="H1241" s="5" t="s">
        <v>2368</v>
      </c>
      <c r="I1241" s="5">
        <v>1</v>
      </c>
      <c r="J1241" s="19" t="s">
        <v>2366</v>
      </c>
    </row>
    <row r="1242" spans="1:10" x14ac:dyDescent="0.25">
      <c r="A1242" s="18" t="s">
        <v>1118</v>
      </c>
      <c r="B1242" s="5">
        <v>31.445</v>
      </c>
      <c r="C1242" s="5" t="str">
        <f t="shared" si="38"/>
        <v>Obesity</v>
      </c>
      <c r="D1242" s="5">
        <v>8.33</v>
      </c>
      <c r="E1242" s="5" t="str">
        <f t="shared" si="39"/>
        <v>Diabetes</v>
      </c>
      <c r="F1242" s="5" t="s">
        <v>2366</v>
      </c>
      <c r="G1242" s="5" t="s">
        <v>2366</v>
      </c>
      <c r="H1242" s="5" t="s">
        <v>2366</v>
      </c>
      <c r="I1242" s="5">
        <v>0</v>
      </c>
      <c r="J1242" s="19" t="s">
        <v>2366</v>
      </c>
    </row>
    <row r="1243" spans="1:10" x14ac:dyDescent="0.25">
      <c r="A1243" s="18" t="s">
        <v>1117</v>
      </c>
      <c r="B1243" s="5">
        <v>38.880000000000003</v>
      </c>
      <c r="C1243" s="5" t="str">
        <f t="shared" si="38"/>
        <v>Obesity</v>
      </c>
      <c r="D1243" s="5">
        <v>4.29</v>
      </c>
      <c r="E1243" s="5" t="str">
        <f t="shared" si="39"/>
        <v>Normal</v>
      </c>
      <c r="F1243" s="5" t="s">
        <v>2366</v>
      </c>
      <c r="G1243" s="5" t="s">
        <v>2366</v>
      </c>
      <c r="H1243" s="5" t="s">
        <v>2366</v>
      </c>
      <c r="I1243" s="5">
        <v>1</v>
      </c>
      <c r="J1243" s="19" t="s">
        <v>2366</v>
      </c>
    </row>
    <row r="1244" spans="1:10" x14ac:dyDescent="0.25">
      <c r="A1244" s="18" t="s">
        <v>1116</v>
      </c>
      <c r="B1244" s="5">
        <v>43.89</v>
      </c>
      <c r="C1244" s="5" t="str">
        <f t="shared" si="38"/>
        <v>Obesity</v>
      </c>
      <c r="D1244" s="5">
        <v>6.32</v>
      </c>
      <c r="E1244" s="5" t="str">
        <f t="shared" si="39"/>
        <v>Prediabetes</v>
      </c>
      <c r="F1244" s="5" t="s">
        <v>2368</v>
      </c>
      <c r="G1244" s="5" t="s">
        <v>2366</v>
      </c>
      <c r="H1244" s="5" t="s">
        <v>2366</v>
      </c>
      <c r="I1244" s="5">
        <v>0</v>
      </c>
      <c r="J1244" s="19" t="s">
        <v>2366</v>
      </c>
    </row>
    <row r="1245" spans="1:10" x14ac:dyDescent="0.25">
      <c r="A1245" s="18" t="s">
        <v>1115</v>
      </c>
      <c r="B1245" s="5">
        <v>25.6</v>
      </c>
      <c r="C1245" s="5" t="str">
        <f t="shared" si="38"/>
        <v>Overweight</v>
      </c>
      <c r="D1245" s="5">
        <v>5.65</v>
      </c>
      <c r="E1245" s="5" t="str">
        <f t="shared" si="39"/>
        <v>Normal</v>
      </c>
      <c r="F1245" s="5" t="s">
        <v>2366</v>
      </c>
      <c r="G1245" s="5" t="s">
        <v>2366</v>
      </c>
      <c r="H1245" s="5" t="s">
        <v>2366</v>
      </c>
      <c r="I1245" s="5">
        <v>2</v>
      </c>
      <c r="J1245" s="19" t="s">
        <v>2366</v>
      </c>
    </row>
    <row r="1246" spans="1:10" x14ac:dyDescent="0.25">
      <c r="A1246" s="18" t="s">
        <v>1114</v>
      </c>
      <c r="B1246" s="5">
        <v>29.545000000000002</v>
      </c>
      <c r="C1246" s="5" t="str">
        <f t="shared" si="38"/>
        <v>Overweight</v>
      </c>
      <c r="D1246" s="5">
        <v>8.41</v>
      </c>
      <c r="E1246" s="5" t="str">
        <f t="shared" si="39"/>
        <v>Diabetes</v>
      </c>
      <c r="F1246" s="5" t="s">
        <v>2368</v>
      </c>
      <c r="G1246" s="5" t="s">
        <v>2366</v>
      </c>
      <c r="H1246" s="5" t="s">
        <v>2366</v>
      </c>
      <c r="I1246" s="5">
        <v>1</v>
      </c>
      <c r="J1246" s="19" t="s">
        <v>2366</v>
      </c>
    </row>
    <row r="1247" spans="1:10" x14ac:dyDescent="0.25">
      <c r="A1247" s="18" t="s">
        <v>1113</v>
      </c>
      <c r="B1247" s="5">
        <v>23.25</v>
      </c>
      <c r="C1247" s="5" t="str">
        <f t="shared" si="38"/>
        <v>Normal Weight</v>
      </c>
      <c r="D1247" s="5">
        <v>11.96</v>
      </c>
      <c r="E1247" s="5" t="str">
        <f t="shared" si="39"/>
        <v>Diabetes</v>
      </c>
      <c r="F1247" s="5" t="s">
        <v>2368</v>
      </c>
      <c r="G1247" s="5" t="s">
        <v>2366</v>
      </c>
      <c r="H1247" s="5" t="s">
        <v>2366</v>
      </c>
      <c r="I1247" s="5">
        <v>0</v>
      </c>
      <c r="J1247" s="19" t="s">
        <v>2366</v>
      </c>
    </row>
    <row r="1248" spans="1:10" x14ac:dyDescent="0.25">
      <c r="A1248" s="18" t="s">
        <v>1112</v>
      </c>
      <c r="B1248" s="5">
        <v>43.95</v>
      </c>
      <c r="C1248" s="5" t="str">
        <f t="shared" si="38"/>
        <v>Obesity</v>
      </c>
      <c r="D1248" s="5">
        <v>5.17</v>
      </c>
      <c r="E1248" s="5" t="str">
        <f t="shared" si="39"/>
        <v>Normal</v>
      </c>
      <c r="F1248" s="5" t="s">
        <v>2368</v>
      </c>
      <c r="G1248" s="5" t="s">
        <v>2366</v>
      </c>
      <c r="H1248" s="5" t="s">
        <v>2368</v>
      </c>
      <c r="I1248" s="5">
        <v>1</v>
      </c>
      <c r="J1248" s="19" t="s">
        <v>2366</v>
      </c>
    </row>
    <row r="1249" spans="1:10" x14ac:dyDescent="0.25">
      <c r="A1249" s="18" t="s">
        <v>1111</v>
      </c>
      <c r="B1249" s="5">
        <v>21.85</v>
      </c>
      <c r="C1249" s="5" t="str">
        <f t="shared" si="38"/>
        <v>Normal Weight</v>
      </c>
      <c r="D1249" s="5">
        <v>8.76</v>
      </c>
      <c r="E1249" s="5" t="str">
        <f t="shared" si="39"/>
        <v>Diabetes</v>
      </c>
      <c r="F1249" s="5" t="s">
        <v>2366</v>
      </c>
      <c r="G1249" s="5" t="s">
        <v>2366</v>
      </c>
      <c r="H1249" s="5" t="s">
        <v>2366</v>
      </c>
      <c r="I1249" s="5">
        <v>0</v>
      </c>
      <c r="J1249" s="19" t="s">
        <v>2366</v>
      </c>
    </row>
    <row r="1250" spans="1:10" x14ac:dyDescent="0.25">
      <c r="A1250" s="18" t="s">
        <v>1110</v>
      </c>
      <c r="B1250" s="5">
        <v>25.73</v>
      </c>
      <c r="C1250" s="5" t="str">
        <f t="shared" si="38"/>
        <v>Overweight</v>
      </c>
      <c r="D1250" s="5">
        <v>7.99</v>
      </c>
      <c r="E1250" s="5" t="str">
        <f t="shared" si="39"/>
        <v>Diabetes</v>
      </c>
      <c r="F1250" s="5" t="s">
        <v>2366</v>
      </c>
      <c r="G1250" s="5" t="s">
        <v>2366</v>
      </c>
      <c r="H1250" s="5" t="s">
        <v>2366</v>
      </c>
      <c r="I1250" s="5">
        <v>2</v>
      </c>
      <c r="J1250" s="19" t="s">
        <v>2366</v>
      </c>
    </row>
    <row r="1251" spans="1:10" x14ac:dyDescent="0.25">
      <c r="A1251" s="18" t="s">
        <v>1109</v>
      </c>
      <c r="B1251" s="5">
        <v>32.229999999999997</v>
      </c>
      <c r="C1251" s="5" t="str">
        <f t="shared" si="38"/>
        <v>Obesity</v>
      </c>
      <c r="D1251" s="5">
        <v>8.59</v>
      </c>
      <c r="E1251" s="5" t="str">
        <f t="shared" si="39"/>
        <v>Diabetes</v>
      </c>
      <c r="F1251" s="5" t="s">
        <v>2366</v>
      </c>
      <c r="G1251" s="5" t="s">
        <v>2366</v>
      </c>
      <c r="H1251" s="5" t="s">
        <v>2366</v>
      </c>
      <c r="I1251" s="5">
        <v>0</v>
      </c>
      <c r="J1251" s="19" t="s">
        <v>2366</v>
      </c>
    </row>
    <row r="1252" spans="1:10" x14ac:dyDescent="0.25">
      <c r="A1252" s="18" t="s">
        <v>1108</v>
      </c>
      <c r="B1252" s="5">
        <v>32.204999999999998</v>
      </c>
      <c r="C1252" s="5" t="str">
        <f t="shared" si="38"/>
        <v>Obesity</v>
      </c>
      <c r="D1252" s="5">
        <v>6.14</v>
      </c>
      <c r="E1252" s="5" t="str">
        <f t="shared" si="39"/>
        <v>Prediabetes</v>
      </c>
      <c r="F1252" s="5" t="s">
        <v>2366</v>
      </c>
      <c r="G1252" s="5" t="s">
        <v>2366</v>
      </c>
      <c r="H1252" s="5" t="s">
        <v>2366</v>
      </c>
      <c r="I1252" s="5">
        <v>2</v>
      </c>
      <c r="J1252" s="19" t="s">
        <v>2366</v>
      </c>
    </row>
    <row r="1253" spans="1:10" x14ac:dyDescent="0.25">
      <c r="A1253" s="18" t="s">
        <v>1107</v>
      </c>
      <c r="B1253" s="5">
        <v>26.41</v>
      </c>
      <c r="C1253" s="5" t="str">
        <f t="shared" si="38"/>
        <v>Overweight</v>
      </c>
      <c r="D1253" s="5">
        <v>4.08</v>
      </c>
      <c r="E1253" s="5" t="str">
        <f t="shared" si="39"/>
        <v>Normal</v>
      </c>
      <c r="F1253" s="5" t="s">
        <v>2366</v>
      </c>
      <c r="G1253" s="5" t="s">
        <v>2366</v>
      </c>
      <c r="H1253" s="5" t="s">
        <v>2366</v>
      </c>
      <c r="I1253" s="5">
        <v>2</v>
      </c>
      <c r="J1253" s="19" t="s">
        <v>2366</v>
      </c>
    </row>
    <row r="1254" spans="1:10" x14ac:dyDescent="0.25">
      <c r="A1254" s="18" t="s">
        <v>1106</v>
      </c>
      <c r="B1254" s="5">
        <v>30.2</v>
      </c>
      <c r="C1254" s="5" t="str">
        <f t="shared" si="38"/>
        <v>Obesity</v>
      </c>
      <c r="D1254" s="5">
        <v>6.25</v>
      </c>
      <c r="E1254" s="5" t="str">
        <f t="shared" si="39"/>
        <v>Prediabetes</v>
      </c>
      <c r="F1254" s="5" t="s">
        <v>2368</v>
      </c>
      <c r="G1254" s="5" t="s">
        <v>2366</v>
      </c>
      <c r="H1254" s="5" t="s">
        <v>2366</v>
      </c>
      <c r="I1254" s="5">
        <v>0</v>
      </c>
      <c r="J1254" s="19" t="s">
        <v>2366</v>
      </c>
    </row>
    <row r="1255" spans="1:10" x14ac:dyDescent="0.25">
      <c r="A1255" s="18" t="s">
        <v>1105</v>
      </c>
      <c r="B1255" s="5">
        <v>31.26</v>
      </c>
      <c r="C1255" s="5" t="str">
        <f t="shared" si="38"/>
        <v>Obesity</v>
      </c>
      <c r="D1255" s="5">
        <v>5.94</v>
      </c>
      <c r="E1255" s="5" t="str">
        <f t="shared" si="39"/>
        <v>Normal</v>
      </c>
      <c r="F1255" s="5" t="s">
        <v>2368</v>
      </c>
      <c r="G1255" s="5" t="s">
        <v>2366</v>
      </c>
      <c r="H1255" s="5" t="s">
        <v>2366</v>
      </c>
      <c r="I1255" s="5">
        <v>1</v>
      </c>
      <c r="J1255" s="19" t="s">
        <v>2366</v>
      </c>
    </row>
    <row r="1256" spans="1:10" x14ac:dyDescent="0.25">
      <c r="A1256" s="18" t="s">
        <v>1104</v>
      </c>
      <c r="B1256" s="5">
        <v>33.725000000000001</v>
      </c>
      <c r="C1256" s="5" t="str">
        <f t="shared" si="38"/>
        <v>Obesity</v>
      </c>
      <c r="D1256" s="5">
        <v>6.45</v>
      </c>
      <c r="E1256" s="5" t="str">
        <f t="shared" si="39"/>
        <v>Prediabetes</v>
      </c>
      <c r="F1256" s="5" t="s">
        <v>2368</v>
      </c>
      <c r="G1256" s="5" t="s">
        <v>2366</v>
      </c>
      <c r="H1256" s="5" t="s">
        <v>2366</v>
      </c>
      <c r="I1256" s="5">
        <v>0</v>
      </c>
      <c r="J1256" s="19" t="s">
        <v>2366</v>
      </c>
    </row>
    <row r="1257" spans="1:10" x14ac:dyDescent="0.25">
      <c r="A1257" s="18" t="s">
        <v>1103</v>
      </c>
      <c r="B1257" s="5">
        <v>28.9</v>
      </c>
      <c r="C1257" s="5" t="str">
        <f t="shared" si="38"/>
        <v>Overweight</v>
      </c>
      <c r="D1257" s="5">
        <v>5.74</v>
      </c>
      <c r="E1257" s="5" t="str">
        <f t="shared" si="39"/>
        <v>Normal</v>
      </c>
      <c r="F1257" s="5" t="s">
        <v>2368</v>
      </c>
      <c r="G1257" s="5" t="s">
        <v>2366</v>
      </c>
      <c r="H1257" s="5" t="s">
        <v>2366</v>
      </c>
      <c r="I1257" s="5">
        <v>0</v>
      </c>
      <c r="J1257" s="19" t="s">
        <v>2366</v>
      </c>
    </row>
    <row r="1258" spans="1:10" x14ac:dyDescent="0.25">
      <c r="A1258" s="18" t="s">
        <v>1102</v>
      </c>
      <c r="B1258" s="5">
        <v>45.69</v>
      </c>
      <c r="C1258" s="5" t="str">
        <f t="shared" si="38"/>
        <v>Obesity</v>
      </c>
      <c r="D1258" s="5">
        <v>4.43</v>
      </c>
      <c r="E1258" s="5" t="str">
        <f t="shared" si="39"/>
        <v>Normal</v>
      </c>
      <c r="F1258" s="5" t="s">
        <v>2368</v>
      </c>
      <c r="G1258" s="5" t="s">
        <v>2366</v>
      </c>
      <c r="H1258" s="5" t="s">
        <v>2366</v>
      </c>
      <c r="I1258" s="5">
        <v>0</v>
      </c>
      <c r="J1258" s="19" t="s">
        <v>2366</v>
      </c>
    </row>
    <row r="1259" spans="1:10" x14ac:dyDescent="0.25">
      <c r="A1259" s="18" t="s">
        <v>1101</v>
      </c>
      <c r="B1259" s="5">
        <v>21.03</v>
      </c>
      <c r="C1259" s="5" t="str">
        <f t="shared" si="38"/>
        <v>Normal Weight</v>
      </c>
      <c r="D1259" s="5">
        <v>6.5</v>
      </c>
      <c r="E1259" s="5" t="str">
        <f t="shared" si="39"/>
        <v>Prediabetes</v>
      </c>
      <c r="F1259" s="5" t="s">
        <v>2366</v>
      </c>
      <c r="G1259" s="5" t="s">
        <v>2366</v>
      </c>
      <c r="H1259" s="5" t="s">
        <v>2366</v>
      </c>
      <c r="I1259" s="5">
        <v>0</v>
      </c>
      <c r="J1259" s="19" t="s">
        <v>2366</v>
      </c>
    </row>
    <row r="1260" spans="1:10" x14ac:dyDescent="0.25">
      <c r="A1260" s="18" t="s">
        <v>1100</v>
      </c>
      <c r="B1260" s="5">
        <v>37</v>
      </c>
      <c r="C1260" s="5" t="str">
        <f t="shared" si="38"/>
        <v>Obesity</v>
      </c>
      <c r="D1260" s="5">
        <v>8.75</v>
      </c>
      <c r="E1260" s="5" t="str">
        <f t="shared" si="39"/>
        <v>Diabetes</v>
      </c>
      <c r="F1260" s="5" t="s">
        <v>2366</v>
      </c>
      <c r="G1260" s="5" t="s">
        <v>2366</v>
      </c>
      <c r="H1260" s="5" t="s">
        <v>2366</v>
      </c>
      <c r="I1260" s="5">
        <v>0</v>
      </c>
      <c r="J1260" s="19" t="s">
        <v>2366</v>
      </c>
    </row>
    <row r="1261" spans="1:10" x14ac:dyDescent="0.25">
      <c r="A1261" s="18" t="s">
        <v>1099</v>
      </c>
      <c r="B1261" s="5">
        <v>25.4</v>
      </c>
      <c r="C1261" s="5" t="str">
        <f t="shared" si="38"/>
        <v>Overweight</v>
      </c>
      <c r="D1261" s="5">
        <v>11.96</v>
      </c>
      <c r="E1261" s="5" t="str">
        <f t="shared" si="39"/>
        <v>Diabetes</v>
      </c>
      <c r="F1261" s="5" t="s">
        <v>2366</v>
      </c>
      <c r="G1261" s="5" t="s">
        <v>2366</v>
      </c>
      <c r="H1261" s="5" t="s">
        <v>2366</v>
      </c>
      <c r="I1261" s="5">
        <v>0</v>
      </c>
      <c r="J1261" s="19" t="s">
        <v>2366</v>
      </c>
    </row>
    <row r="1262" spans="1:10" x14ac:dyDescent="0.25">
      <c r="A1262" s="18" t="s">
        <v>1098</v>
      </c>
      <c r="B1262" s="5">
        <v>32.299999999999997</v>
      </c>
      <c r="C1262" s="5" t="str">
        <f t="shared" si="38"/>
        <v>Obesity</v>
      </c>
      <c r="D1262" s="5">
        <v>10.54</v>
      </c>
      <c r="E1262" s="5" t="str">
        <f t="shared" si="39"/>
        <v>Diabetes</v>
      </c>
      <c r="F1262" s="5" t="s">
        <v>2366</v>
      </c>
      <c r="G1262" s="5" t="s">
        <v>2366</v>
      </c>
      <c r="H1262" s="5" t="s">
        <v>2366</v>
      </c>
      <c r="I1262" s="5">
        <v>0</v>
      </c>
      <c r="J1262" s="19" t="s">
        <v>2366</v>
      </c>
    </row>
    <row r="1263" spans="1:10" x14ac:dyDescent="0.25">
      <c r="A1263" s="18" t="s">
        <v>1097</v>
      </c>
      <c r="B1263" s="5">
        <v>23.94</v>
      </c>
      <c r="C1263" s="5" t="str">
        <f t="shared" si="38"/>
        <v>Normal Weight</v>
      </c>
      <c r="D1263" s="5">
        <v>4.54</v>
      </c>
      <c r="E1263" s="5" t="str">
        <f t="shared" si="39"/>
        <v>Normal</v>
      </c>
      <c r="F1263" s="5" t="s">
        <v>2368</v>
      </c>
      <c r="G1263" s="5" t="s">
        <v>2366</v>
      </c>
      <c r="H1263" s="5" t="s">
        <v>2368</v>
      </c>
      <c r="I1263" s="5">
        <v>1</v>
      </c>
      <c r="J1263" s="19" t="s">
        <v>2366</v>
      </c>
    </row>
    <row r="1264" spans="1:10" x14ac:dyDescent="0.25">
      <c r="A1264" s="18" t="s">
        <v>1096</v>
      </c>
      <c r="B1264" s="5">
        <v>46.4</v>
      </c>
      <c r="C1264" s="5" t="str">
        <f t="shared" si="38"/>
        <v>Obesity</v>
      </c>
      <c r="D1264" s="5">
        <v>5.71</v>
      </c>
      <c r="E1264" s="5" t="str">
        <f t="shared" si="39"/>
        <v>Normal</v>
      </c>
      <c r="F1264" s="5" t="s">
        <v>2366</v>
      </c>
      <c r="G1264" s="5" t="s">
        <v>2366</v>
      </c>
      <c r="H1264" s="5" t="s">
        <v>2366</v>
      </c>
      <c r="I1264" s="5">
        <v>0</v>
      </c>
      <c r="J1264" s="19" t="s">
        <v>2366</v>
      </c>
    </row>
    <row r="1265" spans="1:10" x14ac:dyDescent="0.25">
      <c r="A1265" s="18" t="s">
        <v>1095</v>
      </c>
      <c r="B1265" s="5">
        <v>40.375</v>
      </c>
      <c r="C1265" s="5" t="str">
        <f t="shared" si="38"/>
        <v>Obesity</v>
      </c>
      <c r="D1265" s="5">
        <v>6.25</v>
      </c>
      <c r="E1265" s="5" t="str">
        <f t="shared" si="39"/>
        <v>Prediabetes</v>
      </c>
      <c r="F1265" s="5" t="s">
        <v>2368</v>
      </c>
      <c r="G1265" s="5" t="s">
        <v>2366</v>
      </c>
      <c r="H1265" s="5" t="s">
        <v>2366</v>
      </c>
      <c r="I1265" s="5">
        <v>0</v>
      </c>
      <c r="J1265" s="19" t="s">
        <v>2366</v>
      </c>
    </row>
    <row r="1266" spans="1:10" x14ac:dyDescent="0.25">
      <c r="A1266" s="18" t="s">
        <v>1094</v>
      </c>
      <c r="B1266" s="5">
        <v>28.7</v>
      </c>
      <c r="C1266" s="5" t="str">
        <f t="shared" si="38"/>
        <v>Overweight</v>
      </c>
      <c r="D1266" s="5">
        <v>9.4700000000000006</v>
      </c>
      <c r="E1266" s="5" t="str">
        <f t="shared" si="39"/>
        <v>Diabetes</v>
      </c>
      <c r="F1266" s="5" t="s">
        <v>2366</v>
      </c>
      <c r="G1266" s="5" t="s">
        <v>2366</v>
      </c>
      <c r="H1266" s="5" t="s">
        <v>2366</v>
      </c>
      <c r="I1266" s="5">
        <v>2</v>
      </c>
      <c r="J1266" s="19" t="s">
        <v>2366</v>
      </c>
    </row>
    <row r="1267" spans="1:10" x14ac:dyDescent="0.25">
      <c r="A1267" s="18" t="s">
        <v>1093</v>
      </c>
      <c r="B1267" s="5">
        <v>26.63</v>
      </c>
      <c r="C1267" s="5" t="str">
        <f t="shared" si="38"/>
        <v>Overweight</v>
      </c>
      <c r="D1267" s="5">
        <v>5.7</v>
      </c>
      <c r="E1267" s="5" t="str">
        <f t="shared" si="39"/>
        <v>Normal</v>
      </c>
      <c r="F1267" s="5" t="s">
        <v>2366</v>
      </c>
      <c r="G1267" s="5" t="s">
        <v>2366</v>
      </c>
      <c r="H1267" s="5" t="s">
        <v>2366</v>
      </c>
      <c r="I1267" s="5">
        <v>0</v>
      </c>
      <c r="J1267" s="19" t="s">
        <v>2366</v>
      </c>
    </row>
    <row r="1268" spans="1:10" x14ac:dyDescent="0.25">
      <c r="A1268" s="18" t="s">
        <v>1092</v>
      </c>
      <c r="B1268" s="5">
        <v>22.515000000000001</v>
      </c>
      <c r="C1268" s="5" t="str">
        <f t="shared" si="38"/>
        <v>Normal Weight</v>
      </c>
      <c r="D1268" s="5">
        <v>11.18</v>
      </c>
      <c r="E1268" s="5" t="str">
        <f t="shared" si="39"/>
        <v>Diabetes</v>
      </c>
      <c r="F1268" s="5" t="s">
        <v>2366</v>
      </c>
      <c r="G1268" s="5" t="s">
        <v>2366</v>
      </c>
      <c r="H1268" s="5" t="s">
        <v>2366</v>
      </c>
      <c r="I1268" s="5">
        <v>2</v>
      </c>
      <c r="J1268" s="19" t="s">
        <v>2366</v>
      </c>
    </row>
    <row r="1269" spans="1:10" x14ac:dyDescent="0.25">
      <c r="A1269" s="18" t="s">
        <v>1091</v>
      </c>
      <c r="B1269" s="5">
        <v>36.575000000000003</v>
      </c>
      <c r="C1269" s="5" t="str">
        <f t="shared" si="38"/>
        <v>Obesity</v>
      </c>
      <c r="D1269" s="5">
        <v>10.98</v>
      </c>
      <c r="E1269" s="5" t="str">
        <f t="shared" si="39"/>
        <v>Diabetes</v>
      </c>
      <c r="F1269" s="5" t="s">
        <v>2366</v>
      </c>
      <c r="G1269" s="5" t="s">
        <v>2366</v>
      </c>
      <c r="H1269" s="5" t="s">
        <v>2366</v>
      </c>
      <c r="I1269" s="5">
        <v>0</v>
      </c>
      <c r="J1269" s="19" t="s">
        <v>2366</v>
      </c>
    </row>
    <row r="1270" spans="1:10" x14ac:dyDescent="0.25">
      <c r="A1270" s="18" t="s">
        <v>1090</v>
      </c>
      <c r="B1270" s="5">
        <v>23.66</v>
      </c>
      <c r="C1270" s="5" t="str">
        <f t="shared" si="38"/>
        <v>Normal Weight</v>
      </c>
      <c r="D1270" s="5">
        <v>5.1100000000000003</v>
      </c>
      <c r="E1270" s="5" t="str">
        <f t="shared" si="39"/>
        <v>Normal</v>
      </c>
      <c r="F1270" s="5" t="s">
        <v>2368</v>
      </c>
      <c r="G1270" s="5" t="s">
        <v>2366</v>
      </c>
      <c r="H1270" s="5" t="s">
        <v>2368</v>
      </c>
      <c r="I1270" s="5">
        <v>1</v>
      </c>
      <c r="J1270" s="19" t="s">
        <v>2366</v>
      </c>
    </row>
    <row r="1271" spans="1:10" x14ac:dyDescent="0.25">
      <c r="A1271" s="18" t="s">
        <v>1089</v>
      </c>
      <c r="B1271" s="5">
        <v>18.62</v>
      </c>
      <c r="C1271" s="5" t="str">
        <f t="shared" si="38"/>
        <v>Normal Weight</v>
      </c>
      <c r="D1271" s="5">
        <v>10.24</v>
      </c>
      <c r="E1271" s="5" t="str">
        <f t="shared" si="39"/>
        <v>Diabetes</v>
      </c>
      <c r="F1271" s="5" t="s">
        <v>2366</v>
      </c>
      <c r="G1271" s="5" t="s">
        <v>2366</v>
      </c>
      <c r="H1271" s="5" t="s">
        <v>2366</v>
      </c>
      <c r="I1271" s="5">
        <v>0</v>
      </c>
      <c r="J1271" s="19" t="s">
        <v>2366</v>
      </c>
    </row>
    <row r="1272" spans="1:10" x14ac:dyDescent="0.25">
      <c r="A1272" s="18" t="s">
        <v>1088</v>
      </c>
      <c r="B1272" s="5">
        <v>19.190000000000001</v>
      </c>
      <c r="C1272" s="5" t="str">
        <f t="shared" si="38"/>
        <v>Normal Weight</v>
      </c>
      <c r="D1272" s="5">
        <v>7.71</v>
      </c>
      <c r="E1272" s="5" t="str">
        <f t="shared" si="39"/>
        <v>Diabetes</v>
      </c>
      <c r="F1272" s="5" t="s">
        <v>2368</v>
      </c>
      <c r="G1272" s="5" t="s">
        <v>2366</v>
      </c>
      <c r="H1272" s="5" t="s">
        <v>2366</v>
      </c>
      <c r="I1272" s="5">
        <v>1</v>
      </c>
      <c r="J1272" s="19" t="s">
        <v>2366</v>
      </c>
    </row>
    <row r="1273" spans="1:10" x14ac:dyDescent="0.25">
      <c r="A1273" s="18" t="s">
        <v>1087</v>
      </c>
      <c r="B1273" s="5">
        <v>27.5</v>
      </c>
      <c r="C1273" s="5" t="str">
        <f t="shared" si="38"/>
        <v>Overweight</v>
      </c>
      <c r="D1273" s="5">
        <v>6.03</v>
      </c>
      <c r="E1273" s="5" t="str">
        <f t="shared" si="39"/>
        <v>Prediabetes</v>
      </c>
      <c r="F1273" s="5" t="s">
        <v>2366</v>
      </c>
      <c r="G1273" s="5" t="s">
        <v>2366</v>
      </c>
      <c r="H1273" s="5" t="s">
        <v>2366</v>
      </c>
      <c r="I1273" s="5">
        <v>0</v>
      </c>
      <c r="J1273" s="19" t="s">
        <v>2366</v>
      </c>
    </row>
    <row r="1274" spans="1:10" x14ac:dyDescent="0.25">
      <c r="A1274" s="18" t="s">
        <v>1086</v>
      </c>
      <c r="B1274" s="5">
        <v>27.36</v>
      </c>
      <c r="C1274" s="5" t="str">
        <f t="shared" si="38"/>
        <v>Overweight</v>
      </c>
      <c r="D1274" s="5">
        <v>5.96</v>
      </c>
      <c r="E1274" s="5" t="str">
        <f t="shared" si="39"/>
        <v>Normal</v>
      </c>
      <c r="F1274" s="5" t="s">
        <v>2366</v>
      </c>
      <c r="G1274" s="5" t="s">
        <v>2366</v>
      </c>
      <c r="H1274" s="5" t="s">
        <v>2368</v>
      </c>
      <c r="I1274" s="5">
        <v>1</v>
      </c>
      <c r="J1274" s="19" t="s">
        <v>2366</v>
      </c>
    </row>
    <row r="1275" spans="1:10" x14ac:dyDescent="0.25">
      <c r="A1275" s="18" t="s">
        <v>1085</v>
      </c>
      <c r="B1275" s="5">
        <v>20.350000000000001</v>
      </c>
      <c r="C1275" s="5" t="str">
        <f t="shared" si="38"/>
        <v>Normal Weight</v>
      </c>
      <c r="D1275" s="5">
        <v>4.16</v>
      </c>
      <c r="E1275" s="5" t="str">
        <f t="shared" si="39"/>
        <v>Normal</v>
      </c>
      <c r="F1275" s="5" t="s">
        <v>2366</v>
      </c>
      <c r="G1275" s="5" t="s">
        <v>2366</v>
      </c>
      <c r="H1275" s="5" t="s">
        <v>2366</v>
      </c>
      <c r="I1275" s="5">
        <v>0</v>
      </c>
      <c r="J1275" s="19" t="s">
        <v>2366</v>
      </c>
    </row>
    <row r="1276" spans="1:10" x14ac:dyDescent="0.25">
      <c r="A1276" s="18" t="s">
        <v>1084</v>
      </c>
      <c r="B1276" s="5">
        <v>24.035</v>
      </c>
      <c r="C1276" s="5" t="str">
        <f t="shared" si="38"/>
        <v>Normal Weight</v>
      </c>
      <c r="D1276" s="5">
        <v>6.11</v>
      </c>
      <c r="E1276" s="5" t="str">
        <f t="shared" si="39"/>
        <v>Prediabetes</v>
      </c>
      <c r="F1276" s="5" t="s">
        <v>2366</v>
      </c>
      <c r="G1276" s="5" t="s">
        <v>2366</v>
      </c>
      <c r="H1276" s="5" t="s">
        <v>2366</v>
      </c>
      <c r="I1276" s="5">
        <v>0</v>
      </c>
      <c r="J1276" s="19" t="s">
        <v>2366</v>
      </c>
    </row>
    <row r="1277" spans="1:10" x14ac:dyDescent="0.25">
      <c r="A1277" s="18" t="s">
        <v>1083</v>
      </c>
      <c r="B1277" s="5">
        <v>23.56</v>
      </c>
      <c r="C1277" s="5" t="str">
        <f t="shared" si="38"/>
        <v>Normal Weight</v>
      </c>
      <c r="D1277" s="5">
        <v>5.97</v>
      </c>
      <c r="E1277" s="5" t="str">
        <f t="shared" si="39"/>
        <v>Normal</v>
      </c>
      <c r="F1277" s="5" t="s">
        <v>2366</v>
      </c>
      <c r="G1277" s="5" t="s">
        <v>2366</v>
      </c>
      <c r="H1277" s="5" t="s">
        <v>2366</v>
      </c>
      <c r="I1277" s="5">
        <v>0</v>
      </c>
      <c r="J1277" s="19" t="s">
        <v>2366</v>
      </c>
    </row>
    <row r="1278" spans="1:10" x14ac:dyDescent="0.25">
      <c r="A1278" s="18" t="s">
        <v>1082</v>
      </c>
      <c r="B1278" s="5">
        <v>27.17</v>
      </c>
      <c r="C1278" s="5" t="str">
        <f t="shared" si="38"/>
        <v>Overweight</v>
      </c>
      <c r="D1278" s="5">
        <v>10.81</v>
      </c>
      <c r="E1278" s="5" t="str">
        <f t="shared" si="39"/>
        <v>Diabetes</v>
      </c>
      <c r="F1278" s="5" t="s">
        <v>2366</v>
      </c>
      <c r="G1278" s="5" t="s">
        <v>2366</v>
      </c>
      <c r="H1278" s="5" t="s">
        <v>2366</v>
      </c>
      <c r="I1278" s="5">
        <v>2</v>
      </c>
      <c r="J1278" s="19" t="s">
        <v>2366</v>
      </c>
    </row>
    <row r="1279" spans="1:10" x14ac:dyDescent="0.25">
      <c r="A1279" s="18" t="s">
        <v>1081</v>
      </c>
      <c r="B1279" s="5">
        <v>34.32</v>
      </c>
      <c r="C1279" s="5" t="str">
        <f t="shared" si="38"/>
        <v>Obesity</v>
      </c>
      <c r="D1279" s="5">
        <v>5.7</v>
      </c>
      <c r="E1279" s="5" t="str">
        <f t="shared" si="39"/>
        <v>Normal</v>
      </c>
      <c r="F1279" s="5" t="s">
        <v>2368</v>
      </c>
      <c r="G1279" s="5" t="s">
        <v>2366</v>
      </c>
      <c r="H1279" s="5" t="s">
        <v>2368</v>
      </c>
      <c r="I1279" s="5">
        <v>1</v>
      </c>
      <c r="J1279" s="19" t="s">
        <v>2366</v>
      </c>
    </row>
    <row r="1280" spans="1:10" x14ac:dyDescent="0.25">
      <c r="A1280" s="18" t="s">
        <v>1080</v>
      </c>
      <c r="B1280" s="5">
        <v>23.87</v>
      </c>
      <c r="C1280" s="5" t="str">
        <f t="shared" si="38"/>
        <v>Normal Weight</v>
      </c>
      <c r="D1280" s="5">
        <v>4.7699999999999996</v>
      </c>
      <c r="E1280" s="5" t="str">
        <f t="shared" si="39"/>
        <v>Normal</v>
      </c>
      <c r="F1280" s="5" t="s">
        <v>2368</v>
      </c>
      <c r="G1280" s="5" t="s">
        <v>2366</v>
      </c>
      <c r="H1280" s="5" t="s">
        <v>2368</v>
      </c>
      <c r="I1280" s="5">
        <v>1</v>
      </c>
      <c r="J1280" s="19" t="s">
        <v>2366</v>
      </c>
    </row>
    <row r="1281" spans="1:10" x14ac:dyDescent="0.25">
      <c r="A1281" s="18" t="s">
        <v>1079</v>
      </c>
      <c r="B1281" s="5">
        <v>30.15</v>
      </c>
      <c r="C1281" s="5" t="str">
        <f t="shared" si="38"/>
        <v>Obesity</v>
      </c>
      <c r="D1281" s="5">
        <v>4.25</v>
      </c>
      <c r="E1281" s="5" t="str">
        <f t="shared" si="39"/>
        <v>Normal</v>
      </c>
      <c r="F1281" s="5" t="s">
        <v>2366</v>
      </c>
      <c r="G1281" s="5" t="s">
        <v>2366</v>
      </c>
      <c r="H1281" s="5" t="s">
        <v>2366</v>
      </c>
      <c r="I1281" s="5">
        <v>1</v>
      </c>
      <c r="J1281" s="19" t="s">
        <v>2366</v>
      </c>
    </row>
    <row r="1282" spans="1:10" x14ac:dyDescent="0.25">
      <c r="A1282" s="18" t="s">
        <v>1078</v>
      </c>
      <c r="B1282" s="5">
        <v>26.36</v>
      </c>
      <c r="C1282" s="5" t="str">
        <f t="shared" ref="C1282:C1345" si="40">IF(B1282&lt;18.5,"Underweight",
IF(B1282&lt;25,"Normal Weight",
IF(B1282&lt;30,"Overweight","Obesity")))</f>
        <v>Overweight</v>
      </c>
      <c r="D1282" s="5">
        <v>5.52</v>
      </c>
      <c r="E1282" s="5" t="str">
        <f t="shared" ref="E1282:E1345" si="41">IF(D1282&lt;6,"Normal",IF(D1282&lt;7.5,"Prediabetes",IF(D1282&gt;7,"Diabetes")))</f>
        <v>Normal</v>
      </c>
      <c r="F1282" s="5" t="s">
        <v>2366</v>
      </c>
      <c r="G1282" s="5" t="s">
        <v>2366</v>
      </c>
      <c r="H1282" s="5" t="s">
        <v>2366</v>
      </c>
      <c r="I1282" s="5">
        <v>0</v>
      </c>
      <c r="J1282" s="19" t="s">
        <v>2366</v>
      </c>
    </row>
    <row r="1283" spans="1:10" x14ac:dyDescent="0.25">
      <c r="A1283" s="18" t="s">
        <v>1077</v>
      </c>
      <c r="B1283" s="5">
        <v>45.32</v>
      </c>
      <c r="C1283" s="5" t="str">
        <f t="shared" si="40"/>
        <v>Obesity</v>
      </c>
      <c r="D1283" s="5">
        <v>6.53</v>
      </c>
      <c r="E1283" s="5" t="str">
        <f t="shared" si="41"/>
        <v>Prediabetes</v>
      </c>
      <c r="F1283" s="5" t="s">
        <v>2368</v>
      </c>
      <c r="G1283" s="5" t="s">
        <v>2366</v>
      </c>
      <c r="H1283" s="5" t="s">
        <v>2366</v>
      </c>
      <c r="I1283" s="5">
        <v>1</v>
      </c>
      <c r="J1283" s="19" t="s">
        <v>2366</v>
      </c>
    </row>
    <row r="1284" spans="1:10" x14ac:dyDescent="0.25">
      <c r="A1284" s="18" t="s">
        <v>1076</v>
      </c>
      <c r="B1284" s="5">
        <v>31.93</v>
      </c>
      <c r="C1284" s="5" t="str">
        <f t="shared" si="40"/>
        <v>Obesity</v>
      </c>
      <c r="D1284" s="5">
        <v>4.82</v>
      </c>
      <c r="E1284" s="5" t="str">
        <f t="shared" si="41"/>
        <v>Normal</v>
      </c>
      <c r="F1284" s="5" t="s">
        <v>2368</v>
      </c>
      <c r="G1284" s="5" t="s">
        <v>2366</v>
      </c>
      <c r="H1284" s="5" t="s">
        <v>2366</v>
      </c>
      <c r="I1284" s="5">
        <v>1</v>
      </c>
      <c r="J1284" s="19" t="s">
        <v>2366</v>
      </c>
    </row>
    <row r="1285" spans="1:10" x14ac:dyDescent="0.25">
      <c r="A1285" s="18" t="s">
        <v>1075</v>
      </c>
      <c r="B1285" s="5">
        <v>36</v>
      </c>
      <c r="C1285" s="5" t="str">
        <f t="shared" si="40"/>
        <v>Obesity</v>
      </c>
      <c r="D1285" s="5">
        <v>11.94</v>
      </c>
      <c r="E1285" s="5" t="str">
        <f t="shared" si="41"/>
        <v>Diabetes</v>
      </c>
      <c r="F1285" s="5" t="s">
        <v>2368</v>
      </c>
      <c r="G1285" s="5" t="s">
        <v>2366</v>
      </c>
      <c r="H1285" s="5" t="s">
        <v>2366</v>
      </c>
      <c r="I1285" s="5">
        <v>1</v>
      </c>
      <c r="J1285" s="19" t="s">
        <v>2366</v>
      </c>
    </row>
    <row r="1286" spans="1:10" x14ac:dyDescent="0.25">
      <c r="A1286" s="18" t="s">
        <v>1074</v>
      </c>
      <c r="B1286" s="5">
        <v>32</v>
      </c>
      <c r="C1286" s="5" t="str">
        <f t="shared" si="40"/>
        <v>Obesity</v>
      </c>
      <c r="D1286" s="5">
        <v>7.85</v>
      </c>
      <c r="E1286" s="5" t="str">
        <f t="shared" si="41"/>
        <v>Diabetes</v>
      </c>
      <c r="F1286" s="5" t="s">
        <v>2368</v>
      </c>
      <c r="G1286" s="5" t="s">
        <v>2366</v>
      </c>
      <c r="H1286" s="5" t="s">
        <v>2366</v>
      </c>
      <c r="I1286" s="5">
        <v>1</v>
      </c>
      <c r="J1286" s="19" t="s">
        <v>2366</v>
      </c>
    </row>
    <row r="1287" spans="1:10" x14ac:dyDescent="0.25">
      <c r="A1287" s="18" t="s">
        <v>1073</v>
      </c>
      <c r="B1287" s="5">
        <v>29.37</v>
      </c>
      <c r="C1287" s="5" t="str">
        <f t="shared" si="40"/>
        <v>Overweight</v>
      </c>
      <c r="D1287" s="5">
        <v>8.01</v>
      </c>
      <c r="E1287" s="5" t="str">
        <f t="shared" si="41"/>
        <v>Diabetes</v>
      </c>
      <c r="F1287" s="5" t="s">
        <v>2368</v>
      </c>
      <c r="G1287" s="5" t="s">
        <v>2366</v>
      </c>
      <c r="H1287" s="5" t="s">
        <v>2366</v>
      </c>
      <c r="I1287" s="5">
        <v>1</v>
      </c>
      <c r="J1287" s="19" t="s">
        <v>2366</v>
      </c>
    </row>
    <row r="1288" spans="1:10" x14ac:dyDescent="0.25">
      <c r="A1288" s="18" t="s">
        <v>1072</v>
      </c>
      <c r="B1288" s="5">
        <v>23.6</v>
      </c>
      <c r="C1288" s="5" t="str">
        <f t="shared" si="40"/>
        <v>Normal Weight</v>
      </c>
      <c r="D1288" s="5">
        <v>7.4</v>
      </c>
      <c r="E1288" s="5" t="str">
        <f t="shared" si="41"/>
        <v>Prediabetes</v>
      </c>
      <c r="F1288" s="5" t="s">
        <v>2368</v>
      </c>
      <c r="G1288" s="5" t="s">
        <v>2366</v>
      </c>
      <c r="H1288" s="5" t="s">
        <v>2366</v>
      </c>
      <c r="I1288" s="5">
        <v>1</v>
      </c>
      <c r="J1288" s="19" t="s">
        <v>2366</v>
      </c>
    </row>
    <row r="1289" spans="1:10" x14ac:dyDescent="0.25">
      <c r="A1289" s="18" t="s">
        <v>1071</v>
      </c>
      <c r="B1289" s="5">
        <v>33.155000000000001</v>
      </c>
      <c r="C1289" s="5" t="str">
        <f t="shared" si="40"/>
        <v>Obesity</v>
      </c>
      <c r="D1289" s="5">
        <v>8.3800000000000008</v>
      </c>
      <c r="E1289" s="5" t="str">
        <f t="shared" si="41"/>
        <v>Diabetes</v>
      </c>
      <c r="F1289" s="5" t="s">
        <v>2368</v>
      </c>
      <c r="G1289" s="5" t="s">
        <v>2366</v>
      </c>
      <c r="H1289" s="5" t="s">
        <v>2366</v>
      </c>
      <c r="I1289" s="5">
        <v>0</v>
      </c>
      <c r="J1289" s="19" t="s">
        <v>2366</v>
      </c>
    </row>
    <row r="1290" spans="1:10" x14ac:dyDescent="0.25">
      <c r="A1290" s="18" t="s">
        <v>1070</v>
      </c>
      <c r="B1290" s="5">
        <v>24.32</v>
      </c>
      <c r="C1290" s="5" t="str">
        <f t="shared" si="40"/>
        <v>Normal Weight</v>
      </c>
      <c r="D1290" s="5">
        <v>11.56</v>
      </c>
      <c r="E1290" s="5" t="str">
        <f t="shared" si="41"/>
        <v>Diabetes</v>
      </c>
      <c r="F1290" s="5" t="s">
        <v>2368</v>
      </c>
      <c r="G1290" s="5" t="s">
        <v>2366</v>
      </c>
      <c r="H1290" s="5" t="s">
        <v>2366</v>
      </c>
      <c r="I1290" s="5">
        <v>1</v>
      </c>
      <c r="J1290" s="19" t="s">
        <v>2366</v>
      </c>
    </row>
    <row r="1291" spans="1:10" x14ac:dyDescent="0.25">
      <c r="A1291" s="18" t="s">
        <v>1069</v>
      </c>
      <c r="B1291" s="5">
        <v>36.299999999999997</v>
      </c>
      <c r="C1291" s="5" t="str">
        <f t="shared" si="40"/>
        <v>Obesity</v>
      </c>
      <c r="D1291" s="5">
        <v>4.6100000000000003</v>
      </c>
      <c r="E1291" s="5" t="str">
        <f t="shared" si="41"/>
        <v>Normal</v>
      </c>
      <c r="F1291" s="5" t="s">
        <v>2366</v>
      </c>
      <c r="G1291" s="5" t="s">
        <v>2366</v>
      </c>
      <c r="H1291" s="5" t="s">
        <v>2366</v>
      </c>
      <c r="I1291" s="5">
        <v>0</v>
      </c>
      <c r="J1291" s="19" t="s">
        <v>2366</v>
      </c>
    </row>
    <row r="1292" spans="1:10" x14ac:dyDescent="0.25">
      <c r="A1292" s="18" t="s">
        <v>1068</v>
      </c>
      <c r="B1292" s="5">
        <v>34.4</v>
      </c>
      <c r="C1292" s="5" t="str">
        <f t="shared" si="40"/>
        <v>Obesity</v>
      </c>
      <c r="D1292" s="5">
        <v>4.95</v>
      </c>
      <c r="E1292" s="5" t="str">
        <f t="shared" si="41"/>
        <v>Normal</v>
      </c>
      <c r="F1292" s="5" t="s">
        <v>2366</v>
      </c>
      <c r="G1292" s="5" t="s">
        <v>2366</v>
      </c>
      <c r="H1292" s="5" t="s">
        <v>2368</v>
      </c>
      <c r="I1292" s="5">
        <v>1</v>
      </c>
      <c r="J1292" s="19" t="s">
        <v>2366</v>
      </c>
    </row>
    <row r="1293" spans="1:10" x14ac:dyDescent="0.25">
      <c r="A1293" s="18" t="s">
        <v>1067</v>
      </c>
      <c r="B1293" s="5">
        <v>30.9</v>
      </c>
      <c r="C1293" s="5" t="str">
        <f t="shared" si="40"/>
        <v>Obesity</v>
      </c>
      <c r="D1293" s="5">
        <v>5.04</v>
      </c>
      <c r="E1293" s="5" t="str">
        <f t="shared" si="41"/>
        <v>Normal</v>
      </c>
      <c r="F1293" s="5" t="s">
        <v>2366</v>
      </c>
      <c r="G1293" s="5" t="s">
        <v>2366</v>
      </c>
      <c r="H1293" s="5" t="s">
        <v>2366</v>
      </c>
      <c r="I1293" s="5">
        <v>0</v>
      </c>
      <c r="J1293" s="19" t="s">
        <v>2366</v>
      </c>
    </row>
    <row r="1294" spans="1:10" x14ac:dyDescent="0.25">
      <c r="A1294" s="18" t="s">
        <v>1066</v>
      </c>
      <c r="B1294" s="5">
        <v>28.6</v>
      </c>
      <c r="C1294" s="5" t="str">
        <f t="shared" si="40"/>
        <v>Overweight</v>
      </c>
      <c r="D1294" s="5">
        <v>5.42</v>
      </c>
      <c r="E1294" s="5" t="str">
        <f t="shared" si="41"/>
        <v>Normal</v>
      </c>
      <c r="F1294" s="5" t="s">
        <v>2366</v>
      </c>
      <c r="G1294" s="5" t="s">
        <v>2366</v>
      </c>
      <c r="H1294" s="5" t="s">
        <v>2366</v>
      </c>
      <c r="I1294" s="5">
        <v>0</v>
      </c>
      <c r="J1294" s="19" t="s">
        <v>2366</v>
      </c>
    </row>
    <row r="1295" spans="1:10" x14ac:dyDescent="0.25">
      <c r="A1295" s="18" t="s">
        <v>1065</v>
      </c>
      <c r="B1295" s="5">
        <v>27.83</v>
      </c>
      <c r="C1295" s="5" t="str">
        <f t="shared" si="40"/>
        <v>Overweight</v>
      </c>
      <c r="D1295" s="5">
        <v>5.39</v>
      </c>
      <c r="E1295" s="5" t="str">
        <f t="shared" si="41"/>
        <v>Normal</v>
      </c>
      <c r="F1295" s="5" t="s">
        <v>2366</v>
      </c>
      <c r="G1295" s="5" t="s">
        <v>2366</v>
      </c>
      <c r="H1295" s="5" t="s">
        <v>2366</v>
      </c>
      <c r="I1295" s="5">
        <v>0</v>
      </c>
      <c r="J1295" s="19" t="s">
        <v>2366</v>
      </c>
    </row>
    <row r="1296" spans="1:10" x14ac:dyDescent="0.25">
      <c r="A1296" s="18" t="s">
        <v>1064</v>
      </c>
      <c r="B1296" s="5">
        <v>39.64</v>
      </c>
      <c r="C1296" s="5" t="str">
        <f t="shared" si="40"/>
        <v>Obesity</v>
      </c>
      <c r="D1296" s="5">
        <v>6</v>
      </c>
      <c r="E1296" s="5" t="str">
        <f t="shared" si="41"/>
        <v>Prediabetes</v>
      </c>
      <c r="F1296" s="5" t="s">
        <v>2366</v>
      </c>
      <c r="G1296" s="5" t="s">
        <v>2366</v>
      </c>
      <c r="H1296" s="5" t="s">
        <v>2368</v>
      </c>
      <c r="I1296" s="5">
        <v>1</v>
      </c>
      <c r="J1296" s="19" t="s">
        <v>2366</v>
      </c>
    </row>
    <row r="1297" spans="1:10" x14ac:dyDescent="0.25">
      <c r="A1297" s="18" t="s">
        <v>1063</v>
      </c>
      <c r="B1297" s="5">
        <v>38.479999999999997</v>
      </c>
      <c r="C1297" s="5" t="str">
        <f t="shared" si="40"/>
        <v>Obesity</v>
      </c>
      <c r="D1297" s="5">
        <v>6.02</v>
      </c>
      <c r="E1297" s="5" t="str">
        <f t="shared" si="41"/>
        <v>Prediabetes</v>
      </c>
      <c r="F1297" s="5" t="s">
        <v>2366</v>
      </c>
      <c r="G1297" s="5" t="s">
        <v>2366</v>
      </c>
      <c r="H1297" s="5" t="s">
        <v>2366</v>
      </c>
      <c r="I1297" s="5">
        <v>1</v>
      </c>
      <c r="J1297" s="19" t="s">
        <v>2366</v>
      </c>
    </row>
    <row r="1298" spans="1:10" x14ac:dyDescent="0.25">
      <c r="A1298" s="18" t="s">
        <v>1062</v>
      </c>
      <c r="B1298" s="5">
        <v>36.200000000000003</v>
      </c>
      <c r="C1298" s="5" t="str">
        <f t="shared" si="40"/>
        <v>Obesity</v>
      </c>
      <c r="D1298" s="5">
        <v>4.62</v>
      </c>
      <c r="E1298" s="5" t="str">
        <f t="shared" si="41"/>
        <v>Normal</v>
      </c>
      <c r="F1298" s="5" t="s">
        <v>2366</v>
      </c>
      <c r="G1298" s="5" t="s">
        <v>2366</v>
      </c>
      <c r="H1298" s="5" t="s">
        <v>2366</v>
      </c>
      <c r="I1298" s="5">
        <v>2</v>
      </c>
      <c r="J1298" s="19" t="s">
        <v>2366</v>
      </c>
    </row>
    <row r="1299" spans="1:10" x14ac:dyDescent="0.25">
      <c r="A1299" s="18" t="s">
        <v>1061</v>
      </c>
      <c r="B1299" s="5">
        <v>27.13</v>
      </c>
      <c r="C1299" s="5" t="str">
        <f t="shared" si="40"/>
        <v>Overweight</v>
      </c>
      <c r="D1299" s="5">
        <v>5.59</v>
      </c>
      <c r="E1299" s="5" t="str">
        <f t="shared" si="41"/>
        <v>Normal</v>
      </c>
      <c r="F1299" s="5" t="s">
        <v>2366</v>
      </c>
      <c r="G1299" s="5" t="s">
        <v>2366</v>
      </c>
      <c r="H1299" s="5" t="s">
        <v>2366</v>
      </c>
      <c r="I1299" s="5">
        <v>1</v>
      </c>
      <c r="J1299" s="19" t="s">
        <v>2366</v>
      </c>
    </row>
    <row r="1300" spans="1:10" x14ac:dyDescent="0.25">
      <c r="A1300" s="18" t="s">
        <v>1060</v>
      </c>
      <c r="B1300" s="5">
        <v>20.75</v>
      </c>
      <c r="C1300" s="5" t="str">
        <f t="shared" si="40"/>
        <v>Normal Weight</v>
      </c>
      <c r="D1300" s="5">
        <v>5.18</v>
      </c>
      <c r="E1300" s="5" t="str">
        <f t="shared" si="41"/>
        <v>Normal</v>
      </c>
      <c r="F1300" s="5" t="s">
        <v>2368</v>
      </c>
      <c r="G1300" s="5" t="s">
        <v>2366</v>
      </c>
      <c r="H1300" s="5" t="s">
        <v>2366</v>
      </c>
      <c r="I1300" s="5">
        <v>2</v>
      </c>
      <c r="J1300" s="19" t="s">
        <v>2366</v>
      </c>
    </row>
    <row r="1301" spans="1:10" x14ac:dyDescent="0.25">
      <c r="A1301" s="18" t="s">
        <v>1059</v>
      </c>
      <c r="B1301" s="5">
        <v>26.6</v>
      </c>
      <c r="C1301" s="5" t="str">
        <f t="shared" si="40"/>
        <v>Overweight</v>
      </c>
      <c r="D1301" s="5">
        <v>6.29</v>
      </c>
      <c r="E1301" s="5" t="str">
        <f t="shared" si="41"/>
        <v>Prediabetes</v>
      </c>
      <c r="F1301" s="5" t="s">
        <v>2366</v>
      </c>
      <c r="G1301" s="5" t="s">
        <v>2366</v>
      </c>
      <c r="H1301" s="5" t="s">
        <v>2366</v>
      </c>
      <c r="I1301" s="5">
        <v>2</v>
      </c>
      <c r="J1301" s="19" t="s">
        <v>2366</v>
      </c>
    </row>
    <row r="1302" spans="1:10" x14ac:dyDescent="0.25">
      <c r="A1302" s="18" t="s">
        <v>1058</v>
      </c>
      <c r="B1302" s="5">
        <v>25.3</v>
      </c>
      <c r="C1302" s="5" t="str">
        <f t="shared" si="40"/>
        <v>Overweight</v>
      </c>
      <c r="D1302" s="5">
        <v>4.49</v>
      </c>
      <c r="E1302" s="5" t="str">
        <f t="shared" si="41"/>
        <v>Normal</v>
      </c>
      <c r="F1302" s="5" t="s">
        <v>2366</v>
      </c>
      <c r="G1302" s="5" t="s">
        <v>2366</v>
      </c>
      <c r="H1302" s="5" t="s">
        <v>2366</v>
      </c>
      <c r="I1302" s="5">
        <v>2</v>
      </c>
      <c r="J1302" s="19" t="s">
        <v>2366</v>
      </c>
    </row>
    <row r="1303" spans="1:10" x14ac:dyDescent="0.25">
      <c r="A1303" s="18" t="s">
        <v>1057</v>
      </c>
      <c r="B1303" s="5">
        <v>18.84</v>
      </c>
      <c r="C1303" s="5" t="str">
        <f t="shared" si="40"/>
        <v>Normal Weight</v>
      </c>
      <c r="D1303" s="5">
        <v>11.82</v>
      </c>
      <c r="E1303" s="5" t="str">
        <f t="shared" si="41"/>
        <v>Diabetes</v>
      </c>
      <c r="F1303" s="5" t="s">
        <v>2368</v>
      </c>
      <c r="G1303" s="5" t="s">
        <v>2366</v>
      </c>
      <c r="H1303" s="5" t="s">
        <v>2368</v>
      </c>
      <c r="I1303" s="5">
        <v>1</v>
      </c>
      <c r="J1303" s="19" t="s">
        <v>2366</v>
      </c>
    </row>
    <row r="1304" spans="1:10" x14ac:dyDescent="0.25">
      <c r="A1304" s="18" t="s">
        <v>1056</v>
      </c>
      <c r="B1304" s="5">
        <v>19.57</v>
      </c>
      <c r="C1304" s="5" t="str">
        <f t="shared" si="40"/>
        <v>Normal Weight</v>
      </c>
      <c r="D1304" s="5">
        <v>7.41</v>
      </c>
      <c r="E1304" s="5" t="str">
        <f t="shared" si="41"/>
        <v>Prediabetes</v>
      </c>
      <c r="F1304" s="5" t="s">
        <v>2368</v>
      </c>
      <c r="G1304" s="5" t="s">
        <v>2366</v>
      </c>
      <c r="H1304" s="5" t="s">
        <v>2366</v>
      </c>
      <c r="I1304" s="5">
        <v>1</v>
      </c>
      <c r="J1304" s="19" t="s">
        <v>2366</v>
      </c>
    </row>
    <row r="1305" spans="1:10" x14ac:dyDescent="0.25">
      <c r="A1305" s="18" t="s">
        <v>1055</v>
      </c>
      <c r="B1305" s="5">
        <v>30.495000000000001</v>
      </c>
      <c r="C1305" s="5" t="str">
        <f t="shared" si="40"/>
        <v>Obesity</v>
      </c>
      <c r="D1305" s="5">
        <v>5.97</v>
      </c>
      <c r="E1305" s="5" t="str">
        <f t="shared" si="41"/>
        <v>Normal</v>
      </c>
      <c r="F1305" s="5" t="s">
        <v>2366</v>
      </c>
      <c r="G1305" s="5" t="s">
        <v>2366</v>
      </c>
      <c r="H1305" s="5" t="s">
        <v>2366</v>
      </c>
      <c r="I1305" s="5">
        <v>0</v>
      </c>
      <c r="J1305" s="19" t="s">
        <v>2366</v>
      </c>
    </row>
    <row r="1306" spans="1:10" x14ac:dyDescent="0.25">
      <c r="A1306" s="18" t="s">
        <v>1054</v>
      </c>
      <c r="B1306" s="5">
        <v>30.114999999999998</v>
      </c>
      <c r="C1306" s="5" t="str">
        <f t="shared" si="40"/>
        <v>Obesity</v>
      </c>
      <c r="D1306" s="5">
        <v>5.74</v>
      </c>
      <c r="E1306" s="5" t="str">
        <f t="shared" si="41"/>
        <v>Normal</v>
      </c>
      <c r="F1306" s="5" t="s">
        <v>2366</v>
      </c>
      <c r="G1306" s="5" t="s">
        <v>2366</v>
      </c>
      <c r="H1306" s="5" t="s">
        <v>2368</v>
      </c>
      <c r="I1306" s="5">
        <v>1</v>
      </c>
      <c r="J1306" s="19" t="s">
        <v>2366</v>
      </c>
    </row>
    <row r="1307" spans="1:10" x14ac:dyDescent="0.25">
      <c r="A1307" s="18" t="s">
        <v>1053</v>
      </c>
      <c r="B1307" s="5">
        <v>24.78</v>
      </c>
      <c r="C1307" s="5" t="str">
        <f t="shared" si="40"/>
        <v>Normal Weight</v>
      </c>
      <c r="D1307" s="5">
        <v>9.85</v>
      </c>
      <c r="E1307" s="5" t="str">
        <f t="shared" si="41"/>
        <v>Diabetes</v>
      </c>
      <c r="F1307" s="5" t="s">
        <v>2366</v>
      </c>
      <c r="G1307" s="5" t="s">
        <v>2366</v>
      </c>
      <c r="H1307" s="5" t="s">
        <v>2366</v>
      </c>
      <c r="I1307" s="5">
        <v>0</v>
      </c>
      <c r="J1307" s="19" t="s">
        <v>2366</v>
      </c>
    </row>
    <row r="1308" spans="1:10" x14ac:dyDescent="0.25">
      <c r="A1308" s="18" t="s">
        <v>1052</v>
      </c>
      <c r="B1308" s="5">
        <v>24.77</v>
      </c>
      <c r="C1308" s="5" t="str">
        <f t="shared" si="40"/>
        <v>Normal Weight</v>
      </c>
      <c r="D1308" s="5">
        <v>7.59</v>
      </c>
      <c r="E1308" s="5" t="str">
        <f t="shared" si="41"/>
        <v>Diabetes</v>
      </c>
      <c r="F1308" s="5" t="s">
        <v>2366</v>
      </c>
      <c r="G1308" s="5" t="s">
        <v>2366</v>
      </c>
      <c r="H1308" s="5" t="s">
        <v>2366</v>
      </c>
      <c r="I1308" s="5">
        <v>0</v>
      </c>
      <c r="J1308" s="19" t="s">
        <v>2366</v>
      </c>
    </row>
    <row r="1309" spans="1:10" x14ac:dyDescent="0.25">
      <c r="A1309" s="18" t="s">
        <v>1051</v>
      </c>
      <c r="B1309" s="5">
        <v>16.579999999999998</v>
      </c>
      <c r="C1309" s="5" t="str">
        <f t="shared" si="40"/>
        <v>Underweight</v>
      </c>
      <c r="D1309" s="5">
        <v>6.98</v>
      </c>
      <c r="E1309" s="5" t="str">
        <f t="shared" si="41"/>
        <v>Prediabetes</v>
      </c>
      <c r="F1309" s="5" t="s">
        <v>2368</v>
      </c>
      <c r="G1309" s="5" t="s">
        <v>2366</v>
      </c>
      <c r="H1309" s="5" t="s">
        <v>2368</v>
      </c>
      <c r="I1309" s="5">
        <v>1</v>
      </c>
      <c r="J1309" s="19" t="s">
        <v>2366</v>
      </c>
    </row>
    <row r="1310" spans="1:10" x14ac:dyDescent="0.25">
      <c r="A1310" s="18" t="s">
        <v>1050</v>
      </c>
      <c r="B1310" s="5">
        <v>38.17</v>
      </c>
      <c r="C1310" s="5" t="str">
        <f t="shared" si="40"/>
        <v>Obesity</v>
      </c>
      <c r="D1310" s="5">
        <v>4.7300000000000004</v>
      </c>
      <c r="E1310" s="5" t="str">
        <f t="shared" si="41"/>
        <v>Normal</v>
      </c>
      <c r="F1310" s="5" t="s">
        <v>2368</v>
      </c>
      <c r="G1310" s="5" t="s">
        <v>2366</v>
      </c>
      <c r="H1310" s="5" t="s">
        <v>2366</v>
      </c>
      <c r="I1310" s="5">
        <v>0</v>
      </c>
      <c r="J1310" s="19" t="s">
        <v>2366</v>
      </c>
    </row>
    <row r="1311" spans="1:10" x14ac:dyDescent="0.25">
      <c r="A1311" s="18" t="s">
        <v>1049</v>
      </c>
      <c r="B1311" s="5">
        <v>39.424999999999997</v>
      </c>
      <c r="C1311" s="5" t="str">
        <f t="shared" si="40"/>
        <v>Obesity</v>
      </c>
      <c r="D1311" s="5">
        <v>4.76</v>
      </c>
      <c r="E1311" s="5" t="str">
        <f t="shared" si="41"/>
        <v>Normal</v>
      </c>
      <c r="F1311" s="5" t="s">
        <v>2368</v>
      </c>
      <c r="G1311" s="5" t="s">
        <v>2366</v>
      </c>
      <c r="H1311" s="5" t="s">
        <v>2366</v>
      </c>
      <c r="I1311" s="5">
        <v>0</v>
      </c>
      <c r="J1311" s="19" t="s">
        <v>2366</v>
      </c>
    </row>
    <row r="1312" spans="1:10" x14ac:dyDescent="0.25">
      <c r="A1312" s="18" t="s">
        <v>1048</v>
      </c>
      <c r="B1312" s="5">
        <v>33.44</v>
      </c>
      <c r="C1312" s="5" t="str">
        <f t="shared" si="40"/>
        <v>Obesity</v>
      </c>
      <c r="D1312" s="5">
        <v>6.24</v>
      </c>
      <c r="E1312" s="5" t="str">
        <f t="shared" si="41"/>
        <v>Prediabetes</v>
      </c>
      <c r="F1312" s="5" t="s">
        <v>2368</v>
      </c>
      <c r="G1312" s="5" t="s">
        <v>2366</v>
      </c>
      <c r="H1312" s="5" t="s">
        <v>2366</v>
      </c>
      <c r="I1312" s="5">
        <v>0</v>
      </c>
      <c r="J1312" s="19" t="s">
        <v>2366</v>
      </c>
    </row>
    <row r="1313" spans="1:10" x14ac:dyDescent="0.25">
      <c r="A1313" s="18" t="s">
        <v>1047</v>
      </c>
      <c r="B1313" s="5">
        <v>33.344999999999999</v>
      </c>
      <c r="C1313" s="5" t="str">
        <f t="shared" si="40"/>
        <v>Obesity</v>
      </c>
      <c r="D1313" s="5">
        <v>5.44</v>
      </c>
      <c r="E1313" s="5" t="str">
        <f t="shared" si="41"/>
        <v>Normal</v>
      </c>
      <c r="F1313" s="5" t="s">
        <v>2368</v>
      </c>
      <c r="G1313" s="5" t="s">
        <v>2366</v>
      </c>
      <c r="H1313" s="5" t="s">
        <v>2366</v>
      </c>
      <c r="I1313" s="5">
        <v>0</v>
      </c>
      <c r="J1313" s="19" t="s">
        <v>2366</v>
      </c>
    </row>
    <row r="1314" spans="1:10" x14ac:dyDescent="0.25">
      <c r="A1314" s="18" t="s">
        <v>1046</v>
      </c>
      <c r="B1314" s="5">
        <v>38.79</v>
      </c>
      <c r="C1314" s="5" t="str">
        <f t="shared" si="40"/>
        <v>Obesity</v>
      </c>
      <c r="D1314" s="5">
        <v>5.08</v>
      </c>
      <c r="E1314" s="5" t="str">
        <f t="shared" si="41"/>
        <v>Normal</v>
      </c>
      <c r="F1314" s="5" t="s">
        <v>2366</v>
      </c>
      <c r="G1314" s="5" t="s">
        <v>2366</v>
      </c>
      <c r="H1314" s="5" t="s">
        <v>2368</v>
      </c>
      <c r="I1314" s="5">
        <v>1</v>
      </c>
      <c r="J1314" s="19" t="s">
        <v>2366</v>
      </c>
    </row>
    <row r="1315" spans="1:10" x14ac:dyDescent="0.25">
      <c r="A1315" s="18" t="s">
        <v>1045</v>
      </c>
      <c r="B1315" s="5">
        <v>30.684999999999999</v>
      </c>
      <c r="C1315" s="5" t="str">
        <f t="shared" si="40"/>
        <v>Obesity</v>
      </c>
      <c r="D1315" s="5">
        <v>4.87</v>
      </c>
      <c r="E1315" s="5" t="str">
        <f t="shared" si="41"/>
        <v>Normal</v>
      </c>
      <c r="F1315" s="5" t="s">
        <v>2366</v>
      </c>
      <c r="G1315" s="5" t="s">
        <v>2366</v>
      </c>
      <c r="H1315" s="5" t="s">
        <v>2368</v>
      </c>
      <c r="I1315" s="5">
        <v>1</v>
      </c>
      <c r="J1315" s="19" t="s">
        <v>2366</v>
      </c>
    </row>
    <row r="1316" spans="1:10" x14ac:dyDescent="0.25">
      <c r="A1316" s="18" t="s">
        <v>1044</v>
      </c>
      <c r="B1316" s="5">
        <v>22.135000000000002</v>
      </c>
      <c r="C1316" s="5" t="str">
        <f t="shared" si="40"/>
        <v>Normal Weight</v>
      </c>
      <c r="D1316" s="5">
        <v>8.17</v>
      </c>
      <c r="E1316" s="5" t="str">
        <f t="shared" si="41"/>
        <v>Diabetes</v>
      </c>
      <c r="F1316" s="5" t="s">
        <v>2366</v>
      </c>
      <c r="G1316" s="5" t="s">
        <v>2366</v>
      </c>
      <c r="H1316" s="5" t="s">
        <v>2366</v>
      </c>
      <c r="I1316" s="5">
        <v>0</v>
      </c>
      <c r="J1316" s="19" t="s">
        <v>2366</v>
      </c>
    </row>
    <row r="1317" spans="1:10" x14ac:dyDescent="0.25">
      <c r="A1317" s="18" t="s">
        <v>1043</v>
      </c>
      <c r="B1317" s="5">
        <v>33.33</v>
      </c>
      <c r="C1317" s="5" t="str">
        <f t="shared" si="40"/>
        <v>Obesity</v>
      </c>
      <c r="D1317" s="5">
        <v>7.61</v>
      </c>
      <c r="E1317" s="5" t="str">
        <f t="shared" si="41"/>
        <v>Diabetes</v>
      </c>
      <c r="F1317" s="5" t="s">
        <v>2366</v>
      </c>
      <c r="G1317" s="5" t="s">
        <v>2366</v>
      </c>
      <c r="H1317" s="5" t="s">
        <v>2366</v>
      </c>
      <c r="I1317" s="5">
        <v>0</v>
      </c>
      <c r="J1317" s="19" t="s">
        <v>2366</v>
      </c>
    </row>
    <row r="1318" spans="1:10" x14ac:dyDescent="0.25">
      <c r="A1318" s="18" t="s">
        <v>1042</v>
      </c>
      <c r="B1318" s="5">
        <v>31.13</v>
      </c>
      <c r="C1318" s="5" t="str">
        <f t="shared" si="40"/>
        <v>Obesity</v>
      </c>
      <c r="D1318" s="5">
        <v>10.1</v>
      </c>
      <c r="E1318" s="5" t="str">
        <f t="shared" si="41"/>
        <v>Diabetes</v>
      </c>
      <c r="F1318" s="5" t="s">
        <v>2366</v>
      </c>
      <c r="G1318" s="5" t="s">
        <v>2366</v>
      </c>
      <c r="H1318" s="5" t="s">
        <v>2366</v>
      </c>
      <c r="I1318" s="5">
        <v>0</v>
      </c>
      <c r="J1318" s="19" t="s">
        <v>2366</v>
      </c>
    </row>
    <row r="1319" spans="1:10" x14ac:dyDescent="0.25">
      <c r="A1319" s="18" t="s">
        <v>1041</v>
      </c>
      <c r="B1319" s="5">
        <v>28.9</v>
      </c>
      <c r="C1319" s="5" t="str">
        <f t="shared" si="40"/>
        <v>Overweight</v>
      </c>
      <c r="D1319" s="5">
        <v>11.24</v>
      </c>
      <c r="E1319" s="5" t="str">
        <f t="shared" si="41"/>
        <v>Diabetes</v>
      </c>
      <c r="F1319" s="5" t="s">
        <v>2366</v>
      </c>
      <c r="G1319" s="5" t="s">
        <v>2366</v>
      </c>
      <c r="H1319" s="5" t="s">
        <v>2366</v>
      </c>
      <c r="I1319" s="5">
        <v>0</v>
      </c>
      <c r="J1319" s="19" t="s">
        <v>2366</v>
      </c>
    </row>
    <row r="1320" spans="1:10" x14ac:dyDescent="0.25">
      <c r="A1320" s="18" t="s">
        <v>1040</v>
      </c>
      <c r="B1320" s="5">
        <v>43.31</v>
      </c>
      <c r="C1320" s="5" t="str">
        <f t="shared" si="40"/>
        <v>Obesity</v>
      </c>
      <c r="D1320" s="5">
        <v>6.1</v>
      </c>
      <c r="E1320" s="5" t="str">
        <f t="shared" si="41"/>
        <v>Prediabetes</v>
      </c>
      <c r="F1320" s="5" t="s">
        <v>2368</v>
      </c>
      <c r="G1320" s="5" t="s">
        <v>2367</v>
      </c>
      <c r="H1320" s="5" t="s">
        <v>2366</v>
      </c>
      <c r="I1320" s="5">
        <v>1</v>
      </c>
      <c r="J1320" s="19" t="s">
        <v>2366</v>
      </c>
    </row>
    <row r="1321" spans="1:10" x14ac:dyDescent="0.25">
      <c r="A1321" s="18" t="s">
        <v>1039</v>
      </c>
      <c r="B1321" s="5">
        <v>22.8</v>
      </c>
      <c r="C1321" s="5" t="str">
        <f t="shared" si="40"/>
        <v>Normal Weight</v>
      </c>
      <c r="D1321" s="5">
        <v>6.98</v>
      </c>
      <c r="E1321" s="5" t="str">
        <f t="shared" si="41"/>
        <v>Prediabetes</v>
      </c>
      <c r="F1321" s="5" t="s">
        <v>2366</v>
      </c>
      <c r="G1321" s="5" t="s">
        <v>2366</v>
      </c>
      <c r="H1321" s="5" t="s">
        <v>2366</v>
      </c>
      <c r="I1321" s="5">
        <v>0</v>
      </c>
      <c r="J1321" s="19" t="s">
        <v>2366</v>
      </c>
    </row>
    <row r="1322" spans="1:10" x14ac:dyDescent="0.25">
      <c r="A1322" s="18" t="s">
        <v>1038</v>
      </c>
      <c r="B1322" s="5">
        <v>19.09</v>
      </c>
      <c r="C1322" s="5" t="str">
        <f t="shared" si="40"/>
        <v>Normal Weight</v>
      </c>
      <c r="D1322" s="5">
        <v>4</v>
      </c>
      <c r="E1322" s="5" t="str">
        <f t="shared" si="41"/>
        <v>Normal</v>
      </c>
      <c r="F1322" s="5" t="s">
        <v>2368</v>
      </c>
      <c r="G1322" s="5" t="s">
        <v>2366</v>
      </c>
      <c r="H1322" s="5" t="s">
        <v>2366</v>
      </c>
      <c r="I1322" s="5">
        <v>1</v>
      </c>
      <c r="J1322" s="19" t="s">
        <v>2366</v>
      </c>
    </row>
    <row r="1323" spans="1:10" x14ac:dyDescent="0.25">
      <c r="A1323" s="18" t="s">
        <v>1037</v>
      </c>
      <c r="B1323" s="5">
        <v>23.37</v>
      </c>
      <c r="C1323" s="5" t="str">
        <f t="shared" si="40"/>
        <v>Normal Weight</v>
      </c>
      <c r="D1323" s="5">
        <v>4.2300000000000004</v>
      </c>
      <c r="E1323" s="5" t="str">
        <f t="shared" si="41"/>
        <v>Normal</v>
      </c>
      <c r="F1323" s="5" t="s">
        <v>2366</v>
      </c>
      <c r="G1323" s="5" t="s">
        <v>2366</v>
      </c>
      <c r="H1323" s="5" t="s">
        <v>2366</v>
      </c>
      <c r="I1323" s="5">
        <v>0</v>
      </c>
      <c r="J1323" s="19" t="s">
        <v>2366</v>
      </c>
    </row>
    <row r="1324" spans="1:10" x14ac:dyDescent="0.25">
      <c r="A1324" s="18" t="s">
        <v>1036</v>
      </c>
      <c r="B1324" s="5">
        <v>33.44</v>
      </c>
      <c r="C1324" s="5" t="str">
        <f t="shared" si="40"/>
        <v>Obesity</v>
      </c>
      <c r="D1324" s="5">
        <v>4.72</v>
      </c>
      <c r="E1324" s="5" t="str">
        <f t="shared" si="41"/>
        <v>Normal</v>
      </c>
      <c r="F1324" s="5" t="s">
        <v>2368</v>
      </c>
      <c r="G1324" s="5" t="s">
        <v>2366</v>
      </c>
      <c r="H1324" s="5" t="s">
        <v>2366</v>
      </c>
      <c r="I1324" s="5">
        <v>0</v>
      </c>
      <c r="J1324" s="19" t="s">
        <v>2366</v>
      </c>
    </row>
    <row r="1325" spans="1:10" x14ac:dyDescent="0.25">
      <c r="A1325" s="18" t="s">
        <v>1035</v>
      </c>
      <c r="B1325" s="5">
        <v>28.05</v>
      </c>
      <c r="C1325" s="5" t="str">
        <f t="shared" si="40"/>
        <v>Overweight</v>
      </c>
      <c r="D1325" s="5">
        <v>5.63</v>
      </c>
      <c r="E1325" s="5" t="str">
        <f t="shared" si="41"/>
        <v>Normal</v>
      </c>
      <c r="F1325" s="5" t="s">
        <v>2368</v>
      </c>
      <c r="G1325" s="5" t="s">
        <v>2366</v>
      </c>
      <c r="H1325" s="5" t="s">
        <v>2366</v>
      </c>
      <c r="I1325" s="5">
        <v>0</v>
      </c>
      <c r="J1325" s="19" t="s">
        <v>2366</v>
      </c>
    </row>
    <row r="1326" spans="1:10" x14ac:dyDescent="0.25">
      <c r="A1326" s="18" t="s">
        <v>1034</v>
      </c>
      <c r="B1326" s="5">
        <v>27.72</v>
      </c>
      <c r="C1326" s="5" t="str">
        <f t="shared" si="40"/>
        <v>Overweight</v>
      </c>
      <c r="D1326" s="5">
        <v>5.83</v>
      </c>
      <c r="E1326" s="5" t="str">
        <f t="shared" si="41"/>
        <v>Normal</v>
      </c>
      <c r="F1326" s="5" t="s">
        <v>2368</v>
      </c>
      <c r="G1326" s="5" t="s">
        <v>2366</v>
      </c>
      <c r="H1326" s="5" t="s">
        <v>2366</v>
      </c>
      <c r="I1326" s="5">
        <v>0</v>
      </c>
      <c r="J1326" s="19" t="s">
        <v>2366</v>
      </c>
    </row>
    <row r="1327" spans="1:10" x14ac:dyDescent="0.25">
      <c r="A1327" s="18" t="s">
        <v>1033</v>
      </c>
      <c r="B1327" s="5">
        <v>29.81</v>
      </c>
      <c r="C1327" s="5" t="str">
        <f t="shared" si="40"/>
        <v>Overweight</v>
      </c>
      <c r="D1327" s="5">
        <v>9.23</v>
      </c>
      <c r="E1327" s="5" t="str">
        <f t="shared" si="41"/>
        <v>Diabetes</v>
      </c>
      <c r="F1327" s="5" t="s">
        <v>2366</v>
      </c>
      <c r="G1327" s="5" t="s">
        <v>2366</v>
      </c>
      <c r="H1327" s="5" t="s">
        <v>2366</v>
      </c>
      <c r="I1327" s="5">
        <v>0</v>
      </c>
      <c r="J1327" s="19" t="s">
        <v>2366</v>
      </c>
    </row>
    <row r="1328" spans="1:10" x14ac:dyDescent="0.25">
      <c r="A1328" s="18" t="s">
        <v>1032</v>
      </c>
      <c r="B1328" s="5">
        <v>23.98</v>
      </c>
      <c r="C1328" s="5" t="str">
        <f t="shared" si="40"/>
        <v>Normal Weight</v>
      </c>
      <c r="D1328" s="5">
        <v>9.89</v>
      </c>
      <c r="E1328" s="5" t="str">
        <f t="shared" si="41"/>
        <v>Diabetes</v>
      </c>
      <c r="F1328" s="5" t="s">
        <v>2366</v>
      </c>
      <c r="G1328" s="5" t="s">
        <v>2366</v>
      </c>
      <c r="H1328" s="5" t="s">
        <v>2366</v>
      </c>
      <c r="I1328" s="5">
        <v>0</v>
      </c>
      <c r="J1328" s="19" t="s">
        <v>2366</v>
      </c>
    </row>
    <row r="1329" spans="1:10" x14ac:dyDescent="0.25">
      <c r="A1329" s="18" t="s">
        <v>1031</v>
      </c>
      <c r="B1329" s="5">
        <v>17.34</v>
      </c>
      <c r="C1329" s="5" t="str">
        <f t="shared" si="40"/>
        <v>Underweight</v>
      </c>
      <c r="D1329" s="5">
        <v>12</v>
      </c>
      <c r="E1329" s="5" t="str">
        <f t="shared" si="41"/>
        <v>Diabetes</v>
      </c>
      <c r="F1329" s="5" t="s">
        <v>2366</v>
      </c>
      <c r="G1329" s="5" t="s">
        <v>2366</v>
      </c>
      <c r="H1329" s="5" t="s">
        <v>2366</v>
      </c>
      <c r="I1329" s="5">
        <v>0</v>
      </c>
      <c r="J1329" s="19" t="s">
        <v>2366</v>
      </c>
    </row>
    <row r="1330" spans="1:10" x14ac:dyDescent="0.25">
      <c r="A1330" s="18" t="s">
        <v>1030</v>
      </c>
      <c r="B1330" s="5">
        <v>40.39</v>
      </c>
      <c r="C1330" s="5" t="str">
        <f t="shared" si="40"/>
        <v>Obesity</v>
      </c>
      <c r="D1330" s="5">
        <v>4.24</v>
      </c>
      <c r="E1330" s="5" t="str">
        <f t="shared" si="41"/>
        <v>Normal</v>
      </c>
      <c r="F1330" s="5" t="s">
        <v>2368</v>
      </c>
      <c r="G1330" s="5" t="s">
        <v>2366</v>
      </c>
      <c r="H1330" s="5" t="s">
        <v>2368</v>
      </c>
      <c r="I1330" s="5">
        <v>1</v>
      </c>
      <c r="J1330" s="19" t="s">
        <v>2366</v>
      </c>
    </row>
    <row r="1331" spans="1:10" x14ac:dyDescent="0.25">
      <c r="A1331" s="18" t="s">
        <v>1029</v>
      </c>
      <c r="B1331" s="5">
        <v>25.96</v>
      </c>
      <c r="C1331" s="5" t="str">
        <f t="shared" si="40"/>
        <v>Overweight</v>
      </c>
      <c r="D1331" s="5">
        <v>4.68</v>
      </c>
      <c r="E1331" s="5" t="str">
        <f t="shared" si="41"/>
        <v>Normal</v>
      </c>
      <c r="F1331" s="5" t="s">
        <v>2368</v>
      </c>
      <c r="G1331" s="5" t="s">
        <v>2366</v>
      </c>
      <c r="H1331" s="5" t="s">
        <v>2368</v>
      </c>
      <c r="I1331" s="5">
        <v>1</v>
      </c>
      <c r="J1331" s="19" t="s">
        <v>2366</v>
      </c>
    </row>
    <row r="1332" spans="1:10" x14ac:dyDescent="0.25">
      <c r="A1332" s="18" t="s">
        <v>1028</v>
      </c>
      <c r="B1332" s="5">
        <v>17.68</v>
      </c>
      <c r="C1332" s="5" t="str">
        <f t="shared" si="40"/>
        <v>Underweight</v>
      </c>
      <c r="D1332" s="5">
        <v>8.57</v>
      </c>
      <c r="E1332" s="5" t="str">
        <f t="shared" si="41"/>
        <v>Diabetes</v>
      </c>
      <c r="F1332" s="5" t="s">
        <v>2368</v>
      </c>
      <c r="G1332" s="5" t="s">
        <v>2366</v>
      </c>
      <c r="H1332" s="5" t="s">
        <v>2368</v>
      </c>
      <c r="I1332" s="5">
        <v>1</v>
      </c>
      <c r="J1332" s="19" t="s">
        <v>2366</v>
      </c>
    </row>
    <row r="1333" spans="1:10" x14ac:dyDescent="0.25">
      <c r="A1333" s="18" t="s">
        <v>1027</v>
      </c>
      <c r="B1333" s="5">
        <v>30.875</v>
      </c>
      <c r="C1333" s="5" t="str">
        <f t="shared" si="40"/>
        <v>Obesity</v>
      </c>
      <c r="D1333" s="5">
        <v>4.0999999999999996</v>
      </c>
      <c r="E1333" s="5" t="str">
        <f t="shared" si="41"/>
        <v>Normal</v>
      </c>
      <c r="F1333" s="5" t="s">
        <v>2366</v>
      </c>
      <c r="G1333" s="5" t="s">
        <v>2366</v>
      </c>
      <c r="H1333" s="5" t="s">
        <v>2366</v>
      </c>
      <c r="I1333" s="5">
        <v>0</v>
      </c>
      <c r="J1333" s="19" t="s">
        <v>2366</v>
      </c>
    </row>
    <row r="1334" spans="1:10" x14ac:dyDescent="0.25">
      <c r="A1334" s="18" t="s">
        <v>1026</v>
      </c>
      <c r="B1334" s="5">
        <v>30.81</v>
      </c>
      <c r="C1334" s="5" t="str">
        <f t="shared" si="40"/>
        <v>Obesity</v>
      </c>
      <c r="D1334" s="5">
        <v>4.49</v>
      </c>
      <c r="E1334" s="5" t="str">
        <f t="shared" si="41"/>
        <v>Normal</v>
      </c>
      <c r="F1334" s="5" t="s">
        <v>2366</v>
      </c>
      <c r="G1334" s="5" t="s">
        <v>2366</v>
      </c>
      <c r="H1334" s="5" t="s">
        <v>2366</v>
      </c>
      <c r="I1334" s="5">
        <v>0</v>
      </c>
      <c r="J1334" s="19" t="s">
        <v>2366</v>
      </c>
    </row>
    <row r="1335" spans="1:10" x14ac:dyDescent="0.25">
      <c r="A1335" s="18" t="s">
        <v>1025</v>
      </c>
      <c r="B1335" s="5">
        <v>36.85</v>
      </c>
      <c r="C1335" s="5" t="str">
        <f t="shared" si="40"/>
        <v>Obesity</v>
      </c>
      <c r="D1335" s="5">
        <v>8.8000000000000007</v>
      </c>
      <c r="E1335" s="5" t="str">
        <f t="shared" si="41"/>
        <v>Diabetes</v>
      </c>
      <c r="F1335" s="5" t="s">
        <v>2366</v>
      </c>
      <c r="G1335" s="5" t="s">
        <v>2366</v>
      </c>
      <c r="H1335" s="5" t="s">
        <v>2366</v>
      </c>
      <c r="I1335" s="5">
        <v>2</v>
      </c>
      <c r="J1335" s="19" t="s">
        <v>2366</v>
      </c>
    </row>
    <row r="1336" spans="1:10" x14ac:dyDescent="0.25">
      <c r="A1336" s="18" t="s">
        <v>1024</v>
      </c>
      <c r="B1336" s="5">
        <v>35.86</v>
      </c>
      <c r="C1336" s="5" t="str">
        <f t="shared" si="40"/>
        <v>Obesity</v>
      </c>
      <c r="D1336" s="5">
        <v>7.93</v>
      </c>
      <c r="E1336" s="5" t="str">
        <f t="shared" si="41"/>
        <v>Diabetes</v>
      </c>
      <c r="F1336" s="5" t="s">
        <v>2366</v>
      </c>
      <c r="G1336" s="5" t="s">
        <v>2366</v>
      </c>
      <c r="H1336" s="5" t="s">
        <v>2366</v>
      </c>
      <c r="I1336" s="5">
        <v>2</v>
      </c>
      <c r="J1336" s="19" t="s">
        <v>2366</v>
      </c>
    </row>
    <row r="1337" spans="1:10" x14ac:dyDescent="0.25">
      <c r="A1337" s="18" t="s">
        <v>1023</v>
      </c>
      <c r="B1337" s="5">
        <v>30.3</v>
      </c>
      <c r="C1337" s="5" t="str">
        <f t="shared" si="40"/>
        <v>Obesity</v>
      </c>
      <c r="D1337" s="5">
        <v>9.4499999999999993</v>
      </c>
      <c r="E1337" s="5" t="str">
        <f t="shared" si="41"/>
        <v>Diabetes</v>
      </c>
      <c r="F1337" s="5" t="s">
        <v>2366</v>
      </c>
      <c r="G1337" s="5" t="s">
        <v>2366</v>
      </c>
      <c r="H1337" s="5" t="s">
        <v>2366</v>
      </c>
      <c r="I1337" s="5">
        <v>2</v>
      </c>
      <c r="J1337" s="19" t="s">
        <v>2366</v>
      </c>
    </row>
    <row r="1338" spans="1:10" x14ac:dyDescent="0.25">
      <c r="A1338" s="18" t="s">
        <v>1022</v>
      </c>
      <c r="B1338" s="5">
        <v>32.015000000000001</v>
      </c>
      <c r="C1338" s="5" t="str">
        <f t="shared" si="40"/>
        <v>Obesity</v>
      </c>
      <c r="D1338" s="5">
        <v>7.67</v>
      </c>
      <c r="E1338" s="5" t="str">
        <f t="shared" si="41"/>
        <v>Diabetes</v>
      </c>
      <c r="F1338" s="5" t="s">
        <v>2366</v>
      </c>
      <c r="G1338" s="5" t="s">
        <v>2366</v>
      </c>
      <c r="H1338" s="5" t="s">
        <v>2366</v>
      </c>
      <c r="I1338" s="5">
        <v>0</v>
      </c>
      <c r="J1338" s="19" t="s">
        <v>2366</v>
      </c>
    </row>
    <row r="1339" spans="1:10" x14ac:dyDescent="0.25">
      <c r="A1339" s="18" t="s">
        <v>1021</v>
      </c>
      <c r="B1339" s="5">
        <v>25.06</v>
      </c>
      <c r="C1339" s="5" t="str">
        <f t="shared" si="40"/>
        <v>Overweight</v>
      </c>
      <c r="D1339" s="5">
        <v>10.53</v>
      </c>
      <c r="E1339" s="5" t="str">
        <f t="shared" si="41"/>
        <v>Diabetes</v>
      </c>
      <c r="F1339" s="5" t="s">
        <v>2366</v>
      </c>
      <c r="G1339" s="5" t="s">
        <v>2366</v>
      </c>
      <c r="H1339" s="5" t="s">
        <v>2366</v>
      </c>
      <c r="I1339" s="5">
        <v>2</v>
      </c>
      <c r="J1339" s="19" t="s">
        <v>2366</v>
      </c>
    </row>
    <row r="1340" spans="1:10" x14ac:dyDescent="0.25">
      <c r="A1340" s="18" t="s">
        <v>1020</v>
      </c>
      <c r="B1340" s="5">
        <v>18.829999999999998</v>
      </c>
      <c r="C1340" s="5" t="str">
        <f t="shared" si="40"/>
        <v>Normal Weight</v>
      </c>
      <c r="D1340" s="5">
        <v>10.08</v>
      </c>
      <c r="E1340" s="5" t="str">
        <f t="shared" si="41"/>
        <v>Diabetes</v>
      </c>
      <c r="F1340" s="5" t="s">
        <v>2368</v>
      </c>
      <c r="G1340" s="5" t="s">
        <v>2366</v>
      </c>
      <c r="H1340" s="5" t="s">
        <v>2366</v>
      </c>
      <c r="I1340" s="5">
        <v>0</v>
      </c>
      <c r="J1340" s="19" t="s">
        <v>2366</v>
      </c>
    </row>
    <row r="1341" spans="1:10" x14ac:dyDescent="0.25">
      <c r="A1341" s="18" t="s">
        <v>1019</v>
      </c>
      <c r="B1341" s="5">
        <v>47.52</v>
      </c>
      <c r="C1341" s="5" t="str">
        <f t="shared" si="40"/>
        <v>Obesity</v>
      </c>
      <c r="D1341" s="5">
        <v>11.39</v>
      </c>
      <c r="E1341" s="5" t="str">
        <f t="shared" si="41"/>
        <v>Diabetes</v>
      </c>
      <c r="F1341" s="5" t="s">
        <v>2368</v>
      </c>
      <c r="G1341" s="5" t="s">
        <v>2366</v>
      </c>
      <c r="H1341" s="5" t="s">
        <v>2366</v>
      </c>
      <c r="I1341" s="5">
        <v>1</v>
      </c>
      <c r="J1341" s="19" t="s">
        <v>2366</v>
      </c>
    </row>
    <row r="1342" spans="1:10" x14ac:dyDescent="0.25">
      <c r="A1342" s="18" t="s">
        <v>1018</v>
      </c>
      <c r="B1342" s="5">
        <v>37.82</v>
      </c>
      <c r="C1342" s="5" t="str">
        <f t="shared" si="40"/>
        <v>Obesity</v>
      </c>
      <c r="D1342" s="5">
        <v>6.36</v>
      </c>
      <c r="E1342" s="5" t="str">
        <f t="shared" si="41"/>
        <v>Prediabetes</v>
      </c>
      <c r="F1342" s="5" t="s">
        <v>2366</v>
      </c>
      <c r="G1342" s="5" t="s">
        <v>2366</v>
      </c>
      <c r="H1342" s="5" t="s">
        <v>2366</v>
      </c>
      <c r="I1342" s="5">
        <v>0</v>
      </c>
      <c r="J1342" s="19" t="s">
        <v>2366</v>
      </c>
    </row>
    <row r="1343" spans="1:10" x14ac:dyDescent="0.25">
      <c r="A1343" s="18" t="s">
        <v>1017</v>
      </c>
      <c r="B1343" s="5">
        <v>44.16</v>
      </c>
      <c r="C1343" s="5" t="str">
        <f t="shared" si="40"/>
        <v>Obesity</v>
      </c>
      <c r="D1343" s="5">
        <v>5.31</v>
      </c>
      <c r="E1343" s="5" t="str">
        <f t="shared" si="41"/>
        <v>Normal</v>
      </c>
      <c r="F1343" s="5" t="s">
        <v>2368</v>
      </c>
      <c r="G1343" s="5" t="s">
        <v>2366</v>
      </c>
      <c r="H1343" s="5" t="s">
        <v>2366</v>
      </c>
      <c r="I1343" s="5">
        <v>0</v>
      </c>
      <c r="J1343" s="19" t="s">
        <v>2366</v>
      </c>
    </row>
    <row r="1344" spans="1:10" x14ac:dyDescent="0.25">
      <c r="A1344" s="18" t="s">
        <v>1016</v>
      </c>
      <c r="B1344" s="5">
        <v>37.049999999999997</v>
      </c>
      <c r="C1344" s="5" t="str">
        <f t="shared" si="40"/>
        <v>Obesity</v>
      </c>
      <c r="D1344" s="5">
        <v>4.74</v>
      </c>
      <c r="E1344" s="5" t="str">
        <f t="shared" si="41"/>
        <v>Normal</v>
      </c>
      <c r="F1344" s="5" t="s">
        <v>2366</v>
      </c>
      <c r="G1344" s="5" t="s">
        <v>2366</v>
      </c>
      <c r="H1344" s="5" t="s">
        <v>2368</v>
      </c>
      <c r="I1344" s="5">
        <v>1</v>
      </c>
      <c r="J1344" s="19" t="s">
        <v>2366</v>
      </c>
    </row>
    <row r="1345" spans="1:10" x14ac:dyDescent="0.25">
      <c r="A1345" s="18" t="s">
        <v>1015</v>
      </c>
      <c r="B1345" s="5">
        <v>18.66</v>
      </c>
      <c r="C1345" s="5" t="str">
        <f t="shared" si="40"/>
        <v>Normal Weight</v>
      </c>
      <c r="D1345" s="5">
        <v>11.35</v>
      </c>
      <c r="E1345" s="5" t="str">
        <f t="shared" si="41"/>
        <v>Diabetes</v>
      </c>
      <c r="F1345" s="5" t="s">
        <v>2366</v>
      </c>
      <c r="G1345" s="5" t="s">
        <v>2366</v>
      </c>
      <c r="H1345" s="5" t="s">
        <v>2366</v>
      </c>
      <c r="I1345" s="5">
        <v>0</v>
      </c>
      <c r="J1345" s="19" t="s">
        <v>2366</v>
      </c>
    </row>
    <row r="1346" spans="1:10" x14ac:dyDescent="0.25">
      <c r="A1346" s="18" t="s">
        <v>1014</v>
      </c>
      <c r="B1346" s="5">
        <v>36.200000000000003</v>
      </c>
      <c r="C1346" s="5" t="str">
        <f t="shared" ref="C1346:C1409" si="42">IF(B1346&lt;18.5,"Underweight",
IF(B1346&lt;25,"Normal Weight",
IF(B1346&lt;30,"Overweight","Obesity")))</f>
        <v>Obesity</v>
      </c>
      <c r="D1346" s="5">
        <v>6.81</v>
      </c>
      <c r="E1346" s="5" t="str">
        <f t="shared" ref="E1346:E1409" si="43">IF(D1346&lt;6,"Normal",IF(D1346&lt;7.5,"Prediabetes",IF(D1346&gt;7,"Diabetes")))</f>
        <v>Prediabetes</v>
      </c>
      <c r="F1346" s="5" t="s">
        <v>2368</v>
      </c>
      <c r="G1346" s="5" t="s">
        <v>2366</v>
      </c>
      <c r="H1346" s="5" t="s">
        <v>2366</v>
      </c>
      <c r="I1346" s="5">
        <v>1</v>
      </c>
      <c r="J1346" s="19" t="s">
        <v>2366</v>
      </c>
    </row>
    <row r="1347" spans="1:10" x14ac:dyDescent="0.25">
      <c r="A1347" s="18" t="s">
        <v>1013</v>
      </c>
      <c r="B1347" s="5">
        <v>18.87</v>
      </c>
      <c r="C1347" s="5" t="str">
        <f t="shared" si="42"/>
        <v>Normal Weight</v>
      </c>
      <c r="D1347" s="5">
        <v>8.06</v>
      </c>
      <c r="E1347" s="5" t="str">
        <f t="shared" si="43"/>
        <v>Diabetes</v>
      </c>
      <c r="F1347" s="5" t="s">
        <v>2366</v>
      </c>
      <c r="G1347" s="5" t="s">
        <v>2366</v>
      </c>
      <c r="H1347" s="5" t="s">
        <v>2366</v>
      </c>
      <c r="I1347" s="5">
        <v>0</v>
      </c>
      <c r="J1347" s="19" t="s">
        <v>2366</v>
      </c>
    </row>
    <row r="1348" spans="1:10" x14ac:dyDescent="0.25">
      <c r="A1348" s="18" t="s">
        <v>1012</v>
      </c>
      <c r="B1348" s="5">
        <v>32.299999999999997</v>
      </c>
      <c r="C1348" s="5" t="str">
        <f t="shared" si="42"/>
        <v>Obesity</v>
      </c>
      <c r="D1348" s="5">
        <v>6.74</v>
      </c>
      <c r="E1348" s="5" t="str">
        <f t="shared" si="43"/>
        <v>Prediabetes</v>
      </c>
      <c r="F1348" s="5" t="s">
        <v>2368</v>
      </c>
      <c r="G1348" s="5" t="s">
        <v>2366</v>
      </c>
      <c r="H1348" s="5" t="s">
        <v>2366</v>
      </c>
      <c r="I1348" s="5">
        <v>1</v>
      </c>
      <c r="J1348" s="19" t="s">
        <v>2366</v>
      </c>
    </row>
    <row r="1349" spans="1:10" x14ac:dyDescent="0.25">
      <c r="A1349" s="18" t="s">
        <v>1011</v>
      </c>
      <c r="B1349" s="5">
        <v>22.64</v>
      </c>
      <c r="C1349" s="5" t="str">
        <f t="shared" si="42"/>
        <v>Normal Weight</v>
      </c>
      <c r="D1349" s="5">
        <v>6.54</v>
      </c>
      <c r="E1349" s="5" t="str">
        <f t="shared" si="43"/>
        <v>Prediabetes</v>
      </c>
      <c r="F1349" s="5" t="s">
        <v>2368</v>
      </c>
      <c r="G1349" s="5" t="s">
        <v>2366</v>
      </c>
      <c r="H1349" s="5" t="s">
        <v>2366</v>
      </c>
      <c r="I1349" s="5">
        <v>2</v>
      </c>
      <c r="J1349" s="19" t="s">
        <v>2366</v>
      </c>
    </row>
    <row r="1350" spans="1:10" x14ac:dyDescent="0.25">
      <c r="A1350" s="18" t="s">
        <v>1010</v>
      </c>
      <c r="B1350" s="5">
        <v>28.69</v>
      </c>
      <c r="C1350" s="5" t="str">
        <f t="shared" si="42"/>
        <v>Overweight</v>
      </c>
      <c r="D1350" s="5">
        <v>5.4</v>
      </c>
      <c r="E1350" s="5" t="str">
        <f t="shared" si="43"/>
        <v>Normal</v>
      </c>
      <c r="F1350" s="5" t="s">
        <v>2366</v>
      </c>
      <c r="G1350" s="5" t="s">
        <v>2366</v>
      </c>
      <c r="H1350" s="5" t="s">
        <v>2366</v>
      </c>
      <c r="I1350" s="5">
        <v>0</v>
      </c>
      <c r="J1350" s="19" t="s">
        <v>2366</v>
      </c>
    </row>
    <row r="1351" spans="1:10" x14ac:dyDescent="0.25">
      <c r="A1351" s="18" t="s">
        <v>1009</v>
      </c>
      <c r="B1351" s="5">
        <v>28.16</v>
      </c>
      <c r="C1351" s="5" t="str">
        <f t="shared" si="42"/>
        <v>Overweight</v>
      </c>
      <c r="D1351" s="5">
        <v>5.58</v>
      </c>
      <c r="E1351" s="5" t="str">
        <f t="shared" si="43"/>
        <v>Normal</v>
      </c>
      <c r="F1351" s="5" t="s">
        <v>2368</v>
      </c>
      <c r="G1351" s="5" t="s">
        <v>2366</v>
      </c>
      <c r="H1351" s="5" t="s">
        <v>2366</v>
      </c>
      <c r="I1351" s="5">
        <v>0</v>
      </c>
      <c r="J1351" s="19" t="s">
        <v>2366</v>
      </c>
    </row>
    <row r="1352" spans="1:10" x14ac:dyDescent="0.25">
      <c r="A1352" s="18" t="s">
        <v>1008</v>
      </c>
      <c r="B1352" s="5">
        <v>45.54</v>
      </c>
      <c r="C1352" s="5" t="str">
        <f t="shared" si="42"/>
        <v>Obesity</v>
      </c>
      <c r="D1352" s="5">
        <v>5.84</v>
      </c>
      <c r="E1352" s="5" t="str">
        <f t="shared" si="43"/>
        <v>Normal</v>
      </c>
      <c r="F1352" s="5" t="s">
        <v>2366</v>
      </c>
      <c r="G1352" s="5" t="s">
        <v>2366</v>
      </c>
      <c r="H1352" s="5" t="s">
        <v>2368</v>
      </c>
      <c r="I1352" s="5">
        <v>1</v>
      </c>
      <c r="J1352" s="19" t="s">
        <v>2366</v>
      </c>
    </row>
    <row r="1353" spans="1:10" x14ac:dyDescent="0.25">
      <c r="A1353" s="18" t="s">
        <v>1007</v>
      </c>
      <c r="B1353" s="5">
        <v>28.7</v>
      </c>
      <c r="C1353" s="5" t="str">
        <f t="shared" si="42"/>
        <v>Overweight</v>
      </c>
      <c r="D1353" s="5">
        <v>4.2</v>
      </c>
      <c r="E1353" s="5" t="str">
        <f t="shared" si="43"/>
        <v>Normal</v>
      </c>
      <c r="F1353" s="5" t="s">
        <v>2366</v>
      </c>
      <c r="G1353" s="5" t="s">
        <v>2366</v>
      </c>
      <c r="H1353" s="5" t="s">
        <v>2366</v>
      </c>
      <c r="I1353" s="5">
        <v>0</v>
      </c>
      <c r="J1353" s="19" t="s">
        <v>2366</v>
      </c>
    </row>
    <row r="1354" spans="1:10" x14ac:dyDescent="0.25">
      <c r="A1354" s="18" t="s">
        <v>1006</v>
      </c>
      <c r="B1354" s="5">
        <v>27.74</v>
      </c>
      <c r="C1354" s="5" t="str">
        <f t="shared" si="42"/>
        <v>Overweight</v>
      </c>
      <c r="D1354" s="5">
        <v>6.06</v>
      </c>
      <c r="E1354" s="5" t="str">
        <f t="shared" si="43"/>
        <v>Prediabetes</v>
      </c>
      <c r="F1354" s="5" t="s">
        <v>2368</v>
      </c>
      <c r="G1354" s="5" t="s">
        <v>2366</v>
      </c>
      <c r="H1354" s="5" t="s">
        <v>2366</v>
      </c>
      <c r="I1354" s="5">
        <v>0</v>
      </c>
      <c r="J1354" s="19" t="s">
        <v>2366</v>
      </c>
    </row>
    <row r="1355" spans="1:10" x14ac:dyDescent="0.25">
      <c r="A1355" s="18" t="s">
        <v>1005</v>
      </c>
      <c r="B1355" s="5">
        <v>36.954999999999998</v>
      </c>
      <c r="C1355" s="5" t="str">
        <f t="shared" si="42"/>
        <v>Obesity</v>
      </c>
      <c r="D1355" s="5">
        <v>7.57</v>
      </c>
      <c r="E1355" s="5" t="str">
        <f t="shared" si="43"/>
        <v>Diabetes</v>
      </c>
      <c r="F1355" s="5" t="s">
        <v>2366</v>
      </c>
      <c r="G1355" s="5" t="s">
        <v>2366</v>
      </c>
      <c r="H1355" s="5" t="s">
        <v>2366</v>
      </c>
      <c r="I1355" s="5">
        <v>0</v>
      </c>
      <c r="J1355" s="19" t="s">
        <v>2366</v>
      </c>
    </row>
    <row r="1356" spans="1:10" x14ac:dyDescent="0.25">
      <c r="A1356" s="18" t="s">
        <v>1004</v>
      </c>
      <c r="B1356" s="5">
        <v>30.69</v>
      </c>
      <c r="C1356" s="5" t="str">
        <f t="shared" si="42"/>
        <v>Obesity</v>
      </c>
      <c r="D1356" s="5">
        <v>6.15</v>
      </c>
      <c r="E1356" s="5" t="str">
        <f t="shared" si="43"/>
        <v>Prediabetes</v>
      </c>
      <c r="F1356" s="5" t="s">
        <v>2366</v>
      </c>
      <c r="G1356" s="5" t="s">
        <v>2366</v>
      </c>
      <c r="H1356" s="5" t="s">
        <v>2366</v>
      </c>
      <c r="I1356" s="5">
        <v>0</v>
      </c>
      <c r="J1356" s="19" t="s">
        <v>2366</v>
      </c>
    </row>
    <row r="1357" spans="1:10" x14ac:dyDescent="0.25">
      <c r="A1357" s="18" t="s">
        <v>1003</v>
      </c>
      <c r="B1357" s="5">
        <v>24.984999999999999</v>
      </c>
      <c r="C1357" s="5" t="str">
        <f t="shared" si="42"/>
        <v>Normal Weight</v>
      </c>
      <c r="D1357" s="5">
        <v>4.5599999999999996</v>
      </c>
      <c r="E1357" s="5" t="str">
        <f t="shared" si="43"/>
        <v>Normal</v>
      </c>
      <c r="F1357" s="5" t="s">
        <v>2366</v>
      </c>
      <c r="G1357" s="5" t="s">
        <v>2366</v>
      </c>
      <c r="H1357" s="5" t="s">
        <v>2366</v>
      </c>
      <c r="I1357" s="5">
        <v>0</v>
      </c>
      <c r="J1357" s="19" t="s">
        <v>2366</v>
      </c>
    </row>
    <row r="1358" spans="1:10" x14ac:dyDescent="0.25">
      <c r="A1358" s="18" t="s">
        <v>1002</v>
      </c>
      <c r="B1358" s="5">
        <v>39.42</v>
      </c>
      <c r="C1358" s="5" t="str">
        <f t="shared" si="42"/>
        <v>Obesity</v>
      </c>
      <c r="D1358" s="5">
        <v>4.72</v>
      </c>
      <c r="E1358" s="5" t="str">
        <f t="shared" si="43"/>
        <v>Normal</v>
      </c>
      <c r="F1358" s="5" t="s">
        <v>2368</v>
      </c>
      <c r="G1358" s="5" t="s">
        <v>2366</v>
      </c>
      <c r="H1358" s="5" t="s">
        <v>2366</v>
      </c>
      <c r="I1358" s="5">
        <v>1</v>
      </c>
      <c r="J1358" s="19" t="s">
        <v>2366</v>
      </c>
    </row>
    <row r="1359" spans="1:10" x14ac:dyDescent="0.25">
      <c r="A1359" s="18" t="s">
        <v>1001</v>
      </c>
      <c r="B1359" s="5">
        <v>16.8</v>
      </c>
      <c r="C1359" s="5" t="str">
        <f t="shared" si="42"/>
        <v>Underweight</v>
      </c>
      <c r="D1359" s="5">
        <v>7.98</v>
      </c>
      <c r="E1359" s="5" t="str">
        <f t="shared" si="43"/>
        <v>Diabetes</v>
      </c>
      <c r="F1359" s="5" t="s">
        <v>2366</v>
      </c>
      <c r="G1359" s="5" t="s">
        <v>2366</v>
      </c>
      <c r="H1359" s="5" t="s">
        <v>2366</v>
      </c>
      <c r="I1359" s="5">
        <v>0</v>
      </c>
      <c r="J1359" s="19" t="s">
        <v>2366</v>
      </c>
    </row>
    <row r="1360" spans="1:10" x14ac:dyDescent="0.25">
      <c r="A1360" s="18" t="s">
        <v>1000</v>
      </c>
      <c r="B1360" s="5">
        <v>23.274999999999999</v>
      </c>
      <c r="C1360" s="5" t="str">
        <f t="shared" si="42"/>
        <v>Normal Weight</v>
      </c>
      <c r="D1360" s="5">
        <v>6.26</v>
      </c>
      <c r="E1360" s="5" t="str">
        <f t="shared" si="43"/>
        <v>Prediabetes</v>
      </c>
      <c r="F1360" s="5" t="s">
        <v>2368</v>
      </c>
      <c r="G1360" s="5" t="s">
        <v>2366</v>
      </c>
      <c r="H1360" s="5" t="s">
        <v>2368</v>
      </c>
      <c r="I1360" s="5">
        <v>1</v>
      </c>
      <c r="J1360" s="19" t="s">
        <v>2366</v>
      </c>
    </row>
    <row r="1361" spans="1:10" x14ac:dyDescent="0.25">
      <c r="A1361" s="18" t="s">
        <v>999</v>
      </c>
      <c r="B1361" s="5">
        <v>22.8</v>
      </c>
      <c r="C1361" s="5" t="str">
        <f t="shared" si="42"/>
        <v>Normal Weight</v>
      </c>
      <c r="D1361" s="5">
        <v>4.29</v>
      </c>
      <c r="E1361" s="5" t="str">
        <f t="shared" si="43"/>
        <v>Normal</v>
      </c>
      <c r="F1361" s="5" t="s">
        <v>2368</v>
      </c>
      <c r="G1361" s="5" t="s">
        <v>2366</v>
      </c>
      <c r="H1361" s="5" t="s">
        <v>2368</v>
      </c>
      <c r="I1361" s="5">
        <v>1</v>
      </c>
      <c r="J1361" s="19" t="s">
        <v>2366</v>
      </c>
    </row>
    <row r="1362" spans="1:10" x14ac:dyDescent="0.25">
      <c r="A1362" s="18" t="s">
        <v>998</v>
      </c>
      <c r="B1362" s="5">
        <v>24.3</v>
      </c>
      <c r="C1362" s="5" t="str">
        <f t="shared" si="42"/>
        <v>Normal Weight</v>
      </c>
      <c r="D1362" s="5">
        <v>5.43</v>
      </c>
      <c r="E1362" s="5" t="str">
        <f t="shared" si="43"/>
        <v>Normal</v>
      </c>
      <c r="F1362" s="5" t="s">
        <v>2366</v>
      </c>
      <c r="G1362" s="5" t="s">
        <v>2366</v>
      </c>
      <c r="H1362" s="5" t="s">
        <v>2366</v>
      </c>
      <c r="I1362" s="5">
        <v>2</v>
      </c>
      <c r="J1362" s="19" t="s">
        <v>2366</v>
      </c>
    </row>
    <row r="1363" spans="1:10" x14ac:dyDescent="0.25">
      <c r="A1363" s="18" t="s">
        <v>997</v>
      </c>
      <c r="B1363" s="5">
        <v>25.13</v>
      </c>
      <c r="C1363" s="5" t="str">
        <f t="shared" si="42"/>
        <v>Overweight</v>
      </c>
      <c r="D1363" s="5">
        <v>8</v>
      </c>
      <c r="E1363" s="5" t="str">
        <f t="shared" si="43"/>
        <v>Diabetes</v>
      </c>
      <c r="F1363" s="5" t="s">
        <v>2368</v>
      </c>
      <c r="G1363" s="5" t="s">
        <v>2366</v>
      </c>
      <c r="H1363" s="5" t="s">
        <v>2366</v>
      </c>
      <c r="I1363" s="5">
        <v>1</v>
      </c>
      <c r="J1363" s="19" t="s">
        <v>2366</v>
      </c>
    </row>
    <row r="1364" spans="1:10" x14ac:dyDescent="0.25">
      <c r="A1364" s="18" t="s">
        <v>996</v>
      </c>
      <c r="B1364" s="5">
        <v>22.72</v>
      </c>
      <c r="C1364" s="5" t="str">
        <f t="shared" si="42"/>
        <v>Normal Weight</v>
      </c>
      <c r="D1364" s="5">
        <v>9.9600000000000009</v>
      </c>
      <c r="E1364" s="5" t="str">
        <f t="shared" si="43"/>
        <v>Diabetes</v>
      </c>
      <c r="F1364" s="5" t="s">
        <v>2368</v>
      </c>
      <c r="G1364" s="5" t="s">
        <v>2366</v>
      </c>
      <c r="H1364" s="5" t="s">
        <v>2366</v>
      </c>
      <c r="I1364" s="5">
        <v>2</v>
      </c>
      <c r="J1364" s="19" t="s">
        <v>2366</v>
      </c>
    </row>
    <row r="1365" spans="1:10" x14ac:dyDescent="0.25">
      <c r="A1365" s="18" t="s">
        <v>995</v>
      </c>
      <c r="B1365" s="5">
        <v>32.6</v>
      </c>
      <c r="C1365" s="5" t="str">
        <f t="shared" si="42"/>
        <v>Obesity</v>
      </c>
      <c r="D1365" s="5">
        <v>6.8</v>
      </c>
      <c r="E1365" s="5" t="str">
        <f t="shared" si="43"/>
        <v>Prediabetes</v>
      </c>
      <c r="F1365" s="5" t="s">
        <v>2368</v>
      </c>
      <c r="G1365" s="5" t="s">
        <v>2366</v>
      </c>
      <c r="H1365" s="5" t="s">
        <v>2366</v>
      </c>
      <c r="I1365" s="5">
        <v>0</v>
      </c>
      <c r="J1365" s="19" t="s">
        <v>2366</v>
      </c>
    </row>
    <row r="1366" spans="1:10" x14ac:dyDescent="0.25">
      <c r="A1366" s="18" t="s">
        <v>994</v>
      </c>
      <c r="B1366" s="5">
        <v>17.28</v>
      </c>
      <c r="C1366" s="5" t="str">
        <f t="shared" si="42"/>
        <v>Underweight</v>
      </c>
      <c r="D1366" s="5">
        <v>6.22</v>
      </c>
      <c r="E1366" s="5" t="str">
        <f t="shared" si="43"/>
        <v>Prediabetes</v>
      </c>
      <c r="F1366" s="5" t="s">
        <v>2368</v>
      </c>
      <c r="G1366" s="5" t="s">
        <v>2366</v>
      </c>
      <c r="H1366" s="5" t="s">
        <v>2366</v>
      </c>
      <c r="I1366" s="5">
        <v>2</v>
      </c>
      <c r="J1366" s="19" t="s">
        <v>2366</v>
      </c>
    </row>
    <row r="1367" spans="1:10" x14ac:dyDescent="0.25">
      <c r="A1367" s="18" t="s">
        <v>993</v>
      </c>
      <c r="B1367" s="5">
        <v>27.92</v>
      </c>
      <c r="C1367" s="5" t="str">
        <f t="shared" si="42"/>
        <v>Overweight</v>
      </c>
      <c r="D1367" s="5">
        <v>5.79</v>
      </c>
      <c r="E1367" s="5" t="str">
        <f t="shared" si="43"/>
        <v>Normal</v>
      </c>
      <c r="F1367" s="5" t="s">
        <v>2366</v>
      </c>
      <c r="G1367" s="5" t="s">
        <v>2366</v>
      </c>
      <c r="H1367" s="5" t="s">
        <v>2366</v>
      </c>
      <c r="I1367" s="5">
        <v>1</v>
      </c>
      <c r="J1367" s="19" t="s">
        <v>2366</v>
      </c>
    </row>
    <row r="1368" spans="1:10" x14ac:dyDescent="0.25">
      <c r="A1368" s="18" t="s">
        <v>992</v>
      </c>
      <c r="B1368" s="5">
        <v>38.284999999999997</v>
      </c>
      <c r="C1368" s="5" t="str">
        <f t="shared" si="42"/>
        <v>Obesity</v>
      </c>
      <c r="D1368" s="5">
        <v>5.41</v>
      </c>
      <c r="E1368" s="5" t="str">
        <f t="shared" si="43"/>
        <v>Normal</v>
      </c>
      <c r="F1368" s="5" t="s">
        <v>2366</v>
      </c>
      <c r="G1368" s="5" t="s">
        <v>2366</v>
      </c>
      <c r="H1368" s="5" t="s">
        <v>2366</v>
      </c>
      <c r="I1368" s="5">
        <v>0</v>
      </c>
      <c r="J1368" s="19" t="s">
        <v>2366</v>
      </c>
    </row>
    <row r="1369" spans="1:10" x14ac:dyDescent="0.25">
      <c r="A1369" s="18" t="s">
        <v>991</v>
      </c>
      <c r="B1369" s="5">
        <v>16.48</v>
      </c>
      <c r="C1369" s="5" t="str">
        <f t="shared" si="42"/>
        <v>Underweight</v>
      </c>
      <c r="D1369" s="5">
        <v>11.05</v>
      </c>
      <c r="E1369" s="5" t="str">
        <f t="shared" si="43"/>
        <v>Diabetes</v>
      </c>
      <c r="F1369" s="5" t="s">
        <v>2366</v>
      </c>
      <c r="G1369" s="5" t="s">
        <v>2366</v>
      </c>
      <c r="H1369" s="5" t="s">
        <v>2366</v>
      </c>
      <c r="I1369" s="5">
        <v>0</v>
      </c>
      <c r="J1369" s="19" t="s">
        <v>2366</v>
      </c>
    </row>
    <row r="1370" spans="1:10" x14ac:dyDescent="0.25">
      <c r="A1370" s="18" t="s">
        <v>990</v>
      </c>
      <c r="B1370" s="5">
        <v>38.57</v>
      </c>
      <c r="C1370" s="5" t="str">
        <f t="shared" si="42"/>
        <v>Obesity</v>
      </c>
      <c r="D1370" s="5">
        <v>6.27</v>
      </c>
      <c r="E1370" s="5" t="str">
        <f t="shared" si="43"/>
        <v>Prediabetes</v>
      </c>
      <c r="F1370" s="5" t="s">
        <v>2366</v>
      </c>
      <c r="G1370" s="5" t="s">
        <v>2366</v>
      </c>
      <c r="H1370" s="5" t="s">
        <v>2366</v>
      </c>
      <c r="I1370" s="5">
        <v>0</v>
      </c>
      <c r="J1370" s="19" t="s">
        <v>2366</v>
      </c>
    </row>
    <row r="1371" spans="1:10" x14ac:dyDescent="0.25">
      <c r="A1371" s="18" t="s">
        <v>989</v>
      </c>
      <c r="B1371" s="5">
        <v>43.85</v>
      </c>
      <c r="C1371" s="5" t="str">
        <f t="shared" si="42"/>
        <v>Obesity</v>
      </c>
      <c r="D1371" s="5">
        <v>4.7699999999999996</v>
      </c>
      <c r="E1371" s="5" t="str">
        <f t="shared" si="43"/>
        <v>Normal</v>
      </c>
      <c r="F1371" s="5" t="s">
        <v>2368</v>
      </c>
      <c r="G1371" s="5" t="s">
        <v>2366</v>
      </c>
      <c r="H1371" s="5" t="s">
        <v>2366</v>
      </c>
      <c r="I1371" s="5">
        <v>0</v>
      </c>
      <c r="J1371" s="19" t="s">
        <v>2366</v>
      </c>
    </row>
    <row r="1372" spans="1:10" x14ac:dyDescent="0.25">
      <c r="A1372" s="18" t="s">
        <v>988</v>
      </c>
      <c r="B1372" s="5">
        <v>30.11</v>
      </c>
      <c r="C1372" s="5" t="str">
        <f t="shared" si="42"/>
        <v>Obesity</v>
      </c>
      <c r="D1372" s="5">
        <v>4.08</v>
      </c>
      <c r="E1372" s="5" t="str">
        <f t="shared" si="43"/>
        <v>Normal</v>
      </c>
      <c r="F1372" s="5" t="s">
        <v>2366</v>
      </c>
      <c r="G1372" s="5" t="s">
        <v>2366</v>
      </c>
      <c r="H1372" s="5" t="s">
        <v>2366</v>
      </c>
      <c r="I1372" s="5">
        <v>0</v>
      </c>
      <c r="J1372" s="19" t="s">
        <v>2366</v>
      </c>
    </row>
    <row r="1373" spans="1:10" x14ac:dyDescent="0.25">
      <c r="A1373" s="18" t="s">
        <v>987</v>
      </c>
      <c r="B1373" s="5">
        <v>31.59</v>
      </c>
      <c r="C1373" s="5" t="str">
        <f t="shared" si="42"/>
        <v>Obesity</v>
      </c>
      <c r="D1373" s="5">
        <v>6.01</v>
      </c>
      <c r="E1373" s="5" t="str">
        <f t="shared" si="43"/>
        <v>Prediabetes</v>
      </c>
      <c r="F1373" s="5" t="s">
        <v>2366</v>
      </c>
      <c r="G1373" s="5" t="s">
        <v>2366</v>
      </c>
      <c r="H1373" s="5" t="s">
        <v>2366</v>
      </c>
      <c r="I1373" s="5">
        <v>0</v>
      </c>
      <c r="J1373" s="19" t="s">
        <v>2366</v>
      </c>
    </row>
    <row r="1374" spans="1:10" x14ac:dyDescent="0.25">
      <c r="A1374" s="18" t="s">
        <v>986</v>
      </c>
      <c r="B1374" s="5">
        <v>40.15</v>
      </c>
      <c r="C1374" s="5" t="str">
        <f t="shared" si="42"/>
        <v>Obesity</v>
      </c>
      <c r="D1374" s="5">
        <v>11.84</v>
      </c>
      <c r="E1374" s="5" t="str">
        <f t="shared" si="43"/>
        <v>Diabetes</v>
      </c>
      <c r="F1374" s="5" t="s">
        <v>2366</v>
      </c>
      <c r="G1374" s="5" t="s">
        <v>2366</v>
      </c>
      <c r="H1374" s="5" t="s">
        <v>2366</v>
      </c>
      <c r="I1374" s="5">
        <v>0</v>
      </c>
      <c r="J1374" s="19" t="s">
        <v>2366</v>
      </c>
    </row>
    <row r="1375" spans="1:10" x14ac:dyDescent="0.25">
      <c r="A1375" s="18" t="s">
        <v>985</v>
      </c>
      <c r="B1375" s="5">
        <v>40.700000000000003</v>
      </c>
      <c r="C1375" s="5" t="str">
        <f t="shared" si="42"/>
        <v>Obesity</v>
      </c>
      <c r="D1375" s="5">
        <v>6.27</v>
      </c>
      <c r="E1375" s="5" t="str">
        <f t="shared" si="43"/>
        <v>Prediabetes</v>
      </c>
      <c r="F1375" s="5" t="s">
        <v>2368</v>
      </c>
      <c r="G1375" s="5" t="s">
        <v>2366</v>
      </c>
      <c r="H1375" s="5" t="s">
        <v>2368</v>
      </c>
      <c r="I1375" s="5">
        <v>1</v>
      </c>
      <c r="J1375" s="19" t="s">
        <v>2366</v>
      </c>
    </row>
    <row r="1376" spans="1:10" x14ac:dyDescent="0.25">
      <c r="A1376" s="18" t="s">
        <v>984</v>
      </c>
      <c r="B1376" s="5">
        <v>40.76</v>
      </c>
      <c r="C1376" s="5" t="str">
        <f t="shared" si="42"/>
        <v>Obesity</v>
      </c>
      <c r="D1376" s="5">
        <v>5.28</v>
      </c>
      <c r="E1376" s="5" t="str">
        <f t="shared" si="43"/>
        <v>Normal</v>
      </c>
      <c r="F1376" s="5" t="s">
        <v>2366</v>
      </c>
      <c r="G1376" s="5" t="s">
        <v>2366</v>
      </c>
      <c r="H1376" s="5" t="s">
        <v>2366</v>
      </c>
      <c r="I1376" s="5">
        <v>0</v>
      </c>
      <c r="J1376" s="19" t="s">
        <v>2366</v>
      </c>
    </row>
    <row r="1377" spans="1:10" x14ac:dyDescent="0.25">
      <c r="A1377" s="18" t="s">
        <v>983</v>
      </c>
      <c r="B1377" s="5">
        <v>29.7</v>
      </c>
      <c r="C1377" s="5" t="str">
        <f t="shared" si="42"/>
        <v>Overweight</v>
      </c>
      <c r="D1377" s="5">
        <v>7.03</v>
      </c>
      <c r="E1377" s="5" t="str">
        <f t="shared" si="43"/>
        <v>Prediabetes</v>
      </c>
      <c r="F1377" s="5" t="s">
        <v>2366</v>
      </c>
      <c r="G1377" s="5" t="s">
        <v>2366</v>
      </c>
      <c r="H1377" s="5" t="s">
        <v>2366</v>
      </c>
      <c r="I1377" s="5">
        <v>0</v>
      </c>
      <c r="J1377" s="19" t="s">
        <v>2366</v>
      </c>
    </row>
    <row r="1378" spans="1:10" x14ac:dyDescent="0.25">
      <c r="A1378" s="18" t="s">
        <v>982</v>
      </c>
      <c r="B1378" s="5">
        <v>40.58</v>
      </c>
      <c r="C1378" s="5" t="str">
        <f t="shared" si="42"/>
        <v>Obesity</v>
      </c>
      <c r="D1378" s="5">
        <v>5.32</v>
      </c>
      <c r="E1378" s="5" t="str">
        <f t="shared" si="43"/>
        <v>Normal</v>
      </c>
      <c r="F1378" s="5" t="s">
        <v>2368</v>
      </c>
      <c r="G1378" s="5" t="s">
        <v>2366</v>
      </c>
      <c r="H1378" s="5" t="s">
        <v>2368</v>
      </c>
      <c r="I1378" s="5">
        <v>1</v>
      </c>
      <c r="J1378" s="19" t="s">
        <v>2366</v>
      </c>
    </row>
    <row r="1379" spans="1:10" x14ac:dyDescent="0.25">
      <c r="A1379" s="18" t="s">
        <v>981</v>
      </c>
      <c r="B1379" s="5">
        <v>33.06</v>
      </c>
      <c r="C1379" s="5" t="str">
        <f t="shared" si="42"/>
        <v>Obesity</v>
      </c>
      <c r="D1379" s="5">
        <v>9.59</v>
      </c>
      <c r="E1379" s="5" t="str">
        <f t="shared" si="43"/>
        <v>Diabetes</v>
      </c>
      <c r="F1379" s="5" t="s">
        <v>2368</v>
      </c>
      <c r="G1379" s="5" t="s">
        <v>2366</v>
      </c>
      <c r="H1379" s="5" t="s">
        <v>2366</v>
      </c>
      <c r="I1379" s="5">
        <v>0</v>
      </c>
      <c r="J1379" s="19" t="s">
        <v>2366</v>
      </c>
    </row>
    <row r="1380" spans="1:10" x14ac:dyDescent="0.25">
      <c r="A1380" s="18" t="s">
        <v>980</v>
      </c>
      <c r="B1380" s="5">
        <v>26.62</v>
      </c>
      <c r="C1380" s="5" t="str">
        <f t="shared" si="42"/>
        <v>Overweight</v>
      </c>
      <c r="D1380" s="5">
        <v>6.15</v>
      </c>
      <c r="E1380" s="5" t="str">
        <f t="shared" si="43"/>
        <v>Prediabetes</v>
      </c>
      <c r="F1380" s="5" t="s">
        <v>2368</v>
      </c>
      <c r="G1380" s="5" t="s">
        <v>2366</v>
      </c>
      <c r="H1380" s="5" t="s">
        <v>2366</v>
      </c>
      <c r="I1380" s="5">
        <v>0</v>
      </c>
      <c r="J1380" s="19" t="s">
        <v>2366</v>
      </c>
    </row>
    <row r="1381" spans="1:10" x14ac:dyDescent="0.25">
      <c r="A1381" s="18" t="s">
        <v>979</v>
      </c>
      <c r="B1381" s="5">
        <v>37.1</v>
      </c>
      <c r="C1381" s="5" t="str">
        <f t="shared" si="42"/>
        <v>Obesity</v>
      </c>
      <c r="D1381" s="5">
        <v>11.08</v>
      </c>
      <c r="E1381" s="5" t="str">
        <f t="shared" si="43"/>
        <v>Diabetes</v>
      </c>
      <c r="F1381" s="5" t="s">
        <v>2366</v>
      </c>
      <c r="G1381" s="5" t="s">
        <v>2366</v>
      </c>
      <c r="H1381" s="5" t="s">
        <v>2366</v>
      </c>
      <c r="I1381" s="5">
        <v>0</v>
      </c>
      <c r="J1381" s="19" t="s">
        <v>2366</v>
      </c>
    </row>
    <row r="1382" spans="1:10" x14ac:dyDescent="0.25">
      <c r="A1382" s="18" t="s">
        <v>978</v>
      </c>
      <c r="B1382" s="5">
        <v>18.28</v>
      </c>
      <c r="C1382" s="5" t="str">
        <f t="shared" si="42"/>
        <v>Underweight</v>
      </c>
      <c r="D1382" s="5">
        <v>7.95</v>
      </c>
      <c r="E1382" s="5" t="str">
        <f t="shared" si="43"/>
        <v>Diabetes</v>
      </c>
      <c r="F1382" s="5" t="s">
        <v>2366</v>
      </c>
      <c r="G1382" s="5" t="s">
        <v>2366</v>
      </c>
      <c r="H1382" s="5" t="s">
        <v>2366</v>
      </c>
      <c r="I1382" s="5">
        <v>0</v>
      </c>
      <c r="J1382" s="19" t="s">
        <v>2366</v>
      </c>
    </row>
    <row r="1383" spans="1:10" x14ac:dyDescent="0.25">
      <c r="A1383" s="18" t="s">
        <v>977</v>
      </c>
      <c r="B1383" s="5">
        <v>35.814999999999998</v>
      </c>
      <c r="C1383" s="5" t="str">
        <f t="shared" si="42"/>
        <v>Obesity</v>
      </c>
      <c r="D1383" s="5">
        <v>6.23</v>
      </c>
      <c r="E1383" s="5" t="str">
        <f t="shared" si="43"/>
        <v>Prediabetes</v>
      </c>
      <c r="F1383" s="5" t="s">
        <v>2366</v>
      </c>
      <c r="G1383" s="5" t="s">
        <v>2366</v>
      </c>
      <c r="H1383" s="5" t="s">
        <v>2366</v>
      </c>
      <c r="I1383" s="5">
        <v>0</v>
      </c>
      <c r="J1383" s="19" t="s">
        <v>2366</v>
      </c>
    </row>
    <row r="1384" spans="1:10" x14ac:dyDescent="0.25">
      <c r="A1384" s="18" t="s">
        <v>976</v>
      </c>
      <c r="B1384" s="5">
        <v>30.69</v>
      </c>
      <c r="C1384" s="5" t="str">
        <f t="shared" si="42"/>
        <v>Obesity</v>
      </c>
      <c r="D1384" s="5">
        <v>6.5</v>
      </c>
      <c r="E1384" s="5" t="str">
        <f t="shared" si="43"/>
        <v>Prediabetes</v>
      </c>
      <c r="F1384" s="5" t="s">
        <v>2366</v>
      </c>
      <c r="G1384" s="5" t="s">
        <v>2366</v>
      </c>
      <c r="H1384" s="5" t="s">
        <v>2366</v>
      </c>
      <c r="I1384" s="5">
        <v>0</v>
      </c>
      <c r="J1384" s="19" t="s">
        <v>2366</v>
      </c>
    </row>
    <row r="1385" spans="1:10" x14ac:dyDescent="0.25">
      <c r="A1385" s="18" t="s">
        <v>975</v>
      </c>
      <c r="B1385" s="5">
        <v>26.125</v>
      </c>
      <c r="C1385" s="5" t="str">
        <f t="shared" si="42"/>
        <v>Overweight</v>
      </c>
      <c r="D1385" s="5">
        <v>5.22</v>
      </c>
      <c r="E1385" s="5" t="str">
        <f t="shared" si="43"/>
        <v>Normal</v>
      </c>
      <c r="F1385" s="5" t="s">
        <v>2366</v>
      </c>
      <c r="G1385" s="5" t="s">
        <v>2366</v>
      </c>
      <c r="H1385" s="5" t="s">
        <v>2366</v>
      </c>
      <c r="I1385" s="5">
        <v>0</v>
      </c>
      <c r="J1385" s="19" t="s">
        <v>2366</v>
      </c>
    </row>
    <row r="1386" spans="1:10" x14ac:dyDescent="0.25">
      <c r="A1386" s="18" t="s">
        <v>974</v>
      </c>
      <c r="B1386" s="5">
        <v>34.58</v>
      </c>
      <c r="C1386" s="5" t="str">
        <f t="shared" si="42"/>
        <v>Obesity</v>
      </c>
      <c r="D1386" s="5">
        <v>6.3</v>
      </c>
      <c r="E1386" s="5" t="str">
        <f t="shared" si="43"/>
        <v>Prediabetes</v>
      </c>
      <c r="F1386" s="5" t="s">
        <v>2366</v>
      </c>
      <c r="G1386" s="5" t="s">
        <v>2366</v>
      </c>
      <c r="H1386" s="5" t="s">
        <v>2368</v>
      </c>
      <c r="I1386" s="5">
        <v>1</v>
      </c>
      <c r="J1386" s="19" t="s">
        <v>2366</v>
      </c>
    </row>
    <row r="1387" spans="1:10" x14ac:dyDescent="0.25">
      <c r="A1387" s="18" t="s">
        <v>973</v>
      </c>
      <c r="B1387" s="5">
        <v>27.4</v>
      </c>
      <c r="C1387" s="5" t="str">
        <f t="shared" si="42"/>
        <v>Overweight</v>
      </c>
      <c r="D1387" s="5">
        <v>8.84</v>
      </c>
      <c r="E1387" s="5" t="str">
        <f t="shared" si="43"/>
        <v>Diabetes</v>
      </c>
      <c r="F1387" s="5" t="s">
        <v>2366</v>
      </c>
      <c r="G1387" s="5" t="s">
        <v>2366</v>
      </c>
      <c r="H1387" s="5" t="s">
        <v>2366</v>
      </c>
      <c r="I1387" s="5">
        <v>0</v>
      </c>
      <c r="J1387" s="19" t="s">
        <v>2366</v>
      </c>
    </row>
    <row r="1388" spans="1:10" x14ac:dyDescent="0.25">
      <c r="A1388" s="18" t="s">
        <v>972</v>
      </c>
      <c r="B1388" s="5">
        <v>27.53</v>
      </c>
      <c r="C1388" s="5" t="str">
        <f t="shared" si="42"/>
        <v>Overweight</v>
      </c>
      <c r="D1388" s="5">
        <v>4.1100000000000003</v>
      </c>
      <c r="E1388" s="5" t="str">
        <f t="shared" si="43"/>
        <v>Normal</v>
      </c>
      <c r="F1388" s="5" t="s">
        <v>2366</v>
      </c>
      <c r="G1388" s="5" t="s">
        <v>2366</v>
      </c>
      <c r="H1388" s="5" t="s">
        <v>2366</v>
      </c>
      <c r="I1388" s="5">
        <v>1</v>
      </c>
      <c r="J1388" s="19" t="s">
        <v>2366</v>
      </c>
    </row>
    <row r="1389" spans="1:10" x14ac:dyDescent="0.25">
      <c r="A1389" s="18" t="s">
        <v>971</v>
      </c>
      <c r="B1389" s="5">
        <v>33</v>
      </c>
      <c r="C1389" s="5" t="str">
        <f t="shared" si="42"/>
        <v>Obesity</v>
      </c>
      <c r="D1389" s="5">
        <v>4.57</v>
      </c>
      <c r="E1389" s="5" t="str">
        <f t="shared" si="43"/>
        <v>Normal</v>
      </c>
      <c r="F1389" s="5" t="s">
        <v>2366</v>
      </c>
      <c r="G1389" s="5" t="s">
        <v>2366</v>
      </c>
      <c r="H1389" s="5" t="s">
        <v>2366</v>
      </c>
      <c r="I1389" s="5">
        <v>0</v>
      </c>
      <c r="J1389" s="19" t="s">
        <v>2366</v>
      </c>
    </row>
    <row r="1390" spans="1:10" x14ac:dyDescent="0.25">
      <c r="A1390" s="18" t="s">
        <v>970</v>
      </c>
      <c r="B1390" s="5">
        <v>25.78</v>
      </c>
      <c r="C1390" s="5" t="str">
        <f t="shared" si="42"/>
        <v>Overweight</v>
      </c>
      <c r="D1390" s="5">
        <v>11.06</v>
      </c>
      <c r="E1390" s="5" t="str">
        <f t="shared" si="43"/>
        <v>Diabetes</v>
      </c>
      <c r="F1390" s="5" t="s">
        <v>2368</v>
      </c>
      <c r="G1390" s="5" t="s">
        <v>2366</v>
      </c>
      <c r="H1390" s="5" t="s">
        <v>2366</v>
      </c>
      <c r="I1390" s="5">
        <v>0</v>
      </c>
      <c r="J1390" s="19" t="s">
        <v>2366</v>
      </c>
    </row>
    <row r="1391" spans="1:10" x14ac:dyDescent="0.25">
      <c r="A1391" s="18" t="s">
        <v>969</v>
      </c>
      <c r="B1391" s="5">
        <v>22.66</v>
      </c>
      <c r="C1391" s="5" t="str">
        <f t="shared" si="42"/>
        <v>Normal Weight</v>
      </c>
      <c r="D1391" s="5">
        <v>10.68</v>
      </c>
      <c r="E1391" s="5" t="str">
        <f t="shared" si="43"/>
        <v>Diabetes</v>
      </c>
      <c r="F1391" s="5" t="s">
        <v>2366</v>
      </c>
      <c r="G1391" s="5" t="s">
        <v>2366</v>
      </c>
      <c r="H1391" s="5" t="s">
        <v>2366</v>
      </c>
      <c r="I1391" s="5">
        <v>0</v>
      </c>
      <c r="J1391" s="19" t="s">
        <v>2366</v>
      </c>
    </row>
    <row r="1392" spans="1:10" x14ac:dyDescent="0.25">
      <c r="A1392" s="18" t="s">
        <v>968</v>
      </c>
      <c r="B1392" s="5">
        <v>38.81</v>
      </c>
      <c r="C1392" s="5" t="str">
        <f t="shared" si="42"/>
        <v>Obesity</v>
      </c>
      <c r="D1392" s="5">
        <v>6.14</v>
      </c>
      <c r="E1392" s="5" t="str">
        <f t="shared" si="43"/>
        <v>Prediabetes</v>
      </c>
      <c r="F1392" s="5" t="s">
        <v>2368</v>
      </c>
      <c r="G1392" s="5" t="s">
        <v>2366</v>
      </c>
      <c r="H1392" s="5" t="s">
        <v>2366</v>
      </c>
      <c r="I1392" s="5">
        <v>1</v>
      </c>
      <c r="J1392" s="19" t="s">
        <v>2366</v>
      </c>
    </row>
    <row r="1393" spans="1:10" x14ac:dyDescent="0.25">
      <c r="A1393" s="18" t="s">
        <v>967</v>
      </c>
      <c r="B1393" s="5">
        <v>38.51</v>
      </c>
      <c r="C1393" s="5" t="str">
        <f t="shared" si="42"/>
        <v>Obesity</v>
      </c>
      <c r="D1393" s="5">
        <v>5.45</v>
      </c>
      <c r="E1393" s="5" t="str">
        <f t="shared" si="43"/>
        <v>Normal</v>
      </c>
      <c r="F1393" s="5" t="s">
        <v>2368</v>
      </c>
      <c r="G1393" s="5" t="s">
        <v>2366</v>
      </c>
      <c r="H1393" s="5" t="s">
        <v>2366</v>
      </c>
      <c r="I1393" s="5">
        <v>0</v>
      </c>
      <c r="J1393" s="19" t="s">
        <v>2366</v>
      </c>
    </row>
    <row r="1394" spans="1:10" x14ac:dyDescent="0.25">
      <c r="A1394" s="18" t="s">
        <v>966</v>
      </c>
      <c r="B1394" s="5">
        <v>22.98</v>
      </c>
      <c r="C1394" s="5" t="str">
        <f t="shared" si="42"/>
        <v>Normal Weight</v>
      </c>
      <c r="D1394" s="5">
        <v>6.14</v>
      </c>
      <c r="E1394" s="5" t="str">
        <f t="shared" si="43"/>
        <v>Prediabetes</v>
      </c>
      <c r="F1394" s="5" t="s">
        <v>2368</v>
      </c>
      <c r="G1394" s="5" t="s">
        <v>2366</v>
      </c>
      <c r="H1394" s="5" t="s">
        <v>2366</v>
      </c>
      <c r="I1394" s="5">
        <v>0</v>
      </c>
      <c r="J1394" s="19" t="s">
        <v>2366</v>
      </c>
    </row>
    <row r="1395" spans="1:10" x14ac:dyDescent="0.25">
      <c r="A1395" s="18" t="s">
        <v>965</v>
      </c>
      <c r="B1395" s="5">
        <v>15.65</v>
      </c>
      <c r="C1395" s="5" t="str">
        <f t="shared" si="42"/>
        <v>Underweight</v>
      </c>
      <c r="D1395" s="5">
        <v>7.85</v>
      </c>
      <c r="E1395" s="5" t="str">
        <f t="shared" si="43"/>
        <v>Diabetes</v>
      </c>
      <c r="F1395" s="5" t="s">
        <v>2366</v>
      </c>
      <c r="G1395" s="5" t="s">
        <v>2366</v>
      </c>
      <c r="H1395" s="5" t="s">
        <v>2366</v>
      </c>
      <c r="I1395" s="5">
        <v>0</v>
      </c>
      <c r="J1395" s="19" t="s">
        <v>2366</v>
      </c>
    </row>
    <row r="1396" spans="1:10" x14ac:dyDescent="0.25">
      <c r="A1396" s="18" t="s">
        <v>964</v>
      </c>
      <c r="B1396" s="5">
        <v>39.97</v>
      </c>
      <c r="C1396" s="5" t="str">
        <f t="shared" si="42"/>
        <v>Obesity</v>
      </c>
      <c r="D1396" s="5">
        <v>4.09</v>
      </c>
      <c r="E1396" s="5" t="str">
        <f t="shared" si="43"/>
        <v>Normal</v>
      </c>
      <c r="F1396" s="5" t="s">
        <v>2366</v>
      </c>
      <c r="G1396" s="5" t="s">
        <v>2366</v>
      </c>
      <c r="H1396" s="5" t="s">
        <v>2366</v>
      </c>
      <c r="I1396" s="5">
        <v>1</v>
      </c>
      <c r="J1396" s="19" t="s">
        <v>2366</v>
      </c>
    </row>
    <row r="1397" spans="1:10" x14ac:dyDescent="0.25">
      <c r="A1397" s="18" t="s">
        <v>963</v>
      </c>
      <c r="B1397" s="5">
        <v>37.22</v>
      </c>
      <c r="C1397" s="5" t="str">
        <f t="shared" si="42"/>
        <v>Obesity</v>
      </c>
      <c r="D1397" s="5">
        <v>4.62</v>
      </c>
      <c r="E1397" s="5" t="str">
        <f t="shared" si="43"/>
        <v>Normal</v>
      </c>
      <c r="F1397" s="5" t="s">
        <v>2366</v>
      </c>
      <c r="G1397" s="5" t="s">
        <v>2366</v>
      </c>
      <c r="H1397" s="5" t="s">
        <v>2368</v>
      </c>
      <c r="I1397" s="5">
        <v>1</v>
      </c>
      <c r="J1397" s="19" t="s">
        <v>2366</v>
      </c>
    </row>
    <row r="1398" spans="1:10" x14ac:dyDescent="0.25">
      <c r="A1398" s="18" t="s">
        <v>962</v>
      </c>
      <c r="B1398" s="5">
        <v>41.325000000000003</v>
      </c>
      <c r="C1398" s="5" t="str">
        <f t="shared" si="42"/>
        <v>Obesity</v>
      </c>
      <c r="D1398" s="5">
        <v>5.77</v>
      </c>
      <c r="E1398" s="5" t="str">
        <f t="shared" si="43"/>
        <v>Normal</v>
      </c>
      <c r="F1398" s="5" t="s">
        <v>2366</v>
      </c>
      <c r="G1398" s="5" t="s">
        <v>2366</v>
      </c>
      <c r="H1398" s="5" t="s">
        <v>2366</v>
      </c>
      <c r="I1398" s="5">
        <v>0</v>
      </c>
      <c r="J1398" s="19" t="s">
        <v>2366</v>
      </c>
    </row>
    <row r="1399" spans="1:10" x14ac:dyDescent="0.25">
      <c r="A1399" s="18" t="s">
        <v>961</v>
      </c>
      <c r="B1399" s="5">
        <v>40.31</v>
      </c>
      <c r="C1399" s="5" t="str">
        <f t="shared" si="42"/>
        <v>Obesity</v>
      </c>
      <c r="D1399" s="5">
        <v>5.84</v>
      </c>
      <c r="E1399" s="5" t="str">
        <f t="shared" si="43"/>
        <v>Normal</v>
      </c>
      <c r="F1399" s="5" t="s">
        <v>2366</v>
      </c>
      <c r="G1399" s="5" t="s">
        <v>2366</v>
      </c>
      <c r="H1399" s="5" t="s">
        <v>2366</v>
      </c>
      <c r="I1399" s="5">
        <v>0</v>
      </c>
      <c r="J1399" s="19" t="s">
        <v>2366</v>
      </c>
    </row>
    <row r="1400" spans="1:10" x14ac:dyDescent="0.25">
      <c r="A1400" s="18" t="s">
        <v>960</v>
      </c>
      <c r="B1400" s="5">
        <v>29.48</v>
      </c>
      <c r="C1400" s="5" t="str">
        <f t="shared" si="42"/>
        <v>Overweight</v>
      </c>
      <c r="D1400" s="5">
        <v>4.91</v>
      </c>
      <c r="E1400" s="5" t="str">
        <f t="shared" si="43"/>
        <v>Normal</v>
      </c>
      <c r="F1400" s="5" t="s">
        <v>2366</v>
      </c>
      <c r="G1400" s="5" t="s">
        <v>2366</v>
      </c>
      <c r="H1400" s="5" t="s">
        <v>2366</v>
      </c>
      <c r="I1400" s="5">
        <v>0</v>
      </c>
      <c r="J1400" s="19" t="s">
        <v>2366</v>
      </c>
    </row>
    <row r="1401" spans="1:10" x14ac:dyDescent="0.25">
      <c r="A1401" s="18" t="s">
        <v>959</v>
      </c>
      <c r="B1401" s="5">
        <v>33.155000000000001</v>
      </c>
      <c r="C1401" s="5" t="str">
        <f t="shared" si="42"/>
        <v>Obesity</v>
      </c>
      <c r="D1401" s="5">
        <v>5.07</v>
      </c>
      <c r="E1401" s="5" t="str">
        <f t="shared" si="43"/>
        <v>Normal</v>
      </c>
      <c r="F1401" s="5" t="s">
        <v>2366</v>
      </c>
      <c r="G1401" s="5" t="s">
        <v>2366</v>
      </c>
      <c r="H1401" s="5" t="s">
        <v>2366</v>
      </c>
      <c r="I1401" s="5">
        <v>0</v>
      </c>
      <c r="J1401" s="19" t="s">
        <v>2366</v>
      </c>
    </row>
    <row r="1402" spans="1:10" x14ac:dyDescent="0.25">
      <c r="A1402" s="18" t="s">
        <v>958</v>
      </c>
      <c r="B1402" s="5">
        <v>42.85</v>
      </c>
      <c r="C1402" s="5" t="str">
        <f t="shared" si="42"/>
        <v>Obesity</v>
      </c>
      <c r="D1402" s="5">
        <v>5.81</v>
      </c>
      <c r="E1402" s="5" t="str">
        <f t="shared" si="43"/>
        <v>Normal</v>
      </c>
      <c r="F1402" s="5" t="s">
        <v>2368</v>
      </c>
      <c r="G1402" s="5" t="s">
        <v>2366</v>
      </c>
      <c r="H1402" s="5" t="s">
        <v>2366</v>
      </c>
      <c r="I1402" s="5">
        <v>0</v>
      </c>
      <c r="J1402" s="19" t="s">
        <v>2366</v>
      </c>
    </row>
    <row r="1403" spans="1:10" x14ac:dyDescent="0.25">
      <c r="A1403" s="18" t="s">
        <v>957</v>
      </c>
      <c r="B1403" s="5">
        <v>32.340000000000003</v>
      </c>
      <c r="C1403" s="5" t="str">
        <f t="shared" si="42"/>
        <v>Obesity</v>
      </c>
      <c r="D1403" s="5">
        <v>11.2</v>
      </c>
      <c r="E1403" s="5" t="str">
        <f t="shared" si="43"/>
        <v>Diabetes</v>
      </c>
      <c r="F1403" s="5" t="s">
        <v>2366</v>
      </c>
      <c r="G1403" s="5" t="s">
        <v>2366</v>
      </c>
      <c r="H1403" s="5" t="s">
        <v>2366</v>
      </c>
      <c r="I1403" s="5">
        <v>0</v>
      </c>
      <c r="J1403" s="19" t="s">
        <v>2366</v>
      </c>
    </row>
    <row r="1404" spans="1:10" x14ac:dyDescent="0.25">
      <c r="A1404" s="18" t="s">
        <v>956</v>
      </c>
      <c r="B1404" s="5">
        <v>27.5</v>
      </c>
      <c r="C1404" s="5" t="str">
        <f t="shared" si="42"/>
        <v>Overweight</v>
      </c>
      <c r="D1404" s="5">
        <v>10.75</v>
      </c>
      <c r="E1404" s="5" t="str">
        <f t="shared" si="43"/>
        <v>Diabetes</v>
      </c>
      <c r="F1404" s="5" t="s">
        <v>2366</v>
      </c>
      <c r="G1404" s="5" t="s">
        <v>2366</v>
      </c>
      <c r="H1404" s="5" t="s">
        <v>2366</v>
      </c>
      <c r="I1404" s="5">
        <v>0</v>
      </c>
      <c r="J1404" s="19" t="s">
        <v>2366</v>
      </c>
    </row>
    <row r="1405" spans="1:10" x14ac:dyDescent="0.25">
      <c r="A1405" s="18" t="s">
        <v>955</v>
      </c>
      <c r="B1405" s="5">
        <v>25.8</v>
      </c>
      <c r="C1405" s="5" t="str">
        <f t="shared" si="42"/>
        <v>Overweight</v>
      </c>
      <c r="D1405" s="5">
        <v>7.8</v>
      </c>
      <c r="E1405" s="5" t="str">
        <f t="shared" si="43"/>
        <v>Diabetes</v>
      </c>
      <c r="F1405" s="5" t="s">
        <v>2366</v>
      </c>
      <c r="G1405" s="5" t="s">
        <v>2366</v>
      </c>
      <c r="H1405" s="5" t="s">
        <v>2366</v>
      </c>
      <c r="I1405" s="5">
        <v>0</v>
      </c>
      <c r="J1405" s="19" t="s">
        <v>2366</v>
      </c>
    </row>
    <row r="1406" spans="1:10" x14ac:dyDescent="0.25">
      <c r="A1406" s="18" t="s">
        <v>954</v>
      </c>
      <c r="B1406" s="5">
        <v>25</v>
      </c>
      <c r="C1406" s="5" t="str">
        <f t="shared" si="42"/>
        <v>Overweight</v>
      </c>
      <c r="D1406" s="5">
        <v>7.04</v>
      </c>
      <c r="E1406" s="5" t="str">
        <f t="shared" si="43"/>
        <v>Prediabetes</v>
      </c>
      <c r="F1406" s="5" t="s">
        <v>2366</v>
      </c>
      <c r="G1406" s="5" t="s">
        <v>2366</v>
      </c>
      <c r="H1406" s="5" t="s">
        <v>2366</v>
      </c>
      <c r="I1406" s="5">
        <v>0</v>
      </c>
      <c r="J1406" s="19" t="s">
        <v>2366</v>
      </c>
    </row>
    <row r="1407" spans="1:10" x14ac:dyDescent="0.25">
      <c r="A1407" s="18" t="s">
        <v>953</v>
      </c>
      <c r="B1407" s="5">
        <v>41.2</v>
      </c>
      <c r="C1407" s="5" t="str">
        <f t="shared" si="42"/>
        <v>Obesity</v>
      </c>
      <c r="D1407" s="5">
        <v>4.18</v>
      </c>
      <c r="E1407" s="5" t="str">
        <f t="shared" si="43"/>
        <v>Normal</v>
      </c>
      <c r="F1407" s="5" t="s">
        <v>2368</v>
      </c>
      <c r="G1407" s="5" t="s">
        <v>2366</v>
      </c>
      <c r="H1407" s="5" t="s">
        <v>2366</v>
      </c>
      <c r="I1407" s="5">
        <v>0</v>
      </c>
      <c r="J1407" s="19" t="s">
        <v>2366</v>
      </c>
    </row>
    <row r="1408" spans="1:10" x14ac:dyDescent="0.25">
      <c r="A1408" s="18" t="s">
        <v>952</v>
      </c>
      <c r="B1408" s="5">
        <v>17.78</v>
      </c>
      <c r="C1408" s="5" t="str">
        <f t="shared" si="42"/>
        <v>Underweight</v>
      </c>
      <c r="D1408" s="5">
        <v>8.19</v>
      </c>
      <c r="E1408" s="5" t="str">
        <f t="shared" si="43"/>
        <v>Diabetes</v>
      </c>
      <c r="F1408" s="5" t="s">
        <v>2366</v>
      </c>
      <c r="G1408" s="5" t="s">
        <v>2366</v>
      </c>
      <c r="H1408" s="5" t="s">
        <v>2366</v>
      </c>
      <c r="I1408" s="5">
        <v>0</v>
      </c>
      <c r="J1408" s="19" t="s">
        <v>2366</v>
      </c>
    </row>
    <row r="1409" spans="1:10" x14ac:dyDescent="0.25">
      <c r="A1409" s="18" t="s">
        <v>951</v>
      </c>
      <c r="B1409" s="5">
        <v>40.119999999999997</v>
      </c>
      <c r="C1409" s="5" t="str">
        <f t="shared" si="42"/>
        <v>Obesity</v>
      </c>
      <c r="D1409" s="5">
        <v>6.22</v>
      </c>
      <c r="E1409" s="5" t="str">
        <f t="shared" si="43"/>
        <v>Prediabetes</v>
      </c>
      <c r="F1409" s="5" t="s">
        <v>2368</v>
      </c>
      <c r="G1409" s="5" t="s">
        <v>2366</v>
      </c>
      <c r="H1409" s="5" t="s">
        <v>2368</v>
      </c>
      <c r="I1409" s="5">
        <v>1</v>
      </c>
      <c r="J1409" s="19" t="s">
        <v>2366</v>
      </c>
    </row>
    <row r="1410" spans="1:10" x14ac:dyDescent="0.25">
      <c r="A1410" s="18" t="s">
        <v>950</v>
      </c>
      <c r="B1410" s="5">
        <v>19.350000000000001</v>
      </c>
      <c r="C1410" s="5" t="str">
        <f t="shared" ref="C1410:C1473" si="44">IF(B1410&lt;18.5,"Underweight",
IF(B1410&lt;25,"Normal Weight",
IF(B1410&lt;30,"Overweight","Obesity")))</f>
        <v>Normal Weight</v>
      </c>
      <c r="D1410" s="5">
        <v>8.2200000000000006</v>
      </c>
      <c r="E1410" s="5" t="str">
        <f t="shared" ref="E1410:E1473" si="45">IF(D1410&lt;6,"Normal",IF(D1410&lt;7.5,"Prediabetes",IF(D1410&gt;7,"Diabetes")))</f>
        <v>Diabetes</v>
      </c>
      <c r="F1410" s="5" t="s">
        <v>2368</v>
      </c>
      <c r="G1410" s="5" t="s">
        <v>2366</v>
      </c>
      <c r="H1410" s="5" t="s">
        <v>2366</v>
      </c>
      <c r="I1410" s="5">
        <v>0</v>
      </c>
      <c r="J1410" s="19" t="s">
        <v>2366</v>
      </c>
    </row>
    <row r="1411" spans="1:10" x14ac:dyDescent="0.25">
      <c r="A1411" s="18" t="s">
        <v>949</v>
      </c>
      <c r="B1411" s="5">
        <v>36.69</v>
      </c>
      <c r="C1411" s="5" t="str">
        <f t="shared" si="44"/>
        <v>Obesity</v>
      </c>
      <c r="D1411" s="5">
        <v>6.15</v>
      </c>
      <c r="E1411" s="5" t="str">
        <f t="shared" si="45"/>
        <v>Prediabetes</v>
      </c>
      <c r="F1411" s="5" t="s">
        <v>2366</v>
      </c>
      <c r="G1411" s="5" t="s">
        <v>2366</v>
      </c>
      <c r="H1411" s="5" t="s">
        <v>2366</v>
      </c>
      <c r="I1411" s="5">
        <v>0</v>
      </c>
      <c r="J1411" s="19" t="s">
        <v>2366</v>
      </c>
    </row>
    <row r="1412" spans="1:10" x14ac:dyDescent="0.25">
      <c r="A1412" s="18" t="s">
        <v>948</v>
      </c>
      <c r="B1412" s="5">
        <v>28.51</v>
      </c>
      <c r="C1412" s="5" t="str">
        <f t="shared" si="44"/>
        <v>Overweight</v>
      </c>
      <c r="D1412" s="5">
        <v>5.65</v>
      </c>
      <c r="E1412" s="5" t="str">
        <f t="shared" si="45"/>
        <v>Normal</v>
      </c>
      <c r="F1412" s="5" t="s">
        <v>2368</v>
      </c>
      <c r="G1412" s="5" t="s">
        <v>2366</v>
      </c>
      <c r="H1412" s="5" t="s">
        <v>2366</v>
      </c>
      <c r="I1412" s="5">
        <v>1</v>
      </c>
      <c r="J1412" s="19" t="s">
        <v>2366</v>
      </c>
    </row>
    <row r="1413" spans="1:10" x14ac:dyDescent="0.25">
      <c r="A1413" s="18" t="s">
        <v>947</v>
      </c>
      <c r="B1413" s="5">
        <v>30.21</v>
      </c>
      <c r="C1413" s="5" t="str">
        <f t="shared" si="44"/>
        <v>Obesity</v>
      </c>
      <c r="D1413" s="5">
        <v>5.5</v>
      </c>
      <c r="E1413" s="5" t="str">
        <f t="shared" si="45"/>
        <v>Normal</v>
      </c>
      <c r="F1413" s="5" t="s">
        <v>2366</v>
      </c>
      <c r="G1413" s="5" t="s">
        <v>2366</v>
      </c>
      <c r="H1413" s="5" t="s">
        <v>2366</v>
      </c>
      <c r="I1413" s="5">
        <v>1</v>
      </c>
      <c r="J1413" s="19" t="s">
        <v>2366</v>
      </c>
    </row>
    <row r="1414" spans="1:10" x14ac:dyDescent="0.25">
      <c r="A1414" s="18" t="s">
        <v>946</v>
      </c>
      <c r="B1414" s="5">
        <v>24.33</v>
      </c>
      <c r="C1414" s="5" t="str">
        <f t="shared" si="44"/>
        <v>Normal Weight</v>
      </c>
      <c r="D1414" s="5">
        <v>8</v>
      </c>
      <c r="E1414" s="5" t="str">
        <f t="shared" si="45"/>
        <v>Diabetes</v>
      </c>
      <c r="F1414" s="5" t="s">
        <v>2366</v>
      </c>
      <c r="G1414" s="5" t="s">
        <v>2366</v>
      </c>
      <c r="H1414" s="5" t="s">
        <v>2366</v>
      </c>
      <c r="I1414" s="5">
        <v>0</v>
      </c>
      <c r="J1414" s="19" t="s">
        <v>2366</v>
      </c>
    </row>
    <row r="1415" spans="1:10" x14ac:dyDescent="0.25">
      <c r="A1415" s="18" t="s">
        <v>945</v>
      </c>
      <c r="B1415" s="5">
        <v>19.855</v>
      </c>
      <c r="C1415" s="5" t="str">
        <f t="shared" si="44"/>
        <v>Normal Weight</v>
      </c>
      <c r="D1415" s="5">
        <v>5.71</v>
      </c>
      <c r="E1415" s="5" t="str">
        <f t="shared" si="45"/>
        <v>Normal</v>
      </c>
      <c r="F1415" s="5" t="s">
        <v>2368</v>
      </c>
      <c r="G1415" s="5" t="s">
        <v>2366</v>
      </c>
      <c r="H1415" s="5" t="s">
        <v>2366</v>
      </c>
      <c r="I1415" s="5">
        <v>0</v>
      </c>
      <c r="J1415" s="19" t="s">
        <v>2366</v>
      </c>
    </row>
    <row r="1416" spans="1:10" x14ac:dyDescent="0.25">
      <c r="A1416" s="18" t="s">
        <v>944</v>
      </c>
      <c r="B1416" s="5">
        <v>25.364999999999998</v>
      </c>
      <c r="C1416" s="5" t="str">
        <f t="shared" si="44"/>
        <v>Overweight</v>
      </c>
      <c r="D1416" s="5">
        <v>11.71</v>
      </c>
      <c r="E1416" s="5" t="str">
        <f t="shared" si="45"/>
        <v>Diabetes</v>
      </c>
      <c r="F1416" s="5" t="s">
        <v>2366</v>
      </c>
      <c r="G1416" s="5" t="s">
        <v>2366</v>
      </c>
      <c r="H1416" s="5" t="s">
        <v>2366</v>
      </c>
      <c r="I1416" s="5">
        <v>0</v>
      </c>
      <c r="J1416" s="19" t="s">
        <v>2366</v>
      </c>
    </row>
    <row r="1417" spans="1:10" x14ac:dyDescent="0.25">
      <c r="A1417" s="18" t="s">
        <v>943</v>
      </c>
      <c r="B1417" s="5">
        <v>29.6</v>
      </c>
      <c r="C1417" s="5" t="str">
        <f t="shared" si="44"/>
        <v>Overweight</v>
      </c>
      <c r="D1417" s="5">
        <v>6.17</v>
      </c>
      <c r="E1417" s="5" t="str">
        <f t="shared" si="45"/>
        <v>Prediabetes</v>
      </c>
      <c r="F1417" s="5" t="s">
        <v>2368</v>
      </c>
      <c r="G1417" s="5" t="s">
        <v>2366</v>
      </c>
      <c r="H1417" s="5" t="s">
        <v>2368</v>
      </c>
      <c r="I1417" s="5">
        <v>1</v>
      </c>
      <c r="J1417" s="19" t="s">
        <v>2366</v>
      </c>
    </row>
    <row r="1418" spans="1:10" x14ac:dyDescent="0.25">
      <c r="A1418" s="18" t="s">
        <v>942</v>
      </c>
      <c r="B1418" s="5">
        <v>39.43</v>
      </c>
      <c r="C1418" s="5" t="str">
        <f t="shared" si="44"/>
        <v>Obesity</v>
      </c>
      <c r="D1418" s="5">
        <v>6.1</v>
      </c>
      <c r="E1418" s="5" t="str">
        <f t="shared" si="45"/>
        <v>Prediabetes</v>
      </c>
      <c r="F1418" s="5" t="s">
        <v>2368</v>
      </c>
      <c r="G1418" s="5" t="s">
        <v>2366</v>
      </c>
      <c r="H1418" s="5" t="s">
        <v>2368</v>
      </c>
      <c r="I1418" s="5">
        <v>1</v>
      </c>
      <c r="J1418" s="19" t="s">
        <v>2366</v>
      </c>
    </row>
    <row r="1419" spans="1:10" x14ac:dyDescent="0.25">
      <c r="A1419" s="18" t="s">
        <v>941</v>
      </c>
      <c r="B1419" s="5">
        <v>27.34</v>
      </c>
      <c r="C1419" s="5" t="str">
        <f t="shared" si="44"/>
        <v>Overweight</v>
      </c>
      <c r="D1419" s="5">
        <v>5.19</v>
      </c>
      <c r="E1419" s="5" t="str">
        <f t="shared" si="45"/>
        <v>Normal</v>
      </c>
      <c r="F1419" s="5" t="s">
        <v>2368</v>
      </c>
      <c r="G1419" s="5" t="s">
        <v>2366</v>
      </c>
      <c r="H1419" s="5" t="s">
        <v>2366</v>
      </c>
      <c r="I1419" s="5">
        <v>1</v>
      </c>
      <c r="J1419" s="19" t="s">
        <v>2366</v>
      </c>
    </row>
    <row r="1420" spans="1:10" x14ac:dyDescent="0.25">
      <c r="A1420" s="18" t="s">
        <v>940</v>
      </c>
      <c r="B1420" s="5">
        <v>39.01</v>
      </c>
      <c r="C1420" s="5" t="str">
        <f t="shared" si="44"/>
        <v>Obesity</v>
      </c>
      <c r="D1420" s="5">
        <v>5.37</v>
      </c>
      <c r="E1420" s="5" t="str">
        <f t="shared" si="45"/>
        <v>Normal</v>
      </c>
      <c r="F1420" s="5" t="s">
        <v>2368</v>
      </c>
      <c r="G1420" s="5" t="s">
        <v>2366</v>
      </c>
      <c r="H1420" s="5" t="s">
        <v>2366</v>
      </c>
      <c r="I1420" s="5">
        <v>0</v>
      </c>
      <c r="J1420" s="19" t="s">
        <v>2366</v>
      </c>
    </row>
    <row r="1421" spans="1:10" x14ac:dyDescent="0.25">
      <c r="A1421" s="18" t="s">
        <v>939</v>
      </c>
      <c r="B1421" s="5">
        <v>18.989999999999998</v>
      </c>
      <c r="C1421" s="5" t="str">
        <f t="shared" si="44"/>
        <v>Normal Weight</v>
      </c>
      <c r="D1421" s="5">
        <v>10.82</v>
      </c>
      <c r="E1421" s="5" t="str">
        <f t="shared" si="45"/>
        <v>Diabetes</v>
      </c>
      <c r="F1421" s="5" t="s">
        <v>2368</v>
      </c>
      <c r="G1421" s="5" t="s">
        <v>2366</v>
      </c>
      <c r="H1421" s="5" t="s">
        <v>2366</v>
      </c>
      <c r="I1421" s="5">
        <v>0</v>
      </c>
      <c r="J1421" s="19" t="s">
        <v>2366</v>
      </c>
    </row>
    <row r="1422" spans="1:10" x14ac:dyDescent="0.25">
      <c r="A1422" s="18" t="s">
        <v>938</v>
      </c>
      <c r="B1422" s="5">
        <v>42.3</v>
      </c>
      <c r="C1422" s="5" t="str">
        <f t="shared" si="44"/>
        <v>Obesity</v>
      </c>
      <c r="D1422" s="5">
        <v>6.06</v>
      </c>
      <c r="E1422" s="5" t="str">
        <f t="shared" si="45"/>
        <v>Prediabetes</v>
      </c>
      <c r="F1422" s="5" t="s">
        <v>2368</v>
      </c>
      <c r="G1422" s="5" t="s">
        <v>2366</v>
      </c>
      <c r="H1422" s="5" t="s">
        <v>2366</v>
      </c>
      <c r="I1422" s="5">
        <v>0</v>
      </c>
      <c r="J1422" s="19" t="s">
        <v>2366</v>
      </c>
    </row>
    <row r="1423" spans="1:10" x14ac:dyDescent="0.25">
      <c r="A1423" s="18" t="s">
        <v>937</v>
      </c>
      <c r="B1423" s="5">
        <v>39.805</v>
      </c>
      <c r="C1423" s="5" t="str">
        <f t="shared" si="44"/>
        <v>Obesity</v>
      </c>
      <c r="D1423" s="5">
        <v>5.91</v>
      </c>
      <c r="E1423" s="5" t="str">
        <f t="shared" si="45"/>
        <v>Normal</v>
      </c>
      <c r="F1423" s="5" t="s">
        <v>2366</v>
      </c>
      <c r="G1423" s="5" t="s">
        <v>2366</v>
      </c>
      <c r="H1423" s="5" t="s">
        <v>2366</v>
      </c>
      <c r="I1423" s="5">
        <v>0</v>
      </c>
      <c r="J1423" s="19" t="s">
        <v>2366</v>
      </c>
    </row>
    <row r="1424" spans="1:10" x14ac:dyDescent="0.25">
      <c r="A1424" s="18" t="s">
        <v>936</v>
      </c>
      <c r="B1424" s="5">
        <v>33.700000000000003</v>
      </c>
      <c r="C1424" s="5" t="str">
        <f t="shared" si="44"/>
        <v>Obesity</v>
      </c>
      <c r="D1424" s="5">
        <v>5.87</v>
      </c>
      <c r="E1424" s="5" t="str">
        <f t="shared" si="45"/>
        <v>Normal</v>
      </c>
      <c r="F1424" s="5" t="s">
        <v>2366</v>
      </c>
      <c r="G1424" s="5" t="s">
        <v>2366</v>
      </c>
      <c r="H1424" s="5" t="s">
        <v>2366</v>
      </c>
      <c r="I1424" s="5">
        <v>0</v>
      </c>
      <c r="J1424" s="19" t="s">
        <v>2366</v>
      </c>
    </row>
    <row r="1425" spans="1:10" x14ac:dyDescent="0.25">
      <c r="A1425" s="18" t="s">
        <v>935</v>
      </c>
      <c r="B1425" s="5">
        <v>36.195</v>
      </c>
      <c r="C1425" s="5" t="str">
        <f t="shared" si="44"/>
        <v>Obesity</v>
      </c>
      <c r="D1425" s="5">
        <v>6.22</v>
      </c>
      <c r="E1425" s="5" t="str">
        <f t="shared" si="45"/>
        <v>Prediabetes</v>
      </c>
      <c r="F1425" s="5" t="s">
        <v>2366</v>
      </c>
      <c r="G1425" s="5" t="s">
        <v>2366</v>
      </c>
      <c r="H1425" s="5" t="s">
        <v>2366</v>
      </c>
      <c r="I1425" s="5">
        <v>0</v>
      </c>
      <c r="J1425" s="19" t="s">
        <v>2366</v>
      </c>
    </row>
    <row r="1426" spans="1:10" x14ac:dyDescent="0.25">
      <c r="A1426" s="18" t="s">
        <v>934</v>
      </c>
      <c r="B1426" s="5">
        <v>32.6</v>
      </c>
      <c r="C1426" s="5" t="str">
        <f t="shared" si="44"/>
        <v>Obesity</v>
      </c>
      <c r="D1426" s="5">
        <v>5.73</v>
      </c>
      <c r="E1426" s="5" t="str">
        <f t="shared" si="45"/>
        <v>Normal</v>
      </c>
      <c r="F1426" s="5" t="s">
        <v>2366</v>
      </c>
      <c r="G1426" s="5" t="s">
        <v>2366</v>
      </c>
      <c r="H1426" s="5" t="s">
        <v>2368</v>
      </c>
      <c r="I1426" s="5">
        <v>1</v>
      </c>
      <c r="J1426" s="19" t="s">
        <v>2366</v>
      </c>
    </row>
    <row r="1427" spans="1:10" x14ac:dyDescent="0.25">
      <c r="A1427" s="18" t="s">
        <v>933</v>
      </c>
      <c r="B1427" s="5">
        <v>30.2</v>
      </c>
      <c r="C1427" s="5" t="str">
        <f t="shared" si="44"/>
        <v>Obesity</v>
      </c>
      <c r="D1427" s="5">
        <v>5.7</v>
      </c>
      <c r="E1427" s="5" t="str">
        <f t="shared" si="45"/>
        <v>Normal</v>
      </c>
      <c r="F1427" s="5" t="s">
        <v>2366</v>
      </c>
      <c r="G1427" s="5" t="s">
        <v>2366</v>
      </c>
      <c r="H1427" s="5" t="s">
        <v>2366</v>
      </c>
      <c r="I1427" s="5">
        <v>0</v>
      </c>
      <c r="J1427" s="19" t="s">
        <v>2366</v>
      </c>
    </row>
    <row r="1428" spans="1:10" x14ac:dyDescent="0.25">
      <c r="A1428" s="18" t="s">
        <v>932</v>
      </c>
      <c r="B1428" s="5">
        <v>27.645</v>
      </c>
      <c r="C1428" s="5" t="str">
        <f t="shared" si="44"/>
        <v>Overweight</v>
      </c>
      <c r="D1428" s="5">
        <v>9.91</v>
      </c>
      <c r="E1428" s="5" t="str">
        <f t="shared" si="45"/>
        <v>Diabetes</v>
      </c>
      <c r="F1428" s="5" t="s">
        <v>2366</v>
      </c>
      <c r="G1428" s="5" t="s">
        <v>2366</v>
      </c>
      <c r="H1428" s="5" t="s">
        <v>2366</v>
      </c>
      <c r="I1428" s="5">
        <v>0</v>
      </c>
      <c r="J1428" s="19" t="s">
        <v>2366</v>
      </c>
    </row>
    <row r="1429" spans="1:10" x14ac:dyDescent="0.25">
      <c r="A1429" s="18" t="s">
        <v>931</v>
      </c>
      <c r="B1429" s="5">
        <v>26.41</v>
      </c>
      <c r="C1429" s="5" t="str">
        <f t="shared" si="44"/>
        <v>Overweight</v>
      </c>
      <c r="D1429" s="5">
        <v>11.4</v>
      </c>
      <c r="E1429" s="5" t="str">
        <f t="shared" si="45"/>
        <v>Diabetes</v>
      </c>
      <c r="F1429" s="5" t="s">
        <v>2366</v>
      </c>
      <c r="G1429" s="5" t="s">
        <v>2366</v>
      </c>
      <c r="H1429" s="5" t="s">
        <v>2366</v>
      </c>
      <c r="I1429" s="5">
        <v>0</v>
      </c>
      <c r="J1429" s="19" t="s">
        <v>2366</v>
      </c>
    </row>
    <row r="1430" spans="1:10" x14ac:dyDescent="0.25">
      <c r="A1430" s="18" t="s">
        <v>930</v>
      </c>
      <c r="B1430" s="5">
        <v>34.1</v>
      </c>
      <c r="C1430" s="5" t="str">
        <f t="shared" si="44"/>
        <v>Obesity</v>
      </c>
      <c r="D1430" s="5">
        <v>6.29</v>
      </c>
      <c r="E1430" s="5" t="str">
        <f t="shared" si="45"/>
        <v>Prediabetes</v>
      </c>
      <c r="F1430" s="5" t="s">
        <v>2368</v>
      </c>
      <c r="G1430" s="5" t="s">
        <v>2366</v>
      </c>
      <c r="H1430" s="5" t="s">
        <v>2368</v>
      </c>
      <c r="I1430" s="5">
        <v>1</v>
      </c>
      <c r="J1430" s="19" t="s">
        <v>2366</v>
      </c>
    </row>
    <row r="1431" spans="1:10" x14ac:dyDescent="0.25">
      <c r="A1431" s="18" t="s">
        <v>929</v>
      </c>
      <c r="B1431" s="5">
        <v>17.3</v>
      </c>
      <c r="C1431" s="5" t="str">
        <f t="shared" si="44"/>
        <v>Underweight</v>
      </c>
      <c r="D1431" s="5">
        <v>9.2799999999999994</v>
      </c>
      <c r="E1431" s="5" t="str">
        <f t="shared" si="45"/>
        <v>Diabetes</v>
      </c>
      <c r="F1431" s="5" t="s">
        <v>2366</v>
      </c>
      <c r="G1431" s="5" t="s">
        <v>2366</v>
      </c>
      <c r="H1431" s="5" t="s">
        <v>2366</v>
      </c>
      <c r="I1431" s="5">
        <v>0</v>
      </c>
      <c r="J1431" s="19" t="s">
        <v>2366</v>
      </c>
    </row>
    <row r="1432" spans="1:10" x14ac:dyDescent="0.25">
      <c r="A1432" s="18" t="s">
        <v>928</v>
      </c>
      <c r="B1432" s="5">
        <v>35.020000000000003</v>
      </c>
      <c r="C1432" s="5" t="str">
        <f t="shared" si="44"/>
        <v>Obesity</v>
      </c>
      <c r="D1432" s="5">
        <v>4.78</v>
      </c>
      <c r="E1432" s="5" t="str">
        <f t="shared" si="45"/>
        <v>Normal</v>
      </c>
      <c r="F1432" s="5" t="s">
        <v>2366</v>
      </c>
      <c r="G1432" s="5" t="s">
        <v>2366</v>
      </c>
      <c r="H1432" s="5" t="s">
        <v>2368</v>
      </c>
      <c r="I1432" s="5">
        <v>1</v>
      </c>
      <c r="J1432" s="19" t="s">
        <v>2366</v>
      </c>
    </row>
    <row r="1433" spans="1:10" x14ac:dyDescent="0.25">
      <c r="A1433" s="18" t="s">
        <v>927</v>
      </c>
      <c r="B1433" s="5">
        <v>37.1</v>
      </c>
      <c r="C1433" s="5" t="str">
        <f t="shared" si="44"/>
        <v>Obesity</v>
      </c>
      <c r="D1433" s="5">
        <v>8.8699999999999992</v>
      </c>
      <c r="E1433" s="5" t="str">
        <f t="shared" si="45"/>
        <v>Diabetes</v>
      </c>
      <c r="F1433" s="5" t="s">
        <v>2368</v>
      </c>
      <c r="G1433" s="5" t="s">
        <v>2366</v>
      </c>
      <c r="H1433" s="5" t="s">
        <v>2366</v>
      </c>
      <c r="I1433" s="5">
        <v>0</v>
      </c>
      <c r="J1433" s="19" t="s">
        <v>2366</v>
      </c>
    </row>
    <row r="1434" spans="1:10" x14ac:dyDescent="0.25">
      <c r="A1434" s="18" t="s">
        <v>926</v>
      </c>
      <c r="B1434" s="5">
        <v>16.79</v>
      </c>
      <c r="C1434" s="5" t="str">
        <f t="shared" si="44"/>
        <v>Underweight</v>
      </c>
      <c r="D1434" s="5">
        <v>11.4</v>
      </c>
      <c r="E1434" s="5" t="str">
        <f t="shared" si="45"/>
        <v>Diabetes</v>
      </c>
      <c r="F1434" s="5" t="s">
        <v>2366</v>
      </c>
      <c r="G1434" s="5" t="s">
        <v>2366</v>
      </c>
      <c r="H1434" s="5" t="s">
        <v>2366</v>
      </c>
      <c r="I1434" s="5">
        <v>0</v>
      </c>
      <c r="J1434" s="19" t="s">
        <v>2366</v>
      </c>
    </row>
    <row r="1435" spans="1:10" x14ac:dyDescent="0.25">
      <c r="A1435" s="18" t="s">
        <v>925</v>
      </c>
      <c r="B1435" s="5">
        <v>31.635000000000002</v>
      </c>
      <c r="C1435" s="5" t="str">
        <f t="shared" si="44"/>
        <v>Obesity</v>
      </c>
      <c r="D1435" s="5">
        <v>9.1300000000000008</v>
      </c>
      <c r="E1435" s="5" t="str">
        <f t="shared" si="45"/>
        <v>Diabetes</v>
      </c>
      <c r="F1435" s="5" t="s">
        <v>2368</v>
      </c>
      <c r="G1435" s="5" t="s">
        <v>2366</v>
      </c>
      <c r="H1435" s="5" t="s">
        <v>2366</v>
      </c>
      <c r="I1435" s="5">
        <v>0</v>
      </c>
      <c r="J1435" s="19" t="s">
        <v>2366</v>
      </c>
    </row>
    <row r="1436" spans="1:10" x14ac:dyDescent="0.25">
      <c r="A1436" s="18" t="s">
        <v>924</v>
      </c>
      <c r="B1436" s="5">
        <v>24.19</v>
      </c>
      <c r="C1436" s="5" t="str">
        <f t="shared" si="44"/>
        <v>Normal Weight</v>
      </c>
      <c r="D1436" s="5">
        <v>6.22</v>
      </c>
      <c r="E1436" s="5" t="str">
        <f t="shared" si="45"/>
        <v>Prediabetes</v>
      </c>
      <c r="F1436" s="5" t="s">
        <v>2368</v>
      </c>
      <c r="G1436" s="5" t="s">
        <v>2366</v>
      </c>
      <c r="H1436" s="5" t="s">
        <v>2368</v>
      </c>
      <c r="I1436" s="5">
        <v>1</v>
      </c>
      <c r="J1436" s="19" t="s">
        <v>2366</v>
      </c>
    </row>
    <row r="1437" spans="1:10" x14ac:dyDescent="0.25">
      <c r="A1437" s="18" t="s">
        <v>923</v>
      </c>
      <c r="B1437" s="5">
        <v>35.29</v>
      </c>
      <c r="C1437" s="5" t="str">
        <f t="shared" si="44"/>
        <v>Obesity</v>
      </c>
      <c r="D1437" s="5">
        <v>5.9</v>
      </c>
      <c r="E1437" s="5" t="str">
        <f t="shared" si="45"/>
        <v>Normal</v>
      </c>
      <c r="F1437" s="5" t="s">
        <v>2366</v>
      </c>
      <c r="G1437" s="5" t="s">
        <v>2366</v>
      </c>
      <c r="H1437" s="5" t="s">
        <v>2368</v>
      </c>
      <c r="I1437" s="5">
        <v>1</v>
      </c>
      <c r="J1437" s="19" t="s">
        <v>2366</v>
      </c>
    </row>
    <row r="1438" spans="1:10" x14ac:dyDescent="0.25">
      <c r="A1438" s="18" t="s">
        <v>922</v>
      </c>
      <c r="B1438" s="5">
        <v>35.299999999999997</v>
      </c>
      <c r="C1438" s="5" t="str">
        <f t="shared" si="44"/>
        <v>Obesity</v>
      </c>
      <c r="D1438" s="5">
        <v>4.45</v>
      </c>
      <c r="E1438" s="5" t="str">
        <f t="shared" si="45"/>
        <v>Normal</v>
      </c>
      <c r="F1438" s="5" t="s">
        <v>2366</v>
      </c>
      <c r="G1438" s="5" t="s">
        <v>2366</v>
      </c>
      <c r="H1438" s="5" t="s">
        <v>2366</v>
      </c>
      <c r="I1438" s="5">
        <v>0</v>
      </c>
      <c r="J1438" s="19" t="s">
        <v>2366</v>
      </c>
    </row>
    <row r="1439" spans="1:10" x14ac:dyDescent="0.25">
      <c r="A1439" s="18" t="s">
        <v>921</v>
      </c>
      <c r="B1439" s="5">
        <v>35.64</v>
      </c>
      <c r="C1439" s="5" t="str">
        <f t="shared" si="44"/>
        <v>Obesity</v>
      </c>
      <c r="D1439" s="5">
        <v>6.17</v>
      </c>
      <c r="E1439" s="5" t="str">
        <f t="shared" si="45"/>
        <v>Prediabetes</v>
      </c>
      <c r="F1439" s="5" t="s">
        <v>2366</v>
      </c>
      <c r="G1439" s="5" t="s">
        <v>2366</v>
      </c>
      <c r="H1439" s="5" t="s">
        <v>2368</v>
      </c>
      <c r="I1439" s="5">
        <v>1</v>
      </c>
      <c r="J1439" s="19" t="s">
        <v>2366</v>
      </c>
    </row>
    <row r="1440" spans="1:10" x14ac:dyDescent="0.25">
      <c r="A1440" s="18" t="s">
        <v>920</v>
      </c>
      <c r="B1440" s="5">
        <v>33.1</v>
      </c>
      <c r="C1440" s="5" t="str">
        <f t="shared" si="44"/>
        <v>Obesity</v>
      </c>
      <c r="D1440" s="5">
        <v>4.93</v>
      </c>
      <c r="E1440" s="5" t="str">
        <f t="shared" si="45"/>
        <v>Normal</v>
      </c>
      <c r="F1440" s="5" t="s">
        <v>2366</v>
      </c>
      <c r="G1440" s="5" t="s">
        <v>2366</v>
      </c>
      <c r="H1440" s="5" t="s">
        <v>2366</v>
      </c>
      <c r="I1440" s="5">
        <v>0</v>
      </c>
      <c r="J1440" s="19" t="s">
        <v>2366</v>
      </c>
    </row>
    <row r="1441" spans="1:10" x14ac:dyDescent="0.25">
      <c r="A1441" s="18" t="s">
        <v>919</v>
      </c>
      <c r="B1441" s="5">
        <v>26.41</v>
      </c>
      <c r="C1441" s="5" t="str">
        <f t="shared" si="44"/>
        <v>Overweight</v>
      </c>
      <c r="D1441" s="5">
        <v>7.32</v>
      </c>
      <c r="E1441" s="5" t="str">
        <f t="shared" si="45"/>
        <v>Prediabetes</v>
      </c>
      <c r="F1441" s="5" t="s">
        <v>2368</v>
      </c>
      <c r="G1441" s="5" t="s">
        <v>2366</v>
      </c>
      <c r="H1441" s="5" t="s">
        <v>2366</v>
      </c>
      <c r="I1441" s="5">
        <v>1</v>
      </c>
      <c r="J1441" s="19" t="s">
        <v>2366</v>
      </c>
    </row>
    <row r="1442" spans="1:10" x14ac:dyDescent="0.25">
      <c r="A1442" s="18" t="s">
        <v>918</v>
      </c>
      <c r="B1442" s="5">
        <v>29.9</v>
      </c>
      <c r="C1442" s="5" t="str">
        <f>IF(B1442&lt;18.5,"Underweight",
IF(B1442&lt;25,"Normal Weight",
IF(B1442&lt;30,"Overweight","Obesity")))</f>
        <v>Overweight</v>
      </c>
      <c r="D1442" s="5">
        <v>5.27</v>
      </c>
      <c r="E1442" s="5" t="str">
        <f t="shared" si="45"/>
        <v>Normal</v>
      </c>
      <c r="F1442" s="5" t="s">
        <v>2366</v>
      </c>
      <c r="G1442" s="5" t="s">
        <v>2366</v>
      </c>
      <c r="H1442" s="5" t="s">
        <v>2368</v>
      </c>
      <c r="I1442" s="5">
        <v>1</v>
      </c>
      <c r="J1442" s="19" t="s">
        <v>2366</v>
      </c>
    </row>
    <row r="1443" spans="1:10" x14ac:dyDescent="0.25">
      <c r="A1443" s="18" t="s">
        <v>917</v>
      </c>
      <c r="B1443" s="5">
        <v>25.24</v>
      </c>
      <c r="C1443" s="5" t="str">
        <f>IF(B1443&lt;18.5,"Underweight",
IF(B1443&lt;25,"Normal Weight",
IF(B1443&lt;30,"Overweight","Obesity")))</f>
        <v>Overweight</v>
      </c>
      <c r="D1443" s="5">
        <v>5.82</v>
      </c>
      <c r="E1443" s="5" t="str">
        <f t="shared" si="45"/>
        <v>Normal</v>
      </c>
      <c r="F1443" s="5" t="s">
        <v>2366</v>
      </c>
      <c r="G1443" s="5" t="s">
        <v>2366</v>
      </c>
      <c r="H1443" s="5" t="s">
        <v>2366</v>
      </c>
      <c r="I1443" s="5">
        <v>1</v>
      </c>
      <c r="J1443" s="19" t="s">
        <v>2366</v>
      </c>
    </row>
    <row r="1444" spans="1:10" x14ac:dyDescent="0.25">
      <c r="A1444" s="18" t="s">
        <v>916</v>
      </c>
      <c r="B1444" s="5">
        <v>25.08</v>
      </c>
      <c r="C1444" s="5" t="str">
        <f t="shared" si="44"/>
        <v>Overweight</v>
      </c>
      <c r="D1444" s="5">
        <v>5.8</v>
      </c>
      <c r="E1444" s="5" t="str">
        <f t="shared" si="45"/>
        <v>Normal</v>
      </c>
      <c r="F1444" s="5" t="s">
        <v>2366</v>
      </c>
      <c r="G1444" s="5" t="s">
        <v>2366</v>
      </c>
      <c r="H1444" s="5" t="s">
        <v>2368</v>
      </c>
      <c r="I1444" s="5">
        <v>1</v>
      </c>
      <c r="J1444" s="19" t="s">
        <v>2366</v>
      </c>
    </row>
    <row r="1445" spans="1:10" x14ac:dyDescent="0.25">
      <c r="A1445" s="18" t="s">
        <v>915</v>
      </c>
      <c r="B1445" s="5">
        <v>29.164999999999999</v>
      </c>
      <c r="C1445" s="5" t="str">
        <f t="shared" si="44"/>
        <v>Overweight</v>
      </c>
      <c r="D1445" s="5">
        <v>4.87</v>
      </c>
      <c r="E1445" s="5" t="str">
        <f t="shared" si="45"/>
        <v>Normal</v>
      </c>
      <c r="F1445" s="5" t="s">
        <v>2366</v>
      </c>
      <c r="G1445" s="5" t="s">
        <v>2367</v>
      </c>
      <c r="H1445" s="5" t="s">
        <v>2366</v>
      </c>
      <c r="I1445" s="5">
        <v>1</v>
      </c>
      <c r="J1445" s="19" t="s">
        <v>2366</v>
      </c>
    </row>
    <row r="1446" spans="1:10" x14ac:dyDescent="0.25">
      <c r="A1446" s="18" t="s">
        <v>914</v>
      </c>
      <c r="B1446" s="5">
        <v>15.05</v>
      </c>
      <c r="C1446" s="5" t="str">
        <f t="shared" si="44"/>
        <v>Underweight</v>
      </c>
      <c r="D1446" s="5">
        <v>8.1199999999999992</v>
      </c>
      <c r="E1446" s="5" t="str">
        <f t="shared" si="45"/>
        <v>Diabetes</v>
      </c>
      <c r="F1446" s="5" t="s">
        <v>2366</v>
      </c>
      <c r="G1446" s="5" t="s">
        <v>2366</v>
      </c>
      <c r="H1446" s="5" t="s">
        <v>2366</v>
      </c>
      <c r="I1446" s="5">
        <v>0</v>
      </c>
      <c r="J1446" s="19" t="s">
        <v>2366</v>
      </c>
    </row>
    <row r="1447" spans="1:10" x14ac:dyDescent="0.25">
      <c r="A1447" s="18" t="s">
        <v>913</v>
      </c>
      <c r="B1447" s="5">
        <v>19.95</v>
      </c>
      <c r="C1447" s="5" t="str">
        <f t="shared" si="44"/>
        <v>Normal Weight</v>
      </c>
      <c r="D1447" s="5">
        <v>4.3600000000000003</v>
      </c>
      <c r="E1447" s="5" t="str">
        <f t="shared" si="45"/>
        <v>Normal</v>
      </c>
      <c r="F1447" s="5" t="s">
        <v>2366</v>
      </c>
      <c r="G1447" s="5" t="s">
        <v>2366</v>
      </c>
      <c r="H1447" s="5" t="s">
        <v>2366</v>
      </c>
      <c r="I1447" s="5">
        <v>2</v>
      </c>
      <c r="J1447" s="19" t="s">
        <v>2366</v>
      </c>
    </row>
    <row r="1448" spans="1:10" x14ac:dyDescent="0.25">
      <c r="A1448" s="18" t="s">
        <v>912</v>
      </c>
      <c r="B1448" s="5">
        <v>16.66</v>
      </c>
      <c r="C1448" s="5" t="str">
        <f t="shared" si="44"/>
        <v>Underweight</v>
      </c>
      <c r="D1448" s="5">
        <v>9.16</v>
      </c>
      <c r="E1448" s="5" t="str">
        <f t="shared" si="45"/>
        <v>Diabetes</v>
      </c>
      <c r="F1448" s="5" t="s">
        <v>2366</v>
      </c>
      <c r="G1448" s="5" t="s">
        <v>2366</v>
      </c>
      <c r="H1448" s="5" t="s">
        <v>2366</v>
      </c>
      <c r="I1448" s="5">
        <v>0</v>
      </c>
      <c r="J1448" s="19" t="s">
        <v>2366</v>
      </c>
    </row>
    <row r="1449" spans="1:10" x14ac:dyDescent="0.25">
      <c r="A1449" s="18" t="s">
        <v>911</v>
      </c>
      <c r="B1449" s="5">
        <v>16.62</v>
      </c>
      <c r="C1449" s="5" t="str">
        <f t="shared" si="44"/>
        <v>Underweight</v>
      </c>
      <c r="D1449" s="5">
        <v>9.14</v>
      </c>
      <c r="E1449" s="5" t="str">
        <f t="shared" si="45"/>
        <v>Diabetes</v>
      </c>
      <c r="F1449" s="5" t="s">
        <v>2366</v>
      </c>
      <c r="G1449" s="5" t="s">
        <v>2366</v>
      </c>
      <c r="H1449" s="5" t="s">
        <v>2366</v>
      </c>
      <c r="I1449" s="5">
        <v>0</v>
      </c>
      <c r="J1449" s="19" t="s">
        <v>2366</v>
      </c>
    </row>
    <row r="1450" spans="1:10" x14ac:dyDescent="0.25">
      <c r="A1450" s="18" t="s">
        <v>910</v>
      </c>
      <c r="B1450" s="5">
        <v>15.36</v>
      </c>
      <c r="C1450" s="5" t="str">
        <f t="shared" si="44"/>
        <v>Underweight</v>
      </c>
      <c r="D1450" s="5">
        <v>5.49</v>
      </c>
      <c r="E1450" s="5" t="str">
        <f t="shared" si="45"/>
        <v>Normal</v>
      </c>
      <c r="F1450" s="5" t="s">
        <v>2368</v>
      </c>
      <c r="G1450" s="5" t="s">
        <v>2366</v>
      </c>
      <c r="H1450" s="5" t="s">
        <v>2366</v>
      </c>
      <c r="I1450" s="5">
        <v>2</v>
      </c>
      <c r="J1450" s="19" t="s">
        <v>2366</v>
      </c>
    </row>
    <row r="1451" spans="1:10" x14ac:dyDescent="0.25">
      <c r="A1451" s="18" t="s">
        <v>909</v>
      </c>
      <c r="B1451" s="5">
        <v>27.74</v>
      </c>
      <c r="C1451" s="5" t="str">
        <f t="shared" si="44"/>
        <v>Overweight</v>
      </c>
      <c r="D1451" s="5">
        <v>5.96</v>
      </c>
      <c r="E1451" s="5" t="str">
        <f t="shared" si="45"/>
        <v>Normal</v>
      </c>
      <c r="F1451" s="5" t="s">
        <v>2368</v>
      </c>
      <c r="G1451" s="5" t="s">
        <v>2366</v>
      </c>
      <c r="H1451" s="5" t="s">
        <v>2366</v>
      </c>
      <c r="I1451" s="5">
        <v>0</v>
      </c>
      <c r="J1451" s="19" t="s">
        <v>2366</v>
      </c>
    </row>
    <row r="1452" spans="1:10" x14ac:dyDescent="0.25">
      <c r="A1452" s="18" t="s">
        <v>908</v>
      </c>
      <c r="B1452" s="5">
        <v>22.44</v>
      </c>
      <c r="C1452" s="5" t="str">
        <f t="shared" si="44"/>
        <v>Normal Weight</v>
      </c>
      <c r="D1452" s="5">
        <v>4.62</v>
      </c>
      <c r="E1452" s="5" t="str">
        <f t="shared" si="45"/>
        <v>Normal</v>
      </c>
      <c r="F1452" s="5" t="s">
        <v>2368</v>
      </c>
      <c r="G1452" s="5" t="s">
        <v>2366</v>
      </c>
      <c r="H1452" s="5" t="s">
        <v>2366</v>
      </c>
      <c r="I1452" s="5">
        <v>0</v>
      </c>
      <c r="J1452" s="19" t="s">
        <v>2366</v>
      </c>
    </row>
    <row r="1453" spans="1:10" x14ac:dyDescent="0.25">
      <c r="A1453" s="18" t="s">
        <v>907</v>
      </c>
      <c r="B1453" s="5">
        <v>37.049999999999997</v>
      </c>
      <c r="C1453" s="5" t="str">
        <f t="shared" si="44"/>
        <v>Obesity</v>
      </c>
      <c r="D1453" s="5">
        <v>9.9600000000000009</v>
      </c>
      <c r="E1453" s="5" t="str">
        <f t="shared" si="45"/>
        <v>Diabetes</v>
      </c>
      <c r="F1453" s="5" t="s">
        <v>2368</v>
      </c>
      <c r="G1453" s="5" t="s">
        <v>2366</v>
      </c>
      <c r="H1453" s="5" t="s">
        <v>2366</v>
      </c>
      <c r="I1453" s="5">
        <v>0</v>
      </c>
      <c r="J1453" s="19" t="s">
        <v>2366</v>
      </c>
    </row>
    <row r="1454" spans="1:10" x14ac:dyDescent="0.25">
      <c r="A1454" s="18" t="s">
        <v>906</v>
      </c>
      <c r="B1454" s="5">
        <v>22.95</v>
      </c>
      <c r="C1454" s="5" t="str">
        <f t="shared" si="44"/>
        <v>Normal Weight</v>
      </c>
      <c r="D1454" s="5">
        <v>10.53</v>
      </c>
      <c r="E1454" s="5" t="str">
        <f t="shared" si="45"/>
        <v>Diabetes</v>
      </c>
      <c r="F1454" s="5" t="s">
        <v>2366</v>
      </c>
      <c r="G1454" s="5" t="s">
        <v>2366</v>
      </c>
      <c r="H1454" s="5" t="s">
        <v>2366</v>
      </c>
      <c r="I1454" s="5">
        <v>2</v>
      </c>
      <c r="J1454" s="19" t="s">
        <v>2366</v>
      </c>
    </row>
    <row r="1455" spans="1:10" x14ac:dyDescent="0.25">
      <c r="A1455" s="18" t="s">
        <v>905</v>
      </c>
      <c r="B1455" s="5">
        <v>34.200000000000003</v>
      </c>
      <c r="C1455" s="5" t="str">
        <f t="shared" si="44"/>
        <v>Obesity</v>
      </c>
      <c r="D1455" s="5">
        <v>6.69</v>
      </c>
      <c r="E1455" s="5" t="str">
        <f t="shared" si="45"/>
        <v>Prediabetes</v>
      </c>
      <c r="F1455" s="5" t="s">
        <v>2368</v>
      </c>
      <c r="G1455" s="5" t="s">
        <v>2366</v>
      </c>
      <c r="H1455" s="5" t="s">
        <v>2366</v>
      </c>
      <c r="I1455" s="5">
        <v>0</v>
      </c>
      <c r="J1455" s="19" t="s">
        <v>2366</v>
      </c>
    </row>
    <row r="1456" spans="1:10" x14ac:dyDescent="0.25">
      <c r="A1456" s="18" t="s">
        <v>904</v>
      </c>
      <c r="B1456" s="5">
        <v>30.59</v>
      </c>
      <c r="C1456" s="5" t="str">
        <f t="shared" si="44"/>
        <v>Obesity</v>
      </c>
      <c r="D1456" s="5">
        <v>9.5500000000000007</v>
      </c>
      <c r="E1456" s="5" t="str">
        <f t="shared" si="45"/>
        <v>Diabetes</v>
      </c>
      <c r="F1456" s="5" t="s">
        <v>2368</v>
      </c>
      <c r="G1456" s="5" t="s">
        <v>2366</v>
      </c>
      <c r="H1456" s="5" t="s">
        <v>2366</v>
      </c>
      <c r="I1456" s="5">
        <v>0</v>
      </c>
      <c r="J1456" s="19" t="s">
        <v>2366</v>
      </c>
    </row>
    <row r="1457" spans="1:10" x14ac:dyDescent="0.25">
      <c r="A1457" s="18" t="s">
        <v>903</v>
      </c>
      <c r="B1457" s="5">
        <v>25.51</v>
      </c>
      <c r="C1457" s="5" t="str">
        <f t="shared" si="44"/>
        <v>Overweight</v>
      </c>
      <c r="D1457" s="5">
        <v>6.05</v>
      </c>
      <c r="E1457" s="5" t="str">
        <f t="shared" si="45"/>
        <v>Prediabetes</v>
      </c>
      <c r="F1457" s="5" t="s">
        <v>2366</v>
      </c>
      <c r="G1457" s="5" t="s">
        <v>2366</v>
      </c>
      <c r="H1457" s="5" t="s">
        <v>2366</v>
      </c>
      <c r="I1457" s="5">
        <v>0</v>
      </c>
      <c r="J1457" s="19" t="s">
        <v>2366</v>
      </c>
    </row>
    <row r="1458" spans="1:10" x14ac:dyDescent="0.25">
      <c r="A1458" s="18" t="s">
        <v>902</v>
      </c>
      <c r="B1458" s="5">
        <v>29.04</v>
      </c>
      <c r="C1458" s="5" t="str">
        <f t="shared" si="44"/>
        <v>Overweight</v>
      </c>
      <c r="D1458" s="5">
        <v>10.56</v>
      </c>
      <c r="E1458" s="5" t="str">
        <f t="shared" si="45"/>
        <v>Diabetes</v>
      </c>
      <c r="F1458" s="5" t="s">
        <v>2368</v>
      </c>
      <c r="G1458" s="5" t="s">
        <v>2366</v>
      </c>
      <c r="H1458" s="5" t="s">
        <v>2366</v>
      </c>
      <c r="I1458" s="5">
        <v>1</v>
      </c>
      <c r="J1458" s="19" t="s">
        <v>2366</v>
      </c>
    </row>
    <row r="1459" spans="1:10" x14ac:dyDescent="0.25">
      <c r="A1459" s="18" t="s">
        <v>901</v>
      </c>
      <c r="B1459" s="5">
        <v>22.135000000000002</v>
      </c>
      <c r="C1459" s="5" t="str">
        <f t="shared" si="44"/>
        <v>Normal Weight</v>
      </c>
      <c r="D1459" s="5">
        <v>10.81</v>
      </c>
      <c r="E1459" s="5" t="str">
        <f t="shared" si="45"/>
        <v>Diabetes</v>
      </c>
      <c r="F1459" s="5" t="s">
        <v>2368</v>
      </c>
      <c r="G1459" s="5" t="s">
        <v>2366</v>
      </c>
      <c r="H1459" s="5" t="s">
        <v>2366</v>
      </c>
      <c r="I1459" s="5">
        <v>1</v>
      </c>
      <c r="J1459" s="19" t="s">
        <v>2366</v>
      </c>
    </row>
    <row r="1460" spans="1:10" x14ac:dyDescent="0.25">
      <c r="A1460" s="18" t="s">
        <v>900</v>
      </c>
      <c r="B1460" s="5">
        <v>21.375</v>
      </c>
      <c r="C1460" s="5" t="str">
        <f t="shared" si="44"/>
        <v>Normal Weight</v>
      </c>
      <c r="D1460" s="5">
        <v>4.32</v>
      </c>
      <c r="E1460" s="5" t="str">
        <f t="shared" si="45"/>
        <v>Normal</v>
      </c>
      <c r="F1460" s="5" t="s">
        <v>2366</v>
      </c>
      <c r="G1460" s="5" t="s">
        <v>2366</v>
      </c>
      <c r="H1460" s="5" t="s">
        <v>2366</v>
      </c>
      <c r="I1460" s="5">
        <v>0</v>
      </c>
      <c r="J1460" s="19" t="s">
        <v>2366</v>
      </c>
    </row>
    <row r="1461" spans="1:10" x14ac:dyDescent="0.25">
      <c r="A1461" s="18" t="s">
        <v>899</v>
      </c>
      <c r="B1461" s="5">
        <v>29.19</v>
      </c>
      <c r="C1461" s="5" t="str">
        <f t="shared" si="44"/>
        <v>Overweight</v>
      </c>
      <c r="D1461" s="5">
        <v>4.37</v>
      </c>
      <c r="E1461" s="5" t="str">
        <f t="shared" si="45"/>
        <v>Normal</v>
      </c>
      <c r="F1461" s="5" t="s">
        <v>2366</v>
      </c>
      <c r="G1461" s="5" t="s">
        <v>2366</v>
      </c>
      <c r="H1461" s="5" t="s">
        <v>2366</v>
      </c>
      <c r="I1461" s="5">
        <v>0</v>
      </c>
      <c r="J1461" s="19" t="s">
        <v>2366</v>
      </c>
    </row>
    <row r="1462" spans="1:10" x14ac:dyDescent="0.25">
      <c r="A1462" s="18" t="s">
        <v>898</v>
      </c>
      <c r="B1462" s="5">
        <v>31.92</v>
      </c>
      <c r="C1462" s="5" t="str">
        <f t="shared" si="44"/>
        <v>Obesity</v>
      </c>
      <c r="D1462" s="5">
        <v>4.8099999999999996</v>
      </c>
      <c r="E1462" s="5" t="str">
        <f t="shared" si="45"/>
        <v>Normal</v>
      </c>
      <c r="F1462" s="5" t="s">
        <v>2368</v>
      </c>
      <c r="G1462" s="5" t="s">
        <v>2366</v>
      </c>
      <c r="H1462" s="5" t="s">
        <v>2368</v>
      </c>
      <c r="I1462" s="5">
        <v>1</v>
      </c>
      <c r="J1462" s="19" t="s">
        <v>2366</v>
      </c>
    </row>
    <row r="1463" spans="1:10" x14ac:dyDescent="0.25">
      <c r="A1463" s="18" t="s">
        <v>897</v>
      </c>
      <c r="B1463" s="5">
        <v>26.315000000000001</v>
      </c>
      <c r="C1463" s="5" t="str">
        <f t="shared" si="44"/>
        <v>Overweight</v>
      </c>
      <c r="D1463" s="5">
        <v>4.5599999999999996</v>
      </c>
      <c r="E1463" s="5" t="str">
        <f t="shared" si="45"/>
        <v>Normal</v>
      </c>
      <c r="F1463" s="5" t="s">
        <v>2368</v>
      </c>
      <c r="G1463" s="5" t="s">
        <v>2366</v>
      </c>
      <c r="H1463" s="5" t="s">
        <v>2368</v>
      </c>
      <c r="I1463" s="5">
        <v>1</v>
      </c>
      <c r="J1463" s="19" t="s">
        <v>2366</v>
      </c>
    </row>
    <row r="1464" spans="1:10" x14ac:dyDescent="0.25">
      <c r="A1464" s="18" t="s">
        <v>896</v>
      </c>
      <c r="B1464" s="5">
        <v>35.299999999999997</v>
      </c>
      <c r="C1464" s="5" t="str">
        <f t="shared" si="44"/>
        <v>Obesity</v>
      </c>
      <c r="D1464" s="5">
        <v>4.3899999999999997</v>
      </c>
      <c r="E1464" s="5" t="str">
        <f t="shared" si="45"/>
        <v>Normal</v>
      </c>
      <c r="F1464" s="5" t="s">
        <v>2366</v>
      </c>
      <c r="G1464" s="5" t="s">
        <v>2366</v>
      </c>
      <c r="H1464" s="5" t="s">
        <v>2366</v>
      </c>
      <c r="I1464" s="5">
        <v>0</v>
      </c>
      <c r="J1464" s="19" t="s">
        <v>2366</v>
      </c>
    </row>
    <row r="1465" spans="1:10" x14ac:dyDescent="0.25">
      <c r="A1465" s="18" t="s">
        <v>895</v>
      </c>
      <c r="B1465" s="5">
        <v>18.91</v>
      </c>
      <c r="C1465" s="5" t="str">
        <f t="shared" si="44"/>
        <v>Normal Weight</v>
      </c>
      <c r="D1465" s="5">
        <v>11.44</v>
      </c>
      <c r="E1465" s="5" t="str">
        <f t="shared" si="45"/>
        <v>Diabetes</v>
      </c>
      <c r="F1465" s="5" t="s">
        <v>2366</v>
      </c>
      <c r="G1465" s="5" t="s">
        <v>2366</v>
      </c>
      <c r="H1465" s="5" t="s">
        <v>2366</v>
      </c>
      <c r="I1465" s="5">
        <v>0</v>
      </c>
      <c r="J1465" s="19" t="s">
        <v>2366</v>
      </c>
    </row>
    <row r="1466" spans="1:10" x14ac:dyDescent="0.25">
      <c r="A1466" s="18" t="s">
        <v>894</v>
      </c>
      <c r="B1466" s="5">
        <v>22.41</v>
      </c>
      <c r="C1466" s="5" t="str">
        <f t="shared" si="44"/>
        <v>Normal Weight</v>
      </c>
      <c r="D1466" s="5">
        <v>11.37</v>
      </c>
      <c r="E1466" s="5" t="str">
        <f t="shared" si="45"/>
        <v>Diabetes</v>
      </c>
      <c r="F1466" s="5" t="s">
        <v>2368</v>
      </c>
      <c r="G1466" s="5" t="s">
        <v>2366</v>
      </c>
      <c r="H1466" s="5" t="s">
        <v>2366</v>
      </c>
      <c r="I1466" s="5">
        <v>1</v>
      </c>
      <c r="J1466" s="19" t="s">
        <v>2366</v>
      </c>
    </row>
    <row r="1467" spans="1:10" x14ac:dyDescent="0.25">
      <c r="A1467" s="18" t="s">
        <v>893</v>
      </c>
      <c r="B1467" s="5">
        <v>22.704999999999998</v>
      </c>
      <c r="C1467" s="5" t="str">
        <f t="shared" si="44"/>
        <v>Normal Weight</v>
      </c>
      <c r="D1467" s="5">
        <v>6.14</v>
      </c>
      <c r="E1467" s="5" t="str">
        <f t="shared" si="45"/>
        <v>Prediabetes</v>
      </c>
      <c r="F1467" s="5" t="s">
        <v>2366</v>
      </c>
      <c r="G1467" s="5" t="s">
        <v>2366</v>
      </c>
      <c r="H1467" s="5" t="s">
        <v>2366</v>
      </c>
      <c r="I1467" s="5">
        <v>0</v>
      </c>
      <c r="J1467" s="19" t="s">
        <v>2366</v>
      </c>
    </row>
    <row r="1468" spans="1:10" x14ac:dyDescent="0.25">
      <c r="A1468" s="18" t="s">
        <v>892</v>
      </c>
      <c r="B1468" s="5">
        <v>37.18</v>
      </c>
      <c r="C1468" s="5" t="str">
        <f t="shared" si="44"/>
        <v>Obesity</v>
      </c>
      <c r="D1468" s="5">
        <v>4.8899999999999997</v>
      </c>
      <c r="E1468" s="5" t="str">
        <f t="shared" si="45"/>
        <v>Normal</v>
      </c>
      <c r="F1468" s="5" t="s">
        <v>2366</v>
      </c>
      <c r="G1468" s="5" t="s">
        <v>2366</v>
      </c>
      <c r="H1468" s="5" t="s">
        <v>2366</v>
      </c>
      <c r="I1468" s="5">
        <v>0</v>
      </c>
      <c r="J1468" s="19" t="s">
        <v>2366</v>
      </c>
    </row>
    <row r="1469" spans="1:10" x14ac:dyDescent="0.25">
      <c r="A1469" s="18" t="s">
        <v>891</v>
      </c>
      <c r="B1469" s="5">
        <v>35.97</v>
      </c>
      <c r="C1469" s="5" t="str">
        <f t="shared" si="44"/>
        <v>Obesity</v>
      </c>
      <c r="D1469" s="5">
        <v>4.5999999999999996</v>
      </c>
      <c r="E1469" s="5" t="str">
        <f t="shared" si="45"/>
        <v>Normal</v>
      </c>
      <c r="F1469" s="5" t="s">
        <v>2366</v>
      </c>
      <c r="G1469" s="5" t="s">
        <v>2366</v>
      </c>
      <c r="H1469" s="5" t="s">
        <v>2366</v>
      </c>
      <c r="I1469" s="5">
        <v>0</v>
      </c>
      <c r="J1469" s="19" t="s">
        <v>2366</v>
      </c>
    </row>
    <row r="1470" spans="1:10" x14ac:dyDescent="0.25">
      <c r="A1470" s="18" t="s">
        <v>890</v>
      </c>
      <c r="B1470" s="5">
        <v>35.799999999999997</v>
      </c>
      <c r="C1470" s="5" t="str">
        <f t="shared" si="44"/>
        <v>Obesity</v>
      </c>
      <c r="D1470" s="5">
        <v>4.42</v>
      </c>
      <c r="E1470" s="5" t="str">
        <f t="shared" si="45"/>
        <v>Normal</v>
      </c>
      <c r="F1470" s="5" t="s">
        <v>2366</v>
      </c>
      <c r="G1470" s="5" t="s">
        <v>2366</v>
      </c>
      <c r="H1470" s="5" t="s">
        <v>2366</v>
      </c>
      <c r="I1470" s="5">
        <v>0</v>
      </c>
      <c r="J1470" s="19" t="s">
        <v>2366</v>
      </c>
    </row>
    <row r="1471" spans="1:10" x14ac:dyDescent="0.25">
      <c r="A1471" s="18" t="s">
        <v>889</v>
      </c>
      <c r="B1471" s="5">
        <v>28.31</v>
      </c>
      <c r="C1471" s="5" t="str">
        <f t="shared" si="44"/>
        <v>Overweight</v>
      </c>
      <c r="D1471" s="5">
        <v>7.48</v>
      </c>
      <c r="E1471" s="5" t="str">
        <f t="shared" si="45"/>
        <v>Prediabetes</v>
      </c>
      <c r="F1471" s="5" t="s">
        <v>2368</v>
      </c>
      <c r="G1471" s="5" t="s">
        <v>2366</v>
      </c>
      <c r="H1471" s="5" t="s">
        <v>2366</v>
      </c>
      <c r="I1471" s="5">
        <v>0</v>
      </c>
      <c r="J1471" s="19" t="s">
        <v>2366</v>
      </c>
    </row>
    <row r="1472" spans="1:10" x14ac:dyDescent="0.25">
      <c r="A1472" s="18" t="s">
        <v>888</v>
      </c>
      <c r="B1472" s="5">
        <v>38.06</v>
      </c>
      <c r="C1472" s="5" t="str">
        <f t="shared" si="44"/>
        <v>Obesity</v>
      </c>
      <c r="D1472" s="5">
        <v>10.74</v>
      </c>
      <c r="E1472" s="5" t="str">
        <f t="shared" si="45"/>
        <v>Diabetes</v>
      </c>
      <c r="F1472" s="5" t="s">
        <v>2366</v>
      </c>
      <c r="G1472" s="5" t="s">
        <v>2366</v>
      </c>
      <c r="H1472" s="5" t="s">
        <v>2366</v>
      </c>
      <c r="I1472" s="5">
        <v>0</v>
      </c>
      <c r="J1472" s="19" t="s">
        <v>2366</v>
      </c>
    </row>
    <row r="1473" spans="1:10" x14ac:dyDescent="0.25">
      <c r="A1473" s="18" t="s">
        <v>887</v>
      </c>
      <c r="B1473" s="5">
        <v>28</v>
      </c>
      <c r="C1473" s="5" t="str">
        <f t="shared" si="44"/>
        <v>Overweight</v>
      </c>
      <c r="D1473" s="5">
        <v>5.19</v>
      </c>
      <c r="E1473" s="5" t="str">
        <f t="shared" si="45"/>
        <v>Normal</v>
      </c>
      <c r="F1473" s="5" t="s">
        <v>2366</v>
      </c>
      <c r="G1473" s="5" t="s">
        <v>2366</v>
      </c>
      <c r="H1473" s="5" t="s">
        <v>2366</v>
      </c>
      <c r="I1473" s="5">
        <v>1</v>
      </c>
      <c r="J1473" s="19" t="s">
        <v>2366</v>
      </c>
    </row>
    <row r="1474" spans="1:10" x14ac:dyDescent="0.25">
      <c r="A1474" s="18" t="s">
        <v>886</v>
      </c>
      <c r="B1474" s="5">
        <v>34.32</v>
      </c>
      <c r="C1474" s="5" t="str">
        <f t="shared" ref="C1474:C1537" si="46">IF(B1474&lt;18.5,"Underweight",
IF(B1474&lt;25,"Normal Weight",
IF(B1474&lt;30,"Overweight","Obesity")))</f>
        <v>Obesity</v>
      </c>
      <c r="D1474" s="5">
        <v>9.17</v>
      </c>
      <c r="E1474" s="5" t="str">
        <f t="shared" ref="E1474:E1537" si="47">IF(D1474&lt;6,"Normal",IF(D1474&lt;7.5,"Prediabetes",IF(D1474&gt;7,"Diabetes")))</f>
        <v>Diabetes</v>
      </c>
      <c r="F1474" s="5" t="s">
        <v>2366</v>
      </c>
      <c r="G1474" s="5" t="s">
        <v>2366</v>
      </c>
      <c r="H1474" s="5" t="s">
        <v>2366</v>
      </c>
      <c r="I1474" s="5">
        <v>0</v>
      </c>
      <c r="J1474" s="19" t="s">
        <v>2366</v>
      </c>
    </row>
    <row r="1475" spans="1:10" x14ac:dyDescent="0.25">
      <c r="A1475" s="18" t="s">
        <v>885</v>
      </c>
      <c r="B1475" s="5">
        <v>22.3</v>
      </c>
      <c r="C1475" s="5" t="str">
        <f t="shared" si="46"/>
        <v>Normal Weight</v>
      </c>
      <c r="D1475" s="5">
        <v>4.95</v>
      </c>
      <c r="E1475" s="5" t="str">
        <f t="shared" si="47"/>
        <v>Normal</v>
      </c>
      <c r="F1475" s="5" t="s">
        <v>2368</v>
      </c>
      <c r="G1475" s="5" t="s">
        <v>2366</v>
      </c>
      <c r="H1475" s="5" t="s">
        <v>2366</v>
      </c>
      <c r="I1475" s="5">
        <v>0</v>
      </c>
      <c r="J1475" s="19" t="s">
        <v>2366</v>
      </c>
    </row>
    <row r="1476" spans="1:10" x14ac:dyDescent="0.25">
      <c r="A1476" s="18" t="s">
        <v>884</v>
      </c>
      <c r="B1476" s="5">
        <v>27.835000000000001</v>
      </c>
      <c r="C1476" s="5" t="str">
        <f t="shared" si="46"/>
        <v>Overweight</v>
      </c>
      <c r="D1476" s="5">
        <v>6.03</v>
      </c>
      <c r="E1476" s="5" t="str">
        <f t="shared" si="47"/>
        <v>Prediabetes</v>
      </c>
      <c r="F1476" s="5" t="s">
        <v>2366</v>
      </c>
      <c r="G1476" s="5" t="s">
        <v>2366</v>
      </c>
      <c r="H1476" s="5" t="s">
        <v>2366</v>
      </c>
      <c r="I1476" s="5">
        <v>1</v>
      </c>
      <c r="J1476" s="19" t="s">
        <v>2366</v>
      </c>
    </row>
    <row r="1477" spans="1:10" x14ac:dyDescent="0.25">
      <c r="A1477" s="18" t="s">
        <v>883</v>
      </c>
      <c r="B1477" s="5">
        <v>39.229999999999997</v>
      </c>
      <c r="C1477" s="5" t="str">
        <f t="shared" si="46"/>
        <v>Obesity</v>
      </c>
      <c r="D1477" s="5">
        <v>5.36</v>
      </c>
      <c r="E1477" s="5" t="str">
        <f t="shared" si="47"/>
        <v>Normal</v>
      </c>
      <c r="F1477" s="5" t="s">
        <v>2366</v>
      </c>
      <c r="G1477" s="5" t="s">
        <v>2366</v>
      </c>
      <c r="H1477" s="5" t="s">
        <v>2366</v>
      </c>
      <c r="I1477" s="5">
        <v>0</v>
      </c>
      <c r="J1477" s="19" t="s">
        <v>2366</v>
      </c>
    </row>
    <row r="1478" spans="1:10" x14ac:dyDescent="0.25">
      <c r="A1478" s="18" t="s">
        <v>882</v>
      </c>
      <c r="B1478" s="5">
        <v>19.95</v>
      </c>
      <c r="C1478" s="5" t="str">
        <f t="shared" si="46"/>
        <v>Normal Weight</v>
      </c>
      <c r="D1478" s="5">
        <v>6.11</v>
      </c>
      <c r="E1478" s="5" t="str">
        <f t="shared" si="47"/>
        <v>Prediabetes</v>
      </c>
      <c r="F1478" s="5" t="s">
        <v>2366</v>
      </c>
      <c r="G1478" s="5" t="s">
        <v>2366</v>
      </c>
      <c r="H1478" s="5" t="s">
        <v>2366</v>
      </c>
      <c r="I1478" s="5">
        <v>1</v>
      </c>
      <c r="J1478" s="19" t="s">
        <v>2366</v>
      </c>
    </row>
    <row r="1479" spans="1:10" x14ac:dyDescent="0.25">
      <c r="A1479" s="18" t="s">
        <v>881</v>
      </c>
      <c r="B1479" s="5">
        <v>34.64</v>
      </c>
      <c r="C1479" s="5" t="str">
        <f t="shared" si="46"/>
        <v>Obesity</v>
      </c>
      <c r="D1479" s="5">
        <v>4.88</v>
      </c>
      <c r="E1479" s="5" t="str">
        <f t="shared" si="47"/>
        <v>Normal</v>
      </c>
      <c r="F1479" s="5" t="s">
        <v>2366</v>
      </c>
      <c r="G1479" s="5" t="s">
        <v>2366</v>
      </c>
      <c r="H1479" s="5" t="s">
        <v>2368</v>
      </c>
      <c r="I1479" s="5">
        <v>1</v>
      </c>
      <c r="J1479" s="19" t="s">
        <v>2366</v>
      </c>
    </row>
    <row r="1480" spans="1:10" x14ac:dyDescent="0.25">
      <c r="A1480" s="18" t="s">
        <v>880</v>
      </c>
      <c r="B1480" s="5">
        <v>18.75</v>
      </c>
      <c r="C1480" s="5" t="str">
        <f t="shared" si="46"/>
        <v>Normal Weight</v>
      </c>
      <c r="D1480" s="5">
        <v>6.72</v>
      </c>
      <c r="E1480" s="5" t="str">
        <f t="shared" si="47"/>
        <v>Prediabetes</v>
      </c>
      <c r="F1480" s="5" t="s">
        <v>2366</v>
      </c>
      <c r="G1480" s="5" t="s">
        <v>2366</v>
      </c>
      <c r="H1480" s="5" t="s">
        <v>2366</v>
      </c>
      <c r="I1480" s="5">
        <v>0</v>
      </c>
      <c r="J1480" s="19" t="s">
        <v>2366</v>
      </c>
    </row>
    <row r="1481" spans="1:10" x14ac:dyDescent="0.25">
      <c r="A1481" s="18" t="s">
        <v>879</v>
      </c>
      <c r="B1481" s="5">
        <v>26.48</v>
      </c>
      <c r="C1481" s="5" t="str">
        <f t="shared" si="46"/>
        <v>Overweight</v>
      </c>
      <c r="D1481" s="5">
        <v>4.2</v>
      </c>
      <c r="E1481" s="5" t="str">
        <f t="shared" si="47"/>
        <v>Normal</v>
      </c>
      <c r="F1481" s="5" t="s">
        <v>2366</v>
      </c>
      <c r="G1481" s="5" t="s">
        <v>2366</v>
      </c>
      <c r="H1481" s="5" t="s">
        <v>2366</v>
      </c>
      <c r="I1481" s="5">
        <v>1</v>
      </c>
      <c r="J1481" s="19" t="s">
        <v>2366</v>
      </c>
    </row>
    <row r="1482" spans="1:10" x14ac:dyDescent="0.25">
      <c r="A1482" s="18" t="s">
        <v>878</v>
      </c>
      <c r="B1482" s="5">
        <v>34.83</v>
      </c>
      <c r="C1482" s="5" t="str">
        <f t="shared" si="46"/>
        <v>Obesity</v>
      </c>
      <c r="D1482" s="5">
        <v>5.79</v>
      </c>
      <c r="E1482" s="5" t="str">
        <f t="shared" si="47"/>
        <v>Normal</v>
      </c>
      <c r="F1482" s="5" t="s">
        <v>2366</v>
      </c>
      <c r="G1482" s="5" t="s">
        <v>2366</v>
      </c>
      <c r="H1482" s="5" t="s">
        <v>2366</v>
      </c>
      <c r="I1482" s="5">
        <v>1</v>
      </c>
      <c r="J1482" s="19" t="s">
        <v>2366</v>
      </c>
    </row>
    <row r="1483" spans="1:10" x14ac:dyDescent="0.25">
      <c r="A1483" s="18" t="s">
        <v>877</v>
      </c>
      <c r="B1483" s="5">
        <v>25.46</v>
      </c>
      <c r="C1483" s="5" t="str">
        <f t="shared" si="46"/>
        <v>Overweight</v>
      </c>
      <c r="D1483" s="5">
        <v>4.29</v>
      </c>
      <c r="E1483" s="5" t="str">
        <f t="shared" si="47"/>
        <v>Normal</v>
      </c>
      <c r="F1483" s="5" t="s">
        <v>2366</v>
      </c>
      <c r="G1483" s="5" t="s">
        <v>2366</v>
      </c>
      <c r="H1483" s="5" t="s">
        <v>2366</v>
      </c>
      <c r="I1483" s="5">
        <v>0</v>
      </c>
      <c r="J1483" s="19" t="s">
        <v>2366</v>
      </c>
    </row>
    <row r="1484" spans="1:10" x14ac:dyDescent="0.25">
      <c r="A1484" s="18" t="s">
        <v>876</v>
      </c>
      <c r="B1484" s="5">
        <v>23.31</v>
      </c>
      <c r="C1484" s="5" t="str">
        <f t="shared" si="46"/>
        <v>Normal Weight</v>
      </c>
      <c r="D1484" s="5">
        <v>8.27</v>
      </c>
      <c r="E1484" s="5" t="str">
        <f t="shared" si="47"/>
        <v>Diabetes</v>
      </c>
      <c r="F1484" s="5" t="s">
        <v>2366</v>
      </c>
      <c r="G1484" s="5" t="s">
        <v>2366</v>
      </c>
      <c r="H1484" s="5" t="s">
        <v>2366</v>
      </c>
      <c r="I1484" s="5">
        <v>0</v>
      </c>
      <c r="J1484" s="19" t="s">
        <v>2366</v>
      </c>
    </row>
    <row r="1485" spans="1:10" x14ac:dyDescent="0.25">
      <c r="A1485" s="18" t="s">
        <v>875</v>
      </c>
      <c r="B1485" s="5">
        <v>29</v>
      </c>
      <c r="C1485" s="5" t="str">
        <f t="shared" si="46"/>
        <v>Overweight</v>
      </c>
      <c r="D1485" s="5">
        <v>4.5599999999999996</v>
      </c>
      <c r="E1485" s="5" t="str">
        <f t="shared" si="47"/>
        <v>Normal</v>
      </c>
      <c r="F1485" s="5" t="s">
        <v>2366</v>
      </c>
      <c r="G1485" s="5" t="s">
        <v>2366</v>
      </c>
      <c r="H1485" s="5" t="s">
        <v>2366</v>
      </c>
      <c r="I1485" s="5">
        <v>0</v>
      </c>
      <c r="J1485" s="19" t="s">
        <v>2366</v>
      </c>
    </row>
    <row r="1486" spans="1:10" x14ac:dyDescent="0.25">
      <c r="A1486" s="18" t="s">
        <v>874</v>
      </c>
      <c r="B1486" s="5">
        <v>32.869999999999997</v>
      </c>
      <c r="C1486" s="5" t="str">
        <f t="shared" si="46"/>
        <v>Obesity</v>
      </c>
      <c r="D1486" s="5">
        <v>5.33</v>
      </c>
      <c r="E1486" s="5" t="str">
        <f t="shared" si="47"/>
        <v>Normal</v>
      </c>
      <c r="F1486" s="5" t="s">
        <v>2366</v>
      </c>
      <c r="G1486" s="5" t="s">
        <v>2366</v>
      </c>
      <c r="H1486" s="5" t="s">
        <v>2366</v>
      </c>
      <c r="I1486" s="5">
        <v>0</v>
      </c>
      <c r="J1486" s="19" t="s">
        <v>2366</v>
      </c>
    </row>
    <row r="1487" spans="1:10" x14ac:dyDescent="0.25">
      <c r="A1487" s="18" t="s">
        <v>873</v>
      </c>
      <c r="B1487" s="5">
        <v>26.18</v>
      </c>
      <c r="C1487" s="5" t="str">
        <f t="shared" si="46"/>
        <v>Overweight</v>
      </c>
      <c r="D1487" s="5">
        <v>5.63</v>
      </c>
      <c r="E1487" s="5" t="str">
        <f t="shared" si="47"/>
        <v>Normal</v>
      </c>
      <c r="F1487" s="5" t="s">
        <v>2366</v>
      </c>
      <c r="G1487" s="5" t="s">
        <v>2366</v>
      </c>
      <c r="H1487" s="5" t="s">
        <v>2366</v>
      </c>
      <c r="I1487" s="5">
        <v>0</v>
      </c>
      <c r="J1487" s="19" t="s">
        <v>2366</v>
      </c>
    </row>
    <row r="1488" spans="1:10" x14ac:dyDescent="0.25">
      <c r="A1488" s="18" t="s">
        <v>872</v>
      </c>
      <c r="B1488" s="5">
        <v>25.3</v>
      </c>
      <c r="C1488" s="5" t="str">
        <f t="shared" si="46"/>
        <v>Overweight</v>
      </c>
      <c r="D1488" s="5">
        <v>5.12</v>
      </c>
      <c r="E1488" s="5" t="str">
        <f t="shared" si="47"/>
        <v>Normal</v>
      </c>
      <c r="F1488" s="5" t="s">
        <v>2366</v>
      </c>
      <c r="G1488" s="5" t="s">
        <v>2366</v>
      </c>
      <c r="H1488" s="5" t="s">
        <v>2366</v>
      </c>
      <c r="I1488" s="5">
        <v>0</v>
      </c>
      <c r="J1488" s="19" t="s">
        <v>2366</v>
      </c>
    </row>
    <row r="1489" spans="1:10" x14ac:dyDescent="0.25">
      <c r="A1489" s="18" t="s">
        <v>871</v>
      </c>
      <c r="B1489" s="5">
        <v>36.94</v>
      </c>
      <c r="C1489" s="5" t="str">
        <f t="shared" si="46"/>
        <v>Obesity</v>
      </c>
      <c r="D1489" s="5">
        <v>5.15</v>
      </c>
      <c r="E1489" s="5" t="str">
        <f t="shared" si="47"/>
        <v>Normal</v>
      </c>
      <c r="F1489" s="5" t="s">
        <v>2368</v>
      </c>
      <c r="G1489" s="5" t="s">
        <v>2366</v>
      </c>
      <c r="H1489" s="5" t="s">
        <v>2366</v>
      </c>
      <c r="I1489" s="5">
        <v>1</v>
      </c>
      <c r="J1489" s="19" t="s">
        <v>2366</v>
      </c>
    </row>
    <row r="1490" spans="1:10" x14ac:dyDescent="0.25">
      <c r="A1490" s="18" t="s">
        <v>870</v>
      </c>
      <c r="B1490" s="5">
        <v>22.86</v>
      </c>
      <c r="C1490" s="5" t="str">
        <f t="shared" si="46"/>
        <v>Normal Weight</v>
      </c>
      <c r="D1490" s="5">
        <v>7.5</v>
      </c>
      <c r="E1490" s="5" t="str">
        <f t="shared" si="47"/>
        <v>Diabetes</v>
      </c>
      <c r="F1490" s="5" t="s">
        <v>2366</v>
      </c>
      <c r="G1490" s="5" t="s">
        <v>2366</v>
      </c>
      <c r="H1490" s="5" t="s">
        <v>2366</v>
      </c>
      <c r="I1490" s="5">
        <v>0</v>
      </c>
      <c r="J1490" s="19" t="s">
        <v>2366</v>
      </c>
    </row>
    <row r="1491" spans="1:10" x14ac:dyDescent="0.25">
      <c r="A1491" s="18" t="s">
        <v>869</v>
      </c>
      <c r="B1491" s="5">
        <v>18.760000000000002</v>
      </c>
      <c r="C1491" s="5" t="str">
        <f t="shared" si="46"/>
        <v>Normal Weight</v>
      </c>
      <c r="D1491" s="5">
        <v>4.88</v>
      </c>
      <c r="E1491" s="5" t="str">
        <f t="shared" si="47"/>
        <v>Normal</v>
      </c>
      <c r="F1491" s="5" t="s">
        <v>2368</v>
      </c>
      <c r="G1491" s="5" t="s">
        <v>2366</v>
      </c>
      <c r="H1491" s="5" t="s">
        <v>2368</v>
      </c>
      <c r="I1491" s="5">
        <v>1</v>
      </c>
      <c r="J1491" s="19" t="s">
        <v>2366</v>
      </c>
    </row>
    <row r="1492" spans="1:10" x14ac:dyDescent="0.25">
      <c r="A1492" s="18" t="s">
        <v>868</v>
      </c>
      <c r="B1492" s="5">
        <v>24.36</v>
      </c>
      <c r="C1492" s="5" t="str">
        <f t="shared" si="46"/>
        <v>Normal Weight</v>
      </c>
      <c r="D1492" s="5">
        <v>5.57</v>
      </c>
      <c r="E1492" s="5" t="str">
        <f t="shared" si="47"/>
        <v>Normal</v>
      </c>
      <c r="F1492" s="5" t="s">
        <v>2366</v>
      </c>
      <c r="G1492" s="5" t="s">
        <v>2366</v>
      </c>
      <c r="H1492" s="5" t="s">
        <v>2366</v>
      </c>
      <c r="I1492" s="5">
        <v>0</v>
      </c>
      <c r="J1492" s="19" t="s">
        <v>2366</v>
      </c>
    </row>
    <row r="1493" spans="1:10" x14ac:dyDescent="0.25">
      <c r="A1493" s="18" t="s">
        <v>867</v>
      </c>
      <c r="B1493" s="5">
        <v>32.299999999999997</v>
      </c>
      <c r="C1493" s="5" t="str">
        <f t="shared" si="46"/>
        <v>Obesity</v>
      </c>
      <c r="D1493" s="5">
        <v>5.31</v>
      </c>
      <c r="E1493" s="5" t="str">
        <f t="shared" si="47"/>
        <v>Normal</v>
      </c>
      <c r="F1493" s="5" t="s">
        <v>2366</v>
      </c>
      <c r="G1493" s="5" t="s">
        <v>2366</v>
      </c>
      <c r="H1493" s="5" t="s">
        <v>2366</v>
      </c>
      <c r="I1493" s="5">
        <v>0</v>
      </c>
      <c r="J1493" s="19" t="s">
        <v>2366</v>
      </c>
    </row>
    <row r="1494" spans="1:10" x14ac:dyDescent="0.25">
      <c r="A1494" s="18" t="s">
        <v>866</v>
      </c>
      <c r="B1494" s="5">
        <v>22.704999999999998</v>
      </c>
      <c r="C1494" s="5" t="str">
        <f t="shared" si="46"/>
        <v>Normal Weight</v>
      </c>
      <c r="D1494" s="5">
        <v>4.57</v>
      </c>
      <c r="E1494" s="5" t="str">
        <f t="shared" si="47"/>
        <v>Normal</v>
      </c>
      <c r="F1494" s="5" t="s">
        <v>2368</v>
      </c>
      <c r="G1494" s="5" t="s">
        <v>2366</v>
      </c>
      <c r="H1494" s="5" t="s">
        <v>2366</v>
      </c>
      <c r="I1494" s="5">
        <v>0</v>
      </c>
      <c r="J1494" s="19" t="s">
        <v>2366</v>
      </c>
    </row>
    <row r="1495" spans="1:10" x14ac:dyDescent="0.25">
      <c r="A1495" s="18" t="s">
        <v>865</v>
      </c>
      <c r="B1495" s="5">
        <v>21.79</v>
      </c>
      <c r="C1495" s="5" t="str">
        <f t="shared" si="46"/>
        <v>Normal Weight</v>
      </c>
      <c r="D1495" s="5">
        <v>8.6999999999999993</v>
      </c>
      <c r="E1495" s="5" t="str">
        <f t="shared" si="47"/>
        <v>Diabetes</v>
      </c>
      <c r="F1495" s="5" t="s">
        <v>2368</v>
      </c>
      <c r="G1495" s="5" t="s">
        <v>2366</v>
      </c>
      <c r="H1495" s="5" t="s">
        <v>2366</v>
      </c>
      <c r="I1495" s="5">
        <v>1</v>
      </c>
      <c r="J1495" s="19" t="s">
        <v>2366</v>
      </c>
    </row>
    <row r="1496" spans="1:10" x14ac:dyDescent="0.25">
      <c r="A1496" s="18" t="s">
        <v>864</v>
      </c>
      <c r="B1496" s="5">
        <v>24.52</v>
      </c>
      <c r="C1496" s="5" t="str">
        <f t="shared" si="46"/>
        <v>Normal Weight</v>
      </c>
      <c r="D1496" s="5">
        <v>4.76</v>
      </c>
      <c r="E1496" s="5" t="str">
        <f t="shared" si="47"/>
        <v>Normal</v>
      </c>
      <c r="F1496" s="5" t="s">
        <v>2366</v>
      </c>
      <c r="G1496" s="5" t="s">
        <v>2366</v>
      </c>
      <c r="H1496" s="5" t="s">
        <v>2366</v>
      </c>
      <c r="I1496" s="5">
        <v>0</v>
      </c>
      <c r="J1496" s="19" t="s">
        <v>2366</v>
      </c>
    </row>
    <row r="1497" spans="1:10" x14ac:dyDescent="0.25">
      <c r="A1497" s="18" t="s">
        <v>863</v>
      </c>
      <c r="B1497" s="5">
        <v>39.520000000000003</v>
      </c>
      <c r="C1497" s="5" t="str">
        <f t="shared" si="46"/>
        <v>Obesity</v>
      </c>
      <c r="D1497" s="5">
        <v>11.81</v>
      </c>
      <c r="E1497" s="5" t="str">
        <f t="shared" si="47"/>
        <v>Diabetes</v>
      </c>
      <c r="F1497" s="5" t="s">
        <v>2366</v>
      </c>
      <c r="G1497" s="5" t="s">
        <v>2366</v>
      </c>
      <c r="H1497" s="5" t="s">
        <v>2366</v>
      </c>
      <c r="I1497" s="5">
        <v>0</v>
      </c>
      <c r="J1497" s="19" t="s">
        <v>2366</v>
      </c>
    </row>
    <row r="1498" spans="1:10" x14ac:dyDescent="0.25">
      <c r="A1498" s="18" t="s">
        <v>862</v>
      </c>
      <c r="B1498" s="5">
        <v>24.49</v>
      </c>
      <c r="C1498" s="5" t="str">
        <f t="shared" si="46"/>
        <v>Normal Weight</v>
      </c>
      <c r="D1498" s="5">
        <v>4.67</v>
      </c>
      <c r="E1498" s="5" t="str">
        <f t="shared" si="47"/>
        <v>Normal</v>
      </c>
      <c r="F1498" s="5" t="s">
        <v>2366</v>
      </c>
      <c r="G1498" s="5" t="s">
        <v>2366</v>
      </c>
      <c r="H1498" s="5" t="s">
        <v>2366</v>
      </c>
      <c r="I1498" s="5">
        <v>0</v>
      </c>
      <c r="J1498" s="19" t="s">
        <v>2366</v>
      </c>
    </row>
    <row r="1499" spans="1:10" x14ac:dyDescent="0.25">
      <c r="A1499" s="18" t="s">
        <v>861</v>
      </c>
      <c r="B1499" s="5">
        <v>26.315000000000001</v>
      </c>
      <c r="C1499" s="5" t="str">
        <f t="shared" si="46"/>
        <v>Overweight</v>
      </c>
      <c r="D1499" s="5">
        <v>6.02</v>
      </c>
      <c r="E1499" s="5" t="str">
        <f t="shared" si="47"/>
        <v>Prediabetes</v>
      </c>
      <c r="F1499" s="5" t="s">
        <v>2366</v>
      </c>
      <c r="G1499" s="5" t="s">
        <v>2366</v>
      </c>
      <c r="H1499" s="5" t="s">
        <v>2366</v>
      </c>
      <c r="I1499" s="5">
        <v>0</v>
      </c>
      <c r="J1499" s="19" t="s">
        <v>2366</v>
      </c>
    </row>
    <row r="1500" spans="1:10" x14ac:dyDescent="0.25">
      <c r="A1500" s="18" t="s">
        <v>860</v>
      </c>
      <c r="B1500" s="5">
        <v>22.58</v>
      </c>
      <c r="C1500" s="5" t="str">
        <f t="shared" si="46"/>
        <v>Normal Weight</v>
      </c>
      <c r="D1500" s="5">
        <v>7.46</v>
      </c>
      <c r="E1500" s="5" t="str">
        <f t="shared" si="47"/>
        <v>Prediabetes</v>
      </c>
      <c r="F1500" s="5" t="s">
        <v>2366</v>
      </c>
      <c r="G1500" s="5" t="s">
        <v>2366</v>
      </c>
      <c r="H1500" s="5" t="s">
        <v>2366</v>
      </c>
      <c r="I1500" s="5">
        <v>0</v>
      </c>
      <c r="J1500" s="19" t="s">
        <v>2366</v>
      </c>
    </row>
    <row r="1501" spans="1:10" x14ac:dyDescent="0.25">
      <c r="A1501" s="18" t="s">
        <v>859</v>
      </c>
      <c r="B1501" s="5">
        <v>19.475000000000001</v>
      </c>
      <c r="C1501" s="5" t="str">
        <f t="shared" si="46"/>
        <v>Normal Weight</v>
      </c>
      <c r="D1501" s="5">
        <v>4.74</v>
      </c>
      <c r="E1501" s="5" t="str">
        <f t="shared" si="47"/>
        <v>Normal</v>
      </c>
      <c r="F1501" s="5" t="s">
        <v>2366</v>
      </c>
      <c r="G1501" s="5" t="s">
        <v>2366</v>
      </c>
      <c r="H1501" s="5" t="s">
        <v>2366</v>
      </c>
      <c r="I1501" s="5">
        <v>1</v>
      </c>
      <c r="J1501" s="19" t="s">
        <v>2366</v>
      </c>
    </row>
    <row r="1502" spans="1:10" x14ac:dyDescent="0.25">
      <c r="A1502" s="18" t="s">
        <v>858</v>
      </c>
      <c r="B1502" s="5">
        <v>26.33</v>
      </c>
      <c r="C1502" s="5" t="str">
        <f t="shared" si="46"/>
        <v>Overweight</v>
      </c>
      <c r="D1502" s="5">
        <v>4.79</v>
      </c>
      <c r="E1502" s="5" t="str">
        <f t="shared" si="47"/>
        <v>Normal</v>
      </c>
      <c r="F1502" s="5" t="s">
        <v>2366</v>
      </c>
      <c r="G1502" s="5" t="s">
        <v>2366</v>
      </c>
      <c r="H1502" s="5" t="s">
        <v>2366</v>
      </c>
      <c r="I1502" s="5">
        <v>0</v>
      </c>
      <c r="J1502" s="19" t="s">
        <v>2366</v>
      </c>
    </row>
    <row r="1503" spans="1:10" x14ac:dyDescent="0.25">
      <c r="A1503" s="18" t="s">
        <v>857</v>
      </c>
      <c r="B1503" s="5">
        <v>17.29</v>
      </c>
      <c r="C1503" s="5" t="str">
        <f t="shared" si="46"/>
        <v>Underweight</v>
      </c>
      <c r="D1503" s="5">
        <v>5.35</v>
      </c>
      <c r="E1503" s="5" t="str">
        <f t="shared" si="47"/>
        <v>Normal</v>
      </c>
      <c r="F1503" s="5" t="s">
        <v>2368</v>
      </c>
      <c r="G1503" s="5" t="s">
        <v>2366</v>
      </c>
      <c r="H1503" s="5" t="s">
        <v>2366</v>
      </c>
      <c r="I1503" s="5">
        <v>0</v>
      </c>
      <c r="J1503" s="19" t="s">
        <v>2366</v>
      </c>
    </row>
    <row r="1504" spans="1:10" x14ac:dyDescent="0.25">
      <c r="A1504" s="18" t="s">
        <v>856</v>
      </c>
      <c r="B1504" s="5">
        <v>42.88</v>
      </c>
      <c r="C1504" s="5" t="str">
        <f t="shared" si="46"/>
        <v>Obesity</v>
      </c>
      <c r="D1504" s="5">
        <v>4.87</v>
      </c>
      <c r="E1504" s="5" t="str">
        <f t="shared" si="47"/>
        <v>Normal</v>
      </c>
      <c r="F1504" s="5" t="s">
        <v>2366</v>
      </c>
      <c r="G1504" s="5" t="s">
        <v>2367</v>
      </c>
      <c r="H1504" s="5" t="s">
        <v>2366</v>
      </c>
      <c r="I1504" s="5">
        <v>1</v>
      </c>
      <c r="J1504" s="19" t="s">
        <v>2366</v>
      </c>
    </row>
    <row r="1505" spans="1:10" x14ac:dyDescent="0.25">
      <c r="A1505" s="18" t="s">
        <v>855</v>
      </c>
      <c r="B1505" s="5">
        <v>32.200000000000003</v>
      </c>
      <c r="C1505" s="5" t="str">
        <f t="shared" si="46"/>
        <v>Obesity</v>
      </c>
      <c r="D1505" s="5">
        <v>10.09</v>
      </c>
      <c r="E1505" s="5" t="str">
        <f t="shared" si="47"/>
        <v>Diabetes</v>
      </c>
      <c r="F1505" s="5" t="s">
        <v>2368</v>
      </c>
      <c r="G1505" s="5" t="s">
        <v>2366</v>
      </c>
      <c r="H1505" s="5" t="s">
        <v>2366</v>
      </c>
      <c r="I1505" s="5">
        <v>0</v>
      </c>
      <c r="J1505" s="19" t="s">
        <v>2366</v>
      </c>
    </row>
    <row r="1506" spans="1:10" x14ac:dyDescent="0.25">
      <c r="A1506" s="18" t="s">
        <v>854</v>
      </c>
      <c r="B1506" s="5">
        <v>18.75</v>
      </c>
      <c r="C1506" s="5" t="str">
        <f t="shared" si="46"/>
        <v>Normal Weight</v>
      </c>
      <c r="D1506" s="5">
        <v>5.47</v>
      </c>
      <c r="E1506" s="5" t="str">
        <f t="shared" si="47"/>
        <v>Normal</v>
      </c>
      <c r="F1506" s="5" t="s">
        <v>2368</v>
      </c>
      <c r="G1506" s="5" t="s">
        <v>2366</v>
      </c>
      <c r="H1506" s="5" t="s">
        <v>2368</v>
      </c>
      <c r="I1506" s="5">
        <v>1</v>
      </c>
      <c r="J1506" s="19" t="s">
        <v>2366</v>
      </c>
    </row>
    <row r="1507" spans="1:10" x14ac:dyDescent="0.25">
      <c r="A1507" s="18" t="s">
        <v>853</v>
      </c>
      <c r="B1507" s="5">
        <v>22.36</v>
      </c>
      <c r="C1507" s="5" t="str">
        <f t="shared" si="46"/>
        <v>Normal Weight</v>
      </c>
      <c r="D1507" s="5">
        <v>8.6</v>
      </c>
      <c r="E1507" s="5" t="str">
        <f t="shared" si="47"/>
        <v>Diabetes</v>
      </c>
      <c r="F1507" s="5" t="s">
        <v>2366</v>
      </c>
      <c r="G1507" s="5" t="s">
        <v>2366</v>
      </c>
      <c r="H1507" s="5" t="s">
        <v>2366</v>
      </c>
      <c r="I1507" s="5">
        <v>0</v>
      </c>
      <c r="J1507" s="19" t="s">
        <v>2366</v>
      </c>
    </row>
    <row r="1508" spans="1:10" x14ac:dyDescent="0.25">
      <c r="A1508" s="18" t="s">
        <v>852</v>
      </c>
      <c r="B1508" s="5">
        <v>23.94</v>
      </c>
      <c r="C1508" s="5" t="str">
        <f t="shared" si="46"/>
        <v>Normal Weight</v>
      </c>
      <c r="D1508" s="5">
        <v>10.74</v>
      </c>
      <c r="E1508" s="5" t="str">
        <f t="shared" si="47"/>
        <v>Diabetes</v>
      </c>
      <c r="F1508" s="5" t="s">
        <v>2368</v>
      </c>
      <c r="G1508" s="5" t="s">
        <v>2366</v>
      </c>
      <c r="H1508" s="5" t="s">
        <v>2366</v>
      </c>
      <c r="I1508" s="5">
        <v>0</v>
      </c>
      <c r="J1508" s="19" t="s">
        <v>2366</v>
      </c>
    </row>
    <row r="1509" spans="1:10" x14ac:dyDescent="0.25">
      <c r="A1509" s="18" t="s">
        <v>851</v>
      </c>
      <c r="B1509" s="5">
        <v>30.1</v>
      </c>
      <c r="C1509" s="5" t="str">
        <f t="shared" si="46"/>
        <v>Obesity</v>
      </c>
      <c r="D1509" s="5">
        <v>4.3899999999999997</v>
      </c>
      <c r="E1509" s="5" t="str">
        <f t="shared" si="47"/>
        <v>Normal</v>
      </c>
      <c r="F1509" s="5" t="s">
        <v>2366</v>
      </c>
      <c r="G1509" s="5" t="s">
        <v>2366</v>
      </c>
      <c r="H1509" s="5" t="s">
        <v>2368</v>
      </c>
      <c r="I1509" s="5">
        <v>1</v>
      </c>
      <c r="J1509" s="19" t="s">
        <v>2366</v>
      </c>
    </row>
    <row r="1510" spans="1:10" x14ac:dyDescent="0.25">
      <c r="A1510" s="18" t="s">
        <v>850</v>
      </c>
      <c r="B1510" s="5">
        <v>21.93</v>
      </c>
      <c r="C1510" s="5" t="str">
        <f t="shared" si="46"/>
        <v>Normal Weight</v>
      </c>
      <c r="D1510" s="5">
        <v>6.3</v>
      </c>
      <c r="E1510" s="5" t="str">
        <f t="shared" si="47"/>
        <v>Prediabetes</v>
      </c>
      <c r="F1510" s="5" t="s">
        <v>2366</v>
      </c>
      <c r="G1510" s="5" t="s">
        <v>2366</v>
      </c>
      <c r="H1510" s="5" t="s">
        <v>2366</v>
      </c>
      <c r="I1510" s="5">
        <v>0</v>
      </c>
      <c r="J1510" s="19" t="s">
        <v>2366</v>
      </c>
    </row>
    <row r="1511" spans="1:10" x14ac:dyDescent="0.25">
      <c r="A1511" s="18" t="s">
        <v>849</v>
      </c>
      <c r="B1511" s="5">
        <v>39.75</v>
      </c>
      <c r="C1511" s="5" t="str">
        <f t="shared" si="46"/>
        <v>Obesity</v>
      </c>
      <c r="D1511" s="5">
        <v>5.41</v>
      </c>
      <c r="E1511" s="5" t="str">
        <f t="shared" si="47"/>
        <v>Normal</v>
      </c>
      <c r="F1511" s="5" t="s">
        <v>2366</v>
      </c>
      <c r="G1511" s="5" t="s">
        <v>2367</v>
      </c>
      <c r="H1511" s="5" t="s">
        <v>2366</v>
      </c>
      <c r="I1511" s="5">
        <v>1</v>
      </c>
      <c r="J1511" s="19" t="s">
        <v>2366</v>
      </c>
    </row>
    <row r="1512" spans="1:10" x14ac:dyDescent="0.25">
      <c r="A1512" s="18" t="s">
        <v>848</v>
      </c>
      <c r="B1512" s="5">
        <v>26.03</v>
      </c>
      <c r="C1512" s="5" t="str">
        <f t="shared" si="46"/>
        <v>Overweight</v>
      </c>
      <c r="D1512" s="5">
        <v>4.47</v>
      </c>
      <c r="E1512" s="5" t="str">
        <f t="shared" si="47"/>
        <v>Normal</v>
      </c>
      <c r="F1512" s="5" t="s">
        <v>2366</v>
      </c>
      <c r="G1512" s="5" t="s">
        <v>2366</v>
      </c>
      <c r="H1512" s="5" t="s">
        <v>2368</v>
      </c>
      <c r="I1512" s="5">
        <v>1</v>
      </c>
      <c r="J1512" s="19" t="s">
        <v>2366</v>
      </c>
    </row>
    <row r="1513" spans="1:10" x14ac:dyDescent="0.25">
      <c r="A1513" s="18" t="s">
        <v>847</v>
      </c>
      <c r="B1513" s="5">
        <v>34.51</v>
      </c>
      <c r="C1513" s="5" t="str">
        <f t="shared" si="46"/>
        <v>Obesity</v>
      </c>
      <c r="D1513" s="5">
        <v>6.26</v>
      </c>
      <c r="E1513" s="5" t="str">
        <f t="shared" si="47"/>
        <v>Prediabetes</v>
      </c>
      <c r="F1513" s="5" t="s">
        <v>2366</v>
      </c>
      <c r="G1513" s="5" t="s">
        <v>2366</v>
      </c>
      <c r="H1513" s="5" t="s">
        <v>2366</v>
      </c>
      <c r="I1513" s="5">
        <v>0</v>
      </c>
      <c r="J1513" s="19" t="s">
        <v>2366</v>
      </c>
    </row>
    <row r="1514" spans="1:10" x14ac:dyDescent="0.25">
      <c r="A1514" s="18" t="s">
        <v>846</v>
      </c>
      <c r="B1514" s="5">
        <v>19.32</v>
      </c>
      <c r="C1514" s="5" t="str">
        <f t="shared" si="46"/>
        <v>Normal Weight</v>
      </c>
      <c r="D1514" s="5">
        <v>11.58</v>
      </c>
      <c r="E1514" s="5" t="str">
        <f t="shared" si="47"/>
        <v>Diabetes</v>
      </c>
      <c r="F1514" s="5" t="s">
        <v>2368</v>
      </c>
      <c r="G1514" s="5" t="s">
        <v>2366</v>
      </c>
      <c r="H1514" s="5" t="s">
        <v>2366</v>
      </c>
      <c r="I1514" s="5">
        <v>1</v>
      </c>
      <c r="J1514" s="19" t="s">
        <v>2366</v>
      </c>
    </row>
    <row r="1515" spans="1:10" x14ac:dyDescent="0.25">
      <c r="A1515" s="18" t="s">
        <v>845</v>
      </c>
      <c r="B1515" s="5">
        <v>28.5</v>
      </c>
      <c r="C1515" s="5" t="str">
        <f t="shared" si="46"/>
        <v>Overweight</v>
      </c>
      <c r="D1515" s="5">
        <v>4.3600000000000003</v>
      </c>
      <c r="E1515" s="5" t="str">
        <f t="shared" si="47"/>
        <v>Normal</v>
      </c>
      <c r="F1515" s="5" t="s">
        <v>2366</v>
      </c>
      <c r="G1515" s="5" t="s">
        <v>2366</v>
      </c>
      <c r="H1515" s="5" t="s">
        <v>2366</v>
      </c>
      <c r="I1515" s="5">
        <v>0</v>
      </c>
      <c r="J1515" s="19" t="s">
        <v>2366</v>
      </c>
    </row>
    <row r="1516" spans="1:10" x14ac:dyDescent="0.25">
      <c r="A1516" s="18" t="s">
        <v>844</v>
      </c>
      <c r="B1516" s="5">
        <v>30.875</v>
      </c>
      <c r="C1516" s="5" t="str">
        <f t="shared" si="46"/>
        <v>Obesity</v>
      </c>
      <c r="D1516" s="5">
        <v>4.1399999999999997</v>
      </c>
      <c r="E1516" s="5" t="str">
        <f t="shared" si="47"/>
        <v>Normal</v>
      </c>
      <c r="F1516" s="5" t="s">
        <v>2368</v>
      </c>
      <c r="G1516" s="5" t="s">
        <v>2366</v>
      </c>
      <c r="H1516" s="5" t="s">
        <v>2366</v>
      </c>
      <c r="I1516" s="5">
        <v>0</v>
      </c>
      <c r="J1516" s="19" t="s">
        <v>2366</v>
      </c>
    </row>
    <row r="1517" spans="1:10" x14ac:dyDescent="0.25">
      <c r="A1517" s="18" t="s">
        <v>843</v>
      </c>
      <c r="B1517" s="5">
        <v>24.02</v>
      </c>
      <c r="C1517" s="5" t="str">
        <f t="shared" si="46"/>
        <v>Normal Weight</v>
      </c>
      <c r="D1517" s="5">
        <v>4.38</v>
      </c>
      <c r="E1517" s="5" t="str">
        <f t="shared" si="47"/>
        <v>Normal</v>
      </c>
      <c r="F1517" s="5" t="s">
        <v>2366</v>
      </c>
      <c r="G1517" s="5" t="s">
        <v>2366</v>
      </c>
      <c r="H1517" s="5" t="s">
        <v>2366</v>
      </c>
      <c r="I1517" s="5">
        <v>0</v>
      </c>
      <c r="J1517" s="19" t="s">
        <v>2366</v>
      </c>
    </row>
    <row r="1518" spans="1:10" x14ac:dyDescent="0.25">
      <c r="A1518" s="18" t="s">
        <v>842</v>
      </c>
      <c r="B1518" s="5">
        <v>36.08</v>
      </c>
      <c r="C1518" s="5" t="str">
        <f t="shared" si="46"/>
        <v>Obesity</v>
      </c>
      <c r="D1518" s="5">
        <v>11.61</v>
      </c>
      <c r="E1518" s="5" t="str">
        <f t="shared" si="47"/>
        <v>Diabetes</v>
      </c>
      <c r="F1518" s="5" t="s">
        <v>2368</v>
      </c>
      <c r="G1518" s="5" t="s">
        <v>2366</v>
      </c>
      <c r="H1518" s="5" t="s">
        <v>2366</v>
      </c>
      <c r="I1518" s="5">
        <v>0</v>
      </c>
      <c r="J1518" s="19" t="s">
        <v>2366</v>
      </c>
    </row>
    <row r="1519" spans="1:10" x14ac:dyDescent="0.25">
      <c r="A1519" s="18" t="s">
        <v>841</v>
      </c>
      <c r="B1519" s="5">
        <v>32.200000000000003</v>
      </c>
      <c r="C1519" s="5" t="str">
        <f t="shared" si="46"/>
        <v>Obesity</v>
      </c>
      <c r="D1519" s="5">
        <v>10.59</v>
      </c>
      <c r="E1519" s="5" t="str">
        <f t="shared" si="47"/>
        <v>Diabetes</v>
      </c>
      <c r="F1519" s="5" t="s">
        <v>2368</v>
      </c>
      <c r="G1519" s="5" t="s">
        <v>2366</v>
      </c>
      <c r="H1519" s="5" t="s">
        <v>2366</v>
      </c>
      <c r="I1519" s="5">
        <v>0</v>
      </c>
      <c r="J1519" s="19" t="s">
        <v>2366</v>
      </c>
    </row>
    <row r="1520" spans="1:10" x14ac:dyDescent="0.25">
      <c r="A1520" s="18" t="s">
        <v>840</v>
      </c>
      <c r="B1520" s="5">
        <v>28.05</v>
      </c>
      <c r="C1520" s="5" t="str">
        <f t="shared" si="46"/>
        <v>Overweight</v>
      </c>
      <c r="D1520" s="5">
        <v>11.85</v>
      </c>
      <c r="E1520" s="5" t="str">
        <f t="shared" si="47"/>
        <v>Diabetes</v>
      </c>
      <c r="F1520" s="5" t="s">
        <v>2368</v>
      </c>
      <c r="G1520" s="5" t="s">
        <v>2366</v>
      </c>
      <c r="H1520" s="5" t="s">
        <v>2366</v>
      </c>
      <c r="I1520" s="5">
        <v>0</v>
      </c>
      <c r="J1520" s="19" t="s">
        <v>2366</v>
      </c>
    </row>
    <row r="1521" spans="1:10" x14ac:dyDescent="0.25">
      <c r="A1521" s="18" t="s">
        <v>839</v>
      </c>
      <c r="B1521" s="5">
        <v>19</v>
      </c>
      <c r="C1521" s="5" t="str">
        <f t="shared" si="46"/>
        <v>Normal Weight</v>
      </c>
      <c r="D1521" s="5">
        <v>5.46</v>
      </c>
      <c r="E1521" s="5" t="str">
        <f t="shared" si="47"/>
        <v>Normal</v>
      </c>
      <c r="F1521" s="5" t="s">
        <v>2368</v>
      </c>
      <c r="G1521" s="5" t="s">
        <v>2366</v>
      </c>
      <c r="H1521" s="5" t="s">
        <v>2366</v>
      </c>
      <c r="I1521" s="5">
        <v>1</v>
      </c>
      <c r="J1521" s="19" t="s">
        <v>2366</v>
      </c>
    </row>
    <row r="1522" spans="1:10" x14ac:dyDescent="0.25">
      <c r="A1522" s="18" t="s">
        <v>838</v>
      </c>
      <c r="B1522" s="5">
        <v>16.13</v>
      </c>
      <c r="C1522" s="5" t="str">
        <f t="shared" si="46"/>
        <v>Underweight</v>
      </c>
      <c r="D1522" s="5">
        <v>4.54</v>
      </c>
      <c r="E1522" s="5" t="str">
        <f t="shared" si="47"/>
        <v>Normal</v>
      </c>
      <c r="F1522" s="5" t="s">
        <v>2368</v>
      </c>
      <c r="G1522" s="5" t="s">
        <v>2366</v>
      </c>
      <c r="H1522" s="5" t="s">
        <v>2366</v>
      </c>
      <c r="I1522" s="5">
        <v>2</v>
      </c>
      <c r="J1522" s="19" t="s">
        <v>2366</v>
      </c>
    </row>
    <row r="1523" spans="1:10" x14ac:dyDescent="0.25">
      <c r="A1523" s="18" t="s">
        <v>837</v>
      </c>
      <c r="B1523" s="5">
        <v>18.77</v>
      </c>
      <c r="C1523" s="5" t="str">
        <f t="shared" si="46"/>
        <v>Normal Weight</v>
      </c>
      <c r="D1523" s="5">
        <v>11.98</v>
      </c>
      <c r="E1523" s="5" t="str">
        <f t="shared" si="47"/>
        <v>Diabetes</v>
      </c>
      <c r="F1523" s="5" t="s">
        <v>2368</v>
      </c>
      <c r="G1523" s="5" t="s">
        <v>2366</v>
      </c>
      <c r="H1523" s="5" t="s">
        <v>2366</v>
      </c>
      <c r="I1523" s="5">
        <v>2</v>
      </c>
      <c r="J1523" s="19" t="s">
        <v>2366</v>
      </c>
    </row>
    <row r="1524" spans="1:10" x14ac:dyDescent="0.25">
      <c r="A1524" s="18" t="s">
        <v>836</v>
      </c>
      <c r="B1524" s="5">
        <v>28.88</v>
      </c>
      <c r="C1524" s="5" t="str">
        <f t="shared" si="46"/>
        <v>Overweight</v>
      </c>
      <c r="D1524" s="5">
        <v>6.59</v>
      </c>
      <c r="E1524" s="5" t="str">
        <f t="shared" si="47"/>
        <v>Prediabetes</v>
      </c>
      <c r="F1524" s="5" t="s">
        <v>2368</v>
      </c>
      <c r="G1524" s="5" t="s">
        <v>2366</v>
      </c>
      <c r="H1524" s="5" t="s">
        <v>2366</v>
      </c>
      <c r="I1524" s="5">
        <v>1</v>
      </c>
      <c r="J1524" s="19" t="s">
        <v>2366</v>
      </c>
    </row>
    <row r="1525" spans="1:10" x14ac:dyDescent="0.25">
      <c r="A1525" s="18" t="s">
        <v>835</v>
      </c>
      <c r="B1525" s="5">
        <v>27.55</v>
      </c>
      <c r="C1525" s="5" t="str">
        <f t="shared" si="46"/>
        <v>Overweight</v>
      </c>
      <c r="D1525" s="5">
        <v>10.83</v>
      </c>
      <c r="E1525" s="5" t="str">
        <f t="shared" si="47"/>
        <v>Diabetes</v>
      </c>
      <c r="F1525" s="5" t="s">
        <v>2368</v>
      </c>
      <c r="G1525" s="5" t="s">
        <v>2366</v>
      </c>
      <c r="H1525" s="5" t="s">
        <v>2366</v>
      </c>
      <c r="I1525" s="5">
        <v>1</v>
      </c>
      <c r="J1525" s="19" t="s">
        <v>2366</v>
      </c>
    </row>
    <row r="1526" spans="1:10" x14ac:dyDescent="0.25">
      <c r="A1526" s="18" t="s">
        <v>834</v>
      </c>
      <c r="B1526" s="5">
        <v>15.6</v>
      </c>
      <c r="C1526" s="5" t="str">
        <f t="shared" si="46"/>
        <v>Underweight</v>
      </c>
      <c r="D1526" s="5">
        <v>8.6</v>
      </c>
      <c r="E1526" s="5" t="str">
        <f t="shared" si="47"/>
        <v>Diabetes</v>
      </c>
      <c r="F1526" s="5" t="s">
        <v>2366</v>
      </c>
      <c r="G1526" s="5" t="s">
        <v>2366</v>
      </c>
      <c r="H1526" s="5" t="s">
        <v>2366</v>
      </c>
      <c r="I1526" s="5">
        <v>0</v>
      </c>
      <c r="J1526" s="19" t="s">
        <v>2366</v>
      </c>
    </row>
    <row r="1527" spans="1:10" x14ac:dyDescent="0.25">
      <c r="A1527" s="18" t="s">
        <v>833</v>
      </c>
      <c r="B1527" s="5">
        <v>21.99</v>
      </c>
      <c r="C1527" s="5" t="str">
        <f t="shared" si="46"/>
        <v>Normal Weight</v>
      </c>
      <c r="D1527" s="5">
        <v>11.17</v>
      </c>
      <c r="E1527" s="5" t="str">
        <f t="shared" si="47"/>
        <v>Diabetes</v>
      </c>
      <c r="F1527" s="5" t="s">
        <v>2366</v>
      </c>
      <c r="G1527" s="5" t="s">
        <v>2366</v>
      </c>
      <c r="H1527" s="5" t="s">
        <v>2366</v>
      </c>
      <c r="I1527" s="5">
        <v>0</v>
      </c>
      <c r="J1527" s="19" t="s">
        <v>2366</v>
      </c>
    </row>
    <row r="1528" spans="1:10" x14ac:dyDescent="0.25">
      <c r="A1528" s="18" t="s">
        <v>832</v>
      </c>
      <c r="B1528" s="5">
        <v>34.85</v>
      </c>
      <c r="C1528" s="5" t="str">
        <f t="shared" si="46"/>
        <v>Obesity</v>
      </c>
      <c r="D1528" s="5">
        <v>5.75</v>
      </c>
      <c r="E1528" s="5" t="str">
        <f t="shared" si="47"/>
        <v>Normal</v>
      </c>
      <c r="F1528" s="5" t="s">
        <v>2366</v>
      </c>
      <c r="G1528" s="5" t="s">
        <v>2366</v>
      </c>
      <c r="H1528" s="5" t="s">
        <v>2366</v>
      </c>
      <c r="I1528" s="5">
        <v>0</v>
      </c>
      <c r="J1528" s="19" t="s">
        <v>2366</v>
      </c>
    </row>
    <row r="1529" spans="1:10" x14ac:dyDescent="0.25">
      <c r="A1529" s="18" t="s">
        <v>831</v>
      </c>
      <c r="B1529" s="5">
        <v>24.51</v>
      </c>
      <c r="C1529" s="5" t="str">
        <f t="shared" si="46"/>
        <v>Normal Weight</v>
      </c>
      <c r="D1529" s="5">
        <v>4.83</v>
      </c>
      <c r="E1529" s="5" t="str">
        <f t="shared" si="47"/>
        <v>Normal</v>
      </c>
      <c r="F1529" s="5" t="s">
        <v>2368</v>
      </c>
      <c r="G1529" s="5" t="s">
        <v>2366</v>
      </c>
      <c r="H1529" s="5" t="s">
        <v>2368</v>
      </c>
      <c r="I1529" s="5">
        <v>1</v>
      </c>
      <c r="J1529" s="19" t="s">
        <v>2366</v>
      </c>
    </row>
    <row r="1530" spans="1:10" x14ac:dyDescent="0.25">
      <c r="A1530" s="18" t="s">
        <v>830</v>
      </c>
      <c r="B1530" s="5">
        <v>19.399999999999999</v>
      </c>
      <c r="C1530" s="5" t="str">
        <f t="shared" si="46"/>
        <v>Normal Weight</v>
      </c>
      <c r="D1530" s="5">
        <v>11.93</v>
      </c>
      <c r="E1530" s="5" t="str">
        <f t="shared" si="47"/>
        <v>Diabetes</v>
      </c>
      <c r="F1530" s="5" t="s">
        <v>2366</v>
      </c>
      <c r="G1530" s="5" t="s">
        <v>2366</v>
      </c>
      <c r="H1530" s="5" t="s">
        <v>2366</v>
      </c>
      <c r="I1530" s="5">
        <v>0</v>
      </c>
      <c r="J1530" s="19" t="s">
        <v>2366</v>
      </c>
    </row>
    <row r="1531" spans="1:10" x14ac:dyDescent="0.25">
      <c r="A1531" s="18" t="s">
        <v>829</v>
      </c>
      <c r="B1531" s="5">
        <v>15.1</v>
      </c>
      <c r="C1531" s="5" t="str">
        <f t="shared" si="46"/>
        <v>Underweight</v>
      </c>
      <c r="D1531" s="5">
        <v>8.41</v>
      </c>
      <c r="E1531" s="5" t="str">
        <f t="shared" si="47"/>
        <v>Diabetes</v>
      </c>
      <c r="F1531" s="5" t="s">
        <v>2366</v>
      </c>
      <c r="G1531" s="5" t="s">
        <v>2366</v>
      </c>
      <c r="H1531" s="5" t="s">
        <v>2366</v>
      </c>
      <c r="I1531" s="5">
        <v>0</v>
      </c>
      <c r="J1531" s="19" t="s">
        <v>2366</v>
      </c>
    </row>
    <row r="1532" spans="1:10" x14ac:dyDescent="0.25">
      <c r="A1532" s="18" t="s">
        <v>828</v>
      </c>
      <c r="B1532" s="5">
        <v>23.37</v>
      </c>
      <c r="C1532" s="5" t="str">
        <f t="shared" si="46"/>
        <v>Normal Weight</v>
      </c>
      <c r="D1532" s="5">
        <v>5.59</v>
      </c>
      <c r="E1532" s="5" t="str">
        <f t="shared" si="47"/>
        <v>Normal</v>
      </c>
      <c r="F1532" s="5" t="s">
        <v>2368</v>
      </c>
      <c r="G1532" s="5" t="s">
        <v>2366</v>
      </c>
      <c r="H1532" s="5" t="s">
        <v>2366</v>
      </c>
      <c r="I1532" s="5">
        <v>0</v>
      </c>
      <c r="J1532" s="19" t="s">
        <v>2366</v>
      </c>
    </row>
    <row r="1533" spans="1:10" x14ac:dyDescent="0.25">
      <c r="A1533" s="18" t="s">
        <v>827</v>
      </c>
      <c r="B1533" s="5">
        <v>42.4</v>
      </c>
      <c r="C1533" s="5" t="str">
        <f t="shared" si="46"/>
        <v>Obesity</v>
      </c>
      <c r="D1533" s="5">
        <v>4.0599999999999996</v>
      </c>
      <c r="E1533" s="5" t="str">
        <f t="shared" si="47"/>
        <v>Normal</v>
      </c>
      <c r="F1533" s="5" t="s">
        <v>2366</v>
      </c>
      <c r="G1533" s="5" t="s">
        <v>2366</v>
      </c>
      <c r="H1533" s="5" t="s">
        <v>2366</v>
      </c>
      <c r="I1533" s="5">
        <v>0</v>
      </c>
      <c r="J1533" s="19" t="s">
        <v>2366</v>
      </c>
    </row>
    <row r="1534" spans="1:10" x14ac:dyDescent="0.25">
      <c r="A1534" s="18" t="s">
        <v>826</v>
      </c>
      <c r="B1534" s="5">
        <v>28.405000000000001</v>
      </c>
      <c r="C1534" s="5" t="str">
        <f t="shared" si="46"/>
        <v>Overweight</v>
      </c>
      <c r="D1534" s="5">
        <v>7.02</v>
      </c>
      <c r="E1534" s="5" t="str">
        <f t="shared" si="47"/>
        <v>Prediabetes</v>
      </c>
      <c r="F1534" s="5" t="s">
        <v>2368</v>
      </c>
      <c r="G1534" s="5" t="s">
        <v>2366</v>
      </c>
      <c r="H1534" s="5" t="s">
        <v>2366</v>
      </c>
      <c r="I1534" s="5">
        <v>0</v>
      </c>
      <c r="J1534" s="19" t="s">
        <v>2366</v>
      </c>
    </row>
    <row r="1535" spans="1:10" x14ac:dyDescent="0.25">
      <c r="A1535" s="18" t="s">
        <v>825</v>
      </c>
      <c r="B1535" s="5">
        <v>23.4</v>
      </c>
      <c r="C1535" s="5" t="str">
        <f t="shared" si="46"/>
        <v>Normal Weight</v>
      </c>
      <c r="D1535" s="5">
        <v>4.47</v>
      </c>
      <c r="E1535" s="5" t="str">
        <f t="shared" si="47"/>
        <v>Normal</v>
      </c>
      <c r="F1535" s="5" t="s">
        <v>2366</v>
      </c>
      <c r="G1535" s="5" t="s">
        <v>2366</v>
      </c>
      <c r="H1535" s="5" t="s">
        <v>2366</v>
      </c>
      <c r="I1535" s="5">
        <v>0</v>
      </c>
      <c r="J1535" s="19" t="s">
        <v>2366</v>
      </c>
    </row>
    <row r="1536" spans="1:10" x14ac:dyDescent="0.25">
      <c r="A1536" s="18" t="s">
        <v>824</v>
      </c>
      <c r="B1536" s="5">
        <v>33.44</v>
      </c>
      <c r="C1536" s="5" t="str">
        <f t="shared" si="46"/>
        <v>Obesity</v>
      </c>
      <c r="D1536" s="5">
        <v>4.54</v>
      </c>
      <c r="E1536" s="5" t="str">
        <f t="shared" si="47"/>
        <v>Normal</v>
      </c>
      <c r="F1536" s="5" t="s">
        <v>2366</v>
      </c>
      <c r="G1536" s="5" t="s">
        <v>2366</v>
      </c>
      <c r="H1536" s="5" t="s">
        <v>2366</v>
      </c>
      <c r="I1536" s="5">
        <v>0</v>
      </c>
      <c r="J1536" s="19" t="s">
        <v>2366</v>
      </c>
    </row>
    <row r="1537" spans="1:10" x14ac:dyDescent="0.25">
      <c r="A1537" s="18" t="s">
        <v>823</v>
      </c>
      <c r="B1537" s="5">
        <v>21.12</v>
      </c>
      <c r="C1537" s="5" t="str">
        <f t="shared" si="46"/>
        <v>Normal Weight</v>
      </c>
      <c r="D1537" s="5">
        <v>4.99</v>
      </c>
      <c r="E1537" s="5" t="str">
        <f t="shared" si="47"/>
        <v>Normal</v>
      </c>
      <c r="F1537" s="5" t="s">
        <v>2366</v>
      </c>
      <c r="G1537" s="5" t="s">
        <v>2366</v>
      </c>
      <c r="H1537" s="5" t="s">
        <v>2366</v>
      </c>
      <c r="I1537" s="5">
        <v>1</v>
      </c>
      <c r="J1537" s="19" t="s">
        <v>2366</v>
      </c>
    </row>
    <row r="1538" spans="1:10" x14ac:dyDescent="0.25">
      <c r="A1538" s="18" t="s">
        <v>822</v>
      </c>
      <c r="B1538" s="5">
        <v>18.48</v>
      </c>
      <c r="C1538" s="5" t="str">
        <f t="shared" ref="C1538:C1601" si="48">IF(B1538&lt;18.5,"Underweight",
IF(B1538&lt;25,"Normal Weight",
IF(B1538&lt;30,"Overweight","Obesity")))</f>
        <v>Underweight</v>
      </c>
      <c r="D1538" s="5">
        <v>10.84</v>
      </c>
      <c r="E1538" s="5" t="str">
        <f t="shared" ref="E1538:E1601" si="49">IF(D1538&lt;6,"Normal",IF(D1538&lt;7.5,"Prediabetes",IF(D1538&gt;7,"Diabetes")))</f>
        <v>Diabetes</v>
      </c>
      <c r="F1538" s="5" t="s">
        <v>2368</v>
      </c>
      <c r="G1538" s="5" t="s">
        <v>2366</v>
      </c>
      <c r="H1538" s="5" t="s">
        <v>2366</v>
      </c>
      <c r="I1538" s="5">
        <v>2</v>
      </c>
      <c r="J1538" s="19" t="s">
        <v>2366</v>
      </c>
    </row>
    <row r="1539" spans="1:10" x14ac:dyDescent="0.25">
      <c r="A1539" s="18" t="s">
        <v>821</v>
      </c>
      <c r="B1539" s="5">
        <v>16.815000000000001</v>
      </c>
      <c r="C1539" s="5" t="str">
        <f t="shared" si="48"/>
        <v>Underweight</v>
      </c>
      <c r="D1539" s="5">
        <v>5.63</v>
      </c>
      <c r="E1539" s="5" t="str">
        <f t="shared" si="49"/>
        <v>Normal</v>
      </c>
      <c r="F1539" s="5" t="s">
        <v>2366</v>
      </c>
      <c r="G1539" s="5" t="s">
        <v>2366</v>
      </c>
      <c r="H1539" s="5" t="s">
        <v>2366</v>
      </c>
      <c r="I1539" s="5">
        <v>1</v>
      </c>
      <c r="J1539" s="19" t="s">
        <v>2366</v>
      </c>
    </row>
    <row r="1540" spans="1:10" x14ac:dyDescent="0.25">
      <c r="A1540" s="18" t="s">
        <v>820</v>
      </c>
      <c r="B1540" s="5">
        <v>26.72</v>
      </c>
      <c r="C1540" s="5" t="str">
        <f t="shared" si="48"/>
        <v>Overweight</v>
      </c>
      <c r="D1540" s="5">
        <v>4.1399999999999997</v>
      </c>
      <c r="E1540" s="5" t="str">
        <f t="shared" si="49"/>
        <v>Normal</v>
      </c>
      <c r="F1540" s="5" t="s">
        <v>2366</v>
      </c>
      <c r="G1540" s="5" t="s">
        <v>2366</v>
      </c>
      <c r="H1540" s="5" t="s">
        <v>2366</v>
      </c>
      <c r="I1540" s="5">
        <v>0</v>
      </c>
      <c r="J1540" s="19" t="s">
        <v>2366</v>
      </c>
    </row>
    <row r="1541" spans="1:10" x14ac:dyDescent="0.25">
      <c r="A1541" s="18" t="s">
        <v>819</v>
      </c>
      <c r="B1541" s="5">
        <v>41.42</v>
      </c>
      <c r="C1541" s="5" t="str">
        <f t="shared" si="48"/>
        <v>Obesity</v>
      </c>
      <c r="D1541" s="5">
        <v>5.17</v>
      </c>
      <c r="E1541" s="5" t="str">
        <f t="shared" si="49"/>
        <v>Normal</v>
      </c>
      <c r="F1541" s="5" t="s">
        <v>2366</v>
      </c>
      <c r="G1541" s="5" t="s">
        <v>2366</v>
      </c>
      <c r="H1541" s="5" t="s">
        <v>2368</v>
      </c>
      <c r="I1541" s="5">
        <v>1</v>
      </c>
      <c r="J1541" s="19" t="s">
        <v>2366</v>
      </c>
    </row>
    <row r="1542" spans="1:10" x14ac:dyDescent="0.25">
      <c r="A1542" s="18" t="s">
        <v>818</v>
      </c>
      <c r="B1542" s="5">
        <v>20.69</v>
      </c>
      <c r="C1542" s="5" t="str">
        <f t="shared" si="48"/>
        <v>Normal Weight</v>
      </c>
      <c r="D1542" s="5">
        <v>6.93</v>
      </c>
      <c r="E1542" s="5" t="str">
        <f t="shared" si="49"/>
        <v>Prediabetes</v>
      </c>
      <c r="F1542" s="5" t="s">
        <v>2366</v>
      </c>
      <c r="G1542" s="5" t="s">
        <v>2366</v>
      </c>
      <c r="H1542" s="5" t="s">
        <v>2366</v>
      </c>
      <c r="I1542" s="5">
        <v>2</v>
      </c>
      <c r="J1542" s="19" t="s">
        <v>2366</v>
      </c>
    </row>
    <row r="1543" spans="1:10" x14ac:dyDescent="0.25">
      <c r="A1543" s="18" t="s">
        <v>817</v>
      </c>
      <c r="B1543" s="5">
        <v>41.23</v>
      </c>
      <c r="C1543" s="5" t="str">
        <f t="shared" si="48"/>
        <v>Obesity</v>
      </c>
      <c r="D1543" s="5">
        <v>4.24</v>
      </c>
      <c r="E1543" s="5" t="str">
        <f t="shared" si="49"/>
        <v>Normal</v>
      </c>
      <c r="F1543" s="5" t="s">
        <v>2366</v>
      </c>
      <c r="G1543" s="5" t="s">
        <v>2366</v>
      </c>
      <c r="H1543" s="5" t="s">
        <v>2366</v>
      </c>
      <c r="I1543" s="5">
        <v>0</v>
      </c>
      <c r="J1543" s="19" t="s">
        <v>2366</v>
      </c>
    </row>
    <row r="1544" spans="1:10" x14ac:dyDescent="0.25">
      <c r="A1544" s="18" t="s">
        <v>816</v>
      </c>
      <c r="B1544" s="5">
        <v>29.9</v>
      </c>
      <c r="C1544" s="5" t="str">
        <f t="shared" si="48"/>
        <v>Overweight</v>
      </c>
      <c r="D1544" s="5">
        <v>5.91</v>
      </c>
      <c r="E1544" s="5" t="str">
        <f t="shared" si="49"/>
        <v>Normal</v>
      </c>
      <c r="F1544" s="5" t="s">
        <v>2366</v>
      </c>
      <c r="G1544" s="5" t="s">
        <v>2366</v>
      </c>
      <c r="H1544" s="5" t="s">
        <v>2366</v>
      </c>
      <c r="I1544" s="5">
        <v>0</v>
      </c>
      <c r="J1544" s="19" t="s">
        <v>2366</v>
      </c>
    </row>
    <row r="1545" spans="1:10" x14ac:dyDescent="0.25">
      <c r="A1545" s="18" t="s">
        <v>815</v>
      </c>
      <c r="B1545" s="5">
        <v>34.104999999999997</v>
      </c>
      <c r="C1545" s="5" t="str">
        <f t="shared" si="48"/>
        <v>Obesity</v>
      </c>
      <c r="D1545" s="5">
        <v>5.93</v>
      </c>
      <c r="E1545" s="5" t="str">
        <f t="shared" si="49"/>
        <v>Normal</v>
      </c>
      <c r="F1545" s="5" t="s">
        <v>2366</v>
      </c>
      <c r="G1545" s="5" t="s">
        <v>2366</v>
      </c>
      <c r="H1545" s="5" t="s">
        <v>2366</v>
      </c>
      <c r="I1545" s="5">
        <v>0</v>
      </c>
      <c r="J1545" s="19" t="s">
        <v>2366</v>
      </c>
    </row>
    <row r="1546" spans="1:10" x14ac:dyDescent="0.25">
      <c r="A1546" s="18" t="s">
        <v>814</v>
      </c>
      <c r="B1546" s="5">
        <v>24.97</v>
      </c>
      <c r="C1546" s="5" t="str">
        <f t="shared" si="48"/>
        <v>Normal Weight</v>
      </c>
      <c r="D1546" s="5">
        <v>5.66</v>
      </c>
      <c r="E1546" s="5" t="str">
        <f t="shared" si="49"/>
        <v>Normal</v>
      </c>
      <c r="F1546" s="5" t="s">
        <v>2366</v>
      </c>
      <c r="G1546" s="5" t="s">
        <v>2366</v>
      </c>
      <c r="H1546" s="5" t="s">
        <v>2366</v>
      </c>
      <c r="I1546" s="5">
        <v>0</v>
      </c>
      <c r="J1546" s="19" t="s">
        <v>2366</v>
      </c>
    </row>
    <row r="1547" spans="1:10" x14ac:dyDescent="0.25">
      <c r="A1547" s="18" t="s">
        <v>813</v>
      </c>
      <c r="B1547" s="5">
        <v>34.799999999999997</v>
      </c>
      <c r="C1547" s="5" t="str">
        <f t="shared" si="48"/>
        <v>Obesity</v>
      </c>
      <c r="D1547" s="5">
        <v>4.1900000000000004</v>
      </c>
      <c r="E1547" s="5" t="str">
        <f t="shared" si="49"/>
        <v>Normal</v>
      </c>
      <c r="F1547" s="5" t="s">
        <v>2366</v>
      </c>
      <c r="G1547" s="5" t="s">
        <v>2366</v>
      </c>
      <c r="H1547" s="5" t="s">
        <v>2366</v>
      </c>
      <c r="I1547" s="5">
        <v>1</v>
      </c>
      <c r="J1547" s="19" t="s">
        <v>2366</v>
      </c>
    </row>
    <row r="1548" spans="1:10" x14ac:dyDescent="0.25">
      <c r="A1548" s="18" t="s">
        <v>812</v>
      </c>
      <c r="B1548" s="5">
        <v>32.965000000000003</v>
      </c>
      <c r="C1548" s="5" t="str">
        <f t="shared" si="48"/>
        <v>Obesity</v>
      </c>
      <c r="D1548" s="5">
        <v>9.2100000000000009</v>
      </c>
      <c r="E1548" s="5" t="str">
        <f t="shared" si="49"/>
        <v>Diabetes</v>
      </c>
      <c r="F1548" s="5" t="s">
        <v>2368</v>
      </c>
      <c r="G1548" s="5" t="s">
        <v>2366</v>
      </c>
      <c r="H1548" s="5" t="s">
        <v>2366</v>
      </c>
      <c r="I1548" s="5">
        <v>0</v>
      </c>
      <c r="J1548" s="19" t="s">
        <v>2366</v>
      </c>
    </row>
    <row r="1549" spans="1:10" x14ac:dyDescent="0.25">
      <c r="A1549" s="18" t="s">
        <v>811</v>
      </c>
      <c r="B1549" s="5">
        <v>27.265000000000001</v>
      </c>
      <c r="C1549" s="5" t="str">
        <f t="shared" si="48"/>
        <v>Overweight</v>
      </c>
      <c r="D1549" s="5">
        <v>5.51</v>
      </c>
      <c r="E1549" s="5" t="str">
        <f t="shared" si="49"/>
        <v>Normal</v>
      </c>
      <c r="F1549" s="5" t="s">
        <v>2366</v>
      </c>
      <c r="G1549" s="5" t="s">
        <v>2366</v>
      </c>
      <c r="H1549" s="5" t="s">
        <v>2366</v>
      </c>
      <c r="I1549" s="5">
        <v>1</v>
      </c>
      <c r="J1549" s="19" t="s">
        <v>2366</v>
      </c>
    </row>
    <row r="1550" spans="1:10" x14ac:dyDescent="0.25">
      <c r="A1550" s="18" t="s">
        <v>810</v>
      </c>
      <c r="B1550" s="5">
        <v>17.059999999999999</v>
      </c>
      <c r="C1550" s="5" t="str">
        <f t="shared" si="48"/>
        <v>Underweight</v>
      </c>
      <c r="D1550" s="5">
        <v>8.5</v>
      </c>
      <c r="E1550" s="5" t="str">
        <f t="shared" si="49"/>
        <v>Diabetes</v>
      </c>
      <c r="F1550" s="5" t="s">
        <v>2366</v>
      </c>
      <c r="G1550" s="5" t="s">
        <v>2366</v>
      </c>
      <c r="H1550" s="5" t="s">
        <v>2366</v>
      </c>
      <c r="I1550" s="5">
        <v>0</v>
      </c>
      <c r="J1550" s="19" t="s">
        <v>2366</v>
      </c>
    </row>
    <row r="1551" spans="1:10" x14ac:dyDescent="0.25">
      <c r="A1551" s="18" t="s">
        <v>809</v>
      </c>
      <c r="B1551" s="5">
        <v>36.29</v>
      </c>
      <c r="C1551" s="5" t="str">
        <f t="shared" si="48"/>
        <v>Obesity</v>
      </c>
      <c r="D1551" s="5">
        <v>6.23</v>
      </c>
      <c r="E1551" s="5" t="str">
        <f t="shared" si="49"/>
        <v>Prediabetes</v>
      </c>
      <c r="F1551" s="5" t="s">
        <v>2366</v>
      </c>
      <c r="G1551" s="5" t="s">
        <v>2366</v>
      </c>
      <c r="H1551" s="5" t="s">
        <v>2366</v>
      </c>
      <c r="I1551" s="5">
        <v>0</v>
      </c>
      <c r="J1551" s="19" t="s">
        <v>2366</v>
      </c>
    </row>
    <row r="1552" spans="1:10" x14ac:dyDescent="0.25">
      <c r="A1552" s="18" t="s">
        <v>808</v>
      </c>
      <c r="B1552" s="5">
        <v>28.594999999999999</v>
      </c>
      <c r="C1552" s="5" t="str">
        <f t="shared" si="48"/>
        <v>Overweight</v>
      </c>
      <c r="D1552" s="5">
        <v>8.5299999999999994</v>
      </c>
      <c r="E1552" s="5" t="str">
        <f t="shared" si="49"/>
        <v>Diabetes</v>
      </c>
      <c r="F1552" s="5" t="s">
        <v>2368</v>
      </c>
      <c r="G1552" s="5" t="s">
        <v>2366</v>
      </c>
      <c r="H1552" s="5" t="s">
        <v>2366</v>
      </c>
      <c r="I1552" s="5">
        <v>1</v>
      </c>
      <c r="J1552" s="19" t="s">
        <v>2366</v>
      </c>
    </row>
    <row r="1553" spans="1:10" x14ac:dyDescent="0.25">
      <c r="A1553" s="18" t="s">
        <v>807</v>
      </c>
      <c r="B1553" s="5">
        <v>17.8</v>
      </c>
      <c r="C1553" s="5" t="str">
        <f t="shared" si="48"/>
        <v>Underweight</v>
      </c>
      <c r="D1553" s="5">
        <v>5.75</v>
      </c>
      <c r="E1553" s="5" t="str">
        <f t="shared" si="49"/>
        <v>Normal</v>
      </c>
      <c r="F1553" s="5" t="s">
        <v>2368</v>
      </c>
      <c r="G1553" s="5" t="s">
        <v>2366</v>
      </c>
      <c r="H1553" s="5" t="s">
        <v>2368</v>
      </c>
      <c r="I1553" s="5">
        <v>1</v>
      </c>
      <c r="J1553" s="19" t="s">
        <v>2366</v>
      </c>
    </row>
    <row r="1554" spans="1:10" x14ac:dyDescent="0.25">
      <c r="A1554" s="18" t="s">
        <v>806</v>
      </c>
      <c r="B1554" s="5">
        <v>21.4</v>
      </c>
      <c r="C1554" s="5" t="str">
        <f t="shared" si="48"/>
        <v>Normal Weight</v>
      </c>
      <c r="D1554" s="5">
        <v>5.6</v>
      </c>
      <c r="E1554" s="5" t="str">
        <f t="shared" si="49"/>
        <v>Normal</v>
      </c>
      <c r="F1554" s="5" t="s">
        <v>2366</v>
      </c>
      <c r="G1554" s="5" t="s">
        <v>2366</v>
      </c>
      <c r="H1554" s="5" t="s">
        <v>2366</v>
      </c>
      <c r="I1554" s="5">
        <v>0</v>
      </c>
      <c r="J1554" s="19" t="s">
        <v>2366</v>
      </c>
    </row>
    <row r="1555" spans="1:10" x14ac:dyDescent="0.25">
      <c r="A1555" s="18" t="s">
        <v>805</v>
      </c>
      <c r="B1555" s="5">
        <v>23.01</v>
      </c>
      <c r="C1555" s="5" t="str">
        <f t="shared" si="48"/>
        <v>Normal Weight</v>
      </c>
      <c r="D1555" s="5">
        <v>4.68</v>
      </c>
      <c r="E1555" s="5" t="str">
        <f t="shared" si="49"/>
        <v>Normal</v>
      </c>
      <c r="F1555" s="5" t="s">
        <v>2366</v>
      </c>
      <c r="G1555" s="5" t="s">
        <v>2366</v>
      </c>
      <c r="H1555" s="5" t="s">
        <v>2366</v>
      </c>
      <c r="I1555" s="5">
        <v>0</v>
      </c>
      <c r="J1555" s="19" t="s">
        <v>2366</v>
      </c>
    </row>
    <row r="1556" spans="1:10" x14ac:dyDescent="0.25">
      <c r="A1556" s="18" t="s">
        <v>804</v>
      </c>
      <c r="B1556" s="5">
        <v>19.86</v>
      </c>
      <c r="C1556" s="5" t="str">
        <f t="shared" si="48"/>
        <v>Normal Weight</v>
      </c>
      <c r="D1556" s="5">
        <v>5.62</v>
      </c>
      <c r="E1556" s="5" t="str">
        <f t="shared" si="49"/>
        <v>Normal</v>
      </c>
      <c r="F1556" s="5" t="s">
        <v>2368</v>
      </c>
      <c r="G1556" s="5" t="s">
        <v>2366</v>
      </c>
      <c r="H1556" s="5" t="s">
        <v>2366</v>
      </c>
      <c r="I1556" s="5">
        <v>0</v>
      </c>
      <c r="J1556" s="19" t="s">
        <v>2366</v>
      </c>
    </row>
    <row r="1557" spans="1:10" x14ac:dyDescent="0.25">
      <c r="A1557" s="18" t="s">
        <v>803</v>
      </c>
      <c r="B1557" s="5">
        <v>33.58</v>
      </c>
      <c r="C1557" s="5" t="str">
        <f t="shared" si="48"/>
        <v>Obesity</v>
      </c>
      <c r="D1557" s="5">
        <v>5.08</v>
      </c>
      <c r="E1557" s="5" t="str">
        <f t="shared" si="49"/>
        <v>Normal</v>
      </c>
      <c r="F1557" s="5" t="s">
        <v>2366</v>
      </c>
      <c r="G1557" s="5" t="s">
        <v>2366</v>
      </c>
      <c r="H1557" s="5" t="s">
        <v>2366</v>
      </c>
      <c r="I1557" s="5">
        <v>0</v>
      </c>
      <c r="J1557" s="19" t="s">
        <v>2366</v>
      </c>
    </row>
    <row r="1558" spans="1:10" x14ac:dyDescent="0.25">
      <c r="A1558" s="18" t="s">
        <v>802</v>
      </c>
      <c r="B1558" s="5">
        <v>29.81</v>
      </c>
      <c r="C1558" s="5" t="str">
        <f t="shared" si="48"/>
        <v>Overweight</v>
      </c>
      <c r="D1558" s="5">
        <v>5.28</v>
      </c>
      <c r="E1558" s="5" t="str">
        <f t="shared" si="49"/>
        <v>Normal</v>
      </c>
      <c r="F1558" s="5" t="s">
        <v>2366</v>
      </c>
      <c r="G1558" s="5" t="s">
        <v>2366</v>
      </c>
      <c r="H1558" s="5" t="s">
        <v>2366</v>
      </c>
      <c r="I1558" s="5">
        <v>0</v>
      </c>
      <c r="J1558" s="19" t="s">
        <v>2366</v>
      </c>
    </row>
    <row r="1559" spans="1:10" x14ac:dyDescent="0.25">
      <c r="A1559" s="18" t="s">
        <v>801</v>
      </c>
      <c r="B1559" s="5">
        <v>27.4</v>
      </c>
      <c r="C1559" s="5" t="str">
        <f t="shared" si="48"/>
        <v>Overweight</v>
      </c>
      <c r="D1559" s="5">
        <v>4.6100000000000003</v>
      </c>
      <c r="E1559" s="5" t="str">
        <f t="shared" si="49"/>
        <v>Normal</v>
      </c>
      <c r="F1559" s="5" t="s">
        <v>2366</v>
      </c>
      <c r="G1559" s="5" t="s">
        <v>2366</v>
      </c>
      <c r="H1559" s="5" t="s">
        <v>2366</v>
      </c>
      <c r="I1559" s="5">
        <v>0</v>
      </c>
      <c r="J1559" s="19" t="s">
        <v>2366</v>
      </c>
    </row>
    <row r="1560" spans="1:10" x14ac:dyDescent="0.25">
      <c r="A1560" s="18" t="s">
        <v>800</v>
      </c>
      <c r="B1560" s="5">
        <v>17.98</v>
      </c>
      <c r="C1560" s="5" t="str">
        <f t="shared" si="48"/>
        <v>Underweight</v>
      </c>
      <c r="D1560" s="5">
        <v>6.57</v>
      </c>
      <c r="E1560" s="5" t="str">
        <f t="shared" si="49"/>
        <v>Prediabetes</v>
      </c>
      <c r="F1560" s="5" t="s">
        <v>2368</v>
      </c>
      <c r="G1560" s="5" t="s">
        <v>2366</v>
      </c>
      <c r="H1560" s="5" t="s">
        <v>2366</v>
      </c>
      <c r="I1560" s="5">
        <v>2</v>
      </c>
      <c r="J1560" s="19" t="s">
        <v>2366</v>
      </c>
    </row>
    <row r="1561" spans="1:10" x14ac:dyDescent="0.25">
      <c r="A1561" s="18" t="s">
        <v>799</v>
      </c>
      <c r="B1561" s="5">
        <v>37.9</v>
      </c>
      <c r="C1561" s="5" t="str">
        <f t="shared" si="48"/>
        <v>Obesity</v>
      </c>
      <c r="D1561" s="5">
        <v>5.83</v>
      </c>
      <c r="E1561" s="5" t="str">
        <f t="shared" si="49"/>
        <v>Normal</v>
      </c>
      <c r="F1561" s="5" t="s">
        <v>2366</v>
      </c>
      <c r="G1561" s="5" t="s">
        <v>2366</v>
      </c>
      <c r="H1561" s="5" t="s">
        <v>2366</v>
      </c>
      <c r="I1561" s="5">
        <v>0</v>
      </c>
      <c r="J1561" s="19" t="s">
        <v>2366</v>
      </c>
    </row>
    <row r="1562" spans="1:10" x14ac:dyDescent="0.25">
      <c r="A1562" s="18" t="s">
        <v>798</v>
      </c>
      <c r="B1562" s="5">
        <v>25.27</v>
      </c>
      <c r="C1562" s="5" t="str">
        <f t="shared" si="48"/>
        <v>Overweight</v>
      </c>
      <c r="D1562" s="5">
        <v>6.98</v>
      </c>
      <c r="E1562" s="5" t="str">
        <f t="shared" si="49"/>
        <v>Prediabetes</v>
      </c>
      <c r="F1562" s="5" t="s">
        <v>2368</v>
      </c>
      <c r="G1562" s="5" t="s">
        <v>2366</v>
      </c>
      <c r="H1562" s="5" t="s">
        <v>2366</v>
      </c>
      <c r="I1562" s="5">
        <v>0</v>
      </c>
      <c r="J1562" s="19" t="s">
        <v>2366</v>
      </c>
    </row>
    <row r="1563" spans="1:10" x14ac:dyDescent="0.25">
      <c r="A1563" s="18" t="s">
        <v>797</v>
      </c>
      <c r="B1563" s="5">
        <v>29.26</v>
      </c>
      <c r="C1563" s="5" t="str">
        <f t="shared" si="48"/>
        <v>Overweight</v>
      </c>
      <c r="D1563" s="5">
        <v>4.03</v>
      </c>
      <c r="E1563" s="5" t="str">
        <f t="shared" si="49"/>
        <v>Normal</v>
      </c>
      <c r="F1563" s="5" t="s">
        <v>2366</v>
      </c>
      <c r="G1563" s="5" t="s">
        <v>2366</v>
      </c>
      <c r="H1563" s="5" t="s">
        <v>2366</v>
      </c>
      <c r="I1563" s="5">
        <v>1</v>
      </c>
      <c r="J1563" s="19" t="s">
        <v>2366</v>
      </c>
    </row>
    <row r="1564" spans="1:10" x14ac:dyDescent="0.25">
      <c r="A1564" s="18" t="s">
        <v>796</v>
      </c>
      <c r="B1564" s="5">
        <v>27.835000000000001</v>
      </c>
      <c r="C1564" s="5" t="str">
        <f t="shared" si="48"/>
        <v>Overweight</v>
      </c>
      <c r="D1564" s="5">
        <v>4.5599999999999996</v>
      </c>
      <c r="E1564" s="5" t="str">
        <f t="shared" si="49"/>
        <v>Normal</v>
      </c>
      <c r="F1564" s="5" t="s">
        <v>2366</v>
      </c>
      <c r="G1564" s="5" t="s">
        <v>2366</v>
      </c>
      <c r="H1564" s="5" t="s">
        <v>2366</v>
      </c>
      <c r="I1564" s="5">
        <v>1</v>
      </c>
      <c r="J1564" s="19" t="s">
        <v>2366</v>
      </c>
    </row>
    <row r="1565" spans="1:10" x14ac:dyDescent="0.25">
      <c r="A1565" s="18" t="s">
        <v>795</v>
      </c>
      <c r="B1565" s="5">
        <v>46.53</v>
      </c>
      <c r="C1565" s="5" t="str">
        <f t="shared" si="48"/>
        <v>Obesity</v>
      </c>
      <c r="D1565" s="5">
        <v>5.38</v>
      </c>
      <c r="E1565" s="5" t="str">
        <f t="shared" si="49"/>
        <v>Normal</v>
      </c>
      <c r="F1565" s="5" t="s">
        <v>2368</v>
      </c>
      <c r="G1565" s="5" t="s">
        <v>2366</v>
      </c>
      <c r="H1565" s="5" t="s">
        <v>2366</v>
      </c>
      <c r="I1565" s="5">
        <v>0</v>
      </c>
      <c r="J1565" s="19" t="s">
        <v>2366</v>
      </c>
    </row>
    <row r="1566" spans="1:10" x14ac:dyDescent="0.25">
      <c r="A1566" s="18" t="s">
        <v>794</v>
      </c>
      <c r="B1566" s="5">
        <v>20.58</v>
      </c>
      <c r="C1566" s="5" t="str">
        <f t="shared" si="48"/>
        <v>Normal Weight</v>
      </c>
      <c r="D1566" s="5">
        <v>11.04</v>
      </c>
      <c r="E1566" s="5" t="str">
        <f t="shared" si="49"/>
        <v>Diabetes</v>
      </c>
      <c r="F1566" s="5" t="s">
        <v>2368</v>
      </c>
      <c r="G1566" s="5" t="s">
        <v>2366</v>
      </c>
      <c r="H1566" s="5" t="s">
        <v>2366</v>
      </c>
      <c r="I1566" s="5">
        <v>1</v>
      </c>
      <c r="J1566" s="19" t="s">
        <v>2366</v>
      </c>
    </row>
    <row r="1567" spans="1:10" x14ac:dyDescent="0.25">
      <c r="A1567" s="18" t="s">
        <v>793</v>
      </c>
      <c r="B1567" s="5">
        <v>19.53</v>
      </c>
      <c r="C1567" s="5" t="str">
        <f t="shared" si="48"/>
        <v>Normal Weight</v>
      </c>
      <c r="D1567" s="5">
        <v>6.09</v>
      </c>
      <c r="E1567" s="5" t="str">
        <f t="shared" si="49"/>
        <v>Prediabetes</v>
      </c>
      <c r="F1567" s="5" t="s">
        <v>2368</v>
      </c>
      <c r="G1567" s="5" t="s">
        <v>2366</v>
      </c>
      <c r="H1567" s="5" t="s">
        <v>2366</v>
      </c>
      <c r="I1567" s="5">
        <v>0</v>
      </c>
      <c r="J1567" s="19" t="s">
        <v>2366</v>
      </c>
    </row>
    <row r="1568" spans="1:10" x14ac:dyDescent="0.25">
      <c r="A1568" s="18" t="s">
        <v>792</v>
      </c>
      <c r="B1568" s="5">
        <v>27.7</v>
      </c>
      <c r="C1568" s="5" t="str">
        <f t="shared" si="48"/>
        <v>Overweight</v>
      </c>
      <c r="D1568" s="5">
        <v>4.71</v>
      </c>
      <c r="E1568" s="5" t="str">
        <f t="shared" si="49"/>
        <v>Normal</v>
      </c>
      <c r="F1568" s="5" t="s">
        <v>2366</v>
      </c>
      <c r="G1568" s="5" t="s">
        <v>2366</v>
      </c>
      <c r="H1568" s="5" t="s">
        <v>2366</v>
      </c>
      <c r="I1568" s="5">
        <v>1</v>
      </c>
      <c r="J1568" s="19" t="s">
        <v>2366</v>
      </c>
    </row>
    <row r="1569" spans="1:10" x14ac:dyDescent="0.25">
      <c r="A1569" s="18" t="s">
        <v>791</v>
      </c>
      <c r="B1569" s="5">
        <v>18.920000000000002</v>
      </c>
      <c r="C1569" s="5" t="str">
        <f t="shared" si="48"/>
        <v>Normal Weight</v>
      </c>
      <c r="D1569" s="5">
        <v>8.18</v>
      </c>
      <c r="E1569" s="5" t="str">
        <f t="shared" si="49"/>
        <v>Diabetes</v>
      </c>
      <c r="F1569" s="5" t="s">
        <v>2366</v>
      </c>
      <c r="G1569" s="5" t="s">
        <v>2366</v>
      </c>
      <c r="H1569" s="5" t="s">
        <v>2366</v>
      </c>
      <c r="I1569" s="5">
        <v>0</v>
      </c>
      <c r="J1569" s="19" t="s">
        <v>2366</v>
      </c>
    </row>
    <row r="1570" spans="1:10" x14ac:dyDescent="0.25">
      <c r="A1570" s="18" t="s">
        <v>790</v>
      </c>
      <c r="B1570" s="5">
        <v>17.760000000000002</v>
      </c>
      <c r="C1570" s="5" t="str">
        <f t="shared" si="48"/>
        <v>Underweight</v>
      </c>
      <c r="D1570" s="5">
        <v>11.18</v>
      </c>
      <c r="E1570" s="5" t="str">
        <f t="shared" si="49"/>
        <v>Diabetes</v>
      </c>
      <c r="F1570" s="5" t="s">
        <v>2368</v>
      </c>
      <c r="G1570" s="5" t="s">
        <v>2366</v>
      </c>
      <c r="H1570" s="5" t="s">
        <v>2366</v>
      </c>
      <c r="I1570" s="5">
        <v>2</v>
      </c>
      <c r="J1570" s="19" t="s">
        <v>2366</v>
      </c>
    </row>
    <row r="1571" spans="1:10" x14ac:dyDescent="0.25">
      <c r="A1571" s="18" t="s">
        <v>789</v>
      </c>
      <c r="B1571" s="5">
        <v>29.83</v>
      </c>
      <c r="C1571" s="5" t="str">
        <f t="shared" si="48"/>
        <v>Overweight</v>
      </c>
      <c r="D1571" s="5">
        <v>5.03</v>
      </c>
      <c r="E1571" s="5" t="str">
        <f t="shared" si="49"/>
        <v>Normal</v>
      </c>
      <c r="F1571" s="5" t="s">
        <v>2368</v>
      </c>
      <c r="G1571" s="5" t="s">
        <v>2366</v>
      </c>
      <c r="H1571" s="5" t="s">
        <v>2366</v>
      </c>
      <c r="I1571" s="5">
        <v>0</v>
      </c>
      <c r="J1571" s="19" t="s">
        <v>2366</v>
      </c>
    </row>
    <row r="1572" spans="1:10" x14ac:dyDescent="0.25">
      <c r="A1572" s="18" t="s">
        <v>788</v>
      </c>
      <c r="B1572" s="5">
        <v>23.465</v>
      </c>
      <c r="C1572" s="5" t="str">
        <f t="shared" si="48"/>
        <v>Normal Weight</v>
      </c>
      <c r="D1572" s="5">
        <v>5.56</v>
      </c>
      <c r="E1572" s="5" t="str">
        <f t="shared" si="49"/>
        <v>Normal</v>
      </c>
      <c r="F1572" s="5" t="s">
        <v>2366</v>
      </c>
      <c r="G1572" s="5" t="s">
        <v>2366</v>
      </c>
      <c r="H1572" s="5" t="s">
        <v>2366</v>
      </c>
      <c r="I1572" s="5">
        <v>1</v>
      </c>
      <c r="J1572" s="19" t="s">
        <v>2366</v>
      </c>
    </row>
    <row r="1573" spans="1:10" x14ac:dyDescent="0.25">
      <c r="A1573" s="18" t="s">
        <v>787</v>
      </c>
      <c r="B1573" s="5">
        <v>29.355</v>
      </c>
      <c r="C1573" s="5" t="str">
        <f t="shared" si="48"/>
        <v>Overweight</v>
      </c>
      <c r="D1573" s="5">
        <v>4.33</v>
      </c>
      <c r="E1573" s="5" t="str">
        <f t="shared" si="49"/>
        <v>Normal</v>
      </c>
      <c r="F1573" s="5" t="s">
        <v>2366</v>
      </c>
      <c r="G1573" s="5" t="s">
        <v>2366</v>
      </c>
      <c r="H1573" s="5" t="s">
        <v>2366</v>
      </c>
      <c r="I1573" s="5">
        <v>0</v>
      </c>
      <c r="J1573" s="19" t="s">
        <v>2366</v>
      </c>
    </row>
    <row r="1574" spans="1:10" x14ac:dyDescent="0.25">
      <c r="A1574" s="18" t="s">
        <v>786</v>
      </c>
      <c r="B1574" s="5">
        <v>35.49</v>
      </c>
      <c r="C1574" s="5" t="str">
        <f t="shared" si="48"/>
        <v>Obesity</v>
      </c>
      <c r="D1574" s="5">
        <v>5.21</v>
      </c>
      <c r="E1574" s="5" t="str">
        <f t="shared" si="49"/>
        <v>Normal</v>
      </c>
      <c r="F1574" s="5" t="s">
        <v>2368</v>
      </c>
      <c r="G1574" s="5" t="s">
        <v>2366</v>
      </c>
      <c r="H1574" s="5" t="s">
        <v>2368</v>
      </c>
      <c r="I1574" s="5">
        <v>1</v>
      </c>
      <c r="J1574" s="19" t="s">
        <v>2366</v>
      </c>
    </row>
    <row r="1575" spans="1:10" x14ac:dyDescent="0.25">
      <c r="A1575" s="18" t="s">
        <v>785</v>
      </c>
      <c r="B1575" s="5">
        <v>26.315000000000001</v>
      </c>
      <c r="C1575" s="5" t="str">
        <f t="shared" si="48"/>
        <v>Overweight</v>
      </c>
      <c r="D1575" s="5">
        <v>5.89</v>
      </c>
      <c r="E1575" s="5" t="str">
        <f t="shared" si="49"/>
        <v>Normal</v>
      </c>
      <c r="F1575" s="5" t="s">
        <v>2366</v>
      </c>
      <c r="G1575" s="5" t="s">
        <v>2366</v>
      </c>
      <c r="H1575" s="5" t="s">
        <v>2366</v>
      </c>
      <c r="I1575" s="5">
        <v>0</v>
      </c>
      <c r="J1575" s="19" t="s">
        <v>2366</v>
      </c>
    </row>
    <row r="1576" spans="1:10" x14ac:dyDescent="0.25">
      <c r="A1576" s="18" t="s">
        <v>784</v>
      </c>
      <c r="B1576" s="5">
        <v>19.79</v>
      </c>
      <c r="C1576" s="5" t="str">
        <f t="shared" si="48"/>
        <v>Normal Weight</v>
      </c>
      <c r="D1576" s="5">
        <v>4.8099999999999996</v>
      </c>
      <c r="E1576" s="5" t="str">
        <f t="shared" si="49"/>
        <v>Normal</v>
      </c>
      <c r="F1576" s="5" t="s">
        <v>2368</v>
      </c>
      <c r="G1576" s="5" t="s">
        <v>2366</v>
      </c>
      <c r="H1576" s="5" t="s">
        <v>2366</v>
      </c>
      <c r="I1576" s="5">
        <v>0</v>
      </c>
      <c r="J1576" s="19" t="s">
        <v>2366</v>
      </c>
    </row>
    <row r="1577" spans="1:10" x14ac:dyDescent="0.25">
      <c r="A1577" s="18" t="s">
        <v>783</v>
      </c>
      <c r="B1577" s="5">
        <v>40.564999999999998</v>
      </c>
      <c r="C1577" s="5" t="str">
        <f t="shared" si="48"/>
        <v>Obesity</v>
      </c>
      <c r="D1577" s="5">
        <v>5.66</v>
      </c>
      <c r="E1577" s="5" t="str">
        <f t="shared" si="49"/>
        <v>Normal</v>
      </c>
      <c r="F1577" s="5" t="s">
        <v>2366</v>
      </c>
      <c r="G1577" s="5" t="s">
        <v>2366</v>
      </c>
      <c r="H1577" s="5" t="s">
        <v>2366</v>
      </c>
      <c r="I1577" s="5">
        <v>1</v>
      </c>
      <c r="J1577" s="19" t="s">
        <v>2366</v>
      </c>
    </row>
    <row r="1578" spans="1:10" x14ac:dyDescent="0.25">
      <c r="A1578" s="18" t="s">
        <v>782</v>
      </c>
      <c r="B1578" s="5">
        <v>18.03</v>
      </c>
      <c r="C1578" s="5" t="str">
        <f t="shared" si="48"/>
        <v>Underweight</v>
      </c>
      <c r="D1578" s="5">
        <v>10.66</v>
      </c>
      <c r="E1578" s="5" t="str">
        <f t="shared" si="49"/>
        <v>Diabetes</v>
      </c>
      <c r="F1578" s="5" t="s">
        <v>2368</v>
      </c>
      <c r="G1578" s="5" t="s">
        <v>2366</v>
      </c>
      <c r="H1578" s="5" t="s">
        <v>2366</v>
      </c>
      <c r="I1578" s="5">
        <v>2</v>
      </c>
      <c r="J1578" s="19" t="s">
        <v>2366</v>
      </c>
    </row>
    <row r="1579" spans="1:10" x14ac:dyDescent="0.25">
      <c r="A1579" s="18" t="s">
        <v>781</v>
      </c>
      <c r="B1579" s="5">
        <v>34.65</v>
      </c>
      <c r="C1579" s="5" t="str">
        <f t="shared" si="48"/>
        <v>Obesity</v>
      </c>
      <c r="D1579" s="5">
        <v>5.98</v>
      </c>
      <c r="E1579" s="5" t="str">
        <f t="shared" si="49"/>
        <v>Normal</v>
      </c>
      <c r="F1579" s="5" t="s">
        <v>2368</v>
      </c>
      <c r="G1579" s="5" t="s">
        <v>2366</v>
      </c>
      <c r="H1579" s="5" t="s">
        <v>2366</v>
      </c>
      <c r="I1579" s="5">
        <v>0</v>
      </c>
      <c r="J1579" s="19" t="s">
        <v>2366</v>
      </c>
    </row>
    <row r="1580" spans="1:10" x14ac:dyDescent="0.25">
      <c r="A1580" s="18" t="s">
        <v>780</v>
      </c>
      <c r="B1580" s="5">
        <v>42.94</v>
      </c>
      <c r="C1580" s="5" t="str">
        <f t="shared" si="48"/>
        <v>Obesity</v>
      </c>
      <c r="D1580" s="5">
        <v>4.34</v>
      </c>
      <c r="E1580" s="5" t="str">
        <f t="shared" si="49"/>
        <v>Normal</v>
      </c>
      <c r="F1580" s="5" t="s">
        <v>2366</v>
      </c>
      <c r="G1580" s="5" t="s">
        <v>2366</v>
      </c>
      <c r="H1580" s="5" t="s">
        <v>2366</v>
      </c>
      <c r="I1580" s="5">
        <v>0</v>
      </c>
      <c r="J1580" s="19" t="s">
        <v>2366</v>
      </c>
    </row>
    <row r="1581" spans="1:10" x14ac:dyDescent="0.25">
      <c r="A1581" s="18" t="s">
        <v>779</v>
      </c>
      <c r="B1581" s="5">
        <v>31.254999999999999</v>
      </c>
      <c r="C1581" s="5" t="str">
        <f t="shared" si="48"/>
        <v>Obesity</v>
      </c>
      <c r="D1581" s="5">
        <v>5.17</v>
      </c>
      <c r="E1581" s="5" t="str">
        <f t="shared" si="49"/>
        <v>Normal</v>
      </c>
      <c r="F1581" s="5" t="s">
        <v>2366</v>
      </c>
      <c r="G1581" s="5" t="s">
        <v>2366</v>
      </c>
      <c r="H1581" s="5" t="s">
        <v>2366</v>
      </c>
      <c r="I1581" s="5">
        <v>0</v>
      </c>
      <c r="J1581" s="19" t="s">
        <v>2366</v>
      </c>
    </row>
    <row r="1582" spans="1:10" x14ac:dyDescent="0.25">
      <c r="A1582" s="18" t="s">
        <v>778</v>
      </c>
      <c r="B1582" s="5">
        <v>45.43</v>
      </c>
      <c r="C1582" s="5" t="str">
        <f t="shared" si="48"/>
        <v>Obesity</v>
      </c>
      <c r="D1582" s="5">
        <v>4.2300000000000004</v>
      </c>
      <c r="E1582" s="5" t="str">
        <f t="shared" si="49"/>
        <v>Normal</v>
      </c>
      <c r="F1582" s="5" t="s">
        <v>2368</v>
      </c>
      <c r="G1582" s="5" t="s">
        <v>2366</v>
      </c>
      <c r="H1582" s="5" t="s">
        <v>2368</v>
      </c>
      <c r="I1582" s="5">
        <v>1</v>
      </c>
      <c r="J1582" s="19" t="s">
        <v>2366</v>
      </c>
    </row>
    <row r="1583" spans="1:10" x14ac:dyDescent="0.25">
      <c r="A1583" s="18" t="s">
        <v>777</v>
      </c>
      <c r="B1583" s="5">
        <v>32.340000000000003</v>
      </c>
      <c r="C1583" s="5" t="str">
        <f t="shared" si="48"/>
        <v>Obesity</v>
      </c>
      <c r="D1583" s="5">
        <v>4.88</v>
      </c>
      <c r="E1583" s="5" t="str">
        <f t="shared" si="49"/>
        <v>Normal</v>
      </c>
      <c r="F1583" s="5" t="s">
        <v>2368</v>
      </c>
      <c r="G1583" s="5" t="s">
        <v>2366</v>
      </c>
      <c r="H1583" s="5" t="s">
        <v>2368</v>
      </c>
      <c r="I1583" s="5">
        <v>1</v>
      </c>
      <c r="J1583" s="19" t="s">
        <v>2366</v>
      </c>
    </row>
    <row r="1584" spans="1:10" x14ac:dyDescent="0.25">
      <c r="A1584" s="18" t="s">
        <v>776</v>
      </c>
      <c r="B1584" s="5">
        <v>25.46</v>
      </c>
      <c r="C1584" s="5" t="str">
        <f t="shared" si="48"/>
        <v>Overweight</v>
      </c>
      <c r="D1584" s="5">
        <v>9.7100000000000009</v>
      </c>
      <c r="E1584" s="5" t="str">
        <f t="shared" si="49"/>
        <v>Diabetes</v>
      </c>
      <c r="F1584" s="5" t="s">
        <v>2368</v>
      </c>
      <c r="G1584" s="5" t="s">
        <v>2366</v>
      </c>
      <c r="H1584" s="5" t="s">
        <v>2366</v>
      </c>
      <c r="I1584" s="5">
        <v>1</v>
      </c>
      <c r="J1584" s="19" t="s">
        <v>2366</v>
      </c>
    </row>
    <row r="1585" spans="1:10" x14ac:dyDescent="0.25">
      <c r="A1585" s="18" t="s">
        <v>775</v>
      </c>
      <c r="B1585" s="5">
        <v>37.145000000000003</v>
      </c>
      <c r="C1585" s="5" t="str">
        <f t="shared" si="48"/>
        <v>Obesity</v>
      </c>
      <c r="D1585" s="5">
        <v>5.32</v>
      </c>
      <c r="E1585" s="5" t="str">
        <f t="shared" si="49"/>
        <v>Normal</v>
      </c>
      <c r="F1585" s="5" t="s">
        <v>2366</v>
      </c>
      <c r="G1585" s="5" t="s">
        <v>2366</v>
      </c>
      <c r="H1585" s="5" t="s">
        <v>2366</v>
      </c>
      <c r="I1585" s="5">
        <v>0</v>
      </c>
      <c r="J1585" s="19" t="s">
        <v>2366</v>
      </c>
    </row>
    <row r="1586" spans="1:10" x14ac:dyDescent="0.25">
      <c r="A1586" s="18" t="s">
        <v>774</v>
      </c>
      <c r="B1586" s="5">
        <v>30.8</v>
      </c>
      <c r="C1586" s="5" t="str">
        <f t="shared" si="48"/>
        <v>Obesity</v>
      </c>
      <c r="D1586" s="5">
        <v>5.83</v>
      </c>
      <c r="E1586" s="5" t="str">
        <f t="shared" si="49"/>
        <v>Normal</v>
      </c>
      <c r="F1586" s="5" t="s">
        <v>2368</v>
      </c>
      <c r="G1586" s="5" t="s">
        <v>2366</v>
      </c>
      <c r="H1586" s="5" t="s">
        <v>2366</v>
      </c>
      <c r="I1586" s="5">
        <v>0</v>
      </c>
      <c r="J1586" s="19" t="s">
        <v>2366</v>
      </c>
    </row>
    <row r="1587" spans="1:10" x14ac:dyDescent="0.25">
      <c r="A1587" s="18" t="s">
        <v>773</v>
      </c>
      <c r="B1587" s="5">
        <v>29.5</v>
      </c>
      <c r="C1587" s="5" t="str">
        <f t="shared" si="48"/>
        <v>Overweight</v>
      </c>
      <c r="D1587" s="5">
        <v>5.54</v>
      </c>
      <c r="E1587" s="5" t="str">
        <f t="shared" si="49"/>
        <v>Normal</v>
      </c>
      <c r="F1587" s="5" t="s">
        <v>2368</v>
      </c>
      <c r="G1587" s="5" t="s">
        <v>2366</v>
      </c>
      <c r="H1587" s="5" t="s">
        <v>2366</v>
      </c>
      <c r="I1587" s="5">
        <v>0</v>
      </c>
      <c r="J1587" s="19" t="s">
        <v>2366</v>
      </c>
    </row>
    <row r="1588" spans="1:10" x14ac:dyDescent="0.25">
      <c r="A1588" s="18" t="s">
        <v>772</v>
      </c>
      <c r="B1588" s="5">
        <v>43.39</v>
      </c>
      <c r="C1588" s="5" t="str">
        <f t="shared" si="48"/>
        <v>Obesity</v>
      </c>
      <c r="D1588" s="5">
        <v>5.85</v>
      </c>
      <c r="E1588" s="5" t="str">
        <f t="shared" si="49"/>
        <v>Normal</v>
      </c>
      <c r="F1588" s="5" t="s">
        <v>2366</v>
      </c>
      <c r="G1588" s="5" t="s">
        <v>2367</v>
      </c>
      <c r="H1588" s="5" t="s">
        <v>2366</v>
      </c>
      <c r="I1588" s="5">
        <v>1</v>
      </c>
      <c r="J1588" s="19" t="s">
        <v>2366</v>
      </c>
    </row>
    <row r="1589" spans="1:10" x14ac:dyDescent="0.25">
      <c r="A1589" s="18" t="s">
        <v>771</v>
      </c>
      <c r="B1589" s="5">
        <v>15.08</v>
      </c>
      <c r="C1589" s="5" t="str">
        <f t="shared" si="48"/>
        <v>Underweight</v>
      </c>
      <c r="D1589" s="5">
        <v>4.8499999999999996</v>
      </c>
      <c r="E1589" s="5" t="str">
        <f t="shared" si="49"/>
        <v>Normal</v>
      </c>
      <c r="F1589" s="5" t="s">
        <v>2368</v>
      </c>
      <c r="G1589" s="5" t="s">
        <v>2366</v>
      </c>
      <c r="H1589" s="5" t="s">
        <v>2368</v>
      </c>
      <c r="I1589" s="5">
        <v>1</v>
      </c>
      <c r="J1589" s="19" t="s">
        <v>2366</v>
      </c>
    </row>
    <row r="1590" spans="1:10" x14ac:dyDescent="0.25">
      <c r="A1590" s="18" t="s">
        <v>770</v>
      </c>
      <c r="B1590" s="5">
        <v>20.48</v>
      </c>
      <c r="C1590" s="5" t="str">
        <f t="shared" si="48"/>
        <v>Normal Weight</v>
      </c>
      <c r="D1590" s="5">
        <v>11.09</v>
      </c>
      <c r="E1590" s="5" t="str">
        <f t="shared" si="49"/>
        <v>Diabetes</v>
      </c>
      <c r="F1590" s="5" t="s">
        <v>2366</v>
      </c>
      <c r="G1590" s="5" t="s">
        <v>2366</v>
      </c>
      <c r="H1590" s="5" t="s">
        <v>2366</v>
      </c>
      <c r="I1590" s="5">
        <v>0</v>
      </c>
      <c r="J1590" s="19" t="s">
        <v>2366</v>
      </c>
    </row>
    <row r="1591" spans="1:10" x14ac:dyDescent="0.25">
      <c r="A1591" s="18" t="s">
        <v>769</v>
      </c>
      <c r="B1591" s="5">
        <v>34.450000000000003</v>
      </c>
      <c r="C1591" s="5" t="str">
        <f t="shared" si="48"/>
        <v>Obesity</v>
      </c>
      <c r="D1591" s="5">
        <v>5.58</v>
      </c>
      <c r="E1591" s="5" t="str">
        <f t="shared" si="49"/>
        <v>Normal</v>
      </c>
      <c r="F1591" s="5" t="s">
        <v>2368</v>
      </c>
      <c r="G1591" s="5" t="s">
        <v>2366</v>
      </c>
      <c r="H1591" s="5" t="s">
        <v>2366</v>
      </c>
      <c r="I1591" s="5">
        <v>0</v>
      </c>
      <c r="J1591" s="19" t="s">
        <v>2366</v>
      </c>
    </row>
    <row r="1592" spans="1:10" x14ac:dyDescent="0.25">
      <c r="A1592" s="18" t="s">
        <v>768</v>
      </c>
      <c r="B1592" s="5">
        <v>34.21</v>
      </c>
      <c r="C1592" s="5" t="str">
        <f t="shared" si="48"/>
        <v>Obesity</v>
      </c>
      <c r="D1592" s="5">
        <v>9.7200000000000006</v>
      </c>
      <c r="E1592" s="5" t="str">
        <f t="shared" si="49"/>
        <v>Diabetes</v>
      </c>
      <c r="F1592" s="5" t="s">
        <v>2368</v>
      </c>
      <c r="G1592" s="5" t="s">
        <v>2366</v>
      </c>
      <c r="H1592" s="5" t="s">
        <v>2366</v>
      </c>
      <c r="I1592" s="5">
        <v>0</v>
      </c>
      <c r="J1592" s="19" t="s">
        <v>2366</v>
      </c>
    </row>
    <row r="1593" spans="1:10" x14ac:dyDescent="0.25">
      <c r="A1593" s="18" t="s">
        <v>767</v>
      </c>
      <c r="B1593" s="5">
        <v>28.8</v>
      </c>
      <c r="C1593" s="5" t="str">
        <f t="shared" si="48"/>
        <v>Overweight</v>
      </c>
      <c r="D1593" s="5">
        <v>11.41</v>
      </c>
      <c r="E1593" s="5" t="str">
        <f t="shared" si="49"/>
        <v>Diabetes</v>
      </c>
      <c r="F1593" s="5" t="s">
        <v>2368</v>
      </c>
      <c r="G1593" s="5" t="s">
        <v>2366</v>
      </c>
      <c r="H1593" s="5" t="s">
        <v>2366</v>
      </c>
      <c r="I1593" s="5">
        <v>0</v>
      </c>
      <c r="J1593" s="19" t="s">
        <v>2366</v>
      </c>
    </row>
    <row r="1594" spans="1:10" x14ac:dyDescent="0.25">
      <c r="A1594" s="18" t="s">
        <v>766</v>
      </c>
      <c r="B1594" s="5">
        <v>31.74</v>
      </c>
      <c r="C1594" s="5" t="str">
        <f t="shared" si="48"/>
        <v>Obesity</v>
      </c>
      <c r="D1594" s="5">
        <v>4.46</v>
      </c>
      <c r="E1594" s="5" t="str">
        <f t="shared" si="49"/>
        <v>Normal</v>
      </c>
      <c r="F1594" s="5" t="s">
        <v>2366</v>
      </c>
      <c r="G1594" s="5" t="s">
        <v>2366</v>
      </c>
      <c r="H1594" s="5" t="s">
        <v>2368</v>
      </c>
      <c r="I1594" s="5">
        <v>1</v>
      </c>
      <c r="J1594" s="19" t="s">
        <v>2366</v>
      </c>
    </row>
    <row r="1595" spans="1:10" x14ac:dyDescent="0.25">
      <c r="A1595" s="18" t="s">
        <v>765</v>
      </c>
      <c r="B1595" s="5">
        <v>21.78</v>
      </c>
      <c r="C1595" s="5" t="str">
        <f t="shared" si="48"/>
        <v>Normal Weight</v>
      </c>
      <c r="D1595" s="5">
        <v>9.31</v>
      </c>
      <c r="E1595" s="5" t="str">
        <f t="shared" si="49"/>
        <v>Diabetes</v>
      </c>
      <c r="F1595" s="5" t="s">
        <v>2368</v>
      </c>
      <c r="G1595" s="5" t="s">
        <v>2366</v>
      </c>
      <c r="H1595" s="5" t="s">
        <v>2366</v>
      </c>
      <c r="I1595" s="5">
        <v>0</v>
      </c>
      <c r="J1595" s="19" t="s">
        <v>2366</v>
      </c>
    </row>
    <row r="1596" spans="1:10" x14ac:dyDescent="0.25">
      <c r="A1596" s="18" t="s">
        <v>764</v>
      </c>
      <c r="B1596" s="5">
        <v>23.75</v>
      </c>
      <c r="C1596" s="5" t="str">
        <f t="shared" si="48"/>
        <v>Normal Weight</v>
      </c>
      <c r="D1596" s="5">
        <v>5.03</v>
      </c>
      <c r="E1596" s="5" t="str">
        <f t="shared" si="49"/>
        <v>Normal</v>
      </c>
      <c r="F1596" s="5" t="s">
        <v>2366</v>
      </c>
      <c r="G1596" s="5" t="s">
        <v>2366</v>
      </c>
      <c r="H1596" s="5" t="s">
        <v>2366</v>
      </c>
      <c r="I1596" s="5">
        <v>1</v>
      </c>
      <c r="J1596" s="19" t="s">
        <v>2366</v>
      </c>
    </row>
    <row r="1597" spans="1:10" x14ac:dyDescent="0.25">
      <c r="A1597" s="18" t="s">
        <v>763</v>
      </c>
      <c r="B1597" s="5">
        <v>33.21</v>
      </c>
      <c r="C1597" s="5" t="str">
        <f t="shared" si="48"/>
        <v>Obesity</v>
      </c>
      <c r="D1597" s="5">
        <v>5.07</v>
      </c>
      <c r="E1597" s="5" t="str">
        <f t="shared" si="49"/>
        <v>Normal</v>
      </c>
      <c r="F1597" s="5" t="s">
        <v>2368</v>
      </c>
      <c r="G1597" s="5" t="s">
        <v>2366</v>
      </c>
      <c r="H1597" s="5" t="s">
        <v>2366</v>
      </c>
      <c r="I1597" s="5">
        <v>1</v>
      </c>
      <c r="J1597" s="19" t="s">
        <v>2366</v>
      </c>
    </row>
    <row r="1598" spans="1:10" x14ac:dyDescent="0.25">
      <c r="A1598" s="18" t="s">
        <v>762</v>
      </c>
      <c r="B1598" s="5">
        <v>17.7</v>
      </c>
      <c r="C1598" s="5" t="str">
        <f t="shared" si="48"/>
        <v>Underweight</v>
      </c>
      <c r="D1598" s="5">
        <v>10.42</v>
      </c>
      <c r="E1598" s="5" t="str">
        <f t="shared" si="49"/>
        <v>Diabetes</v>
      </c>
      <c r="F1598" s="5" t="s">
        <v>2368</v>
      </c>
      <c r="G1598" s="5" t="s">
        <v>2366</v>
      </c>
      <c r="H1598" s="5" t="s">
        <v>2366</v>
      </c>
      <c r="I1598" s="5">
        <v>2</v>
      </c>
      <c r="J1598" s="19" t="s">
        <v>2366</v>
      </c>
    </row>
    <row r="1599" spans="1:10" x14ac:dyDescent="0.25">
      <c r="A1599" s="18" t="s">
        <v>761</v>
      </c>
      <c r="B1599" s="5">
        <v>17.2</v>
      </c>
      <c r="C1599" s="5" t="str">
        <f t="shared" si="48"/>
        <v>Underweight</v>
      </c>
      <c r="D1599" s="5">
        <v>6.45</v>
      </c>
      <c r="E1599" s="5" t="str">
        <f t="shared" si="49"/>
        <v>Prediabetes</v>
      </c>
      <c r="F1599" s="5" t="s">
        <v>2366</v>
      </c>
      <c r="G1599" s="5" t="s">
        <v>2366</v>
      </c>
      <c r="H1599" s="5" t="s">
        <v>2366</v>
      </c>
      <c r="I1599" s="5">
        <v>2</v>
      </c>
      <c r="J1599" s="19" t="s">
        <v>2366</v>
      </c>
    </row>
    <row r="1600" spans="1:10" x14ac:dyDescent="0.25">
      <c r="A1600" s="18" t="s">
        <v>760</v>
      </c>
      <c r="B1600" s="5">
        <v>19.21</v>
      </c>
      <c r="C1600" s="5" t="str">
        <f t="shared" si="48"/>
        <v>Normal Weight</v>
      </c>
      <c r="D1600" s="5">
        <v>5.52</v>
      </c>
      <c r="E1600" s="5" t="str">
        <f t="shared" si="49"/>
        <v>Normal</v>
      </c>
      <c r="F1600" s="5" t="s">
        <v>2366</v>
      </c>
      <c r="G1600" s="5" t="s">
        <v>2366</v>
      </c>
      <c r="H1600" s="5" t="s">
        <v>2366</v>
      </c>
      <c r="I1600" s="5">
        <v>2</v>
      </c>
      <c r="J1600" s="19" t="s">
        <v>2366</v>
      </c>
    </row>
    <row r="1601" spans="1:10" x14ac:dyDescent="0.25">
      <c r="A1601" s="18" t="s">
        <v>759</v>
      </c>
      <c r="B1601" s="5">
        <v>23.2</v>
      </c>
      <c r="C1601" s="5" t="str">
        <f t="shared" si="48"/>
        <v>Normal Weight</v>
      </c>
      <c r="D1601" s="5">
        <v>4.41</v>
      </c>
      <c r="E1601" s="5" t="str">
        <f t="shared" si="49"/>
        <v>Normal</v>
      </c>
      <c r="F1601" s="5" t="s">
        <v>2366</v>
      </c>
      <c r="G1601" s="5" t="s">
        <v>2366</v>
      </c>
      <c r="H1601" s="5" t="s">
        <v>2368</v>
      </c>
      <c r="I1601" s="5">
        <v>1</v>
      </c>
      <c r="J1601" s="19" t="s">
        <v>2366</v>
      </c>
    </row>
    <row r="1602" spans="1:10" x14ac:dyDescent="0.25">
      <c r="A1602" s="18" t="s">
        <v>758</v>
      </c>
      <c r="B1602" s="5">
        <v>32.5</v>
      </c>
      <c r="C1602" s="5" t="str">
        <f t="shared" ref="C1602:C1665" si="50">IF(B1602&lt;18.5,"Underweight",
IF(B1602&lt;25,"Normal Weight",
IF(B1602&lt;30,"Overweight","Obesity")))</f>
        <v>Obesity</v>
      </c>
      <c r="D1602" s="5">
        <v>4.6900000000000004</v>
      </c>
      <c r="E1602" s="5" t="str">
        <f t="shared" ref="E1602:E1665" si="51">IF(D1602&lt;6,"Normal",IF(D1602&lt;7.5,"Prediabetes",IF(D1602&gt;7,"Diabetes")))</f>
        <v>Normal</v>
      </c>
      <c r="F1602" s="5" t="s">
        <v>2368</v>
      </c>
      <c r="G1602" s="5" t="s">
        <v>2366</v>
      </c>
      <c r="H1602" s="5" t="s">
        <v>2368</v>
      </c>
      <c r="I1602" s="5">
        <v>1</v>
      </c>
      <c r="J1602" s="19" t="s">
        <v>2366</v>
      </c>
    </row>
    <row r="1603" spans="1:10" x14ac:dyDescent="0.25">
      <c r="A1603" s="18" t="s">
        <v>757</v>
      </c>
      <c r="B1603" s="5">
        <v>20.9</v>
      </c>
      <c r="C1603" s="5" t="str">
        <f t="shared" si="50"/>
        <v>Normal Weight</v>
      </c>
      <c r="D1603" s="5">
        <v>6.94</v>
      </c>
      <c r="E1603" s="5" t="str">
        <f t="shared" si="51"/>
        <v>Prediabetes</v>
      </c>
      <c r="F1603" s="5" t="s">
        <v>2366</v>
      </c>
      <c r="G1603" s="5" t="s">
        <v>2366</v>
      </c>
      <c r="H1603" s="5" t="s">
        <v>2366</v>
      </c>
      <c r="I1603" s="5">
        <v>0</v>
      </c>
      <c r="J1603" s="19" t="s">
        <v>2366</v>
      </c>
    </row>
    <row r="1604" spans="1:10" x14ac:dyDescent="0.25">
      <c r="A1604" s="18" t="s">
        <v>756</v>
      </c>
      <c r="B1604" s="5">
        <v>19.11</v>
      </c>
      <c r="C1604" s="5" t="str">
        <f t="shared" si="50"/>
        <v>Normal Weight</v>
      </c>
      <c r="D1604" s="5">
        <v>4.3499999999999996</v>
      </c>
      <c r="E1604" s="5" t="str">
        <f t="shared" si="51"/>
        <v>Normal</v>
      </c>
      <c r="F1604" s="5" t="s">
        <v>2366</v>
      </c>
      <c r="G1604" s="5" t="s">
        <v>2366</v>
      </c>
      <c r="H1604" s="5" t="s">
        <v>2366</v>
      </c>
      <c r="I1604" s="5">
        <v>2</v>
      </c>
      <c r="J1604" s="19" t="s">
        <v>2366</v>
      </c>
    </row>
    <row r="1605" spans="1:10" x14ac:dyDescent="0.25">
      <c r="A1605" s="18" t="s">
        <v>755</v>
      </c>
      <c r="B1605" s="5">
        <v>31.17</v>
      </c>
      <c r="C1605" s="5" t="str">
        <f t="shared" si="50"/>
        <v>Obesity</v>
      </c>
      <c r="D1605" s="5">
        <v>5.28</v>
      </c>
      <c r="E1605" s="5" t="str">
        <f t="shared" si="51"/>
        <v>Normal</v>
      </c>
      <c r="F1605" s="5" t="s">
        <v>2366</v>
      </c>
      <c r="G1605" s="5" t="s">
        <v>2366</v>
      </c>
      <c r="H1605" s="5" t="s">
        <v>2366</v>
      </c>
      <c r="I1605" s="5">
        <v>1</v>
      </c>
      <c r="J1605" s="19" t="s">
        <v>2366</v>
      </c>
    </row>
    <row r="1606" spans="1:10" x14ac:dyDescent="0.25">
      <c r="A1606" s="18" t="s">
        <v>754</v>
      </c>
      <c r="B1606" s="5">
        <v>36.08</v>
      </c>
      <c r="C1606" s="5" t="str">
        <f t="shared" si="50"/>
        <v>Obesity</v>
      </c>
      <c r="D1606" s="5">
        <v>4.29</v>
      </c>
      <c r="E1606" s="5" t="str">
        <f t="shared" si="51"/>
        <v>Normal</v>
      </c>
      <c r="F1606" s="5" t="s">
        <v>2366</v>
      </c>
      <c r="G1606" s="5" t="s">
        <v>2366</v>
      </c>
      <c r="H1606" s="5" t="s">
        <v>2366</v>
      </c>
      <c r="I1606" s="5">
        <v>0</v>
      </c>
      <c r="J1606" s="19" t="s">
        <v>2366</v>
      </c>
    </row>
    <row r="1607" spans="1:10" x14ac:dyDescent="0.25">
      <c r="A1607" s="18" t="s">
        <v>753</v>
      </c>
      <c r="B1607" s="5">
        <v>28.024999999999999</v>
      </c>
      <c r="C1607" s="5" t="str">
        <f t="shared" si="50"/>
        <v>Overweight</v>
      </c>
      <c r="D1607" s="5">
        <v>5.69</v>
      </c>
      <c r="E1607" s="5" t="str">
        <f t="shared" si="51"/>
        <v>Normal</v>
      </c>
      <c r="F1607" s="5" t="s">
        <v>2368</v>
      </c>
      <c r="G1607" s="5" t="s">
        <v>2366</v>
      </c>
      <c r="H1607" s="5" t="s">
        <v>2366</v>
      </c>
      <c r="I1607" s="5">
        <v>0</v>
      </c>
      <c r="J1607" s="19" t="s">
        <v>2366</v>
      </c>
    </row>
    <row r="1608" spans="1:10" x14ac:dyDescent="0.25">
      <c r="A1608" s="18" t="s">
        <v>752</v>
      </c>
      <c r="B1608" s="5">
        <v>24.32</v>
      </c>
      <c r="C1608" s="5" t="str">
        <f t="shared" si="50"/>
        <v>Normal Weight</v>
      </c>
      <c r="D1608" s="5">
        <v>5.56</v>
      </c>
      <c r="E1608" s="5" t="str">
        <f t="shared" si="51"/>
        <v>Normal</v>
      </c>
      <c r="F1608" s="5" t="s">
        <v>2368</v>
      </c>
      <c r="G1608" s="5" t="s">
        <v>2366</v>
      </c>
      <c r="H1608" s="5" t="s">
        <v>2366</v>
      </c>
      <c r="I1608" s="5">
        <v>0</v>
      </c>
      <c r="J1608" s="19" t="s">
        <v>2366</v>
      </c>
    </row>
    <row r="1609" spans="1:10" x14ac:dyDescent="0.25">
      <c r="A1609" s="18" t="s">
        <v>751</v>
      </c>
      <c r="B1609" s="5">
        <v>38</v>
      </c>
      <c r="C1609" s="5" t="str">
        <f t="shared" si="50"/>
        <v>Obesity</v>
      </c>
      <c r="D1609" s="5">
        <v>5.41</v>
      </c>
      <c r="E1609" s="5" t="str">
        <f t="shared" si="51"/>
        <v>Normal</v>
      </c>
      <c r="F1609" s="5" t="s">
        <v>2368</v>
      </c>
      <c r="G1609" s="5" t="s">
        <v>2366</v>
      </c>
      <c r="H1609" s="5" t="s">
        <v>2366</v>
      </c>
      <c r="I1609" s="5">
        <v>1</v>
      </c>
      <c r="J1609" s="19" t="s">
        <v>2366</v>
      </c>
    </row>
    <row r="1610" spans="1:10" x14ac:dyDescent="0.25">
      <c r="A1610" s="18" t="s">
        <v>750</v>
      </c>
      <c r="B1610" s="5">
        <v>31.6</v>
      </c>
      <c r="C1610" s="5" t="str">
        <f t="shared" si="50"/>
        <v>Obesity</v>
      </c>
      <c r="D1610" s="5">
        <v>10.85</v>
      </c>
      <c r="E1610" s="5" t="str">
        <f t="shared" si="51"/>
        <v>Diabetes</v>
      </c>
      <c r="F1610" s="5" t="s">
        <v>2368</v>
      </c>
      <c r="G1610" s="5" t="s">
        <v>2366</v>
      </c>
      <c r="H1610" s="5" t="s">
        <v>2366</v>
      </c>
      <c r="I1610" s="5">
        <v>0</v>
      </c>
      <c r="J1610" s="19" t="s">
        <v>2366</v>
      </c>
    </row>
    <row r="1611" spans="1:10" x14ac:dyDescent="0.25">
      <c r="A1611" s="18" t="s">
        <v>749</v>
      </c>
      <c r="B1611" s="5">
        <v>31.02</v>
      </c>
      <c r="C1611" s="5" t="str">
        <f t="shared" si="50"/>
        <v>Obesity</v>
      </c>
      <c r="D1611" s="5">
        <v>11.63</v>
      </c>
      <c r="E1611" s="5" t="str">
        <f t="shared" si="51"/>
        <v>Diabetes</v>
      </c>
      <c r="F1611" s="5" t="s">
        <v>2368</v>
      </c>
      <c r="G1611" s="5" t="s">
        <v>2366</v>
      </c>
      <c r="H1611" s="5" t="s">
        <v>2366</v>
      </c>
      <c r="I1611" s="5">
        <v>0</v>
      </c>
      <c r="J1611" s="19" t="s">
        <v>2366</v>
      </c>
    </row>
    <row r="1612" spans="1:10" x14ac:dyDescent="0.25">
      <c r="A1612" s="18" t="s">
        <v>748</v>
      </c>
      <c r="B1612" s="5">
        <v>29.26</v>
      </c>
      <c r="C1612" s="5" t="str">
        <f t="shared" si="50"/>
        <v>Overweight</v>
      </c>
      <c r="D1612" s="5">
        <v>5.68</v>
      </c>
      <c r="E1612" s="5" t="str">
        <f t="shared" si="51"/>
        <v>Normal</v>
      </c>
      <c r="F1612" s="5" t="s">
        <v>2368</v>
      </c>
      <c r="G1612" s="5" t="s">
        <v>2366</v>
      </c>
      <c r="H1612" s="5" t="s">
        <v>2366</v>
      </c>
      <c r="I1612" s="5">
        <v>1</v>
      </c>
      <c r="J1612" s="19" t="s">
        <v>2366</v>
      </c>
    </row>
    <row r="1613" spans="1:10" x14ac:dyDescent="0.25">
      <c r="A1613" s="18" t="s">
        <v>747</v>
      </c>
      <c r="B1613" s="5">
        <v>15.09</v>
      </c>
      <c r="C1613" s="5" t="str">
        <f t="shared" si="50"/>
        <v>Underweight</v>
      </c>
      <c r="D1613" s="5">
        <v>7.59</v>
      </c>
      <c r="E1613" s="5" t="str">
        <f t="shared" si="51"/>
        <v>Diabetes</v>
      </c>
      <c r="F1613" s="5" t="s">
        <v>2368</v>
      </c>
      <c r="G1613" s="5" t="s">
        <v>2366</v>
      </c>
      <c r="H1613" s="5" t="s">
        <v>2366</v>
      </c>
      <c r="I1613" s="5">
        <v>2</v>
      </c>
      <c r="J1613" s="19" t="s">
        <v>2366</v>
      </c>
    </row>
    <row r="1614" spans="1:10" x14ac:dyDescent="0.25">
      <c r="A1614" s="18" t="s">
        <v>746</v>
      </c>
      <c r="B1614" s="5">
        <v>22.63</v>
      </c>
      <c r="C1614" s="5" t="str">
        <f t="shared" si="50"/>
        <v>Normal Weight</v>
      </c>
      <c r="D1614" s="5">
        <v>5.09</v>
      </c>
      <c r="E1614" s="5" t="str">
        <f t="shared" si="51"/>
        <v>Normal</v>
      </c>
      <c r="F1614" s="5" t="s">
        <v>2368</v>
      </c>
      <c r="G1614" s="5" t="s">
        <v>2366</v>
      </c>
      <c r="H1614" s="5" t="s">
        <v>2366</v>
      </c>
      <c r="I1614" s="5">
        <v>0</v>
      </c>
      <c r="J1614" s="19" t="s">
        <v>2366</v>
      </c>
    </row>
    <row r="1615" spans="1:10" x14ac:dyDescent="0.25">
      <c r="A1615" s="18" t="s">
        <v>745</v>
      </c>
      <c r="B1615" s="5">
        <v>23.46</v>
      </c>
      <c r="C1615" s="5" t="str">
        <f t="shared" si="50"/>
        <v>Normal Weight</v>
      </c>
      <c r="D1615" s="5">
        <v>4.21</v>
      </c>
      <c r="E1615" s="5" t="str">
        <f t="shared" si="51"/>
        <v>Normal</v>
      </c>
      <c r="F1615" s="5" t="s">
        <v>2366</v>
      </c>
      <c r="G1615" s="5" t="s">
        <v>2366</v>
      </c>
      <c r="H1615" s="5" t="s">
        <v>2366</v>
      </c>
      <c r="I1615" s="5">
        <v>1</v>
      </c>
      <c r="J1615" s="19" t="s">
        <v>2366</v>
      </c>
    </row>
    <row r="1616" spans="1:10" x14ac:dyDescent="0.25">
      <c r="A1616" s="18" t="s">
        <v>744</v>
      </c>
      <c r="B1616" s="5">
        <v>22.56</v>
      </c>
      <c r="C1616" s="5" t="str">
        <f t="shared" si="50"/>
        <v>Normal Weight</v>
      </c>
      <c r="D1616" s="5">
        <v>4.34</v>
      </c>
      <c r="E1616" s="5" t="str">
        <f t="shared" si="51"/>
        <v>Normal</v>
      </c>
      <c r="F1616" s="5" t="s">
        <v>2368</v>
      </c>
      <c r="G1616" s="5" t="s">
        <v>2366</v>
      </c>
      <c r="H1616" s="5" t="s">
        <v>2366</v>
      </c>
      <c r="I1616" s="5">
        <v>0</v>
      </c>
      <c r="J1616" s="19" t="s">
        <v>2366</v>
      </c>
    </row>
    <row r="1617" spans="1:10" x14ac:dyDescent="0.25">
      <c r="A1617" s="18" t="s">
        <v>743</v>
      </c>
      <c r="B1617" s="5">
        <v>19.28</v>
      </c>
      <c r="C1617" s="5" t="str">
        <f t="shared" si="50"/>
        <v>Normal Weight</v>
      </c>
      <c r="D1617" s="5">
        <v>11.85</v>
      </c>
      <c r="E1617" s="5" t="str">
        <f t="shared" si="51"/>
        <v>Diabetes</v>
      </c>
      <c r="F1617" s="5" t="s">
        <v>2366</v>
      </c>
      <c r="G1617" s="5" t="s">
        <v>2366</v>
      </c>
      <c r="H1617" s="5" t="s">
        <v>2366</v>
      </c>
      <c r="I1617" s="5">
        <v>2</v>
      </c>
      <c r="J1617" s="19" t="s">
        <v>2366</v>
      </c>
    </row>
    <row r="1618" spans="1:10" x14ac:dyDescent="0.25">
      <c r="A1618" s="18" t="s">
        <v>742</v>
      </c>
      <c r="B1618" s="5">
        <v>15.37</v>
      </c>
      <c r="C1618" s="5" t="str">
        <f t="shared" si="50"/>
        <v>Underweight</v>
      </c>
      <c r="D1618" s="5">
        <v>9.61</v>
      </c>
      <c r="E1618" s="5" t="str">
        <f t="shared" si="51"/>
        <v>Diabetes</v>
      </c>
      <c r="F1618" s="5" t="s">
        <v>2368</v>
      </c>
      <c r="G1618" s="5" t="s">
        <v>2366</v>
      </c>
      <c r="H1618" s="5" t="s">
        <v>2366</v>
      </c>
      <c r="I1618" s="5">
        <v>2</v>
      </c>
      <c r="J1618" s="19" t="s">
        <v>2366</v>
      </c>
    </row>
    <row r="1619" spans="1:10" x14ac:dyDescent="0.25">
      <c r="A1619" s="18" t="s">
        <v>741</v>
      </c>
      <c r="B1619" s="5">
        <v>18.71</v>
      </c>
      <c r="C1619" s="5" t="str">
        <f t="shared" si="50"/>
        <v>Normal Weight</v>
      </c>
      <c r="D1619" s="5">
        <v>5.29</v>
      </c>
      <c r="E1619" s="5" t="str">
        <f t="shared" si="51"/>
        <v>Normal</v>
      </c>
      <c r="F1619" s="5" t="s">
        <v>2368</v>
      </c>
      <c r="G1619" s="5" t="s">
        <v>2366</v>
      </c>
      <c r="H1619" s="5" t="s">
        <v>2366</v>
      </c>
      <c r="I1619" s="5">
        <v>0</v>
      </c>
      <c r="J1619" s="19" t="s">
        <v>2366</v>
      </c>
    </row>
    <row r="1620" spans="1:10" x14ac:dyDescent="0.25">
      <c r="A1620" s="18" t="s">
        <v>740</v>
      </c>
      <c r="B1620" s="5">
        <v>20.61</v>
      </c>
      <c r="C1620" s="5" t="str">
        <f t="shared" si="50"/>
        <v>Normal Weight</v>
      </c>
      <c r="D1620" s="5">
        <v>6.89</v>
      </c>
      <c r="E1620" s="5" t="str">
        <f t="shared" si="51"/>
        <v>Prediabetes</v>
      </c>
      <c r="F1620" s="5" t="s">
        <v>2366</v>
      </c>
      <c r="G1620" s="5" t="s">
        <v>2366</v>
      </c>
      <c r="H1620" s="5" t="s">
        <v>2366</v>
      </c>
      <c r="I1620" s="5">
        <v>0</v>
      </c>
      <c r="J1620" s="19" t="s">
        <v>2366</v>
      </c>
    </row>
    <row r="1621" spans="1:10" x14ac:dyDescent="0.25">
      <c r="A1621" s="18" t="s">
        <v>739</v>
      </c>
      <c r="B1621" s="5">
        <v>15.99</v>
      </c>
      <c r="C1621" s="5" t="str">
        <f t="shared" si="50"/>
        <v>Underweight</v>
      </c>
      <c r="D1621" s="5">
        <v>4.57</v>
      </c>
      <c r="E1621" s="5" t="str">
        <f t="shared" si="51"/>
        <v>Normal</v>
      </c>
      <c r="F1621" s="5" t="s">
        <v>2368</v>
      </c>
      <c r="G1621" s="5" t="s">
        <v>2366</v>
      </c>
      <c r="H1621" s="5" t="s">
        <v>2368</v>
      </c>
      <c r="I1621" s="5">
        <v>1</v>
      </c>
      <c r="J1621" s="19" t="s">
        <v>2366</v>
      </c>
    </row>
    <row r="1622" spans="1:10" x14ac:dyDescent="0.25">
      <c r="A1622" s="18" t="s">
        <v>738</v>
      </c>
      <c r="B1622" s="5">
        <v>33.155000000000001</v>
      </c>
      <c r="C1622" s="5" t="str">
        <f t="shared" si="50"/>
        <v>Obesity</v>
      </c>
      <c r="D1622" s="5">
        <v>4.32</v>
      </c>
      <c r="E1622" s="5" t="str">
        <f t="shared" si="51"/>
        <v>Normal</v>
      </c>
      <c r="F1622" s="5" t="s">
        <v>2366</v>
      </c>
      <c r="G1622" s="5" t="s">
        <v>2366</v>
      </c>
      <c r="H1622" s="5" t="s">
        <v>2366</v>
      </c>
      <c r="I1622" s="5">
        <v>0</v>
      </c>
      <c r="J1622" s="19" t="s">
        <v>2366</v>
      </c>
    </row>
    <row r="1623" spans="1:10" x14ac:dyDescent="0.25">
      <c r="A1623" s="18" t="s">
        <v>737</v>
      </c>
      <c r="B1623" s="5">
        <v>26.22</v>
      </c>
      <c r="C1623" s="5" t="str">
        <f t="shared" si="50"/>
        <v>Overweight</v>
      </c>
      <c r="D1623" s="5">
        <v>5.57</v>
      </c>
      <c r="E1623" s="5" t="str">
        <f t="shared" si="51"/>
        <v>Normal</v>
      </c>
      <c r="F1623" s="5" t="s">
        <v>2368</v>
      </c>
      <c r="G1623" s="5" t="s">
        <v>2366</v>
      </c>
      <c r="H1623" s="5" t="s">
        <v>2368</v>
      </c>
      <c r="I1623" s="5">
        <v>1</v>
      </c>
      <c r="J1623" s="19" t="s">
        <v>2366</v>
      </c>
    </row>
    <row r="1624" spans="1:10" x14ac:dyDescent="0.25">
      <c r="A1624" s="18" t="s">
        <v>736</v>
      </c>
      <c r="B1624" s="5">
        <v>21.85</v>
      </c>
      <c r="C1624" s="5" t="str">
        <f t="shared" si="50"/>
        <v>Normal Weight</v>
      </c>
      <c r="D1624" s="5">
        <v>5.26</v>
      </c>
      <c r="E1624" s="5" t="str">
        <f t="shared" si="51"/>
        <v>Normal</v>
      </c>
      <c r="F1624" s="5" t="s">
        <v>2368</v>
      </c>
      <c r="G1624" s="5" t="s">
        <v>2366</v>
      </c>
      <c r="H1624" s="5" t="s">
        <v>2368</v>
      </c>
      <c r="I1624" s="5">
        <v>1</v>
      </c>
      <c r="J1624" s="19" t="s">
        <v>2366</v>
      </c>
    </row>
    <row r="1625" spans="1:10" x14ac:dyDescent="0.25">
      <c r="A1625" s="18" t="s">
        <v>735</v>
      </c>
      <c r="B1625" s="5">
        <v>30.495000000000001</v>
      </c>
      <c r="C1625" s="5" t="str">
        <f t="shared" si="50"/>
        <v>Obesity</v>
      </c>
      <c r="D1625" s="5">
        <v>6.25</v>
      </c>
      <c r="E1625" s="5" t="str">
        <f t="shared" si="51"/>
        <v>Prediabetes</v>
      </c>
      <c r="F1625" s="5" t="s">
        <v>2366</v>
      </c>
      <c r="G1625" s="5" t="s">
        <v>2366</v>
      </c>
      <c r="H1625" s="5" t="s">
        <v>2366</v>
      </c>
      <c r="I1625" s="5">
        <v>0</v>
      </c>
      <c r="J1625" s="19" t="s">
        <v>2366</v>
      </c>
    </row>
    <row r="1626" spans="1:10" x14ac:dyDescent="0.25">
      <c r="A1626" s="18" t="s">
        <v>734</v>
      </c>
      <c r="B1626" s="5">
        <v>34.104999999999997</v>
      </c>
      <c r="C1626" s="5" t="str">
        <f t="shared" si="50"/>
        <v>Obesity</v>
      </c>
      <c r="D1626" s="5">
        <v>5.67</v>
      </c>
      <c r="E1626" s="5" t="str">
        <f t="shared" si="51"/>
        <v>Normal</v>
      </c>
      <c r="F1626" s="5" t="s">
        <v>2368</v>
      </c>
      <c r="G1626" s="5" t="s">
        <v>2366</v>
      </c>
      <c r="H1626" s="5" t="s">
        <v>2366</v>
      </c>
      <c r="I1626" s="5">
        <v>0</v>
      </c>
      <c r="J1626" s="19" t="s">
        <v>2366</v>
      </c>
    </row>
    <row r="1627" spans="1:10" x14ac:dyDescent="0.25">
      <c r="A1627" s="18" t="s">
        <v>733</v>
      </c>
      <c r="B1627" s="5">
        <v>32.770000000000003</v>
      </c>
      <c r="C1627" s="5" t="str">
        <f t="shared" si="50"/>
        <v>Obesity</v>
      </c>
      <c r="D1627" s="5">
        <v>4.42</v>
      </c>
      <c r="E1627" s="5" t="str">
        <f t="shared" si="51"/>
        <v>Normal</v>
      </c>
      <c r="F1627" s="5" t="s">
        <v>2368</v>
      </c>
      <c r="G1627" s="5" t="s">
        <v>2366</v>
      </c>
      <c r="H1627" s="5" t="s">
        <v>2366</v>
      </c>
      <c r="I1627" s="5">
        <v>1</v>
      </c>
      <c r="J1627" s="19" t="s">
        <v>2366</v>
      </c>
    </row>
    <row r="1628" spans="1:10" x14ac:dyDescent="0.25">
      <c r="A1628" s="18" t="s">
        <v>732</v>
      </c>
      <c r="B1628" s="5">
        <v>16.850000000000001</v>
      </c>
      <c r="C1628" s="5" t="str">
        <f t="shared" si="50"/>
        <v>Underweight</v>
      </c>
      <c r="D1628" s="5">
        <v>11.75</v>
      </c>
      <c r="E1628" s="5" t="str">
        <f t="shared" si="51"/>
        <v>Diabetes</v>
      </c>
      <c r="F1628" s="5" t="s">
        <v>2368</v>
      </c>
      <c r="G1628" s="5" t="s">
        <v>2366</v>
      </c>
      <c r="H1628" s="5" t="s">
        <v>2366</v>
      </c>
      <c r="I1628" s="5">
        <v>2</v>
      </c>
      <c r="J1628" s="19" t="s">
        <v>2366</v>
      </c>
    </row>
    <row r="1629" spans="1:10" x14ac:dyDescent="0.25">
      <c r="A1629" s="18" t="s">
        <v>731</v>
      </c>
      <c r="B1629" s="5">
        <v>34.700000000000003</v>
      </c>
      <c r="C1629" s="5" t="str">
        <f t="shared" si="50"/>
        <v>Obesity</v>
      </c>
      <c r="D1629" s="5">
        <v>6.06</v>
      </c>
      <c r="E1629" s="5" t="str">
        <f t="shared" si="51"/>
        <v>Prediabetes</v>
      </c>
      <c r="F1629" s="5" t="s">
        <v>2366</v>
      </c>
      <c r="G1629" s="5" t="s">
        <v>2366</v>
      </c>
      <c r="H1629" s="5" t="s">
        <v>2366</v>
      </c>
      <c r="I1629" s="5">
        <v>1</v>
      </c>
      <c r="J1629" s="19" t="s">
        <v>2366</v>
      </c>
    </row>
    <row r="1630" spans="1:10" x14ac:dyDescent="0.25">
      <c r="A1630" s="18" t="s">
        <v>730</v>
      </c>
      <c r="B1630" s="5">
        <v>37.049999999999997</v>
      </c>
      <c r="C1630" s="5" t="str">
        <f t="shared" si="50"/>
        <v>Obesity</v>
      </c>
      <c r="D1630" s="5">
        <v>5.48</v>
      </c>
      <c r="E1630" s="5" t="str">
        <f t="shared" si="51"/>
        <v>Normal</v>
      </c>
      <c r="F1630" s="5" t="s">
        <v>2366</v>
      </c>
      <c r="G1630" s="5" t="s">
        <v>2366</v>
      </c>
      <c r="H1630" s="5" t="s">
        <v>2366</v>
      </c>
      <c r="I1630" s="5">
        <v>1</v>
      </c>
      <c r="J1630" s="19" t="s">
        <v>2366</v>
      </c>
    </row>
    <row r="1631" spans="1:10" x14ac:dyDescent="0.25">
      <c r="A1631" s="18" t="s">
        <v>729</v>
      </c>
      <c r="B1631" s="5">
        <v>18.78</v>
      </c>
      <c r="C1631" s="5" t="str">
        <f t="shared" si="50"/>
        <v>Normal Weight</v>
      </c>
      <c r="D1631" s="5">
        <v>4.45</v>
      </c>
      <c r="E1631" s="5" t="str">
        <f t="shared" si="51"/>
        <v>Normal</v>
      </c>
      <c r="F1631" s="5" t="s">
        <v>2366</v>
      </c>
      <c r="G1631" s="5" t="s">
        <v>2366</v>
      </c>
      <c r="H1631" s="5" t="s">
        <v>2368</v>
      </c>
      <c r="I1631" s="5">
        <v>1</v>
      </c>
      <c r="J1631" s="19" t="s">
        <v>2366</v>
      </c>
    </row>
    <row r="1632" spans="1:10" x14ac:dyDescent="0.25">
      <c r="A1632" s="18" t="s">
        <v>728</v>
      </c>
      <c r="B1632" s="5">
        <v>28.024999999999999</v>
      </c>
      <c r="C1632" s="5" t="str">
        <f t="shared" si="50"/>
        <v>Overweight</v>
      </c>
      <c r="D1632" s="5">
        <v>5</v>
      </c>
      <c r="E1632" s="5" t="str">
        <f t="shared" si="51"/>
        <v>Normal</v>
      </c>
      <c r="F1632" s="5" t="s">
        <v>2366</v>
      </c>
      <c r="G1632" s="5" t="s">
        <v>2366</v>
      </c>
      <c r="H1632" s="5" t="s">
        <v>2366</v>
      </c>
      <c r="I1632" s="5">
        <v>1</v>
      </c>
      <c r="J1632" s="19" t="s">
        <v>2366</v>
      </c>
    </row>
    <row r="1633" spans="1:10" x14ac:dyDescent="0.25">
      <c r="A1633" s="18" t="s">
        <v>727</v>
      </c>
      <c r="B1633" s="5">
        <v>35.090000000000003</v>
      </c>
      <c r="C1633" s="5" t="str">
        <f t="shared" si="50"/>
        <v>Obesity</v>
      </c>
      <c r="D1633" s="5">
        <v>5.84</v>
      </c>
      <c r="E1633" s="5" t="str">
        <f t="shared" si="51"/>
        <v>Normal</v>
      </c>
      <c r="F1633" s="5" t="s">
        <v>2366</v>
      </c>
      <c r="G1633" s="5" t="s">
        <v>2366</v>
      </c>
      <c r="H1633" s="5" t="s">
        <v>2366</v>
      </c>
      <c r="I1633" s="5">
        <v>0</v>
      </c>
      <c r="J1633" s="19" t="s">
        <v>2366</v>
      </c>
    </row>
    <row r="1634" spans="1:10" x14ac:dyDescent="0.25">
      <c r="A1634" s="18" t="s">
        <v>726</v>
      </c>
      <c r="B1634" s="5">
        <v>34.42</v>
      </c>
      <c r="C1634" s="5" t="str">
        <f t="shared" si="50"/>
        <v>Obesity</v>
      </c>
      <c r="D1634" s="5">
        <v>5.21</v>
      </c>
      <c r="E1634" s="5" t="str">
        <f t="shared" si="51"/>
        <v>Normal</v>
      </c>
      <c r="F1634" s="5" t="s">
        <v>2368</v>
      </c>
      <c r="G1634" s="5" t="s">
        <v>2366</v>
      </c>
      <c r="H1634" s="5" t="s">
        <v>2366</v>
      </c>
      <c r="I1634" s="5">
        <v>0</v>
      </c>
      <c r="J1634" s="19" t="s">
        <v>2366</v>
      </c>
    </row>
    <row r="1635" spans="1:10" x14ac:dyDescent="0.25">
      <c r="A1635" s="18" t="s">
        <v>725</v>
      </c>
      <c r="B1635" s="5">
        <v>29.4</v>
      </c>
      <c r="C1635" s="5" t="str">
        <f t="shared" si="50"/>
        <v>Overweight</v>
      </c>
      <c r="D1635" s="5">
        <v>4.26</v>
      </c>
      <c r="E1635" s="5" t="str">
        <f t="shared" si="51"/>
        <v>Normal</v>
      </c>
      <c r="F1635" s="5" t="s">
        <v>2366</v>
      </c>
      <c r="G1635" s="5" t="s">
        <v>2366</v>
      </c>
      <c r="H1635" s="5" t="s">
        <v>2366</v>
      </c>
      <c r="I1635" s="5">
        <v>0</v>
      </c>
      <c r="J1635" s="19" t="s">
        <v>2366</v>
      </c>
    </row>
    <row r="1636" spans="1:10" x14ac:dyDescent="0.25">
      <c r="A1636" s="18" t="s">
        <v>724</v>
      </c>
      <c r="B1636" s="5">
        <v>21.31</v>
      </c>
      <c r="C1636" s="5" t="str">
        <f t="shared" si="50"/>
        <v>Normal Weight</v>
      </c>
      <c r="D1636" s="5">
        <v>4.17</v>
      </c>
      <c r="E1636" s="5" t="str">
        <f t="shared" si="51"/>
        <v>Normal</v>
      </c>
      <c r="F1636" s="5" t="s">
        <v>2366</v>
      </c>
      <c r="G1636" s="5" t="s">
        <v>2366</v>
      </c>
      <c r="H1636" s="5" t="s">
        <v>2366</v>
      </c>
      <c r="I1636" s="5">
        <v>0</v>
      </c>
      <c r="J1636" s="19" t="s">
        <v>2366</v>
      </c>
    </row>
    <row r="1637" spans="1:10" x14ac:dyDescent="0.25">
      <c r="A1637" s="18" t="s">
        <v>723</v>
      </c>
      <c r="B1637" s="5">
        <v>19.559999999999999</v>
      </c>
      <c r="C1637" s="5" t="str">
        <f t="shared" si="50"/>
        <v>Normal Weight</v>
      </c>
      <c r="D1637" s="5">
        <v>11.96</v>
      </c>
      <c r="E1637" s="5" t="str">
        <f t="shared" si="51"/>
        <v>Diabetes</v>
      </c>
      <c r="F1637" s="5" t="s">
        <v>2366</v>
      </c>
      <c r="G1637" s="5" t="s">
        <v>2366</v>
      </c>
      <c r="H1637" s="5" t="s">
        <v>2366</v>
      </c>
      <c r="I1637" s="5">
        <v>0</v>
      </c>
      <c r="J1637" s="19" t="s">
        <v>2366</v>
      </c>
    </row>
    <row r="1638" spans="1:10" x14ac:dyDescent="0.25">
      <c r="A1638" s="18" t="s">
        <v>722</v>
      </c>
      <c r="B1638" s="5">
        <v>37.335000000000001</v>
      </c>
      <c r="C1638" s="5" t="str">
        <f t="shared" si="50"/>
        <v>Obesity</v>
      </c>
      <c r="D1638" s="5">
        <v>6.26</v>
      </c>
      <c r="E1638" s="5" t="str">
        <f t="shared" si="51"/>
        <v>Prediabetes</v>
      </c>
      <c r="F1638" s="5" t="s">
        <v>2368</v>
      </c>
      <c r="G1638" s="5" t="s">
        <v>2366</v>
      </c>
      <c r="H1638" s="5" t="s">
        <v>2366</v>
      </c>
      <c r="I1638" s="5">
        <v>1</v>
      </c>
      <c r="J1638" s="19" t="s">
        <v>2366</v>
      </c>
    </row>
    <row r="1639" spans="1:10" x14ac:dyDescent="0.25">
      <c r="A1639" s="18" t="s">
        <v>721</v>
      </c>
      <c r="B1639" s="5">
        <v>19.53</v>
      </c>
      <c r="C1639" s="5" t="str">
        <f t="shared" si="50"/>
        <v>Normal Weight</v>
      </c>
      <c r="D1639" s="5">
        <v>11.68</v>
      </c>
      <c r="E1639" s="5" t="str">
        <f t="shared" si="51"/>
        <v>Diabetes</v>
      </c>
      <c r="F1639" s="5" t="s">
        <v>2366</v>
      </c>
      <c r="G1639" s="5" t="s">
        <v>2366</v>
      </c>
      <c r="H1639" s="5" t="s">
        <v>2366</v>
      </c>
      <c r="I1639" s="5">
        <v>0</v>
      </c>
      <c r="J1639" s="19" t="s">
        <v>2366</v>
      </c>
    </row>
    <row r="1640" spans="1:10" x14ac:dyDescent="0.25">
      <c r="A1640" s="18" t="s">
        <v>720</v>
      </c>
      <c r="B1640" s="5">
        <v>34.1</v>
      </c>
      <c r="C1640" s="5" t="str">
        <f t="shared" si="50"/>
        <v>Obesity</v>
      </c>
      <c r="D1640" s="5">
        <v>5.16</v>
      </c>
      <c r="E1640" s="5" t="str">
        <f t="shared" si="51"/>
        <v>Normal</v>
      </c>
      <c r="F1640" s="5" t="s">
        <v>2366</v>
      </c>
      <c r="G1640" s="5" t="s">
        <v>2366</v>
      </c>
      <c r="H1640" s="5" t="s">
        <v>2366</v>
      </c>
      <c r="I1640" s="5">
        <v>0</v>
      </c>
      <c r="J1640" s="19" t="s">
        <v>2366</v>
      </c>
    </row>
    <row r="1641" spans="1:10" x14ac:dyDescent="0.25">
      <c r="A1641" s="18" t="s">
        <v>719</v>
      </c>
      <c r="B1641" s="5">
        <v>16.5</v>
      </c>
      <c r="C1641" s="5" t="str">
        <f t="shared" si="50"/>
        <v>Underweight</v>
      </c>
      <c r="D1641" s="5">
        <v>6.9</v>
      </c>
      <c r="E1641" s="5" t="str">
        <f t="shared" si="51"/>
        <v>Prediabetes</v>
      </c>
      <c r="F1641" s="5" t="s">
        <v>2368</v>
      </c>
      <c r="G1641" s="5" t="s">
        <v>2366</v>
      </c>
      <c r="H1641" s="5" t="s">
        <v>2366</v>
      </c>
      <c r="I1641" s="5">
        <v>2</v>
      </c>
      <c r="J1641" s="19" t="s">
        <v>2366</v>
      </c>
    </row>
    <row r="1642" spans="1:10" x14ac:dyDescent="0.25">
      <c r="A1642" s="18" t="s">
        <v>718</v>
      </c>
      <c r="B1642" s="5">
        <v>30.69</v>
      </c>
      <c r="C1642" s="5" t="str">
        <f t="shared" si="50"/>
        <v>Obesity</v>
      </c>
      <c r="D1642" s="5">
        <v>4.83</v>
      </c>
      <c r="E1642" s="5" t="str">
        <f t="shared" si="51"/>
        <v>Normal</v>
      </c>
      <c r="F1642" s="5" t="s">
        <v>2366</v>
      </c>
      <c r="G1642" s="5" t="s">
        <v>2366</v>
      </c>
      <c r="H1642" s="5" t="s">
        <v>2366</v>
      </c>
      <c r="I1642" s="5">
        <v>1</v>
      </c>
      <c r="J1642" s="19" t="s">
        <v>2366</v>
      </c>
    </row>
    <row r="1643" spans="1:10" x14ac:dyDescent="0.25">
      <c r="A1643" s="18" t="s">
        <v>717</v>
      </c>
      <c r="B1643" s="5">
        <v>28.93</v>
      </c>
      <c r="C1643" s="5" t="str">
        <f t="shared" si="50"/>
        <v>Overweight</v>
      </c>
      <c r="D1643" s="5">
        <v>4.87</v>
      </c>
      <c r="E1643" s="5" t="str">
        <f t="shared" si="51"/>
        <v>Normal</v>
      </c>
      <c r="F1643" s="5" t="s">
        <v>2366</v>
      </c>
      <c r="G1643" s="5" t="s">
        <v>2366</v>
      </c>
      <c r="H1643" s="5" t="s">
        <v>2366</v>
      </c>
      <c r="I1643" s="5">
        <v>1</v>
      </c>
      <c r="J1643" s="19" t="s">
        <v>2366</v>
      </c>
    </row>
    <row r="1644" spans="1:10" x14ac:dyDescent="0.25">
      <c r="A1644" s="18" t="s">
        <v>716</v>
      </c>
      <c r="B1644" s="5">
        <v>38.9</v>
      </c>
      <c r="C1644" s="5" t="str">
        <f t="shared" si="50"/>
        <v>Obesity</v>
      </c>
      <c r="D1644" s="5">
        <v>4.28</v>
      </c>
      <c r="E1644" s="5" t="str">
        <f t="shared" si="51"/>
        <v>Normal</v>
      </c>
      <c r="F1644" s="5" t="s">
        <v>2366</v>
      </c>
      <c r="G1644" s="5" t="s">
        <v>2366</v>
      </c>
      <c r="H1644" s="5" t="s">
        <v>2366</v>
      </c>
      <c r="I1644" s="5">
        <v>0</v>
      </c>
      <c r="J1644" s="19" t="s">
        <v>2366</v>
      </c>
    </row>
    <row r="1645" spans="1:10" x14ac:dyDescent="0.25">
      <c r="A1645" s="18" t="s">
        <v>715</v>
      </c>
      <c r="B1645" s="5">
        <v>26.9</v>
      </c>
      <c r="C1645" s="5" t="str">
        <f t="shared" si="50"/>
        <v>Overweight</v>
      </c>
      <c r="D1645" s="5">
        <v>4.07</v>
      </c>
      <c r="E1645" s="5" t="str">
        <f t="shared" si="51"/>
        <v>Normal</v>
      </c>
      <c r="F1645" s="5" t="s">
        <v>2366</v>
      </c>
      <c r="G1645" s="5" t="s">
        <v>2366</v>
      </c>
      <c r="H1645" s="5" t="s">
        <v>2366</v>
      </c>
      <c r="I1645" s="5">
        <v>0</v>
      </c>
      <c r="J1645" s="19" t="s">
        <v>2366</v>
      </c>
    </row>
    <row r="1646" spans="1:10" x14ac:dyDescent="0.25">
      <c r="A1646" s="18" t="s">
        <v>714</v>
      </c>
      <c r="B1646" s="5">
        <v>24.86</v>
      </c>
      <c r="C1646" s="5" t="str">
        <f t="shared" si="50"/>
        <v>Normal Weight</v>
      </c>
      <c r="D1646" s="5">
        <v>6.23</v>
      </c>
      <c r="E1646" s="5" t="str">
        <f t="shared" si="51"/>
        <v>Prediabetes</v>
      </c>
      <c r="F1646" s="5" t="s">
        <v>2366</v>
      </c>
      <c r="G1646" s="5" t="s">
        <v>2366</v>
      </c>
      <c r="H1646" s="5" t="s">
        <v>2366</v>
      </c>
      <c r="I1646" s="5">
        <v>0</v>
      </c>
      <c r="J1646" s="19" t="s">
        <v>2366</v>
      </c>
    </row>
    <row r="1647" spans="1:10" x14ac:dyDescent="0.25">
      <c r="A1647" s="18" t="s">
        <v>713</v>
      </c>
      <c r="B1647" s="5">
        <v>39.14</v>
      </c>
      <c r="C1647" s="5" t="str">
        <f t="shared" si="50"/>
        <v>Obesity</v>
      </c>
      <c r="D1647" s="5">
        <v>6.24</v>
      </c>
      <c r="E1647" s="5" t="str">
        <f t="shared" si="51"/>
        <v>Prediabetes</v>
      </c>
      <c r="F1647" s="5" t="s">
        <v>2366</v>
      </c>
      <c r="G1647" s="5" t="s">
        <v>2367</v>
      </c>
      <c r="H1647" s="5" t="s">
        <v>2366</v>
      </c>
      <c r="I1647" s="5">
        <v>1</v>
      </c>
      <c r="J1647" s="19" t="s">
        <v>2366</v>
      </c>
    </row>
    <row r="1648" spans="1:10" x14ac:dyDescent="0.25">
      <c r="A1648" s="18" t="s">
        <v>712</v>
      </c>
      <c r="B1648" s="5">
        <v>39.799999999999997</v>
      </c>
      <c r="C1648" s="5" t="str">
        <f t="shared" si="50"/>
        <v>Obesity</v>
      </c>
      <c r="D1648" s="5">
        <v>6.17</v>
      </c>
      <c r="E1648" s="5" t="str">
        <f t="shared" si="51"/>
        <v>Prediabetes</v>
      </c>
      <c r="F1648" s="5" t="s">
        <v>2366</v>
      </c>
      <c r="G1648" s="5" t="s">
        <v>2366</v>
      </c>
      <c r="H1648" s="5" t="s">
        <v>2368</v>
      </c>
      <c r="I1648" s="5">
        <v>1</v>
      </c>
      <c r="J1648" s="19" t="s">
        <v>2366</v>
      </c>
    </row>
    <row r="1649" spans="1:10" x14ac:dyDescent="0.25">
      <c r="A1649" s="18" t="s">
        <v>711</v>
      </c>
      <c r="B1649" s="5">
        <v>34.32</v>
      </c>
      <c r="C1649" s="5" t="str">
        <f t="shared" si="50"/>
        <v>Obesity</v>
      </c>
      <c r="D1649" s="5">
        <v>5.16</v>
      </c>
      <c r="E1649" s="5" t="str">
        <f t="shared" si="51"/>
        <v>Normal</v>
      </c>
      <c r="F1649" s="5" t="s">
        <v>2366</v>
      </c>
      <c r="G1649" s="5" t="s">
        <v>2366</v>
      </c>
      <c r="H1649" s="5" t="s">
        <v>2366</v>
      </c>
      <c r="I1649" s="5">
        <v>1</v>
      </c>
      <c r="J1649" s="19" t="s">
        <v>2366</v>
      </c>
    </row>
    <row r="1650" spans="1:10" x14ac:dyDescent="0.25">
      <c r="A1650" s="18" t="s">
        <v>710</v>
      </c>
      <c r="B1650" s="5">
        <v>32.51</v>
      </c>
      <c r="C1650" s="5" t="str">
        <f t="shared" si="50"/>
        <v>Obesity</v>
      </c>
      <c r="D1650" s="5">
        <v>4.3</v>
      </c>
      <c r="E1650" s="5" t="str">
        <f t="shared" si="51"/>
        <v>Normal</v>
      </c>
      <c r="F1650" s="5" t="s">
        <v>2366</v>
      </c>
      <c r="G1650" s="5" t="s">
        <v>2366</v>
      </c>
      <c r="H1650" s="5" t="s">
        <v>2366</v>
      </c>
      <c r="I1650" s="5">
        <v>0</v>
      </c>
      <c r="J1650" s="19" t="s">
        <v>2366</v>
      </c>
    </row>
    <row r="1651" spans="1:10" x14ac:dyDescent="0.25">
      <c r="A1651" s="18" t="s">
        <v>709</v>
      </c>
      <c r="B1651" s="5">
        <v>30.71</v>
      </c>
      <c r="C1651" s="5" t="str">
        <f t="shared" si="50"/>
        <v>Obesity</v>
      </c>
      <c r="D1651" s="5">
        <v>6.14</v>
      </c>
      <c r="E1651" s="5" t="str">
        <f t="shared" si="51"/>
        <v>Prediabetes</v>
      </c>
      <c r="F1651" s="5" t="s">
        <v>2366</v>
      </c>
      <c r="G1651" s="5" t="s">
        <v>2366</v>
      </c>
      <c r="H1651" s="5" t="s">
        <v>2368</v>
      </c>
      <c r="I1651" s="5">
        <v>1</v>
      </c>
      <c r="J1651" s="19" t="s">
        <v>2366</v>
      </c>
    </row>
    <row r="1652" spans="1:10" x14ac:dyDescent="0.25">
      <c r="A1652" s="18" t="s">
        <v>708</v>
      </c>
      <c r="B1652" s="5">
        <v>28.9</v>
      </c>
      <c r="C1652" s="5" t="str">
        <f t="shared" si="50"/>
        <v>Overweight</v>
      </c>
      <c r="D1652" s="5">
        <v>5.36</v>
      </c>
      <c r="E1652" s="5" t="str">
        <f t="shared" si="51"/>
        <v>Normal</v>
      </c>
      <c r="F1652" s="5" t="s">
        <v>2366</v>
      </c>
      <c r="G1652" s="5" t="s">
        <v>2366</v>
      </c>
      <c r="H1652" s="5" t="s">
        <v>2366</v>
      </c>
      <c r="I1652" s="5">
        <v>1</v>
      </c>
      <c r="J1652" s="19" t="s">
        <v>2366</v>
      </c>
    </row>
    <row r="1653" spans="1:10" x14ac:dyDescent="0.25">
      <c r="A1653" s="18" t="s">
        <v>707</v>
      </c>
      <c r="B1653" s="5">
        <v>36.19</v>
      </c>
      <c r="C1653" s="5" t="str">
        <f t="shared" si="50"/>
        <v>Obesity</v>
      </c>
      <c r="D1653" s="5">
        <v>4.3</v>
      </c>
      <c r="E1653" s="5" t="str">
        <f t="shared" si="51"/>
        <v>Normal</v>
      </c>
      <c r="F1653" s="5" t="s">
        <v>2366</v>
      </c>
      <c r="G1653" s="5" t="s">
        <v>2366</v>
      </c>
      <c r="H1653" s="5" t="s">
        <v>2366</v>
      </c>
      <c r="I1653" s="5">
        <v>0</v>
      </c>
      <c r="J1653" s="19" t="s">
        <v>2366</v>
      </c>
    </row>
    <row r="1654" spans="1:10" x14ac:dyDescent="0.25">
      <c r="A1654" s="18" t="s">
        <v>706</v>
      </c>
      <c r="B1654" s="5">
        <v>29.6</v>
      </c>
      <c r="C1654" s="5" t="str">
        <f t="shared" si="50"/>
        <v>Overweight</v>
      </c>
      <c r="D1654" s="5">
        <v>4.09</v>
      </c>
      <c r="E1654" s="5" t="str">
        <f t="shared" si="51"/>
        <v>Normal</v>
      </c>
      <c r="F1654" s="5" t="s">
        <v>2366</v>
      </c>
      <c r="G1654" s="5" t="s">
        <v>2366</v>
      </c>
      <c r="H1654" s="5" t="s">
        <v>2366</v>
      </c>
      <c r="I1654" s="5">
        <v>0</v>
      </c>
      <c r="J1654" s="19" t="s">
        <v>2366</v>
      </c>
    </row>
    <row r="1655" spans="1:10" x14ac:dyDescent="0.25">
      <c r="A1655" s="18" t="s">
        <v>705</v>
      </c>
      <c r="B1655" s="5">
        <v>30.95</v>
      </c>
      <c r="C1655" s="5" t="str">
        <f t="shared" si="50"/>
        <v>Obesity</v>
      </c>
      <c r="D1655" s="5">
        <v>6.27</v>
      </c>
      <c r="E1655" s="5" t="str">
        <f t="shared" si="51"/>
        <v>Prediabetes</v>
      </c>
      <c r="F1655" s="5" t="s">
        <v>2366</v>
      </c>
      <c r="G1655" s="5" t="s">
        <v>2366</v>
      </c>
      <c r="H1655" s="5" t="s">
        <v>2368</v>
      </c>
      <c r="I1655" s="5">
        <v>1</v>
      </c>
      <c r="J1655" s="19" t="s">
        <v>2366</v>
      </c>
    </row>
    <row r="1656" spans="1:10" x14ac:dyDescent="0.25">
      <c r="A1656" s="18" t="s">
        <v>704</v>
      </c>
      <c r="B1656" s="5">
        <v>19.95</v>
      </c>
      <c r="C1656" s="5" t="str">
        <f t="shared" si="50"/>
        <v>Normal Weight</v>
      </c>
      <c r="D1656" s="5">
        <v>5.39</v>
      </c>
      <c r="E1656" s="5" t="str">
        <f t="shared" si="51"/>
        <v>Normal</v>
      </c>
      <c r="F1656" s="5" t="s">
        <v>2366</v>
      </c>
      <c r="G1656" s="5" t="s">
        <v>2366</v>
      </c>
      <c r="H1656" s="5" t="s">
        <v>2366</v>
      </c>
      <c r="I1656" s="5">
        <v>1</v>
      </c>
      <c r="J1656" s="19" t="s">
        <v>2366</v>
      </c>
    </row>
    <row r="1657" spans="1:10" x14ac:dyDescent="0.25">
      <c r="A1657" s="18" t="s">
        <v>703</v>
      </c>
      <c r="B1657" s="5">
        <v>23.65</v>
      </c>
      <c r="C1657" s="5" t="str">
        <f t="shared" si="50"/>
        <v>Normal Weight</v>
      </c>
      <c r="D1657" s="5">
        <v>5.75</v>
      </c>
      <c r="E1657" s="5" t="str">
        <f t="shared" si="51"/>
        <v>Normal</v>
      </c>
      <c r="F1657" s="5" t="s">
        <v>2368</v>
      </c>
      <c r="G1657" s="5" t="s">
        <v>2366</v>
      </c>
      <c r="H1657" s="5" t="s">
        <v>2366</v>
      </c>
      <c r="I1657" s="5">
        <v>0</v>
      </c>
      <c r="J1657" s="19" t="s">
        <v>2366</v>
      </c>
    </row>
    <row r="1658" spans="1:10" x14ac:dyDescent="0.25">
      <c r="A1658" s="18" t="s">
        <v>702</v>
      </c>
      <c r="B1658" s="5">
        <v>43.34</v>
      </c>
      <c r="C1658" s="5" t="str">
        <f t="shared" si="50"/>
        <v>Obesity</v>
      </c>
      <c r="D1658" s="5">
        <v>4.91</v>
      </c>
      <c r="E1658" s="5" t="str">
        <f t="shared" si="51"/>
        <v>Normal</v>
      </c>
      <c r="F1658" s="5" t="s">
        <v>2366</v>
      </c>
      <c r="G1658" s="5" t="s">
        <v>2366</v>
      </c>
      <c r="H1658" s="5" t="s">
        <v>2366</v>
      </c>
      <c r="I1658" s="5">
        <v>1</v>
      </c>
      <c r="J1658" s="19" t="s">
        <v>2366</v>
      </c>
    </row>
    <row r="1659" spans="1:10" x14ac:dyDescent="0.25">
      <c r="A1659" s="18" t="s">
        <v>701</v>
      </c>
      <c r="B1659" s="5">
        <v>31.98</v>
      </c>
      <c r="C1659" s="5" t="str">
        <f t="shared" si="50"/>
        <v>Obesity</v>
      </c>
      <c r="D1659" s="5">
        <v>4.46</v>
      </c>
      <c r="E1659" s="5" t="str">
        <f t="shared" si="51"/>
        <v>Normal</v>
      </c>
      <c r="F1659" s="5" t="s">
        <v>2368</v>
      </c>
      <c r="G1659" s="5" t="s">
        <v>2366</v>
      </c>
      <c r="H1659" s="5" t="s">
        <v>2366</v>
      </c>
      <c r="I1659" s="5">
        <v>1</v>
      </c>
      <c r="J1659" s="19" t="s">
        <v>2366</v>
      </c>
    </row>
    <row r="1660" spans="1:10" x14ac:dyDescent="0.25">
      <c r="A1660" s="18" t="s">
        <v>700</v>
      </c>
      <c r="B1660" s="5">
        <v>35.86</v>
      </c>
      <c r="C1660" s="5" t="str">
        <f t="shared" si="50"/>
        <v>Obesity</v>
      </c>
      <c r="D1660" s="5">
        <v>6.22</v>
      </c>
      <c r="E1660" s="5" t="str">
        <f t="shared" si="51"/>
        <v>Prediabetes</v>
      </c>
      <c r="F1660" s="5" t="s">
        <v>2366</v>
      </c>
      <c r="G1660" s="5" t="s">
        <v>2366</v>
      </c>
      <c r="H1660" s="5" t="s">
        <v>2366</v>
      </c>
      <c r="I1660" s="5">
        <v>1</v>
      </c>
      <c r="J1660" s="19" t="s">
        <v>2366</v>
      </c>
    </row>
    <row r="1661" spans="1:10" x14ac:dyDescent="0.25">
      <c r="A1661" s="18" t="s">
        <v>699</v>
      </c>
      <c r="B1661" s="5">
        <v>15.2</v>
      </c>
      <c r="C1661" s="5" t="str">
        <f t="shared" si="50"/>
        <v>Underweight</v>
      </c>
      <c r="D1661" s="5">
        <v>8.82</v>
      </c>
      <c r="E1661" s="5" t="str">
        <f t="shared" si="51"/>
        <v>Diabetes</v>
      </c>
      <c r="F1661" s="5" t="s">
        <v>2366</v>
      </c>
      <c r="G1661" s="5" t="s">
        <v>2366</v>
      </c>
      <c r="H1661" s="5" t="s">
        <v>2366</v>
      </c>
      <c r="I1661" s="5">
        <v>0</v>
      </c>
      <c r="J1661" s="19" t="s">
        <v>2366</v>
      </c>
    </row>
    <row r="1662" spans="1:10" x14ac:dyDescent="0.25">
      <c r="A1662" s="18" t="s">
        <v>698</v>
      </c>
      <c r="B1662" s="5">
        <v>37.200000000000003</v>
      </c>
      <c r="C1662" s="5" t="str">
        <f t="shared" si="50"/>
        <v>Obesity</v>
      </c>
      <c r="D1662" s="5">
        <v>10.14</v>
      </c>
      <c r="E1662" s="5" t="str">
        <f t="shared" si="51"/>
        <v>Diabetes</v>
      </c>
      <c r="F1662" s="5" t="s">
        <v>2366</v>
      </c>
      <c r="G1662" s="5" t="s">
        <v>2366</v>
      </c>
      <c r="H1662" s="5" t="s">
        <v>2366</v>
      </c>
      <c r="I1662" s="5">
        <v>0</v>
      </c>
      <c r="J1662" s="19" t="s">
        <v>2366</v>
      </c>
    </row>
    <row r="1663" spans="1:10" x14ac:dyDescent="0.25">
      <c r="A1663" s="18" t="s">
        <v>697</v>
      </c>
      <c r="B1663" s="5">
        <v>17.91</v>
      </c>
      <c r="C1663" s="5" t="str">
        <f t="shared" si="50"/>
        <v>Underweight</v>
      </c>
      <c r="D1663" s="5">
        <v>4.66</v>
      </c>
      <c r="E1663" s="5" t="str">
        <f t="shared" si="51"/>
        <v>Normal</v>
      </c>
      <c r="F1663" s="5" t="s">
        <v>2366</v>
      </c>
      <c r="G1663" s="5" t="s">
        <v>2366</v>
      </c>
      <c r="H1663" s="5" t="s">
        <v>2366</v>
      </c>
      <c r="I1663" s="5">
        <v>2</v>
      </c>
      <c r="J1663" s="19" t="s">
        <v>2366</v>
      </c>
    </row>
    <row r="1664" spans="1:10" x14ac:dyDescent="0.25">
      <c r="A1664" s="18" t="s">
        <v>696</v>
      </c>
      <c r="B1664" s="5">
        <v>20.76</v>
      </c>
      <c r="C1664" s="5" t="str">
        <f t="shared" si="50"/>
        <v>Normal Weight</v>
      </c>
      <c r="D1664" s="5">
        <v>6.26</v>
      </c>
      <c r="E1664" s="5" t="str">
        <f t="shared" si="51"/>
        <v>Prediabetes</v>
      </c>
      <c r="F1664" s="5" t="s">
        <v>2366</v>
      </c>
      <c r="G1664" s="5" t="s">
        <v>2366</v>
      </c>
      <c r="H1664" s="5" t="s">
        <v>2366</v>
      </c>
      <c r="I1664" s="5">
        <v>0</v>
      </c>
      <c r="J1664" s="19" t="s">
        <v>2366</v>
      </c>
    </row>
    <row r="1665" spans="1:10" x14ac:dyDescent="0.25">
      <c r="A1665" s="18" t="s">
        <v>695</v>
      </c>
      <c r="B1665" s="5">
        <v>38.99</v>
      </c>
      <c r="C1665" s="5" t="str">
        <f t="shared" si="50"/>
        <v>Obesity</v>
      </c>
      <c r="D1665" s="5">
        <v>5.21</v>
      </c>
      <c r="E1665" s="5" t="str">
        <f t="shared" si="51"/>
        <v>Normal</v>
      </c>
      <c r="F1665" s="5" t="s">
        <v>2366</v>
      </c>
      <c r="G1665" s="5" t="s">
        <v>2367</v>
      </c>
      <c r="H1665" s="5" t="s">
        <v>2366</v>
      </c>
      <c r="I1665" s="5">
        <v>1</v>
      </c>
      <c r="J1665" s="19" t="s">
        <v>2366</v>
      </c>
    </row>
    <row r="1666" spans="1:10" x14ac:dyDescent="0.25">
      <c r="A1666" s="18" t="s">
        <v>694</v>
      </c>
      <c r="B1666" s="5">
        <v>42.655000000000001</v>
      </c>
      <c r="C1666" s="5" t="str">
        <f t="shared" ref="C1666:C1729" si="52">IF(B1666&lt;18.5,"Underweight",
IF(B1666&lt;25,"Normal Weight",
IF(B1666&lt;30,"Overweight","Obesity")))</f>
        <v>Obesity</v>
      </c>
      <c r="D1666" s="5">
        <v>5.94</v>
      </c>
      <c r="E1666" s="5" t="str">
        <f t="shared" ref="E1666:E1729" si="53">IF(D1666&lt;6,"Normal",IF(D1666&lt;7.5,"Prediabetes",IF(D1666&gt;7,"Diabetes")))</f>
        <v>Normal</v>
      </c>
      <c r="F1666" s="5" t="s">
        <v>2368</v>
      </c>
      <c r="G1666" s="5" t="s">
        <v>2366</v>
      </c>
      <c r="H1666" s="5" t="s">
        <v>2368</v>
      </c>
      <c r="I1666" s="5">
        <v>1</v>
      </c>
      <c r="J1666" s="19" t="s">
        <v>2366</v>
      </c>
    </row>
    <row r="1667" spans="1:10" x14ac:dyDescent="0.25">
      <c r="A1667" s="18" t="s">
        <v>693</v>
      </c>
      <c r="B1667" s="5">
        <v>30.57</v>
      </c>
      <c r="C1667" s="5" t="str">
        <f t="shared" si="52"/>
        <v>Obesity</v>
      </c>
      <c r="D1667" s="5">
        <v>5.34</v>
      </c>
      <c r="E1667" s="5" t="str">
        <f t="shared" si="53"/>
        <v>Normal</v>
      </c>
      <c r="F1667" s="5" t="s">
        <v>2366</v>
      </c>
      <c r="G1667" s="5" t="s">
        <v>2366</v>
      </c>
      <c r="H1667" s="5" t="s">
        <v>2368</v>
      </c>
      <c r="I1667" s="5">
        <v>1</v>
      </c>
      <c r="J1667" s="19" t="s">
        <v>2366</v>
      </c>
    </row>
    <row r="1668" spans="1:10" x14ac:dyDescent="0.25">
      <c r="A1668" s="18" t="s">
        <v>692</v>
      </c>
      <c r="B1668" s="5">
        <v>17.7</v>
      </c>
      <c r="C1668" s="5" t="str">
        <f t="shared" si="52"/>
        <v>Underweight</v>
      </c>
      <c r="D1668" s="5">
        <v>6.38</v>
      </c>
      <c r="E1668" s="5" t="str">
        <f t="shared" si="53"/>
        <v>Prediabetes</v>
      </c>
      <c r="F1668" s="5" t="s">
        <v>2366</v>
      </c>
      <c r="G1668" s="5" t="s">
        <v>2366</v>
      </c>
      <c r="H1668" s="5" t="s">
        <v>2366</v>
      </c>
      <c r="I1668" s="5">
        <v>2</v>
      </c>
      <c r="J1668" s="19" t="s">
        <v>2366</v>
      </c>
    </row>
    <row r="1669" spans="1:10" x14ac:dyDescent="0.25">
      <c r="A1669" s="18" t="s">
        <v>691</v>
      </c>
      <c r="B1669" s="5">
        <v>34.770000000000003</v>
      </c>
      <c r="C1669" s="5" t="str">
        <f t="shared" si="52"/>
        <v>Obesity</v>
      </c>
      <c r="D1669" s="5">
        <v>4.47</v>
      </c>
      <c r="E1669" s="5" t="str">
        <f t="shared" si="53"/>
        <v>Normal</v>
      </c>
      <c r="F1669" s="5" t="s">
        <v>2366</v>
      </c>
      <c r="G1669" s="5" t="s">
        <v>2366</v>
      </c>
      <c r="H1669" s="5" t="s">
        <v>2366</v>
      </c>
      <c r="I1669" s="5">
        <v>1</v>
      </c>
      <c r="J1669" s="19" t="s">
        <v>2366</v>
      </c>
    </row>
    <row r="1670" spans="1:10" x14ac:dyDescent="0.25">
      <c r="A1670" s="18" t="s">
        <v>690</v>
      </c>
      <c r="B1670" s="5">
        <v>16.88</v>
      </c>
      <c r="C1670" s="5" t="str">
        <f t="shared" si="52"/>
        <v>Underweight</v>
      </c>
      <c r="D1670" s="5">
        <v>9.9600000000000009</v>
      </c>
      <c r="E1670" s="5" t="str">
        <f t="shared" si="53"/>
        <v>Diabetes</v>
      </c>
      <c r="F1670" s="5" t="s">
        <v>2366</v>
      </c>
      <c r="G1670" s="5" t="s">
        <v>2366</v>
      </c>
      <c r="H1670" s="5" t="s">
        <v>2366</v>
      </c>
      <c r="I1670" s="5">
        <v>0</v>
      </c>
      <c r="J1670" s="19" t="s">
        <v>2366</v>
      </c>
    </row>
    <row r="1671" spans="1:10" x14ac:dyDescent="0.25">
      <c r="A1671" s="18" t="s">
        <v>689</v>
      </c>
      <c r="B1671" s="5">
        <v>40.26</v>
      </c>
      <c r="C1671" s="5" t="str">
        <f t="shared" si="52"/>
        <v>Obesity</v>
      </c>
      <c r="D1671" s="5">
        <v>9.92</v>
      </c>
      <c r="E1671" s="5" t="str">
        <f t="shared" si="53"/>
        <v>Diabetes</v>
      </c>
      <c r="F1671" s="5" t="s">
        <v>2368</v>
      </c>
      <c r="G1671" s="5" t="s">
        <v>2366</v>
      </c>
      <c r="H1671" s="5" t="s">
        <v>2366</v>
      </c>
      <c r="I1671" s="5">
        <v>0</v>
      </c>
      <c r="J1671" s="19" t="s">
        <v>2366</v>
      </c>
    </row>
    <row r="1672" spans="1:10" x14ac:dyDescent="0.25">
      <c r="A1672" s="18" t="s">
        <v>688</v>
      </c>
      <c r="B1672" s="5">
        <v>25.6</v>
      </c>
      <c r="C1672" s="5" t="str">
        <f t="shared" si="52"/>
        <v>Overweight</v>
      </c>
      <c r="D1672" s="5">
        <v>6.03</v>
      </c>
      <c r="E1672" s="5" t="str">
        <f t="shared" si="53"/>
        <v>Prediabetes</v>
      </c>
      <c r="F1672" s="5" t="s">
        <v>2366</v>
      </c>
      <c r="G1672" s="5" t="s">
        <v>2366</v>
      </c>
      <c r="H1672" s="5" t="s">
        <v>2368</v>
      </c>
      <c r="I1672" s="5">
        <v>1</v>
      </c>
      <c r="J1672" s="19" t="s">
        <v>2366</v>
      </c>
    </row>
    <row r="1673" spans="1:10" x14ac:dyDescent="0.25">
      <c r="A1673" s="18" t="s">
        <v>687</v>
      </c>
      <c r="B1673" s="5">
        <v>33.549999999999997</v>
      </c>
      <c r="C1673" s="5" t="str">
        <f t="shared" si="52"/>
        <v>Obesity</v>
      </c>
      <c r="D1673" s="5">
        <v>10.9</v>
      </c>
      <c r="E1673" s="5" t="str">
        <f t="shared" si="53"/>
        <v>Diabetes</v>
      </c>
      <c r="F1673" s="5" t="s">
        <v>2368</v>
      </c>
      <c r="G1673" s="5" t="s">
        <v>2366</v>
      </c>
      <c r="H1673" s="5" t="s">
        <v>2366</v>
      </c>
      <c r="I1673" s="5">
        <v>0</v>
      </c>
      <c r="J1673" s="19" t="s">
        <v>2366</v>
      </c>
    </row>
    <row r="1674" spans="1:10" x14ac:dyDescent="0.25">
      <c r="A1674" s="18" t="s">
        <v>686</v>
      </c>
      <c r="B1674" s="5">
        <v>16.690000000000001</v>
      </c>
      <c r="C1674" s="5" t="str">
        <f t="shared" si="52"/>
        <v>Underweight</v>
      </c>
      <c r="D1674" s="5">
        <v>10.66</v>
      </c>
      <c r="E1674" s="5" t="str">
        <f t="shared" si="53"/>
        <v>Diabetes</v>
      </c>
      <c r="F1674" s="5" t="s">
        <v>2366</v>
      </c>
      <c r="G1674" s="5" t="s">
        <v>2366</v>
      </c>
      <c r="H1674" s="5" t="s">
        <v>2366</v>
      </c>
      <c r="I1674" s="5">
        <v>0</v>
      </c>
      <c r="J1674" s="19" t="s">
        <v>2366</v>
      </c>
    </row>
    <row r="1675" spans="1:10" x14ac:dyDescent="0.25">
      <c r="A1675" s="18" t="s">
        <v>685</v>
      </c>
      <c r="B1675" s="5">
        <v>19.95</v>
      </c>
      <c r="C1675" s="5" t="str">
        <f t="shared" si="52"/>
        <v>Normal Weight</v>
      </c>
      <c r="D1675" s="5">
        <v>4.05</v>
      </c>
      <c r="E1675" s="5" t="str">
        <f t="shared" si="53"/>
        <v>Normal</v>
      </c>
      <c r="F1675" s="5" t="s">
        <v>2366</v>
      </c>
      <c r="G1675" s="5" t="s">
        <v>2366</v>
      </c>
      <c r="H1675" s="5" t="s">
        <v>2366</v>
      </c>
      <c r="I1675" s="5">
        <v>1</v>
      </c>
      <c r="J1675" s="19" t="s">
        <v>2366</v>
      </c>
    </row>
    <row r="1676" spans="1:10" x14ac:dyDescent="0.25">
      <c r="A1676" s="18" t="s">
        <v>684</v>
      </c>
      <c r="B1676" s="5">
        <v>17.55</v>
      </c>
      <c r="C1676" s="5" t="str">
        <f t="shared" si="52"/>
        <v>Underweight</v>
      </c>
      <c r="D1676" s="5">
        <v>4.2300000000000004</v>
      </c>
      <c r="E1676" s="5" t="str">
        <f t="shared" si="53"/>
        <v>Normal</v>
      </c>
      <c r="F1676" s="5" t="s">
        <v>2366</v>
      </c>
      <c r="G1676" s="5" t="s">
        <v>2366</v>
      </c>
      <c r="H1676" s="5" t="s">
        <v>2366</v>
      </c>
      <c r="I1676" s="5">
        <v>2</v>
      </c>
      <c r="J1676" s="19" t="s">
        <v>2366</v>
      </c>
    </row>
    <row r="1677" spans="1:10" x14ac:dyDescent="0.25">
      <c r="A1677" s="18" t="s">
        <v>683</v>
      </c>
      <c r="B1677" s="5">
        <v>22.01</v>
      </c>
      <c r="C1677" s="5" t="str">
        <f t="shared" si="52"/>
        <v>Normal Weight</v>
      </c>
      <c r="D1677" s="5">
        <v>5.01</v>
      </c>
      <c r="E1677" s="5" t="str">
        <f t="shared" si="53"/>
        <v>Normal</v>
      </c>
      <c r="F1677" s="5" t="s">
        <v>2366</v>
      </c>
      <c r="G1677" s="5" t="s">
        <v>2366</v>
      </c>
      <c r="H1677" s="5" t="s">
        <v>2366</v>
      </c>
      <c r="I1677" s="5">
        <v>1</v>
      </c>
      <c r="J1677" s="19" t="s">
        <v>2366</v>
      </c>
    </row>
    <row r="1678" spans="1:10" x14ac:dyDescent="0.25">
      <c r="A1678" s="18" t="s">
        <v>682</v>
      </c>
      <c r="B1678" s="5">
        <v>41.8</v>
      </c>
      <c r="C1678" s="5" t="str">
        <f t="shared" si="52"/>
        <v>Obesity</v>
      </c>
      <c r="D1678" s="5">
        <v>5.82</v>
      </c>
      <c r="E1678" s="5" t="str">
        <f t="shared" si="53"/>
        <v>Normal</v>
      </c>
      <c r="F1678" s="5" t="s">
        <v>2368</v>
      </c>
      <c r="G1678" s="5" t="s">
        <v>2366</v>
      </c>
      <c r="H1678" s="5" t="s">
        <v>2368</v>
      </c>
      <c r="I1678" s="5">
        <v>1</v>
      </c>
      <c r="J1678" s="19" t="s">
        <v>2366</v>
      </c>
    </row>
    <row r="1679" spans="1:10" x14ac:dyDescent="0.25">
      <c r="A1679" s="18" t="s">
        <v>681</v>
      </c>
      <c r="B1679" s="5">
        <v>19.170000000000002</v>
      </c>
      <c r="C1679" s="5" t="str">
        <f t="shared" si="52"/>
        <v>Normal Weight</v>
      </c>
      <c r="D1679" s="5">
        <v>7.94</v>
      </c>
      <c r="E1679" s="5" t="str">
        <f t="shared" si="53"/>
        <v>Diabetes</v>
      </c>
      <c r="F1679" s="5" t="s">
        <v>2366</v>
      </c>
      <c r="G1679" s="5" t="s">
        <v>2366</v>
      </c>
      <c r="H1679" s="5" t="s">
        <v>2366</v>
      </c>
      <c r="I1679" s="5">
        <v>0</v>
      </c>
      <c r="J1679" s="19" t="s">
        <v>2366</v>
      </c>
    </row>
    <row r="1680" spans="1:10" x14ac:dyDescent="0.25">
      <c r="A1680" s="18" t="s">
        <v>680</v>
      </c>
      <c r="B1680" s="5">
        <v>32.799999999999997</v>
      </c>
      <c r="C1680" s="5" t="str">
        <f t="shared" si="52"/>
        <v>Obesity</v>
      </c>
      <c r="D1680" s="5">
        <v>6.16</v>
      </c>
      <c r="E1680" s="5" t="str">
        <f t="shared" si="53"/>
        <v>Prediabetes</v>
      </c>
      <c r="F1680" s="5" t="s">
        <v>2368</v>
      </c>
      <c r="G1680" s="5" t="s">
        <v>2366</v>
      </c>
      <c r="H1680" s="5" t="s">
        <v>2368</v>
      </c>
      <c r="I1680" s="5">
        <v>1</v>
      </c>
      <c r="J1680" s="19" t="s">
        <v>2366</v>
      </c>
    </row>
    <row r="1681" spans="1:10" x14ac:dyDescent="0.25">
      <c r="A1681" s="18" t="s">
        <v>679</v>
      </c>
      <c r="B1681" s="5">
        <v>35.814999999999998</v>
      </c>
      <c r="C1681" s="5" t="str">
        <f t="shared" si="52"/>
        <v>Obesity</v>
      </c>
      <c r="D1681" s="5">
        <v>4.1500000000000004</v>
      </c>
      <c r="E1681" s="5" t="str">
        <f t="shared" si="53"/>
        <v>Normal</v>
      </c>
      <c r="F1681" s="5" t="s">
        <v>2366</v>
      </c>
      <c r="G1681" s="5" t="s">
        <v>2366</v>
      </c>
      <c r="H1681" s="5" t="s">
        <v>2366</v>
      </c>
      <c r="I1681" s="5">
        <v>1</v>
      </c>
      <c r="J1681" s="19" t="s">
        <v>2366</v>
      </c>
    </row>
    <row r="1682" spans="1:10" x14ac:dyDescent="0.25">
      <c r="A1682" s="18" t="s">
        <v>678</v>
      </c>
      <c r="B1682" s="5">
        <v>24.3</v>
      </c>
      <c r="C1682" s="5" t="str">
        <f t="shared" si="52"/>
        <v>Normal Weight</v>
      </c>
      <c r="D1682" s="5">
        <v>6.23</v>
      </c>
      <c r="E1682" s="5" t="str">
        <f t="shared" si="53"/>
        <v>Prediabetes</v>
      </c>
      <c r="F1682" s="5" t="s">
        <v>2366</v>
      </c>
      <c r="G1682" s="5" t="s">
        <v>2366</v>
      </c>
      <c r="H1682" s="5" t="s">
        <v>2366</v>
      </c>
      <c r="I1682" s="5">
        <v>0</v>
      </c>
      <c r="J1682" s="19" t="s">
        <v>2366</v>
      </c>
    </row>
    <row r="1683" spans="1:10" x14ac:dyDescent="0.25">
      <c r="A1683" s="18" t="s">
        <v>677</v>
      </c>
      <c r="B1683" s="5">
        <v>19.059999999999999</v>
      </c>
      <c r="C1683" s="5" t="str">
        <f t="shared" si="52"/>
        <v>Normal Weight</v>
      </c>
      <c r="D1683" s="5">
        <v>7.41</v>
      </c>
      <c r="E1683" s="5" t="str">
        <f t="shared" si="53"/>
        <v>Prediabetes</v>
      </c>
      <c r="F1683" s="5" t="s">
        <v>2366</v>
      </c>
      <c r="G1683" s="5" t="s">
        <v>2366</v>
      </c>
      <c r="H1683" s="5" t="s">
        <v>2366</v>
      </c>
      <c r="I1683" s="5">
        <v>0</v>
      </c>
      <c r="J1683" s="19" t="s">
        <v>2366</v>
      </c>
    </row>
    <row r="1684" spans="1:10" x14ac:dyDescent="0.25">
      <c r="A1684" s="18" t="s">
        <v>676</v>
      </c>
      <c r="B1684" s="5">
        <v>33.25</v>
      </c>
      <c r="C1684" s="5" t="str">
        <f t="shared" si="52"/>
        <v>Obesity</v>
      </c>
      <c r="D1684" s="5">
        <v>5.62</v>
      </c>
      <c r="E1684" s="5" t="str">
        <f t="shared" si="53"/>
        <v>Normal</v>
      </c>
      <c r="F1684" s="5" t="s">
        <v>2368</v>
      </c>
      <c r="G1684" s="5" t="s">
        <v>2366</v>
      </c>
      <c r="H1684" s="5" t="s">
        <v>2366</v>
      </c>
      <c r="I1684" s="5">
        <v>1</v>
      </c>
      <c r="J1684" s="19" t="s">
        <v>2366</v>
      </c>
    </row>
    <row r="1685" spans="1:10" x14ac:dyDescent="0.25">
      <c r="A1685" s="18" t="s">
        <v>675</v>
      </c>
      <c r="B1685" s="5">
        <v>21.37</v>
      </c>
      <c r="C1685" s="5" t="str">
        <f t="shared" si="52"/>
        <v>Normal Weight</v>
      </c>
      <c r="D1685" s="5">
        <v>4.54</v>
      </c>
      <c r="E1685" s="5" t="str">
        <f t="shared" si="53"/>
        <v>Normal</v>
      </c>
      <c r="F1685" s="5" t="s">
        <v>2368</v>
      </c>
      <c r="G1685" s="5" t="s">
        <v>2366</v>
      </c>
      <c r="H1685" s="5" t="s">
        <v>2368</v>
      </c>
      <c r="I1685" s="5">
        <v>1</v>
      </c>
      <c r="J1685" s="19" t="s">
        <v>2366</v>
      </c>
    </row>
    <row r="1686" spans="1:10" x14ac:dyDescent="0.25">
      <c r="A1686" s="18" t="s">
        <v>674</v>
      </c>
      <c r="B1686" s="5">
        <v>34.43</v>
      </c>
      <c r="C1686" s="5" t="str">
        <f t="shared" si="52"/>
        <v>Obesity</v>
      </c>
      <c r="D1686" s="5">
        <v>8.6199999999999992</v>
      </c>
      <c r="E1686" s="5" t="str">
        <f t="shared" si="53"/>
        <v>Diabetes</v>
      </c>
      <c r="F1686" s="5" t="s">
        <v>2368</v>
      </c>
      <c r="G1686" s="5" t="s">
        <v>2366</v>
      </c>
      <c r="H1686" s="5" t="s">
        <v>2366</v>
      </c>
      <c r="I1686" s="5">
        <v>1</v>
      </c>
      <c r="J1686" s="19" t="s">
        <v>2366</v>
      </c>
    </row>
    <row r="1687" spans="1:10" x14ac:dyDescent="0.25">
      <c r="A1687" s="18" t="s">
        <v>673</v>
      </c>
      <c r="B1687" s="5">
        <v>20.86</v>
      </c>
      <c r="C1687" s="5" t="str">
        <f t="shared" si="52"/>
        <v>Normal Weight</v>
      </c>
      <c r="D1687" s="5">
        <v>4.3600000000000003</v>
      </c>
      <c r="E1687" s="5" t="str">
        <f t="shared" si="53"/>
        <v>Normal</v>
      </c>
      <c r="F1687" s="5" t="s">
        <v>2368</v>
      </c>
      <c r="G1687" s="5" t="s">
        <v>2366</v>
      </c>
      <c r="H1687" s="5" t="s">
        <v>2366</v>
      </c>
      <c r="I1687" s="5">
        <v>0</v>
      </c>
      <c r="J1687" s="19" t="s">
        <v>2366</v>
      </c>
    </row>
    <row r="1688" spans="1:10" x14ac:dyDescent="0.25">
      <c r="A1688" s="18" t="s">
        <v>672</v>
      </c>
      <c r="B1688" s="5">
        <v>18.34</v>
      </c>
      <c r="C1688" s="5" t="str">
        <f t="shared" si="52"/>
        <v>Underweight</v>
      </c>
      <c r="D1688" s="5">
        <v>10.01</v>
      </c>
      <c r="E1688" s="5" t="str">
        <f t="shared" si="53"/>
        <v>Diabetes</v>
      </c>
      <c r="F1688" s="5" t="s">
        <v>2366</v>
      </c>
      <c r="G1688" s="5" t="s">
        <v>2366</v>
      </c>
      <c r="H1688" s="5" t="s">
        <v>2366</v>
      </c>
      <c r="I1688" s="5">
        <v>0</v>
      </c>
      <c r="J1688" s="19" t="s">
        <v>2366</v>
      </c>
    </row>
    <row r="1689" spans="1:10" x14ac:dyDescent="0.25">
      <c r="A1689" s="18" t="s">
        <v>671</v>
      </c>
      <c r="B1689" s="5">
        <v>34.15</v>
      </c>
      <c r="C1689" s="5" t="str">
        <f t="shared" si="52"/>
        <v>Obesity</v>
      </c>
      <c r="D1689" s="5">
        <v>5.42</v>
      </c>
      <c r="E1689" s="5" t="str">
        <f t="shared" si="53"/>
        <v>Normal</v>
      </c>
      <c r="F1689" s="5" t="s">
        <v>2366</v>
      </c>
      <c r="G1689" s="5" t="s">
        <v>2366</v>
      </c>
      <c r="H1689" s="5" t="s">
        <v>2366</v>
      </c>
      <c r="I1689" s="5">
        <v>0</v>
      </c>
      <c r="J1689" s="19" t="s">
        <v>2366</v>
      </c>
    </row>
    <row r="1690" spans="1:10" x14ac:dyDescent="0.25">
      <c r="A1690" s="18" t="s">
        <v>670</v>
      </c>
      <c r="B1690" s="5">
        <v>18.350000000000001</v>
      </c>
      <c r="C1690" s="5" t="str">
        <f t="shared" si="52"/>
        <v>Underweight</v>
      </c>
      <c r="D1690" s="5">
        <v>5.12</v>
      </c>
      <c r="E1690" s="5" t="str">
        <f t="shared" si="53"/>
        <v>Normal</v>
      </c>
      <c r="F1690" s="5" t="s">
        <v>2366</v>
      </c>
      <c r="G1690" s="5" t="s">
        <v>2366</v>
      </c>
      <c r="H1690" s="5" t="s">
        <v>2366</v>
      </c>
      <c r="I1690" s="5">
        <v>0</v>
      </c>
      <c r="J1690" s="19" t="s">
        <v>2366</v>
      </c>
    </row>
    <row r="1691" spans="1:10" x14ac:dyDescent="0.25">
      <c r="A1691" s="18" t="s">
        <v>669</v>
      </c>
      <c r="B1691" s="5">
        <v>22.13</v>
      </c>
      <c r="C1691" s="5" t="str">
        <f t="shared" si="52"/>
        <v>Normal Weight</v>
      </c>
      <c r="D1691" s="5">
        <v>9.1999999999999993</v>
      </c>
      <c r="E1691" s="5" t="str">
        <f t="shared" si="53"/>
        <v>Diabetes</v>
      </c>
      <c r="F1691" s="5" t="s">
        <v>2368</v>
      </c>
      <c r="G1691" s="5" t="s">
        <v>2366</v>
      </c>
      <c r="H1691" s="5" t="s">
        <v>2366</v>
      </c>
      <c r="I1691" s="5">
        <v>0</v>
      </c>
      <c r="J1691" s="19" t="s">
        <v>2366</v>
      </c>
    </row>
    <row r="1692" spans="1:10" x14ac:dyDescent="0.25">
      <c r="A1692" s="18" t="s">
        <v>668</v>
      </c>
      <c r="B1692" s="5">
        <v>22.51</v>
      </c>
      <c r="C1692" s="5" t="str">
        <f t="shared" si="52"/>
        <v>Normal Weight</v>
      </c>
      <c r="D1692" s="5">
        <v>6.08</v>
      </c>
      <c r="E1692" s="5" t="str">
        <f t="shared" si="53"/>
        <v>Prediabetes</v>
      </c>
      <c r="F1692" s="5" t="s">
        <v>2368</v>
      </c>
      <c r="G1692" s="5" t="s">
        <v>2366</v>
      </c>
      <c r="H1692" s="5" t="s">
        <v>2366</v>
      </c>
      <c r="I1692" s="5">
        <v>1</v>
      </c>
      <c r="J1692" s="19" t="s">
        <v>2366</v>
      </c>
    </row>
    <row r="1693" spans="1:10" x14ac:dyDescent="0.25">
      <c r="A1693" s="18" t="s">
        <v>667</v>
      </c>
      <c r="B1693" s="5">
        <v>31</v>
      </c>
      <c r="C1693" s="5" t="str">
        <f t="shared" si="52"/>
        <v>Obesity</v>
      </c>
      <c r="D1693" s="5">
        <v>4.7699999999999996</v>
      </c>
      <c r="E1693" s="5" t="str">
        <f t="shared" si="53"/>
        <v>Normal</v>
      </c>
      <c r="F1693" s="5" t="s">
        <v>2366</v>
      </c>
      <c r="G1693" s="5" t="s">
        <v>2366</v>
      </c>
      <c r="H1693" s="5" t="s">
        <v>2366</v>
      </c>
      <c r="I1693" s="5">
        <v>1</v>
      </c>
      <c r="J1693" s="19" t="s">
        <v>2366</v>
      </c>
    </row>
    <row r="1694" spans="1:10" x14ac:dyDescent="0.25">
      <c r="A1694" s="18" t="s">
        <v>666</v>
      </c>
      <c r="B1694" s="5">
        <v>28.27</v>
      </c>
      <c r="C1694" s="5" t="str">
        <f t="shared" si="52"/>
        <v>Overweight</v>
      </c>
      <c r="D1694" s="5">
        <v>4.62</v>
      </c>
      <c r="E1694" s="5" t="str">
        <f t="shared" si="53"/>
        <v>Normal</v>
      </c>
      <c r="F1694" s="5" t="s">
        <v>2366</v>
      </c>
      <c r="G1694" s="5" t="s">
        <v>2366</v>
      </c>
      <c r="H1694" s="5" t="s">
        <v>2366</v>
      </c>
      <c r="I1694" s="5">
        <v>1</v>
      </c>
      <c r="J1694" s="19" t="s">
        <v>2366</v>
      </c>
    </row>
    <row r="1695" spans="1:10" x14ac:dyDescent="0.25">
      <c r="A1695" s="18" t="s">
        <v>665</v>
      </c>
      <c r="B1695" s="5">
        <v>29.92</v>
      </c>
      <c r="C1695" s="5" t="str">
        <f t="shared" si="52"/>
        <v>Overweight</v>
      </c>
      <c r="D1695" s="5">
        <v>9.07</v>
      </c>
      <c r="E1695" s="5" t="str">
        <f t="shared" si="53"/>
        <v>Diabetes</v>
      </c>
      <c r="F1695" s="5" t="s">
        <v>2368</v>
      </c>
      <c r="G1695" s="5" t="s">
        <v>2366</v>
      </c>
      <c r="H1695" s="5" t="s">
        <v>2366</v>
      </c>
      <c r="I1695" s="5">
        <v>1</v>
      </c>
      <c r="J1695" s="19" t="s">
        <v>2366</v>
      </c>
    </row>
    <row r="1696" spans="1:10" x14ac:dyDescent="0.25">
      <c r="A1696" s="18" t="s">
        <v>664</v>
      </c>
      <c r="B1696" s="5">
        <v>25.9</v>
      </c>
      <c r="C1696" s="5" t="str">
        <f t="shared" si="52"/>
        <v>Overweight</v>
      </c>
      <c r="D1696" s="5">
        <v>9.1199999999999992</v>
      </c>
      <c r="E1696" s="5" t="str">
        <f t="shared" si="53"/>
        <v>Diabetes</v>
      </c>
      <c r="F1696" s="5" t="s">
        <v>2368</v>
      </c>
      <c r="G1696" s="5" t="s">
        <v>2366</v>
      </c>
      <c r="H1696" s="5" t="s">
        <v>2366</v>
      </c>
      <c r="I1696" s="5">
        <v>1</v>
      </c>
      <c r="J1696" s="19" t="s">
        <v>2366</v>
      </c>
    </row>
    <row r="1697" spans="1:10" x14ac:dyDescent="0.25">
      <c r="A1697" s="18" t="s">
        <v>663</v>
      </c>
      <c r="B1697" s="5">
        <v>27.74</v>
      </c>
      <c r="C1697" s="5" t="str">
        <f t="shared" si="52"/>
        <v>Overweight</v>
      </c>
      <c r="D1697" s="5">
        <v>7.32</v>
      </c>
      <c r="E1697" s="5" t="str">
        <f t="shared" si="53"/>
        <v>Prediabetes</v>
      </c>
      <c r="F1697" s="5" t="s">
        <v>2368</v>
      </c>
      <c r="G1697" s="5" t="s">
        <v>2366</v>
      </c>
      <c r="H1697" s="5" t="s">
        <v>2366</v>
      </c>
      <c r="I1697" s="5">
        <v>1</v>
      </c>
      <c r="J1697" s="19" t="s">
        <v>2366</v>
      </c>
    </row>
    <row r="1698" spans="1:10" x14ac:dyDescent="0.25">
      <c r="A1698" s="18" t="s">
        <v>662</v>
      </c>
      <c r="B1698" s="5">
        <v>17.260000000000002</v>
      </c>
      <c r="C1698" s="5" t="str">
        <f t="shared" si="52"/>
        <v>Underweight</v>
      </c>
      <c r="D1698" s="5">
        <v>11.73</v>
      </c>
      <c r="E1698" s="5" t="str">
        <f t="shared" si="53"/>
        <v>Diabetes</v>
      </c>
      <c r="F1698" s="5" t="s">
        <v>2366</v>
      </c>
      <c r="G1698" s="5" t="s">
        <v>2366</v>
      </c>
      <c r="H1698" s="5" t="s">
        <v>2366</v>
      </c>
      <c r="I1698" s="5">
        <v>2</v>
      </c>
      <c r="J1698" s="19" t="s">
        <v>2366</v>
      </c>
    </row>
    <row r="1699" spans="1:10" x14ac:dyDescent="0.25">
      <c r="A1699" s="18" t="s">
        <v>661</v>
      </c>
      <c r="B1699" s="5">
        <v>19.855</v>
      </c>
      <c r="C1699" s="5" t="str">
        <f t="shared" si="52"/>
        <v>Normal Weight</v>
      </c>
      <c r="D1699" s="5">
        <v>6.64</v>
      </c>
      <c r="E1699" s="5" t="str">
        <f t="shared" si="53"/>
        <v>Prediabetes</v>
      </c>
      <c r="F1699" s="5" t="s">
        <v>2368</v>
      </c>
      <c r="G1699" s="5" t="s">
        <v>2366</v>
      </c>
      <c r="H1699" s="5" t="s">
        <v>2366</v>
      </c>
      <c r="I1699" s="5">
        <v>1</v>
      </c>
      <c r="J1699" s="19" t="s">
        <v>2366</v>
      </c>
    </row>
    <row r="1700" spans="1:10" x14ac:dyDescent="0.25">
      <c r="A1700" s="18" t="s">
        <v>660</v>
      </c>
      <c r="B1700" s="5">
        <v>41.69</v>
      </c>
      <c r="C1700" s="5" t="str">
        <f t="shared" si="52"/>
        <v>Obesity</v>
      </c>
      <c r="D1700" s="5">
        <v>5.78</v>
      </c>
      <c r="E1700" s="5" t="str">
        <f t="shared" si="53"/>
        <v>Normal</v>
      </c>
      <c r="F1700" s="5" t="s">
        <v>2366</v>
      </c>
      <c r="G1700" s="5" t="s">
        <v>2366</v>
      </c>
      <c r="H1700" s="5" t="s">
        <v>2366</v>
      </c>
      <c r="I1700" s="5">
        <v>0</v>
      </c>
      <c r="J1700" s="19" t="s">
        <v>2366</v>
      </c>
    </row>
    <row r="1701" spans="1:10" x14ac:dyDescent="0.25">
      <c r="A1701" s="18" t="s">
        <v>659</v>
      </c>
      <c r="B1701" s="5">
        <v>16.12</v>
      </c>
      <c r="C1701" s="5" t="str">
        <f t="shared" si="52"/>
        <v>Underweight</v>
      </c>
      <c r="D1701" s="5">
        <v>10.45</v>
      </c>
      <c r="E1701" s="5" t="str">
        <f t="shared" si="53"/>
        <v>Diabetes</v>
      </c>
      <c r="F1701" s="5" t="s">
        <v>2366</v>
      </c>
      <c r="G1701" s="5" t="s">
        <v>2366</v>
      </c>
      <c r="H1701" s="5" t="s">
        <v>2366</v>
      </c>
      <c r="I1701" s="5">
        <v>0</v>
      </c>
      <c r="J1701" s="19" t="s">
        <v>2366</v>
      </c>
    </row>
    <row r="1702" spans="1:10" x14ac:dyDescent="0.25">
      <c r="A1702" s="18" t="s">
        <v>658</v>
      </c>
      <c r="B1702" s="5">
        <v>37.43</v>
      </c>
      <c r="C1702" s="5" t="str">
        <f t="shared" si="52"/>
        <v>Obesity</v>
      </c>
      <c r="D1702" s="5">
        <v>4.5199999999999996</v>
      </c>
      <c r="E1702" s="5" t="str">
        <f t="shared" si="53"/>
        <v>Normal</v>
      </c>
      <c r="F1702" s="5" t="s">
        <v>2366</v>
      </c>
      <c r="G1702" s="5" t="s">
        <v>2366</v>
      </c>
      <c r="H1702" s="5" t="s">
        <v>2366</v>
      </c>
      <c r="I1702" s="5">
        <v>1</v>
      </c>
      <c r="J1702" s="19" t="s">
        <v>2366</v>
      </c>
    </row>
    <row r="1703" spans="1:10" x14ac:dyDescent="0.25">
      <c r="A1703" s="18" t="s">
        <v>657</v>
      </c>
      <c r="B1703" s="5">
        <v>31.065000000000001</v>
      </c>
      <c r="C1703" s="5" t="str">
        <f t="shared" si="52"/>
        <v>Obesity</v>
      </c>
      <c r="D1703" s="5">
        <v>5.71</v>
      </c>
      <c r="E1703" s="5" t="str">
        <f t="shared" si="53"/>
        <v>Normal</v>
      </c>
      <c r="F1703" s="5" t="s">
        <v>2366</v>
      </c>
      <c r="G1703" s="5" t="s">
        <v>2366</v>
      </c>
      <c r="H1703" s="5" t="s">
        <v>2366</v>
      </c>
      <c r="I1703" s="5">
        <v>0</v>
      </c>
      <c r="J1703" s="19" t="s">
        <v>2366</v>
      </c>
    </row>
    <row r="1704" spans="1:10" x14ac:dyDescent="0.25">
      <c r="A1704" s="18" t="s">
        <v>656</v>
      </c>
      <c r="B1704" s="5">
        <v>25.08</v>
      </c>
      <c r="C1704" s="5" t="str">
        <f t="shared" si="52"/>
        <v>Overweight</v>
      </c>
      <c r="D1704" s="5">
        <v>4.7699999999999996</v>
      </c>
      <c r="E1704" s="5" t="str">
        <f t="shared" si="53"/>
        <v>Normal</v>
      </c>
      <c r="F1704" s="5" t="s">
        <v>2366</v>
      </c>
      <c r="G1704" s="5" t="s">
        <v>2366</v>
      </c>
      <c r="H1704" s="5" t="s">
        <v>2366</v>
      </c>
      <c r="I1704" s="5">
        <v>0</v>
      </c>
      <c r="J1704" s="19" t="s">
        <v>2366</v>
      </c>
    </row>
    <row r="1705" spans="1:10" x14ac:dyDescent="0.25">
      <c r="A1705" s="18" t="s">
        <v>655</v>
      </c>
      <c r="B1705" s="5">
        <v>15.2</v>
      </c>
      <c r="C1705" s="5" t="str">
        <f t="shared" si="52"/>
        <v>Underweight</v>
      </c>
      <c r="D1705" s="5">
        <v>7.81</v>
      </c>
      <c r="E1705" s="5" t="str">
        <f t="shared" si="53"/>
        <v>Diabetes</v>
      </c>
      <c r="F1705" s="5" t="s">
        <v>2368</v>
      </c>
      <c r="G1705" s="5" t="s">
        <v>2366</v>
      </c>
      <c r="H1705" s="5" t="s">
        <v>2366</v>
      </c>
      <c r="I1705" s="5">
        <v>1</v>
      </c>
      <c r="J1705" s="19" t="s">
        <v>2366</v>
      </c>
    </row>
    <row r="1706" spans="1:10" x14ac:dyDescent="0.25">
      <c r="A1706" s="18" t="s">
        <v>654</v>
      </c>
      <c r="B1706" s="5">
        <v>22.34</v>
      </c>
      <c r="C1706" s="5" t="str">
        <f t="shared" si="52"/>
        <v>Normal Weight</v>
      </c>
      <c r="D1706" s="5">
        <v>5.19</v>
      </c>
      <c r="E1706" s="5" t="str">
        <f t="shared" si="53"/>
        <v>Normal</v>
      </c>
      <c r="F1706" s="5" t="s">
        <v>2368</v>
      </c>
      <c r="G1706" s="5" t="s">
        <v>2366</v>
      </c>
      <c r="H1706" s="5" t="s">
        <v>2366</v>
      </c>
      <c r="I1706" s="5">
        <v>0</v>
      </c>
      <c r="J1706" s="19" t="s">
        <v>2366</v>
      </c>
    </row>
    <row r="1707" spans="1:10" x14ac:dyDescent="0.25">
      <c r="A1707" s="18" t="s">
        <v>653</v>
      </c>
      <c r="B1707" s="5">
        <v>40.15</v>
      </c>
      <c r="C1707" s="5" t="str">
        <f t="shared" si="52"/>
        <v>Obesity</v>
      </c>
      <c r="D1707" s="5">
        <v>5.93</v>
      </c>
      <c r="E1707" s="5" t="str">
        <f t="shared" si="53"/>
        <v>Normal</v>
      </c>
      <c r="F1707" s="5" t="s">
        <v>2366</v>
      </c>
      <c r="G1707" s="5" t="s">
        <v>2366</v>
      </c>
      <c r="H1707" s="5" t="s">
        <v>2366</v>
      </c>
      <c r="I1707" s="5">
        <v>1</v>
      </c>
      <c r="J1707" s="19" t="s">
        <v>2366</v>
      </c>
    </row>
    <row r="1708" spans="1:10" x14ac:dyDescent="0.25">
      <c r="A1708" s="18" t="s">
        <v>652</v>
      </c>
      <c r="B1708" s="5">
        <v>37.729999999999997</v>
      </c>
      <c r="C1708" s="5" t="str">
        <f t="shared" si="52"/>
        <v>Obesity</v>
      </c>
      <c r="D1708" s="5">
        <v>6.29</v>
      </c>
      <c r="E1708" s="5" t="str">
        <f t="shared" si="53"/>
        <v>Prediabetes</v>
      </c>
      <c r="F1708" s="5" t="s">
        <v>2366</v>
      </c>
      <c r="G1708" s="5" t="s">
        <v>2366</v>
      </c>
      <c r="H1708" s="5" t="s">
        <v>2366</v>
      </c>
      <c r="I1708" s="5">
        <v>1</v>
      </c>
      <c r="J1708" s="19" t="s">
        <v>2366</v>
      </c>
    </row>
    <row r="1709" spans="1:10" x14ac:dyDescent="0.25">
      <c r="A1709" s="18" t="s">
        <v>651</v>
      </c>
      <c r="B1709" s="5">
        <v>25.35</v>
      </c>
      <c r="C1709" s="5" t="str">
        <f t="shared" si="52"/>
        <v>Overweight</v>
      </c>
      <c r="D1709" s="5">
        <v>4.9000000000000004</v>
      </c>
      <c r="E1709" s="5" t="str">
        <f t="shared" si="53"/>
        <v>Normal</v>
      </c>
      <c r="F1709" s="5" t="s">
        <v>2366</v>
      </c>
      <c r="G1709" s="5" t="s">
        <v>2366</v>
      </c>
      <c r="H1709" s="5" t="s">
        <v>2366</v>
      </c>
      <c r="I1709" s="5">
        <v>0</v>
      </c>
      <c r="J1709" s="19" t="s">
        <v>2366</v>
      </c>
    </row>
    <row r="1710" spans="1:10" x14ac:dyDescent="0.25">
      <c r="A1710" s="18" t="s">
        <v>650</v>
      </c>
      <c r="B1710" s="5">
        <v>26.41</v>
      </c>
      <c r="C1710" s="5" t="str">
        <f t="shared" si="52"/>
        <v>Overweight</v>
      </c>
      <c r="D1710" s="5">
        <v>5.07</v>
      </c>
      <c r="E1710" s="5" t="str">
        <f t="shared" si="53"/>
        <v>Normal</v>
      </c>
      <c r="F1710" s="5" t="s">
        <v>2368</v>
      </c>
      <c r="G1710" s="5" t="s">
        <v>2366</v>
      </c>
      <c r="H1710" s="5" t="s">
        <v>2366</v>
      </c>
      <c r="I1710" s="5">
        <v>1</v>
      </c>
      <c r="J1710" s="19" t="s">
        <v>2366</v>
      </c>
    </row>
    <row r="1711" spans="1:10" x14ac:dyDescent="0.25">
      <c r="A1711" s="18" t="s">
        <v>649</v>
      </c>
      <c r="B1711" s="5">
        <v>27.6</v>
      </c>
      <c r="C1711" s="5" t="str">
        <f t="shared" si="52"/>
        <v>Overweight</v>
      </c>
      <c r="D1711" s="5">
        <v>5.33</v>
      </c>
      <c r="E1711" s="5" t="str">
        <f t="shared" si="53"/>
        <v>Normal</v>
      </c>
      <c r="F1711" s="5" t="s">
        <v>2366</v>
      </c>
      <c r="G1711" s="5" t="s">
        <v>2366</v>
      </c>
      <c r="H1711" s="5" t="s">
        <v>2366</v>
      </c>
      <c r="I1711" s="5">
        <v>1</v>
      </c>
      <c r="J1711" s="19" t="s">
        <v>2366</v>
      </c>
    </row>
    <row r="1712" spans="1:10" x14ac:dyDescent="0.25">
      <c r="A1712" s="18" t="s">
        <v>648</v>
      </c>
      <c r="B1712" s="5">
        <v>33.82</v>
      </c>
      <c r="C1712" s="5" t="str">
        <f t="shared" si="52"/>
        <v>Obesity</v>
      </c>
      <c r="D1712" s="5">
        <v>8.93</v>
      </c>
      <c r="E1712" s="5" t="str">
        <f t="shared" si="53"/>
        <v>Diabetes</v>
      </c>
      <c r="F1712" s="5" t="s">
        <v>2368</v>
      </c>
      <c r="G1712" s="5" t="s">
        <v>2366</v>
      </c>
      <c r="H1712" s="5" t="s">
        <v>2366</v>
      </c>
      <c r="I1712" s="5">
        <v>1</v>
      </c>
      <c r="J1712" s="19" t="s">
        <v>2366</v>
      </c>
    </row>
    <row r="1713" spans="1:10" x14ac:dyDescent="0.25">
      <c r="A1713" s="18" t="s">
        <v>647</v>
      </c>
      <c r="B1713" s="5">
        <v>32.9</v>
      </c>
      <c r="C1713" s="5" t="str">
        <f t="shared" si="52"/>
        <v>Obesity</v>
      </c>
      <c r="D1713" s="5">
        <v>4.3499999999999996</v>
      </c>
      <c r="E1713" s="5" t="str">
        <f t="shared" si="53"/>
        <v>Normal</v>
      </c>
      <c r="F1713" s="5" t="s">
        <v>2366</v>
      </c>
      <c r="G1713" s="5" t="s">
        <v>2366</v>
      </c>
      <c r="H1713" s="5" t="s">
        <v>2366</v>
      </c>
      <c r="I1713" s="5">
        <v>0</v>
      </c>
      <c r="J1713" s="19" t="s">
        <v>2366</v>
      </c>
    </row>
    <row r="1714" spans="1:10" x14ac:dyDescent="0.25">
      <c r="A1714" s="18" t="s">
        <v>646</v>
      </c>
      <c r="B1714" s="5">
        <v>30.875</v>
      </c>
      <c r="C1714" s="5" t="str">
        <f t="shared" si="52"/>
        <v>Obesity</v>
      </c>
      <c r="D1714" s="5">
        <v>9.5399999999999991</v>
      </c>
      <c r="E1714" s="5" t="str">
        <f t="shared" si="53"/>
        <v>Diabetes</v>
      </c>
      <c r="F1714" s="5" t="s">
        <v>2368</v>
      </c>
      <c r="G1714" s="5" t="s">
        <v>2366</v>
      </c>
      <c r="H1714" s="5" t="s">
        <v>2366</v>
      </c>
      <c r="I1714" s="5">
        <v>1</v>
      </c>
      <c r="J1714" s="19" t="s">
        <v>2366</v>
      </c>
    </row>
    <row r="1715" spans="1:10" x14ac:dyDescent="0.25">
      <c r="A1715" s="18" t="s">
        <v>645</v>
      </c>
      <c r="B1715" s="5">
        <v>32.64</v>
      </c>
      <c r="C1715" s="5" t="str">
        <f t="shared" si="52"/>
        <v>Obesity</v>
      </c>
      <c r="D1715" s="5">
        <v>5.91</v>
      </c>
      <c r="E1715" s="5" t="str">
        <f t="shared" si="53"/>
        <v>Normal</v>
      </c>
      <c r="F1715" s="5" t="s">
        <v>2366</v>
      </c>
      <c r="G1715" s="5" t="s">
        <v>2366</v>
      </c>
      <c r="H1715" s="5" t="s">
        <v>2366</v>
      </c>
      <c r="I1715" s="5">
        <v>0</v>
      </c>
      <c r="J1715" s="19" t="s">
        <v>2366</v>
      </c>
    </row>
    <row r="1716" spans="1:10" x14ac:dyDescent="0.25">
      <c r="A1716" s="18" t="s">
        <v>644</v>
      </c>
      <c r="B1716" s="5">
        <v>22.135000000000002</v>
      </c>
      <c r="C1716" s="5" t="str">
        <f t="shared" si="52"/>
        <v>Normal Weight</v>
      </c>
      <c r="D1716" s="5">
        <v>5.0999999999999996</v>
      </c>
      <c r="E1716" s="5" t="str">
        <f t="shared" si="53"/>
        <v>Normal</v>
      </c>
      <c r="F1716" s="5" t="s">
        <v>2366</v>
      </c>
      <c r="G1716" s="5" t="s">
        <v>2366</v>
      </c>
      <c r="H1716" s="5" t="s">
        <v>2366</v>
      </c>
      <c r="I1716" s="5">
        <v>0</v>
      </c>
      <c r="J1716" s="19" t="s">
        <v>2366</v>
      </c>
    </row>
    <row r="1717" spans="1:10" x14ac:dyDescent="0.25">
      <c r="A1717" s="18" t="s">
        <v>643</v>
      </c>
      <c r="B1717" s="5">
        <v>16.53</v>
      </c>
      <c r="C1717" s="5" t="str">
        <f t="shared" si="52"/>
        <v>Underweight</v>
      </c>
      <c r="D1717" s="5">
        <v>5.08</v>
      </c>
      <c r="E1717" s="5" t="str">
        <f t="shared" si="53"/>
        <v>Normal</v>
      </c>
      <c r="F1717" s="5" t="s">
        <v>2366</v>
      </c>
      <c r="G1717" s="5" t="s">
        <v>2366</v>
      </c>
      <c r="H1717" s="5" t="s">
        <v>2366</v>
      </c>
      <c r="I1717" s="5">
        <v>2</v>
      </c>
      <c r="J1717" s="19" t="s">
        <v>2366</v>
      </c>
    </row>
    <row r="1718" spans="1:10" x14ac:dyDescent="0.25">
      <c r="A1718" s="18" t="s">
        <v>642</v>
      </c>
      <c r="B1718" s="5">
        <v>32.774999999999999</v>
      </c>
      <c r="C1718" s="5" t="str">
        <f t="shared" si="52"/>
        <v>Obesity</v>
      </c>
      <c r="D1718" s="5">
        <v>4.75</v>
      </c>
      <c r="E1718" s="5" t="str">
        <f t="shared" si="53"/>
        <v>Normal</v>
      </c>
      <c r="F1718" s="5" t="s">
        <v>2366</v>
      </c>
      <c r="G1718" s="5" t="s">
        <v>2366</v>
      </c>
      <c r="H1718" s="5" t="s">
        <v>2366</v>
      </c>
      <c r="I1718" s="5">
        <v>0</v>
      </c>
      <c r="J1718" s="19" t="s">
        <v>2366</v>
      </c>
    </row>
    <row r="1719" spans="1:10" x14ac:dyDescent="0.25">
      <c r="A1719" s="18" t="s">
        <v>641</v>
      </c>
      <c r="B1719" s="5">
        <v>30.9</v>
      </c>
      <c r="C1719" s="5" t="str">
        <f t="shared" si="52"/>
        <v>Obesity</v>
      </c>
      <c r="D1719" s="5">
        <v>6.05</v>
      </c>
      <c r="E1719" s="5" t="str">
        <f t="shared" si="53"/>
        <v>Prediabetes</v>
      </c>
      <c r="F1719" s="5" t="s">
        <v>2366</v>
      </c>
      <c r="G1719" s="5" t="s">
        <v>2366</v>
      </c>
      <c r="H1719" s="5" t="s">
        <v>2366</v>
      </c>
      <c r="I1719" s="5">
        <v>1</v>
      </c>
      <c r="J1719" s="19" t="s">
        <v>2366</v>
      </c>
    </row>
    <row r="1720" spans="1:10" x14ac:dyDescent="0.25">
      <c r="A1720" s="18" t="s">
        <v>640</v>
      </c>
      <c r="B1720" s="5">
        <v>15.58</v>
      </c>
      <c r="C1720" s="5" t="str">
        <f t="shared" si="52"/>
        <v>Underweight</v>
      </c>
      <c r="D1720" s="5">
        <v>11.56</v>
      </c>
      <c r="E1720" s="5" t="str">
        <f t="shared" si="53"/>
        <v>Diabetes</v>
      </c>
      <c r="F1720" s="5" t="s">
        <v>2366</v>
      </c>
      <c r="G1720" s="5" t="s">
        <v>2366</v>
      </c>
      <c r="H1720" s="5" t="s">
        <v>2366</v>
      </c>
      <c r="I1720" s="5">
        <v>0</v>
      </c>
      <c r="J1720" s="19" t="s">
        <v>2366</v>
      </c>
    </row>
    <row r="1721" spans="1:10" x14ac:dyDescent="0.25">
      <c r="A1721" s="18" t="s">
        <v>639</v>
      </c>
      <c r="B1721" s="5">
        <v>26.315000000000001</v>
      </c>
      <c r="C1721" s="5" t="str">
        <f t="shared" si="52"/>
        <v>Overweight</v>
      </c>
      <c r="D1721" s="5">
        <v>5.76</v>
      </c>
      <c r="E1721" s="5" t="str">
        <f t="shared" si="53"/>
        <v>Normal</v>
      </c>
      <c r="F1721" s="5" t="s">
        <v>2366</v>
      </c>
      <c r="G1721" s="5" t="s">
        <v>2366</v>
      </c>
      <c r="H1721" s="5" t="s">
        <v>2366</v>
      </c>
      <c r="I1721" s="5">
        <v>0</v>
      </c>
      <c r="J1721" s="19" t="s">
        <v>2366</v>
      </c>
    </row>
    <row r="1722" spans="1:10" x14ac:dyDescent="0.25">
      <c r="A1722" s="18" t="s">
        <v>638</v>
      </c>
      <c r="B1722" s="5">
        <v>35.61</v>
      </c>
      <c r="C1722" s="5" t="str">
        <f t="shared" si="52"/>
        <v>Obesity</v>
      </c>
      <c r="D1722" s="5">
        <v>5.65</v>
      </c>
      <c r="E1722" s="5" t="str">
        <f t="shared" si="53"/>
        <v>Normal</v>
      </c>
      <c r="F1722" s="5" t="s">
        <v>2366</v>
      </c>
      <c r="G1722" s="5" t="s">
        <v>2367</v>
      </c>
      <c r="H1722" s="5" t="s">
        <v>2366</v>
      </c>
      <c r="I1722" s="5">
        <v>1</v>
      </c>
      <c r="J1722" s="19" t="s">
        <v>2366</v>
      </c>
    </row>
    <row r="1723" spans="1:10" x14ac:dyDescent="0.25">
      <c r="A1723" s="18" t="s">
        <v>637</v>
      </c>
      <c r="B1723" s="5">
        <v>37.56</v>
      </c>
      <c r="C1723" s="5" t="str">
        <f t="shared" si="52"/>
        <v>Obesity</v>
      </c>
      <c r="D1723" s="5">
        <v>5.88</v>
      </c>
      <c r="E1723" s="5" t="str">
        <f t="shared" si="53"/>
        <v>Normal</v>
      </c>
      <c r="F1723" s="5" t="s">
        <v>2366</v>
      </c>
      <c r="G1723" s="5" t="s">
        <v>2367</v>
      </c>
      <c r="H1723" s="5" t="s">
        <v>2366</v>
      </c>
      <c r="I1723" s="5">
        <v>1</v>
      </c>
      <c r="J1723" s="19" t="s">
        <v>2366</v>
      </c>
    </row>
    <row r="1724" spans="1:10" x14ac:dyDescent="0.25">
      <c r="A1724" s="18" t="s">
        <v>636</v>
      </c>
      <c r="B1724" s="5">
        <v>15.49</v>
      </c>
      <c r="C1724" s="5" t="str">
        <f t="shared" si="52"/>
        <v>Underweight</v>
      </c>
      <c r="D1724" s="5">
        <v>9.6</v>
      </c>
      <c r="E1724" s="5" t="str">
        <f t="shared" si="53"/>
        <v>Diabetes</v>
      </c>
      <c r="F1724" s="5" t="s">
        <v>2366</v>
      </c>
      <c r="G1724" s="5" t="s">
        <v>2366</v>
      </c>
      <c r="H1724" s="5" t="s">
        <v>2366</v>
      </c>
      <c r="I1724" s="5">
        <v>0</v>
      </c>
      <c r="J1724" s="19" t="s">
        <v>2366</v>
      </c>
    </row>
    <row r="1725" spans="1:10" x14ac:dyDescent="0.25">
      <c r="A1725" s="18" t="s">
        <v>635</v>
      </c>
      <c r="B1725" s="5">
        <v>23.48</v>
      </c>
      <c r="C1725" s="5" t="str">
        <f t="shared" si="52"/>
        <v>Normal Weight</v>
      </c>
      <c r="D1725" s="5">
        <v>6.24</v>
      </c>
      <c r="E1725" s="5" t="str">
        <f t="shared" si="53"/>
        <v>Prediabetes</v>
      </c>
      <c r="F1725" s="5" t="s">
        <v>2366</v>
      </c>
      <c r="G1725" s="5" t="s">
        <v>2366</v>
      </c>
      <c r="H1725" s="5" t="s">
        <v>2366</v>
      </c>
      <c r="I1725" s="5">
        <v>1</v>
      </c>
      <c r="J1725" s="19" t="s">
        <v>2366</v>
      </c>
    </row>
    <row r="1726" spans="1:10" x14ac:dyDescent="0.25">
      <c r="A1726" s="18" t="s">
        <v>634</v>
      </c>
      <c r="B1726" s="5">
        <v>30.02</v>
      </c>
      <c r="C1726" s="5" t="str">
        <f t="shared" si="52"/>
        <v>Obesity</v>
      </c>
      <c r="D1726" s="5">
        <v>7.63</v>
      </c>
      <c r="E1726" s="5" t="str">
        <f t="shared" si="53"/>
        <v>Diabetes</v>
      </c>
      <c r="F1726" s="5" t="s">
        <v>2368</v>
      </c>
      <c r="G1726" s="5" t="s">
        <v>2366</v>
      </c>
      <c r="H1726" s="5" t="s">
        <v>2366</v>
      </c>
      <c r="I1726" s="5">
        <v>1</v>
      </c>
      <c r="J1726" s="19" t="s">
        <v>2366</v>
      </c>
    </row>
    <row r="1727" spans="1:10" x14ac:dyDescent="0.25">
      <c r="A1727" s="18" t="s">
        <v>633</v>
      </c>
      <c r="B1727" s="5">
        <v>26.885000000000002</v>
      </c>
      <c r="C1727" s="5" t="str">
        <f t="shared" si="52"/>
        <v>Overweight</v>
      </c>
      <c r="D1727" s="5">
        <v>8.66</v>
      </c>
      <c r="E1727" s="5" t="str">
        <f t="shared" si="53"/>
        <v>Diabetes</v>
      </c>
      <c r="F1727" s="5" t="s">
        <v>2368</v>
      </c>
      <c r="G1727" s="5" t="s">
        <v>2366</v>
      </c>
      <c r="H1727" s="5" t="s">
        <v>2366</v>
      </c>
      <c r="I1727" s="5">
        <v>1</v>
      </c>
      <c r="J1727" s="19" t="s">
        <v>2366</v>
      </c>
    </row>
    <row r="1728" spans="1:10" x14ac:dyDescent="0.25">
      <c r="A1728" s="18" t="s">
        <v>632</v>
      </c>
      <c r="B1728" s="5">
        <v>25.84</v>
      </c>
      <c r="C1728" s="5" t="str">
        <f t="shared" si="52"/>
        <v>Overweight</v>
      </c>
      <c r="D1728" s="5">
        <v>8.5500000000000007</v>
      </c>
      <c r="E1728" s="5" t="str">
        <f t="shared" si="53"/>
        <v>Diabetes</v>
      </c>
      <c r="F1728" s="5" t="s">
        <v>2368</v>
      </c>
      <c r="G1728" s="5" t="s">
        <v>2366</v>
      </c>
      <c r="H1728" s="5" t="s">
        <v>2366</v>
      </c>
      <c r="I1728" s="5">
        <v>1</v>
      </c>
      <c r="J1728" s="19" t="s">
        <v>2366</v>
      </c>
    </row>
    <row r="1729" spans="1:10" x14ac:dyDescent="0.25">
      <c r="A1729" s="18" t="s">
        <v>631</v>
      </c>
      <c r="B1729" s="5">
        <v>27.454999999999998</v>
      </c>
      <c r="C1729" s="5" t="str">
        <f t="shared" si="52"/>
        <v>Overweight</v>
      </c>
      <c r="D1729" s="5">
        <v>4.54</v>
      </c>
      <c r="E1729" s="5" t="str">
        <f t="shared" si="53"/>
        <v>Normal</v>
      </c>
      <c r="F1729" s="5" t="s">
        <v>2366</v>
      </c>
      <c r="G1729" s="5" t="s">
        <v>2366</v>
      </c>
      <c r="H1729" s="5" t="s">
        <v>2366</v>
      </c>
      <c r="I1729" s="5">
        <v>0</v>
      </c>
      <c r="J1729" s="19" t="s">
        <v>2366</v>
      </c>
    </row>
    <row r="1730" spans="1:10" x14ac:dyDescent="0.25">
      <c r="A1730" s="18" t="s">
        <v>630</v>
      </c>
      <c r="B1730" s="5">
        <v>24.605</v>
      </c>
      <c r="C1730" s="5" t="str">
        <f t="shared" ref="C1730:C1751" si="54">IF(B1730&lt;18.5,"Underweight",
IF(B1730&lt;25,"Normal Weight",
IF(B1730&lt;30,"Overweight","Obesity")))</f>
        <v>Normal Weight</v>
      </c>
      <c r="D1730" s="5">
        <v>5.7</v>
      </c>
      <c r="E1730" s="5" t="str">
        <f t="shared" ref="E1730:E1793" si="55">IF(D1730&lt;6,"Normal",IF(D1730&lt;7.5,"Prediabetes",IF(D1730&gt;7,"Diabetes")))</f>
        <v>Normal</v>
      </c>
      <c r="F1730" s="5" t="s">
        <v>2366</v>
      </c>
      <c r="G1730" s="5" t="s">
        <v>2366</v>
      </c>
      <c r="H1730" s="5" t="s">
        <v>2366</v>
      </c>
      <c r="I1730" s="5">
        <v>0</v>
      </c>
      <c r="J1730" s="19" t="s">
        <v>2366</v>
      </c>
    </row>
    <row r="1731" spans="1:10" x14ac:dyDescent="0.25">
      <c r="A1731" s="18" t="s">
        <v>629</v>
      </c>
      <c r="B1731" s="5">
        <v>30.8</v>
      </c>
      <c r="C1731" s="5" t="str">
        <f t="shared" si="54"/>
        <v>Obesity</v>
      </c>
      <c r="D1731" s="5">
        <v>5.07</v>
      </c>
      <c r="E1731" s="5" t="str">
        <f t="shared" si="55"/>
        <v>Normal</v>
      </c>
      <c r="F1731" s="5" t="s">
        <v>2366</v>
      </c>
      <c r="G1731" s="5" t="s">
        <v>2366</v>
      </c>
      <c r="H1731" s="5" t="s">
        <v>2366</v>
      </c>
      <c r="I1731" s="5">
        <v>0</v>
      </c>
      <c r="J1731" s="19" t="s">
        <v>2366</v>
      </c>
    </row>
    <row r="1732" spans="1:10" x14ac:dyDescent="0.25">
      <c r="A1732" s="18" t="s">
        <v>628</v>
      </c>
      <c r="B1732" s="5">
        <v>34.799999999999997</v>
      </c>
      <c r="C1732" s="5" t="str">
        <f t="shared" si="54"/>
        <v>Obesity</v>
      </c>
      <c r="D1732" s="5">
        <v>4.38</v>
      </c>
      <c r="E1732" s="5" t="str">
        <f t="shared" si="55"/>
        <v>Normal</v>
      </c>
      <c r="F1732" s="5" t="s">
        <v>2366</v>
      </c>
      <c r="G1732" s="5" t="s">
        <v>2366</v>
      </c>
      <c r="H1732" s="5" t="s">
        <v>2366</v>
      </c>
      <c r="I1732" s="5">
        <v>1</v>
      </c>
      <c r="J1732" s="19" t="s">
        <v>2366</v>
      </c>
    </row>
    <row r="1733" spans="1:10" x14ac:dyDescent="0.25">
      <c r="A1733" s="18" t="s">
        <v>627</v>
      </c>
      <c r="B1733" s="5">
        <v>34.21</v>
      </c>
      <c r="C1733" s="5" t="str">
        <f t="shared" si="54"/>
        <v>Obesity</v>
      </c>
      <c r="D1733" s="5">
        <v>4.54</v>
      </c>
      <c r="E1733" s="5" t="str">
        <f t="shared" si="55"/>
        <v>Normal</v>
      </c>
      <c r="F1733" s="5" t="s">
        <v>2366</v>
      </c>
      <c r="G1733" s="5" t="s">
        <v>2366</v>
      </c>
      <c r="H1733" s="5" t="s">
        <v>2366</v>
      </c>
      <c r="I1733" s="5">
        <v>1</v>
      </c>
      <c r="J1733" s="19" t="s">
        <v>2366</v>
      </c>
    </row>
    <row r="1734" spans="1:10" x14ac:dyDescent="0.25">
      <c r="A1734" s="18" t="s">
        <v>626</v>
      </c>
      <c r="B1734" s="5">
        <v>31</v>
      </c>
      <c r="C1734" s="5" t="str">
        <f t="shared" si="54"/>
        <v>Obesity</v>
      </c>
      <c r="D1734" s="5">
        <v>5.38</v>
      </c>
      <c r="E1734" s="5" t="str">
        <f t="shared" si="55"/>
        <v>Normal</v>
      </c>
      <c r="F1734" s="5" t="s">
        <v>2366</v>
      </c>
      <c r="G1734" s="5" t="s">
        <v>2366</v>
      </c>
      <c r="H1734" s="5" t="s">
        <v>2366</v>
      </c>
      <c r="I1734" s="5">
        <v>1</v>
      </c>
      <c r="J1734" s="19" t="s">
        <v>2366</v>
      </c>
    </row>
    <row r="1735" spans="1:10" x14ac:dyDescent="0.25">
      <c r="A1735" s="18" t="s">
        <v>625</v>
      </c>
      <c r="B1735" s="5">
        <v>26.125</v>
      </c>
      <c r="C1735" s="5" t="str">
        <f t="shared" si="54"/>
        <v>Overweight</v>
      </c>
      <c r="D1735" s="5">
        <v>5.55</v>
      </c>
      <c r="E1735" s="5" t="str">
        <f t="shared" si="55"/>
        <v>Normal</v>
      </c>
      <c r="F1735" s="5" t="s">
        <v>2366</v>
      </c>
      <c r="G1735" s="5" t="s">
        <v>2366</v>
      </c>
      <c r="H1735" s="5" t="s">
        <v>2366</v>
      </c>
      <c r="I1735" s="5">
        <v>1</v>
      </c>
      <c r="J1735" s="19" t="s">
        <v>2366</v>
      </c>
    </row>
    <row r="1736" spans="1:10" x14ac:dyDescent="0.25">
      <c r="A1736" s="18" t="s">
        <v>624</v>
      </c>
      <c r="B1736" s="5">
        <v>30.13</v>
      </c>
      <c r="C1736" s="5" t="str">
        <f t="shared" si="54"/>
        <v>Obesity</v>
      </c>
      <c r="D1736" s="5">
        <v>4.03</v>
      </c>
      <c r="E1736" s="5" t="str">
        <f t="shared" si="55"/>
        <v>Normal</v>
      </c>
      <c r="F1736" s="5" t="s">
        <v>2368</v>
      </c>
      <c r="G1736" s="5" t="s">
        <v>2366</v>
      </c>
      <c r="H1736" s="5" t="s">
        <v>2366</v>
      </c>
      <c r="I1736" s="5">
        <v>1</v>
      </c>
      <c r="J1736" s="19" t="s">
        <v>2366</v>
      </c>
    </row>
    <row r="1737" spans="1:10" x14ac:dyDescent="0.25">
      <c r="A1737" s="18" t="s">
        <v>623</v>
      </c>
      <c r="B1737" s="5">
        <v>34.19</v>
      </c>
      <c r="C1737" s="5" t="str">
        <f t="shared" si="54"/>
        <v>Obesity</v>
      </c>
      <c r="D1737" s="5">
        <v>4.1900000000000004</v>
      </c>
      <c r="E1737" s="5" t="str">
        <f t="shared" si="55"/>
        <v>Normal</v>
      </c>
      <c r="F1737" s="5" t="s">
        <v>2366</v>
      </c>
      <c r="G1737" s="5" t="s">
        <v>2366</v>
      </c>
      <c r="H1737" s="5" t="s">
        <v>2366</v>
      </c>
      <c r="I1737" s="5">
        <v>0</v>
      </c>
      <c r="J1737" s="19" t="s">
        <v>2366</v>
      </c>
    </row>
    <row r="1738" spans="1:10" x14ac:dyDescent="0.25">
      <c r="A1738" s="18" t="s">
        <v>622</v>
      </c>
      <c r="B1738" s="5">
        <v>22.515000000000001</v>
      </c>
      <c r="C1738" s="5" t="str">
        <f t="shared" si="54"/>
        <v>Normal Weight</v>
      </c>
      <c r="D1738" s="5">
        <v>4.37</v>
      </c>
      <c r="E1738" s="5" t="str">
        <f t="shared" si="55"/>
        <v>Normal</v>
      </c>
      <c r="F1738" s="5" t="s">
        <v>2366</v>
      </c>
      <c r="G1738" s="5" t="s">
        <v>2366</v>
      </c>
      <c r="H1738" s="5" t="s">
        <v>2368</v>
      </c>
      <c r="I1738" s="5">
        <v>1</v>
      </c>
      <c r="J1738" s="19" t="s">
        <v>2366</v>
      </c>
    </row>
    <row r="1739" spans="1:10" x14ac:dyDescent="0.25">
      <c r="A1739" s="18" t="s">
        <v>621</v>
      </c>
      <c r="B1739" s="5">
        <v>18.239999999999998</v>
      </c>
      <c r="C1739" s="5" t="str">
        <f t="shared" si="54"/>
        <v>Underweight</v>
      </c>
      <c r="D1739" s="5">
        <v>5.31</v>
      </c>
      <c r="E1739" s="5" t="str">
        <f t="shared" si="55"/>
        <v>Normal</v>
      </c>
      <c r="F1739" s="5" t="s">
        <v>2368</v>
      </c>
      <c r="G1739" s="5" t="s">
        <v>2366</v>
      </c>
      <c r="H1739" s="5" t="s">
        <v>2368</v>
      </c>
      <c r="I1739" s="5">
        <v>1</v>
      </c>
      <c r="J1739" s="19" t="s">
        <v>2366</v>
      </c>
    </row>
    <row r="1740" spans="1:10" x14ac:dyDescent="0.25">
      <c r="A1740" s="18" t="s">
        <v>619</v>
      </c>
      <c r="B1740" s="5">
        <v>37.28</v>
      </c>
      <c r="C1740" s="5" t="str">
        <f t="shared" si="54"/>
        <v>Obesity</v>
      </c>
      <c r="D1740" s="5">
        <v>4.66</v>
      </c>
      <c r="E1740" s="5" t="str">
        <f t="shared" si="55"/>
        <v>Normal</v>
      </c>
      <c r="F1740" s="5" t="s">
        <v>2366</v>
      </c>
      <c r="G1740" s="5" t="s">
        <v>2367</v>
      </c>
      <c r="H1740" s="5" t="s">
        <v>2366</v>
      </c>
      <c r="I1740" s="5">
        <v>1</v>
      </c>
      <c r="J1740" s="19" t="s">
        <v>2366</v>
      </c>
    </row>
    <row r="1741" spans="1:10" x14ac:dyDescent="0.25">
      <c r="A1741" s="18" t="s">
        <v>618</v>
      </c>
      <c r="B1741" s="5">
        <v>18.2</v>
      </c>
      <c r="C1741" s="5" t="str">
        <f t="shared" si="54"/>
        <v>Underweight</v>
      </c>
      <c r="D1741" s="5">
        <v>6.19</v>
      </c>
      <c r="E1741" s="5" t="str">
        <f t="shared" si="55"/>
        <v>Prediabetes</v>
      </c>
      <c r="F1741" s="5" t="s">
        <v>2366</v>
      </c>
      <c r="G1741" s="5" t="s">
        <v>2366</v>
      </c>
      <c r="H1741" s="5" t="s">
        <v>2368</v>
      </c>
      <c r="I1741" s="5">
        <v>1</v>
      </c>
      <c r="J1741" s="19" t="s">
        <v>2366</v>
      </c>
    </row>
    <row r="1742" spans="1:10" x14ac:dyDescent="0.25">
      <c r="A1742" s="18" t="s">
        <v>617</v>
      </c>
      <c r="B1742" s="5">
        <v>20.53</v>
      </c>
      <c r="C1742" s="5" t="str">
        <f t="shared" si="54"/>
        <v>Normal Weight</v>
      </c>
      <c r="D1742" s="5">
        <v>4.8600000000000003</v>
      </c>
      <c r="E1742" s="5" t="str">
        <f t="shared" si="55"/>
        <v>Normal</v>
      </c>
      <c r="F1742" s="5" t="s">
        <v>2366</v>
      </c>
      <c r="G1742" s="5" t="s">
        <v>2366</v>
      </c>
      <c r="H1742" s="5" t="s">
        <v>2366</v>
      </c>
      <c r="I1742" s="5">
        <v>1</v>
      </c>
      <c r="J1742" s="19" t="s">
        <v>2366</v>
      </c>
    </row>
    <row r="1743" spans="1:10" x14ac:dyDescent="0.25">
      <c r="A1743" s="18" t="s">
        <v>616</v>
      </c>
      <c r="B1743" s="5">
        <v>23.79</v>
      </c>
      <c r="C1743" s="5" t="str">
        <f t="shared" si="54"/>
        <v>Normal Weight</v>
      </c>
      <c r="D1743" s="5">
        <v>4.74</v>
      </c>
      <c r="E1743" s="5" t="str">
        <f t="shared" si="55"/>
        <v>Normal</v>
      </c>
      <c r="F1743" s="5" t="s">
        <v>2366</v>
      </c>
      <c r="G1743" s="5" t="s">
        <v>2366</v>
      </c>
      <c r="H1743" s="5" t="s">
        <v>2366</v>
      </c>
      <c r="I1743" s="5">
        <v>0</v>
      </c>
      <c r="J1743" s="19" t="s">
        <v>2366</v>
      </c>
    </row>
    <row r="1744" spans="1:10" x14ac:dyDescent="0.25">
      <c r="A1744" s="18" t="s">
        <v>615</v>
      </c>
      <c r="B1744" s="5">
        <v>29.8</v>
      </c>
      <c r="C1744" s="5" t="str">
        <f t="shared" si="54"/>
        <v>Overweight</v>
      </c>
      <c r="D1744" s="5">
        <v>6.03</v>
      </c>
      <c r="E1744" s="5" t="str">
        <f t="shared" si="55"/>
        <v>Prediabetes</v>
      </c>
      <c r="F1744" s="5" t="s">
        <v>2366</v>
      </c>
      <c r="G1744" s="5" t="s">
        <v>2366</v>
      </c>
      <c r="H1744" s="5" t="s">
        <v>2366</v>
      </c>
      <c r="I1744" s="5">
        <v>0</v>
      </c>
      <c r="J1744" s="19" t="s">
        <v>2366</v>
      </c>
    </row>
    <row r="1745" spans="1:10" x14ac:dyDescent="0.25">
      <c r="A1745" s="18" t="s">
        <v>614</v>
      </c>
      <c r="B1745" s="5">
        <v>31.54</v>
      </c>
      <c r="C1745" s="5" t="str">
        <f t="shared" si="54"/>
        <v>Obesity</v>
      </c>
      <c r="D1745" s="5">
        <v>4.71</v>
      </c>
      <c r="E1745" s="5" t="str">
        <f t="shared" si="55"/>
        <v>Normal</v>
      </c>
      <c r="F1745" s="5" t="s">
        <v>2366</v>
      </c>
      <c r="G1745" s="5" t="s">
        <v>2366</v>
      </c>
      <c r="H1745" s="5" t="s">
        <v>2366</v>
      </c>
      <c r="I1745" s="5">
        <v>0</v>
      </c>
      <c r="J1745" s="19" t="s">
        <v>2366</v>
      </c>
    </row>
    <row r="1746" spans="1:10" x14ac:dyDescent="0.25">
      <c r="A1746" s="18" t="s">
        <v>613</v>
      </c>
      <c r="B1746" s="5">
        <v>20.82</v>
      </c>
      <c r="C1746" s="5" t="str">
        <f t="shared" si="54"/>
        <v>Normal Weight</v>
      </c>
      <c r="D1746" s="5">
        <v>5.55</v>
      </c>
      <c r="E1746" s="5" t="str">
        <f t="shared" si="55"/>
        <v>Normal</v>
      </c>
      <c r="F1746" s="5" t="s">
        <v>2366</v>
      </c>
      <c r="G1746" s="5" t="s">
        <v>2366</v>
      </c>
      <c r="H1746" s="5" t="s">
        <v>2366</v>
      </c>
      <c r="I1746" s="5">
        <v>1</v>
      </c>
      <c r="J1746" s="19" t="s">
        <v>2366</v>
      </c>
    </row>
    <row r="1747" spans="1:10" x14ac:dyDescent="0.25">
      <c r="A1747" s="18" t="s">
        <v>612</v>
      </c>
      <c r="B1747" s="5">
        <v>38.83</v>
      </c>
      <c r="C1747" s="5" t="str">
        <f t="shared" si="54"/>
        <v>Obesity</v>
      </c>
      <c r="D1747" s="5">
        <v>4.78</v>
      </c>
      <c r="E1747" s="5" t="str">
        <f t="shared" si="55"/>
        <v>Normal</v>
      </c>
      <c r="F1747" s="5" t="s">
        <v>2366</v>
      </c>
      <c r="G1747" s="5" t="s">
        <v>2366</v>
      </c>
      <c r="H1747" s="5" t="s">
        <v>2368</v>
      </c>
      <c r="I1747" s="5">
        <v>1</v>
      </c>
      <c r="J1747" s="19" t="s">
        <v>2366</v>
      </c>
    </row>
    <row r="1748" spans="1:10" x14ac:dyDescent="0.25">
      <c r="A1748" s="18" t="s">
        <v>611</v>
      </c>
      <c r="B1748" s="5">
        <v>23.44</v>
      </c>
      <c r="C1748" s="5" t="str">
        <f t="shared" si="54"/>
        <v>Normal Weight</v>
      </c>
      <c r="D1748" s="5">
        <v>4.6500000000000004</v>
      </c>
      <c r="E1748" s="5" t="str">
        <f t="shared" si="55"/>
        <v>Normal</v>
      </c>
      <c r="F1748" s="5" t="s">
        <v>2368</v>
      </c>
      <c r="G1748" s="5" t="s">
        <v>2366</v>
      </c>
      <c r="H1748" s="5" t="s">
        <v>2366</v>
      </c>
      <c r="I1748" s="5">
        <v>1</v>
      </c>
      <c r="J1748" s="19" t="s">
        <v>2366</v>
      </c>
    </row>
    <row r="1749" spans="1:10" x14ac:dyDescent="0.25">
      <c r="A1749" s="18" t="s">
        <v>610</v>
      </c>
      <c r="B1749" s="5">
        <v>24.13</v>
      </c>
      <c r="C1749" s="5" t="str">
        <f t="shared" si="54"/>
        <v>Normal Weight</v>
      </c>
      <c r="D1749" s="5">
        <v>5.2</v>
      </c>
      <c r="E1749" s="5" t="str">
        <f t="shared" si="55"/>
        <v>Normal</v>
      </c>
      <c r="F1749" s="5" t="s">
        <v>2366</v>
      </c>
      <c r="G1749" s="5" t="s">
        <v>2366</v>
      </c>
      <c r="H1749" s="5" t="s">
        <v>2366</v>
      </c>
      <c r="I1749" s="5">
        <v>1</v>
      </c>
      <c r="J1749" s="19" t="s">
        <v>2366</v>
      </c>
    </row>
    <row r="1750" spans="1:10" x14ac:dyDescent="0.25">
      <c r="A1750" s="18" t="s">
        <v>609</v>
      </c>
      <c r="B1750" s="5">
        <v>42.13</v>
      </c>
      <c r="C1750" s="5" t="str">
        <f t="shared" si="54"/>
        <v>Obesity</v>
      </c>
      <c r="D1750" s="5">
        <v>4.54</v>
      </c>
      <c r="E1750" s="5" t="str">
        <f t="shared" si="55"/>
        <v>Normal</v>
      </c>
      <c r="F1750" s="5" t="s">
        <v>2368</v>
      </c>
      <c r="G1750" s="5" t="s">
        <v>2366</v>
      </c>
      <c r="H1750" s="5" t="s">
        <v>2366</v>
      </c>
      <c r="I1750" s="5">
        <v>1</v>
      </c>
      <c r="J1750" s="19" t="s">
        <v>2366</v>
      </c>
    </row>
    <row r="1751" spans="1:10" x14ac:dyDescent="0.25">
      <c r="A1751" s="18" t="s">
        <v>608</v>
      </c>
      <c r="B1751" s="5">
        <v>17.86</v>
      </c>
      <c r="C1751" s="5" t="str">
        <f t="shared" si="54"/>
        <v>Underweight</v>
      </c>
      <c r="D1751" s="5">
        <v>4.1100000000000003</v>
      </c>
      <c r="E1751" s="5" t="str">
        <f t="shared" si="55"/>
        <v>Normal</v>
      </c>
      <c r="F1751" s="5" t="s">
        <v>2366</v>
      </c>
      <c r="G1751" s="5" t="s">
        <v>2366</v>
      </c>
      <c r="H1751" s="5" t="s">
        <v>2366</v>
      </c>
      <c r="I1751" s="5">
        <v>1</v>
      </c>
      <c r="J1751" s="19" t="s">
        <v>2366</v>
      </c>
    </row>
    <row r="1752" spans="1:10" x14ac:dyDescent="0.25">
      <c r="A1752" s="18" t="s">
        <v>607</v>
      </c>
      <c r="B1752" s="5">
        <v>32.78</v>
      </c>
      <c r="C1752" s="5" t="str">
        <f t="shared" ref="C1752:C1793" si="56">IF(B1752&lt;18.5,"Underweight",
IF(B1752&lt;25,"Normal Weight",
IF(B1752&lt;30,"Overweight","Obesity")))</f>
        <v>Obesity</v>
      </c>
      <c r="D1752" s="5">
        <v>4.63</v>
      </c>
      <c r="E1752" s="5" t="str">
        <f t="shared" si="55"/>
        <v>Normal</v>
      </c>
      <c r="F1752" s="5" t="s">
        <v>2366</v>
      </c>
      <c r="G1752" s="5" t="s">
        <v>2366</v>
      </c>
      <c r="H1752" s="5" t="s">
        <v>2366</v>
      </c>
      <c r="I1752" s="5">
        <v>0</v>
      </c>
      <c r="J1752" s="19" t="s">
        <v>2366</v>
      </c>
    </row>
    <row r="1753" spans="1:10" x14ac:dyDescent="0.25">
      <c r="A1753" s="18" t="s">
        <v>606</v>
      </c>
      <c r="B1753" s="5">
        <v>23.9</v>
      </c>
      <c r="C1753" s="5" t="str">
        <f t="shared" si="56"/>
        <v>Normal Weight</v>
      </c>
      <c r="D1753" s="5">
        <v>6.06</v>
      </c>
      <c r="E1753" s="5" t="str">
        <f t="shared" si="55"/>
        <v>Prediabetes</v>
      </c>
      <c r="F1753" s="5" t="s">
        <v>2368</v>
      </c>
      <c r="G1753" s="5" t="s">
        <v>2366</v>
      </c>
      <c r="H1753" s="5" t="s">
        <v>2368</v>
      </c>
      <c r="I1753" s="5">
        <v>1</v>
      </c>
      <c r="J1753" s="19" t="s">
        <v>2366</v>
      </c>
    </row>
    <row r="1754" spans="1:10" x14ac:dyDescent="0.25">
      <c r="A1754" s="18" t="s">
        <v>605</v>
      </c>
      <c r="B1754" s="5">
        <v>15.47</v>
      </c>
      <c r="C1754" s="5" t="str">
        <f t="shared" si="56"/>
        <v>Underweight</v>
      </c>
      <c r="D1754" s="5">
        <v>8.43</v>
      </c>
      <c r="E1754" s="5" t="str">
        <f t="shared" si="55"/>
        <v>Diabetes</v>
      </c>
      <c r="F1754" s="5" t="s">
        <v>2366</v>
      </c>
      <c r="G1754" s="5" t="s">
        <v>2366</v>
      </c>
      <c r="H1754" s="5" t="s">
        <v>2366</v>
      </c>
      <c r="I1754" s="5">
        <v>0</v>
      </c>
      <c r="J1754" s="19" t="s">
        <v>2366</v>
      </c>
    </row>
    <row r="1755" spans="1:10" x14ac:dyDescent="0.25">
      <c r="A1755" s="18" t="s">
        <v>604</v>
      </c>
      <c r="B1755" s="5">
        <v>28.54</v>
      </c>
      <c r="C1755" s="5" t="str">
        <f t="shared" si="56"/>
        <v>Overweight</v>
      </c>
      <c r="D1755" s="5">
        <v>5.51</v>
      </c>
      <c r="E1755" s="5" t="str">
        <f t="shared" si="55"/>
        <v>Normal</v>
      </c>
      <c r="F1755" s="5" t="s">
        <v>2366</v>
      </c>
      <c r="G1755" s="5" t="s">
        <v>2366</v>
      </c>
      <c r="H1755" s="5" t="s">
        <v>2368</v>
      </c>
      <c r="I1755" s="5">
        <v>1</v>
      </c>
      <c r="J1755" s="19" t="s">
        <v>2366</v>
      </c>
    </row>
    <row r="1756" spans="1:10" x14ac:dyDescent="0.25">
      <c r="A1756" s="18" t="s">
        <v>603</v>
      </c>
      <c r="B1756" s="5">
        <v>18.54</v>
      </c>
      <c r="C1756" s="5" t="str">
        <f t="shared" si="56"/>
        <v>Normal Weight</v>
      </c>
      <c r="D1756" s="5">
        <v>4.95</v>
      </c>
      <c r="E1756" s="5" t="str">
        <f t="shared" si="55"/>
        <v>Normal</v>
      </c>
      <c r="F1756" s="5" t="s">
        <v>2366</v>
      </c>
      <c r="G1756" s="5" t="s">
        <v>2366</v>
      </c>
      <c r="H1756" s="5" t="s">
        <v>2366</v>
      </c>
      <c r="I1756" s="5">
        <v>0</v>
      </c>
      <c r="J1756" s="19" t="s">
        <v>2366</v>
      </c>
    </row>
    <row r="1757" spans="1:10" x14ac:dyDescent="0.25">
      <c r="A1757" s="18" t="s">
        <v>602</v>
      </c>
      <c r="B1757" s="5">
        <v>32.18</v>
      </c>
      <c r="C1757" s="5" t="str">
        <f t="shared" si="56"/>
        <v>Obesity</v>
      </c>
      <c r="D1757" s="5">
        <v>6.44</v>
      </c>
      <c r="E1757" s="5" t="str">
        <f t="shared" si="55"/>
        <v>Prediabetes</v>
      </c>
      <c r="F1757" s="5" t="s">
        <v>2368</v>
      </c>
      <c r="G1757" s="5" t="s">
        <v>2366</v>
      </c>
      <c r="H1757" s="5" t="s">
        <v>2368</v>
      </c>
      <c r="I1757" s="5">
        <v>1</v>
      </c>
      <c r="J1757" s="19" t="s">
        <v>2366</v>
      </c>
    </row>
    <row r="1758" spans="1:10" x14ac:dyDescent="0.25">
      <c r="A1758" s="18" t="s">
        <v>601</v>
      </c>
      <c r="B1758" s="5">
        <v>37.380000000000003</v>
      </c>
      <c r="C1758" s="5" t="str">
        <f t="shared" si="56"/>
        <v>Obesity</v>
      </c>
      <c r="D1758" s="5">
        <v>6.05</v>
      </c>
      <c r="E1758" s="5" t="str">
        <f t="shared" si="55"/>
        <v>Prediabetes</v>
      </c>
      <c r="F1758" s="5" t="s">
        <v>2368</v>
      </c>
      <c r="G1758" s="5" t="s">
        <v>2366</v>
      </c>
      <c r="H1758" s="5" t="s">
        <v>2366</v>
      </c>
      <c r="I1758" s="5">
        <v>0</v>
      </c>
      <c r="J1758" s="19" t="s">
        <v>2366</v>
      </c>
    </row>
    <row r="1759" spans="1:10" x14ac:dyDescent="0.25">
      <c r="A1759" s="18" t="s">
        <v>600</v>
      </c>
      <c r="B1759" s="5">
        <v>31.12</v>
      </c>
      <c r="C1759" s="5" t="str">
        <f t="shared" si="56"/>
        <v>Obesity</v>
      </c>
      <c r="D1759" s="5">
        <v>4.76</v>
      </c>
      <c r="E1759" s="5" t="str">
        <f t="shared" si="55"/>
        <v>Normal</v>
      </c>
      <c r="F1759" s="5" t="s">
        <v>2368</v>
      </c>
      <c r="G1759" s="5" t="s">
        <v>2366</v>
      </c>
      <c r="H1759" s="5" t="s">
        <v>2368</v>
      </c>
      <c r="I1759" s="5">
        <v>1</v>
      </c>
      <c r="J1759" s="19" t="s">
        <v>2366</v>
      </c>
    </row>
    <row r="1760" spans="1:10" x14ac:dyDescent="0.25">
      <c r="A1760" s="18" t="s">
        <v>599</v>
      </c>
      <c r="B1760" s="5">
        <v>22.01</v>
      </c>
      <c r="C1760" s="5" t="str">
        <f t="shared" si="56"/>
        <v>Normal Weight</v>
      </c>
      <c r="D1760" s="5">
        <v>6.72</v>
      </c>
      <c r="E1760" s="5" t="str">
        <f t="shared" si="55"/>
        <v>Prediabetes</v>
      </c>
      <c r="F1760" s="5" t="s">
        <v>2368</v>
      </c>
      <c r="G1760" s="5" t="s">
        <v>2366</v>
      </c>
      <c r="H1760" s="5" t="s">
        <v>2366</v>
      </c>
      <c r="I1760" s="5">
        <v>1</v>
      </c>
      <c r="J1760" s="19" t="s">
        <v>2366</v>
      </c>
    </row>
    <row r="1761" spans="1:10" x14ac:dyDescent="0.25">
      <c r="A1761" s="18" t="s">
        <v>598</v>
      </c>
      <c r="B1761" s="5">
        <v>27.645</v>
      </c>
      <c r="C1761" s="5" t="str">
        <f t="shared" si="56"/>
        <v>Overweight</v>
      </c>
      <c r="D1761" s="5">
        <v>5.7</v>
      </c>
      <c r="E1761" s="5" t="str">
        <f t="shared" si="55"/>
        <v>Normal</v>
      </c>
      <c r="F1761" s="5" t="s">
        <v>2366</v>
      </c>
      <c r="G1761" s="5" t="s">
        <v>2366</v>
      </c>
      <c r="H1761" s="5" t="s">
        <v>2366</v>
      </c>
      <c r="I1761" s="5">
        <v>0</v>
      </c>
      <c r="J1761" s="19" t="s">
        <v>2366</v>
      </c>
    </row>
    <row r="1762" spans="1:10" x14ac:dyDescent="0.25">
      <c r="A1762" s="18" t="s">
        <v>597</v>
      </c>
      <c r="B1762" s="5">
        <v>29.64</v>
      </c>
      <c r="C1762" s="5" t="str">
        <f t="shared" si="56"/>
        <v>Overweight</v>
      </c>
      <c r="D1762" s="5">
        <v>5.31</v>
      </c>
      <c r="E1762" s="5" t="str">
        <f t="shared" si="55"/>
        <v>Normal</v>
      </c>
      <c r="F1762" s="5" t="s">
        <v>2368</v>
      </c>
      <c r="G1762" s="5" t="s">
        <v>2366</v>
      </c>
      <c r="H1762" s="5" t="s">
        <v>2366</v>
      </c>
      <c r="I1762" s="5">
        <v>0</v>
      </c>
      <c r="J1762" s="19" t="s">
        <v>2366</v>
      </c>
    </row>
    <row r="1763" spans="1:10" x14ac:dyDescent="0.25">
      <c r="A1763" s="18" t="s">
        <v>596</v>
      </c>
      <c r="B1763" s="5">
        <v>33.700000000000003</v>
      </c>
      <c r="C1763" s="5" t="str">
        <f t="shared" si="56"/>
        <v>Obesity</v>
      </c>
      <c r="D1763" s="5">
        <v>4.32</v>
      </c>
      <c r="E1763" s="5" t="str">
        <f t="shared" si="55"/>
        <v>Normal</v>
      </c>
      <c r="F1763" s="5" t="s">
        <v>2368</v>
      </c>
      <c r="G1763" s="5" t="s">
        <v>2366</v>
      </c>
      <c r="H1763" s="5" t="s">
        <v>2366</v>
      </c>
      <c r="I1763" s="5">
        <v>1</v>
      </c>
      <c r="J1763" s="19" t="s">
        <v>2366</v>
      </c>
    </row>
    <row r="1764" spans="1:10" x14ac:dyDescent="0.25">
      <c r="A1764" s="18" t="s">
        <v>595</v>
      </c>
      <c r="B1764" s="5">
        <v>27.5</v>
      </c>
      <c r="C1764" s="5" t="str">
        <f t="shared" si="56"/>
        <v>Overweight</v>
      </c>
      <c r="D1764" s="5">
        <v>4.2300000000000004</v>
      </c>
      <c r="E1764" s="5" t="str">
        <f t="shared" si="55"/>
        <v>Normal</v>
      </c>
      <c r="F1764" s="5" t="s">
        <v>2368</v>
      </c>
      <c r="G1764" s="5" t="s">
        <v>2366</v>
      </c>
      <c r="H1764" s="5" t="s">
        <v>2366</v>
      </c>
      <c r="I1764" s="5">
        <v>1</v>
      </c>
      <c r="J1764" s="19" t="s">
        <v>2366</v>
      </c>
    </row>
    <row r="1765" spans="1:10" x14ac:dyDescent="0.25">
      <c r="A1765" s="18" t="s">
        <v>594</v>
      </c>
      <c r="B1765" s="5">
        <v>16.12</v>
      </c>
      <c r="C1765" s="5" t="str">
        <f t="shared" si="56"/>
        <v>Underweight</v>
      </c>
      <c r="D1765" s="5">
        <v>6.09</v>
      </c>
      <c r="E1765" s="5" t="str">
        <f t="shared" si="55"/>
        <v>Prediabetes</v>
      </c>
      <c r="F1765" s="5" t="s">
        <v>2366</v>
      </c>
      <c r="G1765" s="5" t="s">
        <v>2366</v>
      </c>
      <c r="H1765" s="5" t="s">
        <v>2366</v>
      </c>
      <c r="I1765" s="5">
        <v>0</v>
      </c>
      <c r="J1765" s="19" t="s">
        <v>2366</v>
      </c>
    </row>
    <row r="1766" spans="1:10" x14ac:dyDescent="0.25">
      <c r="A1766" s="18" t="s">
        <v>593</v>
      </c>
      <c r="B1766" s="5">
        <v>26.73</v>
      </c>
      <c r="C1766" s="5" t="str">
        <f t="shared" si="56"/>
        <v>Overweight</v>
      </c>
      <c r="D1766" s="5">
        <v>4.74</v>
      </c>
      <c r="E1766" s="5" t="str">
        <f t="shared" si="55"/>
        <v>Normal</v>
      </c>
      <c r="F1766" s="5" t="s">
        <v>2368</v>
      </c>
      <c r="G1766" s="5" t="s">
        <v>2366</v>
      </c>
      <c r="H1766" s="5" t="s">
        <v>2366</v>
      </c>
      <c r="I1766" s="5">
        <v>1</v>
      </c>
      <c r="J1766" s="19" t="s">
        <v>2366</v>
      </c>
    </row>
    <row r="1767" spans="1:10" x14ac:dyDescent="0.25">
      <c r="A1767" s="18" t="s">
        <v>592</v>
      </c>
      <c r="B1767" s="5">
        <v>37.25</v>
      </c>
      <c r="C1767" s="5" t="str">
        <f t="shared" si="56"/>
        <v>Obesity</v>
      </c>
      <c r="D1767" s="5">
        <v>6.23</v>
      </c>
      <c r="E1767" s="5" t="str">
        <f t="shared" si="55"/>
        <v>Prediabetes</v>
      </c>
      <c r="F1767" s="5" t="s">
        <v>2368</v>
      </c>
      <c r="G1767" s="5" t="s">
        <v>2366</v>
      </c>
      <c r="H1767" s="5" t="s">
        <v>2366</v>
      </c>
      <c r="I1767" s="5">
        <v>0</v>
      </c>
      <c r="J1767" s="19" t="s">
        <v>2366</v>
      </c>
    </row>
    <row r="1768" spans="1:10" x14ac:dyDescent="0.25">
      <c r="A1768" s="18" t="s">
        <v>591</v>
      </c>
      <c r="B1768" s="5">
        <v>23.56</v>
      </c>
      <c r="C1768" s="5" t="str">
        <f t="shared" si="56"/>
        <v>Normal Weight</v>
      </c>
      <c r="D1768" s="5">
        <v>5.45</v>
      </c>
      <c r="E1768" s="5" t="str">
        <f t="shared" si="55"/>
        <v>Normal</v>
      </c>
      <c r="F1768" s="5" t="s">
        <v>2368</v>
      </c>
      <c r="G1768" s="5" t="s">
        <v>2366</v>
      </c>
      <c r="H1768" s="5" t="s">
        <v>2366</v>
      </c>
      <c r="I1768" s="5">
        <v>1</v>
      </c>
      <c r="J1768" s="19" t="s">
        <v>2366</v>
      </c>
    </row>
    <row r="1769" spans="1:10" x14ac:dyDescent="0.25">
      <c r="A1769" s="18" t="s">
        <v>590</v>
      </c>
      <c r="B1769" s="5">
        <v>15.84</v>
      </c>
      <c r="C1769" s="5" t="str">
        <f t="shared" si="56"/>
        <v>Underweight</v>
      </c>
      <c r="D1769" s="5">
        <v>10.34</v>
      </c>
      <c r="E1769" s="5" t="str">
        <f t="shared" si="55"/>
        <v>Diabetes</v>
      </c>
      <c r="F1769" s="5" t="s">
        <v>2366</v>
      </c>
      <c r="G1769" s="5" t="s">
        <v>2366</v>
      </c>
      <c r="H1769" s="5" t="s">
        <v>2366</v>
      </c>
      <c r="I1769" s="5">
        <v>2</v>
      </c>
      <c r="J1769" s="19" t="s">
        <v>2366</v>
      </c>
    </row>
    <row r="1770" spans="1:10" x14ac:dyDescent="0.25">
      <c r="A1770" s="18" t="s">
        <v>589</v>
      </c>
      <c r="B1770" s="5">
        <v>36.630000000000003</v>
      </c>
      <c r="C1770" s="5" t="str">
        <f t="shared" si="56"/>
        <v>Obesity</v>
      </c>
      <c r="D1770" s="5">
        <v>5.15</v>
      </c>
      <c r="E1770" s="5" t="str">
        <f t="shared" si="55"/>
        <v>Normal</v>
      </c>
      <c r="F1770" s="5" t="s">
        <v>2366</v>
      </c>
      <c r="G1770" s="5" t="s">
        <v>2366</v>
      </c>
      <c r="H1770" s="5" t="s">
        <v>2366</v>
      </c>
      <c r="I1770" s="5">
        <v>0</v>
      </c>
      <c r="J1770" s="19" t="s">
        <v>2366</v>
      </c>
    </row>
    <row r="1771" spans="1:10" x14ac:dyDescent="0.25">
      <c r="A1771" s="18" t="s">
        <v>588</v>
      </c>
      <c r="B1771" s="5">
        <v>16.47</v>
      </c>
      <c r="C1771" s="5" t="str">
        <f t="shared" si="56"/>
        <v>Underweight</v>
      </c>
      <c r="D1771" s="5">
        <v>11.72</v>
      </c>
      <c r="E1771" s="5" t="str">
        <f t="shared" si="55"/>
        <v>Diabetes</v>
      </c>
      <c r="F1771" s="5" t="s">
        <v>2366</v>
      </c>
      <c r="G1771" s="5" t="s">
        <v>2366</v>
      </c>
      <c r="H1771" s="5" t="s">
        <v>2366</v>
      </c>
      <c r="I1771" s="5">
        <v>0</v>
      </c>
      <c r="J1771" s="19" t="s">
        <v>2366</v>
      </c>
    </row>
    <row r="1772" spans="1:10" x14ac:dyDescent="0.25">
      <c r="A1772" s="18" t="s">
        <v>587</v>
      </c>
      <c r="B1772" s="5">
        <v>25.8</v>
      </c>
      <c r="C1772" s="5" t="str">
        <f t="shared" si="56"/>
        <v>Overweight</v>
      </c>
      <c r="D1772" s="5">
        <v>5.29</v>
      </c>
      <c r="E1772" s="5" t="str">
        <f t="shared" si="55"/>
        <v>Normal</v>
      </c>
      <c r="F1772" s="5" t="s">
        <v>2366</v>
      </c>
      <c r="G1772" s="5" t="s">
        <v>2366</v>
      </c>
      <c r="H1772" s="5" t="s">
        <v>2366</v>
      </c>
      <c r="I1772" s="5">
        <v>0</v>
      </c>
      <c r="J1772" s="19" t="s">
        <v>2366</v>
      </c>
    </row>
    <row r="1773" spans="1:10" x14ac:dyDescent="0.25">
      <c r="A1773" s="18" t="s">
        <v>586</v>
      </c>
      <c r="B1773" s="5">
        <v>23.6</v>
      </c>
      <c r="C1773" s="5" t="str">
        <f t="shared" si="56"/>
        <v>Normal Weight</v>
      </c>
      <c r="D1773" s="5">
        <v>4.33</v>
      </c>
      <c r="E1773" s="5" t="str">
        <f t="shared" si="55"/>
        <v>Normal</v>
      </c>
      <c r="F1773" s="5" t="s">
        <v>2366</v>
      </c>
      <c r="G1773" s="5" t="s">
        <v>2366</v>
      </c>
      <c r="H1773" s="5" t="s">
        <v>2366</v>
      </c>
      <c r="I1773" s="5">
        <v>0</v>
      </c>
      <c r="J1773" s="19" t="s">
        <v>2366</v>
      </c>
    </row>
    <row r="1774" spans="1:10" x14ac:dyDescent="0.25">
      <c r="A1774" s="18" t="s">
        <v>585</v>
      </c>
      <c r="B1774" s="5">
        <v>32.11</v>
      </c>
      <c r="C1774" s="5" t="str">
        <f t="shared" si="56"/>
        <v>Obesity</v>
      </c>
      <c r="D1774" s="5">
        <v>6.24</v>
      </c>
      <c r="E1774" s="5" t="str">
        <f t="shared" si="55"/>
        <v>Prediabetes</v>
      </c>
      <c r="F1774" s="5" t="s">
        <v>2366</v>
      </c>
      <c r="G1774" s="5" t="s">
        <v>2366</v>
      </c>
      <c r="H1774" s="5" t="s">
        <v>2368</v>
      </c>
      <c r="I1774" s="5">
        <v>1</v>
      </c>
      <c r="J1774" s="19" t="s">
        <v>2366</v>
      </c>
    </row>
    <row r="1775" spans="1:10" x14ac:dyDescent="0.25">
      <c r="A1775" s="18" t="s">
        <v>584</v>
      </c>
      <c r="B1775" s="5">
        <v>30.114999999999998</v>
      </c>
      <c r="C1775" s="5" t="str">
        <f t="shared" si="56"/>
        <v>Obesity</v>
      </c>
      <c r="D1775" s="5">
        <v>11.61</v>
      </c>
      <c r="E1775" s="5" t="str">
        <f t="shared" si="55"/>
        <v>Diabetes</v>
      </c>
      <c r="F1775" s="5" t="s">
        <v>2366</v>
      </c>
      <c r="G1775" s="5" t="s">
        <v>2366</v>
      </c>
      <c r="H1775" s="5" t="s">
        <v>2366</v>
      </c>
      <c r="I1775" s="5">
        <v>0</v>
      </c>
      <c r="J1775" s="19" t="s">
        <v>2366</v>
      </c>
    </row>
    <row r="1776" spans="1:10" x14ac:dyDescent="0.25">
      <c r="A1776" s="18" t="s">
        <v>583</v>
      </c>
      <c r="B1776" s="5">
        <v>20.28</v>
      </c>
      <c r="C1776" s="5" t="str">
        <f t="shared" si="56"/>
        <v>Normal Weight</v>
      </c>
      <c r="D1776" s="5">
        <v>11.07</v>
      </c>
      <c r="E1776" s="5" t="str">
        <f t="shared" si="55"/>
        <v>Diabetes</v>
      </c>
      <c r="F1776" s="5" t="s">
        <v>2368</v>
      </c>
      <c r="G1776" s="5" t="s">
        <v>2366</v>
      </c>
      <c r="H1776" s="5" t="s">
        <v>2366</v>
      </c>
      <c r="I1776" s="5">
        <v>0</v>
      </c>
      <c r="J1776" s="19" t="s">
        <v>2366</v>
      </c>
    </row>
    <row r="1777" spans="1:10" x14ac:dyDescent="0.25">
      <c r="A1777" s="18" t="s">
        <v>582</v>
      </c>
      <c r="B1777" s="5">
        <v>20.234999999999999</v>
      </c>
      <c r="C1777" s="5" t="str">
        <f t="shared" si="56"/>
        <v>Normal Weight</v>
      </c>
      <c r="D1777" s="5">
        <v>5.19</v>
      </c>
      <c r="E1777" s="5" t="str">
        <f t="shared" si="55"/>
        <v>Normal</v>
      </c>
      <c r="F1777" s="5" t="s">
        <v>2366</v>
      </c>
      <c r="G1777" s="5" t="s">
        <v>2366</v>
      </c>
      <c r="H1777" s="5" t="s">
        <v>2368</v>
      </c>
      <c r="I1777" s="5">
        <v>1</v>
      </c>
      <c r="J1777" s="19" t="s">
        <v>2366</v>
      </c>
    </row>
    <row r="1778" spans="1:10" x14ac:dyDescent="0.25">
      <c r="A1778" s="18" t="s">
        <v>581</v>
      </c>
      <c r="B1778" s="5">
        <v>25.27</v>
      </c>
      <c r="C1778" s="5" t="str">
        <f t="shared" si="56"/>
        <v>Overweight</v>
      </c>
      <c r="D1778" s="5">
        <v>5.7</v>
      </c>
      <c r="E1778" s="5" t="str">
        <f t="shared" si="55"/>
        <v>Normal</v>
      </c>
      <c r="F1778" s="5" t="s">
        <v>2368</v>
      </c>
      <c r="G1778" s="5" t="s">
        <v>2366</v>
      </c>
      <c r="H1778" s="5" t="s">
        <v>2366</v>
      </c>
      <c r="I1778" s="5">
        <v>1</v>
      </c>
      <c r="J1778" s="19" t="s">
        <v>2366</v>
      </c>
    </row>
    <row r="1779" spans="1:10" x14ac:dyDescent="0.25">
      <c r="A1779" s="18" t="s">
        <v>580</v>
      </c>
      <c r="B1779" s="5">
        <v>24.24</v>
      </c>
      <c r="C1779" s="5" t="str">
        <f t="shared" si="56"/>
        <v>Normal Weight</v>
      </c>
      <c r="D1779" s="5">
        <v>6.15</v>
      </c>
      <c r="E1779" s="5" t="str">
        <f t="shared" si="55"/>
        <v>Prediabetes</v>
      </c>
      <c r="F1779" s="5" t="s">
        <v>2366</v>
      </c>
      <c r="G1779" s="5" t="s">
        <v>2366</v>
      </c>
      <c r="H1779" s="5" t="s">
        <v>2366</v>
      </c>
      <c r="I1779" s="5">
        <v>0</v>
      </c>
      <c r="J1779" s="19" t="s">
        <v>2366</v>
      </c>
    </row>
    <row r="1780" spans="1:10" x14ac:dyDescent="0.25">
      <c r="A1780" s="18" t="s">
        <v>579</v>
      </c>
      <c r="B1780" s="5">
        <v>35.75</v>
      </c>
      <c r="C1780" s="5" t="str">
        <f t="shared" si="56"/>
        <v>Obesity</v>
      </c>
      <c r="D1780" s="5">
        <v>5.07</v>
      </c>
      <c r="E1780" s="5" t="str">
        <f t="shared" si="55"/>
        <v>Normal</v>
      </c>
      <c r="F1780" s="5" t="s">
        <v>2366</v>
      </c>
      <c r="G1780" s="5" t="s">
        <v>2366</v>
      </c>
      <c r="H1780" s="5" t="s">
        <v>2366</v>
      </c>
      <c r="I1780" s="5">
        <v>0</v>
      </c>
      <c r="J1780" s="19" t="s">
        <v>2366</v>
      </c>
    </row>
    <row r="1781" spans="1:10" x14ac:dyDescent="0.25">
      <c r="A1781" s="18" t="s">
        <v>578</v>
      </c>
      <c r="B1781" s="5">
        <v>29.92</v>
      </c>
      <c r="C1781" s="5" t="str">
        <f t="shared" si="56"/>
        <v>Overweight</v>
      </c>
      <c r="D1781" s="5">
        <v>10.97</v>
      </c>
      <c r="E1781" s="5" t="str">
        <f t="shared" si="55"/>
        <v>Diabetes</v>
      </c>
      <c r="F1781" s="5" t="s">
        <v>2368</v>
      </c>
      <c r="G1781" s="5" t="s">
        <v>2366</v>
      </c>
      <c r="H1781" s="5" t="s">
        <v>2366</v>
      </c>
      <c r="I1781" s="5">
        <v>1</v>
      </c>
      <c r="J1781" s="19" t="s">
        <v>2366</v>
      </c>
    </row>
    <row r="1782" spans="1:10" x14ac:dyDescent="0.25">
      <c r="A1782" s="18" t="s">
        <v>577</v>
      </c>
      <c r="B1782" s="5">
        <v>26.2</v>
      </c>
      <c r="C1782" s="5" t="str">
        <f t="shared" si="56"/>
        <v>Overweight</v>
      </c>
      <c r="D1782" s="5">
        <v>10.93</v>
      </c>
      <c r="E1782" s="5" t="str">
        <f t="shared" si="55"/>
        <v>Diabetes</v>
      </c>
      <c r="F1782" s="5" t="s">
        <v>2368</v>
      </c>
      <c r="G1782" s="5" t="s">
        <v>2366</v>
      </c>
      <c r="H1782" s="5" t="s">
        <v>2366</v>
      </c>
      <c r="I1782" s="5">
        <v>1</v>
      </c>
      <c r="J1782" s="19" t="s">
        <v>2366</v>
      </c>
    </row>
    <row r="1783" spans="1:10" x14ac:dyDescent="0.25">
      <c r="A1783" s="18" t="s">
        <v>576</v>
      </c>
      <c r="B1783" s="5">
        <v>26.695</v>
      </c>
      <c r="C1783" s="5" t="str">
        <f t="shared" si="56"/>
        <v>Overweight</v>
      </c>
      <c r="D1783" s="5">
        <v>4.21</v>
      </c>
      <c r="E1783" s="5" t="str">
        <f t="shared" si="55"/>
        <v>Normal</v>
      </c>
      <c r="F1783" s="5" t="s">
        <v>2368</v>
      </c>
      <c r="G1783" s="5" t="s">
        <v>2366</v>
      </c>
      <c r="H1783" s="5" t="s">
        <v>2368</v>
      </c>
      <c r="I1783" s="5">
        <v>1</v>
      </c>
      <c r="J1783" s="19" t="s">
        <v>2366</v>
      </c>
    </row>
    <row r="1784" spans="1:10" x14ac:dyDescent="0.25">
      <c r="A1784" s="18" t="s">
        <v>575</v>
      </c>
      <c r="B1784" s="5">
        <v>23.16</v>
      </c>
      <c r="C1784" s="5" t="str">
        <f t="shared" si="56"/>
        <v>Normal Weight</v>
      </c>
      <c r="D1784" s="5">
        <v>5.5</v>
      </c>
      <c r="E1784" s="5" t="str">
        <f t="shared" si="55"/>
        <v>Normal</v>
      </c>
      <c r="F1784" s="5" t="s">
        <v>2366</v>
      </c>
      <c r="G1784" s="5" t="s">
        <v>2366</v>
      </c>
      <c r="H1784" s="5" t="s">
        <v>2366</v>
      </c>
      <c r="I1784" s="5">
        <v>0</v>
      </c>
      <c r="J1784" s="19" t="s">
        <v>2366</v>
      </c>
    </row>
    <row r="1785" spans="1:10" x14ac:dyDescent="0.25">
      <c r="A1785" s="18" t="s">
        <v>574</v>
      </c>
      <c r="B1785" s="5">
        <v>32.585000000000001</v>
      </c>
      <c r="C1785" s="5" t="str">
        <f t="shared" si="56"/>
        <v>Obesity</v>
      </c>
      <c r="D1785" s="5">
        <v>4.93</v>
      </c>
      <c r="E1785" s="5" t="str">
        <f t="shared" si="55"/>
        <v>Normal</v>
      </c>
      <c r="F1785" s="5" t="s">
        <v>2368</v>
      </c>
      <c r="G1785" s="5" t="s">
        <v>2366</v>
      </c>
      <c r="H1785" s="5" t="s">
        <v>2366</v>
      </c>
      <c r="I1785" s="5">
        <v>1</v>
      </c>
      <c r="J1785" s="19" t="s">
        <v>2366</v>
      </c>
    </row>
    <row r="1786" spans="1:10" x14ac:dyDescent="0.25">
      <c r="A1786" s="18" t="s">
        <v>573</v>
      </c>
      <c r="B1786" s="5">
        <v>33.97</v>
      </c>
      <c r="C1786" s="5" t="str">
        <f t="shared" si="56"/>
        <v>Obesity</v>
      </c>
      <c r="D1786" s="5">
        <v>5.6</v>
      </c>
      <c r="E1786" s="5" t="str">
        <f t="shared" si="55"/>
        <v>Normal</v>
      </c>
      <c r="F1786" s="5" t="s">
        <v>2368</v>
      </c>
      <c r="G1786" s="5" t="s">
        <v>2366</v>
      </c>
      <c r="H1786" s="5" t="s">
        <v>2366</v>
      </c>
      <c r="I1786" s="5">
        <v>0</v>
      </c>
      <c r="J1786" s="19" t="s">
        <v>2366</v>
      </c>
    </row>
    <row r="1787" spans="1:10" x14ac:dyDescent="0.25">
      <c r="A1787" s="18" t="s">
        <v>572</v>
      </c>
      <c r="B1787" s="5">
        <v>16.57</v>
      </c>
      <c r="C1787" s="5" t="str">
        <f t="shared" si="56"/>
        <v>Underweight</v>
      </c>
      <c r="D1787" s="5">
        <v>9.99</v>
      </c>
      <c r="E1787" s="5" t="str">
        <f t="shared" si="55"/>
        <v>Diabetes</v>
      </c>
      <c r="F1787" s="5" t="s">
        <v>2366</v>
      </c>
      <c r="G1787" s="5" t="s">
        <v>2366</v>
      </c>
      <c r="H1787" s="5" t="s">
        <v>2366</v>
      </c>
      <c r="I1787" s="5">
        <v>0</v>
      </c>
      <c r="J1787" s="19" t="s">
        <v>2366</v>
      </c>
    </row>
    <row r="1788" spans="1:10" x14ac:dyDescent="0.25">
      <c r="A1788" s="18" t="s">
        <v>571</v>
      </c>
      <c r="B1788" s="5">
        <v>17.55</v>
      </c>
      <c r="C1788" s="5" t="str">
        <f t="shared" si="56"/>
        <v>Underweight</v>
      </c>
      <c r="D1788" s="5">
        <v>5.93</v>
      </c>
      <c r="E1788" s="5" t="str">
        <f t="shared" si="55"/>
        <v>Normal</v>
      </c>
      <c r="F1788" s="5" t="s">
        <v>2366</v>
      </c>
      <c r="G1788" s="5" t="s">
        <v>2366</v>
      </c>
      <c r="H1788" s="5" t="s">
        <v>2368</v>
      </c>
      <c r="I1788" s="5">
        <v>1</v>
      </c>
      <c r="J1788" s="19" t="s">
        <v>2366</v>
      </c>
    </row>
    <row r="1789" spans="1:10" x14ac:dyDescent="0.25">
      <c r="A1789" s="18" t="s">
        <v>570</v>
      </c>
      <c r="B1789" s="5">
        <v>29.41</v>
      </c>
      <c r="C1789" s="5" t="str">
        <f t="shared" si="56"/>
        <v>Overweight</v>
      </c>
      <c r="D1789" s="5">
        <v>6.29</v>
      </c>
      <c r="E1789" s="5" t="str">
        <f t="shared" si="55"/>
        <v>Prediabetes</v>
      </c>
      <c r="F1789" s="5" t="s">
        <v>2368</v>
      </c>
      <c r="G1789" s="5" t="s">
        <v>2366</v>
      </c>
      <c r="H1789" s="5" t="s">
        <v>2366</v>
      </c>
      <c r="I1789" s="5">
        <v>1</v>
      </c>
      <c r="J1789" s="19" t="s">
        <v>2366</v>
      </c>
    </row>
    <row r="1790" spans="1:10" x14ac:dyDescent="0.25">
      <c r="A1790" s="18" t="s">
        <v>569</v>
      </c>
      <c r="B1790" s="5">
        <v>17.91</v>
      </c>
      <c r="C1790" s="5" t="str">
        <f t="shared" si="56"/>
        <v>Underweight</v>
      </c>
      <c r="D1790" s="5">
        <v>5.65</v>
      </c>
      <c r="E1790" s="5" t="str">
        <f t="shared" si="55"/>
        <v>Normal</v>
      </c>
      <c r="F1790" s="5" t="s">
        <v>2366</v>
      </c>
      <c r="G1790" s="5" t="s">
        <v>2366</v>
      </c>
      <c r="H1790" s="5" t="s">
        <v>2366</v>
      </c>
      <c r="I1790" s="5">
        <v>1</v>
      </c>
      <c r="J1790" s="19" t="s">
        <v>2366</v>
      </c>
    </row>
    <row r="1791" spans="1:10" x14ac:dyDescent="0.25">
      <c r="A1791" s="18" t="s">
        <v>568</v>
      </c>
      <c r="B1791" s="5">
        <v>31.57</v>
      </c>
      <c r="C1791" s="5" t="str">
        <f t="shared" si="56"/>
        <v>Obesity</v>
      </c>
      <c r="D1791" s="5">
        <v>6.15</v>
      </c>
      <c r="E1791" s="5" t="str">
        <f t="shared" si="55"/>
        <v>Prediabetes</v>
      </c>
      <c r="F1791" s="5" t="s">
        <v>2366</v>
      </c>
      <c r="G1791" s="5" t="s">
        <v>2366</v>
      </c>
      <c r="H1791" s="5" t="s">
        <v>2366</v>
      </c>
      <c r="I1791" s="5">
        <v>1</v>
      </c>
      <c r="J1791" s="19" t="s">
        <v>2366</v>
      </c>
    </row>
    <row r="1792" spans="1:10" x14ac:dyDescent="0.25">
      <c r="A1792" s="18" t="s">
        <v>567</v>
      </c>
      <c r="B1792" s="5">
        <v>33.18</v>
      </c>
      <c r="C1792" s="5" t="str">
        <f t="shared" si="56"/>
        <v>Obesity</v>
      </c>
      <c r="D1792" s="5">
        <v>5.22</v>
      </c>
      <c r="E1792" s="5" t="str">
        <f t="shared" si="55"/>
        <v>Normal</v>
      </c>
      <c r="F1792" s="5" t="s">
        <v>2366</v>
      </c>
      <c r="G1792" s="5" t="s">
        <v>2367</v>
      </c>
      <c r="H1792" s="5" t="s">
        <v>2366</v>
      </c>
      <c r="I1792" s="5">
        <v>1</v>
      </c>
      <c r="J1792" s="19" t="s">
        <v>2366</v>
      </c>
    </row>
    <row r="1793" spans="1:10" x14ac:dyDescent="0.25">
      <c r="A1793" s="18" t="s">
        <v>566</v>
      </c>
      <c r="B1793" s="5">
        <v>37</v>
      </c>
      <c r="C1793" s="5" t="str">
        <f t="shared" si="56"/>
        <v>Obesity</v>
      </c>
      <c r="D1793" s="5">
        <v>11.66</v>
      </c>
      <c r="E1793" s="5" t="str">
        <f t="shared" si="55"/>
        <v>Diabetes</v>
      </c>
      <c r="F1793" s="5" t="s">
        <v>2366</v>
      </c>
      <c r="G1793" s="5" t="s">
        <v>2366</v>
      </c>
      <c r="H1793" s="5" t="s">
        <v>2366</v>
      </c>
      <c r="I1793" s="5">
        <v>0</v>
      </c>
      <c r="J1793" s="19" t="s">
        <v>2366</v>
      </c>
    </row>
    <row r="1794" spans="1:10" x14ac:dyDescent="0.25">
      <c r="A1794" s="18" t="s">
        <v>565</v>
      </c>
      <c r="B1794" s="5">
        <v>18.905000000000001</v>
      </c>
      <c r="C1794" s="5" t="str">
        <f t="shared" ref="C1794:C1857" si="57">IF(B1794&lt;18.5,"Underweight",
IF(B1794&lt;25,"Normal Weight",
IF(B1794&lt;30,"Overweight","Obesity")))</f>
        <v>Normal Weight</v>
      </c>
      <c r="D1794" s="5">
        <v>4.91</v>
      </c>
      <c r="E1794" s="5" t="str">
        <f t="shared" ref="E1794:E1857" si="58">IF(D1794&lt;6,"Normal",IF(D1794&lt;7.5,"Prediabetes",IF(D1794&gt;7,"Diabetes")))</f>
        <v>Normal</v>
      </c>
      <c r="F1794" s="5" t="s">
        <v>2368</v>
      </c>
      <c r="G1794" s="5" t="s">
        <v>2366</v>
      </c>
      <c r="H1794" s="5" t="s">
        <v>2366</v>
      </c>
      <c r="I1794" s="5">
        <v>1</v>
      </c>
      <c r="J1794" s="19" t="s">
        <v>2366</v>
      </c>
    </row>
    <row r="1795" spans="1:10" x14ac:dyDescent="0.25">
      <c r="A1795" s="18" t="s">
        <v>564</v>
      </c>
      <c r="B1795" s="5">
        <v>20.03</v>
      </c>
      <c r="C1795" s="5" t="str">
        <f t="shared" si="57"/>
        <v>Normal Weight</v>
      </c>
      <c r="D1795" s="5">
        <v>9.25</v>
      </c>
      <c r="E1795" s="5" t="str">
        <f t="shared" si="58"/>
        <v>Diabetes</v>
      </c>
      <c r="F1795" s="5" t="s">
        <v>2368</v>
      </c>
      <c r="G1795" s="5" t="s">
        <v>2366</v>
      </c>
      <c r="H1795" s="5" t="s">
        <v>2366</v>
      </c>
      <c r="I1795" s="5">
        <v>0</v>
      </c>
      <c r="J1795" s="19" t="s">
        <v>2366</v>
      </c>
    </row>
    <row r="1796" spans="1:10" x14ac:dyDescent="0.25">
      <c r="A1796" s="18" t="s">
        <v>563</v>
      </c>
      <c r="B1796" s="5">
        <v>16.7</v>
      </c>
      <c r="C1796" s="5" t="str">
        <f t="shared" si="57"/>
        <v>Underweight</v>
      </c>
      <c r="D1796" s="5">
        <v>11.48</v>
      </c>
      <c r="E1796" s="5" t="str">
        <f t="shared" si="58"/>
        <v>Diabetes</v>
      </c>
      <c r="F1796" s="5" t="s">
        <v>2366</v>
      </c>
      <c r="G1796" s="5" t="s">
        <v>2366</v>
      </c>
      <c r="H1796" s="5" t="s">
        <v>2366</v>
      </c>
      <c r="I1796" s="5">
        <v>0</v>
      </c>
      <c r="J1796" s="19" t="s">
        <v>2366</v>
      </c>
    </row>
    <row r="1797" spans="1:10" x14ac:dyDescent="0.25">
      <c r="A1797" s="18" t="s">
        <v>562</v>
      </c>
      <c r="B1797" s="5">
        <v>39.82</v>
      </c>
      <c r="C1797" s="5" t="str">
        <f t="shared" si="57"/>
        <v>Obesity</v>
      </c>
      <c r="D1797" s="5">
        <v>6.06</v>
      </c>
      <c r="E1797" s="5" t="str">
        <f t="shared" si="58"/>
        <v>Prediabetes</v>
      </c>
      <c r="F1797" s="5" t="s">
        <v>2366</v>
      </c>
      <c r="G1797" s="5" t="s">
        <v>2366</v>
      </c>
      <c r="H1797" s="5" t="s">
        <v>2366</v>
      </c>
      <c r="I1797" s="5">
        <v>0</v>
      </c>
      <c r="J1797" s="19" t="s">
        <v>2366</v>
      </c>
    </row>
    <row r="1798" spans="1:10" x14ac:dyDescent="0.25">
      <c r="A1798" s="18" t="s">
        <v>561</v>
      </c>
      <c r="B1798" s="5">
        <v>22.04</v>
      </c>
      <c r="C1798" s="5" t="str">
        <f t="shared" si="57"/>
        <v>Normal Weight</v>
      </c>
      <c r="D1798" s="5">
        <v>5.86</v>
      </c>
      <c r="E1798" s="5" t="str">
        <f t="shared" si="58"/>
        <v>Normal</v>
      </c>
      <c r="F1798" s="5" t="s">
        <v>2366</v>
      </c>
      <c r="G1798" s="5" t="s">
        <v>2366</v>
      </c>
      <c r="H1798" s="5" t="s">
        <v>2366</v>
      </c>
      <c r="I1798" s="5">
        <v>1</v>
      </c>
      <c r="J1798" s="19" t="s">
        <v>2366</v>
      </c>
    </row>
    <row r="1799" spans="1:10" x14ac:dyDescent="0.25">
      <c r="A1799" s="18" t="s">
        <v>560</v>
      </c>
      <c r="B1799" s="5">
        <v>28.27</v>
      </c>
      <c r="C1799" s="5" t="str">
        <f t="shared" si="57"/>
        <v>Overweight</v>
      </c>
      <c r="D1799" s="5">
        <v>5.33</v>
      </c>
      <c r="E1799" s="5" t="str">
        <f t="shared" si="58"/>
        <v>Normal</v>
      </c>
      <c r="F1799" s="5" t="s">
        <v>2366</v>
      </c>
      <c r="G1799" s="5" t="s">
        <v>2366</v>
      </c>
      <c r="H1799" s="5" t="s">
        <v>2366</v>
      </c>
      <c r="I1799" s="5">
        <v>0</v>
      </c>
      <c r="J1799" s="19" t="s">
        <v>2366</v>
      </c>
    </row>
    <row r="1800" spans="1:10" x14ac:dyDescent="0.25">
      <c r="A1800" s="18" t="s">
        <v>559</v>
      </c>
      <c r="B1800" s="5">
        <v>18.5</v>
      </c>
      <c r="C1800" s="5" t="str">
        <f t="shared" si="57"/>
        <v>Normal Weight</v>
      </c>
      <c r="D1800" s="5">
        <v>5.33</v>
      </c>
      <c r="E1800" s="5" t="str">
        <f t="shared" si="58"/>
        <v>Normal</v>
      </c>
      <c r="F1800" s="5" t="s">
        <v>2366</v>
      </c>
      <c r="G1800" s="5" t="s">
        <v>2366</v>
      </c>
      <c r="H1800" s="5" t="s">
        <v>2366</v>
      </c>
      <c r="I1800" s="5">
        <v>0</v>
      </c>
      <c r="J1800" s="19" t="s">
        <v>2366</v>
      </c>
    </row>
    <row r="1801" spans="1:10" x14ac:dyDescent="0.25">
      <c r="A1801" s="18" t="s">
        <v>558</v>
      </c>
      <c r="B1801" s="5">
        <v>38.6</v>
      </c>
      <c r="C1801" s="5" t="str">
        <f t="shared" si="57"/>
        <v>Obesity</v>
      </c>
      <c r="D1801" s="5">
        <v>6.02</v>
      </c>
      <c r="E1801" s="5" t="str">
        <f t="shared" si="58"/>
        <v>Prediabetes</v>
      </c>
      <c r="F1801" s="5" t="s">
        <v>2366</v>
      </c>
      <c r="G1801" s="5" t="s">
        <v>2366</v>
      </c>
      <c r="H1801" s="5" t="s">
        <v>2366</v>
      </c>
      <c r="I1801" s="5">
        <v>1</v>
      </c>
      <c r="J1801" s="19" t="s">
        <v>2366</v>
      </c>
    </row>
    <row r="1802" spans="1:10" x14ac:dyDescent="0.25">
      <c r="A1802" s="18" t="s">
        <v>557</v>
      </c>
      <c r="B1802" s="5">
        <v>43.12</v>
      </c>
      <c r="C1802" s="5" t="str">
        <f t="shared" si="57"/>
        <v>Obesity</v>
      </c>
      <c r="D1802" s="5">
        <v>6.25</v>
      </c>
      <c r="E1802" s="5" t="str">
        <f t="shared" si="58"/>
        <v>Prediabetes</v>
      </c>
      <c r="F1802" s="5" t="s">
        <v>2366</v>
      </c>
      <c r="G1802" s="5" t="s">
        <v>2366</v>
      </c>
      <c r="H1802" s="5" t="s">
        <v>2366</v>
      </c>
      <c r="I1802" s="5">
        <v>1</v>
      </c>
      <c r="J1802" s="19" t="s">
        <v>2366</v>
      </c>
    </row>
    <row r="1803" spans="1:10" x14ac:dyDescent="0.25">
      <c r="A1803" s="18" t="s">
        <v>556</v>
      </c>
      <c r="B1803" s="5">
        <v>30.5</v>
      </c>
      <c r="C1803" s="5" t="str">
        <f t="shared" si="57"/>
        <v>Obesity</v>
      </c>
      <c r="D1803" s="5">
        <v>4.8099999999999996</v>
      </c>
      <c r="E1803" s="5" t="str">
        <f t="shared" si="58"/>
        <v>Normal</v>
      </c>
      <c r="F1803" s="5" t="s">
        <v>2366</v>
      </c>
      <c r="G1803" s="5" t="s">
        <v>2366</v>
      </c>
      <c r="H1803" s="5" t="s">
        <v>2366</v>
      </c>
      <c r="I1803" s="5">
        <v>1</v>
      </c>
      <c r="J1803" s="19" t="s">
        <v>2366</v>
      </c>
    </row>
    <row r="1804" spans="1:10" x14ac:dyDescent="0.25">
      <c r="A1804" s="18" t="s">
        <v>555</v>
      </c>
      <c r="B1804" s="5">
        <v>27.61</v>
      </c>
      <c r="C1804" s="5" t="str">
        <f t="shared" si="57"/>
        <v>Overweight</v>
      </c>
      <c r="D1804" s="5">
        <v>4.5999999999999996</v>
      </c>
      <c r="E1804" s="5" t="str">
        <f t="shared" si="58"/>
        <v>Normal</v>
      </c>
      <c r="F1804" s="5" t="s">
        <v>2366</v>
      </c>
      <c r="G1804" s="5" t="s">
        <v>2366</v>
      </c>
      <c r="H1804" s="5" t="s">
        <v>2366</v>
      </c>
      <c r="I1804" s="5">
        <v>1</v>
      </c>
      <c r="J1804" s="19" t="s">
        <v>2366</v>
      </c>
    </row>
    <row r="1805" spans="1:10" x14ac:dyDescent="0.25">
      <c r="A1805" s="18" t="s">
        <v>554</v>
      </c>
      <c r="B1805" s="5">
        <v>27.1</v>
      </c>
      <c r="C1805" s="5" t="str">
        <f t="shared" si="57"/>
        <v>Overweight</v>
      </c>
      <c r="D1805" s="5">
        <v>5.08</v>
      </c>
      <c r="E1805" s="5" t="str">
        <f t="shared" si="58"/>
        <v>Normal</v>
      </c>
      <c r="F1805" s="5" t="s">
        <v>2366</v>
      </c>
      <c r="G1805" s="5" t="s">
        <v>2366</v>
      </c>
      <c r="H1805" s="5" t="s">
        <v>2366</v>
      </c>
      <c r="I1805" s="5">
        <v>1</v>
      </c>
      <c r="J1805" s="19" t="s">
        <v>2366</v>
      </c>
    </row>
    <row r="1806" spans="1:10" x14ac:dyDescent="0.25">
      <c r="A1806" s="18" t="s">
        <v>553</v>
      </c>
      <c r="B1806" s="5">
        <v>35.93</v>
      </c>
      <c r="C1806" s="5" t="str">
        <f t="shared" si="57"/>
        <v>Obesity</v>
      </c>
      <c r="D1806" s="5">
        <v>5.43</v>
      </c>
      <c r="E1806" s="5" t="str">
        <f t="shared" si="58"/>
        <v>Normal</v>
      </c>
      <c r="F1806" s="5" t="s">
        <v>2366</v>
      </c>
      <c r="G1806" s="5" t="s">
        <v>2367</v>
      </c>
      <c r="H1806" s="5" t="s">
        <v>2366</v>
      </c>
      <c r="I1806" s="5">
        <v>1</v>
      </c>
      <c r="J1806" s="19" t="s">
        <v>2366</v>
      </c>
    </row>
    <row r="1807" spans="1:10" x14ac:dyDescent="0.25">
      <c r="A1807" s="18" t="s">
        <v>552</v>
      </c>
      <c r="B1807" s="5">
        <v>32.68</v>
      </c>
      <c r="C1807" s="5" t="str">
        <f t="shared" si="57"/>
        <v>Obesity</v>
      </c>
      <c r="D1807" s="5">
        <v>5.44</v>
      </c>
      <c r="E1807" s="5" t="str">
        <f t="shared" si="58"/>
        <v>Normal</v>
      </c>
      <c r="F1807" s="5" t="s">
        <v>2366</v>
      </c>
      <c r="G1807" s="5" t="s">
        <v>2366</v>
      </c>
      <c r="H1807" s="5" t="s">
        <v>2366</v>
      </c>
      <c r="I1807" s="5">
        <v>0</v>
      </c>
      <c r="J1807" s="19" t="s">
        <v>2366</v>
      </c>
    </row>
    <row r="1808" spans="1:10" x14ac:dyDescent="0.25">
      <c r="A1808" s="18" t="s">
        <v>551</v>
      </c>
      <c r="B1808" s="5">
        <v>20.74</v>
      </c>
      <c r="C1808" s="5" t="str">
        <f t="shared" si="57"/>
        <v>Normal Weight</v>
      </c>
      <c r="D1808" s="5">
        <v>11.69</v>
      </c>
      <c r="E1808" s="5" t="str">
        <f t="shared" si="58"/>
        <v>Diabetes</v>
      </c>
      <c r="F1808" s="5" t="s">
        <v>2368</v>
      </c>
      <c r="G1808" s="5" t="s">
        <v>2366</v>
      </c>
      <c r="H1808" s="5" t="s">
        <v>2366</v>
      </c>
      <c r="I1808" s="5">
        <v>1</v>
      </c>
      <c r="J1808" s="19" t="s">
        <v>2366</v>
      </c>
    </row>
    <row r="1809" spans="1:10" x14ac:dyDescent="0.25">
      <c r="A1809" s="18" t="s">
        <v>550</v>
      </c>
      <c r="B1809" s="5">
        <v>15.57</v>
      </c>
      <c r="C1809" s="5" t="str">
        <f t="shared" si="57"/>
        <v>Underweight</v>
      </c>
      <c r="D1809" s="5">
        <v>6.07</v>
      </c>
      <c r="E1809" s="5" t="str">
        <f t="shared" si="58"/>
        <v>Prediabetes</v>
      </c>
      <c r="F1809" s="5" t="s">
        <v>2366</v>
      </c>
      <c r="G1809" s="5" t="s">
        <v>2366</v>
      </c>
      <c r="H1809" s="5" t="s">
        <v>2366</v>
      </c>
      <c r="I1809" s="5">
        <v>0</v>
      </c>
      <c r="J1809" s="19" t="s">
        <v>2366</v>
      </c>
    </row>
    <row r="1810" spans="1:10" x14ac:dyDescent="0.25">
      <c r="A1810" s="18" t="s">
        <v>549</v>
      </c>
      <c r="B1810" s="5">
        <v>23.844999999999999</v>
      </c>
      <c r="C1810" s="5" t="str">
        <f t="shared" si="57"/>
        <v>Normal Weight</v>
      </c>
      <c r="D1810" s="5">
        <v>4.3600000000000003</v>
      </c>
      <c r="E1810" s="5" t="str">
        <f t="shared" si="58"/>
        <v>Normal</v>
      </c>
      <c r="F1810" s="5" t="s">
        <v>2366</v>
      </c>
      <c r="G1810" s="5" t="s">
        <v>2366</v>
      </c>
      <c r="H1810" s="5" t="s">
        <v>2366</v>
      </c>
      <c r="I1810" s="5">
        <v>0</v>
      </c>
      <c r="J1810" s="19" t="s">
        <v>2366</v>
      </c>
    </row>
    <row r="1811" spans="1:10" x14ac:dyDescent="0.25">
      <c r="A1811" s="18" t="s">
        <v>548</v>
      </c>
      <c r="B1811" s="5">
        <v>22.895</v>
      </c>
      <c r="C1811" s="5" t="str">
        <f t="shared" si="57"/>
        <v>Normal Weight</v>
      </c>
      <c r="D1811" s="5">
        <v>5.24</v>
      </c>
      <c r="E1811" s="5" t="str">
        <f t="shared" si="58"/>
        <v>Normal</v>
      </c>
      <c r="F1811" s="5" t="s">
        <v>2366</v>
      </c>
      <c r="G1811" s="5" t="s">
        <v>2366</v>
      </c>
      <c r="H1811" s="5" t="s">
        <v>2366</v>
      </c>
      <c r="I1811" s="5">
        <v>1</v>
      </c>
      <c r="J1811" s="19" t="s">
        <v>2366</v>
      </c>
    </row>
    <row r="1812" spans="1:10" x14ac:dyDescent="0.25">
      <c r="A1812" s="18" t="s">
        <v>547</v>
      </c>
      <c r="B1812" s="5">
        <v>21.945</v>
      </c>
      <c r="C1812" s="5" t="str">
        <f t="shared" si="57"/>
        <v>Normal Weight</v>
      </c>
      <c r="D1812" s="5">
        <v>5.37</v>
      </c>
      <c r="E1812" s="5" t="str">
        <f t="shared" si="58"/>
        <v>Normal</v>
      </c>
      <c r="F1812" s="5" t="s">
        <v>2366</v>
      </c>
      <c r="G1812" s="5" t="s">
        <v>2366</v>
      </c>
      <c r="H1812" s="5" t="s">
        <v>2366</v>
      </c>
      <c r="I1812" s="5">
        <v>1</v>
      </c>
      <c r="J1812" s="19" t="s">
        <v>2366</v>
      </c>
    </row>
    <row r="1813" spans="1:10" x14ac:dyDescent="0.25">
      <c r="A1813" s="18" t="s">
        <v>546</v>
      </c>
      <c r="B1813" s="5">
        <v>19.47</v>
      </c>
      <c r="C1813" s="5" t="str">
        <f t="shared" si="57"/>
        <v>Normal Weight</v>
      </c>
      <c r="D1813" s="5">
        <v>6.6</v>
      </c>
      <c r="E1813" s="5" t="str">
        <f t="shared" si="58"/>
        <v>Prediabetes</v>
      </c>
      <c r="F1813" s="5" t="s">
        <v>2368</v>
      </c>
      <c r="G1813" s="5" t="s">
        <v>2366</v>
      </c>
      <c r="H1813" s="5" t="s">
        <v>2366</v>
      </c>
      <c r="I1813" s="5">
        <v>0</v>
      </c>
      <c r="J1813" s="19" t="s">
        <v>2366</v>
      </c>
    </row>
    <row r="1814" spans="1:10" x14ac:dyDescent="0.25">
      <c r="A1814" s="18" t="s">
        <v>545</v>
      </c>
      <c r="B1814" s="5">
        <v>15.61</v>
      </c>
      <c r="C1814" s="5" t="str">
        <f t="shared" si="57"/>
        <v>Underweight</v>
      </c>
      <c r="D1814" s="5">
        <v>5.77</v>
      </c>
      <c r="E1814" s="5" t="str">
        <f t="shared" si="58"/>
        <v>Normal</v>
      </c>
      <c r="F1814" s="5" t="s">
        <v>2366</v>
      </c>
      <c r="G1814" s="5" t="s">
        <v>2366</v>
      </c>
      <c r="H1814" s="5" t="s">
        <v>2366</v>
      </c>
      <c r="I1814" s="5">
        <v>0</v>
      </c>
      <c r="J1814" s="19" t="s">
        <v>2366</v>
      </c>
    </row>
    <row r="1815" spans="1:10" x14ac:dyDescent="0.25">
      <c r="A1815" s="18" t="s">
        <v>544</v>
      </c>
      <c r="B1815" s="5">
        <v>28.6</v>
      </c>
      <c r="C1815" s="5" t="str">
        <f t="shared" si="57"/>
        <v>Overweight</v>
      </c>
      <c r="D1815" s="5">
        <v>6.08</v>
      </c>
      <c r="E1815" s="5" t="str">
        <f t="shared" si="58"/>
        <v>Prediabetes</v>
      </c>
      <c r="F1815" s="5" t="s">
        <v>2366</v>
      </c>
      <c r="G1815" s="5" t="s">
        <v>2366</v>
      </c>
      <c r="H1815" s="5" t="s">
        <v>2368</v>
      </c>
      <c r="I1815" s="5">
        <v>1</v>
      </c>
      <c r="J1815" s="19" t="s">
        <v>2366</v>
      </c>
    </row>
    <row r="1816" spans="1:10" x14ac:dyDescent="0.25">
      <c r="A1816" s="18" t="s">
        <v>543</v>
      </c>
      <c r="B1816" s="5">
        <v>46.53</v>
      </c>
      <c r="C1816" s="5" t="str">
        <f t="shared" si="57"/>
        <v>Obesity</v>
      </c>
      <c r="D1816" s="5">
        <v>4.16</v>
      </c>
      <c r="E1816" s="5" t="str">
        <f t="shared" si="58"/>
        <v>Normal</v>
      </c>
      <c r="F1816" s="5" t="s">
        <v>2366</v>
      </c>
      <c r="G1816" s="5" t="s">
        <v>2366</v>
      </c>
      <c r="H1816" s="5" t="s">
        <v>2366</v>
      </c>
      <c r="I1816" s="5">
        <v>0</v>
      </c>
      <c r="J1816" s="19" t="s">
        <v>2366</v>
      </c>
    </row>
    <row r="1817" spans="1:10" x14ac:dyDescent="0.25">
      <c r="A1817" s="18" t="s">
        <v>542</v>
      </c>
      <c r="B1817" s="5">
        <v>34.99</v>
      </c>
      <c r="C1817" s="5" t="str">
        <f t="shared" si="57"/>
        <v>Obesity</v>
      </c>
      <c r="D1817" s="5">
        <v>5.0999999999999996</v>
      </c>
      <c r="E1817" s="5" t="str">
        <f t="shared" si="58"/>
        <v>Normal</v>
      </c>
      <c r="F1817" s="5" t="s">
        <v>2366</v>
      </c>
      <c r="G1817" s="5" t="s">
        <v>2366</v>
      </c>
      <c r="H1817" s="5" t="s">
        <v>2368</v>
      </c>
      <c r="I1817" s="5">
        <v>1</v>
      </c>
      <c r="J1817" s="19" t="s">
        <v>2366</v>
      </c>
    </row>
    <row r="1818" spans="1:10" x14ac:dyDescent="0.25">
      <c r="A1818" s="18" t="s">
        <v>541</v>
      </c>
      <c r="B1818" s="5">
        <v>17.05</v>
      </c>
      <c r="C1818" s="5" t="str">
        <f t="shared" si="57"/>
        <v>Underweight</v>
      </c>
      <c r="D1818" s="5">
        <v>5.3</v>
      </c>
      <c r="E1818" s="5" t="str">
        <f t="shared" si="58"/>
        <v>Normal</v>
      </c>
      <c r="F1818" s="5" t="s">
        <v>2366</v>
      </c>
      <c r="G1818" s="5" t="s">
        <v>2366</v>
      </c>
      <c r="H1818" s="5" t="s">
        <v>2368</v>
      </c>
      <c r="I1818" s="5">
        <v>1</v>
      </c>
      <c r="J1818" s="19" t="s">
        <v>2366</v>
      </c>
    </row>
    <row r="1819" spans="1:10" x14ac:dyDescent="0.25">
      <c r="A1819" s="18" t="s">
        <v>540</v>
      </c>
      <c r="B1819" s="5">
        <v>37.18</v>
      </c>
      <c r="C1819" s="5" t="str">
        <f t="shared" si="57"/>
        <v>Obesity</v>
      </c>
      <c r="D1819" s="5">
        <v>4.9000000000000004</v>
      </c>
      <c r="E1819" s="5" t="str">
        <f t="shared" si="58"/>
        <v>Normal</v>
      </c>
      <c r="F1819" s="5" t="s">
        <v>2366</v>
      </c>
      <c r="G1819" s="5" t="s">
        <v>2366</v>
      </c>
      <c r="H1819" s="5" t="s">
        <v>2366</v>
      </c>
      <c r="I1819" s="5">
        <v>0</v>
      </c>
      <c r="J1819" s="19" t="s">
        <v>2366</v>
      </c>
    </row>
    <row r="1820" spans="1:10" x14ac:dyDescent="0.25">
      <c r="A1820" s="18" t="s">
        <v>539</v>
      </c>
      <c r="B1820" s="5">
        <v>35.200000000000003</v>
      </c>
      <c r="C1820" s="5" t="str">
        <f t="shared" si="57"/>
        <v>Obesity</v>
      </c>
      <c r="D1820" s="5">
        <v>5.55</v>
      </c>
      <c r="E1820" s="5" t="str">
        <f t="shared" si="58"/>
        <v>Normal</v>
      </c>
      <c r="F1820" s="5" t="s">
        <v>2366</v>
      </c>
      <c r="G1820" s="5" t="s">
        <v>2366</v>
      </c>
      <c r="H1820" s="5" t="s">
        <v>2366</v>
      </c>
      <c r="I1820" s="5">
        <v>0</v>
      </c>
      <c r="J1820" s="19" t="s">
        <v>2366</v>
      </c>
    </row>
    <row r="1821" spans="1:10" x14ac:dyDescent="0.25">
      <c r="A1821" s="18" t="s">
        <v>538</v>
      </c>
      <c r="B1821" s="5">
        <v>37.335000000000001</v>
      </c>
      <c r="C1821" s="5" t="str">
        <f t="shared" si="57"/>
        <v>Obesity</v>
      </c>
      <c r="D1821" s="5">
        <v>4.95</v>
      </c>
      <c r="E1821" s="5" t="str">
        <f t="shared" si="58"/>
        <v>Normal</v>
      </c>
      <c r="F1821" s="5" t="s">
        <v>2366</v>
      </c>
      <c r="G1821" s="5" t="s">
        <v>2366</v>
      </c>
      <c r="H1821" s="5" t="s">
        <v>2366</v>
      </c>
      <c r="I1821" s="5">
        <v>0</v>
      </c>
      <c r="J1821" s="19" t="s">
        <v>2366</v>
      </c>
    </row>
    <row r="1822" spans="1:10" x14ac:dyDescent="0.25">
      <c r="A1822" s="18" t="s">
        <v>537</v>
      </c>
      <c r="B1822" s="5">
        <v>27.265000000000001</v>
      </c>
      <c r="C1822" s="5" t="str">
        <f t="shared" si="57"/>
        <v>Overweight</v>
      </c>
      <c r="D1822" s="5">
        <v>6.46</v>
      </c>
      <c r="E1822" s="5" t="str">
        <f t="shared" si="58"/>
        <v>Prediabetes</v>
      </c>
      <c r="F1822" s="5" t="s">
        <v>2368</v>
      </c>
      <c r="G1822" s="5" t="s">
        <v>2366</v>
      </c>
      <c r="H1822" s="5" t="s">
        <v>2366</v>
      </c>
      <c r="I1822" s="5">
        <v>0</v>
      </c>
      <c r="J1822" s="19" t="s">
        <v>2366</v>
      </c>
    </row>
    <row r="1823" spans="1:10" x14ac:dyDescent="0.25">
      <c r="A1823" s="18" t="s">
        <v>536</v>
      </c>
      <c r="B1823" s="5">
        <v>30.8</v>
      </c>
      <c r="C1823" s="5" t="str">
        <f t="shared" si="57"/>
        <v>Obesity</v>
      </c>
      <c r="D1823" s="5">
        <v>4.9000000000000004</v>
      </c>
      <c r="E1823" s="5" t="str">
        <f t="shared" si="58"/>
        <v>Normal</v>
      </c>
      <c r="F1823" s="5" t="s">
        <v>2368</v>
      </c>
      <c r="G1823" s="5" t="s">
        <v>2366</v>
      </c>
      <c r="H1823" s="5" t="s">
        <v>2366</v>
      </c>
      <c r="I1823" s="5">
        <v>0</v>
      </c>
      <c r="J1823" s="19" t="s">
        <v>2366</v>
      </c>
    </row>
    <row r="1824" spans="1:10" x14ac:dyDescent="0.25">
      <c r="A1824" s="18" t="s">
        <v>535</v>
      </c>
      <c r="B1824" s="5">
        <v>30.21</v>
      </c>
      <c r="C1824" s="5" t="str">
        <f t="shared" si="57"/>
        <v>Obesity</v>
      </c>
      <c r="D1824" s="5">
        <v>5.21</v>
      </c>
      <c r="E1824" s="5" t="str">
        <f t="shared" si="58"/>
        <v>Normal</v>
      </c>
      <c r="F1824" s="5" t="s">
        <v>2366</v>
      </c>
      <c r="G1824" s="5" t="s">
        <v>2366</v>
      </c>
      <c r="H1824" s="5" t="s">
        <v>2366</v>
      </c>
      <c r="I1824" s="5">
        <v>1</v>
      </c>
      <c r="J1824" s="19" t="s">
        <v>2366</v>
      </c>
    </row>
    <row r="1825" spans="1:10" x14ac:dyDescent="0.25">
      <c r="A1825" s="18" t="s">
        <v>534</v>
      </c>
      <c r="B1825" s="5">
        <v>35.340000000000003</v>
      </c>
      <c r="C1825" s="5" t="str">
        <f t="shared" si="57"/>
        <v>Obesity</v>
      </c>
      <c r="D1825" s="5">
        <v>4.13</v>
      </c>
      <c r="E1825" s="5" t="str">
        <f t="shared" si="58"/>
        <v>Normal</v>
      </c>
      <c r="F1825" s="5" t="s">
        <v>2366</v>
      </c>
      <c r="G1825" s="5" t="s">
        <v>2367</v>
      </c>
      <c r="H1825" s="5" t="s">
        <v>2366</v>
      </c>
      <c r="I1825" s="5">
        <v>1</v>
      </c>
      <c r="J1825" s="19" t="s">
        <v>2366</v>
      </c>
    </row>
    <row r="1826" spans="1:10" x14ac:dyDescent="0.25">
      <c r="A1826" s="18" t="s">
        <v>533</v>
      </c>
      <c r="B1826" s="5">
        <v>26.695</v>
      </c>
      <c r="C1826" s="5" t="str">
        <f t="shared" si="57"/>
        <v>Overweight</v>
      </c>
      <c r="D1826" s="5">
        <v>5.28</v>
      </c>
      <c r="E1826" s="5" t="str">
        <f t="shared" si="58"/>
        <v>Normal</v>
      </c>
      <c r="F1826" s="5" t="s">
        <v>2366</v>
      </c>
      <c r="G1826" s="5" t="s">
        <v>2366</v>
      </c>
      <c r="H1826" s="5" t="s">
        <v>2366</v>
      </c>
      <c r="I1826" s="5">
        <v>0</v>
      </c>
      <c r="J1826" s="19" t="s">
        <v>2366</v>
      </c>
    </row>
    <row r="1827" spans="1:10" x14ac:dyDescent="0.25">
      <c r="A1827" s="18" t="s">
        <v>532</v>
      </c>
      <c r="B1827" s="5">
        <v>29.355</v>
      </c>
      <c r="C1827" s="5" t="str">
        <f t="shared" si="57"/>
        <v>Overweight</v>
      </c>
      <c r="D1827" s="5">
        <v>4.68</v>
      </c>
      <c r="E1827" s="5" t="str">
        <f t="shared" si="58"/>
        <v>Normal</v>
      </c>
      <c r="F1827" s="5" t="s">
        <v>2368</v>
      </c>
      <c r="G1827" s="5" t="s">
        <v>2366</v>
      </c>
      <c r="H1827" s="5" t="s">
        <v>2366</v>
      </c>
      <c r="I1827" s="5">
        <v>0</v>
      </c>
      <c r="J1827" s="19" t="s">
        <v>2366</v>
      </c>
    </row>
    <row r="1828" spans="1:10" x14ac:dyDescent="0.25">
      <c r="A1828" s="18" t="s">
        <v>531</v>
      </c>
      <c r="B1828" s="5">
        <v>29.59</v>
      </c>
      <c r="C1828" s="5" t="str">
        <f t="shared" si="57"/>
        <v>Overweight</v>
      </c>
      <c r="D1828" s="5">
        <v>4.0599999999999996</v>
      </c>
      <c r="E1828" s="5" t="str">
        <f t="shared" si="58"/>
        <v>Normal</v>
      </c>
      <c r="F1828" s="5" t="s">
        <v>2366</v>
      </c>
      <c r="G1828" s="5" t="s">
        <v>2366</v>
      </c>
      <c r="H1828" s="5" t="s">
        <v>2366</v>
      </c>
      <c r="I1828" s="5">
        <v>0</v>
      </c>
      <c r="J1828" s="19" t="s">
        <v>2366</v>
      </c>
    </row>
    <row r="1829" spans="1:10" x14ac:dyDescent="0.25">
      <c r="A1829" s="18" t="s">
        <v>530</v>
      </c>
      <c r="B1829" s="5">
        <v>31.35</v>
      </c>
      <c r="C1829" s="5" t="str">
        <f t="shared" si="57"/>
        <v>Obesity</v>
      </c>
      <c r="D1829" s="5">
        <v>4.2</v>
      </c>
      <c r="E1829" s="5" t="str">
        <f t="shared" si="58"/>
        <v>Normal</v>
      </c>
      <c r="F1829" s="5" t="s">
        <v>2366</v>
      </c>
      <c r="G1829" s="5" t="s">
        <v>2367</v>
      </c>
      <c r="H1829" s="5" t="s">
        <v>2366</v>
      </c>
      <c r="I1829" s="5">
        <v>1</v>
      </c>
      <c r="J1829" s="19" t="s">
        <v>2366</v>
      </c>
    </row>
    <row r="1830" spans="1:10" x14ac:dyDescent="0.25">
      <c r="A1830" s="18" t="s">
        <v>529</v>
      </c>
      <c r="B1830" s="5">
        <v>20.52</v>
      </c>
      <c r="C1830" s="5" t="str">
        <f t="shared" si="57"/>
        <v>Normal Weight</v>
      </c>
      <c r="D1830" s="5">
        <v>4.83</v>
      </c>
      <c r="E1830" s="5" t="str">
        <f t="shared" si="58"/>
        <v>Normal</v>
      </c>
      <c r="F1830" s="5" t="s">
        <v>2366</v>
      </c>
      <c r="G1830" s="5" t="s">
        <v>2366</v>
      </c>
      <c r="H1830" s="5" t="s">
        <v>2366</v>
      </c>
      <c r="I1830" s="5">
        <v>0</v>
      </c>
      <c r="J1830" s="19" t="s">
        <v>2366</v>
      </c>
    </row>
    <row r="1831" spans="1:10" x14ac:dyDescent="0.25">
      <c r="A1831" s="18" t="s">
        <v>528</v>
      </c>
      <c r="B1831" s="5">
        <v>42.9</v>
      </c>
      <c r="C1831" s="5" t="str">
        <f t="shared" si="57"/>
        <v>Obesity</v>
      </c>
      <c r="D1831" s="5">
        <v>4.87</v>
      </c>
      <c r="E1831" s="5" t="str">
        <f t="shared" si="58"/>
        <v>Normal</v>
      </c>
      <c r="F1831" s="5" t="s">
        <v>2368</v>
      </c>
      <c r="G1831" s="5" t="s">
        <v>2366</v>
      </c>
      <c r="H1831" s="5" t="s">
        <v>2366</v>
      </c>
      <c r="I1831" s="5">
        <v>1</v>
      </c>
      <c r="J1831" s="19" t="s">
        <v>2366</v>
      </c>
    </row>
    <row r="1832" spans="1:10" x14ac:dyDescent="0.25">
      <c r="A1832" s="18" t="s">
        <v>527</v>
      </c>
      <c r="B1832" s="5">
        <v>24.6</v>
      </c>
      <c r="C1832" s="5" t="str">
        <f t="shared" si="57"/>
        <v>Normal Weight</v>
      </c>
      <c r="D1832" s="5">
        <v>5.86</v>
      </c>
      <c r="E1832" s="5" t="str">
        <f t="shared" si="58"/>
        <v>Normal</v>
      </c>
      <c r="F1832" s="5" t="s">
        <v>2366</v>
      </c>
      <c r="G1832" s="5" t="s">
        <v>2366</v>
      </c>
      <c r="H1832" s="5" t="s">
        <v>2368</v>
      </c>
      <c r="I1832" s="5">
        <v>1</v>
      </c>
      <c r="J1832" s="19" t="s">
        <v>2366</v>
      </c>
    </row>
    <row r="1833" spans="1:10" x14ac:dyDescent="0.25">
      <c r="A1833" s="18" t="s">
        <v>526</v>
      </c>
      <c r="B1833" s="5">
        <v>28.405000000000001</v>
      </c>
      <c r="C1833" s="5" t="str">
        <f t="shared" si="57"/>
        <v>Overweight</v>
      </c>
      <c r="D1833" s="5">
        <v>4.12</v>
      </c>
      <c r="E1833" s="5" t="str">
        <f t="shared" si="58"/>
        <v>Normal</v>
      </c>
      <c r="F1833" s="5" t="s">
        <v>2366</v>
      </c>
      <c r="G1833" s="5" t="s">
        <v>2366</v>
      </c>
      <c r="H1833" s="5" t="s">
        <v>2366</v>
      </c>
      <c r="I1833" s="5">
        <v>1</v>
      </c>
      <c r="J1833" s="19" t="s">
        <v>2366</v>
      </c>
    </row>
    <row r="1834" spans="1:10" x14ac:dyDescent="0.25">
      <c r="A1834" s="18" t="s">
        <v>525</v>
      </c>
      <c r="B1834" s="5">
        <v>34.674999999999997</v>
      </c>
      <c r="C1834" s="5" t="str">
        <f t="shared" si="57"/>
        <v>Obesity</v>
      </c>
      <c r="D1834" s="5">
        <v>5.71</v>
      </c>
      <c r="E1834" s="5" t="str">
        <f t="shared" si="58"/>
        <v>Normal</v>
      </c>
      <c r="F1834" s="5" t="s">
        <v>2368</v>
      </c>
      <c r="G1834" s="5" t="s">
        <v>2366</v>
      </c>
      <c r="H1834" s="5" t="s">
        <v>2366</v>
      </c>
      <c r="I1834" s="5">
        <v>1</v>
      </c>
      <c r="J1834" s="19" t="s">
        <v>2366</v>
      </c>
    </row>
    <row r="1835" spans="1:10" x14ac:dyDescent="0.25">
      <c r="A1835" s="18" t="s">
        <v>524</v>
      </c>
      <c r="B1835" s="5">
        <v>18.850000000000001</v>
      </c>
      <c r="C1835" s="5" t="str">
        <f t="shared" si="57"/>
        <v>Normal Weight</v>
      </c>
      <c r="D1835" s="5">
        <v>6.03</v>
      </c>
      <c r="E1835" s="5" t="str">
        <f t="shared" si="58"/>
        <v>Prediabetes</v>
      </c>
      <c r="F1835" s="5" t="s">
        <v>2366</v>
      </c>
      <c r="G1835" s="5" t="s">
        <v>2366</v>
      </c>
      <c r="H1835" s="5" t="s">
        <v>2366</v>
      </c>
      <c r="I1835" s="5">
        <v>1</v>
      </c>
      <c r="J1835" s="19" t="s">
        <v>2366</v>
      </c>
    </row>
    <row r="1836" spans="1:10" x14ac:dyDescent="0.25">
      <c r="A1836" s="18" t="s">
        <v>522</v>
      </c>
      <c r="B1836" s="5">
        <v>34.130000000000003</v>
      </c>
      <c r="C1836" s="5" t="str">
        <f t="shared" si="57"/>
        <v>Obesity</v>
      </c>
      <c r="D1836" s="5">
        <v>5.65</v>
      </c>
      <c r="E1836" s="5" t="str">
        <f t="shared" si="58"/>
        <v>Normal</v>
      </c>
      <c r="F1836" s="5" t="s">
        <v>2366</v>
      </c>
      <c r="G1836" s="5" t="s">
        <v>2366</v>
      </c>
      <c r="H1836" s="5" t="s">
        <v>2368</v>
      </c>
      <c r="I1836" s="5">
        <v>1</v>
      </c>
      <c r="J1836" s="19" t="s">
        <v>2366</v>
      </c>
    </row>
    <row r="1837" spans="1:10" x14ac:dyDescent="0.25">
      <c r="A1837" s="18" t="s">
        <v>521</v>
      </c>
      <c r="B1837" s="5">
        <v>17.34</v>
      </c>
      <c r="C1837" s="5" t="str">
        <f t="shared" si="57"/>
        <v>Underweight</v>
      </c>
      <c r="D1837" s="5">
        <v>5.05</v>
      </c>
      <c r="E1837" s="5" t="str">
        <f t="shared" si="58"/>
        <v>Normal</v>
      </c>
      <c r="F1837" s="5" t="s">
        <v>2366</v>
      </c>
      <c r="G1837" s="5" t="s">
        <v>2366</v>
      </c>
      <c r="H1837" s="5" t="s">
        <v>2366</v>
      </c>
      <c r="I1837" s="5">
        <v>0</v>
      </c>
      <c r="J1837" s="19" t="s">
        <v>2366</v>
      </c>
    </row>
    <row r="1838" spans="1:10" x14ac:dyDescent="0.25">
      <c r="A1838" s="18" t="s">
        <v>520</v>
      </c>
      <c r="B1838" s="5">
        <v>17.440000000000001</v>
      </c>
      <c r="C1838" s="5" t="str">
        <f t="shared" si="57"/>
        <v>Underweight</v>
      </c>
      <c r="D1838" s="5">
        <v>6.26</v>
      </c>
      <c r="E1838" s="5" t="str">
        <f t="shared" si="58"/>
        <v>Prediabetes</v>
      </c>
      <c r="F1838" s="5" t="s">
        <v>2366</v>
      </c>
      <c r="G1838" s="5" t="s">
        <v>2366</v>
      </c>
      <c r="H1838" s="5" t="s">
        <v>2366</v>
      </c>
      <c r="I1838" s="5">
        <v>0</v>
      </c>
      <c r="J1838" s="19" t="s">
        <v>2366</v>
      </c>
    </row>
    <row r="1839" spans="1:10" x14ac:dyDescent="0.25">
      <c r="A1839" s="18" t="s">
        <v>519</v>
      </c>
      <c r="B1839" s="5">
        <v>33.659999999999997</v>
      </c>
      <c r="C1839" s="5" t="str">
        <f t="shared" si="57"/>
        <v>Obesity</v>
      </c>
      <c r="D1839" s="5">
        <v>4.08</v>
      </c>
      <c r="E1839" s="5" t="str">
        <f t="shared" si="58"/>
        <v>Normal</v>
      </c>
      <c r="F1839" s="5" t="s">
        <v>2368</v>
      </c>
      <c r="G1839" s="5" t="s">
        <v>2366</v>
      </c>
      <c r="H1839" s="5" t="s">
        <v>2368</v>
      </c>
      <c r="I1839" s="5">
        <v>1</v>
      </c>
      <c r="J1839" s="19" t="s">
        <v>2366</v>
      </c>
    </row>
    <row r="1840" spans="1:10" x14ac:dyDescent="0.25">
      <c r="A1840" s="18" t="s">
        <v>518</v>
      </c>
      <c r="B1840" s="5">
        <v>21.375</v>
      </c>
      <c r="C1840" s="5" t="str">
        <f t="shared" si="57"/>
        <v>Normal Weight</v>
      </c>
      <c r="D1840" s="5">
        <v>6.19</v>
      </c>
      <c r="E1840" s="5" t="str">
        <f t="shared" si="58"/>
        <v>Prediabetes</v>
      </c>
      <c r="F1840" s="5" t="s">
        <v>2368</v>
      </c>
      <c r="G1840" s="5" t="s">
        <v>2366</v>
      </c>
      <c r="H1840" s="5" t="s">
        <v>2366</v>
      </c>
      <c r="I1840" s="5">
        <v>1</v>
      </c>
      <c r="J1840" s="19" t="s">
        <v>2366</v>
      </c>
    </row>
    <row r="1841" spans="1:10" x14ac:dyDescent="0.25">
      <c r="A1841" s="18" t="s">
        <v>517</v>
      </c>
      <c r="B1841" s="5">
        <v>27.14</v>
      </c>
      <c r="C1841" s="5" t="str">
        <f t="shared" si="57"/>
        <v>Overweight</v>
      </c>
      <c r="D1841" s="5">
        <v>6.01</v>
      </c>
      <c r="E1841" s="5" t="str">
        <f t="shared" si="58"/>
        <v>Prediabetes</v>
      </c>
      <c r="F1841" s="5" t="s">
        <v>2366</v>
      </c>
      <c r="G1841" s="5" t="s">
        <v>2366</v>
      </c>
      <c r="H1841" s="5" t="s">
        <v>2366</v>
      </c>
      <c r="I1841" s="5">
        <v>1</v>
      </c>
      <c r="J1841" s="19" t="s">
        <v>2366</v>
      </c>
    </row>
    <row r="1842" spans="1:10" x14ac:dyDescent="0.25">
      <c r="A1842" s="18" t="s">
        <v>516</v>
      </c>
      <c r="B1842" s="5">
        <v>35.78</v>
      </c>
      <c r="C1842" s="5" t="str">
        <f t="shared" si="57"/>
        <v>Obesity</v>
      </c>
      <c r="D1842" s="5">
        <v>6.07</v>
      </c>
      <c r="E1842" s="5" t="str">
        <f t="shared" si="58"/>
        <v>Prediabetes</v>
      </c>
      <c r="F1842" s="5" t="s">
        <v>2366</v>
      </c>
      <c r="G1842" s="5" t="s">
        <v>2367</v>
      </c>
      <c r="H1842" s="5" t="s">
        <v>2366</v>
      </c>
      <c r="I1842" s="5">
        <v>1</v>
      </c>
      <c r="J1842" s="19" t="s">
        <v>2366</v>
      </c>
    </row>
    <row r="1843" spans="1:10" x14ac:dyDescent="0.25">
      <c r="A1843" s="18" t="s">
        <v>515</v>
      </c>
      <c r="B1843" s="5">
        <v>34.96</v>
      </c>
      <c r="C1843" s="5" t="str">
        <f t="shared" si="57"/>
        <v>Obesity</v>
      </c>
      <c r="D1843" s="5">
        <v>5.63</v>
      </c>
      <c r="E1843" s="5" t="str">
        <f t="shared" si="58"/>
        <v>Normal</v>
      </c>
      <c r="F1843" s="5" t="s">
        <v>2366</v>
      </c>
      <c r="G1843" s="5" t="s">
        <v>2366</v>
      </c>
      <c r="H1843" s="5" t="s">
        <v>2366</v>
      </c>
      <c r="I1843" s="5">
        <v>0</v>
      </c>
      <c r="J1843" s="19" t="s">
        <v>2366</v>
      </c>
    </row>
    <row r="1844" spans="1:10" x14ac:dyDescent="0.25">
      <c r="A1844" s="18" t="s">
        <v>514</v>
      </c>
      <c r="B1844" s="5">
        <v>38.39</v>
      </c>
      <c r="C1844" s="5" t="str">
        <f t="shared" si="57"/>
        <v>Obesity</v>
      </c>
      <c r="D1844" s="5">
        <v>6.05</v>
      </c>
      <c r="E1844" s="5" t="str">
        <f t="shared" si="58"/>
        <v>Prediabetes</v>
      </c>
      <c r="F1844" s="5" t="s">
        <v>2366</v>
      </c>
      <c r="G1844" s="5" t="s">
        <v>2366</v>
      </c>
      <c r="H1844" s="5" t="s">
        <v>2366</v>
      </c>
      <c r="I1844" s="5">
        <v>0</v>
      </c>
      <c r="J1844" s="19" t="s">
        <v>2366</v>
      </c>
    </row>
    <row r="1845" spans="1:10" x14ac:dyDescent="0.25">
      <c r="A1845" s="18" t="s">
        <v>513</v>
      </c>
      <c r="B1845" s="5">
        <v>33.82</v>
      </c>
      <c r="C1845" s="5" t="str">
        <f t="shared" si="57"/>
        <v>Obesity</v>
      </c>
      <c r="D1845" s="5">
        <v>4.6500000000000004</v>
      </c>
      <c r="E1845" s="5" t="str">
        <f t="shared" si="58"/>
        <v>Normal</v>
      </c>
      <c r="F1845" s="5" t="s">
        <v>2366</v>
      </c>
      <c r="G1845" s="5" t="s">
        <v>2366</v>
      </c>
      <c r="H1845" s="5" t="s">
        <v>2366</v>
      </c>
      <c r="I1845" s="5">
        <v>0</v>
      </c>
      <c r="J1845" s="19" t="s">
        <v>2366</v>
      </c>
    </row>
    <row r="1846" spans="1:10" x14ac:dyDescent="0.25">
      <c r="A1846" s="18" t="s">
        <v>512</v>
      </c>
      <c r="B1846" s="5">
        <v>27.835000000000001</v>
      </c>
      <c r="C1846" s="5" t="str">
        <f t="shared" si="57"/>
        <v>Overweight</v>
      </c>
      <c r="D1846" s="5">
        <v>5.37</v>
      </c>
      <c r="E1846" s="5" t="str">
        <f t="shared" si="58"/>
        <v>Normal</v>
      </c>
      <c r="F1846" s="5" t="s">
        <v>2366</v>
      </c>
      <c r="G1846" s="5" t="s">
        <v>2366</v>
      </c>
      <c r="H1846" s="5" t="s">
        <v>2366</v>
      </c>
      <c r="I1846" s="5">
        <v>0</v>
      </c>
      <c r="J1846" s="19" t="s">
        <v>2366</v>
      </c>
    </row>
    <row r="1847" spans="1:10" x14ac:dyDescent="0.25">
      <c r="A1847" s="18" t="s">
        <v>511</v>
      </c>
      <c r="B1847" s="5">
        <v>33</v>
      </c>
      <c r="C1847" s="5" t="str">
        <f t="shared" si="57"/>
        <v>Obesity</v>
      </c>
      <c r="D1847" s="5">
        <v>5.39</v>
      </c>
      <c r="E1847" s="5" t="str">
        <f t="shared" si="58"/>
        <v>Normal</v>
      </c>
      <c r="F1847" s="5" t="s">
        <v>2366</v>
      </c>
      <c r="G1847" s="5" t="s">
        <v>2366</v>
      </c>
      <c r="H1847" s="5" t="s">
        <v>2366</v>
      </c>
      <c r="I1847" s="5">
        <v>0</v>
      </c>
      <c r="J1847" s="19" t="s">
        <v>2366</v>
      </c>
    </row>
    <row r="1848" spans="1:10" x14ac:dyDescent="0.25">
      <c r="A1848" s="18" t="s">
        <v>510</v>
      </c>
      <c r="B1848" s="5">
        <v>26.885000000000002</v>
      </c>
      <c r="C1848" s="5" t="str">
        <f t="shared" si="57"/>
        <v>Overweight</v>
      </c>
      <c r="D1848" s="5">
        <v>5.86</v>
      </c>
      <c r="E1848" s="5" t="str">
        <f t="shared" si="58"/>
        <v>Normal</v>
      </c>
      <c r="F1848" s="5" t="s">
        <v>2366</v>
      </c>
      <c r="G1848" s="5" t="s">
        <v>2366</v>
      </c>
      <c r="H1848" s="5" t="s">
        <v>2366</v>
      </c>
      <c r="I1848" s="5">
        <v>0</v>
      </c>
      <c r="J1848" s="19" t="s">
        <v>2366</v>
      </c>
    </row>
    <row r="1849" spans="1:10" x14ac:dyDescent="0.25">
      <c r="A1849" s="18" t="s">
        <v>509</v>
      </c>
      <c r="B1849" s="5">
        <v>29.26</v>
      </c>
      <c r="C1849" s="5" t="str">
        <f t="shared" si="57"/>
        <v>Overweight</v>
      </c>
      <c r="D1849" s="5">
        <v>4.4400000000000004</v>
      </c>
      <c r="E1849" s="5" t="str">
        <f t="shared" si="58"/>
        <v>Normal</v>
      </c>
      <c r="F1849" s="5" t="s">
        <v>2366</v>
      </c>
      <c r="G1849" s="5" t="s">
        <v>2366</v>
      </c>
      <c r="H1849" s="5" t="s">
        <v>2366</v>
      </c>
      <c r="I1849" s="5">
        <v>0</v>
      </c>
      <c r="J1849" s="19" t="s">
        <v>2366</v>
      </c>
    </row>
    <row r="1850" spans="1:10" x14ac:dyDescent="0.25">
      <c r="A1850" s="18" t="s">
        <v>508</v>
      </c>
      <c r="B1850" s="5">
        <v>26.98</v>
      </c>
      <c r="C1850" s="5" t="str">
        <f t="shared" si="57"/>
        <v>Overweight</v>
      </c>
      <c r="D1850" s="5">
        <v>4.41</v>
      </c>
      <c r="E1850" s="5" t="str">
        <f t="shared" si="58"/>
        <v>Normal</v>
      </c>
      <c r="F1850" s="5" t="s">
        <v>2366</v>
      </c>
      <c r="G1850" s="5" t="s">
        <v>2366</v>
      </c>
      <c r="H1850" s="5" t="s">
        <v>2366</v>
      </c>
      <c r="I1850" s="5">
        <v>0</v>
      </c>
      <c r="J1850" s="19" t="s">
        <v>2366</v>
      </c>
    </row>
    <row r="1851" spans="1:10" x14ac:dyDescent="0.25">
      <c r="A1851" s="18" t="s">
        <v>507</v>
      </c>
      <c r="B1851" s="5">
        <v>32.11</v>
      </c>
      <c r="C1851" s="5" t="str">
        <f t="shared" si="57"/>
        <v>Obesity</v>
      </c>
      <c r="D1851" s="5">
        <v>5.19</v>
      </c>
      <c r="E1851" s="5" t="str">
        <f t="shared" si="58"/>
        <v>Normal</v>
      </c>
      <c r="F1851" s="5" t="s">
        <v>2366</v>
      </c>
      <c r="G1851" s="5" t="s">
        <v>2366</v>
      </c>
      <c r="H1851" s="5" t="s">
        <v>2368</v>
      </c>
      <c r="I1851" s="5">
        <v>1</v>
      </c>
      <c r="J1851" s="19" t="s">
        <v>2366</v>
      </c>
    </row>
    <row r="1852" spans="1:10" x14ac:dyDescent="0.25">
      <c r="A1852" s="18" t="s">
        <v>506</v>
      </c>
      <c r="B1852" s="5">
        <v>31.73</v>
      </c>
      <c r="C1852" s="5" t="str">
        <f t="shared" si="57"/>
        <v>Obesity</v>
      </c>
      <c r="D1852" s="5">
        <v>5.16</v>
      </c>
      <c r="E1852" s="5" t="str">
        <f t="shared" si="58"/>
        <v>Normal</v>
      </c>
      <c r="F1852" s="5" t="s">
        <v>2366</v>
      </c>
      <c r="G1852" s="5" t="s">
        <v>2366</v>
      </c>
      <c r="H1852" s="5" t="s">
        <v>2368</v>
      </c>
      <c r="I1852" s="5">
        <v>1</v>
      </c>
      <c r="J1852" s="19" t="s">
        <v>2366</v>
      </c>
    </row>
    <row r="1853" spans="1:10" x14ac:dyDescent="0.25">
      <c r="A1853" s="18" t="s">
        <v>505</v>
      </c>
      <c r="B1853" s="5">
        <v>22.515000000000001</v>
      </c>
      <c r="C1853" s="5" t="str">
        <f t="shared" si="57"/>
        <v>Normal Weight</v>
      </c>
      <c r="D1853" s="5">
        <v>4.24</v>
      </c>
      <c r="E1853" s="5" t="str">
        <f t="shared" si="58"/>
        <v>Normal</v>
      </c>
      <c r="F1853" s="5" t="s">
        <v>2366</v>
      </c>
      <c r="G1853" s="5" t="s">
        <v>2366</v>
      </c>
      <c r="H1853" s="5" t="s">
        <v>2366</v>
      </c>
      <c r="I1853" s="5">
        <v>0</v>
      </c>
      <c r="J1853" s="19" t="s">
        <v>2366</v>
      </c>
    </row>
    <row r="1854" spans="1:10" x14ac:dyDescent="0.25">
      <c r="A1854" s="18" t="s">
        <v>503</v>
      </c>
      <c r="B1854" s="5">
        <v>25.9</v>
      </c>
      <c r="C1854" s="5" t="str">
        <f t="shared" si="57"/>
        <v>Overweight</v>
      </c>
      <c r="D1854" s="5">
        <v>5.45</v>
      </c>
      <c r="E1854" s="5" t="str">
        <f t="shared" si="58"/>
        <v>Normal</v>
      </c>
      <c r="F1854" s="5" t="s">
        <v>2366</v>
      </c>
      <c r="G1854" s="5" t="s">
        <v>2366</v>
      </c>
      <c r="H1854" s="5" t="s">
        <v>2366</v>
      </c>
      <c r="I1854" s="5">
        <v>1</v>
      </c>
      <c r="J1854" s="19" t="s">
        <v>2366</v>
      </c>
    </row>
    <row r="1855" spans="1:10" x14ac:dyDescent="0.25">
      <c r="A1855" s="18" t="s">
        <v>502</v>
      </c>
      <c r="B1855" s="5">
        <v>27.72</v>
      </c>
      <c r="C1855" s="5" t="str">
        <f t="shared" si="57"/>
        <v>Overweight</v>
      </c>
      <c r="D1855" s="5">
        <v>5.03</v>
      </c>
      <c r="E1855" s="5" t="str">
        <f t="shared" si="58"/>
        <v>Normal</v>
      </c>
      <c r="F1855" s="5" t="s">
        <v>2368</v>
      </c>
      <c r="G1855" s="5" t="s">
        <v>2366</v>
      </c>
      <c r="H1855" s="5" t="s">
        <v>2366</v>
      </c>
      <c r="I1855" s="5">
        <v>1</v>
      </c>
      <c r="J1855" s="19" t="s">
        <v>2366</v>
      </c>
    </row>
    <row r="1856" spans="1:10" x14ac:dyDescent="0.25">
      <c r="A1856" s="18" t="s">
        <v>501</v>
      </c>
      <c r="B1856" s="5">
        <v>31.5</v>
      </c>
      <c r="C1856" s="5" t="str">
        <f t="shared" si="57"/>
        <v>Obesity</v>
      </c>
      <c r="D1856" s="5">
        <v>9.6199999999999992</v>
      </c>
      <c r="E1856" s="5" t="str">
        <f t="shared" si="58"/>
        <v>Diabetes</v>
      </c>
      <c r="F1856" s="5" t="s">
        <v>2368</v>
      </c>
      <c r="G1856" s="5" t="s">
        <v>2366</v>
      </c>
      <c r="H1856" s="5" t="s">
        <v>2366</v>
      </c>
      <c r="I1856" s="5">
        <v>1</v>
      </c>
      <c r="J1856" s="19" t="s">
        <v>2366</v>
      </c>
    </row>
    <row r="1857" spans="1:10" x14ac:dyDescent="0.25">
      <c r="A1857" s="18" t="s">
        <v>500</v>
      </c>
      <c r="B1857" s="5">
        <v>29.7</v>
      </c>
      <c r="C1857" s="5" t="str">
        <f t="shared" si="57"/>
        <v>Overweight</v>
      </c>
      <c r="D1857" s="5">
        <v>6.77</v>
      </c>
      <c r="E1857" s="5" t="str">
        <f t="shared" si="58"/>
        <v>Prediabetes</v>
      </c>
      <c r="F1857" s="5" t="s">
        <v>2368</v>
      </c>
      <c r="G1857" s="5" t="s">
        <v>2366</v>
      </c>
      <c r="H1857" s="5" t="s">
        <v>2366</v>
      </c>
      <c r="I1857" s="5">
        <v>1</v>
      </c>
      <c r="J1857" s="19" t="s">
        <v>2366</v>
      </c>
    </row>
    <row r="1858" spans="1:10" x14ac:dyDescent="0.25">
      <c r="A1858" s="18" t="s">
        <v>499</v>
      </c>
      <c r="B1858" s="5">
        <v>21.26</v>
      </c>
      <c r="C1858" s="5" t="str">
        <f t="shared" ref="C1858:C1921" si="59">IF(B1858&lt;18.5,"Underweight",
IF(B1858&lt;25,"Normal Weight",
IF(B1858&lt;30,"Overweight","Obesity")))</f>
        <v>Normal Weight</v>
      </c>
      <c r="D1858" s="5">
        <v>5.36</v>
      </c>
      <c r="E1858" s="5" t="str">
        <f t="shared" ref="E1858:E1921" si="60">IF(D1858&lt;6,"Normal",IF(D1858&lt;7.5,"Prediabetes",IF(D1858&gt;7,"Diabetes")))</f>
        <v>Normal</v>
      </c>
      <c r="F1858" s="5" t="s">
        <v>2368</v>
      </c>
      <c r="G1858" s="5" t="s">
        <v>2366</v>
      </c>
      <c r="H1858" s="5" t="s">
        <v>2366</v>
      </c>
      <c r="I1858" s="5">
        <v>1</v>
      </c>
      <c r="J1858" s="19" t="s">
        <v>2366</v>
      </c>
    </row>
    <row r="1859" spans="1:10" x14ac:dyDescent="0.25">
      <c r="A1859" s="18" t="s">
        <v>498</v>
      </c>
      <c r="B1859" s="5">
        <v>17.09</v>
      </c>
      <c r="C1859" s="5" t="str">
        <f t="shared" si="59"/>
        <v>Underweight</v>
      </c>
      <c r="D1859" s="5">
        <v>5.69</v>
      </c>
      <c r="E1859" s="5" t="str">
        <f t="shared" si="60"/>
        <v>Normal</v>
      </c>
      <c r="F1859" s="5" t="s">
        <v>2366</v>
      </c>
      <c r="G1859" s="5" t="s">
        <v>2366</v>
      </c>
      <c r="H1859" s="5" t="s">
        <v>2366</v>
      </c>
      <c r="I1859" s="5">
        <v>0</v>
      </c>
      <c r="J1859" s="19" t="s">
        <v>2366</v>
      </c>
    </row>
    <row r="1860" spans="1:10" x14ac:dyDescent="0.25">
      <c r="A1860" s="18" t="s">
        <v>497</v>
      </c>
      <c r="B1860" s="5">
        <v>24.3</v>
      </c>
      <c r="C1860" s="5" t="str">
        <f t="shared" si="59"/>
        <v>Normal Weight</v>
      </c>
      <c r="D1860" s="5">
        <v>4.9000000000000004</v>
      </c>
      <c r="E1860" s="5" t="str">
        <f t="shared" si="60"/>
        <v>Normal</v>
      </c>
      <c r="F1860" s="5" t="s">
        <v>2368</v>
      </c>
      <c r="G1860" s="5" t="s">
        <v>2366</v>
      </c>
      <c r="H1860" s="5" t="s">
        <v>2368</v>
      </c>
      <c r="I1860" s="5">
        <v>1</v>
      </c>
      <c r="J1860" s="19" t="s">
        <v>2366</v>
      </c>
    </row>
    <row r="1861" spans="1:10" x14ac:dyDescent="0.25">
      <c r="A1861" s="18" t="s">
        <v>496</v>
      </c>
      <c r="B1861" s="5">
        <v>29.734999999999999</v>
      </c>
      <c r="C1861" s="5" t="str">
        <f t="shared" si="59"/>
        <v>Overweight</v>
      </c>
      <c r="D1861" s="5">
        <v>5.78</v>
      </c>
      <c r="E1861" s="5" t="str">
        <f t="shared" si="60"/>
        <v>Normal</v>
      </c>
      <c r="F1861" s="5" t="s">
        <v>2366</v>
      </c>
      <c r="G1861" s="5" t="s">
        <v>2366</v>
      </c>
      <c r="H1861" s="5" t="s">
        <v>2366</v>
      </c>
      <c r="I1861" s="5">
        <v>0</v>
      </c>
      <c r="J1861" s="19" t="s">
        <v>2366</v>
      </c>
    </row>
    <row r="1862" spans="1:10" x14ac:dyDescent="0.25">
      <c r="A1862" s="18" t="s">
        <v>495</v>
      </c>
      <c r="B1862" s="5">
        <v>29.26</v>
      </c>
      <c r="C1862" s="5" t="str">
        <f t="shared" si="59"/>
        <v>Overweight</v>
      </c>
      <c r="D1862" s="5">
        <v>4.7</v>
      </c>
      <c r="E1862" s="5" t="str">
        <f t="shared" si="60"/>
        <v>Normal</v>
      </c>
      <c r="F1862" s="5" t="s">
        <v>2366</v>
      </c>
      <c r="G1862" s="5" t="s">
        <v>2366</v>
      </c>
      <c r="H1862" s="5" t="s">
        <v>2366</v>
      </c>
      <c r="I1862" s="5">
        <v>0</v>
      </c>
      <c r="J1862" s="19" t="s">
        <v>2366</v>
      </c>
    </row>
    <row r="1863" spans="1:10" x14ac:dyDescent="0.25">
      <c r="A1863" s="18" t="s">
        <v>494</v>
      </c>
      <c r="B1863" s="5">
        <v>33</v>
      </c>
      <c r="C1863" s="5" t="str">
        <f t="shared" si="59"/>
        <v>Obesity</v>
      </c>
      <c r="D1863" s="5">
        <v>6.28</v>
      </c>
      <c r="E1863" s="5" t="str">
        <f t="shared" si="60"/>
        <v>Prediabetes</v>
      </c>
      <c r="F1863" s="5" t="s">
        <v>2366</v>
      </c>
      <c r="G1863" s="5" t="s">
        <v>2366</v>
      </c>
      <c r="H1863" s="5" t="s">
        <v>2366</v>
      </c>
      <c r="I1863" s="5">
        <v>0</v>
      </c>
      <c r="J1863" s="19" t="s">
        <v>2366</v>
      </c>
    </row>
    <row r="1864" spans="1:10" x14ac:dyDescent="0.25">
      <c r="A1864" s="18" t="s">
        <v>493</v>
      </c>
      <c r="B1864" s="5">
        <v>31.065000000000001</v>
      </c>
      <c r="C1864" s="5" t="str">
        <f t="shared" si="59"/>
        <v>Obesity</v>
      </c>
      <c r="D1864" s="5">
        <v>4.2300000000000004</v>
      </c>
      <c r="E1864" s="5" t="str">
        <f t="shared" si="60"/>
        <v>Normal</v>
      </c>
      <c r="F1864" s="5" t="s">
        <v>2366</v>
      </c>
      <c r="G1864" s="5" t="s">
        <v>2366</v>
      </c>
      <c r="H1864" s="5" t="s">
        <v>2366</v>
      </c>
      <c r="I1864" s="5">
        <v>0</v>
      </c>
      <c r="J1864" s="19" t="s">
        <v>2366</v>
      </c>
    </row>
    <row r="1865" spans="1:10" x14ac:dyDescent="0.25">
      <c r="A1865" s="18" t="s">
        <v>492</v>
      </c>
      <c r="B1865" s="5">
        <v>26.51</v>
      </c>
      <c r="C1865" s="5" t="str">
        <f t="shared" si="59"/>
        <v>Overweight</v>
      </c>
      <c r="D1865" s="5">
        <v>6.17</v>
      </c>
      <c r="E1865" s="5" t="str">
        <f t="shared" si="60"/>
        <v>Prediabetes</v>
      </c>
      <c r="F1865" s="5" t="s">
        <v>2366</v>
      </c>
      <c r="G1865" s="5" t="s">
        <v>2366</v>
      </c>
      <c r="H1865" s="5" t="s">
        <v>2366</v>
      </c>
      <c r="I1865" s="5">
        <v>0</v>
      </c>
      <c r="J1865" s="19" t="s">
        <v>2366</v>
      </c>
    </row>
    <row r="1866" spans="1:10" x14ac:dyDescent="0.25">
      <c r="A1866" s="18" t="s">
        <v>491</v>
      </c>
      <c r="B1866" s="5">
        <v>28.88</v>
      </c>
      <c r="C1866" s="5" t="str">
        <f t="shared" si="59"/>
        <v>Overweight</v>
      </c>
      <c r="D1866" s="5">
        <v>4.96</v>
      </c>
      <c r="E1866" s="5" t="str">
        <f t="shared" si="60"/>
        <v>Normal</v>
      </c>
      <c r="F1866" s="5" t="s">
        <v>2366</v>
      </c>
      <c r="G1866" s="5" t="s">
        <v>2366</v>
      </c>
      <c r="H1866" s="5" t="s">
        <v>2366</v>
      </c>
      <c r="I1866" s="5">
        <v>0</v>
      </c>
      <c r="J1866" s="19" t="s">
        <v>2366</v>
      </c>
    </row>
    <row r="1867" spans="1:10" x14ac:dyDescent="0.25">
      <c r="A1867" s="18" t="s">
        <v>490</v>
      </c>
      <c r="B1867" s="5">
        <v>35.814999999999998</v>
      </c>
      <c r="C1867" s="5" t="str">
        <f t="shared" si="59"/>
        <v>Obesity</v>
      </c>
      <c r="D1867" s="5">
        <v>5.1100000000000003</v>
      </c>
      <c r="E1867" s="5" t="str">
        <f t="shared" si="60"/>
        <v>Normal</v>
      </c>
      <c r="F1867" s="5" t="s">
        <v>2368</v>
      </c>
      <c r="G1867" s="5" t="s">
        <v>2366</v>
      </c>
      <c r="H1867" s="5" t="s">
        <v>2366</v>
      </c>
      <c r="I1867" s="5">
        <v>1</v>
      </c>
      <c r="J1867" s="19" t="s">
        <v>2366</v>
      </c>
    </row>
    <row r="1868" spans="1:10" x14ac:dyDescent="0.25">
      <c r="A1868" s="18" t="s">
        <v>489</v>
      </c>
      <c r="B1868" s="5">
        <v>21.28</v>
      </c>
      <c r="C1868" s="5" t="str">
        <f t="shared" si="59"/>
        <v>Normal Weight</v>
      </c>
      <c r="D1868" s="5">
        <v>4.05</v>
      </c>
      <c r="E1868" s="5" t="str">
        <f t="shared" si="60"/>
        <v>Normal</v>
      </c>
      <c r="F1868" s="5" t="s">
        <v>2366</v>
      </c>
      <c r="G1868" s="5" t="s">
        <v>2367</v>
      </c>
      <c r="H1868" s="5" t="s">
        <v>2366</v>
      </c>
      <c r="I1868" s="5">
        <v>1</v>
      </c>
      <c r="J1868" s="19" t="s">
        <v>2366</v>
      </c>
    </row>
    <row r="1869" spans="1:10" x14ac:dyDescent="0.25">
      <c r="A1869" s="18" t="s">
        <v>488</v>
      </c>
      <c r="B1869" s="5">
        <v>33.81</v>
      </c>
      <c r="C1869" s="5" t="str">
        <f t="shared" si="59"/>
        <v>Obesity</v>
      </c>
      <c r="D1869" s="5">
        <v>6.49</v>
      </c>
      <c r="E1869" s="5" t="str">
        <f t="shared" si="60"/>
        <v>Prediabetes</v>
      </c>
      <c r="F1869" s="5" t="s">
        <v>2366</v>
      </c>
      <c r="G1869" s="5" t="s">
        <v>2366</v>
      </c>
      <c r="H1869" s="5" t="s">
        <v>2368</v>
      </c>
      <c r="I1869" s="5">
        <v>1</v>
      </c>
      <c r="J1869" s="19" t="s">
        <v>2366</v>
      </c>
    </row>
    <row r="1870" spans="1:10" x14ac:dyDescent="0.25">
      <c r="A1870" s="18" t="s">
        <v>487</v>
      </c>
      <c r="B1870" s="5">
        <v>44.22</v>
      </c>
      <c r="C1870" s="5" t="str">
        <f t="shared" si="59"/>
        <v>Obesity</v>
      </c>
      <c r="D1870" s="5">
        <v>4.1900000000000004</v>
      </c>
      <c r="E1870" s="5" t="str">
        <f t="shared" si="60"/>
        <v>Normal</v>
      </c>
      <c r="F1870" s="5" t="s">
        <v>2366</v>
      </c>
      <c r="G1870" s="5" t="s">
        <v>2366</v>
      </c>
      <c r="H1870" s="5" t="s">
        <v>2366</v>
      </c>
      <c r="I1870" s="5">
        <v>1</v>
      </c>
      <c r="J1870" s="19" t="s">
        <v>2366</v>
      </c>
    </row>
    <row r="1871" spans="1:10" x14ac:dyDescent="0.25">
      <c r="A1871" s="18" t="s">
        <v>486</v>
      </c>
      <c r="B1871" s="5">
        <v>15.46</v>
      </c>
      <c r="C1871" s="5" t="str">
        <f t="shared" si="59"/>
        <v>Underweight</v>
      </c>
      <c r="D1871" s="5">
        <v>4.99</v>
      </c>
      <c r="E1871" s="5" t="str">
        <f t="shared" si="60"/>
        <v>Normal</v>
      </c>
      <c r="F1871" s="5" t="s">
        <v>2368</v>
      </c>
      <c r="G1871" s="5" t="s">
        <v>2366</v>
      </c>
      <c r="H1871" s="5" t="s">
        <v>2368</v>
      </c>
      <c r="I1871" s="5">
        <v>1</v>
      </c>
      <c r="J1871" s="19" t="s">
        <v>2366</v>
      </c>
    </row>
    <row r="1872" spans="1:10" x14ac:dyDescent="0.25">
      <c r="A1872" s="18" t="s">
        <v>485</v>
      </c>
      <c r="B1872" s="5">
        <v>30.3</v>
      </c>
      <c r="C1872" s="5" t="str">
        <f t="shared" si="59"/>
        <v>Obesity</v>
      </c>
      <c r="D1872" s="5">
        <v>4.7699999999999996</v>
      </c>
      <c r="E1872" s="5" t="str">
        <f t="shared" si="60"/>
        <v>Normal</v>
      </c>
      <c r="F1872" s="5" t="s">
        <v>2368</v>
      </c>
      <c r="G1872" s="5" t="s">
        <v>2366</v>
      </c>
      <c r="H1872" s="5" t="s">
        <v>2366</v>
      </c>
      <c r="I1872" s="5">
        <v>1</v>
      </c>
      <c r="J1872" s="19" t="s">
        <v>2366</v>
      </c>
    </row>
    <row r="1873" spans="1:10" x14ac:dyDescent="0.25">
      <c r="A1873" s="18" t="s">
        <v>484</v>
      </c>
      <c r="B1873" s="5">
        <v>16.670000000000002</v>
      </c>
      <c r="C1873" s="5" t="str">
        <f t="shared" si="59"/>
        <v>Underweight</v>
      </c>
      <c r="D1873" s="5">
        <v>5.46</v>
      </c>
      <c r="E1873" s="5" t="str">
        <f t="shared" si="60"/>
        <v>Normal</v>
      </c>
      <c r="F1873" s="5" t="s">
        <v>2366</v>
      </c>
      <c r="G1873" s="5" t="s">
        <v>2366</v>
      </c>
      <c r="H1873" s="5" t="s">
        <v>2366</v>
      </c>
      <c r="I1873" s="5">
        <v>0</v>
      </c>
      <c r="J1873" s="19" t="s">
        <v>2366</v>
      </c>
    </row>
    <row r="1874" spans="1:10" x14ac:dyDescent="0.25">
      <c r="A1874" s="18" t="s">
        <v>483</v>
      </c>
      <c r="B1874" s="5">
        <v>28.594999999999999</v>
      </c>
      <c r="C1874" s="5" t="str">
        <f t="shared" si="59"/>
        <v>Overweight</v>
      </c>
      <c r="D1874" s="5">
        <v>5.43</v>
      </c>
      <c r="E1874" s="5" t="str">
        <f t="shared" si="60"/>
        <v>Normal</v>
      </c>
      <c r="F1874" s="5" t="s">
        <v>2366</v>
      </c>
      <c r="G1874" s="5" t="s">
        <v>2366</v>
      </c>
      <c r="H1874" s="5" t="s">
        <v>2366</v>
      </c>
      <c r="I1874" s="5">
        <v>0</v>
      </c>
      <c r="J1874" s="19" t="s">
        <v>2366</v>
      </c>
    </row>
    <row r="1875" spans="1:10" x14ac:dyDescent="0.25">
      <c r="A1875" s="18" t="s">
        <v>482</v>
      </c>
      <c r="B1875" s="5">
        <v>25.934999999999999</v>
      </c>
      <c r="C1875" s="5" t="str">
        <f t="shared" si="59"/>
        <v>Overweight</v>
      </c>
      <c r="D1875" s="5">
        <v>4.29</v>
      </c>
      <c r="E1875" s="5" t="str">
        <f t="shared" si="60"/>
        <v>Normal</v>
      </c>
      <c r="F1875" s="5" t="s">
        <v>2366</v>
      </c>
      <c r="G1875" s="5" t="s">
        <v>2366</v>
      </c>
      <c r="H1875" s="5" t="s">
        <v>2366</v>
      </c>
      <c r="I1875" s="5">
        <v>0</v>
      </c>
      <c r="J1875" s="19" t="s">
        <v>2366</v>
      </c>
    </row>
    <row r="1876" spans="1:10" x14ac:dyDescent="0.25">
      <c r="A1876" s="18" t="s">
        <v>481</v>
      </c>
      <c r="B1876" s="5">
        <v>27.645</v>
      </c>
      <c r="C1876" s="5" t="str">
        <f t="shared" si="59"/>
        <v>Overweight</v>
      </c>
      <c r="D1876" s="5">
        <v>5.25</v>
      </c>
      <c r="E1876" s="5" t="str">
        <f t="shared" si="60"/>
        <v>Normal</v>
      </c>
      <c r="F1876" s="5" t="s">
        <v>2366</v>
      </c>
      <c r="G1876" s="5" t="s">
        <v>2366</v>
      </c>
      <c r="H1876" s="5" t="s">
        <v>2366</v>
      </c>
      <c r="I1876" s="5">
        <v>1</v>
      </c>
      <c r="J1876" s="19" t="s">
        <v>2366</v>
      </c>
    </row>
    <row r="1877" spans="1:10" x14ac:dyDescent="0.25">
      <c r="A1877" s="18" t="s">
        <v>480</v>
      </c>
      <c r="B1877" s="5">
        <v>30.1</v>
      </c>
      <c r="C1877" s="5" t="str">
        <f t="shared" si="59"/>
        <v>Obesity</v>
      </c>
      <c r="D1877" s="5">
        <v>4.04</v>
      </c>
      <c r="E1877" s="5" t="str">
        <f t="shared" si="60"/>
        <v>Normal</v>
      </c>
      <c r="F1877" s="5" t="s">
        <v>2366</v>
      </c>
      <c r="G1877" s="5" t="s">
        <v>2366</v>
      </c>
      <c r="H1877" s="5" t="s">
        <v>2366</v>
      </c>
      <c r="I1877" s="5">
        <v>1</v>
      </c>
      <c r="J1877" s="19" t="s">
        <v>2366</v>
      </c>
    </row>
    <row r="1878" spans="1:10" x14ac:dyDescent="0.25">
      <c r="A1878" s="18" t="s">
        <v>479</v>
      </c>
      <c r="B1878" s="5">
        <v>26.79</v>
      </c>
      <c r="C1878" s="5" t="str">
        <f t="shared" si="59"/>
        <v>Overweight</v>
      </c>
      <c r="D1878" s="5">
        <v>5</v>
      </c>
      <c r="E1878" s="5" t="str">
        <f t="shared" si="60"/>
        <v>Normal</v>
      </c>
      <c r="F1878" s="5" t="s">
        <v>2368</v>
      </c>
      <c r="G1878" s="5" t="s">
        <v>2366</v>
      </c>
      <c r="H1878" s="5" t="s">
        <v>2368</v>
      </c>
      <c r="I1878" s="5">
        <v>1</v>
      </c>
      <c r="J1878" s="19" t="s">
        <v>2366</v>
      </c>
    </row>
    <row r="1879" spans="1:10" x14ac:dyDescent="0.25">
      <c r="A1879" s="18" t="s">
        <v>478</v>
      </c>
      <c r="B1879" s="5">
        <v>27.1</v>
      </c>
      <c r="C1879" s="5" t="str">
        <f t="shared" si="59"/>
        <v>Overweight</v>
      </c>
      <c r="D1879" s="5">
        <v>4.01</v>
      </c>
      <c r="E1879" s="5" t="str">
        <f t="shared" si="60"/>
        <v>Normal</v>
      </c>
      <c r="F1879" s="5" t="s">
        <v>2368</v>
      </c>
      <c r="G1879" s="5" t="s">
        <v>2366</v>
      </c>
      <c r="H1879" s="5" t="s">
        <v>2366</v>
      </c>
      <c r="I1879" s="5">
        <v>1</v>
      </c>
      <c r="J1879" s="19" t="s">
        <v>2366</v>
      </c>
    </row>
    <row r="1880" spans="1:10" x14ac:dyDescent="0.25">
      <c r="A1880" s="18" t="s">
        <v>477</v>
      </c>
      <c r="B1880" s="5">
        <v>24.31</v>
      </c>
      <c r="C1880" s="5" t="str">
        <f t="shared" si="59"/>
        <v>Normal Weight</v>
      </c>
      <c r="D1880" s="5">
        <v>5.4</v>
      </c>
      <c r="E1880" s="5" t="str">
        <f t="shared" si="60"/>
        <v>Normal</v>
      </c>
      <c r="F1880" s="5" t="s">
        <v>2366</v>
      </c>
      <c r="G1880" s="5" t="s">
        <v>2366</v>
      </c>
      <c r="H1880" s="5" t="s">
        <v>2366</v>
      </c>
      <c r="I1880" s="5">
        <v>0</v>
      </c>
      <c r="J1880" s="19" t="s">
        <v>2366</v>
      </c>
    </row>
    <row r="1881" spans="1:10" x14ac:dyDescent="0.25">
      <c r="A1881" s="18" t="s">
        <v>476</v>
      </c>
      <c r="B1881" s="5">
        <v>15.53</v>
      </c>
      <c r="C1881" s="5" t="str">
        <f t="shared" si="59"/>
        <v>Underweight</v>
      </c>
      <c r="D1881" s="5">
        <v>5.81</v>
      </c>
      <c r="E1881" s="5" t="str">
        <f t="shared" si="60"/>
        <v>Normal</v>
      </c>
      <c r="F1881" s="5" t="s">
        <v>2366</v>
      </c>
      <c r="G1881" s="5" t="s">
        <v>2366</v>
      </c>
      <c r="H1881" s="5" t="s">
        <v>2366</v>
      </c>
      <c r="I1881" s="5">
        <v>1</v>
      </c>
      <c r="J1881" s="19" t="s">
        <v>2366</v>
      </c>
    </row>
    <row r="1882" spans="1:10" x14ac:dyDescent="0.25">
      <c r="A1882" s="18" t="s">
        <v>475</v>
      </c>
      <c r="B1882" s="5">
        <v>30.7</v>
      </c>
      <c r="C1882" s="5" t="str">
        <f t="shared" si="59"/>
        <v>Obesity</v>
      </c>
      <c r="D1882" s="5">
        <v>5.82</v>
      </c>
      <c r="E1882" s="5" t="str">
        <f t="shared" si="60"/>
        <v>Normal</v>
      </c>
      <c r="F1882" s="5" t="s">
        <v>2366</v>
      </c>
      <c r="G1882" s="5" t="s">
        <v>2366</v>
      </c>
      <c r="H1882" s="5" t="s">
        <v>2366</v>
      </c>
      <c r="I1882" s="5">
        <v>1</v>
      </c>
      <c r="J1882" s="19" t="s">
        <v>2366</v>
      </c>
    </row>
    <row r="1883" spans="1:10" x14ac:dyDescent="0.25">
      <c r="A1883" s="18" t="s">
        <v>474</v>
      </c>
      <c r="B1883" s="5">
        <v>33.33</v>
      </c>
      <c r="C1883" s="5" t="str">
        <f t="shared" si="59"/>
        <v>Obesity</v>
      </c>
      <c r="D1883" s="5">
        <v>4.82</v>
      </c>
      <c r="E1883" s="5" t="str">
        <f t="shared" si="60"/>
        <v>Normal</v>
      </c>
      <c r="F1883" s="5" t="s">
        <v>2366</v>
      </c>
      <c r="G1883" s="5" t="s">
        <v>2366</v>
      </c>
      <c r="H1883" s="5" t="s">
        <v>2366</v>
      </c>
      <c r="I1883" s="5">
        <v>1</v>
      </c>
      <c r="J1883" s="19" t="s">
        <v>2366</v>
      </c>
    </row>
    <row r="1884" spans="1:10" x14ac:dyDescent="0.25">
      <c r="A1884" s="18" t="s">
        <v>473</v>
      </c>
      <c r="B1884" s="5">
        <v>32.4</v>
      </c>
      <c r="C1884" s="5" t="str">
        <f t="shared" si="59"/>
        <v>Obesity</v>
      </c>
      <c r="D1884" s="5">
        <v>5.08</v>
      </c>
      <c r="E1884" s="5" t="str">
        <f t="shared" si="60"/>
        <v>Normal</v>
      </c>
      <c r="F1884" s="5" t="s">
        <v>2366</v>
      </c>
      <c r="G1884" s="5" t="s">
        <v>2366</v>
      </c>
      <c r="H1884" s="5" t="s">
        <v>2366</v>
      </c>
      <c r="I1884" s="5">
        <v>1</v>
      </c>
      <c r="J1884" s="19" t="s">
        <v>2366</v>
      </c>
    </row>
    <row r="1885" spans="1:10" x14ac:dyDescent="0.25">
      <c r="A1885" s="18" t="s">
        <v>472</v>
      </c>
      <c r="B1885" s="5">
        <v>27.93</v>
      </c>
      <c r="C1885" s="5" t="str">
        <f t="shared" si="59"/>
        <v>Overweight</v>
      </c>
      <c r="D1885" s="5">
        <v>5.59</v>
      </c>
      <c r="E1885" s="5" t="str">
        <f t="shared" si="60"/>
        <v>Normal</v>
      </c>
      <c r="F1885" s="5" t="s">
        <v>2366</v>
      </c>
      <c r="G1885" s="5" t="s">
        <v>2366</v>
      </c>
      <c r="H1885" s="5" t="s">
        <v>2366</v>
      </c>
      <c r="I1885" s="5">
        <v>1</v>
      </c>
      <c r="J1885" s="19" t="s">
        <v>2366</v>
      </c>
    </row>
    <row r="1886" spans="1:10" x14ac:dyDescent="0.25">
      <c r="A1886" s="18" t="s">
        <v>471</v>
      </c>
      <c r="B1886" s="5">
        <v>21.754999999999999</v>
      </c>
      <c r="C1886" s="5" t="str">
        <f t="shared" si="59"/>
        <v>Normal Weight</v>
      </c>
      <c r="D1886" s="5">
        <v>5.12</v>
      </c>
      <c r="E1886" s="5" t="str">
        <f t="shared" si="60"/>
        <v>Normal</v>
      </c>
      <c r="F1886" s="5" t="s">
        <v>2366</v>
      </c>
      <c r="G1886" s="5" t="s">
        <v>2366</v>
      </c>
      <c r="H1886" s="5" t="s">
        <v>2366</v>
      </c>
      <c r="I1886" s="5">
        <v>0</v>
      </c>
      <c r="J1886" s="19" t="s">
        <v>2366</v>
      </c>
    </row>
    <row r="1887" spans="1:10" x14ac:dyDescent="0.25">
      <c r="A1887" s="18" t="s">
        <v>470</v>
      </c>
      <c r="B1887" s="5">
        <v>25.934999999999999</v>
      </c>
      <c r="C1887" s="5" t="str">
        <f t="shared" si="59"/>
        <v>Overweight</v>
      </c>
      <c r="D1887" s="5">
        <v>4.95</v>
      </c>
      <c r="E1887" s="5" t="str">
        <f t="shared" si="60"/>
        <v>Normal</v>
      </c>
      <c r="F1887" s="5" t="s">
        <v>2366</v>
      </c>
      <c r="G1887" s="5" t="s">
        <v>2366</v>
      </c>
      <c r="H1887" s="5" t="s">
        <v>2366</v>
      </c>
      <c r="I1887" s="5">
        <v>0</v>
      </c>
      <c r="J1887" s="19" t="s">
        <v>2366</v>
      </c>
    </row>
    <row r="1888" spans="1:10" x14ac:dyDescent="0.25">
      <c r="A1888" s="18" t="s">
        <v>469</v>
      </c>
      <c r="B1888" s="5">
        <v>31.5</v>
      </c>
      <c r="C1888" s="5" t="str">
        <f t="shared" si="59"/>
        <v>Obesity</v>
      </c>
      <c r="D1888" s="5">
        <v>6.16</v>
      </c>
      <c r="E1888" s="5" t="str">
        <f t="shared" si="60"/>
        <v>Prediabetes</v>
      </c>
      <c r="F1888" s="5" t="s">
        <v>2366</v>
      </c>
      <c r="G1888" s="5" t="s">
        <v>2366</v>
      </c>
      <c r="H1888" s="5" t="s">
        <v>2366</v>
      </c>
      <c r="I1888" s="5">
        <v>0</v>
      </c>
      <c r="J1888" s="19" t="s">
        <v>2366</v>
      </c>
    </row>
    <row r="1889" spans="1:10" x14ac:dyDescent="0.25">
      <c r="A1889" s="18" t="s">
        <v>468</v>
      </c>
      <c r="B1889" s="5">
        <v>30.03</v>
      </c>
      <c r="C1889" s="5" t="str">
        <f t="shared" si="59"/>
        <v>Obesity</v>
      </c>
      <c r="D1889" s="5">
        <v>6.41</v>
      </c>
      <c r="E1889" s="5" t="str">
        <f t="shared" si="60"/>
        <v>Prediabetes</v>
      </c>
      <c r="F1889" s="5" t="s">
        <v>2366</v>
      </c>
      <c r="G1889" s="5" t="s">
        <v>2366</v>
      </c>
      <c r="H1889" s="5" t="s">
        <v>2366</v>
      </c>
      <c r="I1889" s="5">
        <v>0</v>
      </c>
      <c r="J1889" s="19" t="s">
        <v>2366</v>
      </c>
    </row>
    <row r="1890" spans="1:10" x14ac:dyDescent="0.25">
      <c r="A1890" s="18" t="s">
        <v>467</v>
      </c>
      <c r="B1890" s="5">
        <v>33.479999999999997</v>
      </c>
      <c r="C1890" s="5" t="str">
        <f t="shared" si="59"/>
        <v>Obesity</v>
      </c>
      <c r="D1890" s="5">
        <v>8.94</v>
      </c>
      <c r="E1890" s="5" t="str">
        <f t="shared" si="60"/>
        <v>Diabetes</v>
      </c>
      <c r="F1890" s="5" t="s">
        <v>2366</v>
      </c>
      <c r="G1890" s="5" t="s">
        <v>2366</v>
      </c>
      <c r="H1890" s="5" t="s">
        <v>2366</v>
      </c>
      <c r="I1890" s="5">
        <v>0</v>
      </c>
      <c r="J1890" s="19" t="s">
        <v>2366</v>
      </c>
    </row>
    <row r="1891" spans="1:10" x14ac:dyDescent="0.25">
      <c r="A1891" s="18" t="s">
        <v>466</v>
      </c>
      <c r="B1891" s="5">
        <v>16.510000000000002</v>
      </c>
      <c r="C1891" s="5" t="str">
        <f t="shared" si="59"/>
        <v>Underweight</v>
      </c>
      <c r="D1891" s="5">
        <v>4.42</v>
      </c>
      <c r="E1891" s="5" t="str">
        <f t="shared" si="60"/>
        <v>Normal</v>
      </c>
      <c r="F1891" s="5" t="s">
        <v>2368</v>
      </c>
      <c r="G1891" s="5" t="s">
        <v>2366</v>
      </c>
      <c r="H1891" s="5" t="s">
        <v>2368</v>
      </c>
      <c r="I1891" s="5">
        <v>1</v>
      </c>
      <c r="J1891" s="19" t="s">
        <v>2366</v>
      </c>
    </row>
    <row r="1892" spans="1:10" x14ac:dyDescent="0.25">
      <c r="A1892" s="18" t="s">
        <v>465</v>
      </c>
      <c r="B1892" s="5">
        <v>33.155000000000001</v>
      </c>
      <c r="C1892" s="5" t="str">
        <f t="shared" si="59"/>
        <v>Obesity</v>
      </c>
      <c r="D1892" s="5">
        <v>5.3</v>
      </c>
      <c r="E1892" s="5" t="str">
        <f t="shared" si="60"/>
        <v>Normal</v>
      </c>
      <c r="F1892" s="5" t="s">
        <v>2368</v>
      </c>
      <c r="G1892" s="5" t="s">
        <v>2366</v>
      </c>
      <c r="H1892" s="5" t="s">
        <v>2366</v>
      </c>
      <c r="I1892" s="5">
        <v>1</v>
      </c>
      <c r="J1892" s="19" t="s">
        <v>2366</v>
      </c>
    </row>
    <row r="1893" spans="1:10" x14ac:dyDescent="0.25">
      <c r="A1893" s="18" t="s">
        <v>464</v>
      </c>
      <c r="B1893" s="5">
        <v>37.29</v>
      </c>
      <c r="C1893" s="5" t="str">
        <f t="shared" si="59"/>
        <v>Obesity</v>
      </c>
      <c r="D1893" s="5">
        <v>4.6399999999999997</v>
      </c>
      <c r="E1893" s="5" t="str">
        <f t="shared" si="60"/>
        <v>Normal</v>
      </c>
      <c r="F1893" s="5" t="s">
        <v>2366</v>
      </c>
      <c r="G1893" s="5" t="s">
        <v>2366</v>
      </c>
      <c r="H1893" s="5" t="s">
        <v>2368</v>
      </c>
      <c r="I1893" s="5">
        <v>1</v>
      </c>
      <c r="J1893" s="19" t="s">
        <v>2366</v>
      </c>
    </row>
    <row r="1894" spans="1:10" x14ac:dyDescent="0.25">
      <c r="A1894" s="18" t="s">
        <v>463</v>
      </c>
      <c r="B1894" s="5">
        <v>20.23</v>
      </c>
      <c r="C1894" s="5" t="str">
        <f t="shared" si="59"/>
        <v>Normal Weight</v>
      </c>
      <c r="D1894" s="5">
        <v>6.16</v>
      </c>
      <c r="E1894" s="5" t="str">
        <f t="shared" si="60"/>
        <v>Prediabetes</v>
      </c>
      <c r="F1894" s="5" t="s">
        <v>2368</v>
      </c>
      <c r="G1894" s="5" t="s">
        <v>2366</v>
      </c>
      <c r="H1894" s="5" t="s">
        <v>2366</v>
      </c>
      <c r="I1894" s="5">
        <v>1</v>
      </c>
      <c r="J1894" s="19" t="s">
        <v>2366</v>
      </c>
    </row>
    <row r="1895" spans="1:10" x14ac:dyDescent="0.25">
      <c r="A1895" s="18" t="s">
        <v>462</v>
      </c>
      <c r="B1895" s="5">
        <v>28.975000000000001</v>
      </c>
      <c r="C1895" s="5" t="str">
        <f t="shared" si="59"/>
        <v>Overweight</v>
      </c>
      <c r="D1895" s="5">
        <v>4.12</v>
      </c>
      <c r="E1895" s="5" t="str">
        <f t="shared" si="60"/>
        <v>Normal</v>
      </c>
      <c r="F1895" s="5" t="s">
        <v>2366</v>
      </c>
      <c r="G1895" s="5" t="s">
        <v>2366</v>
      </c>
      <c r="H1895" s="5" t="s">
        <v>2368</v>
      </c>
      <c r="I1895" s="5">
        <v>1</v>
      </c>
      <c r="J1895" s="19" t="s">
        <v>2366</v>
      </c>
    </row>
    <row r="1896" spans="1:10" x14ac:dyDescent="0.25">
      <c r="A1896" s="18" t="s">
        <v>461</v>
      </c>
      <c r="B1896" s="5">
        <v>16.420000000000002</v>
      </c>
      <c r="C1896" s="5" t="str">
        <f t="shared" si="59"/>
        <v>Underweight</v>
      </c>
      <c r="D1896" s="5">
        <v>5.77</v>
      </c>
      <c r="E1896" s="5" t="str">
        <f t="shared" si="60"/>
        <v>Normal</v>
      </c>
      <c r="F1896" s="5" t="s">
        <v>2368</v>
      </c>
      <c r="G1896" s="5" t="s">
        <v>2366</v>
      </c>
      <c r="H1896" s="5" t="s">
        <v>2368</v>
      </c>
      <c r="I1896" s="5">
        <v>1</v>
      </c>
      <c r="J1896" s="19" t="s">
        <v>2366</v>
      </c>
    </row>
    <row r="1897" spans="1:10" x14ac:dyDescent="0.25">
      <c r="A1897" s="18" t="s">
        <v>460</v>
      </c>
      <c r="B1897" s="5">
        <v>17.559999999999999</v>
      </c>
      <c r="C1897" s="5" t="str">
        <f t="shared" si="59"/>
        <v>Underweight</v>
      </c>
      <c r="D1897" s="5">
        <v>6.2</v>
      </c>
      <c r="E1897" s="5" t="str">
        <f t="shared" si="60"/>
        <v>Prediabetes</v>
      </c>
      <c r="F1897" s="5" t="s">
        <v>2366</v>
      </c>
      <c r="G1897" s="5" t="s">
        <v>2366</v>
      </c>
      <c r="H1897" s="5" t="s">
        <v>2366</v>
      </c>
      <c r="I1897" s="5">
        <v>1</v>
      </c>
      <c r="J1897" s="19" t="s">
        <v>2366</v>
      </c>
    </row>
    <row r="1898" spans="1:10" x14ac:dyDescent="0.25">
      <c r="A1898" s="18" t="s">
        <v>459</v>
      </c>
      <c r="B1898" s="5">
        <v>24.13</v>
      </c>
      <c r="C1898" s="5" t="str">
        <f t="shared" si="59"/>
        <v>Normal Weight</v>
      </c>
      <c r="D1898" s="5">
        <v>4.3899999999999997</v>
      </c>
      <c r="E1898" s="5" t="str">
        <f t="shared" si="60"/>
        <v>Normal</v>
      </c>
      <c r="F1898" s="5" t="s">
        <v>2366</v>
      </c>
      <c r="G1898" s="5" t="s">
        <v>2366</v>
      </c>
      <c r="H1898" s="5" t="s">
        <v>2366</v>
      </c>
      <c r="I1898" s="5">
        <v>1</v>
      </c>
      <c r="J1898" s="19" t="s">
        <v>2366</v>
      </c>
    </row>
    <row r="1899" spans="1:10" x14ac:dyDescent="0.25">
      <c r="A1899" s="18" t="s">
        <v>458</v>
      </c>
      <c r="B1899" s="5">
        <v>19.95</v>
      </c>
      <c r="C1899" s="5" t="str">
        <f t="shared" si="59"/>
        <v>Normal Weight</v>
      </c>
      <c r="D1899" s="5">
        <v>5.13</v>
      </c>
      <c r="E1899" s="5" t="str">
        <f t="shared" si="60"/>
        <v>Normal</v>
      </c>
      <c r="F1899" s="5" t="s">
        <v>2366</v>
      </c>
      <c r="G1899" s="5" t="s">
        <v>2367</v>
      </c>
      <c r="H1899" s="5" t="s">
        <v>2366</v>
      </c>
      <c r="I1899" s="5">
        <v>2</v>
      </c>
      <c r="J1899" s="19" t="s">
        <v>2366</v>
      </c>
    </row>
    <row r="1900" spans="1:10" x14ac:dyDescent="0.25">
      <c r="A1900" s="18" t="s">
        <v>457</v>
      </c>
      <c r="B1900" s="5">
        <v>21.24</v>
      </c>
      <c r="C1900" s="5" t="str">
        <f t="shared" si="59"/>
        <v>Normal Weight</v>
      </c>
      <c r="D1900" s="5">
        <v>4.49</v>
      </c>
      <c r="E1900" s="5" t="str">
        <f t="shared" si="60"/>
        <v>Normal</v>
      </c>
      <c r="F1900" s="5" t="s">
        <v>2366</v>
      </c>
      <c r="G1900" s="5" t="s">
        <v>2366</v>
      </c>
      <c r="H1900" s="5" t="s">
        <v>2366</v>
      </c>
      <c r="I1900" s="5">
        <v>0</v>
      </c>
      <c r="J1900" s="19" t="s">
        <v>2366</v>
      </c>
    </row>
    <row r="1901" spans="1:10" x14ac:dyDescent="0.25">
      <c r="A1901" s="18" t="s">
        <v>456</v>
      </c>
      <c r="B1901" s="5">
        <v>44.22</v>
      </c>
      <c r="C1901" s="5" t="str">
        <f t="shared" si="59"/>
        <v>Obesity</v>
      </c>
      <c r="D1901" s="5">
        <v>6.35</v>
      </c>
      <c r="E1901" s="5" t="str">
        <f t="shared" si="60"/>
        <v>Prediabetes</v>
      </c>
      <c r="F1901" s="5" t="s">
        <v>2366</v>
      </c>
      <c r="G1901" s="5" t="s">
        <v>2366</v>
      </c>
      <c r="H1901" s="5" t="s">
        <v>2366</v>
      </c>
      <c r="I1901" s="5">
        <v>0</v>
      </c>
      <c r="J1901" s="19" t="s">
        <v>2366</v>
      </c>
    </row>
    <row r="1902" spans="1:10" x14ac:dyDescent="0.25">
      <c r="A1902" s="18" t="s">
        <v>455</v>
      </c>
      <c r="B1902" s="5">
        <v>41.1</v>
      </c>
      <c r="C1902" s="5" t="str">
        <f t="shared" si="59"/>
        <v>Obesity</v>
      </c>
      <c r="D1902" s="5">
        <v>5.79</v>
      </c>
      <c r="E1902" s="5" t="str">
        <f t="shared" si="60"/>
        <v>Normal</v>
      </c>
      <c r="F1902" s="5" t="s">
        <v>2366</v>
      </c>
      <c r="G1902" s="5" t="s">
        <v>2366</v>
      </c>
      <c r="H1902" s="5" t="s">
        <v>2366</v>
      </c>
      <c r="I1902" s="5">
        <v>0</v>
      </c>
      <c r="J1902" s="19" t="s">
        <v>2366</v>
      </c>
    </row>
    <row r="1903" spans="1:10" x14ac:dyDescent="0.25">
      <c r="A1903" s="18" t="s">
        <v>454</v>
      </c>
      <c r="B1903" s="5">
        <v>34.200000000000003</v>
      </c>
      <c r="C1903" s="5" t="str">
        <f t="shared" si="59"/>
        <v>Obesity</v>
      </c>
      <c r="D1903" s="5">
        <v>4.78</v>
      </c>
      <c r="E1903" s="5" t="str">
        <f t="shared" si="60"/>
        <v>Normal</v>
      </c>
      <c r="F1903" s="5" t="s">
        <v>2368</v>
      </c>
      <c r="G1903" s="5" t="s">
        <v>2366</v>
      </c>
      <c r="H1903" s="5" t="s">
        <v>2366</v>
      </c>
      <c r="I1903" s="5">
        <v>0</v>
      </c>
      <c r="J1903" s="19" t="s">
        <v>2366</v>
      </c>
    </row>
    <row r="1904" spans="1:10" x14ac:dyDescent="0.25">
      <c r="A1904" s="18" t="s">
        <v>453</v>
      </c>
      <c r="B1904" s="5">
        <v>29.92</v>
      </c>
      <c r="C1904" s="5" t="str">
        <f t="shared" si="59"/>
        <v>Overweight</v>
      </c>
      <c r="D1904" s="5">
        <v>6.02</v>
      </c>
      <c r="E1904" s="5" t="str">
        <f t="shared" si="60"/>
        <v>Prediabetes</v>
      </c>
      <c r="F1904" s="5" t="s">
        <v>2368</v>
      </c>
      <c r="G1904" s="5" t="s">
        <v>2366</v>
      </c>
      <c r="H1904" s="5" t="s">
        <v>2366</v>
      </c>
      <c r="I1904" s="5">
        <v>0</v>
      </c>
      <c r="J1904" s="19" t="s">
        <v>2366</v>
      </c>
    </row>
    <row r="1905" spans="1:10" x14ac:dyDescent="0.25">
      <c r="A1905" s="18" t="s">
        <v>452</v>
      </c>
      <c r="B1905" s="5">
        <v>28.93</v>
      </c>
      <c r="C1905" s="5" t="str">
        <f t="shared" si="59"/>
        <v>Overweight</v>
      </c>
      <c r="D1905" s="5">
        <v>4.4400000000000004</v>
      </c>
      <c r="E1905" s="5" t="str">
        <f t="shared" si="60"/>
        <v>Normal</v>
      </c>
      <c r="F1905" s="5" t="s">
        <v>2366</v>
      </c>
      <c r="G1905" s="5" t="s">
        <v>2366</v>
      </c>
      <c r="H1905" s="5" t="s">
        <v>2366</v>
      </c>
      <c r="I1905" s="5">
        <v>0</v>
      </c>
      <c r="J1905" s="19" t="s">
        <v>2366</v>
      </c>
    </row>
    <row r="1906" spans="1:10" x14ac:dyDescent="0.25">
      <c r="A1906" s="18" t="s">
        <v>451</v>
      </c>
      <c r="B1906" s="5">
        <v>31.254999999999999</v>
      </c>
      <c r="C1906" s="5" t="str">
        <f t="shared" si="59"/>
        <v>Obesity</v>
      </c>
      <c r="D1906" s="5">
        <v>5.84</v>
      </c>
      <c r="E1906" s="5" t="str">
        <f t="shared" si="60"/>
        <v>Normal</v>
      </c>
      <c r="F1906" s="5" t="s">
        <v>2368</v>
      </c>
      <c r="G1906" s="5" t="s">
        <v>2366</v>
      </c>
      <c r="H1906" s="5" t="s">
        <v>2366</v>
      </c>
      <c r="I1906" s="5">
        <v>1</v>
      </c>
      <c r="J1906" s="19" t="s">
        <v>2366</v>
      </c>
    </row>
    <row r="1907" spans="1:10" x14ac:dyDescent="0.25">
      <c r="A1907" s="18" t="s">
        <v>450</v>
      </c>
      <c r="B1907" s="5">
        <v>29.83</v>
      </c>
      <c r="C1907" s="5" t="str">
        <f t="shared" si="59"/>
        <v>Overweight</v>
      </c>
      <c r="D1907" s="5">
        <v>5.39</v>
      </c>
      <c r="E1907" s="5" t="str">
        <f t="shared" si="60"/>
        <v>Normal</v>
      </c>
      <c r="F1907" s="5" t="s">
        <v>2366</v>
      </c>
      <c r="G1907" s="5" t="s">
        <v>2366</v>
      </c>
      <c r="H1907" s="5" t="s">
        <v>2366</v>
      </c>
      <c r="I1907" s="5">
        <v>0</v>
      </c>
      <c r="J1907" s="19" t="s">
        <v>2366</v>
      </c>
    </row>
    <row r="1908" spans="1:10" x14ac:dyDescent="0.25">
      <c r="A1908" s="18" t="s">
        <v>449</v>
      </c>
      <c r="B1908" s="5">
        <v>29.59</v>
      </c>
      <c r="C1908" s="5" t="str">
        <f t="shared" si="59"/>
        <v>Overweight</v>
      </c>
      <c r="D1908" s="5">
        <v>6.16</v>
      </c>
      <c r="E1908" s="5" t="str">
        <f t="shared" si="60"/>
        <v>Prediabetes</v>
      </c>
      <c r="F1908" s="5" t="s">
        <v>2366</v>
      </c>
      <c r="G1908" s="5" t="s">
        <v>2366</v>
      </c>
      <c r="H1908" s="5" t="s">
        <v>2368</v>
      </c>
      <c r="I1908" s="5">
        <v>1</v>
      </c>
      <c r="J1908" s="19" t="s">
        <v>2366</v>
      </c>
    </row>
    <row r="1909" spans="1:10" x14ac:dyDescent="0.25">
      <c r="A1909" s="18" t="s">
        <v>448</v>
      </c>
      <c r="B1909" s="5">
        <v>31.16</v>
      </c>
      <c r="C1909" s="5" t="str">
        <f t="shared" si="59"/>
        <v>Obesity</v>
      </c>
      <c r="D1909" s="5">
        <v>4.49</v>
      </c>
      <c r="E1909" s="5" t="str">
        <f t="shared" si="60"/>
        <v>Normal</v>
      </c>
      <c r="F1909" s="5" t="s">
        <v>2366</v>
      </c>
      <c r="G1909" s="5" t="s">
        <v>2366</v>
      </c>
      <c r="H1909" s="5" t="s">
        <v>2368</v>
      </c>
      <c r="I1909" s="5">
        <v>1</v>
      </c>
      <c r="J1909" s="19" t="s">
        <v>2366</v>
      </c>
    </row>
    <row r="1910" spans="1:10" x14ac:dyDescent="0.25">
      <c r="A1910" s="18" t="s">
        <v>447</v>
      </c>
      <c r="B1910" s="5">
        <v>34.21</v>
      </c>
      <c r="C1910" s="5" t="str">
        <f t="shared" si="59"/>
        <v>Obesity</v>
      </c>
      <c r="D1910" s="5">
        <v>4.4800000000000004</v>
      </c>
      <c r="E1910" s="5" t="str">
        <f t="shared" si="60"/>
        <v>Normal</v>
      </c>
      <c r="F1910" s="5" t="s">
        <v>2368</v>
      </c>
      <c r="G1910" s="5" t="s">
        <v>2366</v>
      </c>
      <c r="H1910" s="5" t="s">
        <v>2366</v>
      </c>
      <c r="I1910" s="5">
        <v>1</v>
      </c>
      <c r="J1910" s="19" t="s">
        <v>2366</v>
      </c>
    </row>
    <row r="1911" spans="1:10" x14ac:dyDescent="0.25">
      <c r="A1911" s="18" t="s">
        <v>446</v>
      </c>
      <c r="B1911" s="5">
        <v>34.86</v>
      </c>
      <c r="C1911" s="5" t="str">
        <f t="shared" si="59"/>
        <v>Obesity</v>
      </c>
      <c r="D1911" s="5">
        <v>10.97</v>
      </c>
      <c r="E1911" s="5" t="str">
        <f t="shared" si="60"/>
        <v>Diabetes</v>
      </c>
      <c r="F1911" s="5" t="s">
        <v>2366</v>
      </c>
      <c r="G1911" s="5" t="s">
        <v>2366</v>
      </c>
      <c r="H1911" s="5" t="s">
        <v>2366</v>
      </c>
      <c r="I1911" s="5">
        <v>0</v>
      </c>
      <c r="J1911" s="19" t="s">
        <v>2366</v>
      </c>
    </row>
    <row r="1912" spans="1:10" x14ac:dyDescent="0.25">
      <c r="A1912" s="18" t="s">
        <v>445</v>
      </c>
      <c r="B1912" s="5">
        <v>34.58</v>
      </c>
      <c r="C1912" s="5" t="str">
        <f t="shared" si="59"/>
        <v>Obesity</v>
      </c>
      <c r="D1912" s="5">
        <v>5.14</v>
      </c>
      <c r="E1912" s="5" t="str">
        <f t="shared" si="60"/>
        <v>Normal</v>
      </c>
      <c r="F1912" s="5" t="s">
        <v>2366</v>
      </c>
      <c r="G1912" s="5" t="s">
        <v>2367</v>
      </c>
      <c r="H1912" s="5" t="s">
        <v>2366</v>
      </c>
      <c r="I1912" s="5">
        <v>2</v>
      </c>
      <c r="J1912" s="19" t="s">
        <v>2366</v>
      </c>
    </row>
    <row r="1913" spans="1:10" x14ac:dyDescent="0.25">
      <c r="A1913" s="18" t="s">
        <v>444</v>
      </c>
      <c r="B1913" s="5">
        <v>17.940000000000001</v>
      </c>
      <c r="C1913" s="5" t="str">
        <f t="shared" si="59"/>
        <v>Underweight</v>
      </c>
      <c r="D1913" s="5">
        <v>5.17</v>
      </c>
      <c r="E1913" s="5" t="str">
        <f t="shared" si="60"/>
        <v>Normal</v>
      </c>
      <c r="F1913" s="5" t="s">
        <v>2368</v>
      </c>
      <c r="G1913" s="5" t="s">
        <v>2366</v>
      </c>
      <c r="H1913" s="5" t="s">
        <v>2366</v>
      </c>
      <c r="I1913" s="5">
        <v>0</v>
      </c>
      <c r="J1913" s="19" t="s">
        <v>2366</v>
      </c>
    </row>
    <row r="1914" spans="1:10" x14ac:dyDescent="0.25">
      <c r="A1914" s="18" t="s">
        <v>443</v>
      </c>
      <c r="B1914" s="5">
        <v>26.8</v>
      </c>
      <c r="C1914" s="5" t="str">
        <f t="shared" si="59"/>
        <v>Overweight</v>
      </c>
      <c r="D1914" s="5">
        <v>6.18</v>
      </c>
      <c r="E1914" s="5" t="str">
        <f t="shared" si="60"/>
        <v>Prediabetes</v>
      </c>
      <c r="F1914" s="5" t="s">
        <v>2368</v>
      </c>
      <c r="G1914" s="5" t="s">
        <v>2366</v>
      </c>
      <c r="H1914" s="5" t="s">
        <v>2368</v>
      </c>
      <c r="I1914" s="5">
        <v>1</v>
      </c>
      <c r="J1914" s="19" t="s">
        <v>2366</v>
      </c>
    </row>
    <row r="1915" spans="1:10" x14ac:dyDescent="0.25">
      <c r="A1915" s="18" t="s">
        <v>442</v>
      </c>
      <c r="B1915" s="5">
        <v>17.690000000000001</v>
      </c>
      <c r="C1915" s="5" t="str">
        <f t="shared" si="59"/>
        <v>Underweight</v>
      </c>
      <c r="D1915" s="5">
        <v>9.07</v>
      </c>
      <c r="E1915" s="5" t="str">
        <f t="shared" si="60"/>
        <v>Diabetes</v>
      </c>
      <c r="F1915" s="5" t="s">
        <v>2368</v>
      </c>
      <c r="G1915" s="5" t="s">
        <v>2366</v>
      </c>
      <c r="H1915" s="5" t="s">
        <v>2366</v>
      </c>
      <c r="I1915" s="5">
        <v>0</v>
      </c>
      <c r="J1915" s="19" t="s">
        <v>2366</v>
      </c>
    </row>
    <row r="1916" spans="1:10" x14ac:dyDescent="0.25">
      <c r="A1916" s="18" t="s">
        <v>441</v>
      </c>
      <c r="B1916" s="5">
        <v>25.77</v>
      </c>
      <c r="C1916" s="5" t="str">
        <f t="shared" si="59"/>
        <v>Overweight</v>
      </c>
      <c r="D1916" s="5">
        <v>4.43</v>
      </c>
      <c r="E1916" s="5" t="str">
        <f t="shared" si="60"/>
        <v>Normal</v>
      </c>
      <c r="F1916" s="5" t="s">
        <v>2366</v>
      </c>
      <c r="G1916" s="5" t="s">
        <v>2366</v>
      </c>
      <c r="H1916" s="5" t="s">
        <v>2368</v>
      </c>
      <c r="I1916" s="5">
        <v>1</v>
      </c>
      <c r="J1916" s="19" t="s">
        <v>2366</v>
      </c>
    </row>
    <row r="1917" spans="1:10" x14ac:dyDescent="0.25">
      <c r="A1917" s="18" t="s">
        <v>440</v>
      </c>
      <c r="B1917" s="5">
        <v>34.46</v>
      </c>
      <c r="C1917" s="5" t="str">
        <f t="shared" si="59"/>
        <v>Obesity</v>
      </c>
      <c r="D1917" s="5">
        <v>4.17</v>
      </c>
      <c r="E1917" s="5" t="str">
        <f t="shared" si="60"/>
        <v>Normal</v>
      </c>
      <c r="F1917" s="5" t="s">
        <v>2366</v>
      </c>
      <c r="G1917" s="5" t="s">
        <v>2367</v>
      </c>
      <c r="H1917" s="5" t="s">
        <v>2366</v>
      </c>
      <c r="I1917" s="5">
        <v>1</v>
      </c>
      <c r="J1917" s="19" t="s">
        <v>2366</v>
      </c>
    </row>
    <row r="1918" spans="1:10" x14ac:dyDescent="0.25">
      <c r="A1918" s="18" t="s">
        <v>439</v>
      </c>
      <c r="B1918" s="5">
        <v>30.875</v>
      </c>
      <c r="C1918" s="5" t="str">
        <f t="shared" si="59"/>
        <v>Obesity</v>
      </c>
      <c r="D1918" s="5">
        <v>4.95</v>
      </c>
      <c r="E1918" s="5" t="str">
        <f t="shared" si="60"/>
        <v>Normal</v>
      </c>
      <c r="F1918" s="5" t="s">
        <v>2368</v>
      </c>
      <c r="G1918" s="5" t="s">
        <v>2366</v>
      </c>
      <c r="H1918" s="5" t="s">
        <v>2366</v>
      </c>
      <c r="I1918" s="5">
        <v>0</v>
      </c>
      <c r="J1918" s="19" t="s">
        <v>2366</v>
      </c>
    </row>
    <row r="1919" spans="1:10" x14ac:dyDescent="0.25">
      <c r="A1919" s="18" t="s">
        <v>438</v>
      </c>
      <c r="B1919" s="5">
        <v>39.49</v>
      </c>
      <c r="C1919" s="5" t="str">
        <f t="shared" si="59"/>
        <v>Obesity</v>
      </c>
      <c r="D1919" s="5">
        <v>5.13</v>
      </c>
      <c r="E1919" s="5" t="str">
        <f t="shared" si="60"/>
        <v>Normal</v>
      </c>
      <c r="F1919" s="5" t="s">
        <v>2366</v>
      </c>
      <c r="G1919" s="5" t="s">
        <v>2366</v>
      </c>
      <c r="H1919" s="5" t="s">
        <v>2366</v>
      </c>
      <c r="I1919" s="5">
        <v>0</v>
      </c>
      <c r="J1919" s="19" t="s">
        <v>2366</v>
      </c>
    </row>
    <row r="1920" spans="1:10" x14ac:dyDescent="0.25">
      <c r="A1920" s="18" t="s">
        <v>437</v>
      </c>
      <c r="B1920" s="5">
        <v>28.88</v>
      </c>
      <c r="C1920" s="5" t="str">
        <f t="shared" si="59"/>
        <v>Overweight</v>
      </c>
      <c r="D1920" s="5">
        <v>4.0999999999999996</v>
      </c>
      <c r="E1920" s="5" t="str">
        <f t="shared" si="60"/>
        <v>Normal</v>
      </c>
      <c r="F1920" s="5" t="s">
        <v>2366</v>
      </c>
      <c r="G1920" s="5" t="s">
        <v>2366</v>
      </c>
      <c r="H1920" s="5" t="s">
        <v>2366</v>
      </c>
      <c r="I1920" s="5">
        <v>0</v>
      </c>
      <c r="J1920" s="19" t="s">
        <v>2366</v>
      </c>
    </row>
    <row r="1921" spans="1:10" x14ac:dyDescent="0.25">
      <c r="A1921" s="18" t="s">
        <v>436</v>
      </c>
      <c r="B1921" s="5">
        <v>20.234999999999999</v>
      </c>
      <c r="C1921" s="5" t="str">
        <f t="shared" si="59"/>
        <v>Normal Weight</v>
      </c>
      <c r="D1921" s="5">
        <v>5.01</v>
      </c>
      <c r="E1921" s="5" t="str">
        <f t="shared" si="60"/>
        <v>Normal</v>
      </c>
      <c r="F1921" s="5" t="s">
        <v>2368</v>
      </c>
      <c r="G1921" s="5" t="s">
        <v>2366</v>
      </c>
      <c r="H1921" s="5" t="s">
        <v>2366</v>
      </c>
      <c r="I1921" s="5">
        <v>0</v>
      </c>
      <c r="J1921" s="19" t="s">
        <v>2366</v>
      </c>
    </row>
    <row r="1922" spans="1:10" x14ac:dyDescent="0.25">
      <c r="A1922" s="18" t="s">
        <v>435</v>
      </c>
      <c r="B1922" s="5">
        <v>30.67</v>
      </c>
      <c r="C1922" s="5" t="str">
        <f t="shared" ref="C1922:C1985" si="61">IF(B1922&lt;18.5,"Underweight",
IF(B1922&lt;25,"Normal Weight",
IF(B1922&lt;30,"Overweight","Obesity")))</f>
        <v>Obesity</v>
      </c>
      <c r="D1922" s="5">
        <v>5.09</v>
      </c>
      <c r="E1922" s="5" t="str">
        <f t="shared" ref="E1922:E1985" si="62">IF(D1922&lt;6,"Normal",IF(D1922&lt;7.5,"Prediabetes",IF(D1922&gt;7,"Diabetes")))</f>
        <v>Normal</v>
      </c>
      <c r="F1922" s="5" t="s">
        <v>2368</v>
      </c>
      <c r="G1922" s="5" t="s">
        <v>2366</v>
      </c>
      <c r="H1922" s="5" t="s">
        <v>2366</v>
      </c>
      <c r="I1922" s="5">
        <v>0</v>
      </c>
      <c r="J1922" s="19" t="s">
        <v>2366</v>
      </c>
    </row>
    <row r="1923" spans="1:10" x14ac:dyDescent="0.25">
      <c r="A1923" s="18" t="s">
        <v>434</v>
      </c>
      <c r="B1923" s="5">
        <v>30.875</v>
      </c>
      <c r="C1923" s="5" t="str">
        <f t="shared" si="61"/>
        <v>Obesity</v>
      </c>
      <c r="D1923" s="5">
        <v>6.49</v>
      </c>
      <c r="E1923" s="5" t="str">
        <f t="shared" si="62"/>
        <v>Prediabetes</v>
      </c>
      <c r="F1923" s="5" t="s">
        <v>2366</v>
      </c>
      <c r="G1923" s="5" t="s">
        <v>2366</v>
      </c>
      <c r="H1923" s="5" t="s">
        <v>2366</v>
      </c>
      <c r="I1923" s="5">
        <v>0</v>
      </c>
      <c r="J1923" s="19" t="s">
        <v>2366</v>
      </c>
    </row>
    <row r="1924" spans="1:10" x14ac:dyDescent="0.25">
      <c r="A1924" s="18" t="s">
        <v>433</v>
      </c>
      <c r="B1924" s="5">
        <v>23.8</v>
      </c>
      <c r="C1924" s="5" t="str">
        <f t="shared" si="61"/>
        <v>Normal Weight</v>
      </c>
      <c r="D1924" s="5">
        <v>4.08</v>
      </c>
      <c r="E1924" s="5" t="str">
        <f t="shared" si="62"/>
        <v>Normal</v>
      </c>
      <c r="F1924" s="5" t="s">
        <v>2366</v>
      </c>
      <c r="G1924" s="5" t="s">
        <v>2366</v>
      </c>
      <c r="H1924" s="5" t="s">
        <v>2366</v>
      </c>
      <c r="I1924" s="5">
        <v>0</v>
      </c>
      <c r="J1924" s="19" t="s">
        <v>2366</v>
      </c>
    </row>
    <row r="1925" spans="1:10" x14ac:dyDescent="0.25">
      <c r="A1925" s="18" t="s">
        <v>432</v>
      </c>
      <c r="B1925" s="5">
        <v>15.37</v>
      </c>
      <c r="C1925" s="5" t="str">
        <f t="shared" si="61"/>
        <v>Underweight</v>
      </c>
      <c r="D1925" s="5">
        <v>8.6300000000000008</v>
      </c>
      <c r="E1925" s="5" t="str">
        <f t="shared" si="62"/>
        <v>Diabetes</v>
      </c>
      <c r="F1925" s="5" t="s">
        <v>2368</v>
      </c>
      <c r="G1925" s="5" t="s">
        <v>2366</v>
      </c>
      <c r="H1925" s="5" t="s">
        <v>2366</v>
      </c>
      <c r="I1925" s="5">
        <v>0</v>
      </c>
      <c r="J1925" s="19" t="s">
        <v>2366</v>
      </c>
    </row>
    <row r="1926" spans="1:10" x14ac:dyDescent="0.25">
      <c r="A1926" s="18" t="s">
        <v>431</v>
      </c>
      <c r="B1926" s="5">
        <v>30.4</v>
      </c>
      <c r="C1926" s="5" t="str">
        <f t="shared" si="61"/>
        <v>Obesity</v>
      </c>
      <c r="D1926" s="5">
        <v>5.28</v>
      </c>
      <c r="E1926" s="5" t="str">
        <f t="shared" si="62"/>
        <v>Normal</v>
      </c>
      <c r="F1926" s="5" t="s">
        <v>2366</v>
      </c>
      <c r="G1926" s="5" t="s">
        <v>2366</v>
      </c>
      <c r="H1926" s="5" t="s">
        <v>2366</v>
      </c>
      <c r="I1926" s="5">
        <v>0</v>
      </c>
      <c r="J1926" s="19" t="s">
        <v>2366</v>
      </c>
    </row>
    <row r="1927" spans="1:10" x14ac:dyDescent="0.25">
      <c r="A1927" s="18" t="s">
        <v>430</v>
      </c>
      <c r="B1927" s="5">
        <v>19.48</v>
      </c>
      <c r="C1927" s="5" t="str">
        <f t="shared" si="61"/>
        <v>Normal Weight</v>
      </c>
      <c r="D1927" s="5">
        <v>5.63</v>
      </c>
      <c r="E1927" s="5" t="str">
        <f t="shared" si="62"/>
        <v>Normal</v>
      </c>
      <c r="F1927" s="5" t="s">
        <v>2368</v>
      </c>
      <c r="G1927" s="5" t="s">
        <v>2366</v>
      </c>
      <c r="H1927" s="5" t="s">
        <v>2366</v>
      </c>
      <c r="I1927" s="5">
        <v>1</v>
      </c>
      <c r="J1927" s="19" t="s">
        <v>2366</v>
      </c>
    </row>
    <row r="1928" spans="1:10" x14ac:dyDescent="0.25">
      <c r="A1928" s="18" t="s">
        <v>429</v>
      </c>
      <c r="B1928" s="5">
        <v>16.96</v>
      </c>
      <c r="C1928" s="5" t="str">
        <f t="shared" si="61"/>
        <v>Underweight</v>
      </c>
      <c r="D1928" s="5">
        <v>11.47</v>
      </c>
      <c r="E1928" s="5" t="str">
        <f t="shared" si="62"/>
        <v>Diabetes</v>
      </c>
      <c r="F1928" s="5" t="s">
        <v>2368</v>
      </c>
      <c r="G1928" s="5" t="s">
        <v>2366</v>
      </c>
      <c r="H1928" s="5" t="s">
        <v>2366</v>
      </c>
      <c r="I1928" s="5">
        <v>0</v>
      </c>
      <c r="J1928" s="19" t="s">
        <v>2366</v>
      </c>
    </row>
    <row r="1929" spans="1:10" x14ac:dyDescent="0.25">
      <c r="A1929" s="18" t="s">
        <v>428</v>
      </c>
      <c r="B1929" s="5">
        <v>19.05</v>
      </c>
      <c r="C1929" s="5" t="str">
        <f t="shared" si="61"/>
        <v>Normal Weight</v>
      </c>
      <c r="D1929" s="5">
        <v>4.92</v>
      </c>
      <c r="E1929" s="5" t="str">
        <f t="shared" si="62"/>
        <v>Normal</v>
      </c>
      <c r="F1929" s="5" t="s">
        <v>2366</v>
      </c>
      <c r="G1929" s="5" t="s">
        <v>2366</v>
      </c>
      <c r="H1929" s="5" t="s">
        <v>2366</v>
      </c>
      <c r="I1929" s="5">
        <v>1</v>
      </c>
      <c r="J1929" s="19" t="s">
        <v>2366</v>
      </c>
    </row>
    <row r="1930" spans="1:10" x14ac:dyDescent="0.25">
      <c r="A1930" s="18" t="s">
        <v>427</v>
      </c>
      <c r="B1930" s="5">
        <v>37.619999999999997</v>
      </c>
      <c r="C1930" s="5" t="str">
        <f t="shared" si="61"/>
        <v>Obesity</v>
      </c>
      <c r="D1930" s="5">
        <v>4.18</v>
      </c>
      <c r="E1930" s="5" t="str">
        <f t="shared" si="62"/>
        <v>Normal</v>
      </c>
      <c r="F1930" s="5" t="s">
        <v>2366</v>
      </c>
      <c r="G1930" s="5" t="s">
        <v>2366</v>
      </c>
      <c r="H1930" s="5" t="s">
        <v>2366</v>
      </c>
      <c r="I1930" s="5">
        <v>0</v>
      </c>
      <c r="J1930" s="19" t="s">
        <v>2366</v>
      </c>
    </row>
    <row r="1931" spans="1:10" x14ac:dyDescent="0.25">
      <c r="A1931" s="18" t="s">
        <v>426</v>
      </c>
      <c r="B1931" s="5">
        <v>29.1</v>
      </c>
      <c r="C1931" s="5" t="str">
        <f t="shared" si="61"/>
        <v>Overweight</v>
      </c>
      <c r="D1931" s="5">
        <v>4.67</v>
      </c>
      <c r="E1931" s="5" t="str">
        <f t="shared" si="62"/>
        <v>Normal</v>
      </c>
      <c r="F1931" s="5" t="s">
        <v>2366</v>
      </c>
      <c r="G1931" s="5" t="s">
        <v>2366</v>
      </c>
      <c r="H1931" s="5" t="s">
        <v>2366</v>
      </c>
      <c r="I1931" s="5">
        <v>0</v>
      </c>
      <c r="J1931" s="19" t="s">
        <v>2366</v>
      </c>
    </row>
    <row r="1932" spans="1:10" x14ac:dyDescent="0.25">
      <c r="A1932" s="18" t="s">
        <v>425</v>
      </c>
      <c r="B1932" s="5">
        <v>26.62</v>
      </c>
      <c r="C1932" s="5" t="str">
        <f t="shared" si="61"/>
        <v>Overweight</v>
      </c>
      <c r="D1932" s="5">
        <v>6.24</v>
      </c>
      <c r="E1932" s="5" t="str">
        <f t="shared" si="62"/>
        <v>Prediabetes</v>
      </c>
      <c r="F1932" s="5" t="s">
        <v>2366</v>
      </c>
      <c r="G1932" s="5" t="s">
        <v>2366</v>
      </c>
      <c r="H1932" s="5" t="s">
        <v>2366</v>
      </c>
      <c r="I1932" s="5">
        <v>0</v>
      </c>
      <c r="J1932" s="19" t="s">
        <v>2366</v>
      </c>
    </row>
    <row r="1933" spans="1:10" x14ac:dyDescent="0.25">
      <c r="A1933" s="18" t="s">
        <v>424</v>
      </c>
      <c r="B1933" s="5">
        <v>25.74</v>
      </c>
      <c r="C1933" s="5" t="str">
        <f t="shared" si="61"/>
        <v>Overweight</v>
      </c>
      <c r="D1933" s="5">
        <v>5.99</v>
      </c>
      <c r="E1933" s="5" t="str">
        <f t="shared" si="62"/>
        <v>Normal</v>
      </c>
      <c r="F1933" s="5" t="s">
        <v>2366</v>
      </c>
      <c r="G1933" s="5" t="s">
        <v>2366</v>
      </c>
      <c r="H1933" s="5" t="s">
        <v>2366</v>
      </c>
      <c r="I1933" s="5">
        <v>0</v>
      </c>
      <c r="J1933" s="19" t="s">
        <v>2366</v>
      </c>
    </row>
    <row r="1934" spans="1:10" x14ac:dyDescent="0.25">
      <c r="A1934" s="18" t="s">
        <v>423</v>
      </c>
      <c r="B1934" s="5">
        <v>18.22</v>
      </c>
      <c r="C1934" s="5" t="str">
        <f t="shared" si="61"/>
        <v>Underweight</v>
      </c>
      <c r="D1934" s="5">
        <v>10.27</v>
      </c>
      <c r="E1934" s="5" t="str">
        <f t="shared" si="62"/>
        <v>Diabetes</v>
      </c>
      <c r="F1934" s="5" t="s">
        <v>2368</v>
      </c>
      <c r="G1934" s="5" t="s">
        <v>2366</v>
      </c>
      <c r="H1934" s="5" t="s">
        <v>2366</v>
      </c>
      <c r="I1934" s="5">
        <v>1</v>
      </c>
      <c r="J1934" s="19" t="s">
        <v>2366</v>
      </c>
    </row>
    <row r="1935" spans="1:10" x14ac:dyDescent="0.25">
      <c r="A1935" s="18" t="s">
        <v>422</v>
      </c>
      <c r="B1935" s="5">
        <v>26.03</v>
      </c>
      <c r="C1935" s="5" t="str">
        <f t="shared" si="61"/>
        <v>Overweight</v>
      </c>
      <c r="D1935" s="5">
        <v>5.97</v>
      </c>
      <c r="E1935" s="5" t="str">
        <f t="shared" si="62"/>
        <v>Normal</v>
      </c>
      <c r="F1935" s="5" t="s">
        <v>2366</v>
      </c>
      <c r="G1935" s="5" t="s">
        <v>2366</v>
      </c>
      <c r="H1935" s="5" t="s">
        <v>2368</v>
      </c>
      <c r="I1935" s="5">
        <v>1</v>
      </c>
      <c r="J1935" s="19" t="s">
        <v>2366</v>
      </c>
    </row>
    <row r="1936" spans="1:10" x14ac:dyDescent="0.25">
      <c r="A1936" s="18" t="s">
        <v>421</v>
      </c>
      <c r="B1936" s="5">
        <v>17.29</v>
      </c>
      <c r="C1936" s="5" t="str">
        <f t="shared" si="61"/>
        <v>Underweight</v>
      </c>
      <c r="D1936" s="5">
        <v>4.9800000000000004</v>
      </c>
      <c r="E1936" s="5" t="str">
        <f t="shared" si="62"/>
        <v>Normal</v>
      </c>
      <c r="F1936" s="5" t="s">
        <v>2366</v>
      </c>
      <c r="G1936" s="5" t="s">
        <v>2366</v>
      </c>
      <c r="H1936" s="5" t="s">
        <v>2366</v>
      </c>
      <c r="I1936" s="5">
        <v>0</v>
      </c>
      <c r="J1936" s="19" t="s">
        <v>2366</v>
      </c>
    </row>
    <row r="1937" spans="1:10" x14ac:dyDescent="0.25">
      <c r="A1937" s="18" t="s">
        <v>420</v>
      </c>
      <c r="B1937" s="5">
        <v>18.170000000000002</v>
      </c>
      <c r="C1937" s="5" t="str">
        <f t="shared" si="61"/>
        <v>Underweight</v>
      </c>
      <c r="D1937" s="5">
        <v>6.91</v>
      </c>
      <c r="E1937" s="5" t="str">
        <f t="shared" si="62"/>
        <v>Prediabetes</v>
      </c>
      <c r="F1937" s="5" t="s">
        <v>2368</v>
      </c>
      <c r="G1937" s="5" t="s">
        <v>2366</v>
      </c>
      <c r="H1937" s="5" t="s">
        <v>2366</v>
      </c>
      <c r="I1937" s="5">
        <v>1</v>
      </c>
      <c r="J1937" s="19" t="s">
        <v>2366</v>
      </c>
    </row>
    <row r="1938" spans="1:10" x14ac:dyDescent="0.25">
      <c r="A1938" s="18" t="s">
        <v>419</v>
      </c>
      <c r="B1938" s="5">
        <v>32.54</v>
      </c>
      <c r="C1938" s="5" t="str">
        <f t="shared" si="61"/>
        <v>Obesity</v>
      </c>
      <c r="D1938" s="5">
        <v>6.38</v>
      </c>
      <c r="E1938" s="5" t="str">
        <f t="shared" si="62"/>
        <v>Prediabetes</v>
      </c>
      <c r="F1938" s="5" t="s">
        <v>2366</v>
      </c>
      <c r="G1938" s="5" t="s">
        <v>2367</v>
      </c>
      <c r="H1938" s="5" t="s">
        <v>2366</v>
      </c>
      <c r="I1938" s="5">
        <v>1</v>
      </c>
      <c r="J1938" s="19" t="s">
        <v>2366</v>
      </c>
    </row>
    <row r="1939" spans="1:10" x14ac:dyDescent="0.25">
      <c r="A1939" s="18" t="s">
        <v>418</v>
      </c>
      <c r="B1939" s="5">
        <v>30.25</v>
      </c>
      <c r="C1939" s="5" t="str">
        <f t="shared" si="61"/>
        <v>Obesity</v>
      </c>
      <c r="D1939" s="5">
        <v>4.7699999999999996</v>
      </c>
      <c r="E1939" s="5" t="str">
        <f t="shared" si="62"/>
        <v>Normal</v>
      </c>
      <c r="F1939" s="5" t="s">
        <v>2366</v>
      </c>
      <c r="G1939" s="5" t="s">
        <v>2366</v>
      </c>
      <c r="H1939" s="5" t="s">
        <v>2366</v>
      </c>
      <c r="I1939" s="5">
        <v>0</v>
      </c>
      <c r="J1939" s="19" t="s">
        <v>2366</v>
      </c>
    </row>
    <row r="1940" spans="1:10" x14ac:dyDescent="0.25">
      <c r="A1940" s="18" t="s">
        <v>417</v>
      </c>
      <c r="B1940" s="5">
        <v>19.59</v>
      </c>
      <c r="C1940" s="5" t="str">
        <f t="shared" si="61"/>
        <v>Normal Weight</v>
      </c>
      <c r="D1940" s="5">
        <v>6.04</v>
      </c>
      <c r="E1940" s="5" t="str">
        <f t="shared" si="62"/>
        <v>Prediabetes</v>
      </c>
      <c r="F1940" s="5" t="s">
        <v>2368</v>
      </c>
      <c r="G1940" s="5" t="s">
        <v>2366</v>
      </c>
      <c r="H1940" s="5" t="s">
        <v>2366</v>
      </c>
      <c r="I1940" s="5">
        <v>1</v>
      </c>
      <c r="J1940" s="19" t="s">
        <v>2366</v>
      </c>
    </row>
    <row r="1941" spans="1:10" x14ac:dyDescent="0.25">
      <c r="A1941" s="18" t="s">
        <v>416</v>
      </c>
      <c r="B1941" s="5">
        <v>45.9</v>
      </c>
      <c r="C1941" s="5" t="str">
        <f t="shared" si="61"/>
        <v>Obesity</v>
      </c>
      <c r="D1941" s="5">
        <v>4.3</v>
      </c>
      <c r="E1941" s="5" t="str">
        <f t="shared" si="62"/>
        <v>Normal</v>
      </c>
      <c r="F1941" s="5" t="s">
        <v>2368</v>
      </c>
      <c r="G1941" s="5" t="s">
        <v>2366</v>
      </c>
      <c r="H1941" s="5" t="s">
        <v>2366</v>
      </c>
      <c r="I1941" s="5">
        <v>1</v>
      </c>
      <c r="J1941" s="19" t="s">
        <v>2366</v>
      </c>
    </row>
    <row r="1942" spans="1:10" x14ac:dyDescent="0.25">
      <c r="A1942" s="18" t="s">
        <v>415</v>
      </c>
      <c r="B1942" s="5">
        <v>17.059999999999999</v>
      </c>
      <c r="C1942" s="5" t="str">
        <f t="shared" si="61"/>
        <v>Underweight</v>
      </c>
      <c r="D1942" s="5">
        <v>8.75</v>
      </c>
      <c r="E1942" s="5" t="str">
        <f t="shared" si="62"/>
        <v>Diabetes</v>
      </c>
      <c r="F1942" s="5" t="s">
        <v>2368</v>
      </c>
      <c r="G1942" s="5" t="s">
        <v>2366</v>
      </c>
      <c r="H1942" s="5" t="s">
        <v>2366</v>
      </c>
      <c r="I1942" s="5">
        <v>0</v>
      </c>
      <c r="J1942" s="19" t="s">
        <v>2366</v>
      </c>
    </row>
    <row r="1943" spans="1:10" x14ac:dyDescent="0.25">
      <c r="A1943" s="18" t="s">
        <v>414</v>
      </c>
      <c r="B1943" s="5">
        <v>32.07</v>
      </c>
      <c r="C1943" s="5" t="str">
        <f t="shared" si="61"/>
        <v>Obesity</v>
      </c>
      <c r="D1943" s="5">
        <v>5.25</v>
      </c>
      <c r="E1943" s="5" t="str">
        <f t="shared" si="62"/>
        <v>Normal</v>
      </c>
      <c r="F1943" s="5" t="s">
        <v>2366</v>
      </c>
      <c r="G1943" s="5" t="s">
        <v>2366</v>
      </c>
      <c r="H1943" s="5" t="s">
        <v>2368</v>
      </c>
      <c r="I1943" s="5">
        <v>1</v>
      </c>
      <c r="J1943" s="19" t="s">
        <v>2366</v>
      </c>
    </row>
    <row r="1944" spans="1:10" x14ac:dyDescent="0.25">
      <c r="A1944" s="18" t="s">
        <v>413</v>
      </c>
      <c r="B1944" s="5">
        <v>16.5</v>
      </c>
      <c r="C1944" s="5" t="str">
        <f t="shared" si="61"/>
        <v>Underweight</v>
      </c>
      <c r="D1944" s="5">
        <v>5.03</v>
      </c>
      <c r="E1944" s="5" t="str">
        <f t="shared" si="62"/>
        <v>Normal</v>
      </c>
      <c r="F1944" s="5" t="s">
        <v>2366</v>
      </c>
      <c r="G1944" s="5" t="s">
        <v>2366</v>
      </c>
      <c r="H1944" s="5" t="s">
        <v>2366</v>
      </c>
      <c r="I1944" s="5">
        <v>1</v>
      </c>
      <c r="J1944" s="19" t="s">
        <v>2366</v>
      </c>
    </row>
    <row r="1945" spans="1:10" x14ac:dyDescent="0.25">
      <c r="A1945" s="18" t="s">
        <v>412</v>
      </c>
      <c r="B1945" s="5">
        <v>31.4</v>
      </c>
      <c r="C1945" s="5" t="str">
        <f t="shared" si="61"/>
        <v>Obesity</v>
      </c>
      <c r="D1945" s="5">
        <v>5.88</v>
      </c>
      <c r="E1945" s="5" t="str">
        <f t="shared" si="62"/>
        <v>Normal</v>
      </c>
      <c r="F1945" s="5" t="s">
        <v>2366</v>
      </c>
      <c r="G1945" s="5" t="s">
        <v>2366</v>
      </c>
      <c r="H1945" s="5" t="s">
        <v>2366</v>
      </c>
      <c r="I1945" s="5">
        <v>1</v>
      </c>
      <c r="J1945" s="19" t="s">
        <v>2366</v>
      </c>
    </row>
    <row r="1946" spans="1:10" x14ac:dyDescent="0.25">
      <c r="A1946" s="18" t="s">
        <v>411</v>
      </c>
      <c r="B1946" s="5">
        <v>20.36</v>
      </c>
      <c r="C1946" s="5" t="str">
        <f t="shared" si="61"/>
        <v>Normal Weight</v>
      </c>
      <c r="D1946" s="5">
        <v>4.49</v>
      </c>
      <c r="E1946" s="5" t="str">
        <f t="shared" si="62"/>
        <v>Normal</v>
      </c>
      <c r="F1946" s="5" t="s">
        <v>2366</v>
      </c>
      <c r="G1946" s="5" t="s">
        <v>2366</v>
      </c>
      <c r="H1946" s="5" t="s">
        <v>2366</v>
      </c>
      <c r="I1946" s="5">
        <v>0</v>
      </c>
      <c r="J1946" s="19" t="s">
        <v>2366</v>
      </c>
    </row>
    <row r="1947" spans="1:10" x14ac:dyDescent="0.25">
      <c r="A1947" s="18" t="s">
        <v>410</v>
      </c>
      <c r="B1947" s="5">
        <v>25.46</v>
      </c>
      <c r="C1947" s="5" t="str">
        <f t="shared" si="61"/>
        <v>Overweight</v>
      </c>
      <c r="D1947" s="5">
        <v>4.1399999999999997</v>
      </c>
      <c r="E1947" s="5" t="str">
        <f t="shared" si="62"/>
        <v>Normal</v>
      </c>
      <c r="F1947" s="5" t="s">
        <v>2366</v>
      </c>
      <c r="G1947" s="5" t="s">
        <v>2366</v>
      </c>
      <c r="H1947" s="5" t="s">
        <v>2366</v>
      </c>
      <c r="I1947" s="5">
        <v>1</v>
      </c>
      <c r="J1947" s="19" t="s">
        <v>2366</v>
      </c>
    </row>
    <row r="1948" spans="1:10" x14ac:dyDescent="0.25">
      <c r="A1948" s="18" t="s">
        <v>409</v>
      </c>
      <c r="B1948" s="5">
        <v>17.09</v>
      </c>
      <c r="C1948" s="5" t="str">
        <f t="shared" si="61"/>
        <v>Underweight</v>
      </c>
      <c r="D1948" s="5">
        <v>5.8</v>
      </c>
      <c r="E1948" s="5" t="str">
        <f t="shared" si="62"/>
        <v>Normal</v>
      </c>
      <c r="F1948" s="5" t="s">
        <v>2368</v>
      </c>
      <c r="G1948" s="5" t="s">
        <v>2366</v>
      </c>
      <c r="H1948" s="5" t="s">
        <v>2366</v>
      </c>
      <c r="I1948" s="5">
        <v>0</v>
      </c>
      <c r="J1948" s="19" t="s">
        <v>2366</v>
      </c>
    </row>
    <row r="1949" spans="1:10" x14ac:dyDescent="0.25">
      <c r="A1949" s="18" t="s">
        <v>408</v>
      </c>
      <c r="B1949" s="5">
        <v>20.83</v>
      </c>
      <c r="C1949" s="5" t="str">
        <f t="shared" si="61"/>
        <v>Normal Weight</v>
      </c>
      <c r="D1949" s="5">
        <v>5.12</v>
      </c>
      <c r="E1949" s="5" t="str">
        <f t="shared" si="62"/>
        <v>Normal</v>
      </c>
      <c r="F1949" s="5" t="s">
        <v>2366</v>
      </c>
      <c r="G1949" s="5" t="s">
        <v>2366</v>
      </c>
      <c r="H1949" s="5" t="s">
        <v>2366</v>
      </c>
      <c r="I1949" s="5">
        <v>0</v>
      </c>
      <c r="J1949" s="19" t="s">
        <v>2366</v>
      </c>
    </row>
    <row r="1950" spans="1:10" x14ac:dyDescent="0.25">
      <c r="A1950" s="18" t="s">
        <v>407</v>
      </c>
      <c r="B1950" s="5">
        <v>18.920000000000002</v>
      </c>
      <c r="C1950" s="5" t="str">
        <f t="shared" si="61"/>
        <v>Normal Weight</v>
      </c>
      <c r="D1950" s="5">
        <v>5.98</v>
      </c>
      <c r="E1950" s="5" t="str">
        <f t="shared" si="62"/>
        <v>Normal</v>
      </c>
      <c r="F1950" s="5" t="s">
        <v>2368</v>
      </c>
      <c r="G1950" s="5" t="s">
        <v>2366</v>
      </c>
      <c r="H1950" s="5" t="s">
        <v>2366</v>
      </c>
      <c r="I1950" s="5">
        <v>1</v>
      </c>
      <c r="J1950" s="19" t="s">
        <v>2366</v>
      </c>
    </row>
    <row r="1951" spans="1:10" x14ac:dyDescent="0.25">
      <c r="A1951" s="18" t="s">
        <v>406</v>
      </c>
      <c r="B1951" s="5">
        <v>37.1</v>
      </c>
      <c r="C1951" s="5" t="str">
        <f t="shared" si="61"/>
        <v>Obesity</v>
      </c>
      <c r="D1951" s="5">
        <v>5.46</v>
      </c>
      <c r="E1951" s="5" t="str">
        <f t="shared" si="62"/>
        <v>Normal</v>
      </c>
      <c r="F1951" s="5" t="s">
        <v>2366</v>
      </c>
      <c r="G1951" s="5" t="s">
        <v>2366</v>
      </c>
      <c r="H1951" s="5" t="s">
        <v>2366</v>
      </c>
      <c r="I1951" s="5">
        <v>0</v>
      </c>
      <c r="J1951" s="19" t="s">
        <v>2366</v>
      </c>
    </row>
    <row r="1952" spans="1:10" x14ac:dyDescent="0.25">
      <c r="A1952" s="18" t="s">
        <v>405</v>
      </c>
      <c r="B1952" s="5">
        <v>22.515000000000001</v>
      </c>
      <c r="C1952" s="5" t="str">
        <f t="shared" si="61"/>
        <v>Normal Weight</v>
      </c>
      <c r="D1952" s="5">
        <v>4.91</v>
      </c>
      <c r="E1952" s="5" t="str">
        <f t="shared" si="62"/>
        <v>Normal</v>
      </c>
      <c r="F1952" s="5" t="s">
        <v>2368</v>
      </c>
      <c r="G1952" s="5" t="s">
        <v>2366</v>
      </c>
      <c r="H1952" s="5" t="s">
        <v>2368</v>
      </c>
      <c r="I1952" s="5">
        <v>1</v>
      </c>
      <c r="J1952" s="19" t="s">
        <v>2366</v>
      </c>
    </row>
    <row r="1953" spans="1:10" x14ac:dyDescent="0.25">
      <c r="A1953" s="18" t="s">
        <v>404</v>
      </c>
      <c r="B1953" s="5">
        <v>32.700000000000003</v>
      </c>
      <c r="C1953" s="5" t="str">
        <f t="shared" si="61"/>
        <v>Obesity</v>
      </c>
      <c r="D1953" s="5">
        <v>4.66</v>
      </c>
      <c r="E1953" s="5" t="str">
        <f t="shared" si="62"/>
        <v>Normal</v>
      </c>
      <c r="F1953" s="5" t="s">
        <v>2366</v>
      </c>
      <c r="G1953" s="5" t="s">
        <v>2366</v>
      </c>
      <c r="H1953" s="5" t="s">
        <v>2366</v>
      </c>
      <c r="I1953" s="5">
        <v>0</v>
      </c>
      <c r="J1953" s="19" t="s">
        <v>2366</v>
      </c>
    </row>
    <row r="1954" spans="1:10" x14ac:dyDescent="0.25">
      <c r="A1954" s="18" t="s">
        <v>403</v>
      </c>
      <c r="B1954" s="5">
        <v>17.75</v>
      </c>
      <c r="C1954" s="5" t="str">
        <f t="shared" si="61"/>
        <v>Underweight</v>
      </c>
      <c r="D1954" s="5">
        <v>6.8</v>
      </c>
      <c r="E1954" s="5" t="str">
        <f t="shared" si="62"/>
        <v>Prediabetes</v>
      </c>
      <c r="F1954" s="5" t="s">
        <v>2368</v>
      </c>
      <c r="G1954" s="5" t="s">
        <v>2366</v>
      </c>
      <c r="H1954" s="5" t="s">
        <v>2366</v>
      </c>
      <c r="I1954" s="5">
        <v>1</v>
      </c>
      <c r="J1954" s="19" t="s">
        <v>2366</v>
      </c>
    </row>
    <row r="1955" spans="1:10" x14ac:dyDescent="0.25">
      <c r="A1955" s="18" t="s">
        <v>402</v>
      </c>
      <c r="B1955" s="5">
        <v>33.630000000000003</v>
      </c>
      <c r="C1955" s="5" t="str">
        <f t="shared" si="61"/>
        <v>Obesity</v>
      </c>
      <c r="D1955" s="5">
        <v>4.47</v>
      </c>
      <c r="E1955" s="5" t="str">
        <f t="shared" si="62"/>
        <v>Normal</v>
      </c>
      <c r="F1955" s="5" t="s">
        <v>2368</v>
      </c>
      <c r="G1955" s="5" t="s">
        <v>2366</v>
      </c>
      <c r="H1955" s="5" t="s">
        <v>2366</v>
      </c>
      <c r="I1955" s="5">
        <v>0</v>
      </c>
      <c r="J1955" s="19" t="s">
        <v>2366</v>
      </c>
    </row>
    <row r="1956" spans="1:10" x14ac:dyDescent="0.25">
      <c r="A1956" s="18" t="s">
        <v>401</v>
      </c>
      <c r="B1956" s="5">
        <v>34.799999999999997</v>
      </c>
      <c r="C1956" s="5" t="str">
        <f t="shared" si="61"/>
        <v>Obesity</v>
      </c>
      <c r="D1956" s="5">
        <v>4.08</v>
      </c>
      <c r="E1956" s="5" t="str">
        <f t="shared" si="62"/>
        <v>Normal</v>
      </c>
      <c r="F1956" s="5" t="s">
        <v>2368</v>
      </c>
      <c r="G1956" s="5" t="s">
        <v>2366</v>
      </c>
      <c r="H1956" s="5" t="s">
        <v>2366</v>
      </c>
      <c r="I1956" s="5">
        <v>1</v>
      </c>
      <c r="J1956" s="19" t="s">
        <v>2366</v>
      </c>
    </row>
    <row r="1957" spans="1:10" x14ac:dyDescent="0.25">
      <c r="A1957" s="18" t="s">
        <v>400</v>
      </c>
      <c r="B1957" s="5">
        <v>16.809999999999999</v>
      </c>
      <c r="C1957" s="5" t="str">
        <f t="shared" si="61"/>
        <v>Underweight</v>
      </c>
      <c r="D1957" s="5">
        <v>5.51</v>
      </c>
      <c r="E1957" s="5" t="str">
        <f t="shared" si="62"/>
        <v>Normal</v>
      </c>
      <c r="F1957" s="5" t="s">
        <v>2368</v>
      </c>
      <c r="G1957" s="5" t="s">
        <v>2366</v>
      </c>
      <c r="H1957" s="5" t="s">
        <v>2366</v>
      </c>
      <c r="I1957" s="5">
        <v>1</v>
      </c>
      <c r="J1957" s="19" t="s">
        <v>2366</v>
      </c>
    </row>
    <row r="1958" spans="1:10" x14ac:dyDescent="0.25">
      <c r="A1958" s="18" t="s">
        <v>399</v>
      </c>
      <c r="B1958" s="5">
        <v>16.690000000000001</v>
      </c>
      <c r="C1958" s="5" t="str">
        <f t="shared" si="61"/>
        <v>Underweight</v>
      </c>
      <c r="D1958" s="5">
        <v>8.4</v>
      </c>
      <c r="E1958" s="5" t="str">
        <f t="shared" si="62"/>
        <v>Diabetes</v>
      </c>
      <c r="F1958" s="5" t="s">
        <v>2368</v>
      </c>
      <c r="G1958" s="5" t="s">
        <v>2366</v>
      </c>
      <c r="H1958" s="5" t="s">
        <v>2366</v>
      </c>
      <c r="I1958" s="5">
        <v>0</v>
      </c>
      <c r="J1958" s="19" t="s">
        <v>2366</v>
      </c>
    </row>
    <row r="1959" spans="1:10" x14ac:dyDescent="0.25">
      <c r="A1959" s="18" t="s">
        <v>398</v>
      </c>
      <c r="B1959" s="5">
        <v>23.21</v>
      </c>
      <c r="C1959" s="5" t="str">
        <f t="shared" si="61"/>
        <v>Normal Weight</v>
      </c>
      <c r="D1959" s="5">
        <v>5.14</v>
      </c>
      <c r="E1959" s="5" t="str">
        <f t="shared" si="62"/>
        <v>Normal</v>
      </c>
      <c r="F1959" s="5" t="s">
        <v>2368</v>
      </c>
      <c r="G1959" s="5" t="s">
        <v>2366</v>
      </c>
      <c r="H1959" s="5" t="s">
        <v>2366</v>
      </c>
      <c r="I1959" s="5">
        <v>1</v>
      </c>
      <c r="J1959" s="19" t="s">
        <v>2366</v>
      </c>
    </row>
    <row r="1960" spans="1:10" x14ac:dyDescent="0.25">
      <c r="A1960" s="18" t="s">
        <v>397</v>
      </c>
      <c r="B1960" s="5">
        <v>25.175000000000001</v>
      </c>
      <c r="C1960" s="5" t="str">
        <f t="shared" si="61"/>
        <v>Overweight</v>
      </c>
      <c r="D1960" s="5">
        <v>5.21</v>
      </c>
      <c r="E1960" s="5" t="str">
        <f t="shared" si="62"/>
        <v>Normal</v>
      </c>
      <c r="F1960" s="5" t="s">
        <v>2368</v>
      </c>
      <c r="G1960" s="5" t="s">
        <v>2366</v>
      </c>
      <c r="H1960" s="5" t="s">
        <v>2366</v>
      </c>
      <c r="I1960" s="5">
        <v>1</v>
      </c>
      <c r="J1960" s="19" t="s">
        <v>2366</v>
      </c>
    </row>
    <row r="1961" spans="1:10" x14ac:dyDescent="0.25">
      <c r="A1961" s="18" t="s">
        <v>396</v>
      </c>
      <c r="B1961" s="5">
        <v>34.770000000000003</v>
      </c>
      <c r="C1961" s="5" t="str">
        <f t="shared" si="61"/>
        <v>Obesity</v>
      </c>
      <c r="D1961" s="5">
        <v>6.23</v>
      </c>
      <c r="E1961" s="5" t="str">
        <f t="shared" si="62"/>
        <v>Prediabetes</v>
      </c>
      <c r="F1961" s="5" t="s">
        <v>2366</v>
      </c>
      <c r="G1961" s="5" t="s">
        <v>2366</v>
      </c>
      <c r="H1961" s="5" t="s">
        <v>2366</v>
      </c>
      <c r="I1961" s="5">
        <v>0</v>
      </c>
      <c r="J1961" s="19" t="s">
        <v>2366</v>
      </c>
    </row>
    <row r="1962" spans="1:10" x14ac:dyDescent="0.25">
      <c r="A1962" s="18" t="s">
        <v>395</v>
      </c>
      <c r="B1962" s="5">
        <v>27.7</v>
      </c>
      <c r="C1962" s="5" t="str">
        <f t="shared" si="61"/>
        <v>Overweight</v>
      </c>
      <c r="D1962" s="5">
        <v>5.6</v>
      </c>
      <c r="E1962" s="5" t="str">
        <f t="shared" si="62"/>
        <v>Normal</v>
      </c>
      <c r="F1962" s="5" t="s">
        <v>2366</v>
      </c>
      <c r="G1962" s="5" t="s">
        <v>2366</v>
      </c>
      <c r="H1962" s="5" t="s">
        <v>2366</v>
      </c>
      <c r="I1962" s="5">
        <v>1</v>
      </c>
      <c r="J1962" s="19" t="s">
        <v>2366</v>
      </c>
    </row>
    <row r="1963" spans="1:10" x14ac:dyDescent="0.25">
      <c r="A1963" s="18" t="s">
        <v>394</v>
      </c>
      <c r="B1963" s="5">
        <v>19.12</v>
      </c>
      <c r="C1963" s="5" t="str">
        <f t="shared" si="61"/>
        <v>Normal Weight</v>
      </c>
      <c r="D1963" s="5">
        <v>4.72</v>
      </c>
      <c r="E1963" s="5" t="str">
        <f t="shared" si="62"/>
        <v>Normal</v>
      </c>
      <c r="F1963" s="5" t="s">
        <v>2368</v>
      </c>
      <c r="G1963" s="5" t="s">
        <v>2366</v>
      </c>
      <c r="H1963" s="5" t="s">
        <v>2366</v>
      </c>
      <c r="I1963" s="5">
        <v>1</v>
      </c>
      <c r="J1963" s="19" t="s">
        <v>2366</v>
      </c>
    </row>
    <row r="1964" spans="1:10" x14ac:dyDescent="0.25">
      <c r="A1964" s="18" t="s">
        <v>393</v>
      </c>
      <c r="B1964" s="5">
        <v>32.67</v>
      </c>
      <c r="C1964" s="5" t="str">
        <f t="shared" si="61"/>
        <v>Obesity</v>
      </c>
      <c r="D1964" s="5">
        <v>4.67</v>
      </c>
      <c r="E1964" s="5" t="str">
        <f t="shared" si="62"/>
        <v>Normal</v>
      </c>
      <c r="F1964" s="5" t="s">
        <v>2366</v>
      </c>
      <c r="G1964" s="5" t="s">
        <v>2366</v>
      </c>
      <c r="H1964" s="5" t="s">
        <v>2368</v>
      </c>
      <c r="I1964" s="5">
        <v>1</v>
      </c>
      <c r="J1964" s="19" t="s">
        <v>2366</v>
      </c>
    </row>
    <row r="1965" spans="1:10" x14ac:dyDescent="0.25">
      <c r="A1965" s="18" t="s">
        <v>392</v>
      </c>
      <c r="B1965" s="5">
        <v>28.5</v>
      </c>
      <c r="C1965" s="5" t="str">
        <f t="shared" si="61"/>
        <v>Overweight</v>
      </c>
      <c r="D1965" s="5">
        <v>6.11</v>
      </c>
      <c r="E1965" s="5" t="str">
        <f t="shared" si="62"/>
        <v>Prediabetes</v>
      </c>
      <c r="F1965" s="5" t="s">
        <v>2366</v>
      </c>
      <c r="G1965" s="5" t="s">
        <v>2366</v>
      </c>
      <c r="H1965" s="5" t="s">
        <v>2366</v>
      </c>
      <c r="I1965" s="5">
        <v>1</v>
      </c>
      <c r="J1965" s="19" t="s">
        <v>2366</v>
      </c>
    </row>
    <row r="1966" spans="1:10" x14ac:dyDescent="0.25">
      <c r="A1966" s="18" t="s">
        <v>391</v>
      </c>
      <c r="B1966" s="5">
        <v>39.270000000000003</v>
      </c>
      <c r="C1966" s="5" t="str">
        <f t="shared" si="61"/>
        <v>Obesity</v>
      </c>
      <c r="D1966" s="5">
        <v>6.25</v>
      </c>
      <c r="E1966" s="5" t="str">
        <f t="shared" si="62"/>
        <v>Prediabetes</v>
      </c>
      <c r="F1966" s="5" t="s">
        <v>2366</v>
      </c>
      <c r="G1966" s="5" t="s">
        <v>2366</v>
      </c>
      <c r="H1966" s="5" t="s">
        <v>2366</v>
      </c>
      <c r="I1966" s="5">
        <v>0</v>
      </c>
      <c r="J1966" s="19" t="s">
        <v>2366</v>
      </c>
    </row>
    <row r="1967" spans="1:10" x14ac:dyDescent="0.25">
      <c r="A1967" s="18" t="s">
        <v>390</v>
      </c>
      <c r="B1967" s="5">
        <v>32.49</v>
      </c>
      <c r="C1967" s="5" t="str">
        <f t="shared" si="61"/>
        <v>Obesity</v>
      </c>
      <c r="D1967" s="5">
        <v>4</v>
      </c>
      <c r="E1967" s="5" t="str">
        <f t="shared" si="62"/>
        <v>Normal</v>
      </c>
      <c r="F1967" s="5" t="s">
        <v>2368</v>
      </c>
      <c r="G1967" s="5" t="s">
        <v>2366</v>
      </c>
      <c r="H1967" s="5" t="s">
        <v>2366</v>
      </c>
      <c r="I1967" s="5">
        <v>0</v>
      </c>
      <c r="J1967" s="19" t="s">
        <v>2366</v>
      </c>
    </row>
    <row r="1968" spans="1:10" x14ac:dyDescent="0.25">
      <c r="A1968" s="18" t="s">
        <v>389</v>
      </c>
      <c r="B1968" s="5">
        <v>23.7</v>
      </c>
      <c r="C1968" s="5" t="str">
        <f t="shared" si="61"/>
        <v>Normal Weight</v>
      </c>
      <c r="D1968" s="5">
        <v>5.55</v>
      </c>
      <c r="E1968" s="5" t="str">
        <f t="shared" si="62"/>
        <v>Normal</v>
      </c>
      <c r="F1968" s="5" t="s">
        <v>2368</v>
      </c>
      <c r="G1968" s="5" t="s">
        <v>2366</v>
      </c>
      <c r="H1968" s="5" t="s">
        <v>2366</v>
      </c>
      <c r="I1968" s="5">
        <v>0</v>
      </c>
      <c r="J1968" s="19" t="s">
        <v>2366</v>
      </c>
    </row>
    <row r="1969" spans="1:10" x14ac:dyDescent="0.25">
      <c r="A1969" s="18" t="s">
        <v>388</v>
      </c>
      <c r="B1969" s="5">
        <v>30.4</v>
      </c>
      <c r="C1969" s="5" t="str">
        <f t="shared" si="61"/>
        <v>Obesity</v>
      </c>
      <c r="D1969" s="5">
        <v>5.95</v>
      </c>
      <c r="E1969" s="5" t="str">
        <f t="shared" si="62"/>
        <v>Normal</v>
      </c>
      <c r="F1969" s="5" t="s">
        <v>2366</v>
      </c>
      <c r="G1969" s="5" t="s">
        <v>2367</v>
      </c>
      <c r="H1969" s="5" t="s">
        <v>2366</v>
      </c>
      <c r="I1969" s="5">
        <v>1</v>
      </c>
      <c r="J1969" s="19" t="s">
        <v>2366</v>
      </c>
    </row>
    <row r="1970" spans="1:10" x14ac:dyDescent="0.25">
      <c r="A1970" s="18" t="s">
        <v>387</v>
      </c>
      <c r="B1970" s="5">
        <v>38.94</v>
      </c>
      <c r="C1970" s="5" t="str">
        <f t="shared" si="61"/>
        <v>Obesity</v>
      </c>
      <c r="D1970" s="5">
        <v>4.3600000000000003</v>
      </c>
      <c r="E1970" s="5" t="str">
        <f t="shared" si="62"/>
        <v>Normal</v>
      </c>
      <c r="F1970" s="5" t="s">
        <v>2366</v>
      </c>
      <c r="G1970" s="5" t="s">
        <v>2366</v>
      </c>
      <c r="H1970" s="5" t="s">
        <v>2368</v>
      </c>
      <c r="I1970" s="5">
        <v>1</v>
      </c>
      <c r="J1970" s="19" t="s">
        <v>2366</v>
      </c>
    </row>
    <row r="1971" spans="1:10" x14ac:dyDescent="0.25">
      <c r="A1971" s="18" t="s">
        <v>386</v>
      </c>
      <c r="B1971" s="5">
        <v>31.02</v>
      </c>
      <c r="C1971" s="5" t="str">
        <f t="shared" si="61"/>
        <v>Obesity</v>
      </c>
      <c r="D1971" s="5">
        <v>4.84</v>
      </c>
      <c r="E1971" s="5" t="str">
        <f t="shared" si="62"/>
        <v>Normal</v>
      </c>
      <c r="F1971" s="5" t="s">
        <v>2366</v>
      </c>
      <c r="G1971" s="5" t="s">
        <v>2366</v>
      </c>
      <c r="H1971" s="5" t="s">
        <v>2368</v>
      </c>
      <c r="I1971" s="5">
        <v>1</v>
      </c>
      <c r="J1971" s="19" t="s">
        <v>2366</v>
      </c>
    </row>
    <row r="1972" spans="1:10" x14ac:dyDescent="0.25">
      <c r="A1972" s="18" t="s">
        <v>385</v>
      </c>
      <c r="B1972" s="5">
        <v>17.5</v>
      </c>
      <c r="C1972" s="5" t="str">
        <f t="shared" si="61"/>
        <v>Underweight</v>
      </c>
      <c r="D1972" s="5">
        <v>4.5599999999999996</v>
      </c>
      <c r="E1972" s="5" t="str">
        <f t="shared" si="62"/>
        <v>Normal</v>
      </c>
      <c r="F1972" s="5" t="s">
        <v>2366</v>
      </c>
      <c r="G1972" s="5" t="s">
        <v>2366</v>
      </c>
      <c r="H1972" s="5" t="s">
        <v>2366</v>
      </c>
      <c r="I1972" s="5">
        <v>1</v>
      </c>
      <c r="J1972" s="19" t="s">
        <v>2366</v>
      </c>
    </row>
    <row r="1973" spans="1:10" x14ac:dyDescent="0.25">
      <c r="A1973" s="18" t="s">
        <v>384</v>
      </c>
      <c r="B1973" s="5">
        <v>34.799999999999997</v>
      </c>
      <c r="C1973" s="5" t="str">
        <f t="shared" si="61"/>
        <v>Obesity</v>
      </c>
      <c r="D1973" s="5">
        <v>4.42</v>
      </c>
      <c r="E1973" s="5" t="str">
        <f t="shared" si="62"/>
        <v>Normal</v>
      </c>
      <c r="F1973" s="5" t="s">
        <v>2368</v>
      </c>
      <c r="G1973" s="5" t="s">
        <v>2367</v>
      </c>
      <c r="H1973" s="5" t="s">
        <v>2366</v>
      </c>
      <c r="I1973" s="5">
        <v>2</v>
      </c>
      <c r="J1973" s="19" t="s">
        <v>2366</v>
      </c>
    </row>
    <row r="1974" spans="1:10" x14ac:dyDescent="0.25">
      <c r="A1974" s="18" t="s">
        <v>383</v>
      </c>
      <c r="B1974" s="5">
        <v>17.3</v>
      </c>
      <c r="C1974" s="5" t="str">
        <f t="shared" si="61"/>
        <v>Underweight</v>
      </c>
      <c r="D1974" s="5">
        <v>7.66</v>
      </c>
      <c r="E1974" s="5" t="str">
        <f t="shared" si="62"/>
        <v>Diabetes</v>
      </c>
      <c r="F1974" s="5" t="s">
        <v>2368</v>
      </c>
      <c r="G1974" s="5" t="s">
        <v>2366</v>
      </c>
      <c r="H1974" s="5" t="s">
        <v>2366</v>
      </c>
      <c r="I1974" s="5">
        <v>1</v>
      </c>
      <c r="J1974" s="19" t="s">
        <v>2366</v>
      </c>
    </row>
    <row r="1975" spans="1:10" x14ac:dyDescent="0.25">
      <c r="A1975" s="18" t="s">
        <v>382</v>
      </c>
      <c r="B1975" s="5">
        <v>32.25</v>
      </c>
      <c r="C1975" s="5" t="str">
        <f t="shared" si="61"/>
        <v>Obesity</v>
      </c>
      <c r="D1975" s="5">
        <v>5.2</v>
      </c>
      <c r="E1975" s="5" t="str">
        <f t="shared" si="62"/>
        <v>Normal</v>
      </c>
      <c r="F1975" s="5" t="s">
        <v>2368</v>
      </c>
      <c r="G1975" s="5" t="s">
        <v>2366</v>
      </c>
      <c r="H1975" s="5" t="s">
        <v>2366</v>
      </c>
      <c r="I1975" s="5">
        <v>0</v>
      </c>
      <c r="J1975" s="19" t="s">
        <v>2366</v>
      </c>
    </row>
    <row r="1976" spans="1:10" x14ac:dyDescent="0.25">
      <c r="A1976" s="18" t="s">
        <v>381</v>
      </c>
      <c r="B1976" s="5">
        <v>42.4</v>
      </c>
      <c r="C1976" s="5" t="str">
        <f t="shared" si="61"/>
        <v>Obesity</v>
      </c>
      <c r="D1976" s="5">
        <v>5.53</v>
      </c>
      <c r="E1976" s="5" t="str">
        <f t="shared" si="62"/>
        <v>Normal</v>
      </c>
      <c r="F1976" s="5" t="s">
        <v>2368</v>
      </c>
      <c r="G1976" s="5" t="s">
        <v>2366</v>
      </c>
      <c r="H1976" s="5" t="s">
        <v>2366</v>
      </c>
      <c r="I1976" s="5">
        <v>0</v>
      </c>
      <c r="J1976" s="19" t="s">
        <v>2366</v>
      </c>
    </row>
    <row r="1977" spans="1:10" x14ac:dyDescent="0.25">
      <c r="A1977" s="18" t="s">
        <v>380</v>
      </c>
      <c r="B1977" s="5">
        <v>38.664999999999999</v>
      </c>
      <c r="C1977" s="5" t="str">
        <f t="shared" si="61"/>
        <v>Obesity</v>
      </c>
      <c r="D1977" s="5">
        <v>4.8600000000000003</v>
      </c>
      <c r="E1977" s="5" t="str">
        <f t="shared" si="62"/>
        <v>Normal</v>
      </c>
      <c r="F1977" s="5" t="s">
        <v>2366</v>
      </c>
      <c r="G1977" s="5" t="s">
        <v>2367</v>
      </c>
      <c r="H1977" s="5" t="s">
        <v>2366</v>
      </c>
      <c r="I1977" s="5">
        <v>1</v>
      </c>
      <c r="J1977" s="19" t="s">
        <v>2366</v>
      </c>
    </row>
    <row r="1978" spans="1:10" x14ac:dyDescent="0.25">
      <c r="A1978" s="18" t="s">
        <v>379</v>
      </c>
      <c r="B1978" s="5">
        <v>29.92</v>
      </c>
      <c r="C1978" s="5" t="str">
        <f t="shared" si="61"/>
        <v>Overweight</v>
      </c>
      <c r="D1978" s="5">
        <v>5.49</v>
      </c>
      <c r="E1978" s="5" t="str">
        <f t="shared" si="62"/>
        <v>Normal</v>
      </c>
      <c r="F1978" s="5" t="s">
        <v>2368</v>
      </c>
      <c r="G1978" s="5" t="s">
        <v>2366</v>
      </c>
      <c r="H1978" s="5" t="s">
        <v>2366</v>
      </c>
      <c r="I1978" s="5">
        <v>0</v>
      </c>
      <c r="J1978" s="19" t="s">
        <v>2366</v>
      </c>
    </row>
    <row r="1979" spans="1:10" x14ac:dyDescent="0.25">
      <c r="A1979" s="18" t="s">
        <v>378</v>
      </c>
      <c r="B1979" s="5">
        <v>29.48</v>
      </c>
      <c r="C1979" s="5" t="str">
        <f t="shared" si="61"/>
        <v>Overweight</v>
      </c>
      <c r="D1979" s="5">
        <v>4.09</v>
      </c>
      <c r="E1979" s="5" t="str">
        <f t="shared" si="62"/>
        <v>Normal</v>
      </c>
      <c r="F1979" s="5" t="s">
        <v>2368</v>
      </c>
      <c r="G1979" s="5" t="s">
        <v>2366</v>
      </c>
      <c r="H1979" s="5" t="s">
        <v>2366</v>
      </c>
      <c r="I1979" s="5">
        <v>0</v>
      </c>
      <c r="J1979" s="19" t="s">
        <v>2366</v>
      </c>
    </row>
    <row r="1980" spans="1:10" x14ac:dyDescent="0.25">
      <c r="A1980" s="18" t="s">
        <v>377</v>
      </c>
      <c r="B1980" s="5">
        <v>28.785</v>
      </c>
      <c r="C1980" s="5" t="str">
        <f t="shared" si="61"/>
        <v>Overweight</v>
      </c>
      <c r="D1980" s="5">
        <v>4.3099999999999996</v>
      </c>
      <c r="E1980" s="5" t="str">
        <f t="shared" si="62"/>
        <v>Normal</v>
      </c>
      <c r="F1980" s="5" t="s">
        <v>2368</v>
      </c>
      <c r="G1980" s="5" t="s">
        <v>2366</v>
      </c>
      <c r="H1980" s="5" t="s">
        <v>2366</v>
      </c>
      <c r="I1980" s="5">
        <v>0</v>
      </c>
      <c r="J1980" s="19" t="s">
        <v>2366</v>
      </c>
    </row>
    <row r="1981" spans="1:10" x14ac:dyDescent="0.25">
      <c r="A1981" s="18" t="s">
        <v>376</v>
      </c>
      <c r="B1981" s="5">
        <v>19.8</v>
      </c>
      <c r="C1981" s="5" t="str">
        <f t="shared" si="61"/>
        <v>Normal Weight</v>
      </c>
      <c r="D1981" s="5">
        <v>4</v>
      </c>
      <c r="E1981" s="5" t="str">
        <f t="shared" si="62"/>
        <v>Normal</v>
      </c>
      <c r="F1981" s="5" t="s">
        <v>2368</v>
      </c>
      <c r="G1981" s="5" t="s">
        <v>2366</v>
      </c>
      <c r="H1981" s="5" t="s">
        <v>2366</v>
      </c>
      <c r="I1981" s="5">
        <v>0</v>
      </c>
      <c r="J1981" s="19" t="s">
        <v>2366</v>
      </c>
    </row>
    <row r="1982" spans="1:10" x14ac:dyDescent="0.25">
      <c r="A1982" s="18" t="s">
        <v>375</v>
      </c>
      <c r="B1982" s="5">
        <v>35.53</v>
      </c>
      <c r="C1982" s="5" t="str">
        <f t="shared" si="61"/>
        <v>Obesity</v>
      </c>
      <c r="D1982" s="5">
        <v>4.68</v>
      </c>
      <c r="E1982" s="5" t="str">
        <f t="shared" si="62"/>
        <v>Normal</v>
      </c>
      <c r="F1982" s="5" t="s">
        <v>2366</v>
      </c>
      <c r="G1982" s="5" t="s">
        <v>2366</v>
      </c>
      <c r="H1982" s="5" t="s">
        <v>2368</v>
      </c>
      <c r="I1982" s="5">
        <v>1</v>
      </c>
      <c r="J1982" s="19" t="s">
        <v>2366</v>
      </c>
    </row>
    <row r="1983" spans="1:10" x14ac:dyDescent="0.25">
      <c r="A1983" s="18" t="s">
        <v>374</v>
      </c>
      <c r="B1983" s="5">
        <v>21.47</v>
      </c>
      <c r="C1983" s="5" t="str">
        <f t="shared" si="61"/>
        <v>Normal Weight</v>
      </c>
      <c r="D1983" s="5">
        <v>4.0199999999999996</v>
      </c>
      <c r="E1983" s="5" t="str">
        <f t="shared" si="62"/>
        <v>Normal</v>
      </c>
      <c r="F1983" s="5" t="s">
        <v>2368</v>
      </c>
      <c r="G1983" s="5" t="s">
        <v>2366</v>
      </c>
      <c r="H1983" s="5" t="s">
        <v>2366</v>
      </c>
      <c r="I1983" s="5">
        <v>1</v>
      </c>
      <c r="J1983" s="19" t="s">
        <v>2366</v>
      </c>
    </row>
    <row r="1984" spans="1:10" x14ac:dyDescent="0.25">
      <c r="A1984" s="18" t="s">
        <v>373</v>
      </c>
      <c r="B1984" s="5">
        <v>25.9</v>
      </c>
      <c r="C1984" s="5" t="str">
        <f t="shared" si="61"/>
        <v>Overweight</v>
      </c>
      <c r="D1984" s="5">
        <v>5.12</v>
      </c>
      <c r="E1984" s="5" t="str">
        <f t="shared" si="62"/>
        <v>Normal</v>
      </c>
      <c r="F1984" s="5" t="s">
        <v>2366</v>
      </c>
      <c r="G1984" s="5" t="s">
        <v>2366</v>
      </c>
      <c r="H1984" s="5" t="s">
        <v>2368</v>
      </c>
      <c r="I1984" s="5">
        <v>1</v>
      </c>
      <c r="J1984" s="19" t="s">
        <v>2366</v>
      </c>
    </row>
    <row r="1985" spans="1:10" x14ac:dyDescent="0.25">
      <c r="A1985" s="18" t="s">
        <v>372</v>
      </c>
      <c r="B1985" s="5">
        <v>20.81</v>
      </c>
      <c r="C1985" s="5" t="str">
        <f t="shared" si="61"/>
        <v>Normal Weight</v>
      </c>
      <c r="D1985" s="5">
        <v>5.52</v>
      </c>
      <c r="E1985" s="5" t="str">
        <f t="shared" si="62"/>
        <v>Normal</v>
      </c>
      <c r="F1985" s="5" t="s">
        <v>2366</v>
      </c>
      <c r="G1985" s="5" t="s">
        <v>2366</v>
      </c>
      <c r="H1985" s="5" t="s">
        <v>2366</v>
      </c>
      <c r="I1985" s="5">
        <v>0</v>
      </c>
      <c r="J1985" s="19" t="s">
        <v>2366</v>
      </c>
    </row>
    <row r="1986" spans="1:10" x14ac:dyDescent="0.25">
      <c r="A1986" s="18" t="s">
        <v>371</v>
      </c>
      <c r="B1986" s="5">
        <v>25.84</v>
      </c>
      <c r="C1986" s="5" t="str">
        <f t="shared" ref="C1986:C2049" si="63">IF(B1986&lt;18.5,"Underweight",
IF(B1986&lt;25,"Normal Weight",
IF(B1986&lt;30,"Overweight","Obesity")))</f>
        <v>Overweight</v>
      </c>
      <c r="D1986" s="5">
        <v>5.81</v>
      </c>
      <c r="E1986" s="5" t="str">
        <f t="shared" ref="E1986:E2049" si="64">IF(D1986&lt;6,"Normal",IF(D1986&lt;7.5,"Prediabetes",IF(D1986&gt;7,"Diabetes")))</f>
        <v>Normal</v>
      </c>
      <c r="F1986" s="5" t="s">
        <v>2368</v>
      </c>
      <c r="G1986" s="5" t="s">
        <v>2366</v>
      </c>
      <c r="H1986" s="5" t="s">
        <v>2368</v>
      </c>
      <c r="I1986" s="5">
        <v>1</v>
      </c>
      <c r="J1986" s="19" t="s">
        <v>2366</v>
      </c>
    </row>
    <row r="1987" spans="1:10" x14ac:dyDescent="0.25">
      <c r="A1987" s="18" t="s">
        <v>370</v>
      </c>
      <c r="B1987" s="5">
        <v>30.95</v>
      </c>
      <c r="C1987" s="5" t="str">
        <f t="shared" si="63"/>
        <v>Obesity</v>
      </c>
      <c r="D1987" s="5">
        <v>5.16</v>
      </c>
      <c r="E1987" s="5" t="str">
        <f t="shared" si="64"/>
        <v>Normal</v>
      </c>
      <c r="F1987" s="5" t="s">
        <v>2366</v>
      </c>
      <c r="G1987" s="5" t="s">
        <v>2366</v>
      </c>
      <c r="H1987" s="5" t="s">
        <v>2368</v>
      </c>
      <c r="I1987" s="5">
        <v>1</v>
      </c>
      <c r="J1987" s="19" t="s">
        <v>2366</v>
      </c>
    </row>
    <row r="1988" spans="1:10" x14ac:dyDescent="0.25">
      <c r="A1988" s="18" t="s">
        <v>369</v>
      </c>
      <c r="B1988" s="5">
        <v>30.54</v>
      </c>
      <c r="C1988" s="5" t="str">
        <f t="shared" si="63"/>
        <v>Obesity</v>
      </c>
      <c r="D1988" s="5">
        <v>5</v>
      </c>
      <c r="E1988" s="5" t="str">
        <f t="shared" si="64"/>
        <v>Normal</v>
      </c>
      <c r="F1988" s="5" t="s">
        <v>2366</v>
      </c>
      <c r="G1988" s="5" t="s">
        <v>2366</v>
      </c>
      <c r="H1988" s="5" t="s">
        <v>2368</v>
      </c>
      <c r="I1988" s="5">
        <v>1</v>
      </c>
      <c r="J1988" s="19" t="s">
        <v>2366</v>
      </c>
    </row>
    <row r="1989" spans="1:10" x14ac:dyDescent="0.25">
      <c r="A1989" s="18" t="s">
        <v>368</v>
      </c>
      <c r="B1989" s="5">
        <v>33.914999999999999</v>
      </c>
      <c r="C1989" s="5" t="str">
        <f t="shared" si="63"/>
        <v>Obesity</v>
      </c>
      <c r="D1989" s="5">
        <v>5.84</v>
      </c>
      <c r="E1989" s="5" t="str">
        <f t="shared" si="64"/>
        <v>Normal</v>
      </c>
      <c r="F1989" s="5" t="s">
        <v>2368</v>
      </c>
      <c r="G1989" s="5" t="s">
        <v>2366</v>
      </c>
      <c r="H1989" s="5" t="s">
        <v>2366</v>
      </c>
      <c r="I1989" s="5">
        <v>0</v>
      </c>
      <c r="J1989" s="19" t="s">
        <v>2366</v>
      </c>
    </row>
    <row r="1990" spans="1:10" x14ac:dyDescent="0.25">
      <c r="A1990" s="18" t="s">
        <v>367</v>
      </c>
      <c r="B1990" s="5">
        <v>33.31</v>
      </c>
      <c r="C1990" s="5" t="str">
        <f t="shared" si="63"/>
        <v>Obesity</v>
      </c>
      <c r="D1990" s="5">
        <v>4.1900000000000004</v>
      </c>
      <c r="E1990" s="5" t="str">
        <f t="shared" si="64"/>
        <v>Normal</v>
      </c>
      <c r="F1990" s="5" t="s">
        <v>2366</v>
      </c>
      <c r="G1990" s="5" t="s">
        <v>2366</v>
      </c>
      <c r="H1990" s="5" t="s">
        <v>2368</v>
      </c>
      <c r="I1990" s="5">
        <v>1</v>
      </c>
      <c r="J1990" s="19" t="s">
        <v>2366</v>
      </c>
    </row>
    <row r="1991" spans="1:10" x14ac:dyDescent="0.25">
      <c r="A1991" s="18" t="s">
        <v>366</v>
      </c>
      <c r="B1991" s="5">
        <v>25.745000000000001</v>
      </c>
      <c r="C1991" s="5" t="str">
        <f t="shared" si="63"/>
        <v>Overweight</v>
      </c>
      <c r="D1991" s="5">
        <v>4.62</v>
      </c>
      <c r="E1991" s="5" t="str">
        <f t="shared" si="64"/>
        <v>Normal</v>
      </c>
      <c r="F1991" s="5" t="s">
        <v>2368</v>
      </c>
      <c r="G1991" s="5" t="s">
        <v>2366</v>
      </c>
      <c r="H1991" s="5" t="s">
        <v>2366</v>
      </c>
      <c r="I1991" s="5">
        <v>0</v>
      </c>
      <c r="J1991" s="19" t="s">
        <v>2366</v>
      </c>
    </row>
    <row r="1992" spans="1:10" x14ac:dyDescent="0.25">
      <c r="A1992" s="18" t="s">
        <v>365</v>
      </c>
      <c r="B1992" s="5">
        <v>37.1</v>
      </c>
      <c r="C1992" s="5" t="str">
        <f t="shared" si="63"/>
        <v>Obesity</v>
      </c>
      <c r="D1992" s="5">
        <v>6.24</v>
      </c>
      <c r="E1992" s="5" t="str">
        <f t="shared" si="64"/>
        <v>Prediabetes</v>
      </c>
      <c r="F1992" s="5" t="s">
        <v>2366</v>
      </c>
      <c r="G1992" s="5" t="s">
        <v>2366</v>
      </c>
      <c r="H1992" s="5" t="s">
        <v>2366</v>
      </c>
      <c r="I1992" s="5">
        <v>0</v>
      </c>
      <c r="J1992" s="19" t="s">
        <v>2366</v>
      </c>
    </row>
    <row r="1993" spans="1:10" x14ac:dyDescent="0.25">
      <c r="A1993" s="18" t="s">
        <v>364</v>
      </c>
      <c r="B1993" s="5">
        <v>35.435000000000002</v>
      </c>
      <c r="C1993" s="5" t="str">
        <f t="shared" si="63"/>
        <v>Obesity</v>
      </c>
      <c r="D1993" s="5">
        <v>5.81</v>
      </c>
      <c r="E1993" s="5" t="str">
        <f t="shared" si="64"/>
        <v>Normal</v>
      </c>
      <c r="F1993" s="5" t="s">
        <v>2366</v>
      </c>
      <c r="G1993" s="5" t="s">
        <v>2366</v>
      </c>
      <c r="H1993" s="5" t="s">
        <v>2366</v>
      </c>
      <c r="I1993" s="5">
        <v>0</v>
      </c>
      <c r="J1993" s="19" t="s">
        <v>2366</v>
      </c>
    </row>
    <row r="1994" spans="1:10" x14ac:dyDescent="0.25">
      <c r="A1994" s="18" t="s">
        <v>363</v>
      </c>
      <c r="B1994" s="5">
        <v>20.399999999999999</v>
      </c>
      <c r="C1994" s="5" t="str">
        <f t="shared" si="63"/>
        <v>Normal Weight</v>
      </c>
      <c r="D1994" s="5">
        <v>4.83</v>
      </c>
      <c r="E1994" s="5" t="str">
        <f t="shared" si="64"/>
        <v>Normal</v>
      </c>
      <c r="F1994" s="5" t="s">
        <v>2366</v>
      </c>
      <c r="G1994" s="5" t="s">
        <v>2366</v>
      </c>
      <c r="H1994" s="5" t="s">
        <v>2366</v>
      </c>
      <c r="I1994" s="5">
        <v>0</v>
      </c>
      <c r="J1994" s="19" t="s">
        <v>2366</v>
      </c>
    </row>
    <row r="1995" spans="1:10" x14ac:dyDescent="0.25">
      <c r="A1995" s="18" t="s">
        <v>362</v>
      </c>
      <c r="B1995" s="5">
        <v>42.13</v>
      </c>
      <c r="C1995" s="5" t="str">
        <f t="shared" si="63"/>
        <v>Obesity</v>
      </c>
      <c r="D1995" s="5">
        <v>5.72</v>
      </c>
      <c r="E1995" s="5" t="str">
        <f t="shared" si="64"/>
        <v>Normal</v>
      </c>
      <c r="F1995" s="5" t="s">
        <v>2368</v>
      </c>
      <c r="G1995" s="5" t="s">
        <v>2366</v>
      </c>
      <c r="H1995" s="5" t="s">
        <v>2368</v>
      </c>
      <c r="I1995" s="5">
        <v>1</v>
      </c>
      <c r="J1995" s="19" t="s">
        <v>2366</v>
      </c>
    </row>
    <row r="1996" spans="1:10" x14ac:dyDescent="0.25">
      <c r="A1996" s="18" t="s">
        <v>361</v>
      </c>
      <c r="B1996" s="5">
        <v>33.99</v>
      </c>
      <c r="C1996" s="5" t="str">
        <f t="shared" si="63"/>
        <v>Obesity</v>
      </c>
      <c r="D1996" s="5">
        <v>4.83</v>
      </c>
      <c r="E1996" s="5" t="str">
        <f t="shared" si="64"/>
        <v>Normal</v>
      </c>
      <c r="F1996" s="5" t="s">
        <v>2368</v>
      </c>
      <c r="G1996" s="5" t="s">
        <v>2366</v>
      </c>
      <c r="H1996" s="5" t="s">
        <v>2368</v>
      </c>
      <c r="I1996" s="5">
        <v>1</v>
      </c>
      <c r="J1996" s="19" t="s">
        <v>2366</v>
      </c>
    </row>
    <row r="1997" spans="1:10" x14ac:dyDescent="0.25">
      <c r="A1997" s="18" t="s">
        <v>360</v>
      </c>
      <c r="B1997" s="5">
        <v>28.594999999999999</v>
      </c>
      <c r="C1997" s="5" t="str">
        <f t="shared" si="63"/>
        <v>Overweight</v>
      </c>
      <c r="D1997" s="5">
        <v>4.1399999999999997</v>
      </c>
      <c r="E1997" s="5" t="str">
        <f t="shared" si="64"/>
        <v>Normal</v>
      </c>
      <c r="F1997" s="5" t="s">
        <v>2368</v>
      </c>
      <c r="G1997" s="5" t="s">
        <v>2366</v>
      </c>
      <c r="H1997" s="5" t="s">
        <v>2368</v>
      </c>
      <c r="I1997" s="5">
        <v>1</v>
      </c>
      <c r="J1997" s="19" t="s">
        <v>2366</v>
      </c>
    </row>
    <row r="1998" spans="1:10" x14ac:dyDescent="0.25">
      <c r="A1998" s="18" t="s">
        <v>359</v>
      </c>
      <c r="B1998" s="5">
        <v>20.8</v>
      </c>
      <c r="C1998" s="5" t="str">
        <f t="shared" si="63"/>
        <v>Normal Weight</v>
      </c>
      <c r="D1998" s="5">
        <v>4.07</v>
      </c>
      <c r="E1998" s="5" t="str">
        <f t="shared" si="64"/>
        <v>Normal</v>
      </c>
      <c r="F1998" s="5" t="s">
        <v>2368</v>
      </c>
      <c r="G1998" s="5" t="s">
        <v>2366</v>
      </c>
      <c r="H1998" s="5" t="s">
        <v>2368</v>
      </c>
      <c r="I1998" s="5">
        <v>1</v>
      </c>
      <c r="J1998" s="19" t="s">
        <v>2366</v>
      </c>
    </row>
    <row r="1999" spans="1:10" x14ac:dyDescent="0.25">
      <c r="A1999" s="18" t="s">
        <v>358</v>
      </c>
      <c r="B1999" s="5">
        <v>23.465</v>
      </c>
      <c r="C1999" s="5" t="str">
        <f t="shared" si="63"/>
        <v>Normal Weight</v>
      </c>
      <c r="D1999" s="5">
        <v>6.26</v>
      </c>
      <c r="E1999" s="5" t="str">
        <f t="shared" si="64"/>
        <v>Prediabetes</v>
      </c>
      <c r="F1999" s="5" t="s">
        <v>2368</v>
      </c>
      <c r="G1999" s="5" t="s">
        <v>2366</v>
      </c>
      <c r="H1999" s="5" t="s">
        <v>2368</v>
      </c>
      <c r="I1999" s="5">
        <v>1</v>
      </c>
      <c r="J1999" s="19" t="s">
        <v>2366</v>
      </c>
    </row>
    <row r="2000" spans="1:10" x14ac:dyDescent="0.25">
      <c r="A2000" s="18" t="s">
        <v>357</v>
      </c>
      <c r="B2000" s="5">
        <v>40.185000000000002</v>
      </c>
      <c r="C2000" s="5" t="str">
        <f t="shared" si="63"/>
        <v>Obesity</v>
      </c>
      <c r="D2000" s="5">
        <v>5.88</v>
      </c>
      <c r="E2000" s="5" t="str">
        <f t="shared" si="64"/>
        <v>Normal</v>
      </c>
      <c r="F2000" s="5" t="s">
        <v>2368</v>
      </c>
      <c r="G2000" s="5" t="s">
        <v>2366</v>
      </c>
      <c r="H2000" s="5" t="s">
        <v>2366</v>
      </c>
      <c r="I2000" s="5">
        <v>0</v>
      </c>
      <c r="J2000" s="19" t="s">
        <v>2366</v>
      </c>
    </row>
    <row r="2001" spans="1:10" x14ac:dyDescent="0.25">
      <c r="A2001" s="18" t="s">
        <v>356</v>
      </c>
      <c r="B2001" s="5">
        <v>21.89</v>
      </c>
      <c r="C2001" s="5" t="str">
        <f t="shared" si="63"/>
        <v>Normal Weight</v>
      </c>
      <c r="D2001" s="5">
        <v>5.72</v>
      </c>
      <c r="E2001" s="5" t="str">
        <f t="shared" si="64"/>
        <v>Normal</v>
      </c>
      <c r="F2001" s="5" t="s">
        <v>2368</v>
      </c>
      <c r="G2001" s="5" t="s">
        <v>2366</v>
      </c>
      <c r="H2001" s="5" t="s">
        <v>2366</v>
      </c>
      <c r="I2001" s="5">
        <v>0</v>
      </c>
      <c r="J2001" s="19" t="s">
        <v>2366</v>
      </c>
    </row>
    <row r="2002" spans="1:10" x14ac:dyDescent="0.25">
      <c r="A2002" s="18" t="s">
        <v>355</v>
      </c>
      <c r="B2002" s="5">
        <v>29.34</v>
      </c>
      <c r="C2002" s="5" t="str">
        <f t="shared" si="63"/>
        <v>Overweight</v>
      </c>
      <c r="D2002" s="5">
        <v>6.09</v>
      </c>
      <c r="E2002" s="5" t="str">
        <f t="shared" si="64"/>
        <v>Prediabetes</v>
      </c>
      <c r="F2002" s="5" t="s">
        <v>2368</v>
      </c>
      <c r="G2002" s="5" t="s">
        <v>2367</v>
      </c>
      <c r="H2002" s="5" t="s">
        <v>2366</v>
      </c>
      <c r="I2002" s="5">
        <v>2</v>
      </c>
      <c r="J2002" s="19" t="s">
        <v>2366</v>
      </c>
    </row>
    <row r="2003" spans="1:10" x14ac:dyDescent="0.25">
      <c r="A2003" s="18" t="s">
        <v>354</v>
      </c>
      <c r="B2003" s="5">
        <v>22.61</v>
      </c>
      <c r="C2003" s="5" t="str">
        <f t="shared" si="63"/>
        <v>Normal Weight</v>
      </c>
      <c r="D2003" s="5">
        <v>4.25</v>
      </c>
      <c r="E2003" s="5" t="str">
        <f t="shared" si="64"/>
        <v>Normal</v>
      </c>
      <c r="F2003" s="5" t="s">
        <v>2368</v>
      </c>
      <c r="G2003" s="5" t="s">
        <v>2366</v>
      </c>
      <c r="H2003" s="5" t="s">
        <v>2366</v>
      </c>
      <c r="I2003" s="5">
        <v>0</v>
      </c>
      <c r="J2003" s="19" t="s">
        <v>2366</v>
      </c>
    </row>
    <row r="2004" spans="1:10" x14ac:dyDescent="0.25">
      <c r="A2004" s="18" t="s">
        <v>353</v>
      </c>
      <c r="B2004" s="5">
        <v>22.23</v>
      </c>
      <c r="C2004" s="5" t="str">
        <f t="shared" si="63"/>
        <v>Normal Weight</v>
      </c>
      <c r="D2004" s="5">
        <v>6.09</v>
      </c>
      <c r="E2004" s="5" t="str">
        <f t="shared" si="64"/>
        <v>Prediabetes</v>
      </c>
      <c r="F2004" s="5" t="s">
        <v>2368</v>
      </c>
      <c r="G2004" s="5" t="s">
        <v>2366</v>
      </c>
      <c r="H2004" s="5" t="s">
        <v>2366</v>
      </c>
      <c r="I2004" s="5">
        <v>0</v>
      </c>
      <c r="J2004" s="19" t="s">
        <v>2366</v>
      </c>
    </row>
    <row r="2005" spans="1:10" x14ac:dyDescent="0.25">
      <c r="A2005" s="18" t="s">
        <v>352</v>
      </c>
      <c r="B2005" s="5">
        <v>33.4</v>
      </c>
      <c r="C2005" s="5" t="str">
        <f t="shared" si="63"/>
        <v>Obesity</v>
      </c>
      <c r="D2005" s="5">
        <v>5.51</v>
      </c>
      <c r="E2005" s="5" t="str">
        <f t="shared" si="64"/>
        <v>Normal</v>
      </c>
      <c r="F2005" s="5" t="s">
        <v>2366</v>
      </c>
      <c r="G2005" s="5" t="s">
        <v>2366</v>
      </c>
      <c r="H2005" s="5" t="s">
        <v>2366</v>
      </c>
      <c r="I2005" s="5">
        <v>0</v>
      </c>
      <c r="J2005" s="19" t="s">
        <v>2366</v>
      </c>
    </row>
    <row r="2006" spans="1:10" x14ac:dyDescent="0.25">
      <c r="A2006" s="18" t="s">
        <v>351</v>
      </c>
      <c r="B2006" s="5">
        <v>33.11</v>
      </c>
      <c r="C2006" s="5" t="str">
        <f t="shared" si="63"/>
        <v>Obesity</v>
      </c>
      <c r="D2006" s="5">
        <v>5.63</v>
      </c>
      <c r="E2006" s="5" t="str">
        <f t="shared" si="64"/>
        <v>Normal</v>
      </c>
      <c r="F2006" s="5" t="s">
        <v>2366</v>
      </c>
      <c r="G2006" s="5" t="s">
        <v>2366</v>
      </c>
      <c r="H2006" s="5" t="s">
        <v>2366</v>
      </c>
      <c r="I2006" s="5">
        <v>0</v>
      </c>
      <c r="J2006" s="19" t="s">
        <v>2366</v>
      </c>
    </row>
    <row r="2007" spans="1:10" x14ac:dyDescent="0.25">
      <c r="A2007" s="18" t="s">
        <v>350</v>
      </c>
      <c r="B2007" s="5">
        <v>16.815000000000001</v>
      </c>
      <c r="C2007" s="5" t="str">
        <f t="shared" si="63"/>
        <v>Underweight</v>
      </c>
      <c r="D2007" s="5">
        <v>5.29</v>
      </c>
      <c r="E2007" s="5" t="str">
        <f t="shared" si="64"/>
        <v>Normal</v>
      </c>
      <c r="F2007" s="5" t="s">
        <v>2368</v>
      </c>
      <c r="G2007" s="5" t="s">
        <v>2366</v>
      </c>
      <c r="H2007" s="5" t="s">
        <v>2366</v>
      </c>
      <c r="I2007" s="5">
        <v>0</v>
      </c>
      <c r="J2007" s="19" t="s">
        <v>2366</v>
      </c>
    </row>
    <row r="2008" spans="1:10" x14ac:dyDescent="0.25">
      <c r="A2008" s="18" t="s">
        <v>349</v>
      </c>
      <c r="B2008" s="5">
        <v>25.61</v>
      </c>
      <c r="C2008" s="5" t="str">
        <f t="shared" si="63"/>
        <v>Overweight</v>
      </c>
      <c r="D2008" s="5">
        <v>4</v>
      </c>
      <c r="E2008" s="5" t="str">
        <f t="shared" si="64"/>
        <v>Normal</v>
      </c>
      <c r="F2008" s="5" t="s">
        <v>2366</v>
      </c>
      <c r="G2008" s="5" t="s">
        <v>2366</v>
      </c>
      <c r="H2008" s="5" t="s">
        <v>2368</v>
      </c>
      <c r="I2008" s="5">
        <v>1</v>
      </c>
      <c r="J2008" s="19" t="s">
        <v>2366</v>
      </c>
    </row>
    <row r="2009" spans="1:10" x14ac:dyDescent="0.25">
      <c r="A2009" s="18" t="s">
        <v>348</v>
      </c>
      <c r="B2009" s="5">
        <v>25.8</v>
      </c>
      <c r="C2009" s="5" t="str">
        <f t="shared" si="63"/>
        <v>Overweight</v>
      </c>
      <c r="D2009" s="5">
        <v>5.49</v>
      </c>
      <c r="E2009" s="5" t="str">
        <f t="shared" si="64"/>
        <v>Normal</v>
      </c>
      <c r="F2009" s="5" t="s">
        <v>2366</v>
      </c>
      <c r="G2009" s="5" t="s">
        <v>2366</v>
      </c>
      <c r="H2009" s="5" t="s">
        <v>2366</v>
      </c>
      <c r="I2009" s="5">
        <v>0</v>
      </c>
      <c r="J2009" s="19" t="s">
        <v>2366</v>
      </c>
    </row>
    <row r="2010" spans="1:10" x14ac:dyDescent="0.25">
      <c r="A2010" s="18" t="s">
        <v>347</v>
      </c>
      <c r="B2010" s="5">
        <v>27.39</v>
      </c>
      <c r="C2010" s="5" t="str">
        <f t="shared" si="63"/>
        <v>Overweight</v>
      </c>
      <c r="D2010" s="5">
        <v>5.34</v>
      </c>
      <c r="E2010" s="5" t="str">
        <f t="shared" si="64"/>
        <v>Normal</v>
      </c>
      <c r="F2010" s="5" t="s">
        <v>2366</v>
      </c>
      <c r="G2010" s="5" t="s">
        <v>2366</v>
      </c>
      <c r="H2010" s="5" t="s">
        <v>2366</v>
      </c>
      <c r="I2010" s="5">
        <v>0</v>
      </c>
      <c r="J2010" s="19" t="s">
        <v>2366</v>
      </c>
    </row>
    <row r="2011" spans="1:10" x14ac:dyDescent="0.25">
      <c r="A2011" s="18" t="s">
        <v>346</v>
      </c>
      <c r="B2011" s="5">
        <v>17.03</v>
      </c>
      <c r="C2011" s="5" t="str">
        <f t="shared" si="63"/>
        <v>Underweight</v>
      </c>
      <c r="D2011" s="5">
        <v>4.12</v>
      </c>
      <c r="E2011" s="5" t="str">
        <f t="shared" si="64"/>
        <v>Normal</v>
      </c>
      <c r="F2011" s="5" t="s">
        <v>2366</v>
      </c>
      <c r="G2011" s="5" t="s">
        <v>2366</v>
      </c>
      <c r="H2011" s="5" t="s">
        <v>2366</v>
      </c>
      <c r="I2011" s="5">
        <v>1</v>
      </c>
      <c r="J2011" s="19" t="s">
        <v>2366</v>
      </c>
    </row>
    <row r="2012" spans="1:10" x14ac:dyDescent="0.25">
      <c r="A2012" s="18" t="s">
        <v>345</v>
      </c>
      <c r="B2012" s="5">
        <v>23.75</v>
      </c>
      <c r="C2012" s="5" t="str">
        <f t="shared" si="63"/>
        <v>Normal Weight</v>
      </c>
      <c r="D2012" s="5">
        <v>5.49</v>
      </c>
      <c r="E2012" s="5" t="str">
        <f t="shared" si="64"/>
        <v>Normal</v>
      </c>
      <c r="F2012" s="5" t="s">
        <v>2368</v>
      </c>
      <c r="G2012" s="5" t="s">
        <v>2366</v>
      </c>
      <c r="H2012" s="5" t="s">
        <v>2366</v>
      </c>
      <c r="I2012" s="5">
        <v>0</v>
      </c>
      <c r="J2012" s="19" t="s">
        <v>2366</v>
      </c>
    </row>
    <row r="2013" spans="1:10" x14ac:dyDescent="0.25">
      <c r="A2013" s="18" t="s">
        <v>343</v>
      </c>
      <c r="B2013" s="5">
        <v>26.03</v>
      </c>
      <c r="C2013" s="5" t="str">
        <f t="shared" si="63"/>
        <v>Overweight</v>
      </c>
      <c r="D2013" s="5">
        <v>5.1100000000000003</v>
      </c>
      <c r="E2013" s="5" t="str">
        <f t="shared" si="64"/>
        <v>Normal</v>
      </c>
      <c r="F2013" s="5" t="s">
        <v>2368</v>
      </c>
      <c r="G2013" s="5" t="s">
        <v>2366</v>
      </c>
      <c r="H2013" s="5" t="s">
        <v>2366</v>
      </c>
      <c r="I2013" s="5">
        <v>1</v>
      </c>
      <c r="J2013" s="19" t="s">
        <v>2366</v>
      </c>
    </row>
    <row r="2014" spans="1:10" x14ac:dyDescent="0.25">
      <c r="A2014" s="18" t="s">
        <v>342</v>
      </c>
      <c r="B2014" s="5">
        <v>16.079999999999998</v>
      </c>
      <c r="C2014" s="5" t="str">
        <f t="shared" si="63"/>
        <v>Underweight</v>
      </c>
      <c r="D2014" s="5">
        <v>5.94</v>
      </c>
      <c r="E2014" s="5" t="str">
        <f t="shared" si="64"/>
        <v>Normal</v>
      </c>
      <c r="F2014" s="5" t="s">
        <v>2366</v>
      </c>
      <c r="G2014" s="5" t="s">
        <v>2366</v>
      </c>
      <c r="H2014" s="5" t="s">
        <v>2366</v>
      </c>
      <c r="I2014" s="5">
        <v>0</v>
      </c>
      <c r="J2014" s="19" t="s">
        <v>2366</v>
      </c>
    </row>
    <row r="2015" spans="1:10" x14ac:dyDescent="0.25">
      <c r="A2015" s="18" t="s">
        <v>341</v>
      </c>
      <c r="B2015" s="5">
        <v>30.875</v>
      </c>
      <c r="C2015" s="5" t="str">
        <f t="shared" si="63"/>
        <v>Obesity</v>
      </c>
      <c r="D2015" s="5">
        <v>5.54</v>
      </c>
      <c r="E2015" s="5" t="str">
        <f t="shared" si="64"/>
        <v>Normal</v>
      </c>
      <c r="F2015" s="5" t="s">
        <v>2366</v>
      </c>
      <c r="G2015" s="5" t="s">
        <v>2366</v>
      </c>
      <c r="H2015" s="5" t="s">
        <v>2366</v>
      </c>
      <c r="I2015" s="5">
        <v>0</v>
      </c>
      <c r="J2015" s="19" t="s">
        <v>2366</v>
      </c>
    </row>
    <row r="2016" spans="1:10" x14ac:dyDescent="0.25">
      <c r="A2016" s="18" t="s">
        <v>340</v>
      </c>
      <c r="B2016" s="5">
        <v>31.79</v>
      </c>
      <c r="C2016" s="5" t="str">
        <f t="shared" si="63"/>
        <v>Obesity</v>
      </c>
      <c r="D2016" s="5">
        <v>7.09</v>
      </c>
      <c r="E2016" s="5" t="str">
        <f t="shared" si="64"/>
        <v>Prediabetes</v>
      </c>
      <c r="F2016" s="5" t="s">
        <v>2366</v>
      </c>
      <c r="G2016" s="5" t="s">
        <v>2366</v>
      </c>
      <c r="H2016" s="5" t="s">
        <v>2366</v>
      </c>
      <c r="I2016" s="5">
        <v>0</v>
      </c>
      <c r="J2016" s="19" t="s">
        <v>2366</v>
      </c>
    </row>
    <row r="2017" spans="1:10" x14ac:dyDescent="0.25">
      <c r="A2017" s="18" t="s">
        <v>339</v>
      </c>
      <c r="B2017" s="5">
        <v>28.48</v>
      </c>
      <c r="C2017" s="5" t="str">
        <f t="shared" si="63"/>
        <v>Overweight</v>
      </c>
      <c r="D2017" s="5">
        <v>6.22</v>
      </c>
      <c r="E2017" s="5" t="str">
        <f t="shared" si="64"/>
        <v>Prediabetes</v>
      </c>
      <c r="F2017" s="5" t="s">
        <v>2368</v>
      </c>
      <c r="G2017" s="5" t="s">
        <v>2366</v>
      </c>
      <c r="H2017" s="5" t="s">
        <v>2368</v>
      </c>
      <c r="I2017" s="5">
        <v>1</v>
      </c>
      <c r="J2017" s="19" t="s">
        <v>2366</v>
      </c>
    </row>
    <row r="2018" spans="1:10" x14ac:dyDescent="0.25">
      <c r="A2018" s="18" t="s">
        <v>338</v>
      </c>
      <c r="B2018" s="5">
        <v>26.6</v>
      </c>
      <c r="C2018" s="5" t="str">
        <f t="shared" si="63"/>
        <v>Overweight</v>
      </c>
      <c r="D2018" s="5">
        <v>4.33</v>
      </c>
      <c r="E2018" s="5" t="str">
        <f t="shared" si="64"/>
        <v>Normal</v>
      </c>
      <c r="F2018" s="5" t="s">
        <v>2366</v>
      </c>
      <c r="G2018" s="5" t="s">
        <v>2366</v>
      </c>
      <c r="H2018" s="5" t="s">
        <v>2366</v>
      </c>
      <c r="I2018" s="5">
        <v>1</v>
      </c>
      <c r="J2018" s="19" t="s">
        <v>2366</v>
      </c>
    </row>
    <row r="2019" spans="1:10" x14ac:dyDescent="0.25">
      <c r="A2019" s="18" t="s">
        <v>337</v>
      </c>
      <c r="B2019" s="5">
        <v>25.27</v>
      </c>
      <c r="C2019" s="5" t="str">
        <f t="shared" si="63"/>
        <v>Overweight</v>
      </c>
      <c r="D2019" s="5">
        <v>5.83</v>
      </c>
      <c r="E2019" s="5" t="str">
        <f t="shared" si="64"/>
        <v>Normal</v>
      </c>
      <c r="F2019" s="5" t="s">
        <v>2366</v>
      </c>
      <c r="G2019" s="5" t="s">
        <v>2366</v>
      </c>
      <c r="H2019" s="5" t="s">
        <v>2366</v>
      </c>
      <c r="I2019" s="5">
        <v>1</v>
      </c>
      <c r="J2019" s="19" t="s">
        <v>2366</v>
      </c>
    </row>
    <row r="2020" spans="1:10" x14ac:dyDescent="0.25">
      <c r="A2020" s="18" t="s">
        <v>336</v>
      </c>
      <c r="B2020" s="5">
        <v>34.484999999999999</v>
      </c>
      <c r="C2020" s="5" t="str">
        <f t="shared" si="63"/>
        <v>Obesity</v>
      </c>
      <c r="D2020" s="5">
        <v>4.7</v>
      </c>
      <c r="E2020" s="5" t="str">
        <f t="shared" si="64"/>
        <v>Normal</v>
      </c>
      <c r="F2020" s="5" t="s">
        <v>2368</v>
      </c>
      <c r="G2020" s="5" t="s">
        <v>2366</v>
      </c>
      <c r="H2020" s="5" t="s">
        <v>2368</v>
      </c>
      <c r="I2020" s="5">
        <v>1</v>
      </c>
      <c r="J2020" s="19" t="s">
        <v>2366</v>
      </c>
    </row>
    <row r="2021" spans="1:10" x14ac:dyDescent="0.25">
      <c r="A2021" s="18" t="s">
        <v>335</v>
      </c>
      <c r="B2021" s="5">
        <v>15.57</v>
      </c>
      <c r="C2021" s="5" t="str">
        <f t="shared" si="63"/>
        <v>Underweight</v>
      </c>
      <c r="D2021" s="5">
        <v>4.07</v>
      </c>
      <c r="E2021" s="5" t="str">
        <f t="shared" si="64"/>
        <v>Normal</v>
      </c>
      <c r="F2021" s="5" t="s">
        <v>2368</v>
      </c>
      <c r="G2021" s="5" t="s">
        <v>2366</v>
      </c>
      <c r="H2021" s="5" t="s">
        <v>2366</v>
      </c>
      <c r="I2021" s="5">
        <v>1</v>
      </c>
      <c r="J2021" s="19" t="s">
        <v>2366</v>
      </c>
    </row>
    <row r="2022" spans="1:10" x14ac:dyDescent="0.25">
      <c r="A2022" s="18" t="s">
        <v>334</v>
      </c>
      <c r="B2022" s="5">
        <v>30.36</v>
      </c>
      <c r="C2022" s="5" t="str">
        <f t="shared" si="63"/>
        <v>Obesity</v>
      </c>
      <c r="D2022" s="5">
        <v>9.39</v>
      </c>
      <c r="E2022" s="5" t="str">
        <f t="shared" si="64"/>
        <v>Diabetes</v>
      </c>
      <c r="F2022" s="5" t="s">
        <v>2366</v>
      </c>
      <c r="G2022" s="5" t="s">
        <v>2366</v>
      </c>
      <c r="H2022" s="5" t="s">
        <v>2366</v>
      </c>
      <c r="I2022" s="5">
        <v>0</v>
      </c>
      <c r="J2022" s="19" t="s">
        <v>2366</v>
      </c>
    </row>
    <row r="2023" spans="1:10" x14ac:dyDescent="0.25">
      <c r="A2023" s="18" t="s">
        <v>333</v>
      </c>
      <c r="B2023" s="5">
        <v>19.37</v>
      </c>
      <c r="C2023" s="5" t="str">
        <f t="shared" si="63"/>
        <v>Normal Weight</v>
      </c>
      <c r="D2023" s="5">
        <v>4.18</v>
      </c>
      <c r="E2023" s="5" t="str">
        <f t="shared" si="64"/>
        <v>Normal</v>
      </c>
      <c r="F2023" s="5" t="s">
        <v>2366</v>
      </c>
      <c r="G2023" s="5" t="s">
        <v>2366</v>
      </c>
      <c r="H2023" s="5" t="s">
        <v>2366</v>
      </c>
      <c r="I2023" s="5">
        <v>0</v>
      </c>
      <c r="J2023" s="19" t="s">
        <v>2366</v>
      </c>
    </row>
    <row r="2024" spans="1:10" x14ac:dyDescent="0.25">
      <c r="A2024" s="18" t="s">
        <v>332</v>
      </c>
      <c r="B2024" s="5">
        <v>16.71</v>
      </c>
      <c r="C2024" s="5" t="str">
        <f t="shared" si="63"/>
        <v>Underweight</v>
      </c>
      <c r="D2024" s="5">
        <v>4.18</v>
      </c>
      <c r="E2024" s="5" t="str">
        <f t="shared" si="64"/>
        <v>Normal</v>
      </c>
      <c r="F2024" s="5" t="s">
        <v>2366</v>
      </c>
      <c r="G2024" s="5" t="s">
        <v>2366</v>
      </c>
      <c r="H2024" s="5" t="s">
        <v>2366</v>
      </c>
      <c r="I2024" s="5">
        <v>1</v>
      </c>
      <c r="J2024" s="19" t="s">
        <v>2366</v>
      </c>
    </row>
    <row r="2025" spans="1:10" x14ac:dyDescent="0.25">
      <c r="A2025" s="18" t="s">
        <v>331</v>
      </c>
      <c r="B2025" s="5">
        <v>24.1</v>
      </c>
      <c r="C2025" s="5" t="str">
        <f t="shared" si="63"/>
        <v>Normal Weight</v>
      </c>
      <c r="D2025" s="5">
        <v>4.4000000000000004</v>
      </c>
      <c r="E2025" s="5" t="str">
        <f t="shared" si="64"/>
        <v>Normal</v>
      </c>
      <c r="F2025" s="5" t="s">
        <v>2368</v>
      </c>
      <c r="G2025" s="5" t="s">
        <v>2366</v>
      </c>
      <c r="H2025" s="5" t="s">
        <v>2366</v>
      </c>
      <c r="I2025" s="5">
        <v>1</v>
      </c>
      <c r="J2025" s="19" t="s">
        <v>2366</v>
      </c>
    </row>
    <row r="2026" spans="1:10" x14ac:dyDescent="0.25">
      <c r="A2026" s="18" t="s">
        <v>330</v>
      </c>
      <c r="B2026" s="5">
        <v>29.77</v>
      </c>
      <c r="C2026" s="5" t="str">
        <f t="shared" si="63"/>
        <v>Overweight</v>
      </c>
      <c r="D2026" s="5">
        <v>9.9</v>
      </c>
      <c r="E2026" s="5" t="str">
        <f t="shared" si="64"/>
        <v>Diabetes</v>
      </c>
      <c r="F2026" s="5" t="s">
        <v>2366</v>
      </c>
      <c r="G2026" s="5" t="s">
        <v>2366</v>
      </c>
      <c r="H2026" s="5" t="s">
        <v>2366</v>
      </c>
      <c r="I2026" s="5">
        <v>0</v>
      </c>
      <c r="J2026" s="19" t="s">
        <v>2366</v>
      </c>
    </row>
    <row r="2027" spans="1:10" x14ac:dyDescent="0.25">
      <c r="A2027" s="18" t="s">
        <v>329</v>
      </c>
      <c r="B2027" s="5">
        <v>46.53</v>
      </c>
      <c r="C2027" s="5" t="str">
        <f t="shared" si="63"/>
        <v>Obesity</v>
      </c>
      <c r="D2027" s="5">
        <v>4.84</v>
      </c>
      <c r="E2027" s="5" t="str">
        <f t="shared" si="64"/>
        <v>Normal</v>
      </c>
      <c r="F2027" s="5" t="s">
        <v>2368</v>
      </c>
      <c r="G2027" s="5" t="s">
        <v>2366</v>
      </c>
      <c r="H2027" s="5" t="s">
        <v>2366</v>
      </c>
      <c r="I2027" s="5">
        <v>0</v>
      </c>
      <c r="J2027" s="19" t="s">
        <v>2366</v>
      </c>
    </row>
    <row r="2028" spans="1:10" x14ac:dyDescent="0.25">
      <c r="A2028" s="18" t="s">
        <v>328</v>
      </c>
      <c r="B2028" s="5">
        <v>23.4</v>
      </c>
      <c r="C2028" s="5" t="str">
        <f t="shared" si="63"/>
        <v>Normal Weight</v>
      </c>
      <c r="D2028" s="5">
        <v>5.53</v>
      </c>
      <c r="E2028" s="5" t="str">
        <f t="shared" si="64"/>
        <v>Normal</v>
      </c>
      <c r="F2028" s="5" t="s">
        <v>2366</v>
      </c>
      <c r="G2028" s="5" t="s">
        <v>2366</v>
      </c>
      <c r="H2028" s="5" t="s">
        <v>2368</v>
      </c>
      <c r="I2028" s="5">
        <v>1</v>
      </c>
      <c r="J2028" s="19" t="s">
        <v>2366</v>
      </c>
    </row>
    <row r="2029" spans="1:10" x14ac:dyDescent="0.25">
      <c r="A2029" s="18" t="s">
        <v>327</v>
      </c>
      <c r="B2029" s="5">
        <v>30</v>
      </c>
      <c r="C2029" s="5" t="str">
        <f t="shared" si="63"/>
        <v>Obesity</v>
      </c>
      <c r="D2029" s="5">
        <v>4.33</v>
      </c>
      <c r="E2029" s="5" t="str">
        <f t="shared" si="64"/>
        <v>Normal</v>
      </c>
      <c r="F2029" s="5" t="s">
        <v>2368</v>
      </c>
      <c r="G2029" s="5" t="s">
        <v>2366</v>
      </c>
      <c r="H2029" s="5" t="s">
        <v>2366</v>
      </c>
      <c r="I2029" s="5">
        <v>0</v>
      </c>
      <c r="J2029" s="19" t="s">
        <v>2366</v>
      </c>
    </row>
    <row r="2030" spans="1:10" x14ac:dyDescent="0.25">
      <c r="A2030" s="18" t="s">
        <v>326</v>
      </c>
      <c r="B2030" s="5">
        <v>29.15</v>
      </c>
      <c r="C2030" s="5" t="str">
        <f t="shared" si="63"/>
        <v>Overweight</v>
      </c>
      <c r="D2030" s="5">
        <v>4.91</v>
      </c>
      <c r="E2030" s="5" t="str">
        <f t="shared" si="64"/>
        <v>Normal</v>
      </c>
      <c r="F2030" s="5" t="s">
        <v>2368</v>
      </c>
      <c r="G2030" s="5" t="s">
        <v>2366</v>
      </c>
      <c r="H2030" s="5" t="s">
        <v>2366</v>
      </c>
      <c r="I2030" s="5">
        <v>0</v>
      </c>
      <c r="J2030" s="19" t="s">
        <v>2366</v>
      </c>
    </row>
    <row r="2031" spans="1:10" x14ac:dyDescent="0.25">
      <c r="A2031" s="18" t="s">
        <v>325</v>
      </c>
      <c r="B2031" s="5">
        <v>34.865000000000002</v>
      </c>
      <c r="C2031" s="5" t="str">
        <f t="shared" si="63"/>
        <v>Obesity</v>
      </c>
      <c r="D2031" s="5">
        <v>4.8</v>
      </c>
      <c r="E2031" s="5" t="str">
        <f t="shared" si="64"/>
        <v>Normal</v>
      </c>
      <c r="F2031" s="5" t="s">
        <v>2366</v>
      </c>
      <c r="G2031" s="5" t="s">
        <v>2366</v>
      </c>
      <c r="H2031" s="5" t="s">
        <v>2366</v>
      </c>
      <c r="I2031" s="5">
        <v>0</v>
      </c>
      <c r="J2031" s="19" t="s">
        <v>2366</v>
      </c>
    </row>
    <row r="2032" spans="1:10" x14ac:dyDescent="0.25">
      <c r="A2032" s="18" t="s">
        <v>324</v>
      </c>
      <c r="B2032" s="5">
        <v>28.12</v>
      </c>
      <c r="C2032" s="5" t="str">
        <f t="shared" si="63"/>
        <v>Overweight</v>
      </c>
      <c r="D2032" s="5">
        <v>5.55</v>
      </c>
      <c r="E2032" s="5" t="str">
        <f t="shared" si="64"/>
        <v>Normal</v>
      </c>
      <c r="F2032" s="5" t="s">
        <v>2368</v>
      </c>
      <c r="G2032" s="5" t="s">
        <v>2367</v>
      </c>
      <c r="H2032" s="5" t="s">
        <v>2366</v>
      </c>
      <c r="I2032" s="5">
        <v>2</v>
      </c>
      <c r="J2032" s="19" t="s">
        <v>2366</v>
      </c>
    </row>
    <row r="2033" spans="1:10" x14ac:dyDescent="0.25">
      <c r="A2033" s="18" t="s">
        <v>323</v>
      </c>
      <c r="B2033" s="5">
        <v>29.45</v>
      </c>
      <c r="C2033" s="5" t="str">
        <f t="shared" si="63"/>
        <v>Overweight</v>
      </c>
      <c r="D2033" s="5">
        <v>5.24</v>
      </c>
      <c r="E2033" s="5" t="str">
        <f t="shared" si="64"/>
        <v>Normal</v>
      </c>
      <c r="F2033" s="5" t="s">
        <v>2368</v>
      </c>
      <c r="G2033" s="5" t="s">
        <v>2366</v>
      </c>
      <c r="H2033" s="5" t="s">
        <v>2366</v>
      </c>
      <c r="I2033" s="5">
        <v>0</v>
      </c>
      <c r="J2033" s="19" t="s">
        <v>2366</v>
      </c>
    </row>
    <row r="2034" spans="1:10" x14ac:dyDescent="0.25">
      <c r="A2034" s="18" t="s">
        <v>322</v>
      </c>
      <c r="B2034" s="5">
        <v>27.94</v>
      </c>
      <c r="C2034" s="5" t="str">
        <f t="shared" si="63"/>
        <v>Overweight</v>
      </c>
      <c r="D2034" s="5">
        <v>6.08</v>
      </c>
      <c r="E2034" s="5" t="str">
        <f t="shared" si="64"/>
        <v>Prediabetes</v>
      </c>
      <c r="F2034" s="5" t="s">
        <v>2366</v>
      </c>
      <c r="G2034" s="5" t="s">
        <v>2366</v>
      </c>
      <c r="H2034" s="5" t="s">
        <v>2368</v>
      </c>
      <c r="I2034" s="5">
        <v>1</v>
      </c>
      <c r="J2034" s="19" t="s">
        <v>2366</v>
      </c>
    </row>
    <row r="2035" spans="1:10" x14ac:dyDescent="0.25">
      <c r="A2035" s="18" t="s">
        <v>321</v>
      </c>
      <c r="B2035" s="5">
        <v>27.2</v>
      </c>
      <c r="C2035" s="5" t="str">
        <f t="shared" si="63"/>
        <v>Overweight</v>
      </c>
      <c r="D2035" s="5">
        <v>5.83</v>
      </c>
      <c r="E2035" s="5" t="str">
        <f t="shared" si="64"/>
        <v>Normal</v>
      </c>
      <c r="F2035" s="5" t="s">
        <v>2366</v>
      </c>
      <c r="G2035" s="5" t="s">
        <v>2366</v>
      </c>
      <c r="H2035" s="5" t="s">
        <v>2368</v>
      </c>
      <c r="I2035" s="5">
        <v>1</v>
      </c>
      <c r="J2035" s="19" t="s">
        <v>2366</v>
      </c>
    </row>
    <row r="2036" spans="1:10" x14ac:dyDescent="0.25">
      <c r="A2036" s="18" t="s">
        <v>320</v>
      </c>
      <c r="B2036" s="5">
        <v>33.344999999999999</v>
      </c>
      <c r="C2036" s="5" t="str">
        <f t="shared" si="63"/>
        <v>Obesity</v>
      </c>
      <c r="D2036" s="5">
        <v>4.29</v>
      </c>
      <c r="E2036" s="5" t="str">
        <f t="shared" si="64"/>
        <v>Normal</v>
      </c>
      <c r="F2036" s="5" t="s">
        <v>2366</v>
      </c>
      <c r="G2036" s="5" t="s">
        <v>2366</v>
      </c>
      <c r="H2036" s="5" t="s">
        <v>2366</v>
      </c>
      <c r="I2036" s="5">
        <v>1</v>
      </c>
      <c r="J2036" s="19" t="s">
        <v>2366</v>
      </c>
    </row>
    <row r="2037" spans="1:10" x14ac:dyDescent="0.25">
      <c r="A2037" s="18" t="s">
        <v>319</v>
      </c>
      <c r="B2037" s="5">
        <v>29.925000000000001</v>
      </c>
      <c r="C2037" s="5" t="str">
        <f t="shared" si="63"/>
        <v>Overweight</v>
      </c>
      <c r="D2037" s="5">
        <v>5.3</v>
      </c>
      <c r="E2037" s="5" t="str">
        <f t="shared" si="64"/>
        <v>Normal</v>
      </c>
      <c r="F2037" s="5" t="s">
        <v>2366</v>
      </c>
      <c r="G2037" s="5" t="s">
        <v>2366</v>
      </c>
      <c r="H2037" s="5" t="s">
        <v>2366</v>
      </c>
      <c r="I2037" s="5">
        <v>1</v>
      </c>
      <c r="J2037" s="19" t="s">
        <v>2366</v>
      </c>
    </row>
    <row r="2038" spans="1:10" x14ac:dyDescent="0.25">
      <c r="A2038" s="18" t="s">
        <v>318</v>
      </c>
      <c r="B2038" s="5">
        <v>24.225000000000001</v>
      </c>
      <c r="C2038" s="5" t="str">
        <f t="shared" si="63"/>
        <v>Normal Weight</v>
      </c>
      <c r="D2038" s="5">
        <v>4.42</v>
      </c>
      <c r="E2038" s="5" t="str">
        <f t="shared" si="64"/>
        <v>Normal</v>
      </c>
      <c r="F2038" s="5" t="s">
        <v>2366</v>
      </c>
      <c r="G2038" s="5" t="s">
        <v>2366</v>
      </c>
      <c r="H2038" s="5" t="s">
        <v>2366</v>
      </c>
      <c r="I2038" s="5">
        <v>1</v>
      </c>
      <c r="J2038" s="19" t="s">
        <v>2366</v>
      </c>
    </row>
    <row r="2039" spans="1:10" x14ac:dyDescent="0.25">
      <c r="A2039" s="18" t="s">
        <v>317</v>
      </c>
      <c r="B2039" s="5">
        <v>29.68</v>
      </c>
      <c r="C2039" s="5" t="str">
        <f t="shared" si="63"/>
        <v>Overweight</v>
      </c>
      <c r="D2039" s="5">
        <v>5.68</v>
      </c>
      <c r="E2039" s="5" t="str">
        <f t="shared" si="64"/>
        <v>Normal</v>
      </c>
      <c r="F2039" s="5" t="s">
        <v>2366</v>
      </c>
      <c r="G2039" s="5" t="s">
        <v>2367</v>
      </c>
      <c r="H2039" s="5" t="s">
        <v>2366</v>
      </c>
      <c r="I2039" s="5">
        <v>1</v>
      </c>
      <c r="J2039" s="19" t="s">
        <v>2366</v>
      </c>
    </row>
    <row r="2040" spans="1:10" x14ac:dyDescent="0.25">
      <c r="A2040" s="18" t="s">
        <v>316</v>
      </c>
      <c r="B2040" s="5">
        <v>20.614999999999998</v>
      </c>
      <c r="C2040" s="5" t="str">
        <f t="shared" si="63"/>
        <v>Normal Weight</v>
      </c>
      <c r="D2040" s="5">
        <v>6.05</v>
      </c>
      <c r="E2040" s="5" t="str">
        <f t="shared" si="64"/>
        <v>Prediabetes</v>
      </c>
      <c r="F2040" s="5" t="s">
        <v>2366</v>
      </c>
      <c r="G2040" s="5" t="s">
        <v>2366</v>
      </c>
      <c r="H2040" s="5" t="s">
        <v>2368</v>
      </c>
      <c r="I2040" s="5">
        <v>1</v>
      </c>
      <c r="J2040" s="19" t="s">
        <v>2366</v>
      </c>
    </row>
    <row r="2041" spans="1:10" x14ac:dyDescent="0.25">
      <c r="A2041" s="18" t="s">
        <v>315</v>
      </c>
      <c r="B2041" s="5">
        <v>32.119999999999997</v>
      </c>
      <c r="C2041" s="5" t="str">
        <f t="shared" si="63"/>
        <v>Obesity</v>
      </c>
      <c r="D2041" s="5">
        <v>5.33</v>
      </c>
      <c r="E2041" s="5" t="str">
        <f t="shared" si="64"/>
        <v>Normal</v>
      </c>
      <c r="F2041" s="5" t="s">
        <v>2366</v>
      </c>
      <c r="G2041" s="5" t="s">
        <v>2367</v>
      </c>
      <c r="H2041" s="5" t="s">
        <v>2366</v>
      </c>
      <c r="I2041" s="5">
        <v>1</v>
      </c>
      <c r="J2041" s="19" t="s">
        <v>2366</v>
      </c>
    </row>
    <row r="2042" spans="1:10" x14ac:dyDescent="0.25">
      <c r="A2042" s="18" t="s">
        <v>314</v>
      </c>
      <c r="B2042" s="5">
        <v>27.36</v>
      </c>
      <c r="C2042" s="5" t="str">
        <f t="shared" si="63"/>
        <v>Overweight</v>
      </c>
      <c r="D2042" s="5">
        <v>6.22</v>
      </c>
      <c r="E2042" s="5" t="str">
        <f t="shared" si="64"/>
        <v>Prediabetes</v>
      </c>
      <c r="F2042" s="5" t="s">
        <v>2366</v>
      </c>
      <c r="G2042" s="5" t="s">
        <v>2366</v>
      </c>
      <c r="H2042" s="5" t="s">
        <v>2366</v>
      </c>
      <c r="I2042" s="5">
        <v>0</v>
      </c>
      <c r="J2042" s="19" t="s">
        <v>2366</v>
      </c>
    </row>
    <row r="2043" spans="1:10" x14ac:dyDescent="0.25">
      <c r="A2043" s="18" t="s">
        <v>313</v>
      </c>
      <c r="B2043" s="5">
        <v>17.385000000000002</v>
      </c>
      <c r="C2043" s="5" t="str">
        <f t="shared" si="63"/>
        <v>Underweight</v>
      </c>
      <c r="D2043" s="5">
        <v>5.84</v>
      </c>
      <c r="E2043" s="5" t="str">
        <f t="shared" si="64"/>
        <v>Normal</v>
      </c>
      <c r="F2043" s="5" t="s">
        <v>2366</v>
      </c>
      <c r="G2043" s="5" t="s">
        <v>2366</v>
      </c>
      <c r="H2043" s="5" t="s">
        <v>2366</v>
      </c>
      <c r="I2043" s="5">
        <v>0</v>
      </c>
      <c r="J2043" s="19" t="s">
        <v>2366</v>
      </c>
    </row>
    <row r="2044" spans="1:10" x14ac:dyDescent="0.25">
      <c r="A2044" s="18" t="s">
        <v>312</v>
      </c>
      <c r="B2044" s="5">
        <v>30.13</v>
      </c>
      <c r="C2044" s="5" t="str">
        <f t="shared" si="63"/>
        <v>Obesity</v>
      </c>
      <c r="D2044" s="5">
        <v>5.71</v>
      </c>
      <c r="E2044" s="5" t="str">
        <f t="shared" si="64"/>
        <v>Normal</v>
      </c>
      <c r="F2044" s="5" t="s">
        <v>2366</v>
      </c>
      <c r="G2044" s="5" t="s">
        <v>2367</v>
      </c>
      <c r="H2044" s="5" t="s">
        <v>2366</v>
      </c>
      <c r="I2044" s="5">
        <v>1</v>
      </c>
      <c r="J2044" s="19" t="s">
        <v>2366</v>
      </c>
    </row>
    <row r="2045" spans="1:10" x14ac:dyDescent="0.25">
      <c r="A2045" s="18" t="s">
        <v>311</v>
      </c>
      <c r="B2045" s="5">
        <v>25.44</v>
      </c>
      <c r="C2045" s="5" t="str">
        <f t="shared" si="63"/>
        <v>Overweight</v>
      </c>
      <c r="D2045" s="5">
        <v>6.04</v>
      </c>
      <c r="E2045" s="5" t="str">
        <f t="shared" si="64"/>
        <v>Prediabetes</v>
      </c>
      <c r="F2045" s="5" t="s">
        <v>2368</v>
      </c>
      <c r="G2045" s="5" t="s">
        <v>2366</v>
      </c>
      <c r="H2045" s="5" t="s">
        <v>2368</v>
      </c>
      <c r="I2045" s="5">
        <v>1</v>
      </c>
      <c r="J2045" s="19" t="s">
        <v>2366</v>
      </c>
    </row>
    <row r="2046" spans="1:10" x14ac:dyDescent="0.25">
      <c r="A2046" s="18" t="s">
        <v>310</v>
      </c>
      <c r="B2046" s="5">
        <v>39.805</v>
      </c>
      <c r="C2046" s="5" t="str">
        <f t="shared" si="63"/>
        <v>Obesity</v>
      </c>
      <c r="D2046" s="5">
        <v>4.38</v>
      </c>
      <c r="E2046" s="5" t="str">
        <f t="shared" si="64"/>
        <v>Normal</v>
      </c>
      <c r="F2046" s="5" t="s">
        <v>2366</v>
      </c>
      <c r="G2046" s="5" t="s">
        <v>2367</v>
      </c>
      <c r="H2046" s="5" t="s">
        <v>2366</v>
      </c>
      <c r="I2046" s="5">
        <v>1</v>
      </c>
      <c r="J2046" s="19" t="s">
        <v>2366</v>
      </c>
    </row>
    <row r="2047" spans="1:10" x14ac:dyDescent="0.25">
      <c r="A2047" s="18" t="s">
        <v>309</v>
      </c>
      <c r="B2047" s="5">
        <v>30.4</v>
      </c>
      <c r="C2047" s="5" t="str">
        <f t="shared" si="63"/>
        <v>Obesity</v>
      </c>
      <c r="D2047" s="5">
        <v>5.56</v>
      </c>
      <c r="E2047" s="5" t="str">
        <f t="shared" si="64"/>
        <v>Normal</v>
      </c>
      <c r="F2047" s="5" t="s">
        <v>2368</v>
      </c>
      <c r="G2047" s="5" t="s">
        <v>2367</v>
      </c>
      <c r="H2047" s="5" t="s">
        <v>2366</v>
      </c>
      <c r="I2047" s="5">
        <v>1</v>
      </c>
      <c r="J2047" s="19" t="s">
        <v>2366</v>
      </c>
    </row>
    <row r="2048" spans="1:10" x14ac:dyDescent="0.25">
      <c r="A2048" s="18" t="s">
        <v>308</v>
      </c>
      <c r="B2048" s="5">
        <v>23.18</v>
      </c>
      <c r="C2048" s="5" t="str">
        <f t="shared" si="63"/>
        <v>Normal Weight</v>
      </c>
      <c r="D2048" s="5">
        <v>4.24</v>
      </c>
      <c r="E2048" s="5" t="str">
        <f t="shared" si="64"/>
        <v>Normal</v>
      </c>
      <c r="F2048" s="5" t="s">
        <v>2366</v>
      </c>
      <c r="G2048" s="5" t="s">
        <v>2367</v>
      </c>
      <c r="H2048" s="5" t="s">
        <v>2366</v>
      </c>
      <c r="I2048" s="5">
        <v>1</v>
      </c>
      <c r="J2048" s="19" t="s">
        <v>2366</v>
      </c>
    </row>
    <row r="2049" spans="1:10" x14ac:dyDescent="0.25">
      <c r="A2049" s="18" t="s">
        <v>307</v>
      </c>
      <c r="B2049" s="5">
        <v>39.615000000000002</v>
      </c>
      <c r="C2049" s="5" t="str">
        <f t="shared" si="63"/>
        <v>Obesity</v>
      </c>
      <c r="D2049" s="5">
        <v>6.32</v>
      </c>
      <c r="E2049" s="5" t="str">
        <f t="shared" si="64"/>
        <v>Prediabetes</v>
      </c>
      <c r="F2049" s="5" t="s">
        <v>2366</v>
      </c>
      <c r="G2049" s="5" t="s">
        <v>2366</v>
      </c>
      <c r="H2049" s="5" t="s">
        <v>2368</v>
      </c>
      <c r="I2049" s="5">
        <v>1</v>
      </c>
      <c r="J2049" s="19" t="s">
        <v>2366</v>
      </c>
    </row>
    <row r="2050" spans="1:10" x14ac:dyDescent="0.25">
      <c r="A2050" s="18" t="s">
        <v>306</v>
      </c>
      <c r="B2050" s="5">
        <v>30.59</v>
      </c>
      <c r="C2050" s="5" t="str">
        <f t="shared" ref="C2050:C2113" si="65">IF(B2050&lt;18.5,"Underweight",
IF(B2050&lt;25,"Normal Weight",
IF(B2050&lt;30,"Overweight","Obesity")))</f>
        <v>Obesity</v>
      </c>
      <c r="D2050" s="5">
        <v>6.3</v>
      </c>
      <c r="E2050" s="5" t="str">
        <f t="shared" ref="E2050:E2113" si="66">IF(D2050&lt;6,"Normal",IF(D2050&lt;7.5,"Prediabetes",IF(D2050&gt;7,"Diabetes")))</f>
        <v>Prediabetes</v>
      </c>
      <c r="F2050" s="5" t="s">
        <v>2368</v>
      </c>
      <c r="G2050" s="5" t="s">
        <v>2366</v>
      </c>
      <c r="H2050" s="5" t="s">
        <v>2368</v>
      </c>
      <c r="I2050" s="5">
        <v>1</v>
      </c>
      <c r="J2050" s="19" t="s">
        <v>2366</v>
      </c>
    </row>
    <row r="2051" spans="1:10" x14ac:dyDescent="0.25">
      <c r="A2051" s="18" t="s">
        <v>305</v>
      </c>
      <c r="B2051" s="5">
        <v>16.72</v>
      </c>
      <c r="C2051" s="5" t="str">
        <f t="shared" si="65"/>
        <v>Underweight</v>
      </c>
      <c r="D2051" s="5">
        <v>4.38</v>
      </c>
      <c r="E2051" s="5" t="str">
        <f t="shared" si="66"/>
        <v>Normal</v>
      </c>
      <c r="F2051" s="5" t="s">
        <v>2368</v>
      </c>
      <c r="G2051" s="5" t="s">
        <v>2366</v>
      </c>
      <c r="H2051" s="5" t="s">
        <v>2366</v>
      </c>
      <c r="I2051" s="5">
        <v>1</v>
      </c>
      <c r="J2051" s="19" t="s">
        <v>2366</v>
      </c>
    </row>
    <row r="2052" spans="1:10" x14ac:dyDescent="0.25">
      <c r="A2052" s="18" t="s">
        <v>304</v>
      </c>
      <c r="B2052" s="5">
        <v>26.22</v>
      </c>
      <c r="C2052" s="5" t="str">
        <f t="shared" si="65"/>
        <v>Overweight</v>
      </c>
      <c r="D2052" s="5">
        <v>4.6500000000000004</v>
      </c>
      <c r="E2052" s="5" t="str">
        <f t="shared" si="66"/>
        <v>Normal</v>
      </c>
      <c r="F2052" s="5" t="s">
        <v>2368</v>
      </c>
      <c r="G2052" s="5" t="s">
        <v>2366</v>
      </c>
      <c r="H2052" s="5" t="s">
        <v>2368</v>
      </c>
      <c r="I2052" s="5">
        <v>1</v>
      </c>
      <c r="J2052" s="19" t="s">
        <v>2366</v>
      </c>
    </row>
    <row r="2053" spans="1:10" x14ac:dyDescent="0.25">
      <c r="A2053" s="18" t="s">
        <v>303</v>
      </c>
      <c r="B2053" s="5">
        <v>31.824999999999999</v>
      </c>
      <c r="C2053" s="5" t="str">
        <f t="shared" si="65"/>
        <v>Obesity</v>
      </c>
      <c r="D2053" s="5">
        <v>4.7</v>
      </c>
      <c r="E2053" s="5" t="str">
        <f t="shared" si="66"/>
        <v>Normal</v>
      </c>
      <c r="F2053" s="5" t="s">
        <v>2366</v>
      </c>
      <c r="G2053" s="5" t="s">
        <v>2366</v>
      </c>
      <c r="H2053" s="5" t="s">
        <v>2368</v>
      </c>
      <c r="I2053" s="5">
        <v>1</v>
      </c>
      <c r="J2053" s="19" t="s">
        <v>2366</v>
      </c>
    </row>
    <row r="2054" spans="1:10" x14ac:dyDescent="0.25">
      <c r="A2054" s="18" t="s">
        <v>302</v>
      </c>
      <c r="B2054" s="5">
        <v>25.745000000000001</v>
      </c>
      <c r="C2054" s="5" t="str">
        <f t="shared" si="65"/>
        <v>Overweight</v>
      </c>
      <c r="D2054" s="5">
        <v>4.34</v>
      </c>
      <c r="E2054" s="5" t="str">
        <f t="shared" si="66"/>
        <v>Normal</v>
      </c>
      <c r="F2054" s="5" t="s">
        <v>2366</v>
      </c>
      <c r="G2054" s="5" t="s">
        <v>2366</v>
      </c>
      <c r="H2054" s="5" t="s">
        <v>2368</v>
      </c>
      <c r="I2054" s="5">
        <v>1</v>
      </c>
      <c r="J2054" s="19" t="s">
        <v>2366</v>
      </c>
    </row>
    <row r="2055" spans="1:10" x14ac:dyDescent="0.25">
      <c r="A2055" s="18" t="s">
        <v>301</v>
      </c>
      <c r="B2055" s="5">
        <v>24.605</v>
      </c>
      <c r="C2055" s="5" t="str">
        <f t="shared" si="65"/>
        <v>Normal Weight</v>
      </c>
      <c r="D2055" s="5">
        <v>5.62</v>
      </c>
      <c r="E2055" s="5" t="str">
        <f t="shared" si="66"/>
        <v>Normal</v>
      </c>
      <c r="F2055" s="5" t="s">
        <v>2366</v>
      </c>
      <c r="G2055" s="5" t="s">
        <v>2366</v>
      </c>
      <c r="H2055" s="5" t="s">
        <v>2368</v>
      </c>
      <c r="I2055" s="5">
        <v>1</v>
      </c>
      <c r="J2055" s="19" t="s">
        <v>2366</v>
      </c>
    </row>
    <row r="2056" spans="1:10" x14ac:dyDescent="0.25">
      <c r="A2056" s="18" t="s">
        <v>300</v>
      </c>
      <c r="B2056" s="5">
        <v>24.51</v>
      </c>
      <c r="C2056" s="5" t="str">
        <f t="shared" si="65"/>
        <v>Normal Weight</v>
      </c>
      <c r="D2056" s="5">
        <v>4.24</v>
      </c>
      <c r="E2056" s="5" t="str">
        <f t="shared" si="66"/>
        <v>Normal</v>
      </c>
      <c r="F2056" s="5" t="s">
        <v>2366</v>
      </c>
      <c r="G2056" s="5" t="s">
        <v>2366</v>
      </c>
      <c r="H2056" s="5" t="s">
        <v>2368</v>
      </c>
      <c r="I2056" s="5">
        <v>1</v>
      </c>
      <c r="J2056" s="19" t="s">
        <v>2366</v>
      </c>
    </row>
    <row r="2057" spans="1:10" x14ac:dyDescent="0.25">
      <c r="A2057" s="18" t="s">
        <v>299</v>
      </c>
      <c r="B2057" s="5">
        <v>31.065000000000001</v>
      </c>
      <c r="C2057" s="5" t="str">
        <f t="shared" si="65"/>
        <v>Obesity</v>
      </c>
      <c r="D2057" s="5">
        <v>4.57</v>
      </c>
      <c r="E2057" s="5" t="str">
        <f t="shared" si="66"/>
        <v>Normal</v>
      </c>
      <c r="F2057" s="5" t="s">
        <v>2368</v>
      </c>
      <c r="G2057" s="5" t="s">
        <v>2366</v>
      </c>
      <c r="H2057" s="5" t="s">
        <v>2366</v>
      </c>
      <c r="I2057" s="5">
        <v>0</v>
      </c>
      <c r="J2057" s="19" t="s">
        <v>2366</v>
      </c>
    </row>
    <row r="2058" spans="1:10" x14ac:dyDescent="0.25">
      <c r="A2058" s="18" t="s">
        <v>298</v>
      </c>
      <c r="B2058" s="5">
        <v>28.12</v>
      </c>
      <c r="C2058" s="5" t="str">
        <f t="shared" si="65"/>
        <v>Overweight</v>
      </c>
      <c r="D2058" s="5">
        <v>5.05</v>
      </c>
      <c r="E2058" s="5" t="str">
        <f t="shared" si="66"/>
        <v>Normal</v>
      </c>
      <c r="F2058" s="5" t="s">
        <v>2366</v>
      </c>
      <c r="G2058" s="5" t="s">
        <v>2366</v>
      </c>
      <c r="H2058" s="5" t="s">
        <v>2366</v>
      </c>
      <c r="I2058" s="5">
        <v>0</v>
      </c>
      <c r="J2058" s="19" t="s">
        <v>2366</v>
      </c>
    </row>
    <row r="2059" spans="1:10" x14ac:dyDescent="0.25">
      <c r="A2059" s="18" t="s">
        <v>297</v>
      </c>
      <c r="B2059" s="5">
        <v>38.06</v>
      </c>
      <c r="C2059" s="5" t="str">
        <f t="shared" si="65"/>
        <v>Obesity</v>
      </c>
      <c r="D2059" s="5">
        <v>6.16</v>
      </c>
      <c r="E2059" s="5" t="str">
        <f t="shared" si="66"/>
        <v>Prediabetes</v>
      </c>
      <c r="F2059" s="5" t="s">
        <v>2366</v>
      </c>
      <c r="G2059" s="5" t="s">
        <v>2366</v>
      </c>
      <c r="H2059" s="5" t="s">
        <v>2366</v>
      </c>
      <c r="I2059" s="5">
        <v>0</v>
      </c>
      <c r="J2059" s="19" t="s">
        <v>2366</v>
      </c>
    </row>
    <row r="2060" spans="1:10" x14ac:dyDescent="0.25">
      <c r="A2060" s="18" t="s">
        <v>296</v>
      </c>
      <c r="B2060" s="5">
        <v>24.96</v>
      </c>
      <c r="C2060" s="5" t="str">
        <f t="shared" si="65"/>
        <v>Normal Weight</v>
      </c>
      <c r="D2060" s="5">
        <v>4.57</v>
      </c>
      <c r="E2060" s="5" t="str">
        <f t="shared" si="66"/>
        <v>Normal</v>
      </c>
      <c r="F2060" s="5" t="s">
        <v>2366</v>
      </c>
      <c r="G2060" s="5" t="s">
        <v>2366</v>
      </c>
      <c r="H2060" s="5" t="s">
        <v>2366</v>
      </c>
      <c r="I2060" s="5">
        <v>0</v>
      </c>
      <c r="J2060" s="19" t="s">
        <v>2366</v>
      </c>
    </row>
    <row r="2061" spans="1:10" x14ac:dyDescent="0.25">
      <c r="A2061" s="18" t="s">
        <v>295</v>
      </c>
      <c r="B2061" s="5">
        <v>17.670000000000002</v>
      </c>
      <c r="C2061" s="5" t="str">
        <f t="shared" si="65"/>
        <v>Underweight</v>
      </c>
      <c r="D2061" s="5">
        <v>5.53</v>
      </c>
      <c r="E2061" s="5" t="str">
        <f t="shared" si="66"/>
        <v>Normal</v>
      </c>
      <c r="F2061" s="5" t="s">
        <v>2368</v>
      </c>
      <c r="G2061" s="5" t="s">
        <v>2366</v>
      </c>
      <c r="H2061" s="5" t="s">
        <v>2366</v>
      </c>
      <c r="I2061" s="5">
        <v>0</v>
      </c>
      <c r="J2061" s="19" t="s">
        <v>2366</v>
      </c>
    </row>
    <row r="2062" spans="1:10" x14ac:dyDescent="0.25">
      <c r="A2062" s="18" t="s">
        <v>294</v>
      </c>
      <c r="B2062" s="5">
        <v>31.35</v>
      </c>
      <c r="C2062" s="5" t="str">
        <f t="shared" si="65"/>
        <v>Obesity</v>
      </c>
      <c r="D2062" s="5">
        <v>5.84</v>
      </c>
      <c r="E2062" s="5" t="str">
        <f t="shared" si="66"/>
        <v>Normal</v>
      </c>
      <c r="F2062" s="5" t="s">
        <v>2366</v>
      </c>
      <c r="G2062" s="5" t="s">
        <v>2367</v>
      </c>
      <c r="H2062" s="5" t="s">
        <v>2366</v>
      </c>
      <c r="I2062" s="5">
        <v>1</v>
      </c>
      <c r="J2062" s="19" t="s">
        <v>2366</v>
      </c>
    </row>
    <row r="2063" spans="1:10" x14ac:dyDescent="0.25">
      <c r="A2063" s="18" t="s">
        <v>293</v>
      </c>
      <c r="B2063" s="5">
        <v>28.31</v>
      </c>
      <c r="C2063" s="5" t="str">
        <f t="shared" si="65"/>
        <v>Overweight</v>
      </c>
      <c r="D2063" s="5">
        <v>6.41</v>
      </c>
      <c r="E2063" s="5" t="str">
        <f t="shared" si="66"/>
        <v>Prediabetes</v>
      </c>
      <c r="F2063" s="5" t="s">
        <v>2366</v>
      </c>
      <c r="G2063" s="5" t="s">
        <v>2367</v>
      </c>
      <c r="H2063" s="5" t="s">
        <v>2366</v>
      </c>
      <c r="I2063" s="5">
        <v>1</v>
      </c>
      <c r="J2063" s="19" t="s">
        <v>2366</v>
      </c>
    </row>
    <row r="2064" spans="1:10" x14ac:dyDescent="0.25">
      <c r="A2064" s="18" t="s">
        <v>292</v>
      </c>
      <c r="B2064" s="5">
        <v>30.3</v>
      </c>
      <c r="C2064" s="5" t="str">
        <f t="shared" si="65"/>
        <v>Obesity</v>
      </c>
      <c r="D2064" s="5">
        <v>4.7300000000000004</v>
      </c>
      <c r="E2064" s="5" t="str">
        <f t="shared" si="66"/>
        <v>Normal</v>
      </c>
      <c r="F2064" s="5" t="s">
        <v>2368</v>
      </c>
      <c r="G2064" s="5" t="s">
        <v>2366</v>
      </c>
      <c r="H2064" s="5" t="s">
        <v>2368</v>
      </c>
      <c r="I2064" s="5">
        <v>1</v>
      </c>
      <c r="J2064" s="19" t="s">
        <v>2366</v>
      </c>
    </row>
    <row r="2065" spans="1:10" x14ac:dyDescent="0.25">
      <c r="A2065" s="18" t="s">
        <v>291</v>
      </c>
      <c r="B2065" s="5">
        <v>26.4</v>
      </c>
      <c r="C2065" s="5" t="str">
        <f t="shared" si="65"/>
        <v>Overweight</v>
      </c>
      <c r="D2065" s="5">
        <v>6.22</v>
      </c>
      <c r="E2065" s="5" t="str">
        <f t="shared" si="66"/>
        <v>Prediabetes</v>
      </c>
      <c r="F2065" s="5" t="s">
        <v>2368</v>
      </c>
      <c r="G2065" s="5" t="s">
        <v>2366</v>
      </c>
      <c r="H2065" s="5" t="s">
        <v>2366</v>
      </c>
      <c r="I2065" s="5">
        <v>0</v>
      </c>
      <c r="J2065" s="19" t="s">
        <v>2366</v>
      </c>
    </row>
    <row r="2066" spans="1:10" x14ac:dyDescent="0.25">
      <c r="A2066" s="18" t="s">
        <v>290</v>
      </c>
      <c r="B2066" s="5">
        <v>22.135000000000002</v>
      </c>
      <c r="C2066" s="5" t="str">
        <f t="shared" si="65"/>
        <v>Normal Weight</v>
      </c>
      <c r="D2066" s="5">
        <v>4.46</v>
      </c>
      <c r="E2066" s="5" t="str">
        <f t="shared" si="66"/>
        <v>Normal</v>
      </c>
      <c r="F2066" s="5" t="s">
        <v>2368</v>
      </c>
      <c r="G2066" s="5" t="s">
        <v>2366</v>
      </c>
      <c r="H2066" s="5" t="s">
        <v>2366</v>
      </c>
      <c r="I2066" s="5">
        <v>0</v>
      </c>
      <c r="J2066" s="19" t="s">
        <v>2366</v>
      </c>
    </row>
    <row r="2067" spans="1:10" x14ac:dyDescent="0.25">
      <c r="A2067" s="18" t="s">
        <v>289</v>
      </c>
      <c r="B2067" s="5">
        <v>17.399999999999999</v>
      </c>
      <c r="C2067" s="5" t="str">
        <f t="shared" si="65"/>
        <v>Underweight</v>
      </c>
      <c r="D2067" s="5">
        <v>4.5</v>
      </c>
      <c r="E2067" s="5" t="str">
        <f t="shared" si="66"/>
        <v>Normal</v>
      </c>
      <c r="F2067" s="5" t="s">
        <v>2368</v>
      </c>
      <c r="G2067" s="5" t="s">
        <v>2366</v>
      </c>
      <c r="H2067" s="5" t="s">
        <v>2366</v>
      </c>
      <c r="I2067" s="5">
        <v>0</v>
      </c>
      <c r="J2067" s="19" t="s">
        <v>2366</v>
      </c>
    </row>
    <row r="2068" spans="1:10" x14ac:dyDescent="0.25">
      <c r="A2068" s="18" t="s">
        <v>287</v>
      </c>
      <c r="B2068" s="5">
        <v>28.06</v>
      </c>
      <c r="C2068" s="5" t="str">
        <f t="shared" si="65"/>
        <v>Overweight</v>
      </c>
      <c r="D2068" s="5">
        <v>8.93</v>
      </c>
      <c r="E2068" s="5" t="str">
        <f t="shared" si="66"/>
        <v>Diabetes</v>
      </c>
      <c r="F2068" s="5" t="s">
        <v>2366</v>
      </c>
      <c r="G2068" s="5" t="s">
        <v>2366</v>
      </c>
      <c r="H2068" s="5" t="s">
        <v>2366</v>
      </c>
      <c r="I2068" s="5">
        <v>0</v>
      </c>
      <c r="J2068" s="19" t="s">
        <v>2366</v>
      </c>
    </row>
    <row r="2069" spans="1:10" x14ac:dyDescent="0.25">
      <c r="A2069" s="18" t="s">
        <v>286</v>
      </c>
      <c r="B2069" s="5">
        <v>31.13</v>
      </c>
      <c r="C2069" s="5" t="str">
        <f t="shared" si="65"/>
        <v>Obesity</v>
      </c>
      <c r="D2069" s="5">
        <v>11.02</v>
      </c>
      <c r="E2069" s="5" t="str">
        <f t="shared" si="66"/>
        <v>Diabetes</v>
      </c>
      <c r="F2069" s="5" t="s">
        <v>2366</v>
      </c>
      <c r="G2069" s="5" t="s">
        <v>2366</v>
      </c>
      <c r="H2069" s="5" t="s">
        <v>2366</v>
      </c>
      <c r="I2069" s="5">
        <v>0</v>
      </c>
      <c r="J2069" s="19" t="s">
        <v>2366</v>
      </c>
    </row>
    <row r="2070" spans="1:10" x14ac:dyDescent="0.25">
      <c r="A2070" s="18" t="s">
        <v>285</v>
      </c>
      <c r="B2070" s="5">
        <v>18.46</v>
      </c>
      <c r="C2070" s="5" t="str">
        <f t="shared" si="65"/>
        <v>Underweight</v>
      </c>
      <c r="D2070" s="5">
        <v>5.25</v>
      </c>
      <c r="E2070" s="5" t="str">
        <f t="shared" si="66"/>
        <v>Normal</v>
      </c>
      <c r="F2070" s="5" t="s">
        <v>2366</v>
      </c>
      <c r="G2070" s="5" t="s">
        <v>2366</v>
      </c>
      <c r="H2070" s="5" t="s">
        <v>2366</v>
      </c>
      <c r="I2070" s="5">
        <v>0</v>
      </c>
      <c r="J2070" s="19" t="s">
        <v>2366</v>
      </c>
    </row>
    <row r="2071" spans="1:10" x14ac:dyDescent="0.25">
      <c r="A2071" s="18" t="s">
        <v>284</v>
      </c>
      <c r="B2071" s="5">
        <v>17.3</v>
      </c>
      <c r="C2071" s="5" t="str">
        <f t="shared" si="65"/>
        <v>Underweight</v>
      </c>
      <c r="D2071" s="5">
        <v>4.75</v>
      </c>
      <c r="E2071" s="5" t="str">
        <f t="shared" si="66"/>
        <v>Normal</v>
      </c>
      <c r="F2071" s="5" t="s">
        <v>2366</v>
      </c>
      <c r="G2071" s="5" t="s">
        <v>2366</v>
      </c>
      <c r="H2071" s="5" t="s">
        <v>2366</v>
      </c>
      <c r="I2071" s="5">
        <v>0</v>
      </c>
      <c r="J2071" s="19" t="s">
        <v>2366</v>
      </c>
    </row>
    <row r="2072" spans="1:10" x14ac:dyDescent="0.25">
      <c r="A2072" s="18" t="s">
        <v>283</v>
      </c>
      <c r="B2072" s="5">
        <v>35.625</v>
      </c>
      <c r="C2072" s="5" t="str">
        <f t="shared" si="65"/>
        <v>Obesity</v>
      </c>
      <c r="D2072" s="5">
        <v>4.68</v>
      </c>
      <c r="E2072" s="5" t="str">
        <f t="shared" si="66"/>
        <v>Normal</v>
      </c>
      <c r="F2072" s="5" t="s">
        <v>2368</v>
      </c>
      <c r="G2072" s="5" t="s">
        <v>2366</v>
      </c>
      <c r="H2072" s="5" t="s">
        <v>2368</v>
      </c>
      <c r="I2072" s="5">
        <v>1</v>
      </c>
      <c r="J2072" s="19" t="s">
        <v>2366</v>
      </c>
    </row>
    <row r="2073" spans="1:10" x14ac:dyDescent="0.25">
      <c r="A2073" s="18" t="s">
        <v>282</v>
      </c>
      <c r="B2073" s="5">
        <v>20.234999999999999</v>
      </c>
      <c r="C2073" s="5" t="str">
        <f t="shared" si="65"/>
        <v>Normal Weight</v>
      </c>
      <c r="D2073" s="5">
        <v>6.17</v>
      </c>
      <c r="E2073" s="5" t="str">
        <f t="shared" si="66"/>
        <v>Prediabetes</v>
      </c>
      <c r="F2073" s="5" t="s">
        <v>2368</v>
      </c>
      <c r="G2073" s="5" t="s">
        <v>2367</v>
      </c>
      <c r="H2073" s="5" t="s">
        <v>2366</v>
      </c>
      <c r="I2073" s="5">
        <v>2</v>
      </c>
      <c r="J2073" s="19" t="s">
        <v>2366</v>
      </c>
    </row>
    <row r="2074" spans="1:10" x14ac:dyDescent="0.25">
      <c r="A2074" s="18" t="s">
        <v>281</v>
      </c>
      <c r="B2074" s="5">
        <v>27.55</v>
      </c>
      <c r="C2074" s="5" t="str">
        <f t="shared" si="65"/>
        <v>Overweight</v>
      </c>
      <c r="D2074" s="5">
        <v>4.5599999999999996</v>
      </c>
      <c r="E2074" s="5" t="str">
        <f t="shared" si="66"/>
        <v>Normal</v>
      </c>
      <c r="F2074" s="5" t="s">
        <v>2368</v>
      </c>
      <c r="G2074" s="5" t="s">
        <v>2366</v>
      </c>
      <c r="H2074" s="5" t="s">
        <v>2368</v>
      </c>
      <c r="I2074" s="5">
        <v>1</v>
      </c>
      <c r="J2074" s="19" t="s">
        <v>2366</v>
      </c>
    </row>
    <row r="2075" spans="1:10" x14ac:dyDescent="0.25">
      <c r="A2075" s="18" t="s">
        <v>280</v>
      </c>
      <c r="B2075" s="5">
        <v>17.97</v>
      </c>
      <c r="C2075" s="5" t="str">
        <f t="shared" si="65"/>
        <v>Underweight</v>
      </c>
      <c r="D2075" s="5">
        <v>6.3</v>
      </c>
      <c r="E2075" s="5" t="str">
        <f t="shared" si="66"/>
        <v>Prediabetes</v>
      </c>
      <c r="F2075" s="5" t="s">
        <v>2366</v>
      </c>
      <c r="G2075" s="5" t="s">
        <v>2366</v>
      </c>
      <c r="H2075" s="5" t="s">
        <v>2366</v>
      </c>
      <c r="I2075" s="5">
        <v>0</v>
      </c>
      <c r="J2075" s="19" t="s">
        <v>2366</v>
      </c>
    </row>
    <row r="2076" spans="1:10" x14ac:dyDescent="0.25">
      <c r="A2076" s="18" t="s">
        <v>279</v>
      </c>
      <c r="B2076" s="5">
        <v>29.98</v>
      </c>
      <c r="C2076" s="5" t="str">
        <f t="shared" si="65"/>
        <v>Overweight</v>
      </c>
      <c r="D2076" s="5">
        <v>6.03</v>
      </c>
      <c r="E2076" s="5" t="str">
        <f t="shared" si="66"/>
        <v>Prediabetes</v>
      </c>
      <c r="F2076" s="5" t="s">
        <v>2366</v>
      </c>
      <c r="G2076" s="5" t="s">
        <v>2367</v>
      </c>
      <c r="H2076" s="5" t="s">
        <v>2366</v>
      </c>
      <c r="I2076" s="5">
        <v>1</v>
      </c>
      <c r="J2076" s="19" t="s">
        <v>2366</v>
      </c>
    </row>
    <row r="2077" spans="1:10" x14ac:dyDescent="0.25">
      <c r="A2077" s="18" t="s">
        <v>278</v>
      </c>
      <c r="B2077" s="5">
        <v>33.659999999999997</v>
      </c>
      <c r="C2077" s="5" t="str">
        <f t="shared" si="65"/>
        <v>Obesity</v>
      </c>
      <c r="D2077" s="5">
        <v>4.2</v>
      </c>
      <c r="E2077" s="5" t="str">
        <f t="shared" si="66"/>
        <v>Normal</v>
      </c>
      <c r="F2077" s="5" t="s">
        <v>2368</v>
      </c>
      <c r="G2077" s="5" t="s">
        <v>2366</v>
      </c>
      <c r="H2077" s="5" t="s">
        <v>2366</v>
      </c>
      <c r="I2077" s="5">
        <v>1</v>
      </c>
      <c r="J2077" s="19" t="s">
        <v>2366</v>
      </c>
    </row>
    <row r="2078" spans="1:10" x14ac:dyDescent="0.25">
      <c r="A2078" s="18" t="s">
        <v>277</v>
      </c>
      <c r="B2078" s="5">
        <v>32.67</v>
      </c>
      <c r="C2078" s="5" t="str">
        <f t="shared" si="65"/>
        <v>Obesity</v>
      </c>
      <c r="D2078" s="5">
        <v>5.61</v>
      </c>
      <c r="E2078" s="5" t="str">
        <f t="shared" si="66"/>
        <v>Normal</v>
      </c>
      <c r="F2078" s="5" t="s">
        <v>2368</v>
      </c>
      <c r="G2078" s="5" t="s">
        <v>2366</v>
      </c>
      <c r="H2078" s="5" t="s">
        <v>2366</v>
      </c>
      <c r="I2078" s="5">
        <v>1</v>
      </c>
      <c r="J2078" s="19" t="s">
        <v>2366</v>
      </c>
    </row>
    <row r="2079" spans="1:10" x14ac:dyDescent="0.25">
      <c r="A2079" s="18" t="s">
        <v>276</v>
      </c>
      <c r="B2079" s="5">
        <v>30.5</v>
      </c>
      <c r="C2079" s="5" t="str">
        <f t="shared" si="65"/>
        <v>Obesity</v>
      </c>
      <c r="D2079" s="5">
        <v>5.88</v>
      </c>
      <c r="E2079" s="5" t="str">
        <f t="shared" si="66"/>
        <v>Normal</v>
      </c>
      <c r="F2079" s="5" t="s">
        <v>2368</v>
      </c>
      <c r="G2079" s="5" t="s">
        <v>2366</v>
      </c>
      <c r="H2079" s="5" t="s">
        <v>2366</v>
      </c>
      <c r="I2079" s="5">
        <v>1</v>
      </c>
      <c r="J2079" s="19" t="s">
        <v>2366</v>
      </c>
    </row>
    <row r="2080" spans="1:10" x14ac:dyDescent="0.25">
      <c r="A2080" s="18" t="s">
        <v>275</v>
      </c>
      <c r="B2080" s="5">
        <v>23.1</v>
      </c>
      <c r="C2080" s="5" t="str">
        <f t="shared" si="65"/>
        <v>Normal Weight</v>
      </c>
      <c r="D2080" s="5">
        <v>5.92</v>
      </c>
      <c r="E2080" s="5" t="str">
        <f t="shared" si="66"/>
        <v>Normal</v>
      </c>
      <c r="F2080" s="5" t="s">
        <v>2368</v>
      </c>
      <c r="G2080" s="5" t="s">
        <v>2366</v>
      </c>
      <c r="H2080" s="5" t="s">
        <v>2366</v>
      </c>
      <c r="I2080" s="5">
        <v>1</v>
      </c>
      <c r="J2080" s="19" t="s">
        <v>2366</v>
      </c>
    </row>
    <row r="2081" spans="1:10" x14ac:dyDescent="0.25">
      <c r="A2081" s="18" t="s">
        <v>274</v>
      </c>
      <c r="B2081" s="5">
        <v>39.49</v>
      </c>
      <c r="C2081" s="5" t="str">
        <f t="shared" si="65"/>
        <v>Obesity</v>
      </c>
      <c r="D2081" s="5">
        <v>4.8099999999999996</v>
      </c>
      <c r="E2081" s="5" t="str">
        <f t="shared" si="66"/>
        <v>Normal</v>
      </c>
      <c r="F2081" s="5" t="s">
        <v>2366</v>
      </c>
      <c r="G2081" s="5" t="s">
        <v>2366</v>
      </c>
      <c r="H2081" s="5" t="s">
        <v>2366</v>
      </c>
      <c r="I2081" s="5">
        <v>1</v>
      </c>
      <c r="J2081" s="19" t="s">
        <v>2366</v>
      </c>
    </row>
    <row r="2082" spans="1:10" x14ac:dyDescent="0.25">
      <c r="A2082" s="18" t="s">
        <v>273</v>
      </c>
      <c r="B2082" s="5">
        <v>33.99</v>
      </c>
      <c r="C2082" s="5" t="str">
        <f t="shared" si="65"/>
        <v>Obesity</v>
      </c>
      <c r="D2082" s="5">
        <v>4.55</v>
      </c>
      <c r="E2082" s="5" t="str">
        <f t="shared" si="66"/>
        <v>Normal</v>
      </c>
      <c r="F2082" s="5" t="s">
        <v>2366</v>
      </c>
      <c r="G2082" s="5" t="s">
        <v>2366</v>
      </c>
      <c r="H2082" s="5" t="s">
        <v>2366</v>
      </c>
      <c r="I2082" s="5">
        <v>1</v>
      </c>
      <c r="J2082" s="19" t="s">
        <v>2366</v>
      </c>
    </row>
    <row r="2083" spans="1:10" x14ac:dyDescent="0.25">
      <c r="A2083" s="18" t="s">
        <v>272</v>
      </c>
      <c r="B2083" s="5">
        <v>27.72</v>
      </c>
      <c r="C2083" s="5" t="str">
        <f t="shared" si="65"/>
        <v>Overweight</v>
      </c>
      <c r="D2083" s="5">
        <v>6.43</v>
      </c>
      <c r="E2083" s="5" t="str">
        <f t="shared" si="66"/>
        <v>Prediabetes</v>
      </c>
      <c r="F2083" s="5" t="s">
        <v>2366</v>
      </c>
      <c r="G2083" s="5" t="s">
        <v>2366</v>
      </c>
      <c r="H2083" s="5" t="s">
        <v>2366</v>
      </c>
      <c r="I2083" s="5">
        <v>1</v>
      </c>
      <c r="J2083" s="19" t="s">
        <v>2366</v>
      </c>
    </row>
    <row r="2084" spans="1:10" x14ac:dyDescent="0.25">
      <c r="A2084" s="18" t="s">
        <v>271</v>
      </c>
      <c r="B2084" s="5">
        <v>30.59</v>
      </c>
      <c r="C2084" s="5" t="str">
        <f t="shared" si="65"/>
        <v>Obesity</v>
      </c>
      <c r="D2084" s="5">
        <v>11.62</v>
      </c>
      <c r="E2084" s="5" t="str">
        <f t="shared" si="66"/>
        <v>Diabetes</v>
      </c>
      <c r="F2084" s="5" t="s">
        <v>2366</v>
      </c>
      <c r="G2084" s="5" t="s">
        <v>2366</v>
      </c>
      <c r="H2084" s="5" t="s">
        <v>2366</v>
      </c>
      <c r="I2084" s="5">
        <v>0</v>
      </c>
      <c r="J2084" s="19" t="s">
        <v>2366</v>
      </c>
    </row>
    <row r="2085" spans="1:10" x14ac:dyDescent="0.25">
      <c r="A2085" s="18" t="s">
        <v>270</v>
      </c>
      <c r="B2085" s="5">
        <v>22.6</v>
      </c>
      <c r="C2085" s="5" t="str">
        <f t="shared" si="65"/>
        <v>Normal Weight</v>
      </c>
      <c r="D2085" s="5">
        <v>6.04</v>
      </c>
      <c r="E2085" s="5" t="str">
        <f t="shared" si="66"/>
        <v>Prediabetes</v>
      </c>
      <c r="F2085" s="5" t="s">
        <v>2366</v>
      </c>
      <c r="G2085" s="5" t="s">
        <v>2366</v>
      </c>
      <c r="H2085" s="5" t="s">
        <v>2366</v>
      </c>
      <c r="I2085" s="5">
        <v>1</v>
      </c>
      <c r="J2085" s="19" t="s">
        <v>2366</v>
      </c>
    </row>
    <row r="2086" spans="1:10" x14ac:dyDescent="0.25">
      <c r="A2086" s="18" t="s">
        <v>269</v>
      </c>
      <c r="B2086" s="5">
        <v>28.785</v>
      </c>
      <c r="C2086" s="5" t="str">
        <f t="shared" si="65"/>
        <v>Overweight</v>
      </c>
      <c r="D2086" s="5">
        <v>8.82</v>
      </c>
      <c r="E2086" s="5" t="str">
        <f t="shared" si="66"/>
        <v>Diabetes</v>
      </c>
      <c r="F2086" s="5" t="s">
        <v>2366</v>
      </c>
      <c r="G2086" s="5" t="s">
        <v>2366</v>
      </c>
      <c r="H2086" s="5" t="s">
        <v>2366</v>
      </c>
      <c r="I2086" s="5">
        <v>0</v>
      </c>
      <c r="J2086" s="19" t="s">
        <v>2366</v>
      </c>
    </row>
    <row r="2087" spans="1:10" x14ac:dyDescent="0.25">
      <c r="A2087" s="18" t="s">
        <v>268</v>
      </c>
      <c r="B2087" s="5">
        <v>50.38</v>
      </c>
      <c r="C2087" s="5" t="str">
        <f t="shared" si="65"/>
        <v>Obesity</v>
      </c>
      <c r="D2087" s="5">
        <v>5.8</v>
      </c>
      <c r="E2087" s="5" t="str">
        <f t="shared" si="66"/>
        <v>Normal</v>
      </c>
      <c r="F2087" s="5" t="s">
        <v>2366</v>
      </c>
      <c r="G2087" s="5" t="s">
        <v>2366</v>
      </c>
      <c r="H2087" s="5" t="s">
        <v>2366</v>
      </c>
      <c r="I2087" s="5">
        <v>0</v>
      </c>
      <c r="J2087" s="19" t="s">
        <v>2366</v>
      </c>
    </row>
    <row r="2088" spans="1:10" x14ac:dyDescent="0.25">
      <c r="A2088" s="18" t="s">
        <v>267</v>
      </c>
      <c r="B2088" s="5">
        <v>35.200000000000003</v>
      </c>
      <c r="C2088" s="5" t="str">
        <f t="shared" si="65"/>
        <v>Obesity</v>
      </c>
      <c r="D2088" s="5">
        <v>4.28</v>
      </c>
      <c r="E2088" s="5" t="str">
        <f t="shared" si="66"/>
        <v>Normal</v>
      </c>
      <c r="F2088" s="5" t="s">
        <v>2366</v>
      </c>
      <c r="G2088" s="5" t="s">
        <v>2366</v>
      </c>
      <c r="H2088" s="5" t="s">
        <v>2366</v>
      </c>
      <c r="I2088" s="5">
        <v>0</v>
      </c>
      <c r="J2088" s="19" t="s">
        <v>2366</v>
      </c>
    </row>
    <row r="2089" spans="1:10" x14ac:dyDescent="0.25">
      <c r="A2089" s="18" t="s">
        <v>266</v>
      </c>
      <c r="B2089" s="5">
        <v>35.72</v>
      </c>
      <c r="C2089" s="5" t="str">
        <f t="shared" si="65"/>
        <v>Obesity</v>
      </c>
      <c r="D2089" s="5">
        <v>5.5</v>
      </c>
      <c r="E2089" s="5" t="str">
        <f t="shared" si="66"/>
        <v>Normal</v>
      </c>
      <c r="F2089" s="5" t="s">
        <v>2368</v>
      </c>
      <c r="G2089" s="5" t="s">
        <v>2366</v>
      </c>
      <c r="H2089" s="5" t="s">
        <v>2366</v>
      </c>
      <c r="I2089" s="5">
        <v>0</v>
      </c>
      <c r="J2089" s="19" t="s">
        <v>2366</v>
      </c>
    </row>
    <row r="2090" spans="1:10" x14ac:dyDescent="0.25">
      <c r="A2090" s="18" t="s">
        <v>265</v>
      </c>
      <c r="B2090" s="5">
        <v>24.51</v>
      </c>
      <c r="C2090" s="5" t="str">
        <f t="shared" si="65"/>
        <v>Normal Weight</v>
      </c>
      <c r="D2090" s="5">
        <v>4.6900000000000004</v>
      </c>
      <c r="E2090" s="5" t="str">
        <f t="shared" si="66"/>
        <v>Normal</v>
      </c>
      <c r="F2090" s="5" t="s">
        <v>2366</v>
      </c>
      <c r="G2090" s="5" t="s">
        <v>2366</v>
      </c>
      <c r="H2090" s="5" t="s">
        <v>2366</v>
      </c>
      <c r="I2090" s="5">
        <v>0</v>
      </c>
      <c r="J2090" s="19" t="s">
        <v>2366</v>
      </c>
    </row>
    <row r="2091" spans="1:10" x14ac:dyDescent="0.25">
      <c r="A2091" s="18" t="s">
        <v>263</v>
      </c>
      <c r="B2091" s="5">
        <v>23.844999999999999</v>
      </c>
      <c r="C2091" s="5" t="str">
        <f t="shared" si="65"/>
        <v>Normal Weight</v>
      </c>
      <c r="D2091" s="5">
        <v>4.43</v>
      </c>
      <c r="E2091" s="5" t="str">
        <f t="shared" si="66"/>
        <v>Normal</v>
      </c>
      <c r="F2091" s="5" t="s">
        <v>2366</v>
      </c>
      <c r="G2091" s="5" t="s">
        <v>2366</v>
      </c>
      <c r="H2091" s="5" t="s">
        <v>2366</v>
      </c>
      <c r="I2091" s="5">
        <v>0</v>
      </c>
      <c r="J2091" s="19" t="s">
        <v>2366</v>
      </c>
    </row>
    <row r="2092" spans="1:10" x14ac:dyDescent="0.25">
      <c r="A2092" s="18" t="s">
        <v>262</v>
      </c>
      <c r="B2092" s="5">
        <v>15.68</v>
      </c>
      <c r="C2092" s="5" t="str">
        <f t="shared" si="65"/>
        <v>Underweight</v>
      </c>
      <c r="D2092" s="5">
        <v>6.16</v>
      </c>
      <c r="E2092" s="5" t="str">
        <f t="shared" si="66"/>
        <v>Prediabetes</v>
      </c>
      <c r="F2092" s="5" t="s">
        <v>2368</v>
      </c>
      <c r="G2092" s="5" t="s">
        <v>2366</v>
      </c>
      <c r="H2092" s="5" t="s">
        <v>2366</v>
      </c>
      <c r="I2092" s="5">
        <v>1</v>
      </c>
      <c r="J2092" s="19" t="s">
        <v>2366</v>
      </c>
    </row>
    <row r="2093" spans="1:10" x14ac:dyDescent="0.25">
      <c r="A2093" s="18" t="s">
        <v>261</v>
      </c>
      <c r="B2093" s="5">
        <v>32.395000000000003</v>
      </c>
      <c r="C2093" s="5" t="str">
        <f t="shared" si="65"/>
        <v>Obesity</v>
      </c>
      <c r="D2093" s="5">
        <v>6.66</v>
      </c>
      <c r="E2093" s="5" t="str">
        <f t="shared" si="66"/>
        <v>Prediabetes</v>
      </c>
      <c r="F2093" s="5" t="s">
        <v>2366</v>
      </c>
      <c r="G2093" s="5" t="s">
        <v>2366</v>
      </c>
      <c r="H2093" s="5" t="s">
        <v>2366</v>
      </c>
      <c r="I2093" s="5">
        <v>0</v>
      </c>
      <c r="J2093" s="19" t="s">
        <v>2366</v>
      </c>
    </row>
    <row r="2094" spans="1:10" x14ac:dyDescent="0.25">
      <c r="A2094" s="18" t="s">
        <v>260</v>
      </c>
      <c r="B2094" s="5">
        <v>23.655000000000001</v>
      </c>
      <c r="C2094" s="5" t="str">
        <f t="shared" si="65"/>
        <v>Normal Weight</v>
      </c>
      <c r="D2094" s="5">
        <v>5.92</v>
      </c>
      <c r="E2094" s="5" t="str">
        <f t="shared" si="66"/>
        <v>Normal</v>
      </c>
      <c r="F2094" s="5" t="s">
        <v>2366</v>
      </c>
      <c r="G2094" s="5" t="s">
        <v>2366</v>
      </c>
      <c r="H2094" s="5" t="s">
        <v>2366</v>
      </c>
      <c r="I2094" s="5">
        <v>1</v>
      </c>
      <c r="J2094" s="19" t="s">
        <v>2366</v>
      </c>
    </row>
    <row r="2095" spans="1:10" x14ac:dyDescent="0.25">
      <c r="A2095" s="18" t="s">
        <v>259</v>
      </c>
      <c r="B2095" s="5">
        <v>28.4</v>
      </c>
      <c r="C2095" s="5" t="str">
        <f t="shared" si="65"/>
        <v>Overweight</v>
      </c>
      <c r="D2095" s="5">
        <v>5.97</v>
      </c>
      <c r="E2095" s="5" t="str">
        <f t="shared" si="66"/>
        <v>Normal</v>
      </c>
      <c r="F2095" s="5" t="s">
        <v>2366</v>
      </c>
      <c r="G2095" s="5" t="s">
        <v>2366</v>
      </c>
      <c r="H2095" s="5" t="s">
        <v>2368</v>
      </c>
      <c r="I2095" s="5">
        <v>1</v>
      </c>
      <c r="J2095" s="19" t="s">
        <v>2366</v>
      </c>
    </row>
    <row r="2096" spans="1:10" x14ac:dyDescent="0.25">
      <c r="A2096" s="18" t="s">
        <v>258</v>
      </c>
      <c r="B2096" s="5">
        <v>35.42</v>
      </c>
      <c r="C2096" s="5" t="str">
        <f t="shared" si="65"/>
        <v>Obesity</v>
      </c>
      <c r="D2096" s="5">
        <v>4.6399999999999997</v>
      </c>
      <c r="E2096" s="5" t="str">
        <f t="shared" si="66"/>
        <v>Normal</v>
      </c>
      <c r="F2096" s="5" t="s">
        <v>2368</v>
      </c>
      <c r="G2096" s="5" t="s">
        <v>2366</v>
      </c>
      <c r="H2096" s="5" t="s">
        <v>2366</v>
      </c>
      <c r="I2096" s="5">
        <v>0</v>
      </c>
      <c r="J2096" s="19" t="s">
        <v>2366</v>
      </c>
    </row>
    <row r="2097" spans="1:10" x14ac:dyDescent="0.25">
      <c r="A2097" s="18" t="s">
        <v>257</v>
      </c>
      <c r="B2097" s="5">
        <v>26.18</v>
      </c>
      <c r="C2097" s="5" t="str">
        <f t="shared" si="65"/>
        <v>Overweight</v>
      </c>
      <c r="D2097" s="5">
        <v>6.12</v>
      </c>
      <c r="E2097" s="5" t="str">
        <f t="shared" si="66"/>
        <v>Prediabetes</v>
      </c>
      <c r="F2097" s="5" t="s">
        <v>2366</v>
      </c>
      <c r="G2097" s="5" t="s">
        <v>2367</v>
      </c>
      <c r="H2097" s="5" t="s">
        <v>2366</v>
      </c>
      <c r="I2097" s="5">
        <v>1</v>
      </c>
      <c r="J2097" s="19" t="s">
        <v>2366</v>
      </c>
    </row>
    <row r="2098" spans="1:10" x14ac:dyDescent="0.25">
      <c r="A2098" s="18" t="s">
        <v>256</v>
      </c>
      <c r="B2098" s="5">
        <v>20.8</v>
      </c>
      <c r="C2098" s="5" t="str">
        <f t="shared" si="65"/>
        <v>Normal Weight</v>
      </c>
      <c r="D2098" s="5">
        <v>4.87</v>
      </c>
      <c r="E2098" s="5" t="str">
        <f t="shared" si="66"/>
        <v>Normal</v>
      </c>
      <c r="F2098" s="5" t="s">
        <v>2368</v>
      </c>
      <c r="G2098" s="5" t="s">
        <v>2366</v>
      </c>
      <c r="H2098" s="5" t="s">
        <v>2366</v>
      </c>
      <c r="I2098" s="5">
        <v>0</v>
      </c>
      <c r="J2098" s="19" t="s">
        <v>2366</v>
      </c>
    </row>
    <row r="2099" spans="1:10" x14ac:dyDescent="0.25">
      <c r="A2099" s="18" t="s">
        <v>255</v>
      </c>
      <c r="B2099" s="5">
        <v>15.82</v>
      </c>
      <c r="C2099" s="5" t="str">
        <f t="shared" si="65"/>
        <v>Underweight</v>
      </c>
      <c r="D2099" s="5">
        <v>4.5999999999999996</v>
      </c>
      <c r="E2099" s="5" t="str">
        <f t="shared" si="66"/>
        <v>Normal</v>
      </c>
      <c r="F2099" s="5" t="s">
        <v>2366</v>
      </c>
      <c r="G2099" s="5" t="s">
        <v>2366</v>
      </c>
      <c r="H2099" s="5" t="s">
        <v>2366</v>
      </c>
      <c r="I2099" s="5">
        <v>0</v>
      </c>
      <c r="J2099" s="19" t="s">
        <v>2366</v>
      </c>
    </row>
    <row r="2100" spans="1:10" x14ac:dyDescent="0.25">
      <c r="A2100" s="18" t="s">
        <v>254</v>
      </c>
      <c r="B2100" s="5">
        <v>17.670000000000002</v>
      </c>
      <c r="C2100" s="5" t="str">
        <f t="shared" si="65"/>
        <v>Underweight</v>
      </c>
      <c r="D2100" s="5">
        <v>4.78</v>
      </c>
      <c r="E2100" s="5" t="str">
        <f t="shared" si="66"/>
        <v>Normal</v>
      </c>
      <c r="F2100" s="5" t="s">
        <v>2366</v>
      </c>
      <c r="G2100" s="5" t="s">
        <v>2366</v>
      </c>
      <c r="H2100" s="5" t="s">
        <v>2366</v>
      </c>
      <c r="I2100" s="5">
        <v>0</v>
      </c>
      <c r="J2100" s="19" t="s">
        <v>2366</v>
      </c>
    </row>
    <row r="2101" spans="1:10" x14ac:dyDescent="0.25">
      <c r="A2101" s="18" t="s">
        <v>253</v>
      </c>
      <c r="B2101" s="5">
        <v>31.92</v>
      </c>
      <c r="C2101" s="5" t="str">
        <f t="shared" si="65"/>
        <v>Obesity</v>
      </c>
      <c r="D2101" s="5">
        <v>11.05</v>
      </c>
      <c r="E2101" s="5" t="str">
        <f t="shared" si="66"/>
        <v>Diabetes</v>
      </c>
      <c r="F2101" s="5" t="s">
        <v>2366</v>
      </c>
      <c r="G2101" s="5" t="s">
        <v>2366</v>
      </c>
      <c r="H2101" s="5" t="s">
        <v>2366</v>
      </c>
      <c r="I2101" s="5">
        <v>0</v>
      </c>
      <c r="J2101" s="19" t="s">
        <v>2366</v>
      </c>
    </row>
    <row r="2102" spans="1:10" x14ac:dyDescent="0.25">
      <c r="A2102" s="18" t="s">
        <v>252</v>
      </c>
      <c r="B2102" s="5">
        <v>28.975000000000001</v>
      </c>
      <c r="C2102" s="5" t="str">
        <f t="shared" si="65"/>
        <v>Overweight</v>
      </c>
      <c r="D2102" s="5">
        <v>7.62</v>
      </c>
      <c r="E2102" s="5" t="str">
        <f t="shared" si="66"/>
        <v>Diabetes</v>
      </c>
      <c r="F2102" s="5" t="s">
        <v>2366</v>
      </c>
      <c r="G2102" s="5" t="s">
        <v>2366</v>
      </c>
      <c r="H2102" s="5" t="s">
        <v>2366</v>
      </c>
      <c r="I2102" s="5">
        <v>0</v>
      </c>
      <c r="J2102" s="19" t="s">
        <v>2366</v>
      </c>
    </row>
    <row r="2103" spans="1:10" x14ac:dyDescent="0.25">
      <c r="A2103" s="18" t="s">
        <v>251</v>
      </c>
      <c r="B2103" s="5">
        <v>31.73</v>
      </c>
      <c r="C2103" s="5" t="str">
        <f t="shared" si="65"/>
        <v>Obesity</v>
      </c>
      <c r="D2103" s="5">
        <v>4.78</v>
      </c>
      <c r="E2103" s="5" t="str">
        <f t="shared" si="66"/>
        <v>Normal</v>
      </c>
      <c r="F2103" s="5" t="s">
        <v>2368</v>
      </c>
      <c r="G2103" s="5" t="s">
        <v>2367</v>
      </c>
      <c r="H2103" s="5" t="s">
        <v>2366</v>
      </c>
      <c r="I2103" s="5">
        <v>2</v>
      </c>
      <c r="J2103" s="19" t="s">
        <v>2366</v>
      </c>
    </row>
    <row r="2104" spans="1:10" x14ac:dyDescent="0.25">
      <c r="A2104" s="18" t="s">
        <v>250</v>
      </c>
      <c r="B2104" s="5">
        <v>28.88</v>
      </c>
      <c r="C2104" s="5" t="str">
        <f t="shared" si="65"/>
        <v>Overweight</v>
      </c>
      <c r="D2104" s="5">
        <v>6.09</v>
      </c>
      <c r="E2104" s="5" t="str">
        <f t="shared" si="66"/>
        <v>Prediabetes</v>
      </c>
      <c r="F2104" s="5" t="s">
        <v>2368</v>
      </c>
      <c r="G2104" s="5" t="s">
        <v>2367</v>
      </c>
      <c r="H2104" s="5" t="s">
        <v>2366</v>
      </c>
      <c r="I2104" s="5">
        <v>2</v>
      </c>
      <c r="J2104" s="19" t="s">
        <v>2366</v>
      </c>
    </row>
    <row r="2105" spans="1:10" x14ac:dyDescent="0.25">
      <c r="A2105" s="18" t="s">
        <v>249</v>
      </c>
      <c r="B2105" s="5">
        <v>25.555</v>
      </c>
      <c r="C2105" s="5" t="str">
        <f t="shared" si="65"/>
        <v>Overweight</v>
      </c>
      <c r="D2105" s="5">
        <v>5.1100000000000003</v>
      </c>
      <c r="E2105" s="5" t="str">
        <f t="shared" si="66"/>
        <v>Normal</v>
      </c>
      <c r="F2105" s="5" t="s">
        <v>2366</v>
      </c>
      <c r="G2105" s="5" t="s">
        <v>2366</v>
      </c>
      <c r="H2105" s="5" t="s">
        <v>2368</v>
      </c>
      <c r="I2105" s="5">
        <v>1</v>
      </c>
      <c r="J2105" s="19" t="s">
        <v>2366</v>
      </c>
    </row>
    <row r="2106" spans="1:10" x14ac:dyDescent="0.25">
      <c r="A2106" s="18" t="s">
        <v>248</v>
      </c>
      <c r="B2106" s="5">
        <v>37.29</v>
      </c>
      <c r="C2106" s="5" t="str">
        <f t="shared" si="65"/>
        <v>Obesity</v>
      </c>
      <c r="D2106" s="5">
        <v>4.46</v>
      </c>
      <c r="E2106" s="5" t="str">
        <f t="shared" si="66"/>
        <v>Normal</v>
      </c>
      <c r="F2106" s="5" t="s">
        <v>2366</v>
      </c>
      <c r="G2106" s="5" t="s">
        <v>2367</v>
      </c>
      <c r="H2106" s="5" t="s">
        <v>2366</v>
      </c>
      <c r="I2106" s="5">
        <v>1</v>
      </c>
      <c r="J2106" s="19" t="s">
        <v>2366</v>
      </c>
    </row>
    <row r="2107" spans="1:10" x14ac:dyDescent="0.25">
      <c r="A2107" s="18" t="s">
        <v>247</v>
      </c>
      <c r="B2107" s="5">
        <v>40.28</v>
      </c>
      <c r="C2107" s="5" t="str">
        <f t="shared" si="65"/>
        <v>Obesity</v>
      </c>
      <c r="D2107" s="5">
        <v>6.11</v>
      </c>
      <c r="E2107" s="5" t="str">
        <f t="shared" si="66"/>
        <v>Prediabetes</v>
      </c>
      <c r="F2107" s="5" t="s">
        <v>2366</v>
      </c>
      <c r="G2107" s="5" t="s">
        <v>2367</v>
      </c>
      <c r="H2107" s="5" t="s">
        <v>2366</v>
      </c>
      <c r="I2107" s="5">
        <v>1</v>
      </c>
      <c r="J2107" s="19" t="s">
        <v>2366</v>
      </c>
    </row>
    <row r="2108" spans="1:10" x14ac:dyDescent="0.25">
      <c r="A2108" s="18" t="s">
        <v>246</v>
      </c>
      <c r="B2108" s="5">
        <v>40.185000000000002</v>
      </c>
      <c r="C2108" s="5" t="str">
        <f t="shared" si="65"/>
        <v>Obesity</v>
      </c>
      <c r="D2108" s="5">
        <v>4.66</v>
      </c>
      <c r="E2108" s="5" t="str">
        <f t="shared" si="66"/>
        <v>Normal</v>
      </c>
      <c r="F2108" s="5" t="s">
        <v>2366</v>
      </c>
      <c r="G2108" s="5" t="s">
        <v>2367</v>
      </c>
      <c r="H2108" s="5" t="s">
        <v>2366</v>
      </c>
      <c r="I2108" s="5">
        <v>1</v>
      </c>
      <c r="J2108" s="19" t="s">
        <v>2366</v>
      </c>
    </row>
    <row r="2109" spans="1:10" x14ac:dyDescent="0.25">
      <c r="A2109" s="18" t="s">
        <v>245</v>
      </c>
      <c r="B2109" s="5">
        <v>23.57</v>
      </c>
      <c r="C2109" s="5" t="str">
        <f t="shared" si="65"/>
        <v>Normal Weight</v>
      </c>
      <c r="D2109" s="5">
        <v>6.14</v>
      </c>
      <c r="E2109" s="5" t="str">
        <f t="shared" si="66"/>
        <v>Prediabetes</v>
      </c>
      <c r="F2109" s="5" t="s">
        <v>2366</v>
      </c>
      <c r="G2109" s="5" t="s">
        <v>2366</v>
      </c>
      <c r="H2109" s="5" t="s">
        <v>2366</v>
      </c>
      <c r="I2109" s="5">
        <v>0</v>
      </c>
      <c r="J2109" s="19" t="s">
        <v>2366</v>
      </c>
    </row>
    <row r="2110" spans="1:10" x14ac:dyDescent="0.25">
      <c r="A2110" s="18" t="s">
        <v>244</v>
      </c>
      <c r="B2110" s="5">
        <v>35.625</v>
      </c>
      <c r="C2110" s="5" t="str">
        <f t="shared" si="65"/>
        <v>Obesity</v>
      </c>
      <c r="D2110" s="5">
        <v>6.21</v>
      </c>
      <c r="E2110" s="5" t="str">
        <f t="shared" si="66"/>
        <v>Prediabetes</v>
      </c>
      <c r="F2110" s="5" t="s">
        <v>2366</v>
      </c>
      <c r="G2110" s="5" t="s">
        <v>2367</v>
      </c>
      <c r="H2110" s="5" t="s">
        <v>2366</v>
      </c>
      <c r="I2110" s="5">
        <v>1</v>
      </c>
      <c r="J2110" s="19" t="s">
        <v>2366</v>
      </c>
    </row>
    <row r="2111" spans="1:10" x14ac:dyDescent="0.25">
      <c r="A2111" s="18" t="s">
        <v>243</v>
      </c>
      <c r="B2111" s="5">
        <v>33.155000000000001</v>
      </c>
      <c r="C2111" s="5" t="str">
        <f t="shared" si="65"/>
        <v>Obesity</v>
      </c>
      <c r="D2111" s="5">
        <v>4.5999999999999996</v>
      </c>
      <c r="E2111" s="5" t="str">
        <f t="shared" si="66"/>
        <v>Normal</v>
      </c>
      <c r="F2111" s="5" t="s">
        <v>2366</v>
      </c>
      <c r="G2111" s="5" t="s">
        <v>2367</v>
      </c>
      <c r="H2111" s="5" t="s">
        <v>2366</v>
      </c>
      <c r="I2111" s="5">
        <v>1</v>
      </c>
      <c r="J2111" s="19" t="s">
        <v>2366</v>
      </c>
    </row>
    <row r="2112" spans="1:10" x14ac:dyDescent="0.25">
      <c r="A2112" s="18" t="s">
        <v>242</v>
      </c>
      <c r="B2112" s="5">
        <v>31.92</v>
      </c>
      <c r="C2112" s="5" t="str">
        <f t="shared" si="65"/>
        <v>Obesity</v>
      </c>
      <c r="D2112" s="5">
        <v>5.04</v>
      </c>
      <c r="E2112" s="5" t="str">
        <f t="shared" si="66"/>
        <v>Normal</v>
      </c>
      <c r="F2112" s="5" t="s">
        <v>2366</v>
      </c>
      <c r="G2112" s="5" t="s">
        <v>2367</v>
      </c>
      <c r="H2112" s="5" t="s">
        <v>2366</v>
      </c>
      <c r="I2112" s="5">
        <v>1</v>
      </c>
      <c r="J2112" s="19" t="s">
        <v>2366</v>
      </c>
    </row>
    <row r="2113" spans="1:10" x14ac:dyDescent="0.25">
      <c r="A2113" s="18" t="s">
        <v>241</v>
      </c>
      <c r="B2113" s="5">
        <v>30.305</v>
      </c>
      <c r="C2113" s="5" t="str">
        <f t="shared" si="65"/>
        <v>Obesity</v>
      </c>
      <c r="D2113" s="5">
        <v>5.08</v>
      </c>
      <c r="E2113" s="5" t="str">
        <f t="shared" si="66"/>
        <v>Normal</v>
      </c>
      <c r="F2113" s="5" t="s">
        <v>2366</v>
      </c>
      <c r="G2113" s="5" t="s">
        <v>2367</v>
      </c>
      <c r="H2113" s="5" t="s">
        <v>2366</v>
      </c>
      <c r="I2113" s="5">
        <v>1</v>
      </c>
      <c r="J2113" s="19" t="s">
        <v>2366</v>
      </c>
    </row>
    <row r="2114" spans="1:10" x14ac:dyDescent="0.25">
      <c r="A2114" s="18" t="s">
        <v>240</v>
      </c>
      <c r="B2114" s="5">
        <v>30.114999999999998</v>
      </c>
      <c r="C2114" s="5" t="str">
        <f t="shared" ref="C2114:C2177" si="67">IF(B2114&lt;18.5,"Underweight",
IF(B2114&lt;25,"Normal Weight",
IF(B2114&lt;30,"Overweight","Obesity")))</f>
        <v>Obesity</v>
      </c>
      <c r="D2114" s="5">
        <v>4.38</v>
      </c>
      <c r="E2114" s="5" t="str">
        <f t="shared" ref="E2114:E2177" si="68">IF(D2114&lt;6,"Normal",IF(D2114&lt;7.5,"Prediabetes",IF(D2114&gt;7,"Diabetes")))</f>
        <v>Normal</v>
      </c>
      <c r="F2114" s="5" t="s">
        <v>2366</v>
      </c>
      <c r="G2114" s="5" t="s">
        <v>2367</v>
      </c>
      <c r="H2114" s="5" t="s">
        <v>2366</v>
      </c>
      <c r="I2114" s="5">
        <v>1</v>
      </c>
      <c r="J2114" s="19" t="s">
        <v>2366</v>
      </c>
    </row>
    <row r="2115" spans="1:10" x14ac:dyDescent="0.25">
      <c r="A2115" s="18" t="s">
        <v>239</v>
      </c>
      <c r="B2115" s="5">
        <v>24.09</v>
      </c>
      <c r="C2115" s="5" t="str">
        <f t="shared" si="67"/>
        <v>Normal Weight</v>
      </c>
      <c r="D2115" s="5">
        <v>4.79</v>
      </c>
      <c r="E2115" s="5" t="str">
        <f t="shared" si="68"/>
        <v>Normal</v>
      </c>
      <c r="F2115" s="5" t="s">
        <v>2366</v>
      </c>
      <c r="G2115" s="5" t="s">
        <v>2367</v>
      </c>
      <c r="H2115" s="5" t="s">
        <v>2366</v>
      </c>
      <c r="I2115" s="5">
        <v>1</v>
      </c>
      <c r="J2115" s="19" t="s">
        <v>2366</v>
      </c>
    </row>
    <row r="2116" spans="1:10" x14ac:dyDescent="0.25">
      <c r="A2116" s="18" t="s">
        <v>238</v>
      </c>
      <c r="B2116" s="5">
        <v>28.215</v>
      </c>
      <c r="C2116" s="5" t="str">
        <f t="shared" si="67"/>
        <v>Overweight</v>
      </c>
      <c r="D2116" s="5">
        <v>4.21</v>
      </c>
      <c r="E2116" s="5" t="str">
        <f t="shared" si="68"/>
        <v>Normal</v>
      </c>
      <c r="F2116" s="5" t="s">
        <v>2366</v>
      </c>
      <c r="G2116" s="5" t="s">
        <v>2367</v>
      </c>
      <c r="H2116" s="5" t="s">
        <v>2366</v>
      </c>
      <c r="I2116" s="5">
        <v>1</v>
      </c>
      <c r="J2116" s="19" t="s">
        <v>2366</v>
      </c>
    </row>
    <row r="2117" spans="1:10" x14ac:dyDescent="0.25">
      <c r="A2117" s="18" t="s">
        <v>236</v>
      </c>
      <c r="B2117" s="5">
        <v>26.315000000000001</v>
      </c>
      <c r="C2117" s="5" t="str">
        <f t="shared" si="67"/>
        <v>Overweight</v>
      </c>
      <c r="D2117" s="5">
        <v>5.47</v>
      </c>
      <c r="E2117" s="5" t="str">
        <f t="shared" si="68"/>
        <v>Normal</v>
      </c>
      <c r="F2117" s="5" t="s">
        <v>2366</v>
      </c>
      <c r="G2117" s="5" t="s">
        <v>2367</v>
      </c>
      <c r="H2117" s="5" t="s">
        <v>2366</v>
      </c>
      <c r="I2117" s="5">
        <v>1</v>
      </c>
      <c r="J2117" s="19" t="s">
        <v>2366</v>
      </c>
    </row>
    <row r="2118" spans="1:10" x14ac:dyDescent="0.25">
      <c r="A2118" s="18" t="s">
        <v>234</v>
      </c>
      <c r="B2118" s="5">
        <v>25.08</v>
      </c>
      <c r="C2118" s="5" t="str">
        <f t="shared" si="67"/>
        <v>Overweight</v>
      </c>
      <c r="D2118" s="5">
        <v>5.09</v>
      </c>
      <c r="E2118" s="5" t="str">
        <f t="shared" si="68"/>
        <v>Normal</v>
      </c>
      <c r="F2118" s="5" t="s">
        <v>2366</v>
      </c>
      <c r="G2118" s="5" t="s">
        <v>2367</v>
      </c>
      <c r="H2118" s="5" t="s">
        <v>2366</v>
      </c>
      <c r="I2118" s="5">
        <v>1</v>
      </c>
      <c r="J2118" s="19" t="s">
        <v>2366</v>
      </c>
    </row>
    <row r="2119" spans="1:10" x14ac:dyDescent="0.25">
      <c r="A2119" s="18" t="s">
        <v>233</v>
      </c>
      <c r="B2119" s="5">
        <v>15.41</v>
      </c>
      <c r="C2119" s="5" t="str">
        <f t="shared" si="67"/>
        <v>Underweight</v>
      </c>
      <c r="D2119" s="5">
        <v>5.08</v>
      </c>
      <c r="E2119" s="5" t="str">
        <f t="shared" si="68"/>
        <v>Normal</v>
      </c>
      <c r="F2119" s="5" t="s">
        <v>2366</v>
      </c>
      <c r="G2119" s="5" t="s">
        <v>2366</v>
      </c>
      <c r="H2119" s="5" t="s">
        <v>2366</v>
      </c>
      <c r="I2119" s="5">
        <v>0</v>
      </c>
      <c r="J2119" s="19" t="s">
        <v>2366</v>
      </c>
    </row>
    <row r="2120" spans="1:10" x14ac:dyDescent="0.25">
      <c r="A2120" s="18" t="s">
        <v>232</v>
      </c>
      <c r="B2120" s="5">
        <v>23.83</v>
      </c>
      <c r="C2120" s="5" t="str">
        <f t="shared" si="67"/>
        <v>Normal Weight</v>
      </c>
      <c r="D2120" s="5">
        <v>5.68</v>
      </c>
      <c r="E2120" s="5" t="str">
        <f t="shared" si="68"/>
        <v>Normal</v>
      </c>
      <c r="F2120" s="5" t="s">
        <v>2366</v>
      </c>
      <c r="G2120" s="5" t="s">
        <v>2366</v>
      </c>
      <c r="H2120" s="5" t="s">
        <v>2366</v>
      </c>
      <c r="I2120" s="5">
        <v>0</v>
      </c>
      <c r="J2120" s="19" t="s">
        <v>2366</v>
      </c>
    </row>
    <row r="2121" spans="1:10" x14ac:dyDescent="0.25">
      <c r="A2121" s="18" t="s">
        <v>231</v>
      </c>
      <c r="B2121" s="5">
        <v>36</v>
      </c>
      <c r="C2121" s="5" t="str">
        <f t="shared" si="67"/>
        <v>Obesity</v>
      </c>
      <c r="D2121" s="5">
        <v>4.66</v>
      </c>
      <c r="E2121" s="5" t="str">
        <f t="shared" si="68"/>
        <v>Normal</v>
      </c>
      <c r="F2121" s="5" t="s">
        <v>2366</v>
      </c>
      <c r="G2121" s="5" t="s">
        <v>2367</v>
      </c>
      <c r="H2121" s="5" t="s">
        <v>2366</v>
      </c>
      <c r="I2121" s="5">
        <v>1</v>
      </c>
      <c r="J2121" s="19" t="s">
        <v>2366</v>
      </c>
    </row>
    <row r="2122" spans="1:10" x14ac:dyDescent="0.25">
      <c r="A2122" s="18" t="s">
        <v>230</v>
      </c>
      <c r="B2122" s="5">
        <v>28.82</v>
      </c>
      <c r="C2122" s="5" t="str">
        <f t="shared" si="67"/>
        <v>Overweight</v>
      </c>
      <c r="D2122" s="5">
        <v>5.59</v>
      </c>
      <c r="E2122" s="5" t="str">
        <f t="shared" si="68"/>
        <v>Normal</v>
      </c>
      <c r="F2122" s="5" t="s">
        <v>2366</v>
      </c>
      <c r="G2122" s="5" t="s">
        <v>2367</v>
      </c>
      <c r="H2122" s="5" t="s">
        <v>2366</v>
      </c>
      <c r="I2122" s="5">
        <v>1</v>
      </c>
      <c r="J2122" s="19" t="s">
        <v>2366</v>
      </c>
    </row>
    <row r="2123" spans="1:10" x14ac:dyDescent="0.25">
      <c r="A2123" s="18" t="s">
        <v>229</v>
      </c>
      <c r="B2123" s="5">
        <v>28.05</v>
      </c>
      <c r="C2123" s="5" t="str">
        <f t="shared" si="67"/>
        <v>Overweight</v>
      </c>
      <c r="D2123" s="5">
        <v>6.2</v>
      </c>
      <c r="E2123" s="5" t="str">
        <f t="shared" si="68"/>
        <v>Prediabetes</v>
      </c>
      <c r="F2123" s="5" t="s">
        <v>2366</v>
      </c>
      <c r="G2123" s="5" t="s">
        <v>2367</v>
      </c>
      <c r="H2123" s="5" t="s">
        <v>2366</v>
      </c>
      <c r="I2123" s="5">
        <v>1</v>
      </c>
      <c r="J2123" s="19" t="s">
        <v>2366</v>
      </c>
    </row>
    <row r="2124" spans="1:10" x14ac:dyDescent="0.25">
      <c r="A2124" s="18" t="s">
        <v>228</v>
      </c>
      <c r="B2124" s="5">
        <v>27.1</v>
      </c>
      <c r="C2124" s="5" t="str">
        <f t="shared" si="67"/>
        <v>Overweight</v>
      </c>
      <c r="D2124" s="5">
        <v>4.45</v>
      </c>
      <c r="E2124" s="5" t="str">
        <f t="shared" si="68"/>
        <v>Normal</v>
      </c>
      <c r="F2124" s="5" t="s">
        <v>2366</v>
      </c>
      <c r="G2124" s="5" t="s">
        <v>2367</v>
      </c>
      <c r="H2124" s="5" t="s">
        <v>2366</v>
      </c>
      <c r="I2124" s="5">
        <v>1</v>
      </c>
      <c r="J2124" s="19" t="s">
        <v>2366</v>
      </c>
    </row>
    <row r="2125" spans="1:10" x14ac:dyDescent="0.25">
      <c r="A2125" s="18" t="s">
        <v>227</v>
      </c>
      <c r="B2125" s="5">
        <v>24.3</v>
      </c>
      <c r="C2125" s="5" t="str">
        <f t="shared" si="67"/>
        <v>Normal Weight</v>
      </c>
      <c r="D2125" s="5">
        <v>6.1</v>
      </c>
      <c r="E2125" s="5" t="str">
        <f t="shared" si="68"/>
        <v>Prediabetes</v>
      </c>
      <c r="F2125" s="5" t="s">
        <v>2368</v>
      </c>
      <c r="G2125" s="5" t="s">
        <v>2367</v>
      </c>
      <c r="H2125" s="5" t="s">
        <v>2366</v>
      </c>
      <c r="I2125" s="5">
        <v>1</v>
      </c>
      <c r="J2125" s="19" t="s">
        <v>2366</v>
      </c>
    </row>
    <row r="2126" spans="1:10" x14ac:dyDescent="0.25">
      <c r="A2126" s="18" t="s">
        <v>226</v>
      </c>
      <c r="B2126" s="5">
        <v>30.72</v>
      </c>
      <c r="C2126" s="5" t="str">
        <f t="shared" si="67"/>
        <v>Obesity</v>
      </c>
      <c r="D2126" s="5">
        <v>6.06</v>
      </c>
      <c r="E2126" s="5" t="str">
        <f t="shared" si="68"/>
        <v>Prediabetes</v>
      </c>
      <c r="F2126" s="5" t="s">
        <v>2366</v>
      </c>
      <c r="G2126" s="5" t="s">
        <v>2367</v>
      </c>
      <c r="H2126" s="5" t="s">
        <v>2366</v>
      </c>
      <c r="I2126" s="5">
        <v>1</v>
      </c>
      <c r="J2126" s="19" t="s">
        <v>2366</v>
      </c>
    </row>
    <row r="2127" spans="1:10" x14ac:dyDescent="0.25">
      <c r="A2127" s="18" t="s">
        <v>225</v>
      </c>
      <c r="B2127" s="5">
        <v>37.43</v>
      </c>
      <c r="C2127" s="5" t="str">
        <f t="shared" si="67"/>
        <v>Obesity</v>
      </c>
      <c r="D2127" s="5">
        <v>4.5599999999999996</v>
      </c>
      <c r="E2127" s="5" t="str">
        <f t="shared" si="68"/>
        <v>Normal</v>
      </c>
      <c r="F2127" s="5" t="s">
        <v>2366</v>
      </c>
      <c r="G2127" s="5" t="s">
        <v>2366</v>
      </c>
      <c r="H2127" s="5" t="s">
        <v>2368</v>
      </c>
      <c r="I2127" s="5">
        <v>1</v>
      </c>
      <c r="J2127" s="19" t="s">
        <v>2366</v>
      </c>
    </row>
    <row r="2128" spans="1:10" x14ac:dyDescent="0.25">
      <c r="A2128" s="18" t="s">
        <v>224</v>
      </c>
      <c r="B2128" s="5">
        <v>25.74</v>
      </c>
      <c r="C2128" s="5" t="str">
        <f t="shared" si="67"/>
        <v>Overweight</v>
      </c>
      <c r="D2128" s="5">
        <v>6.41</v>
      </c>
      <c r="E2128" s="5" t="str">
        <f t="shared" si="68"/>
        <v>Prediabetes</v>
      </c>
      <c r="F2128" s="5" t="s">
        <v>2368</v>
      </c>
      <c r="G2128" s="5" t="s">
        <v>2366</v>
      </c>
      <c r="H2128" s="5" t="s">
        <v>2368</v>
      </c>
      <c r="I2128" s="5">
        <v>1</v>
      </c>
      <c r="J2128" s="19" t="s">
        <v>2366</v>
      </c>
    </row>
    <row r="2129" spans="1:10" x14ac:dyDescent="0.25">
      <c r="A2129" s="18" t="s">
        <v>223</v>
      </c>
      <c r="B2129" s="5">
        <v>36.575000000000003</v>
      </c>
      <c r="C2129" s="5" t="str">
        <f t="shared" si="67"/>
        <v>Obesity</v>
      </c>
      <c r="D2129" s="5">
        <v>5.57</v>
      </c>
      <c r="E2129" s="5" t="str">
        <f t="shared" si="68"/>
        <v>Normal</v>
      </c>
      <c r="F2129" s="5" t="s">
        <v>2366</v>
      </c>
      <c r="G2129" s="5" t="s">
        <v>2366</v>
      </c>
      <c r="H2129" s="5" t="s">
        <v>2368</v>
      </c>
      <c r="I2129" s="5">
        <v>1</v>
      </c>
      <c r="J2129" s="19" t="s">
        <v>2366</v>
      </c>
    </row>
    <row r="2130" spans="1:10" x14ac:dyDescent="0.25">
      <c r="A2130" s="18" t="s">
        <v>222</v>
      </c>
      <c r="B2130" s="5">
        <v>35.15</v>
      </c>
      <c r="C2130" s="5" t="str">
        <f t="shared" si="67"/>
        <v>Obesity</v>
      </c>
      <c r="D2130" s="5">
        <v>5.47</v>
      </c>
      <c r="E2130" s="5" t="str">
        <f t="shared" si="68"/>
        <v>Normal</v>
      </c>
      <c r="F2130" s="5" t="s">
        <v>2366</v>
      </c>
      <c r="G2130" s="5" t="s">
        <v>2366</v>
      </c>
      <c r="H2130" s="5" t="s">
        <v>2368</v>
      </c>
      <c r="I2130" s="5">
        <v>1</v>
      </c>
      <c r="J2130" s="19" t="s">
        <v>2366</v>
      </c>
    </row>
    <row r="2131" spans="1:10" x14ac:dyDescent="0.25">
      <c r="A2131" s="18" t="s">
        <v>221</v>
      </c>
      <c r="B2131" s="5">
        <v>32.11</v>
      </c>
      <c r="C2131" s="5" t="str">
        <f t="shared" si="67"/>
        <v>Obesity</v>
      </c>
      <c r="D2131" s="5">
        <v>4.43</v>
      </c>
      <c r="E2131" s="5" t="str">
        <f t="shared" si="68"/>
        <v>Normal</v>
      </c>
      <c r="F2131" s="5" t="s">
        <v>2366</v>
      </c>
      <c r="G2131" s="5" t="s">
        <v>2366</v>
      </c>
      <c r="H2131" s="5" t="s">
        <v>2368</v>
      </c>
      <c r="I2131" s="5">
        <v>1</v>
      </c>
      <c r="J2131" s="19" t="s">
        <v>2366</v>
      </c>
    </row>
    <row r="2132" spans="1:10" x14ac:dyDescent="0.25">
      <c r="A2132" s="18" t="s">
        <v>220</v>
      </c>
      <c r="B2132" s="5">
        <v>30.495000000000001</v>
      </c>
      <c r="C2132" s="5" t="str">
        <f t="shared" si="67"/>
        <v>Obesity</v>
      </c>
      <c r="D2132" s="5">
        <v>4.95</v>
      </c>
      <c r="E2132" s="5" t="str">
        <f t="shared" si="68"/>
        <v>Normal</v>
      </c>
      <c r="F2132" s="5" t="s">
        <v>2366</v>
      </c>
      <c r="G2132" s="5" t="s">
        <v>2366</v>
      </c>
      <c r="H2132" s="5" t="s">
        <v>2368</v>
      </c>
      <c r="I2132" s="5">
        <v>1</v>
      </c>
      <c r="J2132" s="19" t="s">
        <v>2366</v>
      </c>
    </row>
    <row r="2133" spans="1:10" x14ac:dyDescent="0.25">
      <c r="A2133" s="18" t="s">
        <v>219</v>
      </c>
      <c r="B2133" s="5">
        <v>29.24</v>
      </c>
      <c r="C2133" s="5" t="str">
        <f t="shared" si="67"/>
        <v>Overweight</v>
      </c>
      <c r="D2133" s="5">
        <v>4.04</v>
      </c>
      <c r="E2133" s="5" t="str">
        <f t="shared" si="68"/>
        <v>Normal</v>
      </c>
      <c r="F2133" s="5" t="s">
        <v>2366</v>
      </c>
      <c r="G2133" s="5" t="s">
        <v>2367</v>
      </c>
      <c r="H2133" s="5" t="s">
        <v>2366</v>
      </c>
      <c r="I2133" s="5">
        <v>1</v>
      </c>
      <c r="J2133" s="19" t="s">
        <v>2366</v>
      </c>
    </row>
    <row r="2134" spans="1:10" x14ac:dyDescent="0.25">
      <c r="A2134" s="18" t="s">
        <v>218</v>
      </c>
      <c r="B2134" s="5">
        <v>22.515000000000001</v>
      </c>
      <c r="C2134" s="5" t="str">
        <f t="shared" si="67"/>
        <v>Normal Weight</v>
      </c>
      <c r="D2134" s="5">
        <v>5.93</v>
      </c>
      <c r="E2134" s="5" t="str">
        <f t="shared" si="68"/>
        <v>Normal</v>
      </c>
      <c r="F2134" s="5" t="s">
        <v>2366</v>
      </c>
      <c r="G2134" s="5" t="s">
        <v>2366</v>
      </c>
      <c r="H2134" s="5" t="s">
        <v>2368</v>
      </c>
      <c r="I2134" s="5">
        <v>1</v>
      </c>
      <c r="J2134" s="19" t="s">
        <v>2366</v>
      </c>
    </row>
    <row r="2135" spans="1:10" x14ac:dyDescent="0.25">
      <c r="A2135" s="18" t="s">
        <v>217</v>
      </c>
      <c r="B2135" s="5">
        <v>15.65</v>
      </c>
      <c r="C2135" s="5" t="str">
        <f t="shared" si="67"/>
        <v>Underweight</v>
      </c>
      <c r="D2135" s="5">
        <v>4.2300000000000004</v>
      </c>
      <c r="E2135" s="5" t="str">
        <f t="shared" si="68"/>
        <v>Normal</v>
      </c>
      <c r="F2135" s="5" t="s">
        <v>2366</v>
      </c>
      <c r="G2135" s="5" t="s">
        <v>2366</v>
      </c>
      <c r="H2135" s="5" t="s">
        <v>2366</v>
      </c>
      <c r="I2135" s="5">
        <v>0</v>
      </c>
      <c r="J2135" s="19" t="s">
        <v>2366</v>
      </c>
    </row>
    <row r="2136" spans="1:10" x14ac:dyDescent="0.25">
      <c r="A2136" s="18" t="s">
        <v>216</v>
      </c>
      <c r="B2136" s="5">
        <v>27.36</v>
      </c>
      <c r="C2136" s="5" t="str">
        <f t="shared" si="67"/>
        <v>Overweight</v>
      </c>
      <c r="D2136" s="5">
        <v>5.59</v>
      </c>
      <c r="E2136" s="5" t="str">
        <f t="shared" si="68"/>
        <v>Normal</v>
      </c>
      <c r="F2136" s="5" t="s">
        <v>2368</v>
      </c>
      <c r="G2136" s="5" t="s">
        <v>2366</v>
      </c>
      <c r="H2136" s="5" t="s">
        <v>2366</v>
      </c>
      <c r="I2136" s="5">
        <v>0</v>
      </c>
      <c r="J2136" s="19" t="s">
        <v>2366</v>
      </c>
    </row>
    <row r="2137" spans="1:10" x14ac:dyDescent="0.25">
      <c r="A2137" s="18" t="s">
        <v>215</v>
      </c>
      <c r="B2137" s="5">
        <v>22.3</v>
      </c>
      <c r="C2137" s="5" t="str">
        <f t="shared" si="67"/>
        <v>Normal Weight</v>
      </c>
      <c r="D2137" s="5">
        <v>4.8899999999999997</v>
      </c>
      <c r="E2137" s="5" t="str">
        <f t="shared" si="68"/>
        <v>Normal</v>
      </c>
      <c r="F2137" s="5" t="s">
        <v>2368</v>
      </c>
      <c r="G2137" s="5" t="s">
        <v>2366</v>
      </c>
      <c r="H2137" s="5" t="s">
        <v>2366</v>
      </c>
      <c r="I2137" s="5">
        <v>0</v>
      </c>
      <c r="J2137" s="19" t="s">
        <v>2366</v>
      </c>
    </row>
    <row r="2138" spans="1:10" x14ac:dyDescent="0.25">
      <c r="A2138" s="18" t="s">
        <v>214</v>
      </c>
      <c r="B2138" s="5">
        <v>26.03</v>
      </c>
      <c r="C2138" s="5" t="str">
        <f t="shared" si="67"/>
        <v>Overweight</v>
      </c>
      <c r="D2138" s="5">
        <v>5.81</v>
      </c>
      <c r="E2138" s="5" t="str">
        <f t="shared" si="68"/>
        <v>Normal</v>
      </c>
      <c r="F2138" s="5" t="s">
        <v>2368</v>
      </c>
      <c r="G2138" s="5" t="s">
        <v>2366</v>
      </c>
      <c r="H2138" s="5" t="s">
        <v>2366</v>
      </c>
      <c r="I2138" s="5">
        <v>0</v>
      </c>
      <c r="J2138" s="19" t="s">
        <v>2366</v>
      </c>
    </row>
    <row r="2139" spans="1:10" x14ac:dyDescent="0.25">
      <c r="A2139" s="18" t="s">
        <v>213</v>
      </c>
      <c r="B2139" s="5">
        <v>27.74</v>
      </c>
      <c r="C2139" s="5" t="str">
        <f t="shared" si="67"/>
        <v>Overweight</v>
      </c>
      <c r="D2139" s="5">
        <v>4.29</v>
      </c>
      <c r="E2139" s="5" t="str">
        <f t="shared" si="68"/>
        <v>Normal</v>
      </c>
      <c r="F2139" s="5" t="s">
        <v>2366</v>
      </c>
      <c r="G2139" s="5" t="s">
        <v>2367</v>
      </c>
      <c r="H2139" s="5" t="s">
        <v>2366</v>
      </c>
      <c r="I2139" s="5">
        <v>1</v>
      </c>
      <c r="J2139" s="19" t="s">
        <v>2366</v>
      </c>
    </row>
    <row r="2140" spans="1:10" x14ac:dyDescent="0.25">
      <c r="A2140" s="18" t="s">
        <v>212</v>
      </c>
      <c r="B2140" s="5">
        <v>32.11</v>
      </c>
      <c r="C2140" s="5" t="str">
        <f t="shared" si="67"/>
        <v>Obesity</v>
      </c>
      <c r="D2140" s="5">
        <v>4.03</v>
      </c>
      <c r="E2140" s="5" t="str">
        <f t="shared" si="68"/>
        <v>Normal</v>
      </c>
      <c r="F2140" s="5" t="s">
        <v>2368</v>
      </c>
      <c r="G2140" s="5" t="s">
        <v>2367</v>
      </c>
      <c r="H2140" s="5" t="s">
        <v>2366</v>
      </c>
      <c r="I2140" s="5">
        <v>2</v>
      </c>
      <c r="J2140" s="19" t="s">
        <v>2366</v>
      </c>
    </row>
    <row r="2141" spans="1:10" x14ac:dyDescent="0.25">
      <c r="A2141" s="18" t="s">
        <v>211</v>
      </c>
      <c r="B2141" s="5">
        <v>25.175000000000001</v>
      </c>
      <c r="C2141" s="5" t="str">
        <f t="shared" si="67"/>
        <v>Overweight</v>
      </c>
      <c r="D2141" s="5">
        <v>6.29</v>
      </c>
      <c r="E2141" s="5" t="str">
        <f t="shared" si="68"/>
        <v>Prediabetes</v>
      </c>
      <c r="F2141" s="5" t="s">
        <v>2368</v>
      </c>
      <c r="G2141" s="5" t="s">
        <v>2367</v>
      </c>
      <c r="H2141" s="5" t="s">
        <v>2366</v>
      </c>
      <c r="I2141" s="5">
        <v>2</v>
      </c>
      <c r="J2141" s="19" t="s">
        <v>2366</v>
      </c>
    </row>
    <row r="2142" spans="1:10" x14ac:dyDescent="0.25">
      <c r="A2142" s="18" t="s">
        <v>210</v>
      </c>
      <c r="B2142" s="5">
        <v>39.49</v>
      </c>
      <c r="C2142" s="5" t="str">
        <f t="shared" si="67"/>
        <v>Obesity</v>
      </c>
      <c r="D2142" s="5">
        <v>4.4800000000000004</v>
      </c>
      <c r="E2142" s="5" t="str">
        <f t="shared" si="68"/>
        <v>Normal</v>
      </c>
      <c r="F2142" s="5" t="s">
        <v>2368</v>
      </c>
      <c r="G2142" s="5" t="s">
        <v>2366</v>
      </c>
      <c r="H2142" s="5" t="s">
        <v>2366</v>
      </c>
      <c r="I2142" s="5">
        <v>0</v>
      </c>
      <c r="J2142" s="19" t="s">
        <v>2366</v>
      </c>
    </row>
    <row r="2143" spans="1:10" x14ac:dyDescent="0.25">
      <c r="A2143" s="18" t="s">
        <v>209</v>
      </c>
      <c r="B2143" s="5">
        <v>34.869999999999997</v>
      </c>
      <c r="C2143" s="5" t="str">
        <f t="shared" si="67"/>
        <v>Obesity</v>
      </c>
      <c r="D2143" s="5">
        <v>5.51</v>
      </c>
      <c r="E2143" s="5" t="str">
        <f t="shared" si="68"/>
        <v>Normal</v>
      </c>
      <c r="F2143" s="5" t="s">
        <v>2368</v>
      </c>
      <c r="G2143" s="5" t="s">
        <v>2366</v>
      </c>
      <c r="H2143" s="5" t="s">
        <v>2366</v>
      </c>
      <c r="I2143" s="5">
        <v>0</v>
      </c>
      <c r="J2143" s="19" t="s">
        <v>2366</v>
      </c>
    </row>
    <row r="2144" spans="1:10" x14ac:dyDescent="0.25">
      <c r="A2144" s="18" t="s">
        <v>208</v>
      </c>
      <c r="B2144" s="5">
        <v>34.6</v>
      </c>
      <c r="C2144" s="5" t="str">
        <f t="shared" si="67"/>
        <v>Obesity</v>
      </c>
      <c r="D2144" s="5">
        <v>4.5</v>
      </c>
      <c r="E2144" s="5" t="str">
        <f t="shared" si="68"/>
        <v>Normal</v>
      </c>
      <c r="F2144" s="5" t="s">
        <v>2368</v>
      </c>
      <c r="G2144" s="5" t="s">
        <v>2366</v>
      </c>
      <c r="H2144" s="5" t="s">
        <v>2366</v>
      </c>
      <c r="I2144" s="5">
        <v>0</v>
      </c>
      <c r="J2144" s="19" t="s">
        <v>2366</v>
      </c>
    </row>
    <row r="2145" spans="1:10" x14ac:dyDescent="0.25">
      <c r="A2145" s="18" t="s">
        <v>207</v>
      </c>
      <c r="B2145" s="5">
        <v>25.8</v>
      </c>
      <c r="C2145" s="5" t="str">
        <f t="shared" si="67"/>
        <v>Overweight</v>
      </c>
      <c r="D2145" s="5">
        <v>6.29</v>
      </c>
      <c r="E2145" s="5" t="str">
        <f t="shared" si="68"/>
        <v>Prediabetes</v>
      </c>
      <c r="F2145" s="5" t="s">
        <v>2368</v>
      </c>
      <c r="G2145" s="5" t="s">
        <v>2366</v>
      </c>
      <c r="H2145" s="5" t="s">
        <v>2366</v>
      </c>
      <c r="I2145" s="5">
        <v>0</v>
      </c>
      <c r="J2145" s="19" t="s">
        <v>2366</v>
      </c>
    </row>
    <row r="2146" spans="1:10" x14ac:dyDescent="0.25">
      <c r="A2146" s="18" t="s">
        <v>206</v>
      </c>
      <c r="B2146" s="5">
        <v>35.86</v>
      </c>
      <c r="C2146" s="5" t="str">
        <f t="shared" si="67"/>
        <v>Obesity</v>
      </c>
      <c r="D2146" s="5">
        <v>4.33</v>
      </c>
      <c r="E2146" s="5" t="str">
        <f t="shared" si="68"/>
        <v>Normal</v>
      </c>
      <c r="F2146" s="5" t="s">
        <v>2366</v>
      </c>
      <c r="G2146" s="5" t="s">
        <v>2366</v>
      </c>
      <c r="H2146" s="5" t="s">
        <v>2366</v>
      </c>
      <c r="I2146" s="5">
        <v>1</v>
      </c>
      <c r="J2146" s="19" t="s">
        <v>2366</v>
      </c>
    </row>
    <row r="2147" spans="1:10" x14ac:dyDescent="0.25">
      <c r="A2147" s="18" t="s">
        <v>205</v>
      </c>
      <c r="B2147" s="5">
        <v>40.47</v>
      </c>
      <c r="C2147" s="5" t="str">
        <f t="shared" si="67"/>
        <v>Obesity</v>
      </c>
      <c r="D2147" s="5">
        <v>11.15</v>
      </c>
      <c r="E2147" s="5" t="str">
        <f t="shared" si="68"/>
        <v>Diabetes</v>
      </c>
      <c r="F2147" s="5" t="s">
        <v>2366</v>
      </c>
      <c r="G2147" s="5" t="s">
        <v>2366</v>
      </c>
      <c r="H2147" s="5" t="s">
        <v>2366</v>
      </c>
      <c r="I2147" s="5">
        <v>0</v>
      </c>
      <c r="J2147" s="19" t="s">
        <v>2366</v>
      </c>
    </row>
    <row r="2148" spans="1:10" x14ac:dyDescent="0.25">
      <c r="A2148" s="18" t="s">
        <v>204</v>
      </c>
      <c r="B2148" s="5">
        <v>32.01</v>
      </c>
      <c r="C2148" s="5" t="str">
        <f t="shared" si="67"/>
        <v>Obesity</v>
      </c>
      <c r="D2148" s="5">
        <v>6.45</v>
      </c>
      <c r="E2148" s="5" t="str">
        <f t="shared" si="68"/>
        <v>Prediabetes</v>
      </c>
      <c r="F2148" s="5" t="s">
        <v>2366</v>
      </c>
      <c r="G2148" s="5" t="s">
        <v>2366</v>
      </c>
      <c r="H2148" s="5" t="s">
        <v>2366</v>
      </c>
      <c r="I2148" s="5">
        <v>1</v>
      </c>
      <c r="J2148" s="19" t="s">
        <v>2366</v>
      </c>
    </row>
    <row r="2149" spans="1:10" x14ac:dyDescent="0.25">
      <c r="A2149" s="18" t="s">
        <v>203</v>
      </c>
      <c r="B2149" s="5">
        <v>33</v>
      </c>
      <c r="C2149" s="5" t="str">
        <f t="shared" si="67"/>
        <v>Obesity</v>
      </c>
      <c r="D2149" s="5">
        <v>9.27</v>
      </c>
      <c r="E2149" s="5" t="str">
        <f t="shared" si="68"/>
        <v>Diabetes</v>
      </c>
      <c r="F2149" s="5" t="s">
        <v>2366</v>
      </c>
      <c r="G2149" s="5" t="s">
        <v>2366</v>
      </c>
      <c r="H2149" s="5" t="s">
        <v>2366</v>
      </c>
      <c r="I2149" s="5">
        <v>0</v>
      </c>
      <c r="J2149" s="19" t="s">
        <v>2366</v>
      </c>
    </row>
    <row r="2150" spans="1:10" x14ac:dyDescent="0.25">
      <c r="A2150" s="18" t="s">
        <v>202</v>
      </c>
      <c r="B2150" s="5">
        <v>29.3</v>
      </c>
      <c r="C2150" s="5" t="str">
        <f t="shared" si="67"/>
        <v>Overweight</v>
      </c>
      <c r="D2150" s="5">
        <v>6.15</v>
      </c>
      <c r="E2150" s="5" t="str">
        <f t="shared" si="68"/>
        <v>Prediabetes</v>
      </c>
      <c r="F2150" s="5" t="s">
        <v>2366</v>
      </c>
      <c r="G2150" s="5" t="s">
        <v>2366</v>
      </c>
      <c r="H2150" s="5" t="s">
        <v>2366</v>
      </c>
      <c r="I2150" s="5">
        <v>1</v>
      </c>
      <c r="J2150" s="19" t="s">
        <v>2366</v>
      </c>
    </row>
    <row r="2151" spans="1:10" x14ac:dyDescent="0.25">
      <c r="A2151" s="18" t="s">
        <v>201</v>
      </c>
      <c r="B2151" s="5">
        <v>25.8</v>
      </c>
      <c r="C2151" s="5" t="str">
        <f t="shared" si="67"/>
        <v>Overweight</v>
      </c>
      <c r="D2151" s="5">
        <v>4.13</v>
      </c>
      <c r="E2151" s="5" t="str">
        <f t="shared" si="68"/>
        <v>Normal</v>
      </c>
      <c r="F2151" s="5" t="s">
        <v>2366</v>
      </c>
      <c r="G2151" s="5" t="s">
        <v>2366</v>
      </c>
      <c r="H2151" s="5" t="s">
        <v>2366</v>
      </c>
      <c r="I2151" s="5">
        <v>1</v>
      </c>
      <c r="J2151" s="19" t="s">
        <v>2366</v>
      </c>
    </row>
    <row r="2152" spans="1:10" x14ac:dyDescent="0.25">
      <c r="A2152" s="18" t="s">
        <v>200</v>
      </c>
      <c r="B2152" s="5">
        <v>23.4</v>
      </c>
      <c r="C2152" s="5" t="str">
        <f t="shared" si="67"/>
        <v>Normal Weight</v>
      </c>
      <c r="D2152" s="5">
        <v>4.24</v>
      </c>
      <c r="E2152" s="5" t="str">
        <f t="shared" si="68"/>
        <v>Normal</v>
      </c>
      <c r="F2152" s="5" t="s">
        <v>2366</v>
      </c>
      <c r="G2152" s="5" t="s">
        <v>2366</v>
      </c>
      <c r="H2152" s="5" t="s">
        <v>2366</v>
      </c>
      <c r="I2152" s="5">
        <v>1</v>
      </c>
      <c r="J2152" s="19" t="s">
        <v>2366</v>
      </c>
    </row>
    <row r="2153" spans="1:10" x14ac:dyDescent="0.25">
      <c r="A2153" s="18" t="s">
        <v>199</v>
      </c>
      <c r="B2153" s="5">
        <v>27.93</v>
      </c>
      <c r="C2153" s="5" t="str">
        <f t="shared" si="67"/>
        <v>Overweight</v>
      </c>
      <c r="D2153" s="5">
        <v>9.8800000000000008</v>
      </c>
      <c r="E2153" s="5" t="str">
        <f t="shared" si="68"/>
        <v>Diabetes</v>
      </c>
      <c r="F2153" s="5" t="s">
        <v>2366</v>
      </c>
      <c r="G2153" s="5" t="s">
        <v>2366</v>
      </c>
      <c r="H2153" s="5" t="s">
        <v>2366</v>
      </c>
      <c r="I2153" s="5">
        <v>0</v>
      </c>
      <c r="J2153" s="19" t="s">
        <v>2366</v>
      </c>
    </row>
    <row r="2154" spans="1:10" x14ac:dyDescent="0.25">
      <c r="A2154" s="18" t="s">
        <v>198</v>
      </c>
      <c r="B2154" s="5">
        <v>22</v>
      </c>
      <c r="C2154" s="5" t="str">
        <f t="shared" si="67"/>
        <v>Normal Weight</v>
      </c>
      <c r="D2154" s="5">
        <v>9.5</v>
      </c>
      <c r="E2154" s="5" t="str">
        <f t="shared" si="68"/>
        <v>Diabetes</v>
      </c>
      <c r="F2154" s="5" t="s">
        <v>2366</v>
      </c>
      <c r="G2154" s="5" t="s">
        <v>2366</v>
      </c>
      <c r="H2154" s="5" t="s">
        <v>2366</v>
      </c>
      <c r="I2154" s="5">
        <v>0</v>
      </c>
      <c r="J2154" s="19" t="s">
        <v>2366</v>
      </c>
    </row>
    <row r="2155" spans="1:10" x14ac:dyDescent="0.25">
      <c r="A2155" s="18" t="s">
        <v>197</v>
      </c>
      <c r="B2155" s="5">
        <v>36.86</v>
      </c>
      <c r="C2155" s="5" t="str">
        <f t="shared" si="67"/>
        <v>Obesity</v>
      </c>
      <c r="D2155" s="5">
        <v>4.97</v>
      </c>
      <c r="E2155" s="5" t="str">
        <f t="shared" si="68"/>
        <v>Normal</v>
      </c>
      <c r="F2155" s="5" t="s">
        <v>2368</v>
      </c>
      <c r="G2155" s="5" t="s">
        <v>2366</v>
      </c>
      <c r="H2155" s="5" t="s">
        <v>2366</v>
      </c>
      <c r="I2155" s="5">
        <v>0</v>
      </c>
      <c r="J2155" s="19" t="s">
        <v>2366</v>
      </c>
    </row>
    <row r="2156" spans="1:10" x14ac:dyDescent="0.25">
      <c r="A2156" s="18" t="s">
        <v>196</v>
      </c>
      <c r="B2156" s="5">
        <v>31.254999999999999</v>
      </c>
      <c r="C2156" s="5" t="str">
        <f t="shared" si="67"/>
        <v>Obesity</v>
      </c>
      <c r="D2156" s="5">
        <v>5.49</v>
      </c>
      <c r="E2156" s="5" t="str">
        <f t="shared" si="68"/>
        <v>Normal</v>
      </c>
      <c r="F2156" s="5" t="s">
        <v>2368</v>
      </c>
      <c r="G2156" s="5" t="s">
        <v>2366</v>
      </c>
      <c r="H2156" s="5" t="s">
        <v>2366</v>
      </c>
      <c r="I2156" s="5">
        <v>0</v>
      </c>
      <c r="J2156" s="19" t="s">
        <v>2366</v>
      </c>
    </row>
    <row r="2157" spans="1:10" x14ac:dyDescent="0.25">
      <c r="A2157" s="18" t="s">
        <v>195</v>
      </c>
      <c r="B2157" s="5">
        <v>23.06</v>
      </c>
      <c r="C2157" s="5" t="str">
        <f t="shared" si="67"/>
        <v>Normal Weight</v>
      </c>
      <c r="D2157" s="5">
        <v>4.47</v>
      </c>
      <c r="E2157" s="5" t="str">
        <f t="shared" si="68"/>
        <v>Normal</v>
      </c>
      <c r="F2157" s="5" t="s">
        <v>2366</v>
      </c>
      <c r="G2157" s="5" t="s">
        <v>2366</v>
      </c>
      <c r="H2157" s="5" t="s">
        <v>2366</v>
      </c>
      <c r="I2157" s="5">
        <v>0</v>
      </c>
      <c r="J2157" s="19" t="s">
        <v>2366</v>
      </c>
    </row>
    <row r="2158" spans="1:10" x14ac:dyDescent="0.25">
      <c r="A2158" s="18" t="s">
        <v>194</v>
      </c>
      <c r="B2158" s="5">
        <v>28.975000000000001</v>
      </c>
      <c r="C2158" s="5" t="str">
        <f t="shared" si="67"/>
        <v>Overweight</v>
      </c>
      <c r="D2158" s="5">
        <v>4.34</v>
      </c>
      <c r="E2158" s="5" t="str">
        <f t="shared" si="68"/>
        <v>Normal</v>
      </c>
      <c r="F2158" s="5" t="s">
        <v>2368</v>
      </c>
      <c r="G2158" s="5" t="s">
        <v>2366</v>
      </c>
      <c r="H2158" s="5" t="s">
        <v>2366</v>
      </c>
      <c r="I2158" s="5">
        <v>0</v>
      </c>
      <c r="J2158" s="19" t="s">
        <v>2366</v>
      </c>
    </row>
    <row r="2159" spans="1:10" x14ac:dyDescent="0.25">
      <c r="A2159" s="18" t="s">
        <v>193</v>
      </c>
      <c r="B2159" s="5">
        <v>33.299999999999997</v>
      </c>
      <c r="C2159" s="5" t="str">
        <f t="shared" si="67"/>
        <v>Obesity</v>
      </c>
      <c r="D2159" s="5">
        <v>9.49</v>
      </c>
      <c r="E2159" s="5" t="str">
        <f t="shared" si="68"/>
        <v>Diabetes</v>
      </c>
      <c r="F2159" s="5" t="s">
        <v>2366</v>
      </c>
      <c r="G2159" s="5" t="s">
        <v>2366</v>
      </c>
      <c r="H2159" s="5" t="s">
        <v>2366</v>
      </c>
      <c r="I2159" s="5">
        <v>0</v>
      </c>
      <c r="J2159" s="19" t="s">
        <v>2366</v>
      </c>
    </row>
    <row r="2160" spans="1:10" x14ac:dyDescent="0.25">
      <c r="A2160" s="18" t="s">
        <v>192</v>
      </c>
      <c r="B2160" s="5">
        <v>33</v>
      </c>
      <c r="C2160" s="5" t="str">
        <f t="shared" si="67"/>
        <v>Obesity</v>
      </c>
      <c r="D2160" s="5">
        <v>10.16</v>
      </c>
      <c r="E2160" s="5" t="str">
        <f t="shared" si="68"/>
        <v>Diabetes</v>
      </c>
      <c r="F2160" s="5" t="s">
        <v>2366</v>
      </c>
      <c r="G2160" s="5" t="s">
        <v>2366</v>
      </c>
      <c r="H2160" s="5" t="s">
        <v>2366</v>
      </c>
      <c r="I2160" s="5">
        <v>0</v>
      </c>
      <c r="J2160" s="19" t="s">
        <v>2366</v>
      </c>
    </row>
    <row r="2161" spans="1:10" x14ac:dyDescent="0.25">
      <c r="A2161" s="18" t="s">
        <v>191</v>
      </c>
      <c r="B2161" s="5">
        <v>31.46</v>
      </c>
      <c r="C2161" s="5" t="str">
        <f t="shared" si="67"/>
        <v>Obesity</v>
      </c>
      <c r="D2161" s="5">
        <v>11.19</v>
      </c>
      <c r="E2161" s="5" t="str">
        <f t="shared" si="68"/>
        <v>Diabetes</v>
      </c>
      <c r="F2161" s="5" t="s">
        <v>2366</v>
      </c>
      <c r="G2161" s="5" t="s">
        <v>2366</v>
      </c>
      <c r="H2161" s="5" t="s">
        <v>2366</v>
      </c>
      <c r="I2161" s="5">
        <v>0</v>
      </c>
      <c r="J2161" s="19" t="s">
        <v>2366</v>
      </c>
    </row>
    <row r="2162" spans="1:10" x14ac:dyDescent="0.25">
      <c r="A2162" s="18" t="s">
        <v>190</v>
      </c>
      <c r="B2162" s="5">
        <v>29.6</v>
      </c>
      <c r="C2162" s="5" t="str">
        <f t="shared" si="67"/>
        <v>Overweight</v>
      </c>
      <c r="D2162" s="5">
        <v>11.03</v>
      </c>
      <c r="E2162" s="5" t="str">
        <f t="shared" si="68"/>
        <v>Diabetes</v>
      </c>
      <c r="F2162" s="5" t="s">
        <v>2366</v>
      </c>
      <c r="G2162" s="5" t="s">
        <v>2366</v>
      </c>
      <c r="H2162" s="5" t="s">
        <v>2366</v>
      </c>
      <c r="I2162" s="5">
        <v>0</v>
      </c>
      <c r="J2162" s="19" t="s">
        <v>2366</v>
      </c>
    </row>
    <row r="2163" spans="1:10" x14ac:dyDescent="0.25">
      <c r="A2163" s="18" t="s">
        <v>189</v>
      </c>
      <c r="B2163" s="5">
        <v>22.05</v>
      </c>
      <c r="C2163" s="5" t="str">
        <f t="shared" si="67"/>
        <v>Normal Weight</v>
      </c>
      <c r="D2163" s="5">
        <v>4.43</v>
      </c>
      <c r="E2163" s="5" t="str">
        <f t="shared" si="68"/>
        <v>Normal</v>
      </c>
      <c r="F2163" s="5" t="s">
        <v>2368</v>
      </c>
      <c r="G2163" s="5" t="s">
        <v>2366</v>
      </c>
      <c r="H2163" s="5" t="s">
        <v>2366</v>
      </c>
      <c r="I2163" s="5">
        <v>0</v>
      </c>
      <c r="J2163" s="19" t="s">
        <v>2366</v>
      </c>
    </row>
    <row r="2164" spans="1:10" x14ac:dyDescent="0.25">
      <c r="A2164" s="18" t="s">
        <v>187</v>
      </c>
      <c r="B2164" s="5">
        <v>27.06</v>
      </c>
      <c r="C2164" s="5" t="str">
        <f t="shared" si="67"/>
        <v>Overweight</v>
      </c>
      <c r="D2164" s="5">
        <v>6.14</v>
      </c>
      <c r="E2164" s="5" t="str">
        <f t="shared" si="68"/>
        <v>Prediabetes</v>
      </c>
      <c r="F2164" s="5" t="s">
        <v>2366</v>
      </c>
      <c r="G2164" s="5" t="s">
        <v>2367</v>
      </c>
      <c r="H2164" s="5" t="s">
        <v>2366</v>
      </c>
      <c r="I2164" s="5">
        <v>1</v>
      </c>
      <c r="J2164" s="19" t="s">
        <v>2366</v>
      </c>
    </row>
    <row r="2165" spans="1:10" x14ac:dyDescent="0.25">
      <c r="A2165" s="18" t="s">
        <v>186</v>
      </c>
      <c r="B2165" s="5">
        <v>20.49</v>
      </c>
      <c r="C2165" s="5" t="str">
        <f t="shared" si="67"/>
        <v>Normal Weight</v>
      </c>
      <c r="D2165" s="5">
        <v>4.87</v>
      </c>
      <c r="E2165" s="5" t="str">
        <f t="shared" si="68"/>
        <v>Normal</v>
      </c>
      <c r="F2165" s="5" t="s">
        <v>2366</v>
      </c>
      <c r="G2165" s="5" t="s">
        <v>2366</v>
      </c>
      <c r="H2165" s="5" t="s">
        <v>2366</v>
      </c>
      <c r="I2165" s="5">
        <v>0</v>
      </c>
      <c r="J2165" s="19" t="s">
        <v>2366</v>
      </c>
    </row>
    <row r="2166" spans="1:10" x14ac:dyDescent="0.25">
      <c r="A2166" s="18" t="s">
        <v>185</v>
      </c>
      <c r="B2166" s="5">
        <v>28.4</v>
      </c>
      <c r="C2166" s="5" t="str">
        <f t="shared" si="67"/>
        <v>Overweight</v>
      </c>
      <c r="D2166" s="5">
        <v>4.3</v>
      </c>
      <c r="E2166" s="5" t="str">
        <f t="shared" si="68"/>
        <v>Normal</v>
      </c>
      <c r="F2166" s="5" t="s">
        <v>2366</v>
      </c>
      <c r="G2166" s="5" t="s">
        <v>2366</v>
      </c>
      <c r="H2166" s="5" t="s">
        <v>2368</v>
      </c>
      <c r="I2166" s="5">
        <v>1</v>
      </c>
      <c r="J2166" s="19" t="s">
        <v>2366</v>
      </c>
    </row>
    <row r="2167" spans="1:10" x14ac:dyDescent="0.25">
      <c r="A2167" s="18" t="s">
        <v>184</v>
      </c>
      <c r="B2167" s="5">
        <v>41.91</v>
      </c>
      <c r="C2167" s="5" t="str">
        <f t="shared" si="67"/>
        <v>Obesity</v>
      </c>
      <c r="D2167" s="5">
        <v>6.19</v>
      </c>
      <c r="E2167" s="5" t="str">
        <f t="shared" si="68"/>
        <v>Prediabetes</v>
      </c>
      <c r="F2167" s="5" t="s">
        <v>2366</v>
      </c>
      <c r="G2167" s="5" t="s">
        <v>2366</v>
      </c>
      <c r="H2167" s="5" t="s">
        <v>2366</v>
      </c>
      <c r="I2167" s="5">
        <v>0</v>
      </c>
      <c r="J2167" s="19" t="s">
        <v>2366</v>
      </c>
    </row>
    <row r="2168" spans="1:10" x14ac:dyDescent="0.25">
      <c r="A2168" s="18" t="s">
        <v>183</v>
      </c>
      <c r="B2168" s="5">
        <v>24.6</v>
      </c>
      <c r="C2168" s="5" t="str">
        <f t="shared" si="67"/>
        <v>Normal Weight</v>
      </c>
      <c r="D2168" s="5">
        <v>6.19</v>
      </c>
      <c r="E2168" s="5" t="str">
        <f t="shared" si="68"/>
        <v>Prediabetes</v>
      </c>
      <c r="F2168" s="5" t="s">
        <v>2366</v>
      </c>
      <c r="G2168" s="5" t="s">
        <v>2366</v>
      </c>
      <c r="H2168" s="5" t="s">
        <v>2368</v>
      </c>
      <c r="I2168" s="5">
        <v>1</v>
      </c>
      <c r="J2168" s="19" t="s">
        <v>2366</v>
      </c>
    </row>
    <row r="2169" spans="1:10" x14ac:dyDescent="0.25">
      <c r="A2169" s="18" t="s">
        <v>182</v>
      </c>
      <c r="B2169" s="5">
        <v>20.9</v>
      </c>
      <c r="C2169" s="5" t="str">
        <f t="shared" si="67"/>
        <v>Normal Weight</v>
      </c>
      <c r="D2169" s="5">
        <v>5.12</v>
      </c>
      <c r="E2169" s="5" t="str">
        <f t="shared" si="68"/>
        <v>Normal</v>
      </c>
      <c r="F2169" s="5" t="s">
        <v>2366</v>
      </c>
      <c r="G2169" s="5" t="s">
        <v>2366</v>
      </c>
      <c r="H2169" s="5" t="s">
        <v>2368</v>
      </c>
      <c r="I2169" s="5">
        <v>1</v>
      </c>
      <c r="J2169" s="19" t="s">
        <v>2366</v>
      </c>
    </row>
    <row r="2170" spans="1:10" x14ac:dyDescent="0.25">
      <c r="A2170" s="18" t="s">
        <v>181</v>
      </c>
      <c r="B2170" s="5">
        <v>34.4</v>
      </c>
      <c r="C2170" s="5" t="str">
        <f t="shared" si="67"/>
        <v>Obesity</v>
      </c>
      <c r="D2170" s="5">
        <v>4.04</v>
      </c>
      <c r="E2170" s="5" t="str">
        <f t="shared" si="68"/>
        <v>Normal</v>
      </c>
      <c r="F2170" s="5" t="s">
        <v>2366</v>
      </c>
      <c r="G2170" s="5" t="s">
        <v>2366</v>
      </c>
      <c r="H2170" s="5" t="s">
        <v>2366</v>
      </c>
      <c r="I2170" s="5">
        <v>0</v>
      </c>
      <c r="J2170" s="19" t="s">
        <v>2366</v>
      </c>
    </row>
    <row r="2171" spans="1:10" x14ac:dyDescent="0.25">
      <c r="A2171" s="18" t="s">
        <v>180</v>
      </c>
      <c r="B2171" s="5">
        <v>32.56</v>
      </c>
      <c r="C2171" s="5" t="str">
        <f t="shared" si="67"/>
        <v>Obesity</v>
      </c>
      <c r="D2171" s="5">
        <v>5.36</v>
      </c>
      <c r="E2171" s="5" t="str">
        <f t="shared" si="68"/>
        <v>Normal</v>
      </c>
      <c r="F2171" s="5" t="s">
        <v>2366</v>
      </c>
      <c r="G2171" s="5" t="s">
        <v>2366</v>
      </c>
      <c r="H2171" s="5" t="s">
        <v>2366</v>
      </c>
      <c r="I2171" s="5">
        <v>0</v>
      </c>
      <c r="J2171" s="19" t="s">
        <v>2366</v>
      </c>
    </row>
    <row r="2172" spans="1:10" x14ac:dyDescent="0.25">
      <c r="A2172" s="18" t="s">
        <v>179</v>
      </c>
      <c r="B2172" s="5">
        <v>27.98</v>
      </c>
      <c r="C2172" s="5" t="str">
        <f t="shared" si="67"/>
        <v>Overweight</v>
      </c>
      <c r="D2172" s="5">
        <v>4.38</v>
      </c>
      <c r="E2172" s="5" t="str">
        <f t="shared" si="68"/>
        <v>Normal</v>
      </c>
      <c r="F2172" s="5" t="s">
        <v>2366</v>
      </c>
      <c r="G2172" s="5" t="s">
        <v>2367</v>
      </c>
      <c r="H2172" s="5" t="s">
        <v>2366</v>
      </c>
      <c r="I2172" s="5">
        <v>1</v>
      </c>
      <c r="J2172" s="19" t="s">
        <v>2366</v>
      </c>
    </row>
    <row r="2173" spans="1:10" x14ac:dyDescent="0.25">
      <c r="A2173" s="18" t="s">
        <v>178</v>
      </c>
      <c r="B2173" s="5">
        <v>26.51</v>
      </c>
      <c r="C2173" s="5" t="str">
        <f t="shared" si="67"/>
        <v>Overweight</v>
      </c>
      <c r="D2173" s="5">
        <v>4.58</v>
      </c>
      <c r="E2173" s="5" t="str">
        <f t="shared" si="68"/>
        <v>Normal</v>
      </c>
      <c r="F2173" s="5" t="s">
        <v>2366</v>
      </c>
      <c r="G2173" s="5" t="s">
        <v>2366</v>
      </c>
      <c r="H2173" s="5" t="s">
        <v>2366</v>
      </c>
      <c r="I2173" s="5">
        <v>0</v>
      </c>
      <c r="J2173" s="19" t="s">
        <v>2366</v>
      </c>
    </row>
    <row r="2174" spans="1:10" x14ac:dyDescent="0.25">
      <c r="A2174" s="18" t="s">
        <v>177</v>
      </c>
      <c r="B2174" s="5">
        <v>29.734999999999999</v>
      </c>
      <c r="C2174" s="5" t="str">
        <f t="shared" si="67"/>
        <v>Overweight</v>
      </c>
      <c r="D2174" s="5">
        <v>11.92</v>
      </c>
      <c r="E2174" s="5" t="str">
        <f t="shared" si="68"/>
        <v>Diabetes</v>
      </c>
      <c r="F2174" s="5" t="s">
        <v>2366</v>
      </c>
      <c r="G2174" s="5" t="s">
        <v>2366</v>
      </c>
      <c r="H2174" s="5" t="s">
        <v>2366</v>
      </c>
      <c r="I2174" s="5">
        <v>0</v>
      </c>
      <c r="J2174" s="19" t="s">
        <v>2366</v>
      </c>
    </row>
    <row r="2175" spans="1:10" x14ac:dyDescent="0.25">
      <c r="A2175" s="18" t="s">
        <v>176</v>
      </c>
      <c r="B2175" s="5">
        <v>40.5</v>
      </c>
      <c r="C2175" s="5" t="str">
        <f t="shared" si="67"/>
        <v>Obesity</v>
      </c>
      <c r="D2175" s="5">
        <v>5.4</v>
      </c>
      <c r="E2175" s="5" t="str">
        <f t="shared" si="68"/>
        <v>Normal</v>
      </c>
      <c r="F2175" s="5" t="s">
        <v>2366</v>
      </c>
      <c r="G2175" s="5" t="s">
        <v>2366</v>
      </c>
      <c r="H2175" s="5" t="s">
        <v>2368</v>
      </c>
      <c r="I2175" s="5">
        <v>1</v>
      </c>
      <c r="J2175" s="19" t="s">
        <v>2366</v>
      </c>
    </row>
    <row r="2176" spans="1:10" x14ac:dyDescent="0.25">
      <c r="A2176" s="18" t="s">
        <v>175</v>
      </c>
      <c r="B2176" s="5">
        <v>25.64</v>
      </c>
      <c r="C2176" s="5" t="str">
        <f t="shared" si="67"/>
        <v>Overweight</v>
      </c>
      <c r="D2176" s="5">
        <v>4.76</v>
      </c>
      <c r="E2176" s="5" t="str">
        <f t="shared" si="68"/>
        <v>Normal</v>
      </c>
      <c r="F2176" s="5" t="s">
        <v>2366</v>
      </c>
      <c r="G2176" s="5" t="s">
        <v>2366</v>
      </c>
      <c r="H2176" s="5" t="s">
        <v>2366</v>
      </c>
      <c r="I2176" s="5">
        <v>1</v>
      </c>
      <c r="J2176" s="19" t="s">
        <v>2366</v>
      </c>
    </row>
    <row r="2177" spans="1:10" x14ac:dyDescent="0.25">
      <c r="A2177" s="18" t="s">
        <v>174</v>
      </c>
      <c r="B2177" s="5">
        <v>32.9</v>
      </c>
      <c r="C2177" s="5" t="str">
        <f t="shared" si="67"/>
        <v>Obesity</v>
      </c>
      <c r="D2177" s="5">
        <v>4.78</v>
      </c>
      <c r="E2177" s="5" t="str">
        <f t="shared" si="68"/>
        <v>Normal</v>
      </c>
      <c r="F2177" s="5" t="s">
        <v>2366</v>
      </c>
      <c r="G2177" s="5" t="s">
        <v>2366</v>
      </c>
      <c r="H2177" s="5" t="s">
        <v>2368</v>
      </c>
      <c r="I2177" s="5">
        <v>1</v>
      </c>
      <c r="J2177" s="19" t="s">
        <v>2366</v>
      </c>
    </row>
    <row r="2178" spans="1:10" x14ac:dyDescent="0.25">
      <c r="A2178" s="18" t="s">
        <v>173</v>
      </c>
      <c r="B2178" s="5">
        <v>29.8</v>
      </c>
      <c r="C2178" s="5" t="str">
        <f t="shared" ref="C2178:C2241" si="69">IF(B2178&lt;18.5,"Underweight",
IF(B2178&lt;25,"Normal Weight",
IF(B2178&lt;30,"Overweight","Obesity")))</f>
        <v>Overweight</v>
      </c>
      <c r="D2178" s="5">
        <v>4.26</v>
      </c>
      <c r="E2178" s="5" t="str">
        <f t="shared" ref="E2178:E2241" si="70">IF(D2178&lt;6,"Normal",IF(D2178&lt;7.5,"Prediabetes",IF(D2178&gt;7,"Diabetes")))</f>
        <v>Normal</v>
      </c>
      <c r="F2178" s="5" t="s">
        <v>2366</v>
      </c>
      <c r="G2178" s="5" t="s">
        <v>2366</v>
      </c>
      <c r="H2178" s="5" t="s">
        <v>2368</v>
      </c>
      <c r="I2178" s="5">
        <v>1</v>
      </c>
      <c r="J2178" s="19" t="s">
        <v>2366</v>
      </c>
    </row>
    <row r="2179" spans="1:10" x14ac:dyDescent="0.25">
      <c r="A2179" s="18" t="s">
        <v>172</v>
      </c>
      <c r="B2179" s="5">
        <v>28.9</v>
      </c>
      <c r="C2179" s="5" t="str">
        <f t="shared" si="69"/>
        <v>Overweight</v>
      </c>
      <c r="D2179" s="5">
        <v>5.85</v>
      </c>
      <c r="E2179" s="5" t="str">
        <f t="shared" si="70"/>
        <v>Normal</v>
      </c>
      <c r="F2179" s="5" t="s">
        <v>2366</v>
      </c>
      <c r="G2179" s="5" t="s">
        <v>2366</v>
      </c>
      <c r="H2179" s="5" t="s">
        <v>2368</v>
      </c>
      <c r="I2179" s="5">
        <v>1</v>
      </c>
      <c r="J2179" s="19" t="s">
        <v>2366</v>
      </c>
    </row>
    <row r="2180" spans="1:10" x14ac:dyDescent="0.25">
      <c r="A2180" s="18" t="s">
        <v>171</v>
      </c>
      <c r="B2180" s="5">
        <v>24.7</v>
      </c>
      <c r="C2180" s="5" t="str">
        <f t="shared" si="69"/>
        <v>Normal Weight</v>
      </c>
      <c r="D2180" s="5">
        <v>5.32</v>
      </c>
      <c r="E2180" s="5" t="str">
        <f t="shared" si="70"/>
        <v>Normal</v>
      </c>
      <c r="F2180" s="5" t="s">
        <v>2366</v>
      </c>
      <c r="G2180" s="5" t="s">
        <v>2366</v>
      </c>
      <c r="H2180" s="5" t="s">
        <v>2368</v>
      </c>
      <c r="I2180" s="5">
        <v>1</v>
      </c>
      <c r="J2180" s="19" t="s">
        <v>2366</v>
      </c>
    </row>
    <row r="2181" spans="1:10" x14ac:dyDescent="0.25">
      <c r="A2181" s="18" t="s">
        <v>170</v>
      </c>
      <c r="B2181" s="5">
        <v>20.6</v>
      </c>
      <c r="C2181" s="5" t="str">
        <f t="shared" si="69"/>
        <v>Normal Weight</v>
      </c>
      <c r="D2181" s="5">
        <v>5.14</v>
      </c>
      <c r="E2181" s="5" t="str">
        <f t="shared" si="70"/>
        <v>Normal</v>
      </c>
      <c r="F2181" s="5" t="s">
        <v>2366</v>
      </c>
      <c r="G2181" s="5" t="s">
        <v>2366</v>
      </c>
      <c r="H2181" s="5" t="s">
        <v>2368</v>
      </c>
      <c r="I2181" s="5">
        <v>1</v>
      </c>
      <c r="J2181" s="19" t="s">
        <v>2366</v>
      </c>
    </row>
    <row r="2182" spans="1:10" x14ac:dyDescent="0.25">
      <c r="A2182" s="18" t="s">
        <v>169</v>
      </c>
      <c r="B2182" s="5">
        <v>18.600000000000001</v>
      </c>
      <c r="C2182" s="5" t="str">
        <f t="shared" si="69"/>
        <v>Normal Weight</v>
      </c>
      <c r="D2182" s="5">
        <v>5</v>
      </c>
      <c r="E2182" s="5" t="str">
        <f t="shared" si="70"/>
        <v>Normal</v>
      </c>
      <c r="F2182" s="5" t="s">
        <v>2366</v>
      </c>
      <c r="G2182" s="5" t="s">
        <v>2366</v>
      </c>
      <c r="H2182" s="5" t="s">
        <v>2368</v>
      </c>
      <c r="I2182" s="5">
        <v>1</v>
      </c>
      <c r="J2182" s="19" t="s">
        <v>2366</v>
      </c>
    </row>
    <row r="2183" spans="1:10" x14ac:dyDescent="0.25">
      <c r="A2183" s="18" t="s">
        <v>168</v>
      </c>
      <c r="B2183" s="5">
        <v>17.8</v>
      </c>
      <c r="C2183" s="5" t="str">
        <f t="shared" si="69"/>
        <v>Underweight</v>
      </c>
      <c r="D2183" s="5">
        <v>4.55</v>
      </c>
      <c r="E2183" s="5" t="str">
        <f t="shared" si="70"/>
        <v>Normal</v>
      </c>
      <c r="F2183" s="5" t="s">
        <v>2366</v>
      </c>
      <c r="G2183" s="5" t="s">
        <v>2366</v>
      </c>
      <c r="H2183" s="5" t="s">
        <v>2368</v>
      </c>
      <c r="I2183" s="5">
        <v>1</v>
      </c>
      <c r="J2183" s="19" t="s">
        <v>2366</v>
      </c>
    </row>
    <row r="2184" spans="1:10" x14ac:dyDescent="0.25">
      <c r="A2184" s="18" t="s">
        <v>167</v>
      </c>
      <c r="B2184" s="5">
        <v>35.200000000000003</v>
      </c>
      <c r="C2184" s="5" t="str">
        <f t="shared" si="69"/>
        <v>Obesity</v>
      </c>
      <c r="D2184" s="5">
        <v>5.97</v>
      </c>
      <c r="E2184" s="5" t="str">
        <f t="shared" si="70"/>
        <v>Normal</v>
      </c>
      <c r="F2184" s="5" t="s">
        <v>2366</v>
      </c>
      <c r="G2184" s="5" t="s">
        <v>2367</v>
      </c>
      <c r="H2184" s="5" t="s">
        <v>2366</v>
      </c>
      <c r="I2184" s="5">
        <v>1</v>
      </c>
      <c r="J2184" s="19" t="s">
        <v>2366</v>
      </c>
    </row>
    <row r="2185" spans="1:10" x14ac:dyDescent="0.25">
      <c r="A2185" s="18" t="s">
        <v>166</v>
      </c>
      <c r="B2185" s="5">
        <v>33.770000000000003</v>
      </c>
      <c r="C2185" s="5" t="str">
        <f t="shared" si="69"/>
        <v>Obesity</v>
      </c>
      <c r="D2185" s="5">
        <v>4.0199999999999996</v>
      </c>
      <c r="E2185" s="5" t="str">
        <f t="shared" si="70"/>
        <v>Normal</v>
      </c>
      <c r="F2185" s="5" t="s">
        <v>2366</v>
      </c>
      <c r="G2185" s="5" t="s">
        <v>2367</v>
      </c>
      <c r="H2185" s="5" t="s">
        <v>2366</v>
      </c>
      <c r="I2185" s="5">
        <v>1</v>
      </c>
      <c r="J2185" s="19" t="s">
        <v>2366</v>
      </c>
    </row>
    <row r="2186" spans="1:10" x14ac:dyDescent="0.25">
      <c r="A2186" s="18" t="s">
        <v>165</v>
      </c>
      <c r="B2186" s="5">
        <v>30.03</v>
      </c>
      <c r="C2186" s="5" t="str">
        <f t="shared" si="69"/>
        <v>Obesity</v>
      </c>
      <c r="D2186" s="5">
        <v>4.04</v>
      </c>
      <c r="E2186" s="5" t="str">
        <f t="shared" si="70"/>
        <v>Normal</v>
      </c>
      <c r="F2186" s="5" t="s">
        <v>2366</v>
      </c>
      <c r="G2186" s="5" t="s">
        <v>2367</v>
      </c>
      <c r="H2186" s="5" t="s">
        <v>2366</v>
      </c>
      <c r="I2186" s="5">
        <v>1</v>
      </c>
      <c r="J2186" s="19" t="s">
        <v>2366</v>
      </c>
    </row>
    <row r="2187" spans="1:10" x14ac:dyDescent="0.25">
      <c r="A2187" s="18" t="s">
        <v>164</v>
      </c>
      <c r="B2187" s="5">
        <v>29.37</v>
      </c>
      <c r="C2187" s="5" t="str">
        <f t="shared" si="69"/>
        <v>Overweight</v>
      </c>
      <c r="D2187" s="5">
        <v>5.54</v>
      </c>
      <c r="E2187" s="5" t="str">
        <f t="shared" si="70"/>
        <v>Normal</v>
      </c>
      <c r="F2187" s="5" t="s">
        <v>2366</v>
      </c>
      <c r="G2187" s="5" t="s">
        <v>2367</v>
      </c>
      <c r="H2187" s="5" t="s">
        <v>2366</v>
      </c>
      <c r="I2187" s="5">
        <v>1</v>
      </c>
      <c r="J2187" s="19" t="s">
        <v>2366</v>
      </c>
    </row>
    <row r="2188" spans="1:10" x14ac:dyDescent="0.25">
      <c r="A2188" s="18" t="s">
        <v>163</v>
      </c>
      <c r="B2188" s="5">
        <v>28.5</v>
      </c>
      <c r="C2188" s="5" t="str">
        <f t="shared" si="69"/>
        <v>Overweight</v>
      </c>
      <c r="D2188" s="5">
        <v>4.03</v>
      </c>
      <c r="E2188" s="5" t="str">
        <f t="shared" si="70"/>
        <v>Normal</v>
      </c>
      <c r="F2188" s="5" t="s">
        <v>2366</v>
      </c>
      <c r="G2188" s="5" t="s">
        <v>2367</v>
      </c>
      <c r="H2188" s="5" t="s">
        <v>2366</v>
      </c>
      <c r="I2188" s="5">
        <v>1</v>
      </c>
      <c r="J2188" s="19" t="s">
        <v>2366</v>
      </c>
    </row>
    <row r="2189" spans="1:10" x14ac:dyDescent="0.25">
      <c r="A2189" s="18" t="s">
        <v>162</v>
      </c>
      <c r="B2189" s="5">
        <v>23.32</v>
      </c>
      <c r="C2189" s="5" t="str">
        <f t="shared" si="69"/>
        <v>Normal Weight</v>
      </c>
      <c r="D2189" s="5">
        <v>5.62</v>
      </c>
      <c r="E2189" s="5" t="str">
        <f t="shared" si="70"/>
        <v>Normal</v>
      </c>
      <c r="F2189" s="5" t="s">
        <v>2366</v>
      </c>
      <c r="G2189" s="5" t="s">
        <v>2367</v>
      </c>
      <c r="H2189" s="5" t="s">
        <v>2366</v>
      </c>
      <c r="I2189" s="5">
        <v>1</v>
      </c>
      <c r="J2189" s="19" t="s">
        <v>2366</v>
      </c>
    </row>
    <row r="2190" spans="1:10" x14ac:dyDescent="0.25">
      <c r="A2190" s="18" t="s">
        <v>161</v>
      </c>
      <c r="B2190" s="5">
        <v>26.125</v>
      </c>
      <c r="C2190" s="5" t="str">
        <f t="shared" si="69"/>
        <v>Overweight</v>
      </c>
      <c r="D2190" s="5">
        <v>5.27</v>
      </c>
      <c r="E2190" s="5" t="str">
        <f t="shared" si="70"/>
        <v>Normal</v>
      </c>
      <c r="F2190" s="5" t="s">
        <v>2366</v>
      </c>
      <c r="G2190" s="5" t="s">
        <v>2367</v>
      </c>
      <c r="H2190" s="5" t="s">
        <v>2366</v>
      </c>
      <c r="I2190" s="5">
        <v>1</v>
      </c>
      <c r="J2190" s="19" t="s">
        <v>2366</v>
      </c>
    </row>
    <row r="2191" spans="1:10" x14ac:dyDescent="0.25">
      <c r="A2191" s="18" t="s">
        <v>160</v>
      </c>
      <c r="B2191" s="5">
        <v>25.46</v>
      </c>
      <c r="C2191" s="5" t="str">
        <f t="shared" si="69"/>
        <v>Overweight</v>
      </c>
      <c r="D2191" s="5">
        <v>5.18</v>
      </c>
      <c r="E2191" s="5" t="str">
        <f t="shared" si="70"/>
        <v>Normal</v>
      </c>
      <c r="F2191" s="5" t="s">
        <v>2366</v>
      </c>
      <c r="G2191" s="5" t="s">
        <v>2367</v>
      </c>
      <c r="H2191" s="5" t="s">
        <v>2366</v>
      </c>
      <c r="I2191" s="5">
        <v>1</v>
      </c>
      <c r="J2191" s="19" t="s">
        <v>2366</v>
      </c>
    </row>
    <row r="2192" spans="1:10" x14ac:dyDescent="0.25">
      <c r="A2192" s="18" t="s">
        <v>159</v>
      </c>
      <c r="B2192" s="5">
        <v>23.75</v>
      </c>
      <c r="C2192" s="5" t="str">
        <f t="shared" si="69"/>
        <v>Normal Weight</v>
      </c>
      <c r="D2192" s="5">
        <v>5.27</v>
      </c>
      <c r="E2192" s="5" t="str">
        <f t="shared" si="70"/>
        <v>Normal</v>
      </c>
      <c r="F2192" s="5" t="s">
        <v>2366</v>
      </c>
      <c r="G2192" s="5" t="s">
        <v>2367</v>
      </c>
      <c r="H2192" s="5" t="s">
        <v>2366</v>
      </c>
      <c r="I2192" s="5">
        <v>1</v>
      </c>
      <c r="J2192" s="19" t="s">
        <v>2366</v>
      </c>
    </row>
    <row r="2193" spans="1:10" x14ac:dyDescent="0.25">
      <c r="A2193" s="18" t="s">
        <v>157</v>
      </c>
      <c r="B2193" s="5">
        <v>23.085000000000001</v>
      </c>
      <c r="C2193" s="5" t="str">
        <f t="shared" si="69"/>
        <v>Normal Weight</v>
      </c>
      <c r="D2193" s="5">
        <v>5.62</v>
      </c>
      <c r="E2193" s="5" t="str">
        <f t="shared" si="70"/>
        <v>Normal</v>
      </c>
      <c r="F2193" s="5" t="s">
        <v>2366</v>
      </c>
      <c r="G2193" s="5" t="s">
        <v>2367</v>
      </c>
      <c r="H2193" s="5" t="s">
        <v>2366</v>
      </c>
      <c r="I2193" s="5">
        <v>1</v>
      </c>
      <c r="J2193" s="19" t="s">
        <v>2366</v>
      </c>
    </row>
    <row r="2194" spans="1:10" x14ac:dyDescent="0.25">
      <c r="A2194" s="18" t="s">
        <v>155</v>
      </c>
      <c r="B2194" s="5">
        <v>22.99</v>
      </c>
      <c r="C2194" s="5" t="str">
        <f t="shared" si="69"/>
        <v>Normal Weight</v>
      </c>
      <c r="D2194" s="5">
        <v>5.0599999999999996</v>
      </c>
      <c r="E2194" s="5" t="str">
        <f t="shared" si="70"/>
        <v>Normal</v>
      </c>
      <c r="F2194" s="5" t="s">
        <v>2366</v>
      </c>
      <c r="G2194" s="5" t="s">
        <v>2367</v>
      </c>
      <c r="H2194" s="5" t="s">
        <v>2366</v>
      </c>
      <c r="I2194" s="5">
        <v>1</v>
      </c>
      <c r="J2194" s="19" t="s">
        <v>2366</v>
      </c>
    </row>
    <row r="2195" spans="1:10" x14ac:dyDescent="0.25">
      <c r="A2195" s="18" t="s">
        <v>153</v>
      </c>
      <c r="B2195" s="5">
        <v>21.47</v>
      </c>
      <c r="C2195" s="5" t="str">
        <f t="shared" si="69"/>
        <v>Normal Weight</v>
      </c>
      <c r="D2195" s="5">
        <v>4.6900000000000004</v>
      </c>
      <c r="E2195" s="5" t="str">
        <f t="shared" si="70"/>
        <v>Normal</v>
      </c>
      <c r="F2195" s="5" t="s">
        <v>2366</v>
      </c>
      <c r="G2195" s="5" t="s">
        <v>2367</v>
      </c>
      <c r="H2195" s="5" t="s">
        <v>2366</v>
      </c>
      <c r="I2195" s="5">
        <v>1</v>
      </c>
      <c r="J2195" s="19" t="s">
        <v>2366</v>
      </c>
    </row>
    <row r="2196" spans="1:10" x14ac:dyDescent="0.25">
      <c r="A2196" s="18" t="s">
        <v>151</v>
      </c>
      <c r="B2196" s="5">
        <v>15.96</v>
      </c>
      <c r="C2196" s="5" t="str">
        <f t="shared" si="69"/>
        <v>Underweight</v>
      </c>
      <c r="D2196" s="5">
        <v>5.44</v>
      </c>
      <c r="E2196" s="5" t="str">
        <f t="shared" si="70"/>
        <v>Normal</v>
      </c>
      <c r="F2196" s="5" t="s">
        <v>2366</v>
      </c>
      <c r="G2196" s="5" t="s">
        <v>2367</v>
      </c>
      <c r="H2196" s="5" t="s">
        <v>2366</v>
      </c>
      <c r="I2196" s="5">
        <v>1</v>
      </c>
      <c r="J2196" s="19" t="s">
        <v>2366</v>
      </c>
    </row>
    <row r="2197" spans="1:10" x14ac:dyDescent="0.25">
      <c r="A2197" s="18" t="s">
        <v>150</v>
      </c>
      <c r="B2197" s="5">
        <v>39.5</v>
      </c>
      <c r="C2197" s="5" t="str">
        <f t="shared" si="69"/>
        <v>Obesity</v>
      </c>
      <c r="D2197" s="5">
        <v>5.05</v>
      </c>
      <c r="E2197" s="5" t="str">
        <f t="shared" si="70"/>
        <v>Normal</v>
      </c>
      <c r="F2197" s="5" t="s">
        <v>2366</v>
      </c>
      <c r="G2197" s="5" t="s">
        <v>2367</v>
      </c>
      <c r="H2197" s="5" t="s">
        <v>2366</v>
      </c>
      <c r="I2197" s="5">
        <v>1</v>
      </c>
      <c r="J2197" s="19" t="s">
        <v>2366</v>
      </c>
    </row>
    <row r="2198" spans="1:10" x14ac:dyDescent="0.25">
      <c r="A2198" s="18" t="s">
        <v>149</v>
      </c>
      <c r="B2198" s="5">
        <v>33.770000000000003</v>
      </c>
      <c r="C2198" s="5" t="str">
        <f t="shared" si="69"/>
        <v>Obesity</v>
      </c>
      <c r="D2198" s="5">
        <v>6</v>
      </c>
      <c r="E2198" s="5" t="str">
        <f t="shared" si="70"/>
        <v>Prediabetes</v>
      </c>
      <c r="F2198" s="5" t="s">
        <v>2366</v>
      </c>
      <c r="G2198" s="5" t="s">
        <v>2367</v>
      </c>
      <c r="H2198" s="5" t="s">
        <v>2366</v>
      </c>
      <c r="I2198" s="5">
        <v>1</v>
      </c>
      <c r="J2198" s="19" t="s">
        <v>2366</v>
      </c>
    </row>
    <row r="2199" spans="1:10" x14ac:dyDescent="0.25">
      <c r="A2199" s="18" t="s">
        <v>148</v>
      </c>
      <c r="B2199" s="5">
        <v>26.84</v>
      </c>
      <c r="C2199" s="5" t="str">
        <f t="shared" si="69"/>
        <v>Overweight</v>
      </c>
      <c r="D2199" s="5">
        <v>5.99</v>
      </c>
      <c r="E2199" s="5" t="str">
        <f t="shared" si="70"/>
        <v>Normal</v>
      </c>
      <c r="F2199" s="5" t="s">
        <v>2368</v>
      </c>
      <c r="G2199" s="5" t="s">
        <v>2367</v>
      </c>
      <c r="H2199" s="5" t="s">
        <v>2366</v>
      </c>
      <c r="I2199" s="5">
        <v>1</v>
      </c>
      <c r="J2199" s="19" t="s">
        <v>2366</v>
      </c>
    </row>
    <row r="2200" spans="1:10" x14ac:dyDescent="0.25">
      <c r="A2200" s="18" t="s">
        <v>147</v>
      </c>
      <c r="B2200" s="5">
        <v>35.53</v>
      </c>
      <c r="C2200" s="5" t="str">
        <f t="shared" si="69"/>
        <v>Obesity</v>
      </c>
      <c r="D2200" s="5">
        <v>4.3600000000000003</v>
      </c>
      <c r="E2200" s="5" t="str">
        <f t="shared" si="70"/>
        <v>Normal</v>
      </c>
      <c r="F2200" s="5" t="s">
        <v>2366</v>
      </c>
      <c r="G2200" s="5" t="s">
        <v>2366</v>
      </c>
      <c r="H2200" s="5" t="s">
        <v>2368</v>
      </c>
      <c r="I2200" s="5">
        <v>1</v>
      </c>
      <c r="J2200" s="19" t="s">
        <v>2366</v>
      </c>
    </row>
    <row r="2201" spans="1:10" x14ac:dyDescent="0.25">
      <c r="A2201" s="18" t="s">
        <v>146</v>
      </c>
      <c r="B2201" s="5">
        <v>30.59</v>
      </c>
      <c r="C2201" s="5" t="str">
        <f t="shared" si="69"/>
        <v>Obesity</v>
      </c>
      <c r="D2201" s="5">
        <v>4.41</v>
      </c>
      <c r="E2201" s="5" t="str">
        <f t="shared" si="70"/>
        <v>Normal</v>
      </c>
      <c r="F2201" s="5" t="s">
        <v>2366</v>
      </c>
      <c r="G2201" s="5" t="s">
        <v>2366</v>
      </c>
      <c r="H2201" s="5" t="s">
        <v>2368</v>
      </c>
      <c r="I2201" s="5">
        <v>1</v>
      </c>
      <c r="J2201" s="19" t="s">
        <v>2366</v>
      </c>
    </row>
    <row r="2202" spans="1:10" x14ac:dyDescent="0.25">
      <c r="A2202" s="18" t="s">
        <v>145</v>
      </c>
      <c r="B2202" s="5">
        <v>30.59</v>
      </c>
      <c r="C2202" s="5" t="str">
        <f t="shared" si="69"/>
        <v>Obesity</v>
      </c>
      <c r="D2202" s="5">
        <v>4.17</v>
      </c>
      <c r="E2202" s="5" t="str">
        <f t="shared" si="70"/>
        <v>Normal</v>
      </c>
      <c r="F2202" s="5" t="s">
        <v>2366</v>
      </c>
      <c r="G2202" s="5" t="s">
        <v>2366</v>
      </c>
      <c r="H2202" s="5" t="s">
        <v>2368</v>
      </c>
      <c r="I2202" s="5">
        <v>1</v>
      </c>
      <c r="J2202" s="19" t="s">
        <v>2366</v>
      </c>
    </row>
    <row r="2203" spans="1:10" x14ac:dyDescent="0.25">
      <c r="A2203" s="18" t="s">
        <v>144</v>
      </c>
      <c r="B2203" s="5">
        <v>27.835000000000001</v>
      </c>
      <c r="C2203" s="5" t="str">
        <f t="shared" si="69"/>
        <v>Overweight</v>
      </c>
      <c r="D2203" s="5">
        <v>4.4400000000000004</v>
      </c>
      <c r="E2203" s="5" t="str">
        <f t="shared" si="70"/>
        <v>Normal</v>
      </c>
      <c r="F2203" s="5" t="s">
        <v>2366</v>
      </c>
      <c r="G2203" s="5" t="s">
        <v>2366</v>
      </c>
      <c r="H2203" s="5" t="s">
        <v>2368</v>
      </c>
      <c r="I2203" s="5">
        <v>1</v>
      </c>
      <c r="J2203" s="19" t="s">
        <v>2366</v>
      </c>
    </row>
    <row r="2204" spans="1:10" x14ac:dyDescent="0.25">
      <c r="A2204" s="18" t="s">
        <v>143</v>
      </c>
      <c r="B2204" s="5">
        <v>40.26</v>
      </c>
      <c r="C2204" s="5" t="str">
        <f t="shared" si="69"/>
        <v>Obesity</v>
      </c>
      <c r="D2204" s="5">
        <v>5.52</v>
      </c>
      <c r="E2204" s="5" t="str">
        <f t="shared" si="70"/>
        <v>Normal</v>
      </c>
      <c r="F2204" s="5" t="s">
        <v>2366</v>
      </c>
      <c r="G2204" s="5" t="s">
        <v>2367</v>
      </c>
      <c r="H2204" s="5" t="s">
        <v>2366</v>
      </c>
      <c r="I2204" s="5">
        <v>1</v>
      </c>
      <c r="J2204" s="19" t="s">
        <v>2366</v>
      </c>
    </row>
    <row r="2205" spans="1:10" x14ac:dyDescent="0.25">
      <c r="A2205" s="18" t="s">
        <v>142</v>
      </c>
      <c r="B2205" s="5">
        <v>39.82</v>
      </c>
      <c r="C2205" s="5" t="str">
        <f t="shared" si="69"/>
        <v>Obesity</v>
      </c>
      <c r="D2205" s="5">
        <v>6.01</v>
      </c>
      <c r="E2205" s="5" t="str">
        <f t="shared" si="70"/>
        <v>Prediabetes</v>
      </c>
      <c r="F2205" s="5" t="s">
        <v>2366</v>
      </c>
      <c r="G2205" s="5" t="s">
        <v>2367</v>
      </c>
      <c r="H2205" s="5" t="s">
        <v>2366</v>
      </c>
      <c r="I2205" s="5">
        <v>1</v>
      </c>
      <c r="J2205" s="19" t="s">
        <v>2366</v>
      </c>
    </row>
    <row r="2206" spans="1:10" x14ac:dyDescent="0.25">
      <c r="A2206" s="18" t="s">
        <v>141</v>
      </c>
      <c r="B2206" s="5">
        <v>39.159999999999997</v>
      </c>
      <c r="C2206" s="5" t="str">
        <f t="shared" si="69"/>
        <v>Obesity</v>
      </c>
      <c r="D2206" s="5">
        <v>5.81</v>
      </c>
      <c r="E2206" s="5" t="str">
        <f t="shared" si="70"/>
        <v>Normal</v>
      </c>
      <c r="F2206" s="5" t="s">
        <v>2366</v>
      </c>
      <c r="G2206" s="5" t="s">
        <v>2367</v>
      </c>
      <c r="H2206" s="5" t="s">
        <v>2366</v>
      </c>
      <c r="I2206" s="5">
        <v>1</v>
      </c>
      <c r="J2206" s="19" t="s">
        <v>2366</v>
      </c>
    </row>
    <row r="2207" spans="1:10" x14ac:dyDescent="0.25">
      <c r="A2207" s="18" t="s">
        <v>140</v>
      </c>
      <c r="B2207" s="5">
        <v>25.555</v>
      </c>
      <c r="C2207" s="5" t="str">
        <f t="shared" si="69"/>
        <v>Overweight</v>
      </c>
      <c r="D2207" s="5">
        <v>4.37</v>
      </c>
      <c r="E2207" s="5" t="str">
        <f t="shared" si="70"/>
        <v>Normal</v>
      </c>
      <c r="F2207" s="5" t="s">
        <v>2366</v>
      </c>
      <c r="G2207" s="5" t="s">
        <v>2366</v>
      </c>
      <c r="H2207" s="5" t="s">
        <v>2368</v>
      </c>
      <c r="I2207" s="5">
        <v>1</v>
      </c>
      <c r="J2207" s="19" t="s">
        <v>2366</v>
      </c>
    </row>
    <row r="2208" spans="1:10" x14ac:dyDescent="0.25">
      <c r="A2208" s="18" t="s">
        <v>139</v>
      </c>
      <c r="B2208" s="5">
        <v>25.175000000000001</v>
      </c>
      <c r="C2208" s="5" t="str">
        <f t="shared" si="69"/>
        <v>Overweight</v>
      </c>
      <c r="D2208" s="5">
        <v>5.74</v>
      </c>
      <c r="E2208" s="5" t="str">
        <f t="shared" si="70"/>
        <v>Normal</v>
      </c>
      <c r="F2208" s="5" t="s">
        <v>2366</v>
      </c>
      <c r="G2208" s="5" t="s">
        <v>2366</v>
      </c>
      <c r="H2208" s="5" t="s">
        <v>2368</v>
      </c>
      <c r="I2208" s="5">
        <v>1</v>
      </c>
      <c r="J2208" s="19" t="s">
        <v>2366</v>
      </c>
    </row>
    <row r="2209" spans="1:10" x14ac:dyDescent="0.25">
      <c r="A2209" s="18" t="s">
        <v>138</v>
      </c>
      <c r="B2209" s="5">
        <v>38.28</v>
      </c>
      <c r="C2209" s="5" t="str">
        <f t="shared" si="69"/>
        <v>Obesity</v>
      </c>
      <c r="D2209" s="5">
        <v>5.39</v>
      </c>
      <c r="E2209" s="5" t="str">
        <f t="shared" si="70"/>
        <v>Normal</v>
      </c>
      <c r="F2209" s="5" t="s">
        <v>2366</v>
      </c>
      <c r="G2209" s="5" t="s">
        <v>2367</v>
      </c>
      <c r="H2209" s="5" t="s">
        <v>2366</v>
      </c>
      <c r="I2209" s="5">
        <v>1</v>
      </c>
      <c r="J2209" s="19" t="s">
        <v>2366</v>
      </c>
    </row>
    <row r="2210" spans="1:10" x14ac:dyDescent="0.25">
      <c r="A2210" s="18" t="s">
        <v>137</v>
      </c>
      <c r="B2210" s="5">
        <v>38.17</v>
      </c>
      <c r="C2210" s="5" t="str">
        <f t="shared" si="69"/>
        <v>Obesity</v>
      </c>
      <c r="D2210" s="5">
        <v>4.07</v>
      </c>
      <c r="E2210" s="5" t="str">
        <f t="shared" si="70"/>
        <v>Normal</v>
      </c>
      <c r="F2210" s="5" t="s">
        <v>2366</v>
      </c>
      <c r="G2210" s="5" t="s">
        <v>2367</v>
      </c>
      <c r="H2210" s="5" t="s">
        <v>2366</v>
      </c>
      <c r="I2210" s="5">
        <v>1</v>
      </c>
      <c r="J2210" s="19" t="s">
        <v>2366</v>
      </c>
    </row>
    <row r="2211" spans="1:10" x14ac:dyDescent="0.25">
      <c r="A2211" s="18" t="s">
        <v>136</v>
      </c>
      <c r="B2211" s="5">
        <v>36.85</v>
      </c>
      <c r="C2211" s="5" t="str">
        <f t="shared" si="69"/>
        <v>Obesity</v>
      </c>
      <c r="D2211" s="5">
        <v>5.49</v>
      </c>
      <c r="E2211" s="5" t="str">
        <f t="shared" si="70"/>
        <v>Normal</v>
      </c>
      <c r="F2211" s="5" t="s">
        <v>2366</v>
      </c>
      <c r="G2211" s="5" t="s">
        <v>2367</v>
      </c>
      <c r="H2211" s="5" t="s">
        <v>2366</v>
      </c>
      <c r="I2211" s="5">
        <v>1</v>
      </c>
      <c r="J2211" s="19" t="s">
        <v>2366</v>
      </c>
    </row>
    <row r="2212" spans="1:10" x14ac:dyDescent="0.25">
      <c r="A2212" s="18" t="s">
        <v>135</v>
      </c>
      <c r="B2212" s="5">
        <v>22.61</v>
      </c>
      <c r="C2212" s="5" t="str">
        <f t="shared" si="69"/>
        <v>Normal Weight</v>
      </c>
      <c r="D2212" s="5">
        <v>5.68</v>
      </c>
      <c r="E2212" s="5" t="str">
        <f t="shared" si="70"/>
        <v>Normal</v>
      </c>
      <c r="F2212" s="5" t="s">
        <v>2366</v>
      </c>
      <c r="G2212" s="5" t="s">
        <v>2366</v>
      </c>
      <c r="H2212" s="5" t="s">
        <v>2368</v>
      </c>
      <c r="I2212" s="5">
        <v>1</v>
      </c>
      <c r="J2212" s="19" t="s">
        <v>2366</v>
      </c>
    </row>
    <row r="2213" spans="1:10" x14ac:dyDescent="0.25">
      <c r="A2213" s="18" t="s">
        <v>134</v>
      </c>
      <c r="B2213" s="5">
        <v>21.754999999999999</v>
      </c>
      <c r="C2213" s="5" t="str">
        <f t="shared" si="69"/>
        <v>Normal Weight</v>
      </c>
      <c r="D2213" s="5">
        <v>6.09</v>
      </c>
      <c r="E2213" s="5" t="str">
        <f t="shared" si="70"/>
        <v>Prediabetes</v>
      </c>
      <c r="F2213" s="5" t="s">
        <v>2366</v>
      </c>
      <c r="G2213" s="5" t="s">
        <v>2366</v>
      </c>
      <c r="H2213" s="5" t="s">
        <v>2368</v>
      </c>
      <c r="I2213" s="5">
        <v>1</v>
      </c>
      <c r="J2213" s="19" t="s">
        <v>2366</v>
      </c>
    </row>
    <row r="2214" spans="1:10" x14ac:dyDescent="0.25">
      <c r="A2214" s="18" t="s">
        <v>133</v>
      </c>
      <c r="B2214" s="5">
        <v>20.425000000000001</v>
      </c>
      <c r="C2214" s="5" t="str">
        <f t="shared" si="69"/>
        <v>Normal Weight</v>
      </c>
      <c r="D2214" s="5">
        <v>5.53</v>
      </c>
      <c r="E2214" s="5" t="str">
        <f t="shared" si="70"/>
        <v>Normal</v>
      </c>
      <c r="F2214" s="5" t="s">
        <v>2366</v>
      </c>
      <c r="G2214" s="5" t="s">
        <v>2366</v>
      </c>
      <c r="H2214" s="5" t="s">
        <v>2368</v>
      </c>
      <c r="I2214" s="5">
        <v>1</v>
      </c>
      <c r="J2214" s="19" t="s">
        <v>2366</v>
      </c>
    </row>
    <row r="2215" spans="1:10" x14ac:dyDescent="0.25">
      <c r="A2215" s="18" t="s">
        <v>132</v>
      </c>
      <c r="B2215" s="5">
        <v>31.35</v>
      </c>
      <c r="C2215" s="5" t="str">
        <f t="shared" si="69"/>
        <v>Obesity</v>
      </c>
      <c r="D2215" s="5">
        <v>4.28</v>
      </c>
      <c r="E2215" s="5" t="str">
        <f t="shared" si="70"/>
        <v>Normal</v>
      </c>
      <c r="F2215" s="5" t="s">
        <v>2366</v>
      </c>
      <c r="G2215" s="5" t="s">
        <v>2367</v>
      </c>
      <c r="H2215" s="5" t="s">
        <v>2366</v>
      </c>
      <c r="I2215" s="5">
        <v>1</v>
      </c>
      <c r="J2215" s="19" t="s">
        <v>2366</v>
      </c>
    </row>
    <row r="2216" spans="1:10" x14ac:dyDescent="0.25">
      <c r="A2216" s="18" t="s">
        <v>131</v>
      </c>
      <c r="B2216" s="5">
        <v>31.13</v>
      </c>
      <c r="C2216" s="5" t="str">
        <f t="shared" si="69"/>
        <v>Obesity</v>
      </c>
      <c r="D2216" s="5">
        <v>6.01</v>
      </c>
      <c r="E2216" s="5" t="str">
        <f t="shared" si="70"/>
        <v>Prediabetes</v>
      </c>
      <c r="F2216" s="5" t="s">
        <v>2366</v>
      </c>
      <c r="G2216" s="5" t="s">
        <v>2367</v>
      </c>
      <c r="H2216" s="5" t="s">
        <v>2366</v>
      </c>
      <c r="I2216" s="5">
        <v>1</v>
      </c>
      <c r="J2216" s="19" t="s">
        <v>2366</v>
      </c>
    </row>
    <row r="2217" spans="1:10" x14ac:dyDescent="0.25">
      <c r="A2217" s="18" t="s">
        <v>130</v>
      </c>
      <c r="B2217" s="5">
        <v>17.48</v>
      </c>
      <c r="C2217" s="5" t="str">
        <f t="shared" si="69"/>
        <v>Underweight</v>
      </c>
      <c r="D2217" s="5">
        <v>4.59</v>
      </c>
      <c r="E2217" s="5" t="str">
        <f t="shared" si="70"/>
        <v>Normal</v>
      </c>
      <c r="F2217" s="5" t="s">
        <v>2366</v>
      </c>
      <c r="G2217" s="5" t="s">
        <v>2366</v>
      </c>
      <c r="H2217" s="5" t="s">
        <v>2368</v>
      </c>
      <c r="I2217" s="5">
        <v>1</v>
      </c>
      <c r="J2217" s="19" t="s">
        <v>2366</v>
      </c>
    </row>
    <row r="2218" spans="1:10" x14ac:dyDescent="0.25">
      <c r="A2218" s="18" t="s">
        <v>129</v>
      </c>
      <c r="B2218" s="5">
        <v>22.57</v>
      </c>
      <c r="C2218" s="5" t="str">
        <f t="shared" si="69"/>
        <v>Normal Weight</v>
      </c>
      <c r="D2218" s="5">
        <v>5.8</v>
      </c>
      <c r="E2218" s="5" t="str">
        <f t="shared" si="70"/>
        <v>Normal</v>
      </c>
      <c r="F2218" s="5" t="s">
        <v>2368</v>
      </c>
      <c r="G2218" s="5" t="s">
        <v>2366</v>
      </c>
      <c r="H2218" s="5" t="s">
        <v>2366</v>
      </c>
      <c r="I2218" s="5">
        <v>1</v>
      </c>
      <c r="J2218" s="19" t="s">
        <v>2366</v>
      </c>
    </row>
    <row r="2219" spans="1:10" x14ac:dyDescent="0.25">
      <c r="A2219" s="18" t="s">
        <v>128</v>
      </c>
      <c r="B2219" s="5">
        <v>26.73</v>
      </c>
      <c r="C2219" s="5" t="str">
        <f t="shared" si="69"/>
        <v>Overweight</v>
      </c>
      <c r="D2219" s="5">
        <v>5.08</v>
      </c>
      <c r="E2219" s="5" t="str">
        <f t="shared" si="70"/>
        <v>Normal</v>
      </c>
      <c r="F2219" s="5" t="s">
        <v>2366</v>
      </c>
      <c r="G2219" s="5" t="s">
        <v>2367</v>
      </c>
      <c r="H2219" s="5" t="s">
        <v>2366</v>
      </c>
      <c r="I2219" s="5">
        <v>1</v>
      </c>
      <c r="J2219" s="19" t="s">
        <v>2366</v>
      </c>
    </row>
    <row r="2220" spans="1:10" x14ac:dyDescent="0.25">
      <c r="A2220" s="18" t="s">
        <v>127</v>
      </c>
      <c r="B2220" s="5">
        <v>20.79</v>
      </c>
      <c r="C2220" s="5" t="str">
        <f t="shared" si="69"/>
        <v>Normal Weight</v>
      </c>
      <c r="D2220" s="5">
        <v>5.84</v>
      </c>
      <c r="E2220" s="5" t="str">
        <f t="shared" si="70"/>
        <v>Normal</v>
      </c>
      <c r="F2220" s="5" t="s">
        <v>2366</v>
      </c>
      <c r="G2220" s="5" t="s">
        <v>2367</v>
      </c>
      <c r="H2220" s="5" t="s">
        <v>2366</v>
      </c>
      <c r="I2220" s="5">
        <v>1</v>
      </c>
      <c r="J2220" s="19" t="s">
        <v>2366</v>
      </c>
    </row>
    <row r="2221" spans="1:10" x14ac:dyDescent="0.25">
      <c r="A2221" s="18" t="s">
        <v>126</v>
      </c>
      <c r="B2221" s="5">
        <v>20.149999999999999</v>
      </c>
      <c r="C2221" s="5" t="str">
        <f t="shared" si="69"/>
        <v>Normal Weight</v>
      </c>
      <c r="D2221" s="5">
        <v>4.1500000000000004</v>
      </c>
      <c r="E2221" s="5" t="str">
        <f t="shared" si="70"/>
        <v>Normal</v>
      </c>
      <c r="F2221" s="5" t="s">
        <v>2366</v>
      </c>
      <c r="G2221" s="5" t="s">
        <v>2366</v>
      </c>
      <c r="H2221" s="5" t="s">
        <v>2366</v>
      </c>
      <c r="I2221" s="5">
        <v>1</v>
      </c>
      <c r="J2221" s="19" t="s">
        <v>2366</v>
      </c>
    </row>
    <row r="2222" spans="1:10" x14ac:dyDescent="0.25">
      <c r="A2222" s="18" t="s">
        <v>125</v>
      </c>
      <c r="B2222" s="5">
        <v>36.85</v>
      </c>
      <c r="C2222" s="5" t="str">
        <f t="shared" si="69"/>
        <v>Obesity</v>
      </c>
      <c r="D2222" s="5">
        <v>4.3600000000000003</v>
      </c>
      <c r="E2222" s="5" t="str">
        <f t="shared" si="70"/>
        <v>Normal</v>
      </c>
      <c r="F2222" s="5" t="s">
        <v>2368</v>
      </c>
      <c r="G2222" s="5" t="s">
        <v>2366</v>
      </c>
      <c r="H2222" s="5" t="s">
        <v>2366</v>
      </c>
      <c r="I2222" s="5">
        <v>0</v>
      </c>
      <c r="J2222" s="19" t="s">
        <v>2366</v>
      </c>
    </row>
    <row r="2223" spans="1:10" x14ac:dyDescent="0.25">
      <c r="A2223" s="18" t="s">
        <v>124</v>
      </c>
      <c r="B2223" s="5">
        <v>35.53</v>
      </c>
      <c r="C2223" s="5" t="str">
        <f t="shared" si="69"/>
        <v>Obesity</v>
      </c>
      <c r="D2223" s="5">
        <v>4.55</v>
      </c>
      <c r="E2223" s="5" t="str">
        <f t="shared" si="70"/>
        <v>Normal</v>
      </c>
      <c r="F2223" s="5" t="s">
        <v>2368</v>
      </c>
      <c r="G2223" s="5" t="s">
        <v>2366</v>
      </c>
      <c r="H2223" s="5" t="s">
        <v>2366</v>
      </c>
      <c r="I2223" s="5">
        <v>0</v>
      </c>
      <c r="J2223" s="19" t="s">
        <v>2366</v>
      </c>
    </row>
    <row r="2224" spans="1:10" x14ac:dyDescent="0.25">
      <c r="A2224" s="18" t="s">
        <v>123</v>
      </c>
      <c r="B2224" s="5">
        <v>31.1</v>
      </c>
      <c r="C2224" s="5" t="str">
        <f t="shared" si="69"/>
        <v>Obesity</v>
      </c>
      <c r="D2224" s="5">
        <v>4.37</v>
      </c>
      <c r="E2224" s="5" t="str">
        <f t="shared" si="70"/>
        <v>Normal</v>
      </c>
      <c r="F2224" s="5" t="s">
        <v>2368</v>
      </c>
      <c r="G2224" s="5" t="s">
        <v>2366</v>
      </c>
      <c r="H2224" s="5" t="s">
        <v>2366</v>
      </c>
      <c r="I2224" s="5">
        <v>0</v>
      </c>
      <c r="J2224" s="19" t="s">
        <v>2366</v>
      </c>
    </row>
    <row r="2225" spans="1:10" x14ac:dyDescent="0.25">
      <c r="A2225" s="18" t="s">
        <v>122</v>
      </c>
      <c r="B2225" s="5">
        <v>23.21</v>
      </c>
      <c r="C2225" s="5" t="str">
        <f t="shared" si="69"/>
        <v>Normal Weight</v>
      </c>
      <c r="D2225" s="5">
        <v>5.24</v>
      </c>
      <c r="E2225" s="5" t="str">
        <f t="shared" si="70"/>
        <v>Normal</v>
      </c>
      <c r="F2225" s="5" t="s">
        <v>2368</v>
      </c>
      <c r="G2225" s="5" t="s">
        <v>2366</v>
      </c>
      <c r="H2225" s="5" t="s">
        <v>2366</v>
      </c>
      <c r="I2225" s="5">
        <v>0</v>
      </c>
      <c r="J2225" s="19" t="s">
        <v>2366</v>
      </c>
    </row>
    <row r="2226" spans="1:10" x14ac:dyDescent="0.25">
      <c r="A2226" s="18" t="s">
        <v>121</v>
      </c>
      <c r="B2226" s="5">
        <v>18.36</v>
      </c>
      <c r="C2226" s="5" t="str">
        <f t="shared" si="69"/>
        <v>Underweight</v>
      </c>
      <c r="D2226" s="5">
        <v>5.96</v>
      </c>
      <c r="E2226" s="5" t="str">
        <f t="shared" si="70"/>
        <v>Normal</v>
      </c>
      <c r="F2226" s="5" t="s">
        <v>2366</v>
      </c>
      <c r="G2226" s="5" t="s">
        <v>2366</v>
      </c>
      <c r="H2226" s="5" t="s">
        <v>2366</v>
      </c>
      <c r="I2226" s="5">
        <v>1</v>
      </c>
      <c r="J2226" s="19" t="s">
        <v>2366</v>
      </c>
    </row>
    <row r="2227" spans="1:10" x14ac:dyDescent="0.25">
      <c r="A2227" s="18" t="s">
        <v>120</v>
      </c>
      <c r="B2227" s="5">
        <v>15.92</v>
      </c>
      <c r="C2227" s="5" t="str">
        <f t="shared" si="69"/>
        <v>Underweight</v>
      </c>
      <c r="D2227" s="5">
        <v>4.76</v>
      </c>
      <c r="E2227" s="5" t="str">
        <f t="shared" si="70"/>
        <v>Normal</v>
      </c>
      <c r="F2227" s="5" t="s">
        <v>2368</v>
      </c>
      <c r="G2227" s="5" t="s">
        <v>2366</v>
      </c>
      <c r="H2227" s="5" t="s">
        <v>2366</v>
      </c>
      <c r="I2227" s="5">
        <v>1</v>
      </c>
      <c r="J2227" s="19" t="s">
        <v>2366</v>
      </c>
    </row>
    <row r="2228" spans="1:10" x14ac:dyDescent="0.25">
      <c r="A2228" s="18" t="s">
        <v>119</v>
      </c>
      <c r="B2228" s="5">
        <v>15.17</v>
      </c>
      <c r="C2228" s="5" t="str">
        <f t="shared" si="69"/>
        <v>Underweight</v>
      </c>
      <c r="D2228" s="5">
        <v>4.3</v>
      </c>
      <c r="E2228" s="5" t="str">
        <f t="shared" si="70"/>
        <v>Normal</v>
      </c>
      <c r="F2228" s="5" t="s">
        <v>2368</v>
      </c>
      <c r="G2228" s="5" t="s">
        <v>2366</v>
      </c>
      <c r="H2228" s="5" t="s">
        <v>2368</v>
      </c>
      <c r="I2228" s="5">
        <v>1</v>
      </c>
      <c r="J2228" s="19" t="s">
        <v>2366</v>
      </c>
    </row>
    <row r="2229" spans="1:10" x14ac:dyDescent="0.25">
      <c r="A2229" s="18" t="s">
        <v>118</v>
      </c>
      <c r="B2229" s="5">
        <v>16.63</v>
      </c>
      <c r="C2229" s="5" t="str">
        <f t="shared" si="69"/>
        <v>Underweight</v>
      </c>
      <c r="D2229" s="5">
        <v>4.5</v>
      </c>
      <c r="E2229" s="5" t="str">
        <f t="shared" si="70"/>
        <v>Normal</v>
      </c>
      <c r="F2229" s="5" t="s">
        <v>2366</v>
      </c>
      <c r="G2229" s="5" t="s">
        <v>2366</v>
      </c>
      <c r="H2229" s="5" t="s">
        <v>2366</v>
      </c>
      <c r="I2229" s="5">
        <v>1</v>
      </c>
      <c r="J2229" s="19" t="s">
        <v>2366</v>
      </c>
    </row>
    <row r="2230" spans="1:10" x14ac:dyDescent="0.25">
      <c r="A2230" s="18" t="s">
        <v>117</v>
      </c>
      <c r="B2230" s="5">
        <v>19.39</v>
      </c>
      <c r="C2230" s="5" t="str">
        <f t="shared" si="69"/>
        <v>Normal Weight</v>
      </c>
      <c r="D2230" s="5">
        <v>5.59</v>
      </c>
      <c r="E2230" s="5" t="str">
        <f t="shared" si="70"/>
        <v>Normal</v>
      </c>
      <c r="F2230" s="5" t="s">
        <v>2366</v>
      </c>
      <c r="G2230" s="5" t="s">
        <v>2366</v>
      </c>
      <c r="H2230" s="5" t="s">
        <v>2368</v>
      </c>
      <c r="I2230" s="5">
        <v>1</v>
      </c>
      <c r="J2230" s="19" t="s">
        <v>2366</v>
      </c>
    </row>
    <row r="2231" spans="1:10" x14ac:dyDescent="0.25">
      <c r="A2231" s="18" t="s">
        <v>116</v>
      </c>
      <c r="B2231" s="5">
        <v>17.34</v>
      </c>
      <c r="C2231" s="5" t="str">
        <f t="shared" si="69"/>
        <v>Underweight</v>
      </c>
      <c r="D2231" s="5">
        <v>6.29</v>
      </c>
      <c r="E2231" s="5" t="str">
        <f t="shared" si="70"/>
        <v>Prediabetes</v>
      </c>
      <c r="F2231" s="5" t="s">
        <v>2368</v>
      </c>
      <c r="G2231" s="5" t="s">
        <v>2366</v>
      </c>
      <c r="H2231" s="5" t="s">
        <v>2368</v>
      </c>
      <c r="I2231" s="5">
        <v>1</v>
      </c>
      <c r="J2231" s="19" t="s">
        <v>2366</v>
      </c>
    </row>
    <row r="2232" spans="1:10" x14ac:dyDescent="0.25">
      <c r="A2232" s="18" t="s">
        <v>115</v>
      </c>
      <c r="B2232" s="5">
        <v>17.940000000000001</v>
      </c>
      <c r="C2232" s="5" t="str">
        <f t="shared" si="69"/>
        <v>Underweight</v>
      </c>
      <c r="D2232" s="5">
        <v>4.1900000000000004</v>
      </c>
      <c r="E2232" s="5" t="str">
        <f t="shared" si="70"/>
        <v>Normal</v>
      </c>
      <c r="F2232" s="5" t="s">
        <v>2366</v>
      </c>
      <c r="G2232" s="5" t="s">
        <v>2367</v>
      </c>
      <c r="H2232" s="5" t="s">
        <v>2366</v>
      </c>
      <c r="I2232" s="5">
        <v>1</v>
      </c>
      <c r="J2232" s="19" t="s">
        <v>2366</v>
      </c>
    </row>
    <row r="2233" spans="1:10" x14ac:dyDescent="0.25">
      <c r="A2233" s="18" t="s">
        <v>114</v>
      </c>
      <c r="B2233" s="5">
        <v>16.670000000000002</v>
      </c>
      <c r="C2233" s="5" t="str">
        <f t="shared" si="69"/>
        <v>Underweight</v>
      </c>
      <c r="D2233" s="5">
        <v>4.7</v>
      </c>
      <c r="E2233" s="5" t="str">
        <f t="shared" si="70"/>
        <v>Normal</v>
      </c>
      <c r="F2233" s="5" t="s">
        <v>2368</v>
      </c>
      <c r="G2233" s="5" t="s">
        <v>2366</v>
      </c>
      <c r="H2233" s="5" t="s">
        <v>2368</v>
      </c>
      <c r="I2233" s="5">
        <v>1</v>
      </c>
      <c r="J2233" s="19" t="s">
        <v>2366</v>
      </c>
    </row>
    <row r="2234" spans="1:10" x14ac:dyDescent="0.25">
      <c r="A2234" s="18" t="s">
        <v>113</v>
      </c>
      <c r="B2234" s="5">
        <v>20.58</v>
      </c>
      <c r="C2234" s="5" t="str">
        <f t="shared" si="69"/>
        <v>Normal Weight</v>
      </c>
      <c r="D2234" s="5">
        <v>5.64</v>
      </c>
      <c r="E2234" s="5" t="str">
        <f t="shared" si="70"/>
        <v>Normal</v>
      </c>
      <c r="F2234" s="5" t="s">
        <v>2368</v>
      </c>
      <c r="G2234" s="5" t="s">
        <v>2366</v>
      </c>
      <c r="H2234" s="5" t="s">
        <v>2366</v>
      </c>
      <c r="I2234" s="5">
        <v>0</v>
      </c>
      <c r="J2234" s="19" t="s">
        <v>2366</v>
      </c>
    </row>
    <row r="2235" spans="1:10" x14ac:dyDescent="0.25">
      <c r="A2235" s="18" t="s">
        <v>112</v>
      </c>
      <c r="B2235" s="5">
        <v>16.5</v>
      </c>
      <c r="C2235" s="5" t="str">
        <f t="shared" si="69"/>
        <v>Underweight</v>
      </c>
      <c r="D2235" s="5">
        <v>4.1100000000000003</v>
      </c>
      <c r="E2235" s="5" t="str">
        <f t="shared" si="70"/>
        <v>Normal</v>
      </c>
      <c r="F2235" s="5" t="s">
        <v>2368</v>
      </c>
      <c r="G2235" s="5" t="s">
        <v>2366</v>
      </c>
      <c r="H2235" s="5" t="s">
        <v>2366</v>
      </c>
      <c r="I2235" s="5">
        <v>0</v>
      </c>
      <c r="J2235" s="19" t="s">
        <v>2366</v>
      </c>
    </row>
    <row r="2236" spans="1:10" x14ac:dyDescent="0.25">
      <c r="A2236" s="18" t="s">
        <v>111</v>
      </c>
      <c r="B2236" s="5">
        <v>15.41</v>
      </c>
      <c r="C2236" s="5" t="str">
        <f t="shared" si="69"/>
        <v>Underweight</v>
      </c>
      <c r="D2236" s="5">
        <v>5.43</v>
      </c>
      <c r="E2236" s="5" t="str">
        <f t="shared" si="70"/>
        <v>Normal</v>
      </c>
      <c r="F2236" s="5" t="s">
        <v>2368</v>
      </c>
      <c r="G2236" s="5" t="s">
        <v>2366</v>
      </c>
      <c r="H2236" s="5" t="s">
        <v>2368</v>
      </c>
      <c r="I2236" s="5">
        <v>1</v>
      </c>
      <c r="J2236" s="19" t="s">
        <v>2366</v>
      </c>
    </row>
    <row r="2237" spans="1:10" x14ac:dyDescent="0.25">
      <c r="A2237" s="18" t="s">
        <v>110</v>
      </c>
      <c r="B2237" s="5">
        <v>24.59</v>
      </c>
      <c r="C2237" s="5" t="str">
        <f t="shared" si="69"/>
        <v>Normal Weight</v>
      </c>
      <c r="D2237" s="5">
        <v>4.38</v>
      </c>
      <c r="E2237" s="5" t="str">
        <f t="shared" si="70"/>
        <v>Normal</v>
      </c>
      <c r="F2237" s="5" t="s">
        <v>2366</v>
      </c>
      <c r="G2237" s="5" t="s">
        <v>2366</v>
      </c>
      <c r="H2237" s="5" t="s">
        <v>2366</v>
      </c>
      <c r="I2237" s="5">
        <v>1</v>
      </c>
      <c r="J2237" s="19" t="s">
        <v>2366</v>
      </c>
    </row>
    <row r="2238" spans="1:10" x14ac:dyDescent="0.25">
      <c r="A2238" s="18" t="s">
        <v>109</v>
      </c>
      <c r="B2238" s="5">
        <v>33.33</v>
      </c>
      <c r="C2238" s="5" t="str">
        <f t="shared" si="69"/>
        <v>Obesity</v>
      </c>
      <c r="D2238" s="5">
        <v>9.7899999999999991</v>
      </c>
      <c r="E2238" s="5" t="str">
        <f t="shared" si="70"/>
        <v>Diabetes</v>
      </c>
      <c r="F2238" s="5" t="s">
        <v>2366</v>
      </c>
      <c r="G2238" s="5" t="s">
        <v>2366</v>
      </c>
      <c r="H2238" s="5" t="s">
        <v>2366</v>
      </c>
      <c r="I2238" s="5">
        <v>0</v>
      </c>
      <c r="J2238" s="19" t="s">
        <v>2366</v>
      </c>
    </row>
    <row r="2239" spans="1:10" x14ac:dyDescent="0.25">
      <c r="A2239" s="18" t="s">
        <v>108</v>
      </c>
      <c r="B2239" s="5">
        <v>18.5</v>
      </c>
      <c r="C2239" s="5" t="str">
        <f t="shared" si="69"/>
        <v>Normal Weight</v>
      </c>
      <c r="D2239" s="5">
        <v>11.84</v>
      </c>
      <c r="E2239" s="5" t="str">
        <f t="shared" si="70"/>
        <v>Diabetes</v>
      </c>
      <c r="F2239" s="5" t="s">
        <v>2366</v>
      </c>
      <c r="G2239" s="5" t="s">
        <v>2366</v>
      </c>
      <c r="H2239" s="5" t="s">
        <v>2366</v>
      </c>
      <c r="I2239" s="5">
        <v>0</v>
      </c>
      <c r="J2239" s="19" t="s">
        <v>2366</v>
      </c>
    </row>
    <row r="2240" spans="1:10" x14ac:dyDescent="0.25">
      <c r="A2240" s="18" t="s">
        <v>107</v>
      </c>
      <c r="B2240" s="5">
        <v>18.579999999999998</v>
      </c>
      <c r="C2240" s="5" t="str">
        <f t="shared" si="69"/>
        <v>Normal Weight</v>
      </c>
      <c r="D2240" s="5">
        <v>6.22</v>
      </c>
      <c r="E2240" s="5" t="str">
        <f t="shared" si="70"/>
        <v>Prediabetes</v>
      </c>
      <c r="F2240" s="5" t="s">
        <v>2366</v>
      </c>
      <c r="G2240" s="5" t="s">
        <v>2366</v>
      </c>
      <c r="H2240" s="5" t="s">
        <v>2366</v>
      </c>
      <c r="I2240" s="5">
        <v>0</v>
      </c>
      <c r="J2240" s="19" t="s">
        <v>2366</v>
      </c>
    </row>
    <row r="2241" spans="1:10" x14ac:dyDescent="0.25">
      <c r="A2241" s="18" t="s">
        <v>106</v>
      </c>
      <c r="B2241" s="5">
        <v>16.64</v>
      </c>
      <c r="C2241" s="5" t="str">
        <f t="shared" si="69"/>
        <v>Underweight</v>
      </c>
      <c r="D2241" s="5">
        <v>10.01</v>
      </c>
      <c r="E2241" s="5" t="str">
        <f t="shared" si="70"/>
        <v>Diabetes</v>
      </c>
      <c r="F2241" s="5" t="s">
        <v>2366</v>
      </c>
      <c r="G2241" s="5" t="s">
        <v>2366</v>
      </c>
      <c r="H2241" s="5" t="s">
        <v>2366</v>
      </c>
      <c r="I2241" s="5">
        <v>0</v>
      </c>
      <c r="J2241" s="19" t="s">
        <v>2366</v>
      </c>
    </row>
    <row r="2242" spans="1:10" x14ac:dyDescent="0.25">
      <c r="A2242" s="18" t="s">
        <v>105</v>
      </c>
      <c r="B2242" s="5">
        <v>19.329999999999998</v>
      </c>
      <c r="C2242" s="5" t="str">
        <f t="shared" ref="C2242:C2305" si="71">IF(B2242&lt;18.5,"Underweight",
IF(B2242&lt;25,"Normal Weight",
IF(B2242&lt;30,"Overweight","Obesity")))</f>
        <v>Normal Weight</v>
      </c>
      <c r="D2242" s="5">
        <v>4.32</v>
      </c>
      <c r="E2242" s="5" t="str">
        <f t="shared" ref="E2242:E2305" si="72">IF(D2242&lt;6,"Normal",IF(D2242&lt;7.5,"Prediabetes",IF(D2242&gt;7,"Diabetes")))</f>
        <v>Normal</v>
      </c>
      <c r="F2242" s="5" t="s">
        <v>2366</v>
      </c>
      <c r="G2242" s="5" t="s">
        <v>2366</v>
      </c>
      <c r="H2242" s="5" t="s">
        <v>2366</v>
      </c>
      <c r="I2242" s="5">
        <v>1</v>
      </c>
      <c r="J2242" s="19" t="s">
        <v>2366</v>
      </c>
    </row>
    <row r="2243" spans="1:10" x14ac:dyDescent="0.25">
      <c r="A2243" s="18" t="s">
        <v>104</v>
      </c>
      <c r="B2243" s="5">
        <v>21.26</v>
      </c>
      <c r="C2243" s="5" t="str">
        <f t="shared" si="71"/>
        <v>Normal Weight</v>
      </c>
      <c r="D2243" s="5">
        <v>5.65</v>
      </c>
      <c r="E2243" s="5" t="str">
        <f t="shared" si="72"/>
        <v>Normal</v>
      </c>
      <c r="F2243" s="5" t="s">
        <v>2368</v>
      </c>
      <c r="G2243" s="5" t="s">
        <v>2366</v>
      </c>
      <c r="H2243" s="5" t="s">
        <v>2368</v>
      </c>
      <c r="I2243" s="5">
        <v>1</v>
      </c>
      <c r="J2243" s="19" t="s">
        <v>2366</v>
      </c>
    </row>
    <row r="2244" spans="1:10" x14ac:dyDescent="0.25">
      <c r="A2244" s="18" t="s">
        <v>103</v>
      </c>
      <c r="B2244" s="5">
        <v>15.6</v>
      </c>
      <c r="C2244" s="5" t="str">
        <f t="shared" si="71"/>
        <v>Underweight</v>
      </c>
      <c r="D2244" s="5">
        <v>4.12</v>
      </c>
      <c r="E2244" s="5" t="str">
        <f t="shared" si="72"/>
        <v>Normal</v>
      </c>
      <c r="F2244" s="5" t="s">
        <v>2368</v>
      </c>
      <c r="G2244" s="5" t="s">
        <v>2366</v>
      </c>
      <c r="H2244" s="5" t="s">
        <v>2366</v>
      </c>
      <c r="I2244" s="5">
        <v>1</v>
      </c>
      <c r="J2244" s="19" t="s">
        <v>2366</v>
      </c>
    </row>
    <row r="2245" spans="1:10" x14ac:dyDescent="0.25">
      <c r="A2245" s="18" t="s">
        <v>102</v>
      </c>
      <c r="B2245" s="5">
        <v>24.39</v>
      </c>
      <c r="C2245" s="5" t="str">
        <f t="shared" si="71"/>
        <v>Normal Weight</v>
      </c>
      <c r="D2245" s="5">
        <v>6.24</v>
      </c>
      <c r="E2245" s="5" t="str">
        <f t="shared" si="72"/>
        <v>Prediabetes</v>
      </c>
      <c r="F2245" s="5" t="s">
        <v>2366</v>
      </c>
      <c r="G2245" s="5" t="s">
        <v>2366</v>
      </c>
      <c r="H2245" s="5" t="s">
        <v>2366</v>
      </c>
      <c r="I2245" s="5">
        <v>1</v>
      </c>
      <c r="J2245" s="19" t="s">
        <v>2366</v>
      </c>
    </row>
    <row r="2246" spans="1:10" x14ac:dyDescent="0.25">
      <c r="A2246" s="18" t="s">
        <v>101</v>
      </c>
      <c r="B2246" s="5">
        <v>24.75</v>
      </c>
      <c r="C2246" s="5" t="str">
        <f t="shared" si="71"/>
        <v>Normal Weight</v>
      </c>
      <c r="D2246" s="5">
        <v>4.83</v>
      </c>
      <c r="E2246" s="5" t="str">
        <f t="shared" si="72"/>
        <v>Normal</v>
      </c>
      <c r="F2246" s="5" t="s">
        <v>2366</v>
      </c>
      <c r="G2246" s="5" t="s">
        <v>2366</v>
      </c>
      <c r="H2246" s="5" t="s">
        <v>2366</v>
      </c>
      <c r="I2246" s="5">
        <v>0</v>
      </c>
      <c r="J2246" s="19" t="s">
        <v>2366</v>
      </c>
    </row>
    <row r="2247" spans="1:10" x14ac:dyDescent="0.25">
      <c r="A2247" s="18" t="s">
        <v>100</v>
      </c>
      <c r="B2247" s="5">
        <v>20.88</v>
      </c>
      <c r="C2247" s="5" t="str">
        <f t="shared" si="71"/>
        <v>Normal Weight</v>
      </c>
      <c r="D2247" s="5">
        <v>7.4</v>
      </c>
      <c r="E2247" s="5" t="str">
        <f t="shared" si="72"/>
        <v>Prediabetes</v>
      </c>
      <c r="F2247" s="5" t="s">
        <v>2366</v>
      </c>
      <c r="G2247" s="5" t="s">
        <v>2366</v>
      </c>
      <c r="H2247" s="5" t="s">
        <v>2366</v>
      </c>
      <c r="I2247" s="5">
        <v>0</v>
      </c>
      <c r="J2247" s="19" t="s">
        <v>2366</v>
      </c>
    </row>
    <row r="2248" spans="1:10" x14ac:dyDescent="0.25">
      <c r="A2248" s="18" t="s">
        <v>99</v>
      </c>
      <c r="B2248" s="5">
        <v>20.43</v>
      </c>
      <c r="C2248" s="5" t="str">
        <f t="shared" si="71"/>
        <v>Normal Weight</v>
      </c>
      <c r="D2248" s="5">
        <v>4.54</v>
      </c>
      <c r="E2248" s="5" t="str">
        <f t="shared" si="72"/>
        <v>Normal</v>
      </c>
      <c r="F2248" s="5" t="s">
        <v>2366</v>
      </c>
      <c r="G2248" s="5" t="s">
        <v>2366</v>
      </c>
      <c r="H2248" s="5" t="s">
        <v>2366</v>
      </c>
      <c r="I2248" s="5">
        <v>0</v>
      </c>
      <c r="J2248" s="19" t="s">
        <v>2366</v>
      </c>
    </row>
    <row r="2249" spans="1:10" x14ac:dyDescent="0.25">
      <c r="A2249" s="18" t="s">
        <v>98</v>
      </c>
      <c r="B2249" s="5">
        <v>15.18</v>
      </c>
      <c r="C2249" s="5" t="str">
        <f t="shared" si="71"/>
        <v>Underweight</v>
      </c>
      <c r="D2249" s="5">
        <v>11.11</v>
      </c>
      <c r="E2249" s="5" t="str">
        <f t="shared" si="72"/>
        <v>Diabetes</v>
      </c>
      <c r="F2249" s="5" t="s">
        <v>2366</v>
      </c>
      <c r="G2249" s="5" t="s">
        <v>2366</v>
      </c>
      <c r="H2249" s="5" t="s">
        <v>2366</v>
      </c>
      <c r="I2249" s="5">
        <v>0</v>
      </c>
      <c r="J2249" s="19" t="s">
        <v>2366</v>
      </c>
    </row>
    <row r="2250" spans="1:10" x14ac:dyDescent="0.25">
      <c r="A2250" s="18" t="s">
        <v>97</v>
      </c>
      <c r="B2250" s="5">
        <v>15.12</v>
      </c>
      <c r="C2250" s="5" t="str">
        <f t="shared" si="71"/>
        <v>Underweight</v>
      </c>
      <c r="D2250" s="5">
        <v>4.03</v>
      </c>
      <c r="E2250" s="5" t="str">
        <f t="shared" si="72"/>
        <v>Normal</v>
      </c>
      <c r="F2250" s="5" t="s">
        <v>2368</v>
      </c>
      <c r="G2250" s="5" t="s">
        <v>2366</v>
      </c>
      <c r="H2250" s="5" t="s">
        <v>2366</v>
      </c>
      <c r="I2250" s="5">
        <v>0</v>
      </c>
      <c r="J2250" s="19" t="s">
        <v>2366</v>
      </c>
    </row>
    <row r="2251" spans="1:10" x14ac:dyDescent="0.25">
      <c r="A2251" s="18" t="s">
        <v>96</v>
      </c>
      <c r="B2251" s="5">
        <v>23.88</v>
      </c>
      <c r="C2251" s="5" t="str">
        <f t="shared" si="71"/>
        <v>Normal Weight</v>
      </c>
      <c r="D2251" s="5">
        <v>4.51</v>
      </c>
      <c r="E2251" s="5" t="str">
        <f t="shared" si="72"/>
        <v>Normal</v>
      </c>
      <c r="F2251" s="5" t="s">
        <v>2366</v>
      </c>
      <c r="G2251" s="5" t="s">
        <v>2366</v>
      </c>
      <c r="H2251" s="5" t="s">
        <v>2366</v>
      </c>
      <c r="I2251" s="5">
        <v>1</v>
      </c>
      <c r="J2251" s="19" t="s">
        <v>2366</v>
      </c>
    </row>
    <row r="2252" spans="1:10" x14ac:dyDescent="0.25">
      <c r="A2252" s="18" t="s">
        <v>95</v>
      </c>
      <c r="B2252" s="5">
        <v>16.13</v>
      </c>
      <c r="C2252" s="5" t="str">
        <f t="shared" si="71"/>
        <v>Underweight</v>
      </c>
      <c r="D2252" s="5">
        <v>5.56</v>
      </c>
      <c r="E2252" s="5" t="str">
        <f t="shared" si="72"/>
        <v>Normal</v>
      </c>
      <c r="F2252" s="5" t="s">
        <v>2366</v>
      </c>
      <c r="G2252" s="5" t="s">
        <v>2367</v>
      </c>
      <c r="H2252" s="5" t="s">
        <v>2366</v>
      </c>
      <c r="I2252" s="5">
        <v>1</v>
      </c>
      <c r="J2252" s="19" t="s">
        <v>2366</v>
      </c>
    </row>
    <row r="2253" spans="1:10" x14ac:dyDescent="0.25">
      <c r="A2253" s="18" t="s">
        <v>94</v>
      </c>
      <c r="B2253" s="5">
        <v>24.09</v>
      </c>
      <c r="C2253" s="5" t="str">
        <f t="shared" si="71"/>
        <v>Normal Weight</v>
      </c>
      <c r="D2253" s="5">
        <v>4.0999999999999996</v>
      </c>
      <c r="E2253" s="5" t="str">
        <f t="shared" si="72"/>
        <v>Normal</v>
      </c>
      <c r="F2253" s="5" t="s">
        <v>2366</v>
      </c>
      <c r="G2253" s="5" t="s">
        <v>2367</v>
      </c>
      <c r="H2253" s="5" t="s">
        <v>2366</v>
      </c>
      <c r="I2253" s="5">
        <v>1</v>
      </c>
      <c r="J2253" s="19" t="s">
        <v>2366</v>
      </c>
    </row>
    <row r="2254" spans="1:10" x14ac:dyDescent="0.25">
      <c r="A2254" s="18" t="s">
        <v>93</v>
      </c>
      <c r="B2254" s="5">
        <v>19.43</v>
      </c>
      <c r="C2254" s="5" t="str">
        <f t="shared" si="71"/>
        <v>Normal Weight</v>
      </c>
      <c r="D2254" s="5">
        <v>5.85</v>
      </c>
      <c r="E2254" s="5" t="str">
        <f t="shared" si="72"/>
        <v>Normal</v>
      </c>
      <c r="F2254" s="5" t="s">
        <v>2366</v>
      </c>
      <c r="G2254" s="5" t="s">
        <v>2367</v>
      </c>
      <c r="H2254" s="5" t="s">
        <v>2366</v>
      </c>
      <c r="I2254" s="5">
        <v>1</v>
      </c>
      <c r="J2254" s="19" t="s">
        <v>2366</v>
      </c>
    </row>
    <row r="2255" spans="1:10" x14ac:dyDescent="0.25">
      <c r="A2255" s="18" t="s">
        <v>92</v>
      </c>
      <c r="B2255" s="5">
        <v>15.22</v>
      </c>
      <c r="C2255" s="5" t="str">
        <f t="shared" si="71"/>
        <v>Underweight</v>
      </c>
      <c r="D2255" s="5">
        <v>4.92</v>
      </c>
      <c r="E2255" s="5" t="str">
        <f t="shared" si="72"/>
        <v>Normal</v>
      </c>
      <c r="F2255" s="5" t="s">
        <v>2368</v>
      </c>
      <c r="G2255" s="5" t="s">
        <v>2366</v>
      </c>
      <c r="H2255" s="5" t="s">
        <v>2368</v>
      </c>
      <c r="I2255" s="5">
        <v>1</v>
      </c>
      <c r="J2255" s="19" t="s">
        <v>2366</v>
      </c>
    </row>
    <row r="2256" spans="1:10" x14ac:dyDescent="0.25">
      <c r="A2256" s="18" t="s">
        <v>91</v>
      </c>
      <c r="B2256" s="5">
        <v>20.72</v>
      </c>
      <c r="C2256" s="5" t="str">
        <f t="shared" si="71"/>
        <v>Normal Weight</v>
      </c>
      <c r="D2256" s="5">
        <v>9.4600000000000009</v>
      </c>
      <c r="E2256" s="5" t="str">
        <f t="shared" si="72"/>
        <v>Diabetes</v>
      </c>
      <c r="F2256" s="5" t="s">
        <v>2366</v>
      </c>
      <c r="G2256" s="5" t="s">
        <v>2366</v>
      </c>
      <c r="H2256" s="5" t="s">
        <v>2366</v>
      </c>
      <c r="I2256" s="5">
        <v>0</v>
      </c>
      <c r="J2256" s="19" t="s">
        <v>2366</v>
      </c>
    </row>
    <row r="2257" spans="1:10" x14ac:dyDescent="0.25">
      <c r="A2257" s="18" t="s">
        <v>90</v>
      </c>
      <c r="B2257" s="5">
        <v>35.4</v>
      </c>
      <c r="C2257" s="5" t="str">
        <f t="shared" si="71"/>
        <v>Obesity</v>
      </c>
      <c r="D2257" s="5">
        <v>5.94</v>
      </c>
      <c r="E2257" s="5" t="str">
        <f t="shared" si="72"/>
        <v>Normal</v>
      </c>
      <c r="F2257" s="5" t="s">
        <v>2366</v>
      </c>
      <c r="G2257" s="5" t="s">
        <v>2366</v>
      </c>
      <c r="H2257" s="5" t="s">
        <v>2368</v>
      </c>
      <c r="I2257" s="5">
        <v>1</v>
      </c>
      <c r="J2257" s="19" t="s">
        <v>2366</v>
      </c>
    </row>
    <row r="2258" spans="1:10" x14ac:dyDescent="0.25">
      <c r="A2258" s="18" t="s">
        <v>89</v>
      </c>
      <c r="B2258" s="5">
        <v>34.4</v>
      </c>
      <c r="C2258" s="5" t="str">
        <f t="shared" si="71"/>
        <v>Obesity</v>
      </c>
      <c r="D2258" s="5">
        <v>5.7</v>
      </c>
      <c r="E2258" s="5" t="str">
        <f t="shared" si="72"/>
        <v>Normal</v>
      </c>
      <c r="F2258" s="5" t="s">
        <v>2366</v>
      </c>
      <c r="G2258" s="5" t="s">
        <v>2366</v>
      </c>
      <c r="H2258" s="5" t="s">
        <v>2368</v>
      </c>
      <c r="I2258" s="5">
        <v>1</v>
      </c>
      <c r="J2258" s="19" t="s">
        <v>2366</v>
      </c>
    </row>
    <row r="2259" spans="1:10" x14ac:dyDescent="0.25">
      <c r="A2259" s="18" t="s">
        <v>88</v>
      </c>
      <c r="B2259" s="5">
        <v>34.1</v>
      </c>
      <c r="C2259" s="5" t="str">
        <f t="shared" si="71"/>
        <v>Obesity</v>
      </c>
      <c r="D2259" s="5">
        <v>4.13</v>
      </c>
      <c r="E2259" s="5" t="str">
        <f t="shared" si="72"/>
        <v>Normal</v>
      </c>
      <c r="F2259" s="5" t="s">
        <v>2366</v>
      </c>
      <c r="G2259" s="5" t="s">
        <v>2366</v>
      </c>
      <c r="H2259" s="5" t="s">
        <v>2368</v>
      </c>
      <c r="I2259" s="5">
        <v>1</v>
      </c>
      <c r="J2259" s="19" t="s">
        <v>2366</v>
      </c>
    </row>
    <row r="2260" spans="1:10" x14ac:dyDescent="0.25">
      <c r="A2260" s="18" t="s">
        <v>87</v>
      </c>
      <c r="B2260" s="5">
        <v>30.4</v>
      </c>
      <c r="C2260" s="5" t="str">
        <f t="shared" si="71"/>
        <v>Obesity</v>
      </c>
      <c r="D2260" s="5">
        <v>4.7699999999999996</v>
      </c>
      <c r="E2260" s="5" t="str">
        <f t="shared" si="72"/>
        <v>Normal</v>
      </c>
      <c r="F2260" s="5" t="s">
        <v>2366</v>
      </c>
      <c r="G2260" s="5" t="s">
        <v>2366</v>
      </c>
      <c r="H2260" s="5" t="s">
        <v>2368</v>
      </c>
      <c r="I2260" s="5">
        <v>1</v>
      </c>
      <c r="J2260" s="19" t="s">
        <v>2366</v>
      </c>
    </row>
    <row r="2261" spans="1:10" x14ac:dyDescent="0.25">
      <c r="A2261" s="18" t="s">
        <v>86</v>
      </c>
      <c r="B2261" s="5">
        <v>28.7</v>
      </c>
      <c r="C2261" s="5" t="str">
        <f t="shared" si="71"/>
        <v>Overweight</v>
      </c>
      <c r="D2261" s="5">
        <v>4.99</v>
      </c>
      <c r="E2261" s="5" t="str">
        <f t="shared" si="72"/>
        <v>Normal</v>
      </c>
      <c r="F2261" s="5" t="s">
        <v>2366</v>
      </c>
      <c r="G2261" s="5" t="s">
        <v>2366</v>
      </c>
      <c r="H2261" s="5" t="s">
        <v>2368</v>
      </c>
      <c r="I2261" s="5">
        <v>1</v>
      </c>
      <c r="J2261" s="19" t="s">
        <v>2366</v>
      </c>
    </row>
    <row r="2262" spans="1:10" x14ac:dyDescent="0.25">
      <c r="A2262" s="18" t="s">
        <v>85</v>
      </c>
      <c r="B2262" s="5">
        <v>17.440000000000001</v>
      </c>
      <c r="C2262" s="5" t="str">
        <f t="shared" si="71"/>
        <v>Underweight</v>
      </c>
      <c r="D2262" s="5">
        <v>4.42</v>
      </c>
      <c r="E2262" s="5" t="str">
        <f t="shared" si="72"/>
        <v>Normal</v>
      </c>
      <c r="F2262" s="5" t="s">
        <v>2368</v>
      </c>
      <c r="G2262" s="5" t="s">
        <v>2366</v>
      </c>
      <c r="H2262" s="5" t="s">
        <v>2368</v>
      </c>
      <c r="I2262" s="5">
        <v>1</v>
      </c>
      <c r="J2262" s="19" t="s">
        <v>2366</v>
      </c>
    </row>
    <row r="2263" spans="1:10" x14ac:dyDescent="0.25">
      <c r="A2263" s="18" t="s">
        <v>84</v>
      </c>
      <c r="B2263" s="5">
        <v>27.6</v>
      </c>
      <c r="C2263" s="5" t="str">
        <f t="shared" si="71"/>
        <v>Overweight</v>
      </c>
      <c r="D2263" s="5">
        <v>4.01</v>
      </c>
      <c r="E2263" s="5" t="str">
        <f t="shared" si="72"/>
        <v>Normal</v>
      </c>
      <c r="F2263" s="5" t="s">
        <v>2366</v>
      </c>
      <c r="G2263" s="5" t="s">
        <v>2366</v>
      </c>
      <c r="H2263" s="5" t="s">
        <v>2368</v>
      </c>
      <c r="I2263" s="5">
        <v>1</v>
      </c>
      <c r="J2263" s="19" t="s">
        <v>2366</v>
      </c>
    </row>
    <row r="2264" spans="1:10" x14ac:dyDescent="0.25">
      <c r="A2264" s="18" t="s">
        <v>83</v>
      </c>
      <c r="B2264" s="5">
        <v>20.7</v>
      </c>
      <c r="C2264" s="5" t="str">
        <f t="shared" si="71"/>
        <v>Normal Weight</v>
      </c>
      <c r="D2264" s="5">
        <v>4.49</v>
      </c>
      <c r="E2264" s="5" t="str">
        <f t="shared" si="72"/>
        <v>Normal</v>
      </c>
      <c r="F2264" s="5" t="s">
        <v>2366</v>
      </c>
      <c r="G2264" s="5" t="s">
        <v>2366</v>
      </c>
      <c r="H2264" s="5" t="s">
        <v>2368</v>
      </c>
      <c r="I2264" s="5">
        <v>1</v>
      </c>
      <c r="J2264" s="19" t="s">
        <v>2366</v>
      </c>
    </row>
    <row r="2265" spans="1:10" x14ac:dyDescent="0.25">
      <c r="A2265" s="18" t="s">
        <v>82</v>
      </c>
      <c r="B2265" s="5">
        <v>20.3</v>
      </c>
      <c r="C2265" s="5" t="str">
        <f t="shared" si="71"/>
        <v>Normal Weight</v>
      </c>
      <c r="D2265" s="5">
        <v>6.37</v>
      </c>
      <c r="E2265" s="5" t="str">
        <f t="shared" si="72"/>
        <v>Prediabetes</v>
      </c>
      <c r="F2265" s="5" t="s">
        <v>2366</v>
      </c>
      <c r="G2265" s="5" t="s">
        <v>2366</v>
      </c>
      <c r="H2265" s="5" t="s">
        <v>2368</v>
      </c>
      <c r="I2265" s="5">
        <v>1</v>
      </c>
      <c r="J2265" s="19" t="s">
        <v>2366</v>
      </c>
    </row>
    <row r="2266" spans="1:10" x14ac:dyDescent="0.25">
      <c r="A2266" s="18" t="s">
        <v>81</v>
      </c>
      <c r="B2266" s="5">
        <v>19.8</v>
      </c>
      <c r="C2266" s="5" t="str">
        <f t="shared" si="71"/>
        <v>Normal Weight</v>
      </c>
      <c r="D2266" s="5">
        <v>5.12</v>
      </c>
      <c r="E2266" s="5" t="str">
        <f t="shared" si="72"/>
        <v>Normal</v>
      </c>
      <c r="F2266" s="5" t="s">
        <v>2366</v>
      </c>
      <c r="G2266" s="5" t="s">
        <v>2366</v>
      </c>
      <c r="H2266" s="5" t="s">
        <v>2368</v>
      </c>
      <c r="I2266" s="5">
        <v>1</v>
      </c>
      <c r="J2266" s="19" t="s">
        <v>2366</v>
      </c>
    </row>
    <row r="2267" spans="1:10" x14ac:dyDescent="0.25">
      <c r="A2267" s="18" t="s">
        <v>80</v>
      </c>
      <c r="B2267" s="5">
        <v>21.87</v>
      </c>
      <c r="C2267" s="5" t="str">
        <f t="shared" si="71"/>
        <v>Normal Weight</v>
      </c>
      <c r="D2267" s="5">
        <v>8.59</v>
      </c>
      <c r="E2267" s="5" t="str">
        <f t="shared" si="72"/>
        <v>Diabetes</v>
      </c>
      <c r="F2267" s="5" t="s">
        <v>2366</v>
      </c>
      <c r="G2267" s="5" t="s">
        <v>2366</v>
      </c>
      <c r="H2267" s="5" t="s">
        <v>2366</v>
      </c>
      <c r="I2267" s="5">
        <v>0</v>
      </c>
      <c r="J2267" s="19" t="s">
        <v>2366</v>
      </c>
    </row>
    <row r="2268" spans="1:10" x14ac:dyDescent="0.25">
      <c r="A2268" s="18" t="s">
        <v>79</v>
      </c>
      <c r="B2268" s="5">
        <v>16.600000000000001</v>
      </c>
      <c r="C2268" s="5" t="str">
        <f t="shared" si="71"/>
        <v>Underweight</v>
      </c>
      <c r="D2268" s="5">
        <v>5.87</v>
      </c>
      <c r="E2268" s="5" t="str">
        <f t="shared" si="72"/>
        <v>Normal</v>
      </c>
      <c r="F2268" s="5" t="s">
        <v>2366</v>
      </c>
      <c r="G2268" s="5" t="s">
        <v>2366</v>
      </c>
      <c r="H2268" s="5" t="s">
        <v>2366</v>
      </c>
      <c r="I2268" s="5">
        <v>1</v>
      </c>
      <c r="J2268" s="19" t="s">
        <v>2366</v>
      </c>
    </row>
    <row r="2269" spans="1:10" x14ac:dyDescent="0.25">
      <c r="A2269" s="18" t="s">
        <v>78</v>
      </c>
      <c r="B2269" s="5">
        <v>21.98</v>
      </c>
      <c r="C2269" s="5" t="str">
        <f t="shared" si="71"/>
        <v>Normal Weight</v>
      </c>
      <c r="D2269" s="5">
        <v>7.03</v>
      </c>
      <c r="E2269" s="5" t="str">
        <f t="shared" si="72"/>
        <v>Prediabetes</v>
      </c>
      <c r="F2269" s="5" t="s">
        <v>2366</v>
      </c>
      <c r="G2269" s="5" t="s">
        <v>2366</v>
      </c>
      <c r="H2269" s="5" t="s">
        <v>2366</v>
      </c>
      <c r="I2269" s="5">
        <v>0</v>
      </c>
      <c r="J2269" s="19" t="s">
        <v>2366</v>
      </c>
    </row>
    <row r="2270" spans="1:10" x14ac:dyDescent="0.25">
      <c r="A2270" s="18" t="s">
        <v>77</v>
      </c>
      <c r="B2270" s="5">
        <v>19.7</v>
      </c>
      <c r="C2270" s="5" t="str">
        <f t="shared" si="71"/>
        <v>Normal Weight</v>
      </c>
      <c r="D2270" s="5">
        <v>5.51</v>
      </c>
      <c r="E2270" s="5" t="str">
        <f t="shared" si="72"/>
        <v>Normal</v>
      </c>
      <c r="F2270" s="5" t="s">
        <v>2366</v>
      </c>
      <c r="G2270" s="5" t="s">
        <v>2366</v>
      </c>
      <c r="H2270" s="5" t="s">
        <v>2366</v>
      </c>
      <c r="I2270" s="5">
        <v>1</v>
      </c>
      <c r="J2270" s="19" t="s">
        <v>2366</v>
      </c>
    </row>
    <row r="2271" spans="1:10" x14ac:dyDescent="0.25">
      <c r="A2271" s="18" t="s">
        <v>76</v>
      </c>
      <c r="B2271" s="5">
        <v>19.21</v>
      </c>
      <c r="C2271" s="5" t="str">
        <f t="shared" si="71"/>
        <v>Normal Weight</v>
      </c>
      <c r="D2271" s="5">
        <v>4.76</v>
      </c>
      <c r="E2271" s="5" t="str">
        <f t="shared" si="72"/>
        <v>Normal</v>
      </c>
      <c r="F2271" s="5" t="s">
        <v>2366</v>
      </c>
      <c r="G2271" s="5" t="s">
        <v>2367</v>
      </c>
      <c r="H2271" s="5" t="s">
        <v>2366</v>
      </c>
      <c r="I2271" s="5">
        <v>1</v>
      </c>
      <c r="J2271" s="19" t="s">
        <v>2366</v>
      </c>
    </row>
    <row r="2272" spans="1:10" x14ac:dyDescent="0.25">
      <c r="A2272" s="18" t="s">
        <v>75</v>
      </c>
      <c r="B2272" s="5">
        <v>19.3</v>
      </c>
      <c r="C2272" s="5" t="str">
        <f t="shared" si="71"/>
        <v>Normal Weight</v>
      </c>
      <c r="D2272" s="5">
        <v>4.7</v>
      </c>
      <c r="E2272" s="5" t="str">
        <f t="shared" si="72"/>
        <v>Normal</v>
      </c>
      <c r="F2272" s="5" t="s">
        <v>2366</v>
      </c>
      <c r="G2272" s="5" t="s">
        <v>2367</v>
      </c>
      <c r="H2272" s="5" t="s">
        <v>2366</v>
      </c>
      <c r="I2272" s="5">
        <v>1</v>
      </c>
      <c r="J2272" s="19" t="s">
        <v>2366</v>
      </c>
    </row>
    <row r="2273" spans="1:10" x14ac:dyDescent="0.25">
      <c r="A2273" s="18" t="s">
        <v>74</v>
      </c>
      <c r="B2273" s="5">
        <v>16.22</v>
      </c>
      <c r="C2273" s="5" t="str">
        <f t="shared" si="71"/>
        <v>Underweight</v>
      </c>
      <c r="D2273" s="5">
        <v>6.21</v>
      </c>
      <c r="E2273" s="5" t="str">
        <f t="shared" si="72"/>
        <v>Prediabetes</v>
      </c>
      <c r="F2273" s="5" t="s">
        <v>2368</v>
      </c>
      <c r="G2273" s="5" t="s">
        <v>2366</v>
      </c>
      <c r="H2273" s="5" t="s">
        <v>2366</v>
      </c>
      <c r="I2273" s="5">
        <v>0</v>
      </c>
      <c r="J2273" s="19" t="s">
        <v>2366</v>
      </c>
    </row>
    <row r="2274" spans="1:10" x14ac:dyDescent="0.25">
      <c r="A2274" s="18" t="s">
        <v>73</v>
      </c>
      <c r="B2274" s="5">
        <v>17.12</v>
      </c>
      <c r="C2274" s="5" t="str">
        <f t="shared" si="71"/>
        <v>Underweight</v>
      </c>
      <c r="D2274" s="5">
        <v>4.5199999999999996</v>
      </c>
      <c r="E2274" s="5" t="str">
        <f t="shared" si="72"/>
        <v>Normal</v>
      </c>
      <c r="F2274" s="5" t="s">
        <v>2366</v>
      </c>
      <c r="G2274" s="5" t="s">
        <v>2367</v>
      </c>
      <c r="H2274" s="5" t="s">
        <v>2366</v>
      </c>
      <c r="I2274" s="5">
        <v>1</v>
      </c>
      <c r="J2274" s="19" t="s">
        <v>2366</v>
      </c>
    </row>
    <row r="2275" spans="1:10" x14ac:dyDescent="0.25">
      <c r="A2275" s="18" t="s">
        <v>72</v>
      </c>
      <c r="B2275" s="5">
        <v>19.07</v>
      </c>
      <c r="C2275" s="5" t="str">
        <f t="shared" si="71"/>
        <v>Normal Weight</v>
      </c>
      <c r="D2275" s="5">
        <v>5.45</v>
      </c>
      <c r="E2275" s="5" t="str">
        <f t="shared" si="72"/>
        <v>Normal</v>
      </c>
      <c r="F2275" s="5" t="s">
        <v>2366</v>
      </c>
      <c r="G2275" s="5" t="s">
        <v>2366</v>
      </c>
      <c r="H2275" s="5" t="s">
        <v>2366</v>
      </c>
      <c r="I2275" s="5">
        <v>1</v>
      </c>
      <c r="J2275" s="19" t="s">
        <v>2366</v>
      </c>
    </row>
    <row r="2276" spans="1:10" x14ac:dyDescent="0.25">
      <c r="A2276" s="18" t="s">
        <v>71</v>
      </c>
      <c r="B2276" s="5">
        <v>15.56</v>
      </c>
      <c r="C2276" s="5" t="str">
        <f t="shared" si="71"/>
        <v>Underweight</v>
      </c>
      <c r="D2276" s="5">
        <v>4.42</v>
      </c>
      <c r="E2276" s="5" t="str">
        <f t="shared" si="72"/>
        <v>Normal</v>
      </c>
      <c r="F2276" s="5" t="s">
        <v>2366</v>
      </c>
      <c r="G2276" s="5" t="s">
        <v>2366</v>
      </c>
      <c r="H2276" s="5" t="s">
        <v>2366</v>
      </c>
      <c r="I2276" s="5">
        <v>0</v>
      </c>
      <c r="J2276" s="19" t="s">
        <v>2366</v>
      </c>
    </row>
    <row r="2277" spans="1:10" x14ac:dyDescent="0.25">
      <c r="A2277" s="18" t="s">
        <v>70</v>
      </c>
      <c r="B2277" s="5">
        <v>22.76</v>
      </c>
      <c r="C2277" s="5" t="str">
        <f t="shared" si="71"/>
        <v>Normal Weight</v>
      </c>
      <c r="D2277" s="5">
        <v>9.44</v>
      </c>
      <c r="E2277" s="5" t="str">
        <f t="shared" si="72"/>
        <v>Diabetes</v>
      </c>
      <c r="F2277" s="5" t="s">
        <v>2366</v>
      </c>
      <c r="G2277" s="5" t="s">
        <v>2366</v>
      </c>
      <c r="H2277" s="5" t="s">
        <v>2366</v>
      </c>
      <c r="I2277" s="5">
        <v>0</v>
      </c>
      <c r="J2277" s="19" t="s">
        <v>2366</v>
      </c>
    </row>
    <row r="2278" spans="1:10" x14ac:dyDescent="0.25">
      <c r="A2278" s="18" t="s">
        <v>69</v>
      </c>
      <c r="B2278" s="5">
        <v>22.79</v>
      </c>
      <c r="C2278" s="5" t="str">
        <f t="shared" si="71"/>
        <v>Normal Weight</v>
      </c>
      <c r="D2278" s="5">
        <v>6.15</v>
      </c>
      <c r="E2278" s="5" t="str">
        <f t="shared" si="72"/>
        <v>Prediabetes</v>
      </c>
      <c r="F2278" s="5" t="s">
        <v>2368</v>
      </c>
      <c r="G2278" s="5" t="s">
        <v>2366</v>
      </c>
      <c r="H2278" s="5" t="s">
        <v>2368</v>
      </c>
      <c r="I2278" s="5">
        <v>1</v>
      </c>
      <c r="J2278" s="19" t="s">
        <v>2366</v>
      </c>
    </row>
    <row r="2279" spans="1:10" x14ac:dyDescent="0.25">
      <c r="A2279" s="18" t="s">
        <v>68</v>
      </c>
      <c r="B2279" s="5">
        <v>17.41</v>
      </c>
      <c r="C2279" s="5" t="str">
        <f t="shared" si="71"/>
        <v>Underweight</v>
      </c>
      <c r="D2279" s="5">
        <v>5.13</v>
      </c>
      <c r="E2279" s="5" t="str">
        <f t="shared" si="72"/>
        <v>Normal</v>
      </c>
      <c r="F2279" s="5" t="s">
        <v>2368</v>
      </c>
      <c r="G2279" s="5" t="s">
        <v>2366</v>
      </c>
      <c r="H2279" s="5" t="s">
        <v>2366</v>
      </c>
      <c r="I2279" s="5">
        <v>0</v>
      </c>
      <c r="J2279" s="19" t="s">
        <v>2366</v>
      </c>
    </row>
    <row r="2280" spans="1:10" x14ac:dyDescent="0.25">
      <c r="A2280" s="18" t="s">
        <v>67</v>
      </c>
      <c r="B2280" s="5">
        <v>19.32</v>
      </c>
      <c r="C2280" s="5" t="str">
        <f t="shared" si="71"/>
        <v>Normal Weight</v>
      </c>
      <c r="D2280" s="5">
        <v>4.96</v>
      </c>
      <c r="E2280" s="5" t="str">
        <f t="shared" si="72"/>
        <v>Normal</v>
      </c>
      <c r="F2280" s="5" t="s">
        <v>2368</v>
      </c>
      <c r="G2280" s="5" t="s">
        <v>2366</v>
      </c>
      <c r="H2280" s="5" t="s">
        <v>2366</v>
      </c>
      <c r="I2280" s="5">
        <v>0</v>
      </c>
      <c r="J2280" s="19" t="s">
        <v>2366</v>
      </c>
    </row>
    <row r="2281" spans="1:10" x14ac:dyDescent="0.25">
      <c r="A2281" s="18" t="s">
        <v>66</v>
      </c>
      <c r="B2281" s="5">
        <v>18.25</v>
      </c>
      <c r="C2281" s="5" t="str">
        <f t="shared" si="71"/>
        <v>Underweight</v>
      </c>
      <c r="D2281" s="5">
        <v>10.95</v>
      </c>
      <c r="E2281" s="5" t="str">
        <f t="shared" si="72"/>
        <v>Diabetes</v>
      </c>
      <c r="F2281" s="5" t="s">
        <v>2366</v>
      </c>
      <c r="G2281" s="5" t="s">
        <v>2366</v>
      </c>
      <c r="H2281" s="5" t="s">
        <v>2366</v>
      </c>
      <c r="I2281" s="5">
        <v>0</v>
      </c>
      <c r="J2281" s="19" t="s">
        <v>2366</v>
      </c>
    </row>
    <row r="2282" spans="1:10" x14ac:dyDescent="0.25">
      <c r="A2282" s="18" t="s">
        <v>65</v>
      </c>
      <c r="B2282" s="5">
        <v>53.13</v>
      </c>
      <c r="C2282" s="5" t="str">
        <f t="shared" si="71"/>
        <v>Obesity</v>
      </c>
      <c r="D2282" s="5">
        <v>4.4400000000000004</v>
      </c>
      <c r="E2282" s="5" t="str">
        <f t="shared" si="72"/>
        <v>Normal</v>
      </c>
      <c r="F2282" s="5" t="s">
        <v>2366</v>
      </c>
      <c r="G2282" s="5" t="s">
        <v>2367</v>
      </c>
      <c r="H2282" s="5" t="s">
        <v>2366</v>
      </c>
      <c r="I2282" s="5">
        <v>1</v>
      </c>
      <c r="J2282" s="19" t="s">
        <v>2366</v>
      </c>
    </row>
    <row r="2283" spans="1:10" x14ac:dyDescent="0.25">
      <c r="A2283" s="18" t="s">
        <v>64</v>
      </c>
      <c r="B2283" s="5">
        <v>20.46</v>
      </c>
      <c r="C2283" s="5" t="str">
        <f t="shared" si="71"/>
        <v>Normal Weight</v>
      </c>
      <c r="D2283" s="5">
        <v>4.0199999999999996</v>
      </c>
      <c r="E2283" s="5" t="str">
        <f t="shared" si="72"/>
        <v>Normal</v>
      </c>
      <c r="F2283" s="5" t="s">
        <v>2366</v>
      </c>
      <c r="G2283" s="5" t="s">
        <v>2366</v>
      </c>
      <c r="H2283" s="5" t="s">
        <v>2366</v>
      </c>
      <c r="I2283" s="5">
        <v>0</v>
      </c>
      <c r="J2283" s="19" t="s">
        <v>2366</v>
      </c>
    </row>
    <row r="2284" spans="1:10" x14ac:dyDescent="0.25">
      <c r="A2284" s="18" t="s">
        <v>63</v>
      </c>
      <c r="B2284" s="5">
        <v>43.01</v>
      </c>
      <c r="C2284" s="5" t="str">
        <f t="shared" si="71"/>
        <v>Obesity</v>
      </c>
      <c r="D2284" s="5">
        <v>5.44</v>
      </c>
      <c r="E2284" s="5" t="str">
        <f t="shared" si="72"/>
        <v>Normal</v>
      </c>
      <c r="F2284" s="5" t="s">
        <v>2366</v>
      </c>
      <c r="G2284" s="5" t="s">
        <v>2367</v>
      </c>
      <c r="H2284" s="5" t="s">
        <v>2366</v>
      </c>
      <c r="I2284" s="5">
        <v>1</v>
      </c>
      <c r="J2284" s="19" t="s">
        <v>2366</v>
      </c>
    </row>
    <row r="2285" spans="1:10" x14ac:dyDescent="0.25">
      <c r="A2285" s="18" t="s">
        <v>62</v>
      </c>
      <c r="B2285" s="5">
        <v>15.01</v>
      </c>
      <c r="C2285" s="5" t="str">
        <f t="shared" si="71"/>
        <v>Underweight</v>
      </c>
      <c r="D2285" s="5">
        <v>4.1500000000000004</v>
      </c>
      <c r="E2285" s="5" t="str">
        <f t="shared" si="72"/>
        <v>Normal</v>
      </c>
      <c r="F2285" s="5" t="s">
        <v>2366</v>
      </c>
      <c r="G2285" s="5" t="s">
        <v>2366</v>
      </c>
      <c r="H2285" s="5" t="s">
        <v>2368</v>
      </c>
      <c r="I2285" s="5">
        <v>1</v>
      </c>
      <c r="J2285" s="19" t="s">
        <v>2366</v>
      </c>
    </row>
    <row r="2286" spans="1:10" x14ac:dyDescent="0.25">
      <c r="A2286" s="18" t="s">
        <v>61</v>
      </c>
      <c r="B2286" s="5">
        <v>41.14</v>
      </c>
      <c r="C2286" s="5" t="str">
        <f t="shared" si="71"/>
        <v>Obesity</v>
      </c>
      <c r="D2286" s="5">
        <v>6.02</v>
      </c>
      <c r="E2286" s="5" t="str">
        <f t="shared" si="72"/>
        <v>Prediabetes</v>
      </c>
      <c r="F2286" s="5" t="s">
        <v>2366</v>
      </c>
      <c r="G2286" s="5" t="s">
        <v>2367</v>
      </c>
      <c r="H2286" s="5" t="s">
        <v>2366</v>
      </c>
      <c r="I2286" s="5">
        <v>1</v>
      </c>
      <c r="J2286" s="19" t="s">
        <v>2366</v>
      </c>
    </row>
    <row r="2287" spans="1:10" x14ac:dyDescent="0.25">
      <c r="A2287" s="18" t="s">
        <v>60</v>
      </c>
      <c r="B2287" s="5">
        <v>16.55</v>
      </c>
      <c r="C2287" s="5" t="str">
        <f t="shared" si="71"/>
        <v>Underweight</v>
      </c>
      <c r="D2287" s="5">
        <v>7.73</v>
      </c>
      <c r="E2287" s="5" t="str">
        <f t="shared" si="72"/>
        <v>Diabetes</v>
      </c>
      <c r="F2287" s="5" t="s">
        <v>2366</v>
      </c>
      <c r="G2287" s="5" t="s">
        <v>2366</v>
      </c>
      <c r="H2287" s="5" t="s">
        <v>2366</v>
      </c>
      <c r="I2287" s="5">
        <v>0</v>
      </c>
      <c r="J2287" s="19" t="s">
        <v>2366</v>
      </c>
    </row>
    <row r="2288" spans="1:10" x14ac:dyDescent="0.25">
      <c r="A2288" s="18" t="s">
        <v>59</v>
      </c>
      <c r="B2288" s="5">
        <v>37.29</v>
      </c>
      <c r="C2288" s="5" t="str">
        <f t="shared" si="71"/>
        <v>Obesity</v>
      </c>
      <c r="D2288" s="5">
        <v>5.03</v>
      </c>
      <c r="E2288" s="5" t="str">
        <f t="shared" si="72"/>
        <v>Normal</v>
      </c>
      <c r="F2288" s="5" t="s">
        <v>2366</v>
      </c>
      <c r="G2288" s="5" t="s">
        <v>2367</v>
      </c>
      <c r="H2288" s="5" t="s">
        <v>2366</v>
      </c>
      <c r="I2288" s="5">
        <v>1</v>
      </c>
      <c r="J2288" s="19" t="s">
        <v>2366</v>
      </c>
    </row>
    <row r="2289" spans="1:10" x14ac:dyDescent="0.25">
      <c r="A2289" s="18" t="s">
        <v>58</v>
      </c>
      <c r="B2289" s="5">
        <v>16.739999999999998</v>
      </c>
      <c r="C2289" s="5" t="str">
        <f t="shared" si="71"/>
        <v>Underweight</v>
      </c>
      <c r="D2289" s="5">
        <v>4.08</v>
      </c>
      <c r="E2289" s="5" t="str">
        <f t="shared" si="72"/>
        <v>Normal</v>
      </c>
      <c r="F2289" s="5" t="s">
        <v>2368</v>
      </c>
      <c r="G2289" s="5" t="s">
        <v>2366</v>
      </c>
      <c r="H2289" s="5" t="s">
        <v>2366</v>
      </c>
      <c r="I2289" s="5">
        <v>0</v>
      </c>
      <c r="J2289" s="19" t="s">
        <v>2366</v>
      </c>
    </row>
    <row r="2290" spans="1:10" x14ac:dyDescent="0.25">
      <c r="A2290" s="18" t="s">
        <v>57</v>
      </c>
      <c r="B2290" s="5">
        <v>34.43</v>
      </c>
      <c r="C2290" s="5" t="str">
        <f t="shared" si="71"/>
        <v>Obesity</v>
      </c>
      <c r="D2290" s="5">
        <v>4.2699999999999996</v>
      </c>
      <c r="E2290" s="5" t="str">
        <f t="shared" si="72"/>
        <v>Normal</v>
      </c>
      <c r="F2290" s="5" t="s">
        <v>2366</v>
      </c>
      <c r="G2290" s="5" t="s">
        <v>2367</v>
      </c>
      <c r="H2290" s="5" t="s">
        <v>2366</v>
      </c>
      <c r="I2290" s="5">
        <v>1</v>
      </c>
      <c r="J2290" s="19" t="s">
        <v>2366</v>
      </c>
    </row>
    <row r="2291" spans="1:10" x14ac:dyDescent="0.25">
      <c r="A2291" s="18" t="s">
        <v>56</v>
      </c>
      <c r="B2291" s="5">
        <v>34.1</v>
      </c>
      <c r="C2291" s="5" t="str">
        <f t="shared" si="71"/>
        <v>Obesity</v>
      </c>
      <c r="D2291" s="5">
        <v>4.07</v>
      </c>
      <c r="E2291" s="5" t="str">
        <f t="shared" si="72"/>
        <v>Normal</v>
      </c>
      <c r="F2291" s="5" t="s">
        <v>2366</v>
      </c>
      <c r="G2291" s="5" t="s">
        <v>2367</v>
      </c>
      <c r="H2291" s="5" t="s">
        <v>2366</v>
      </c>
      <c r="I2291" s="5">
        <v>1</v>
      </c>
      <c r="J2291" s="19" t="s">
        <v>2366</v>
      </c>
    </row>
    <row r="2292" spans="1:10" x14ac:dyDescent="0.25">
      <c r="A2292" s="18" t="s">
        <v>55</v>
      </c>
      <c r="B2292" s="5">
        <v>19.3</v>
      </c>
      <c r="C2292" s="5" t="str">
        <f t="shared" si="71"/>
        <v>Normal Weight</v>
      </c>
      <c r="D2292" s="5">
        <v>10.36</v>
      </c>
      <c r="E2292" s="5" t="str">
        <f t="shared" si="72"/>
        <v>Diabetes</v>
      </c>
      <c r="F2292" s="5" t="s">
        <v>2366</v>
      </c>
      <c r="G2292" s="5" t="s">
        <v>2366</v>
      </c>
      <c r="H2292" s="5" t="s">
        <v>2366</v>
      </c>
      <c r="I2292" s="5">
        <v>0</v>
      </c>
      <c r="J2292" s="19" t="s">
        <v>2366</v>
      </c>
    </row>
    <row r="2293" spans="1:10" x14ac:dyDescent="0.25">
      <c r="A2293" s="18" t="s">
        <v>54</v>
      </c>
      <c r="B2293" s="5">
        <v>33.659999999999997</v>
      </c>
      <c r="C2293" s="5" t="str">
        <f t="shared" si="71"/>
        <v>Obesity</v>
      </c>
      <c r="D2293" s="5">
        <v>5.71</v>
      </c>
      <c r="E2293" s="5" t="str">
        <f t="shared" si="72"/>
        <v>Normal</v>
      </c>
      <c r="F2293" s="5" t="s">
        <v>2366</v>
      </c>
      <c r="G2293" s="5" t="s">
        <v>2367</v>
      </c>
      <c r="H2293" s="5" t="s">
        <v>2366</v>
      </c>
      <c r="I2293" s="5">
        <v>1</v>
      </c>
      <c r="J2293" s="19" t="s">
        <v>2366</v>
      </c>
    </row>
    <row r="2294" spans="1:10" x14ac:dyDescent="0.25">
      <c r="A2294" s="18" t="s">
        <v>53</v>
      </c>
      <c r="B2294" s="5">
        <v>33.33</v>
      </c>
      <c r="C2294" s="5" t="str">
        <f t="shared" si="71"/>
        <v>Obesity</v>
      </c>
      <c r="D2294" s="5">
        <v>6.08</v>
      </c>
      <c r="E2294" s="5" t="str">
        <f t="shared" si="72"/>
        <v>Prediabetes</v>
      </c>
      <c r="F2294" s="5" t="s">
        <v>2366</v>
      </c>
      <c r="G2294" s="5" t="s">
        <v>2367</v>
      </c>
      <c r="H2294" s="5" t="s">
        <v>2366</v>
      </c>
      <c r="I2294" s="5">
        <v>1</v>
      </c>
      <c r="J2294" s="19" t="s">
        <v>2366</v>
      </c>
    </row>
    <row r="2295" spans="1:10" x14ac:dyDescent="0.25">
      <c r="A2295" s="18" t="s">
        <v>52</v>
      </c>
      <c r="B2295" s="5">
        <v>21.84</v>
      </c>
      <c r="C2295" s="5" t="str">
        <f t="shared" si="71"/>
        <v>Normal Weight</v>
      </c>
      <c r="D2295" s="5">
        <v>5.71</v>
      </c>
      <c r="E2295" s="5" t="str">
        <f t="shared" si="72"/>
        <v>Normal</v>
      </c>
      <c r="F2295" s="5" t="s">
        <v>2366</v>
      </c>
      <c r="G2295" s="5" t="s">
        <v>2367</v>
      </c>
      <c r="H2295" s="5" t="s">
        <v>2366</v>
      </c>
      <c r="I2295" s="5">
        <v>1</v>
      </c>
      <c r="J2295" s="19" t="s">
        <v>2366</v>
      </c>
    </row>
    <row r="2296" spans="1:10" x14ac:dyDescent="0.25">
      <c r="A2296" s="18" t="s">
        <v>51</v>
      </c>
      <c r="B2296" s="5">
        <v>16.87</v>
      </c>
      <c r="C2296" s="5" t="str">
        <f t="shared" si="71"/>
        <v>Underweight</v>
      </c>
      <c r="D2296" s="5">
        <v>9.1300000000000008</v>
      </c>
      <c r="E2296" s="5" t="str">
        <f t="shared" si="72"/>
        <v>Diabetes</v>
      </c>
      <c r="F2296" s="5" t="s">
        <v>2366</v>
      </c>
      <c r="G2296" s="5" t="s">
        <v>2366</v>
      </c>
      <c r="H2296" s="5" t="s">
        <v>2366</v>
      </c>
      <c r="I2296" s="5">
        <v>0</v>
      </c>
      <c r="J2296" s="19" t="s">
        <v>2366</v>
      </c>
    </row>
    <row r="2297" spans="1:10" x14ac:dyDescent="0.25">
      <c r="A2297" s="18" t="s">
        <v>50</v>
      </c>
      <c r="B2297" s="5">
        <v>30.14</v>
      </c>
      <c r="C2297" s="5" t="str">
        <f t="shared" si="71"/>
        <v>Obesity</v>
      </c>
      <c r="D2297" s="5">
        <v>5.49</v>
      </c>
      <c r="E2297" s="5" t="str">
        <f t="shared" si="72"/>
        <v>Normal</v>
      </c>
      <c r="F2297" s="5" t="s">
        <v>2366</v>
      </c>
      <c r="G2297" s="5" t="s">
        <v>2367</v>
      </c>
      <c r="H2297" s="5" t="s">
        <v>2366</v>
      </c>
      <c r="I2297" s="5">
        <v>1</v>
      </c>
      <c r="J2297" s="19" t="s">
        <v>2366</v>
      </c>
    </row>
    <row r="2298" spans="1:10" x14ac:dyDescent="0.25">
      <c r="A2298" s="18" t="s">
        <v>49</v>
      </c>
      <c r="B2298" s="5">
        <v>23.21</v>
      </c>
      <c r="C2298" s="5" t="str">
        <f t="shared" si="71"/>
        <v>Normal Weight</v>
      </c>
      <c r="D2298" s="5">
        <v>4.37</v>
      </c>
      <c r="E2298" s="5" t="str">
        <f t="shared" si="72"/>
        <v>Normal</v>
      </c>
      <c r="F2298" s="5" t="s">
        <v>2366</v>
      </c>
      <c r="G2298" s="5" t="s">
        <v>2367</v>
      </c>
      <c r="H2298" s="5" t="s">
        <v>2366</v>
      </c>
      <c r="I2298" s="5">
        <v>1</v>
      </c>
      <c r="J2298" s="19" t="s">
        <v>2366</v>
      </c>
    </row>
    <row r="2299" spans="1:10" x14ac:dyDescent="0.25">
      <c r="A2299" s="18" t="s">
        <v>48</v>
      </c>
      <c r="B2299" s="5">
        <v>17.170000000000002</v>
      </c>
      <c r="C2299" s="5" t="str">
        <f t="shared" si="71"/>
        <v>Underweight</v>
      </c>
      <c r="D2299" s="5">
        <v>8.4600000000000009</v>
      </c>
      <c r="E2299" s="5" t="str">
        <f t="shared" si="72"/>
        <v>Diabetes</v>
      </c>
      <c r="F2299" s="5" t="s">
        <v>2366</v>
      </c>
      <c r="G2299" s="5" t="s">
        <v>2366</v>
      </c>
      <c r="H2299" s="5" t="s">
        <v>2366</v>
      </c>
      <c r="I2299" s="5">
        <v>0</v>
      </c>
      <c r="J2299" s="19" t="s">
        <v>2366</v>
      </c>
    </row>
    <row r="2300" spans="1:10" x14ac:dyDescent="0.25">
      <c r="A2300" s="18" t="s">
        <v>47</v>
      </c>
      <c r="B2300" s="5">
        <v>15.61</v>
      </c>
      <c r="C2300" s="5" t="str">
        <f t="shared" si="71"/>
        <v>Underweight</v>
      </c>
      <c r="D2300" s="5">
        <v>5.28</v>
      </c>
      <c r="E2300" s="5" t="str">
        <f t="shared" si="72"/>
        <v>Normal</v>
      </c>
      <c r="F2300" s="5" t="s">
        <v>2366</v>
      </c>
      <c r="G2300" s="5" t="s">
        <v>2366</v>
      </c>
      <c r="H2300" s="5" t="s">
        <v>2366</v>
      </c>
      <c r="I2300" s="5">
        <v>1</v>
      </c>
      <c r="J2300" s="19" t="s">
        <v>2366</v>
      </c>
    </row>
    <row r="2301" spans="1:10" x14ac:dyDescent="0.25">
      <c r="A2301" s="18" t="s">
        <v>46</v>
      </c>
      <c r="B2301" s="5">
        <v>17.98</v>
      </c>
      <c r="C2301" s="5" t="str">
        <f t="shared" si="71"/>
        <v>Underweight</v>
      </c>
      <c r="D2301" s="5">
        <v>5.33</v>
      </c>
      <c r="E2301" s="5" t="str">
        <f t="shared" si="72"/>
        <v>Normal</v>
      </c>
      <c r="F2301" s="5" t="s">
        <v>2368</v>
      </c>
      <c r="G2301" s="5" t="s">
        <v>2366</v>
      </c>
      <c r="H2301" s="5" t="s">
        <v>2368</v>
      </c>
      <c r="I2301" s="5">
        <v>1</v>
      </c>
      <c r="J2301" s="19" t="s">
        <v>2366</v>
      </c>
    </row>
    <row r="2302" spans="1:10" x14ac:dyDescent="0.25">
      <c r="A2302" s="18" t="s">
        <v>45</v>
      </c>
      <c r="B2302" s="5">
        <v>21.64</v>
      </c>
      <c r="C2302" s="5" t="str">
        <f t="shared" si="71"/>
        <v>Normal Weight</v>
      </c>
      <c r="D2302" s="5">
        <v>5.5</v>
      </c>
      <c r="E2302" s="5" t="str">
        <f t="shared" si="72"/>
        <v>Normal</v>
      </c>
      <c r="F2302" s="5" t="s">
        <v>2366</v>
      </c>
      <c r="G2302" s="5" t="s">
        <v>2367</v>
      </c>
      <c r="H2302" s="5" t="s">
        <v>2366</v>
      </c>
      <c r="I2302" s="5">
        <v>1</v>
      </c>
      <c r="J2302" s="19" t="s">
        <v>2366</v>
      </c>
    </row>
    <row r="2303" spans="1:10" x14ac:dyDescent="0.25">
      <c r="A2303" s="18" t="s">
        <v>44</v>
      </c>
      <c r="B2303" s="5">
        <v>16.399999999999999</v>
      </c>
      <c r="C2303" s="5" t="str">
        <f t="shared" si="71"/>
        <v>Underweight</v>
      </c>
      <c r="D2303" s="5">
        <v>5.4</v>
      </c>
      <c r="E2303" s="5" t="str">
        <f t="shared" si="72"/>
        <v>Normal</v>
      </c>
      <c r="F2303" s="5" t="s">
        <v>2366</v>
      </c>
      <c r="G2303" s="5" t="s">
        <v>2366</v>
      </c>
      <c r="H2303" s="5" t="s">
        <v>2368</v>
      </c>
      <c r="I2303" s="5">
        <v>1</v>
      </c>
      <c r="J2303" s="19" t="s">
        <v>2366</v>
      </c>
    </row>
    <row r="2304" spans="1:10" x14ac:dyDescent="0.25">
      <c r="A2304" s="18" t="s">
        <v>43</v>
      </c>
      <c r="B2304" s="5">
        <v>15.77</v>
      </c>
      <c r="C2304" s="5" t="str">
        <f t="shared" si="71"/>
        <v>Underweight</v>
      </c>
      <c r="D2304" s="5">
        <v>6.05</v>
      </c>
      <c r="E2304" s="5" t="str">
        <f t="shared" si="72"/>
        <v>Prediabetes</v>
      </c>
      <c r="F2304" s="5" t="s">
        <v>2368</v>
      </c>
      <c r="G2304" s="5" t="s">
        <v>2366</v>
      </c>
      <c r="H2304" s="5" t="s">
        <v>2366</v>
      </c>
      <c r="I2304" s="5">
        <v>1</v>
      </c>
      <c r="J2304" s="19" t="s">
        <v>2366</v>
      </c>
    </row>
    <row r="2305" spans="1:10" x14ac:dyDescent="0.25">
      <c r="A2305" s="18" t="s">
        <v>42</v>
      </c>
      <c r="B2305" s="5">
        <v>18.27</v>
      </c>
      <c r="C2305" s="5" t="str">
        <f t="shared" si="71"/>
        <v>Underweight</v>
      </c>
      <c r="D2305" s="5">
        <v>11.46</v>
      </c>
      <c r="E2305" s="5" t="str">
        <f t="shared" si="72"/>
        <v>Diabetes</v>
      </c>
      <c r="F2305" s="5" t="s">
        <v>2366</v>
      </c>
      <c r="G2305" s="5" t="s">
        <v>2366</v>
      </c>
      <c r="H2305" s="5" t="s">
        <v>2366</v>
      </c>
      <c r="I2305" s="5">
        <v>0</v>
      </c>
      <c r="J2305" s="19" t="s">
        <v>2366</v>
      </c>
    </row>
    <row r="2306" spans="1:10" x14ac:dyDescent="0.25">
      <c r="A2306" s="18" t="s">
        <v>41</v>
      </c>
      <c r="B2306" s="5">
        <v>16.489999999999998</v>
      </c>
      <c r="C2306" s="5" t="str">
        <f t="shared" ref="C2306:C2336" si="73">IF(B2306&lt;18.5,"Underweight",
IF(B2306&lt;25,"Normal Weight",
IF(B2306&lt;30,"Overweight","Obesity")))</f>
        <v>Underweight</v>
      </c>
      <c r="D2306" s="5">
        <v>8.48</v>
      </c>
      <c r="E2306" s="5" t="str">
        <f t="shared" ref="E2306:E2336" si="74">IF(D2306&lt;6,"Normal",IF(D2306&lt;7.5,"Prediabetes",IF(D2306&gt;7,"Diabetes")))</f>
        <v>Diabetes</v>
      </c>
      <c r="F2306" s="5" t="s">
        <v>2366</v>
      </c>
      <c r="G2306" s="5" t="s">
        <v>2366</v>
      </c>
      <c r="H2306" s="5" t="s">
        <v>2366</v>
      </c>
      <c r="I2306" s="5">
        <v>0</v>
      </c>
      <c r="J2306" s="19" t="s">
        <v>2366</v>
      </c>
    </row>
    <row r="2307" spans="1:10" x14ac:dyDescent="0.25">
      <c r="A2307" s="18" t="s">
        <v>40</v>
      </c>
      <c r="B2307" s="5">
        <v>16.14</v>
      </c>
      <c r="C2307" s="5" t="str">
        <f t="shared" si="73"/>
        <v>Underweight</v>
      </c>
      <c r="D2307" s="5">
        <v>4.8600000000000003</v>
      </c>
      <c r="E2307" s="5" t="str">
        <f t="shared" si="74"/>
        <v>Normal</v>
      </c>
      <c r="F2307" s="5" t="s">
        <v>2366</v>
      </c>
      <c r="G2307" s="5" t="s">
        <v>2366</v>
      </c>
      <c r="H2307" s="5" t="s">
        <v>2366</v>
      </c>
      <c r="I2307" s="5">
        <v>0</v>
      </c>
      <c r="J2307" s="19" t="s">
        <v>2366</v>
      </c>
    </row>
    <row r="2308" spans="1:10" x14ac:dyDescent="0.25">
      <c r="A2308" s="18" t="s">
        <v>39</v>
      </c>
      <c r="B2308" s="5">
        <v>20.85</v>
      </c>
      <c r="C2308" s="5" t="str">
        <f t="shared" si="73"/>
        <v>Normal Weight</v>
      </c>
      <c r="D2308" s="5">
        <v>4.45</v>
      </c>
      <c r="E2308" s="5" t="str">
        <f t="shared" si="74"/>
        <v>Normal</v>
      </c>
      <c r="F2308" s="5" t="s">
        <v>2368</v>
      </c>
      <c r="G2308" s="5" t="s">
        <v>2366</v>
      </c>
      <c r="H2308" s="5" t="s">
        <v>2366</v>
      </c>
      <c r="I2308" s="5">
        <v>1</v>
      </c>
      <c r="J2308" s="19" t="s">
        <v>2366</v>
      </c>
    </row>
    <row r="2309" spans="1:10" x14ac:dyDescent="0.25">
      <c r="A2309" s="18" t="s">
        <v>38</v>
      </c>
      <c r="B2309" s="5">
        <v>15.88</v>
      </c>
      <c r="C2309" s="5" t="str">
        <f t="shared" si="73"/>
        <v>Underweight</v>
      </c>
      <c r="D2309" s="5">
        <v>4.3600000000000003</v>
      </c>
      <c r="E2309" s="5" t="str">
        <f t="shared" si="74"/>
        <v>Normal</v>
      </c>
      <c r="F2309" s="5" t="s">
        <v>2366</v>
      </c>
      <c r="G2309" s="5" t="s">
        <v>2366</v>
      </c>
      <c r="H2309" s="5" t="s">
        <v>2366</v>
      </c>
      <c r="I2309" s="5">
        <v>0</v>
      </c>
      <c r="J2309" s="19" t="s">
        <v>2366</v>
      </c>
    </row>
    <row r="2310" spans="1:10" x14ac:dyDescent="0.25">
      <c r="A2310" s="18" t="s">
        <v>37</v>
      </c>
      <c r="B2310" s="5">
        <v>20.66</v>
      </c>
      <c r="C2310" s="5" t="str">
        <f t="shared" si="73"/>
        <v>Normal Weight</v>
      </c>
      <c r="D2310" s="5">
        <v>5.8</v>
      </c>
      <c r="E2310" s="5" t="str">
        <f t="shared" si="74"/>
        <v>Normal</v>
      </c>
      <c r="F2310" s="5" t="s">
        <v>2366</v>
      </c>
      <c r="G2310" s="5" t="s">
        <v>2367</v>
      </c>
      <c r="H2310" s="5" t="s">
        <v>2366</v>
      </c>
      <c r="I2310" s="5">
        <v>1</v>
      </c>
      <c r="J2310" s="19" t="s">
        <v>2366</v>
      </c>
    </row>
    <row r="2311" spans="1:10" x14ac:dyDescent="0.25">
      <c r="A2311" s="18" t="s">
        <v>36</v>
      </c>
      <c r="B2311" s="5">
        <v>20.399999999999999</v>
      </c>
      <c r="C2311" s="5" t="str">
        <f t="shared" si="73"/>
        <v>Normal Weight</v>
      </c>
      <c r="D2311" s="5">
        <v>5.27</v>
      </c>
      <c r="E2311" s="5" t="str">
        <f t="shared" si="74"/>
        <v>Normal</v>
      </c>
      <c r="F2311" s="5" t="s">
        <v>2366</v>
      </c>
      <c r="G2311" s="5" t="s">
        <v>2366</v>
      </c>
      <c r="H2311" s="5" t="s">
        <v>2366</v>
      </c>
      <c r="I2311" s="5">
        <v>0</v>
      </c>
      <c r="J2311" s="19" t="s">
        <v>2366</v>
      </c>
    </row>
    <row r="2312" spans="1:10" x14ac:dyDescent="0.25">
      <c r="A2312" s="18" t="s">
        <v>35</v>
      </c>
      <c r="B2312" s="5">
        <v>25.19</v>
      </c>
      <c r="C2312" s="5" t="str">
        <f t="shared" si="73"/>
        <v>Overweight</v>
      </c>
      <c r="D2312" s="5">
        <v>5.64</v>
      </c>
      <c r="E2312" s="5" t="str">
        <f t="shared" si="74"/>
        <v>Normal</v>
      </c>
      <c r="F2312" s="5" t="s">
        <v>2368</v>
      </c>
      <c r="G2312" s="5" t="s">
        <v>2366</v>
      </c>
      <c r="H2312" s="5" t="s">
        <v>2366</v>
      </c>
      <c r="I2312" s="5">
        <v>0</v>
      </c>
      <c r="J2312" s="19" t="s">
        <v>2366</v>
      </c>
    </row>
    <row r="2313" spans="1:10" x14ac:dyDescent="0.25">
      <c r="A2313" s="18" t="s">
        <v>34</v>
      </c>
      <c r="B2313" s="5">
        <v>20.54</v>
      </c>
      <c r="C2313" s="5" t="str">
        <f t="shared" si="73"/>
        <v>Normal Weight</v>
      </c>
      <c r="D2313" s="5">
        <v>4.2</v>
      </c>
      <c r="E2313" s="5" t="str">
        <f t="shared" si="74"/>
        <v>Normal</v>
      </c>
      <c r="F2313" s="5" t="s">
        <v>2368</v>
      </c>
      <c r="G2313" s="5" t="s">
        <v>2366</v>
      </c>
      <c r="H2313" s="5" t="s">
        <v>2366</v>
      </c>
      <c r="I2313" s="5">
        <v>1</v>
      </c>
      <c r="J2313" s="19" t="s">
        <v>2366</v>
      </c>
    </row>
    <row r="2314" spans="1:10" x14ac:dyDescent="0.25">
      <c r="A2314" s="18" t="s">
        <v>33</v>
      </c>
      <c r="B2314" s="5">
        <v>20.13</v>
      </c>
      <c r="C2314" s="5" t="str">
        <f t="shared" si="73"/>
        <v>Normal Weight</v>
      </c>
      <c r="D2314" s="5">
        <v>5.42</v>
      </c>
      <c r="E2314" s="5" t="str">
        <f t="shared" si="74"/>
        <v>Normal</v>
      </c>
      <c r="F2314" s="5" t="s">
        <v>2366</v>
      </c>
      <c r="G2314" s="5" t="s">
        <v>2366</v>
      </c>
      <c r="H2314" s="5" t="s">
        <v>2366</v>
      </c>
      <c r="I2314" s="5">
        <v>0</v>
      </c>
      <c r="J2314" s="19" t="s">
        <v>2366</v>
      </c>
    </row>
    <row r="2315" spans="1:10" x14ac:dyDescent="0.25">
      <c r="A2315" s="18" t="s">
        <v>32</v>
      </c>
      <c r="B2315" s="5">
        <v>18.93</v>
      </c>
      <c r="C2315" s="5" t="str">
        <f t="shared" si="73"/>
        <v>Normal Weight</v>
      </c>
      <c r="D2315" s="5">
        <v>6.11</v>
      </c>
      <c r="E2315" s="5" t="str">
        <f t="shared" si="74"/>
        <v>Prediabetes</v>
      </c>
      <c r="F2315" s="5" t="s">
        <v>2366</v>
      </c>
      <c r="G2315" s="5" t="s">
        <v>2366</v>
      </c>
      <c r="H2315" s="5" t="s">
        <v>2368</v>
      </c>
      <c r="I2315" s="5">
        <v>1</v>
      </c>
      <c r="J2315" s="19" t="s">
        <v>2366</v>
      </c>
    </row>
    <row r="2316" spans="1:10" x14ac:dyDescent="0.25">
      <c r="A2316" s="18" t="s">
        <v>31</v>
      </c>
      <c r="B2316" s="5">
        <v>24.14</v>
      </c>
      <c r="C2316" s="5" t="str">
        <f t="shared" si="73"/>
        <v>Normal Weight</v>
      </c>
      <c r="D2316" s="5">
        <v>5.29</v>
      </c>
      <c r="E2316" s="5" t="str">
        <f t="shared" si="74"/>
        <v>Normal</v>
      </c>
      <c r="F2316" s="5" t="s">
        <v>2366</v>
      </c>
      <c r="G2316" s="5" t="s">
        <v>2367</v>
      </c>
      <c r="H2316" s="5" t="s">
        <v>2366</v>
      </c>
      <c r="I2316" s="5">
        <v>1</v>
      </c>
      <c r="J2316" s="19" t="s">
        <v>2366</v>
      </c>
    </row>
    <row r="2317" spans="1:10" x14ac:dyDescent="0.25">
      <c r="A2317" s="18" t="s">
        <v>29</v>
      </c>
      <c r="B2317" s="5">
        <v>25.03</v>
      </c>
      <c r="C2317" s="5" t="str">
        <f t="shared" si="73"/>
        <v>Overweight</v>
      </c>
      <c r="D2317" s="5">
        <v>5.91</v>
      </c>
      <c r="E2317" s="5" t="str">
        <f t="shared" si="74"/>
        <v>Normal</v>
      </c>
      <c r="F2317" s="5" t="s">
        <v>2366</v>
      </c>
      <c r="G2317" s="5" t="s">
        <v>2367</v>
      </c>
      <c r="H2317" s="5" t="s">
        <v>2366</v>
      </c>
      <c r="I2317" s="5">
        <v>1</v>
      </c>
      <c r="J2317" s="19" t="s">
        <v>2366</v>
      </c>
    </row>
    <row r="2318" spans="1:10" x14ac:dyDescent="0.25">
      <c r="A2318" s="18" t="s">
        <v>28</v>
      </c>
      <c r="B2318" s="5">
        <v>20.47</v>
      </c>
      <c r="C2318" s="5" t="str">
        <f t="shared" si="73"/>
        <v>Normal Weight</v>
      </c>
      <c r="D2318" s="5">
        <v>5.81</v>
      </c>
      <c r="E2318" s="5" t="str">
        <f t="shared" si="74"/>
        <v>Normal</v>
      </c>
      <c r="F2318" s="5" t="s">
        <v>2368</v>
      </c>
      <c r="G2318" s="5" t="s">
        <v>2366</v>
      </c>
      <c r="H2318" s="5" t="s">
        <v>2366</v>
      </c>
      <c r="I2318" s="5">
        <v>1</v>
      </c>
      <c r="J2318" s="19" t="s">
        <v>2366</v>
      </c>
    </row>
    <row r="2319" spans="1:10" x14ac:dyDescent="0.25">
      <c r="A2319" s="18" t="s">
        <v>27</v>
      </c>
      <c r="B2319" s="5">
        <v>18.82</v>
      </c>
      <c r="C2319" s="5" t="str">
        <f t="shared" si="73"/>
        <v>Normal Weight</v>
      </c>
      <c r="D2319" s="5">
        <v>5.51</v>
      </c>
      <c r="E2319" s="5" t="str">
        <f t="shared" si="74"/>
        <v>Normal</v>
      </c>
      <c r="F2319" s="5" t="s">
        <v>2368</v>
      </c>
      <c r="G2319" s="5" t="s">
        <v>2366</v>
      </c>
      <c r="H2319" s="5" t="s">
        <v>2366</v>
      </c>
      <c r="I2319" s="5">
        <v>0</v>
      </c>
      <c r="J2319" s="19" t="s">
        <v>2366</v>
      </c>
    </row>
    <row r="2320" spans="1:10" x14ac:dyDescent="0.25">
      <c r="A2320" s="18" t="s">
        <v>26</v>
      </c>
      <c r="B2320" s="5">
        <v>17.079999999999998</v>
      </c>
      <c r="C2320" s="5" t="str">
        <f t="shared" si="73"/>
        <v>Underweight</v>
      </c>
      <c r="D2320" s="5">
        <v>5.73</v>
      </c>
      <c r="E2320" s="5" t="str">
        <f t="shared" si="74"/>
        <v>Normal</v>
      </c>
      <c r="F2320" s="5" t="s">
        <v>2366</v>
      </c>
      <c r="G2320" s="5" t="s">
        <v>2366</v>
      </c>
      <c r="H2320" s="5" t="s">
        <v>2368</v>
      </c>
      <c r="I2320" s="5">
        <v>1</v>
      </c>
      <c r="J2320" s="19" t="s">
        <v>2366</v>
      </c>
    </row>
    <row r="2321" spans="1:10" x14ac:dyDescent="0.25">
      <c r="A2321" s="18" t="s">
        <v>25</v>
      </c>
      <c r="B2321" s="5">
        <v>19.21</v>
      </c>
      <c r="C2321" s="5" t="str">
        <f t="shared" si="73"/>
        <v>Normal Weight</v>
      </c>
      <c r="D2321" s="5">
        <v>5.53</v>
      </c>
      <c r="E2321" s="5" t="str">
        <f t="shared" si="74"/>
        <v>Normal</v>
      </c>
      <c r="F2321" s="5" t="s">
        <v>2368</v>
      </c>
      <c r="G2321" s="5" t="s">
        <v>2366</v>
      </c>
      <c r="H2321" s="5" t="s">
        <v>2366</v>
      </c>
      <c r="I2321" s="5">
        <v>0</v>
      </c>
      <c r="J2321" s="19" t="s">
        <v>2366</v>
      </c>
    </row>
    <row r="2322" spans="1:10" x14ac:dyDescent="0.25">
      <c r="A2322" s="18" t="s">
        <v>24</v>
      </c>
      <c r="B2322" s="5">
        <v>17.86</v>
      </c>
      <c r="C2322" s="5" t="str">
        <f t="shared" si="73"/>
        <v>Underweight</v>
      </c>
      <c r="D2322" s="5">
        <v>5.43</v>
      </c>
      <c r="E2322" s="5" t="str">
        <f t="shared" si="74"/>
        <v>Normal</v>
      </c>
      <c r="F2322" s="5" t="s">
        <v>2366</v>
      </c>
      <c r="G2322" s="5" t="s">
        <v>2366</v>
      </c>
      <c r="H2322" s="5" t="s">
        <v>2368</v>
      </c>
      <c r="I2322" s="5">
        <v>1</v>
      </c>
      <c r="J2322" s="19" t="s">
        <v>2366</v>
      </c>
    </row>
    <row r="2323" spans="1:10" x14ac:dyDescent="0.25">
      <c r="A2323" s="18" t="s">
        <v>23</v>
      </c>
      <c r="B2323" s="5">
        <v>21.38</v>
      </c>
      <c r="C2323" s="5" t="str">
        <f t="shared" si="73"/>
        <v>Normal Weight</v>
      </c>
      <c r="D2323" s="5">
        <v>8.01</v>
      </c>
      <c r="E2323" s="5" t="str">
        <f t="shared" si="74"/>
        <v>Diabetes</v>
      </c>
      <c r="F2323" s="5" t="s">
        <v>2366</v>
      </c>
      <c r="G2323" s="5" t="s">
        <v>2366</v>
      </c>
      <c r="H2323" s="5" t="s">
        <v>2366</v>
      </c>
      <c r="I2323" s="5">
        <v>0</v>
      </c>
      <c r="J2323" s="19" t="s">
        <v>2366</v>
      </c>
    </row>
    <row r="2324" spans="1:10" x14ac:dyDescent="0.25">
      <c r="A2324" s="18" t="s">
        <v>22</v>
      </c>
      <c r="B2324" s="5">
        <v>23.35</v>
      </c>
      <c r="C2324" s="5" t="str">
        <f t="shared" si="73"/>
        <v>Normal Weight</v>
      </c>
      <c r="D2324" s="5">
        <v>5.94</v>
      </c>
      <c r="E2324" s="5" t="str">
        <f t="shared" si="74"/>
        <v>Normal</v>
      </c>
      <c r="F2324" s="5" t="s">
        <v>2366</v>
      </c>
      <c r="G2324" s="5" t="s">
        <v>2366</v>
      </c>
      <c r="H2324" s="5" t="s">
        <v>2366</v>
      </c>
      <c r="I2324" s="5">
        <v>0</v>
      </c>
      <c r="J2324" s="19" t="s">
        <v>2366</v>
      </c>
    </row>
    <row r="2325" spans="1:10" x14ac:dyDescent="0.25">
      <c r="A2325" s="18" t="s">
        <v>20</v>
      </c>
      <c r="B2325" s="5">
        <v>22.24</v>
      </c>
      <c r="C2325" s="5" t="str">
        <f t="shared" si="73"/>
        <v>Normal Weight</v>
      </c>
      <c r="D2325" s="5">
        <v>5.04</v>
      </c>
      <c r="E2325" s="5" t="str">
        <f t="shared" si="74"/>
        <v>Normal</v>
      </c>
      <c r="F2325" s="5" t="s">
        <v>2366</v>
      </c>
      <c r="G2325" s="5" t="s">
        <v>2366</v>
      </c>
      <c r="H2325" s="5" t="s">
        <v>2366</v>
      </c>
      <c r="I2325" s="5">
        <v>0</v>
      </c>
      <c r="J2325" s="19" t="s">
        <v>2366</v>
      </c>
    </row>
    <row r="2326" spans="1:10" x14ac:dyDescent="0.25">
      <c r="A2326" s="18" t="s">
        <v>19</v>
      </c>
      <c r="B2326" s="5">
        <v>24.76</v>
      </c>
      <c r="C2326" s="5" t="str">
        <f t="shared" si="73"/>
        <v>Normal Weight</v>
      </c>
      <c r="D2326" s="5">
        <v>4.54</v>
      </c>
      <c r="E2326" s="5" t="str">
        <f t="shared" si="74"/>
        <v>Normal</v>
      </c>
      <c r="F2326" s="5" t="s">
        <v>2368</v>
      </c>
      <c r="G2326" s="5" t="s">
        <v>2366</v>
      </c>
      <c r="H2326" s="5" t="s">
        <v>2366</v>
      </c>
      <c r="I2326" s="5">
        <v>0</v>
      </c>
      <c r="J2326" s="19" t="s">
        <v>2366</v>
      </c>
    </row>
    <row r="2327" spans="1:10" x14ac:dyDescent="0.25">
      <c r="A2327" s="18" t="s">
        <v>18</v>
      </c>
      <c r="B2327" s="5">
        <v>20.100000000000001</v>
      </c>
      <c r="C2327" s="5" t="str">
        <f t="shared" si="73"/>
        <v>Normal Weight</v>
      </c>
      <c r="D2327" s="5">
        <v>5.6</v>
      </c>
      <c r="E2327" s="5" t="str">
        <f t="shared" si="74"/>
        <v>Normal</v>
      </c>
      <c r="F2327" s="5" t="s">
        <v>2368</v>
      </c>
      <c r="G2327" s="5" t="s">
        <v>2366</v>
      </c>
      <c r="H2327" s="5" t="s">
        <v>2368</v>
      </c>
      <c r="I2327" s="5">
        <v>1</v>
      </c>
      <c r="J2327" s="19" t="s">
        <v>2366</v>
      </c>
    </row>
    <row r="2328" spans="1:10" x14ac:dyDescent="0.25">
      <c r="A2328" s="18" t="s">
        <v>17</v>
      </c>
      <c r="B2328" s="5">
        <v>21.77</v>
      </c>
      <c r="C2328" s="5" t="str">
        <f t="shared" si="73"/>
        <v>Normal Weight</v>
      </c>
      <c r="D2328" s="5">
        <v>10.67</v>
      </c>
      <c r="E2328" s="5" t="str">
        <f t="shared" si="74"/>
        <v>Diabetes</v>
      </c>
      <c r="F2328" s="5" t="s">
        <v>2366</v>
      </c>
      <c r="G2328" s="5" t="s">
        <v>2366</v>
      </c>
      <c r="H2328" s="5" t="s">
        <v>2366</v>
      </c>
      <c r="I2328" s="5">
        <v>0</v>
      </c>
      <c r="J2328" s="19" t="s">
        <v>2366</v>
      </c>
    </row>
    <row r="2329" spans="1:10" x14ac:dyDescent="0.25">
      <c r="A2329" s="18" t="s">
        <v>16</v>
      </c>
      <c r="B2329" s="5">
        <v>17.82</v>
      </c>
      <c r="C2329" s="5" t="str">
        <f t="shared" si="73"/>
        <v>Underweight</v>
      </c>
      <c r="D2329" s="5">
        <v>5.26</v>
      </c>
      <c r="E2329" s="5" t="str">
        <f t="shared" si="74"/>
        <v>Normal</v>
      </c>
      <c r="F2329" s="5" t="s">
        <v>2368</v>
      </c>
      <c r="G2329" s="5" t="s">
        <v>2366</v>
      </c>
      <c r="H2329" s="5" t="s">
        <v>2366</v>
      </c>
      <c r="I2329" s="5">
        <v>1</v>
      </c>
      <c r="J2329" s="19" t="s">
        <v>2366</v>
      </c>
    </row>
    <row r="2330" spans="1:10" x14ac:dyDescent="0.25">
      <c r="A2330" s="18" t="s">
        <v>15</v>
      </c>
      <c r="B2330" s="5">
        <v>17.07</v>
      </c>
      <c r="C2330" s="5" t="str">
        <f t="shared" si="73"/>
        <v>Underweight</v>
      </c>
      <c r="D2330" s="5">
        <v>5.22</v>
      </c>
      <c r="E2330" s="5" t="str">
        <f t="shared" si="74"/>
        <v>Normal</v>
      </c>
      <c r="F2330" s="5" t="s">
        <v>2366</v>
      </c>
      <c r="G2330" s="5" t="s">
        <v>2366</v>
      </c>
      <c r="H2330" s="5" t="s">
        <v>2368</v>
      </c>
      <c r="I2330" s="5">
        <v>1</v>
      </c>
      <c r="J2330" s="19" t="s">
        <v>2366</v>
      </c>
    </row>
    <row r="2331" spans="1:10" x14ac:dyDescent="0.25">
      <c r="A2331" s="18" t="s">
        <v>13</v>
      </c>
      <c r="B2331" s="5">
        <v>22.24</v>
      </c>
      <c r="C2331" s="5" t="str">
        <f t="shared" si="73"/>
        <v>Normal Weight</v>
      </c>
      <c r="D2331" s="5">
        <v>4.29</v>
      </c>
      <c r="E2331" s="5" t="str">
        <f t="shared" si="74"/>
        <v>Normal</v>
      </c>
      <c r="F2331" s="5" t="s">
        <v>2368</v>
      </c>
      <c r="G2331" s="5" t="s">
        <v>2366</v>
      </c>
      <c r="H2331" s="5" t="s">
        <v>2366</v>
      </c>
      <c r="I2331" s="5">
        <v>0</v>
      </c>
      <c r="J2331" s="19" t="s">
        <v>2366</v>
      </c>
    </row>
    <row r="2332" spans="1:10" x14ac:dyDescent="0.25">
      <c r="A2332" s="18" t="s">
        <v>12</v>
      </c>
      <c r="B2332" s="5">
        <v>22.34</v>
      </c>
      <c r="C2332" s="5" t="str">
        <f t="shared" si="73"/>
        <v>Normal Weight</v>
      </c>
      <c r="D2332" s="5">
        <v>5.57</v>
      </c>
      <c r="E2332" s="5" t="str">
        <f t="shared" si="74"/>
        <v>Normal</v>
      </c>
      <c r="F2332" s="5" t="s">
        <v>2366</v>
      </c>
      <c r="G2332" s="5" t="s">
        <v>2366</v>
      </c>
      <c r="H2332" s="5" t="s">
        <v>2366</v>
      </c>
      <c r="I2332" s="5">
        <v>1</v>
      </c>
      <c r="J2332" s="19" t="s">
        <v>2366</v>
      </c>
    </row>
    <row r="2333" spans="1:10" x14ac:dyDescent="0.25">
      <c r="A2333" s="18" t="s">
        <v>11</v>
      </c>
      <c r="B2333" s="5">
        <v>17.7</v>
      </c>
      <c r="C2333" s="5" t="str">
        <f t="shared" si="73"/>
        <v>Underweight</v>
      </c>
      <c r="D2333" s="5">
        <v>6.28</v>
      </c>
      <c r="E2333" s="5" t="str">
        <f t="shared" si="74"/>
        <v>Prediabetes</v>
      </c>
      <c r="F2333" s="5" t="s">
        <v>2366</v>
      </c>
      <c r="G2333" s="5" t="s">
        <v>2366</v>
      </c>
      <c r="H2333" s="5" t="s">
        <v>2366</v>
      </c>
      <c r="I2333" s="5">
        <v>1</v>
      </c>
      <c r="J2333" s="19" t="s">
        <v>2366</v>
      </c>
    </row>
    <row r="2334" spans="1:10" x14ac:dyDescent="0.25">
      <c r="A2334" s="18" t="s">
        <v>10</v>
      </c>
      <c r="B2334" s="5">
        <v>16.47</v>
      </c>
      <c r="C2334" s="5" t="str">
        <f t="shared" si="73"/>
        <v>Underweight</v>
      </c>
      <c r="D2334" s="5">
        <v>6.35</v>
      </c>
      <c r="E2334" s="5" t="str">
        <f t="shared" si="74"/>
        <v>Prediabetes</v>
      </c>
      <c r="F2334" s="5" t="s">
        <v>2366</v>
      </c>
      <c r="G2334" s="5" t="s">
        <v>2366</v>
      </c>
      <c r="H2334" s="5" t="s">
        <v>2368</v>
      </c>
      <c r="I2334" s="5">
        <v>1</v>
      </c>
      <c r="J2334" s="19" t="s">
        <v>2366</v>
      </c>
    </row>
    <row r="2335" spans="1:10" x14ac:dyDescent="0.25">
      <c r="A2335" s="18" t="s">
        <v>8</v>
      </c>
      <c r="B2335" s="5">
        <v>17.600000000000001</v>
      </c>
      <c r="C2335" s="5" t="str">
        <f t="shared" si="73"/>
        <v>Underweight</v>
      </c>
      <c r="D2335" s="5">
        <v>4.3899999999999997</v>
      </c>
      <c r="E2335" s="5" t="str">
        <f t="shared" si="74"/>
        <v>Normal</v>
      </c>
      <c r="F2335" s="5" t="s">
        <v>2366</v>
      </c>
      <c r="G2335" s="5" t="s">
        <v>2366</v>
      </c>
      <c r="H2335" s="5" t="s">
        <v>2366</v>
      </c>
      <c r="I2335" s="5">
        <v>1</v>
      </c>
      <c r="J2335" s="19" t="s">
        <v>2366</v>
      </c>
    </row>
    <row r="2336" spans="1:10" x14ac:dyDescent="0.25">
      <c r="A2336" s="20" t="s">
        <v>4</v>
      </c>
      <c r="B2336" s="21">
        <v>17.579999999999998</v>
      </c>
      <c r="C2336" s="21" t="str">
        <f t="shared" si="73"/>
        <v>Underweight</v>
      </c>
      <c r="D2336" s="21">
        <v>4.51</v>
      </c>
      <c r="E2336" s="21" t="str">
        <f t="shared" si="74"/>
        <v>Normal</v>
      </c>
      <c r="F2336" s="21" t="s">
        <v>2366</v>
      </c>
      <c r="G2336" s="21" t="s">
        <v>2366</v>
      </c>
      <c r="H2336" s="21" t="s">
        <v>2366</v>
      </c>
      <c r="I2336" s="21">
        <v>1</v>
      </c>
      <c r="J2336" s="22" t="s">
        <v>2366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H2344"/>
  <sheetViews>
    <sheetView workbookViewId="0">
      <selection activeCell="C1" sqref="C1:C1048576"/>
    </sheetView>
  </sheetViews>
  <sheetFormatPr defaultRowHeight="13.8" x14ac:dyDescent="0.25"/>
  <cols>
    <col min="1" max="1" width="14.3984375" customWidth="1"/>
    <col min="2" max="2" width="17.09765625" style="7" customWidth="1"/>
    <col min="3" max="3" width="17.09765625" style="8" customWidth="1"/>
    <col min="4" max="4" width="10.69921875" customWidth="1"/>
    <col min="5" max="5" width="10.3984375" style="11" customWidth="1"/>
    <col min="6" max="6" width="14.3984375" customWidth="1"/>
    <col min="7" max="8" width="10.09765625" customWidth="1"/>
  </cols>
  <sheetData>
    <row r="1" spans="1:8" s="1" customFormat="1" ht="18.899999999999999" customHeight="1" x14ac:dyDescent="0.25">
      <c r="A1" s="47" t="s">
        <v>0</v>
      </c>
      <c r="B1" s="48" t="s">
        <v>5967</v>
      </c>
      <c r="C1" s="49" t="s">
        <v>5477</v>
      </c>
      <c r="D1" s="50" t="s">
        <v>2369</v>
      </c>
      <c r="E1" s="51" t="s">
        <v>2370</v>
      </c>
      <c r="F1" s="50" t="s">
        <v>1</v>
      </c>
      <c r="G1" s="50" t="s">
        <v>2</v>
      </c>
      <c r="H1" s="52" t="s">
        <v>3</v>
      </c>
    </row>
    <row r="2" spans="1:8" x14ac:dyDescent="0.25">
      <c r="A2" s="23" t="s">
        <v>2360</v>
      </c>
      <c r="B2" s="6">
        <v>38297</v>
      </c>
      <c r="C2" s="9">
        <f>INT(YEARFRAC(B2,DATE(2023,8,6),1))</f>
        <v>18</v>
      </c>
      <c r="D2" s="3">
        <v>0</v>
      </c>
      <c r="E2" s="10">
        <v>1137.01</v>
      </c>
      <c r="F2" s="3" t="s">
        <v>6</v>
      </c>
      <c r="G2" s="3" t="s">
        <v>9</v>
      </c>
      <c r="H2" s="24" t="s">
        <v>7</v>
      </c>
    </row>
    <row r="3" spans="1:8" x14ac:dyDescent="0.25">
      <c r="A3" s="23" t="s">
        <v>2360</v>
      </c>
      <c r="B3" s="6">
        <v>25123</v>
      </c>
      <c r="C3" s="9">
        <f t="shared" ref="C3:C66" si="0">INT(YEARFRAC(B3,DATE(2023,8,6),1))</f>
        <v>54</v>
      </c>
      <c r="D3" s="3">
        <v>0</v>
      </c>
      <c r="E3" s="10">
        <v>63770.43</v>
      </c>
      <c r="F3" s="3" t="s">
        <v>9</v>
      </c>
      <c r="G3" s="3" t="s">
        <v>6</v>
      </c>
      <c r="H3" s="24" t="s">
        <v>7</v>
      </c>
    </row>
    <row r="4" spans="1:8" x14ac:dyDescent="0.25">
      <c r="A4" s="23" t="s">
        <v>2351</v>
      </c>
      <c r="B4" s="6">
        <v>28853</v>
      </c>
      <c r="C4" s="9">
        <f t="shared" si="0"/>
        <v>44</v>
      </c>
      <c r="D4" s="3">
        <v>0</v>
      </c>
      <c r="E4" s="10">
        <v>48885.14</v>
      </c>
      <c r="F4" s="3" t="s">
        <v>9</v>
      </c>
      <c r="G4" s="3" t="s">
        <v>5</v>
      </c>
      <c r="H4" s="24" t="s">
        <v>7</v>
      </c>
    </row>
    <row r="5" spans="1:8" x14ac:dyDescent="0.25">
      <c r="A5" s="23" t="s">
        <v>2261</v>
      </c>
      <c r="B5" s="6">
        <v>28303</v>
      </c>
      <c r="C5" s="9">
        <f t="shared" si="0"/>
        <v>46</v>
      </c>
      <c r="D5" s="3">
        <v>2</v>
      </c>
      <c r="E5" s="10">
        <v>40284.379999999997</v>
      </c>
      <c r="F5" s="3" t="s">
        <v>9</v>
      </c>
      <c r="G5" s="3" t="s">
        <v>6</v>
      </c>
      <c r="H5" s="24" t="s">
        <v>14</v>
      </c>
    </row>
    <row r="6" spans="1:8" x14ac:dyDescent="0.25">
      <c r="A6" s="23" t="s">
        <v>1359</v>
      </c>
      <c r="B6" s="6">
        <v>32859</v>
      </c>
      <c r="C6" s="9">
        <f t="shared" si="0"/>
        <v>33</v>
      </c>
      <c r="D6" s="3">
        <v>3</v>
      </c>
      <c r="E6" s="10">
        <v>11250.43</v>
      </c>
      <c r="F6" s="3" t="s">
        <v>6</v>
      </c>
      <c r="G6" s="3" t="s">
        <v>5</v>
      </c>
      <c r="H6" s="24" t="s">
        <v>523</v>
      </c>
    </row>
    <row r="7" spans="1:8" x14ac:dyDescent="0.25">
      <c r="A7" s="23" t="s">
        <v>1358</v>
      </c>
      <c r="B7" s="6">
        <v>25567</v>
      </c>
      <c r="C7" s="9">
        <f t="shared" si="0"/>
        <v>53</v>
      </c>
      <c r="D7" s="3">
        <v>2</v>
      </c>
      <c r="E7" s="10">
        <v>11244.38</v>
      </c>
      <c r="F7" s="3" t="s">
        <v>6</v>
      </c>
      <c r="G7" s="3" t="s">
        <v>9</v>
      </c>
      <c r="H7" s="24" t="s">
        <v>156</v>
      </c>
    </row>
    <row r="8" spans="1:8" x14ac:dyDescent="0.25">
      <c r="A8" s="23" t="s">
        <v>1357</v>
      </c>
      <c r="B8" s="6">
        <v>27939</v>
      </c>
      <c r="C8" s="9">
        <f t="shared" si="0"/>
        <v>47</v>
      </c>
      <c r="D8" s="3">
        <v>2</v>
      </c>
      <c r="E8" s="10">
        <v>11217.35</v>
      </c>
      <c r="F8" s="3" t="s">
        <v>6</v>
      </c>
      <c r="G8" s="3" t="s">
        <v>5</v>
      </c>
      <c r="H8" s="24" t="s">
        <v>188</v>
      </c>
    </row>
    <row r="9" spans="1:8" x14ac:dyDescent="0.25">
      <c r="A9" s="23" t="s">
        <v>1356</v>
      </c>
      <c r="B9" s="6">
        <v>25733</v>
      </c>
      <c r="C9" s="9">
        <f t="shared" si="0"/>
        <v>53</v>
      </c>
      <c r="D9" s="3">
        <v>2</v>
      </c>
      <c r="E9" s="10">
        <v>11187.66</v>
      </c>
      <c r="F9" s="3" t="s">
        <v>6</v>
      </c>
      <c r="G9" s="3" t="s">
        <v>5</v>
      </c>
      <c r="H9" s="24" t="s">
        <v>14</v>
      </c>
    </row>
    <row r="10" spans="1:8" x14ac:dyDescent="0.25">
      <c r="A10" s="23" t="s">
        <v>1355</v>
      </c>
      <c r="B10" s="6">
        <v>26545</v>
      </c>
      <c r="C10" s="9">
        <f t="shared" si="0"/>
        <v>50</v>
      </c>
      <c r="D10" s="3">
        <v>0</v>
      </c>
      <c r="E10" s="10">
        <v>11186.2</v>
      </c>
      <c r="F10" s="3" t="s">
        <v>6</v>
      </c>
      <c r="G10" s="3" t="s">
        <v>5</v>
      </c>
      <c r="H10" s="24" t="s">
        <v>288</v>
      </c>
    </row>
    <row r="11" spans="1:8" x14ac:dyDescent="0.25">
      <c r="A11" s="23" t="s">
        <v>1354</v>
      </c>
      <c r="B11" s="6">
        <v>24325</v>
      </c>
      <c r="C11" s="9">
        <f t="shared" si="0"/>
        <v>57</v>
      </c>
      <c r="D11" s="3">
        <v>0</v>
      </c>
      <c r="E11" s="10">
        <v>11165.42</v>
      </c>
      <c r="F11" s="3" t="s">
        <v>6</v>
      </c>
      <c r="G11" s="3" t="s">
        <v>9</v>
      </c>
      <c r="H11" s="24" t="s">
        <v>156</v>
      </c>
    </row>
    <row r="12" spans="1:8" x14ac:dyDescent="0.25">
      <c r="A12" s="23" t="s">
        <v>1353</v>
      </c>
      <c r="B12" s="6">
        <v>25379</v>
      </c>
      <c r="C12" s="9">
        <f t="shared" si="0"/>
        <v>54</v>
      </c>
      <c r="D12" s="3">
        <v>2</v>
      </c>
      <c r="E12" s="10">
        <v>11163.57</v>
      </c>
      <c r="F12" s="3" t="s">
        <v>6</v>
      </c>
      <c r="G12" s="3" t="s">
        <v>5</v>
      </c>
      <c r="H12" s="24" t="s">
        <v>30</v>
      </c>
    </row>
    <row r="13" spans="1:8" x14ac:dyDescent="0.25">
      <c r="A13" s="23" t="s">
        <v>1352</v>
      </c>
      <c r="B13" s="6">
        <v>25537</v>
      </c>
      <c r="C13" s="9">
        <f t="shared" si="0"/>
        <v>53</v>
      </c>
      <c r="D13" s="3">
        <v>2</v>
      </c>
      <c r="E13" s="10">
        <v>11150.78</v>
      </c>
      <c r="F13" s="3" t="s">
        <v>6</v>
      </c>
      <c r="G13" s="3" t="s">
        <v>5</v>
      </c>
      <c r="H13" s="24" t="s">
        <v>30</v>
      </c>
    </row>
    <row r="14" spans="1:8" x14ac:dyDescent="0.25">
      <c r="A14" s="23" t="s">
        <v>1351</v>
      </c>
      <c r="B14" s="6">
        <v>29453</v>
      </c>
      <c r="C14" s="9">
        <f t="shared" si="0"/>
        <v>42</v>
      </c>
      <c r="D14" s="3">
        <v>2</v>
      </c>
      <c r="E14" s="10">
        <v>11103.33</v>
      </c>
      <c r="F14" s="3" t="s">
        <v>6</v>
      </c>
      <c r="G14" s="3" t="s">
        <v>9</v>
      </c>
      <c r="H14" s="24" t="s">
        <v>288</v>
      </c>
    </row>
    <row r="15" spans="1:8" x14ac:dyDescent="0.25">
      <c r="A15" s="23" t="s">
        <v>1350</v>
      </c>
      <c r="B15" s="6">
        <v>24293</v>
      </c>
      <c r="C15" s="9">
        <f t="shared" si="0"/>
        <v>57</v>
      </c>
      <c r="D15" s="3">
        <v>0</v>
      </c>
      <c r="E15" s="10">
        <v>11093.62</v>
      </c>
      <c r="F15" s="3" t="s">
        <v>6</v>
      </c>
      <c r="G15" s="3" t="s">
        <v>9</v>
      </c>
      <c r="H15" s="24" t="s">
        <v>7</v>
      </c>
    </row>
    <row r="16" spans="1:8" x14ac:dyDescent="0.25">
      <c r="A16" s="23" t="s">
        <v>2260</v>
      </c>
      <c r="B16" s="6">
        <v>29863</v>
      </c>
      <c r="C16" s="9">
        <f t="shared" si="0"/>
        <v>41</v>
      </c>
      <c r="D16" s="3">
        <v>1</v>
      </c>
      <c r="E16" s="10">
        <v>40273.65</v>
      </c>
      <c r="F16" s="3" t="s">
        <v>9</v>
      </c>
      <c r="G16" s="3" t="s">
        <v>6</v>
      </c>
      <c r="H16" s="24" t="s">
        <v>7</v>
      </c>
    </row>
    <row r="17" spans="1:8" x14ac:dyDescent="0.25">
      <c r="A17" s="23" t="s">
        <v>1349</v>
      </c>
      <c r="B17" s="6">
        <v>24359</v>
      </c>
      <c r="C17" s="9">
        <f t="shared" si="0"/>
        <v>56</v>
      </c>
      <c r="D17" s="3">
        <v>0</v>
      </c>
      <c r="E17" s="10">
        <v>11090.72</v>
      </c>
      <c r="F17" s="3" t="s">
        <v>6</v>
      </c>
      <c r="G17" s="3" t="s">
        <v>9</v>
      </c>
      <c r="H17" s="24" t="s">
        <v>7</v>
      </c>
    </row>
    <row r="18" spans="1:8" x14ac:dyDescent="0.25">
      <c r="A18" s="23" t="s">
        <v>1348</v>
      </c>
      <c r="B18" s="6">
        <v>26579</v>
      </c>
      <c r="C18" s="9">
        <f t="shared" si="0"/>
        <v>50</v>
      </c>
      <c r="D18" s="3">
        <v>3</v>
      </c>
      <c r="E18" s="10">
        <v>11085.59</v>
      </c>
      <c r="F18" s="3" t="s">
        <v>6</v>
      </c>
      <c r="G18" s="3" t="s">
        <v>5</v>
      </c>
      <c r="H18" s="24" t="s">
        <v>14</v>
      </c>
    </row>
    <row r="19" spans="1:8" x14ac:dyDescent="0.25">
      <c r="A19" s="23" t="s">
        <v>1347</v>
      </c>
      <c r="B19" s="6">
        <v>24719</v>
      </c>
      <c r="C19" s="9">
        <f t="shared" si="0"/>
        <v>55</v>
      </c>
      <c r="D19" s="3">
        <v>0</v>
      </c>
      <c r="E19" s="10">
        <v>11082.58</v>
      </c>
      <c r="F19" s="3" t="s">
        <v>6</v>
      </c>
      <c r="G19" s="3" t="s">
        <v>5</v>
      </c>
      <c r="H19" s="24" t="s">
        <v>14</v>
      </c>
    </row>
    <row r="20" spans="1:8" x14ac:dyDescent="0.25">
      <c r="A20" s="23" t="s">
        <v>1346</v>
      </c>
      <c r="B20" s="6">
        <v>24431</v>
      </c>
      <c r="C20" s="9">
        <f t="shared" si="0"/>
        <v>56</v>
      </c>
      <c r="D20" s="3">
        <v>0</v>
      </c>
      <c r="E20" s="10">
        <v>11073.18</v>
      </c>
      <c r="F20" s="3" t="s">
        <v>6</v>
      </c>
      <c r="G20" s="3" t="s">
        <v>6</v>
      </c>
      <c r="H20" s="24" t="s">
        <v>30</v>
      </c>
    </row>
    <row r="21" spans="1:8" x14ac:dyDescent="0.25">
      <c r="A21" s="23" t="s">
        <v>1345</v>
      </c>
      <c r="B21" s="6">
        <v>24418</v>
      </c>
      <c r="C21" s="9">
        <f t="shared" si="0"/>
        <v>56</v>
      </c>
      <c r="D21" s="3">
        <v>0</v>
      </c>
      <c r="E21" s="10">
        <v>11070.54</v>
      </c>
      <c r="F21" s="3" t="s">
        <v>6</v>
      </c>
      <c r="G21" s="3" t="s">
        <v>6</v>
      </c>
      <c r="H21" s="24" t="s">
        <v>30</v>
      </c>
    </row>
    <row r="22" spans="1:8" x14ac:dyDescent="0.25">
      <c r="A22" s="23" t="s">
        <v>1344</v>
      </c>
      <c r="B22" s="6">
        <v>26246</v>
      </c>
      <c r="C22" s="9">
        <f t="shared" si="0"/>
        <v>51</v>
      </c>
      <c r="D22" s="3">
        <v>0</v>
      </c>
      <c r="E22" s="10">
        <v>11068.77</v>
      </c>
      <c r="F22" s="3" t="s">
        <v>6</v>
      </c>
      <c r="G22" s="3" t="s">
        <v>5</v>
      </c>
      <c r="H22" s="24" t="s">
        <v>14</v>
      </c>
    </row>
    <row r="23" spans="1:8" x14ac:dyDescent="0.25">
      <c r="A23" s="23" t="s">
        <v>1343</v>
      </c>
      <c r="B23" s="6">
        <v>36787</v>
      </c>
      <c r="C23" s="9">
        <f t="shared" si="0"/>
        <v>22</v>
      </c>
      <c r="D23" s="3">
        <v>0</v>
      </c>
      <c r="E23" s="10">
        <v>11068.7</v>
      </c>
      <c r="F23" s="3" t="s">
        <v>6</v>
      </c>
      <c r="G23" s="3" t="s">
        <v>9</v>
      </c>
      <c r="H23" s="24" t="s">
        <v>30</v>
      </c>
    </row>
    <row r="24" spans="1:8" x14ac:dyDescent="0.25">
      <c r="A24" s="23" t="s">
        <v>1342</v>
      </c>
      <c r="B24" s="6">
        <v>37242</v>
      </c>
      <c r="C24" s="9">
        <f t="shared" si="0"/>
        <v>21</v>
      </c>
      <c r="D24" s="3">
        <v>0</v>
      </c>
      <c r="E24" s="10">
        <v>11046.02</v>
      </c>
      <c r="F24" s="3" t="s">
        <v>6</v>
      </c>
      <c r="G24" s="3" t="s">
        <v>9</v>
      </c>
      <c r="H24" s="24" t="s">
        <v>523</v>
      </c>
    </row>
    <row r="25" spans="1:8" x14ac:dyDescent="0.25">
      <c r="A25" s="23" t="s">
        <v>1341</v>
      </c>
      <c r="B25" s="6">
        <v>27271</v>
      </c>
      <c r="C25" s="9">
        <f t="shared" si="0"/>
        <v>48</v>
      </c>
      <c r="D25" s="3">
        <v>0</v>
      </c>
      <c r="E25" s="10">
        <v>11037.85</v>
      </c>
      <c r="F25" s="3" t="s">
        <v>6</v>
      </c>
      <c r="G25" s="3" t="s">
        <v>5</v>
      </c>
      <c r="H25" s="24" t="s">
        <v>188</v>
      </c>
    </row>
    <row r="26" spans="1:8" x14ac:dyDescent="0.25">
      <c r="A26" s="23" t="s">
        <v>1340</v>
      </c>
      <c r="B26" s="6">
        <v>32806</v>
      </c>
      <c r="C26" s="9">
        <f t="shared" si="0"/>
        <v>33</v>
      </c>
      <c r="D26" s="3">
        <v>3</v>
      </c>
      <c r="E26" s="10">
        <v>11037.51</v>
      </c>
      <c r="F26" s="3" t="s">
        <v>6</v>
      </c>
      <c r="G26" s="3" t="s">
        <v>9</v>
      </c>
      <c r="H26" s="24" t="s">
        <v>14</v>
      </c>
    </row>
    <row r="27" spans="1:8" x14ac:dyDescent="0.25">
      <c r="A27" s="23" t="s">
        <v>2259</v>
      </c>
      <c r="B27" s="6">
        <v>29795</v>
      </c>
      <c r="C27" s="9">
        <f t="shared" si="0"/>
        <v>42</v>
      </c>
      <c r="D27" s="3">
        <v>1</v>
      </c>
      <c r="E27" s="10">
        <v>40208.559999999998</v>
      </c>
      <c r="F27" s="3" t="s">
        <v>9</v>
      </c>
      <c r="G27" s="3" t="s">
        <v>5</v>
      </c>
      <c r="H27" s="24" t="s">
        <v>30</v>
      </c>
    </row>
    <row r="28" spans="1:8" x14ac:dyDescent="0.25">
      <c r="A28" s="23" t="s">
        <v>1339</v>
      </c>
      <c r="B28" s="6">
        <v>27373</v>
      </c>
      <c r="C28" s="9">
        <f t="shared" si="0"/>
        <v>48</v>
      </c>
      <c r="D28" s="3">
        <v>4</v>
      </c>
      <c r="E28" s="10">
        <v>11033.66</v>
      </c>
      <c r="F28" s="3" t="s">
        <v>6</v>
      </c>
      <c r="G28" s="3" t="s">
        <v>6</v>
      </c>
      <c r="H28" s="24" t="s">
        <v>14</v>
      </c>
    </row>
    <row r="29" spans="1:8" x14ac:dyDescent="0.25">
      <c r="A29" s="23" t="s">
        <v>1338</v>
      </c>
      <c r="B29" s="6">
        <v>35267</v>
      </c>
      <c r="C29" s="9">
        <f t="shared" si="0"/>
        <v>27</v>
      </c>
      <c r="D29" s="3">
        <v>0</v>
      </c>
      <c r="E29" s="10">
        <v>11028.56</v>
      </c>
      <c r="F29" s="3" t="s">
        <v>6</v>
      </c>
      <c r="G29" s="3" t="s">
        <v>6</v>
      </c>
      <c r="H29" s="24" t="s">
        <v>14</v>
      </c>
    </row>
    <row r="30" spans="1:8" x14ac:dyDescent="0.25">
      <c r="A30" s="23" t="s">
        <v>1337</v>
      </c>
      <c r="B30" s="6">
        <v>33415</v>
      </c>
      <c r="C30" s="9">
        <f t="shared" si="0"/>
        <v>32</v>
      </c>
      <c r="D30" s="3">
        <v>3</v>
      </c>
      <c r="E30" s="10">
        <v>11018.05</v>
      </c>
      <c r="F30" s="3" t="s">
        <v>6</v>
      </c>
      <c r="G30" s="3" t="s">
        <v>5</v>
      </c>
      <c r="H30" s="24" t="s">
        <v>14</v>
      </c>
    </row>
    <row r="31" spans="1:8" x14ac:dyDescent="0.25">
      <c r="A31" s="23" t="s">
        <v>1336</v>
      </c>
      <c r="B31" s="6">
        <v>27378</v>
      </c>
      <c r="C31" s="9">
        <f t="shared" si="0"/>
        <v>48</v>
      </c>
      <c r="D31" s="3">
        <v>4</v>
      </c>
      <c r="E31" s="10">
        <v>11015.17</v>
      </c>
      <c r="F31" s="3" t="s">
        <v>6</v>
      </c>
      <c r="G31" s="3" t="s">
        <v>9</v>
      </c>
      <c r="H31" s="24" t="s">
        <v>14</v>
      </c>
    </row>
    <row r="32" spans="1:8" x14ac:dyDescent="0.25">
      <c r="A32" s="23" t="s">
        <v>1335</v>
      </c>
      <c r="B32" s="6">
        <v>25135</v>
      </c>
      <c r="C32" s="9">
        <f t="shared" si="0"/>
        <v>54</v>
      </c>
      <c r="D32" s="3">
        <v>2</v>
      </c>
      <c r="E32" s="10">
        <v>11013.71</v>
      </c>
      <c r="F32" s="3" t="s">
        <v>6</v>
      </c>
      <c r="G32" s="3" t="s">
        <v>9</v>
      </c>
      <c r="H32" s="24" t="s">
        <v>7</v>
      </c>
    </row>
    <row r="33" spans="1:8" x14ac:dyDescent="0.25">
      <c r="A33" s="23" t="s">
        <v>1334</v>
      </c>
      <c r="B33" s="6">
        <v>36786</v>
      </c>
      <c r="C33" s="9">
        <f t="shared" si="0"/>
        <v>22</v>
      </c>
      <c r="D33" s="3">
        <v>0</v>
      </c>
      <c r="E33" s="10">
        <v>10991.58</v>
      </c>
      <c r="F33" s="3" t="s">
        <v>6</v>
      </c>
      <c r="G33" s="3" t="s">
        <v>6</v>
      </c>
      <c r="H33" s="24" t="s">
        <v>14</v>
      </c>
    </row>
    <row r="34" spans="1:8" x14ac:dyDescent="0.25">
      <c r="A34" s="23" t="s">
        <v>1333</v>
      </c>
      <c r="B34" s="6">
        <v>24094</v>
      </c>
      <c r="C34" s="9">
        <f t="shared" si="0"/>
        <v>57</v>
      </c>
      <c r="D34" s="3">
        <v>0</v>
      </c>
      <c r="E34" s="10">
        <v>10982.5</v>
      </c>
      <c r="F34" s="3" t="s">
        <v>6</v>
      </c>
      <c r="G34" s="3" t="s">
        <v>6</v>
      </c>
      <c r="H34" s="24" t="s">
        <v>7</v>
      </c>
    </row>
    <row r="35" spans="1:8" x14ac:dyDescent="0.25">
      <c r="A35" s="23" t="s">
        <v>1332</v>
      </c>
      <c r="B35" s="6">
        <v>26958</v>
      </c>
      <c r="C35" s="9">
        <f t="shared" si="0"/>
        <v>49</v>
      </c>
      <c r="D35" s="3">
        <v>4</v>
      </c>
      <c r="E35" s="10">
        <v>10977.21</v>
      </c>
      <c r="F35" s="3" t="s">
        <v>6</v>
      </c>
      <c r="G35" s="3" t="s">
        <v>9</v>
      </c>
      <c r="H35" s="24" t="s">
        <v>7</v>
      </c>
    </row>
    <row r="36" spans="1:8" x14ac:dyDescent="0.25">
      <c r="A36" s="23" t="s">
        <v>1331</v>
      </c>
      <c r="B36" s="6">
        <v>24297</v>
      </c>
      <c r="C36" s="9">
        <f t="shared" si="0"/>
        <v>57</v>
      </c>
      <c r="D36" s="3">
        <v>0</v>
      </c>
      <c r="E36" s="10">
        <v>10976.25</v>
      </c>
      <c r="F36" s="3" t="s">
        <v>6</v>
      </c>
      <c r="G36" s="3" t="s">
        <v>5</v>
      </c>
      <c r="H36" s="24" t="s">
        <v>14</v>
      </c>
    </row>
    <row r="37" spans="1:8" x14ac:dyDescent="0.25">
      <c r="A37" s="23" t="s">
        <v>1330</v>
      </c>
      <c r="B37" s="6">
        <v>23912</v>
      </c>
      <c r="C37" s="9">
        <f t="shared" si="0"/>
        <v>58</v>
      </c>
      <c r="D37" s="3">
        <v>0</v>
      </c>
      <c r="E37" s="10">
        <v>10965.45</v>
      </c>
      <c r="F37" s="3" t="s">
        <v>6</v>
      </c>
      <c r="G37" s="3" t="s">
        <v>5</v>
      </c>
      <c r="H37" s="24" t="s">
        <v>30</v>
      </c>
    </row>
    <row r="38" spans="1:8" x14ac:dyDescent="0.25">
      <c r="A38" s="23" t="s">
        <v>2258</v>
      </c>
      <c r="B38" s="6">
        <v>29085</v>
      </c>
      <c r="C38" s="9">
        <f t="shared" si="0"/>
        <v>43</v>
      </c>
      <c r="D38" s="3">
        <v>2</v>
      </c>
      <c r="E38" s="10">
        <v>40204.83</v>
      </c>
      <c r="F38" s="3" t="s">
        <v>9</v>
      </c>
      <c r="G38" s="3" t="s">
        <v>6</v>
      </c>
      <c r="H38" s="24" t="s">
        <v>14</v>
      </c>
    </row>
    <row r="39" spans="1:8" x14ac:dyDescent="0.25">
      <c r="A39" s="23" t="s">
        <v>1329</v>
      </c>
      <c r="B39" s="6">
        <v>25429</v>
      </c>
      <c r="C39" s="9">
        <f t="shared" si="0"/>
        <v>53</v>
      </c>
      <c r="D39" s="3">
        <v>1</v>
      </c>
      <c r="E39" s="10">
        <v>10959.69</v>
      </c>
      <c r="F39" s="3" t="s">
        <v>6</v>
      </c>
      <c r="G39" s="3" t="s">
        <v>6</v>
      </c>
      <c r="H39" s="24" t="s">
        <v>14</v>
      </c>
    </row>
    <row r="40" spans="1:8" x14ac:dyDescent="0.25">
      <c r="A40" s="23" t="s">
        <v>1328</v>
      </c>
      <c r="B40" s="6">
        <v>24080</v>
      </c>
      <c r="C40" s="9">
        <f t="shared" si="0"/>
        <v>57</v>
      </c>
      <c r="D40" s="3">
        <v>0</v>
      </c>
      <c r="E40" s="10">
        <v>10959.33</v>
      </c>
      <c r="F40" s="3" t="s">
        <v>6</v>
      </c>
      <c r="G40" s="3" t="s">
        <v>6</v>
      </c>
      <c r="H40" s="24" t="s">
        <v>30</v>
      </c>
    </row>
    <row r="41" spans="1:8" x14ac:dyDescent="0.25">
      <c r="A41" s="23" t="s">
        <v>1327</v>
      </c>
      <c r="B41" s="6">
        <v>25517</v>
      </c>
      <c r="C41" s="9">
        <f t="shared" si="0"/>
        <v>53</v>
      </c>
      <c r="D41" s="3">
        <v>1</v>
      </c>
      <c r="E41" s="10">
        <v>10942.13</v>
      </c>
      <c r="F41" s="3" t="s">
        <v>6</v>
      </c>
      <c r="G41" s="3" t="s">
        <v>6</v>
      </c>
      <c r="H41" s="24" t="s">
        <v>14</v>
      </c>
    </row>
    <row r="42" spans="1:8" x14ac:dyDescent="0.25">
      <c r="A42" s="23" t="s">
        <v>1326</v>
      </c>
      <c r="B42" s="6">
        <v>25154</v>
      </c>
      <c r="C42" s="9">
        <f t="shared" si="0"/>
        <v>54</v>
      </c>
      <c r="D42" s="3">
        <v>1</v>
      </c>
      <c r="E42" s="10">
        <v>10928.85</v>
      </c>
      <c r="F42" s="3" t="s">
        <v>6</v>
      </c>
      <c r="G42" s="3" t="s">
        <v>6</v>
      </c>
      <c r="H42" s="24" t="s">
        <v>7</v>
      </c>
    </row>
    <row r="43" spans="1:8" x14ac:dyDescent="0.25">
      <c r="A43" s="23" t="s">
        <v>1325</v>
      </c>
      <c r="B43" s="6">
        <v>25155</v>
      </c>
      <c r="C43" s="9">
        <f t="shared" si="0"/>
        <v>54</v>
      </c>
      <c r="D43" s="3">
        <v>0</v>
      </c>
      <c r="E43" s="10">
        <v>10923.93</v>
      </c>
      <c r="F43" s="3" t="s">
        <v>6</v>
      </c>
      <c r="G43" s="3" t="s">
        <v>9</v>
      </c>
      <c r="H43" s="24" t="s">
        <v>235</v>
      </c>
    </row>
    <row r="44" spans="1:8" x14ac:dyDescent="0.25">
      <c r="A44" s="23" t="s">
        <v>1324</v>
      </c>
      <c r="B44" s="6">
        <v>34583</v>
      </c>
      <c r="C44" s="9">
        <f t="shared" si="0"/>
        <v>28</v>
      </c>
      <c r="D44" s="3">
        <v>0</v>
      </c>
      <c r="E44" s="10">
        <v>10886.66</v>
      </c>
      <c r="F44" s="3" t="s">
        <v>6</v>
      </c>
      <c r="G44" s="3" t="s">
        <v>6</v>
      </c>
      <c r="H44" s="24" t="s">
        <v>14</v>
      </c>
    </row>
    <row r="45" spans="1:8" x14ac:dyDescent="0.25">
      <c r="A45" s="23" t="s">
        <v>1323</v>
      </c>
      <c r="B45" s="6">
        <v>26287</v>
      </c>
      <c r="C45" s="9">
        <f t="shared" si="0"/>
        <v>51</v>
      </c>
      <c r="D45" s="3">
        <v>2</v>
      </c>
      <c r="E45" s="10">
        <v>10848.13</v>
      </c>
      <c r="F45" s="3" t="s">
        <v>6</v>
      </c>
      <c r="G45" s="3" t="s">
        <v>6</v>
      </c>
      <c r="H45" s="24" t="s">
        <v>14</v>
      </c>
    </row>
    <row r="46" spans="1:8" x14ac:dyDescent="0.25">
      <c r="A46" s="23" t="s">
        <v>1322</v>
      </c>
      <c r="B46" s="6">
        <v>25047</v>
      </c>
      <c r="C46" s="9">
        <f t="shared" si="0"/>
        <v>55</v>
      </c>
      <c r="D46" s="3">
        <v>1</v>
      </c>
      <c r="E46" s="10">
        <v>10825.25</v>
      </c>
      <c r="F46" s="3" t="s">
        <v>6</v>
      </c>
      <c r="G46" s="3" t="s">
        <v>6</v>
      </c>
      <c r="H46" s="24" t="s">
        <v>14</v>
      </c>
    </row>
    <row r="47" spans="1:8" x14ac:dyDescent="0.25">
      <c r="A47" s="23" t="s">
        <v>1321</v>
      </c>
      <c r="B47" s="6">
        <v>24747</v>
      </c>
      <c r="C47" s="9">
        <f t="shared" si="0"/>
        <v>55</v>
      </c>
      <c r="D47" s="3">
        <v>1</v>
      </c>
      <c r="E47" s="10">
        <v>10807.49</v>
      </c>
      <c r="F47" s="3" t="s">
        <v>6</v>
      </c>
      <c r="G47" s="3" t="s">
        <v>5</v>
      </c>
      <c r="H47" s="24" t="s">
        <v>7</v>
      </c>
    </row>
    <row r="48" spans="1:8" x14ac:dyDescent="0.25">
      <c r="A48" s="23" t="s">
        <v>1320</v>
      </c>
      <c r="B48" s="6">
        <v>25920</v>
      </c>
      <c r="C48" s="9">
        <f t="shared" si="0"/>
        <v>52</v>
      </c>
      <c r="D48" s="3">
        <v>2</v>
      </c>
      <c r="E48" s="10">
        <v>10806.84</v>
      </c>
      <c r="F48" s="3" t="s">
        <v>6</v>
      </c>
      <c r="G48" s="3" t="s">
        <v>5</v>
      </c>
      <c r="H48" s="24" t="s">
        <v>30</v>
      </c>
    </row>
    <row r="49" spans="1:8" x14ac:dyDescent="0.25">
      <c r="A49" s="23" t="s">
        <v>2257</v>
      </c>
      <c r="B49" s="6">
        <v>31341</v>
      </c>
      <c r="C49" s="9">
        <f t="shared" si="0"/>
        <v>37</v>
      </c>
      <c r="D49" s="3">
        <v>4</v>
      </c>
      <c r="E49" s="10">
        <v>40182.25</v>
      </c>
      <c r="F49" s="3" t="s">
        <v>9</v>
      </c>
      <c r="G49" s="3" t="s">
        <v>5</v>
      </c>
      <c r="H49" s="24" t="s">
        <v>30</v>
      </c>
    </row>
    <row r="50" spans="1:8" x14ac:dyDescent="0.25">
      <c r="A50" s="23" t="s">
        <v>1319</v>
      </c>
      <c r="B50" s="6">
        <v>25869</v>
      </c>
      <c r="C50" s="9">
        <f t="shared" si="0"/>
        <v>52</v>
      </c>
      <c r="D50" s="3">
        <v>1</v>
      </c>
      <c r="E50" s="10">
        <v>10797.34</v>
      </c>
      <c r="F50" s="3" t="s">
        <v>6</v>
      </c>
      <c r="G50" s="3" t="s">
        <v>5</v>
      </c>
      <c r="H50" s="24" t="s">
        <v>237</v>
      </c>
    </row>
    <row r="51" spans="1:8" x14ac:dyDescent="0.25">
      <c r="A51" s="23" t="s">
        <v>1318</v>
      </c>
      <c r="B51" s="6">
        <v>24768</v>
      </c>
      <c r="C51" s="9">
        <f t="shared" si="0"/>
        <v>55</v>
      </c>
      <c r="D51" s="3">
        <v>0</v>
      </c>
      <c r="E51" s="10">
        <v>10796.35</v>
      </c>
      <c r="F51" s="3" t="s">
        <v>6</v>
      </c>
      <c r="G51" s="3" t="s">
        <v>9</v>
      </c>
      <c r="H51" s="24" t="s">
        <v>154</v>
      </c>
    </row>
    <row r="52" spans="1:8" x14ac:dyDescent="0.25">
      <c r="A52" s="23" t="s">
        <v>1317</v>
      </c>
      <c r="B52" s="6">
        <v>36518</v>
      </c>
      <c r="C52" s="9">
        <f t="shared" si="0"/>
        <v>23</v>
      </c>
      <c r="D52" s="3">
        <v>0</v>
      </c>
      <c r="E52" s="10">
        <v>10795.94</v>
      </c>
      <c r="F52" s="3" t="s">
        <v>6</v>
      </c>
      <c r="G52" s="3" t="s">
        <v>9</v>
      </c>
      <c r="H52" s="24" t="s">
        <v>30</v>
      </c>
    </row>
    <row r="53" spans="1:8" x14ac:dyDescent="0.25">
      <c r="A53" s="23" t="s">
        <v>1316</v>
      </c>
      <c r="B53" s="6">
        <v>24787</v>
      </c>
      <c r="C53" s="9">
        <f t="shared" si="0"/>
        <v>55</v>
      </c>
      <c r="D53" s="3">
        <v>1</v>
      </c>
      <c r="E53" s="10">
        <v>10791.96</v>
      </c>
      <c r="F53" s="3" t="s">
        <v>6</v>
      </c>
      <c r="G53" s="3" t="s">
        <v>5</v>
      </c>
      <c r="H53" s="24" t="s">
        <v>30</v>
      </c>
    </row>
    <row r="54" spans="1:8" x14ac:dyDescent="0.25">
      <c r="A54" s="23" t="s">
        <v>1315</v>
      </c>
      <c r="B54" s="6">
        <v>32837</v>
      </c>
      <c r="C54" s="9">
        <f t="shared" si="0"/>
        <v>33</v>
      </c>
      <c r="D54" s="3">
        <v>3</v>
      </c>
      <c r="E54" s="10">
        <v>10769.75</v>
      </c>
      <c r="F54" s="3" t="s">
        <v>6</v>
      </c>
      <c r="G54" s="3" t="s">
        <v>5</v>
      </c>
      <c r="H54" s="24" t="s">
        <v>620</v>
      </c>
    </row>
    <row r="55" spans="1:8" x14ac:dyDescent="0.25">
      <c r="A55" s="23" t="s">
        <v>1314</v>
      </c>
      <c r="B55" s="6">
        <v>31653</v>
      </c>
      <c r="C55" s="9">
        <f t="shared" si="0"/>
        <v>36</v>
      </c>
      <c r="D55" s="3">
        <v>3</v>
      </c>
      <c r="E55" s="10">
        <v>10749.02</v>
      </c>
      <c r="F55" s="3" t="s">
        <v>6</v>
      </c>
      <c r="G55" s="3" t="s">
        <v>9</v>
      </c>
      <c r="H55" s="24" t="s">
        <v>523</v>
      </c>
    </row>
    <row r="56" spans="1:8" x14ac:dyDescent="0.25">
      <c r="A56" s="23" t="s">
        <v>1313</v>
      </c>
      <c r="B56" s="6">
        <v>27372</v>
      </c>
      <c r="C56" s="9">
        <f t="shared" si="0"/>
        <v>48</v>
      </c>
      <c r="D56" s="3">
        <v>4</v>
      </c>
      <c r="E56" s="10">
        <v>10736.87</v>
      </c>
      <c r="F56" s="3" t="s">
        <v>6</v>
      </c>
      <c r="G56" s="3" t="s">
        <v>9</v>
      </c>
      <c r="H56" s="24" t="s">
        <v>156</v>
      </c>
    </row>
    <row r="57" spans="1:8" x14ac:dyDescent="0.25">
      <c r="A57" s="23" t="s">
        <v>1312</v>
      </c>
      <c r="B57" s="6">
        <v>33780</v>
      </c>
      <c r="C57" s="9">
        <f t="shared" si="0"/>
        <v>31</v>
      </c>
      <c r="D57" s="3">
        <v>0</v>
      </c>
      <c r="E57" s="10">
        <v>10719.57</v>
      </c>
      <c r="F57" s="3" t="s">
        <v>6</v>
      </c>
      <c r="G57" s="3" t="s">
        <v>9</v>
      </c>
      <c r="H57" s="24" t="s">
        <v>14</v>
      </c>
    </row>
    <row r="58" spans="1:8" x14ac:dyDescent="0.25">
      <c r="A58" s="23" t="s">
        <v>1311</v>
      </c>
      <c r="B58" s="6">
        <v>24750</v>
      </c>
      <c r="C58" s="9">
        <f t="shared" si="0"/>
        <v>55</v>
      </c>
      <c r="D58" s="3">
        <v>0</v>
      </c>
      <c r="E58" s="10">
        <v>10713.64</v>
      </c>
      <c r="F58" s="3" t="s">
        <v>6</v>
      </c>
      <c r="G58" s="3" t="s">
        <v>6</v>
      </c>
      <c r="H58" s="24" t="s">
        <v>30</v>
      </c>
    </row>
    <row r="59" spans="1:8" x14ac:dyDescent="0.25">
      <c r="A59" s="23" t="s">
        <v>1310</v>
      </c>
      <c r="B59" s="6">
        <v>24683</v>
      </c>
      <c r="C59" s="9">
        <f t="shared" si="0"/>
        <v>56</v>
      </c>
      <c r="D59" s="3">
        <v>0</v>
      </c>
      <c r="E59" s="10">
        <v>10704.47</v>
      </c>
      <c r="F59" s="3" t="s">
        <v>6</v>
      </c>
      <c r="G59" s="3" t="s">
        <v>5</v>
      </c>
      <c r="H59" s="24" t="s">
        <v>30</v>
      </c>
    </row>
    <row r="60" spans="1:8" x14ac:dyDescent="0.25">
      <c r="A60" s="23" t="s">
        <v>2256</v>
      </c>
      <c r="B60" s="6">
        <v>30603</v>
      </c>
      <c r="C60" s="9">
        <f t="shared" si="0"/>
        <v>39</v>
      </c>
      <c r="D60" s="3">
        <v>2</v>
      </c>
      <c r="E60" s="10">
        <v>40103.89</v>
      </c>
      <c r="F60" s="3" t="s">
        <v>9</v>
      </c>
      <c r="G60" s="3" t="s">
        <v>5</v>
      </c>
      <c r="H60" s="24" t="s">
        <v>30</v>
      </c>
    </row>
    <row r="61" spans="1:8" x14ac:dyDescent="0.25">
      <c r="A61" s="23" t="s">
        <v>1309</v>
      </c>
      <c r="B61" s="6">
        <v>26596</v>
      </c>
      <c r="C61" s="9">
        <f t="shared" si="0"/>
        <v>50</v>
      </c>
      <c r="D61" s="3">
        <v>3</v>
      </c>
      <c r="E61" s="10">
        <v>10702.64</v>
      </c>
      <c r="F61" s="3" t="s">
        <v>6</v>
      </c>
      <c r="G61" s="3" t="s">
        <v>6</v>
      </c>
      <c r="H61" s="24" t="s">
        <v>7</v>
      </c>
    </row>
    <row r="62" spans="1:8" x14ac:dyDescent="0.25">
      <c r="A62" s="23" t="s">
        <v>1308</v>
      </c>
      <c r="B62" s="6">
        <v>28033</v>
      </c>
      <c r="C62" s="9">
        <f t="shared" si="0"/>
        <v>46</v>
      </c>
      <c r="D62" s="3">
        <v>2</v>
      </c>
      <c r="E62" s="10">
        <v>10698.38</v>
      </c>
      <c r="F62" s="3" t="s">
        <v>6</v>
      </c>
      <c r="G62" s="3" t="s">
        <v>9</v>
      </c>
      <c r="H62" s="24" t="s">
        <v>188</v>
      </c>
    </row>
    <row r="63" spans="1:8" x14ac:dyDescent="0.25">
      <c r="A63" s="23" t="s">
        <v>1307</v>
      </c>
      <c r="B63" s="6">
        <v>28339</v>
      </c>
      <c r="C63" s="9">
        <f t="shared" si="0"/>
        <v>46</v>
      </c>
      <c r="D63" s="3">
        <v>2</v>
      </c>
      <c r="E63" s="10">
        <v>10690.11</v>
      </c>
      <c r="F63" s="3" t="s">
        <v>6</v>
      </c>
      <c r="G63" s="3" t="s">
        <v>5</v>
      </c>
      <c r="H63" s="24" t="s">
        <v>288</v>
      </c>
    </row>
    <row r="64" spans="1:8" x14ac:dyDescent="0.25">
      <c r="A64" s="23" t="s">
        <v>1306</v>
      </c>
      <c r="B64" s="6">
        <v>22896</v>
      </c>
      <c r="C64" s="9">
        <f t="shared" si="0"/>
        <v>60</v>
      </c>
      <c r="D64" s="3">
        <v>0</v>
      </c>
      <c r="E64" s="10">
        <v>10676.83</v>
      </c>
      <c r="F64" s="3" t="s">
        <v>6</v>
      </c>
      <c r="G64" s="3" t="s">
        <v>6</v>
      </c>
      <c r="H64" s="24" t="s">
        <v>7</v>
      </c>
    </row>
    <row r="65" spans="1:8" x14ac:dyDescent="0.25">
      <c r="A65" s="23" t="s">
        <v>1305</v>
      </c>
      <c r="B65" s="6">
        <v>28086</v>
      </c>
      <c r="C65" s="9">
        <f t="shared" si="0"/>
        <v>46</v>
      </c>
      <c r="D65" s="3">
        <v>2</v>
      </c>
      <c r="E65" s="10">
        <v>10665.44</v>
      </c>
      <c r="F65" s="3" t="s">
        <v>6</v>
      </c>
      <c r="G65" s="3" t="s">
        <v>5</v>
      </c>
      <c r="H65" s="24" t="s">
        <v>288</v>
      </c>
    </row>
    <row r="66" spans="1:8" x14ac:dyDescent="0.25">
      <c r="A66" s="23" t="s">
        <v>1304</v>
      </c>
      <c r="B66" s="6">
        <v>23597</v>
      </c>
      <c r="C66" s="9">
        <f t="shared" si="0"/>
        <v>58</v>
      </c>
      <c r="D66" s="3">
        <v>0</v>
      </c>
      <c r="E66" s="10">
        <v>10627.81</v>
      </c>
      <c r="F66" s="3" t="s">
        <v>6</v>
      </c>
      <c r="G66" s="3" t="s">
        <v>6</v>
      </c>
      <c r="H66" s="24" t="s">
        <v>7</v>
      </c>
    </row>
    <row r="67" spans="1:8" x14ac:dyDescent="0.25">
      <c r="A67" s="23" t="s">
        <v>1303</v>
      </c>
      <c r="B67" s="6">
        <v>33060</v>
      </c>
      <c r="C67" s="9">
        <f t="shared" ref="C67:C130" si="1">INT(YEARFRAC(B67,DATE(2023,8,6),1))</f>
        <v>33</v>
      </c>
      <c r="D67" s="3">
        <v>3</v>
      </c>
      <c r="E67" s="10">
        <v>10620.26</v>
      </c>
      <c r="F67" s="3" t="s">
        <v>6</v>
      </c>
      <c r="G67" s="3" t="s">
        <v>6</v>
      </c>
      <c r="H67" s="24" t="s">
        <v>14</v>
      </c>
    </row>
    <row r="68" spans="1:8" x14ac:dyDescent="0.25">
      <c r="A68" s="23" t="s">
        <v>1302</v>
      </c>
      <c r="B68" s="6">
        <v>33808</v>
      </c>
      <c r="C68" s="9">
        <f t="shared" si="1"/>
        <v>31</v>
      </c>
      <c r="D68" s="3">
        <v>0</v>
      </c>
      <c r="E68" s="10">
        <v>10617.04</v>
      </c>
      <c r="F68" s="3" t="s">
        <v>6</v>
      </c>
      <c r="G68" s="3" t="s">
        <v>6</v>
      </c>
      <c r="H68" s="24" t="s">
        <v>523</v>
      </c>
    </row>
    <row r="69" spans="1:8" x14ac:dyDescent="0.25">
      <c r="A69" s="23" t="s">
        <v>1301</v>
      </c>
      <c r="B69" s="6">
        <v>23920</v>
      </c>
      <c r="C69" s="9">
        <f t="shared" si="1"/>
        <v>58</v>
      </c>
      <c r="D69" s="3">
        <v>0</v>
      </c>
      <c r="E69" s="10">
        <v>10608.67</v>
      </c>
      <c r="F69" s="3" t="s">
        <v>6</v>
      </c>
      <c r="G69" s="3" t="s">
        <v>6</v>
      </c>
      <c r="H69" s="24" t="s">
        <v>14</v>
      </c>
    </row>
    <row r="70" spans="1:8" x14ac:dyDescent="0.25">
      <c r="A70" s="23" t="s">
        <v>1300</v>
      </c>
      <c r="B70" s="6">
        <v>24290</v>
      </c>
      <c r="C70" s="9">
        <f t="shared" si="1"/>
        <v>57</v>
      </c>
      <c r="D70" s="3">
        <v>0</v>
      </c>
      <c r="E70" s="10">
        <v>10602.39</v>
      </c>
      <c r="F70" s="3" t="s">
        <v>6</v>
      </c>
      <c r="G70" s="3" t="s">
        <v>6</v>
      </c>
      <c r="H70" s="24" t="s">
        <v>30</v>
      </c>
    </row>
    <row r="71" spans="1:8" x14ac:dyDescent="0.25">
      <c r="A71" s="23" t="s">
        <v>2255</v>
      </c>
      <c r="B71" s="6">
        <v>24331</v>
      </c>
      <c r="C71" s="9">
        <f t="shared" si="1"/>
        <v>56</v>
      </c>
      <c r="D71" s="3">
        <v>0</v>
      </c>
      <c r="E71" s="10">
        <v>40069.440000000002</v>
      </c>
      <c r="F71" s="3" t="s">
        <v>9</v>
      </c>
      <c r="G71" s="3" t="s">
        <v>6</v>
      </c>
      <c r="H71" s="24" t="s">
        <v>30</v>
      </c>
    </row>
    <row r="72" spans="1:8" x14ac:dyDescent="0.25">
      <c r="A72" s="23" t="s">
        <v>1299</v>
      </c>
      <c r="B72" s="6">
        <v>24646</v>
      </c>
      <c r="C72" s="9">
        <f t="shared" si="1"/>
        <v>56</v>
      </c>
      <c r="D72" s="3">
        <v>0</v>
      </c>
      <c r="E72" s="10">
        <v>10601.63</v>
      </c>
      <c r="F72" s="3" t="s">
        <v>6</v>
      </c>
      <c r="G72" s="3" t="s">
        <v>5</v>
      </c>
      <c r="H72" s="24" t="s">
        <v>14</v>
      </c>
    </row>
    <row r="73" spans="1:8" x14ac:dyDescent="0.25">
      <c r="A73" s="23" t="s">
        <v>1298</v>
      </c>
      <c r="B73" s="6">
        <v>24308</v>
      </c>
      <c r="C73" s="9">
        <f t="shared" si="1"/>
        <v>57</v>
      </c>
      <c r="D73" s="3">
        <v>0</v>
      </c>
      <c r="E73" s="10">
        <v>10601.41</v>
      </c>
      <c r="F73" s="3" t="s">
        <v>6</v>
      </c>
      <c r="G73" s="3" t="s">
        <v>5</v>
      </c>
      <c r="H73" s="24" t="s">
        <v>30</v>
      </c>
    </row>
    <row r="74" spans="1:8" x14ac:dyDescent="0.25">
      <c r="A74" s="23" t="s">
        <v>1297</v>
      </c>
      <c r="B74" s="6">
        <v>26647</v>
      </c>
      <c r="C74" s="9">
        <f t="shared" si="1"/>
        <v>50</v>
      </c>
      <c r="D74" s="3">
        <v>3</v>
      </c>
      <c r="E74" s="10">
        <v>10600.55</v>
      </c>
      <c r="F74" s="3" t="s">
        <v>6</v>
      </c>
      <c r="G74" s="3" t="s">
        <v>9</v>
      </c>
      <c r="H74" s="24" t="s">
        <v>14</v>
      </c>
    </row>
    <row r="75" spans="1:8" x14ac:dyDescent="0.25">
      <c r="A75" s="23" t="s">
        <v>1296</v>
      </c>
      <c r="B75" s="6">
        <v>24805</v>
      </c>
      <c r="C75" s="9">
        <f t="shared" si="1"/>
        <v>55</v>
      </c>
      <c r="D75" s="3">
        <v>0</v>
      </c>
      <c r="E75" s="10">
        <v>10594.5</v>
      </c>
      <c r="F75" s="3" t="s">
        <v>6</v>
      </c>
      <c r="G75" s="3" t="s">
        <v>9</v>
      </c>
      <c r="H75" s="24" t="s">
        <v>14</v>
      </c>
    </row>
    <row r="76" spans="1:8" x14ac:dyDescent="0.25">
      <c r="A76" s="23" t="s">
        <v>1295</v>
      </c>
      <c r="B76" s="6">
        <v>24414</v>
      </c>
      <c r="C76" s="9">
        <f t="shared" si="1"/>
        <v>56</v>
      </c>
      <c r="D76" s="3">
        <v>0</v>
      </c>
      <c r="E76" s="10">
        <v>10594.23</v>
      </c>
      <c r="F76" s="3" t="s">
        <v>6</v>
      </c>
      <c r="G76" s="3" t="s">
        <v>6</v>
      </c>
      <c r="H76" s="24" t="s">
        <v>7</v>
      </c>
    </row>
    <row r="77" spans="1:8" x14ac:dyDescent="0.25">
      <c r="A77" s="23" t="s">
        <v>1294</v>
      </c>
      <c r="B77" s="6">
        <v>25562</v>
      </c>
      <c r="C77" s="9">
        <f t="shared" si="1"/>
        <v>53</v>
      </c>
      <c r="D77" s="3">
        <v>1</v>
      </c>
      <c r="E77" s="10">
        <v>10579.71</v>
      </c>
      <c r="F77" s="3" t="s">
        <v>6</v>
      </c>
      <c r="G77" s="3" t="s">
        <v>6</v>
      </c>
      <c r="H77" s="24" t="s">
        <v>7</v>
      </c>
    </row>
    <row r="78" spans="1:8" x14ac:dyDescent="0.25">
      <c r="A78" s="23" t="s">
        <v>1293</v>
      </c>
      <c r="B78" s="6">
        <v>24452</v>
      </c>
      <c r="C78" s="9">
        <f t="shared" si="1"/>
        <v>56</v>
      </c>
      <c r="D78" s="3">
        <v>0</v>
      </c>
      <c r="E78" s="10">
        <v>10577.09</v>
      </c>
      <c r="F78" s="3" t="s">
        <v>6</v>
      </c>
      <c r="G78" s="3" t="s">
        <v>6</v>
      </c>
      <c r="H78" s="24" t="s">
        <v>30</v>
      </c>
    </row>
    <row r="79" spans="1:8" x14ac:dyDescent="0.25">
      <c r="A79" s="23" t="s">
        <v>1292</v>
      </c>
      <c r="B79" s="6">
        <v>25401</v>
      </c>
      <c r="C79" s="9">
        <f t="shared" si="1"/>
        <v>54</v>
      </c>
      <c r="D79" s="3">
        <v>0</v>
      </c>
      <c r="E79" s="10">
        <v>10564.88</v>
      </c>
      <c r="F79" s="3" t="s">
        <v>6</v>
      </c>
      <c r="G79" s="3" t="s">
        <v>9</v>
      </c>
      <c r="H79" s="24" t="s">
        <v>235</v>
      </c>
    </row>
    <row r="80" spans="1:8" x14ac:dyDescent="0.25">
      <c r="A80" s="23" t="s">
        <v>1291</v>
      </c>
      <c r="B80" s="6">
        <v>26113</v>
      </c>
      <c r="C80" s="9">
        <f t="shared" si="1"/>
        <v>52</v>
      </c>
      <c r="D80" s="3">
        <v>3</v>
      </c>
      <c r="E80" s="10">
        <v>10560.49</v>
      </c>
      <c r="F80" s="3" t="s">
        <v>6</v>
      </c>
      <c r="G80" s="3" t="s">
        <v>5</v>
      </c>
      <c r="H80" s="24" t="s">
        <v>7</v>
      </c>
    </row>
    <row r="81" spans="1:8" x14ac:dyDescent="0.25">
      <c r="A81" s="23" t="s">
        <v>1290</v>
      </c>
      <c r="B81" s="6">
        <v>26202</v>
      </c>
      <c r="C81" s="9">
        <f t="shared" si="1"/>
        <v>51</v>
      </c>
      <c r="D81" s="3">
        <v>0</v>
      </c>
      <c r="E81" s="10">
        <v>10546.48</v>
      </c>
      <c r="F81" s="3" t="s">
        <v>6</v>
      </c>
      <c r="G81" s="3" t="s">
        <v>6</v>
      </c>
      <c r="H81" s="24" t="s">
        <v>30</v>
      </c>
    </row>
    <row r="82" spans="1:8" x14ac:dyDescent="0.25">
      <c r="A82" s="23" t="s">
        <v>2254</v>
      </c>
      <c r="B82" s="6">
        <v>28844</v>
      </c>
      <c r="C82" s="9">
        <f t="shared" si="1"/>
        <v>44</v>
      </c>
      <c r="D82" s="3">
        <v>2</v>
      </c>
      <c r="E82" s="10">
        <v>40054.730000000003</v>
      </c>
      <c r="F82" s="3" t="s">
        <v>9</v>
      </c>
      <c r="G82" s="3" t="s">
        <v>6</v>
      </c>
      <c r="H82" s="24" t="s">
        <v>30</v>
      </c>
    </row>
    <row r="83" spans="1:8" x14ac:dyDescent="0.25">
      <c r="A83" s="23" t="s">
        <v>1289</v>
      </c>
      <c r="B83" s="6">
        <v>28423</v>
      </c>
      <c r="C83" s="9">
        <f t="shared" si="1"/>
        <v>45</v>
      </c>
      <c r="D83" s="3">
        <v>2</v>
      </c>
      <c r="E83" s="10">
        <v>10495.6</v>
      </c>
      <c r="F83" s="3" t="s">
        <v>6</v>
      </c>
      <c r="G83" s="3" t="s">
        <v>9</v>
      </c>
      <c r="H83" s="24" t="s">
        <v>14</v>
      </c>
    </row>
    <row r="84" spans="1:8" x14ac:dyDescent="0.25">
      <c r="A84" s="23" t="s">
        <v>1288</v>
      </c>
      <c r="B84" s="6">
        <v>26591</v>
      </c>
      <c r="C84" s="9">
        <f t="shared" si="1"/>
        <v>50</v>
      </c>
      <c r="D84" s="3">
        <v>2</v>
      </c>
      <c r="E84" s="10">
        <v>10493.95</v>
      </c>
      <c r="F84" s="3" t="s">
        <v>6</v>
      </c>
      <c r="G84" s="3" t="s">
        <v>9</v>
      </c>
      <c r="H84" s="24" t="s">
        <v>14</v>
      </c>
    </row>
    <row r="85" spans="1:8" x14ac:dyDescent="0.25">
      <c r="A85" s="23" t="s">
        <v>1287</v>
      </c>
      <c r="B85" s="6">
        <v>28723</v>
      </c>
      <c r="C85" s="9">
        <f t="shared" si="1"/>
        <v>44</v>
      </c>
      <c r="D85" s="3">
        <v>2</v>
      </c>
      <c r="E85" s="10">
        <v>10486.55</v>
      </c>
      <c r="F85" s="3" t="s">
        <v>6</v>
      </c>
      <c r="G85" s="3" t="s">
        <v>6</v>
      </c>
      <c r="H85" s="24" t="s">
        <v>188</v>
      </c>
    </row>
    <row r="86" spans="1:8" x14ac:dyDescent="0.25">
      <c r="A86" s="23" t="s">
        <v>1286</v>
      </c>
      <c r="B86" s="6">
        <v>31956</v>
      </c>
      <c r="C86" s="9">
        <f t="shared" si="1"/>
        <v>36</v>
      </c>
      <c r="D86" s="3">
        <v>3</v>
      </c>
      <c r="E86" s="10">
        <v>10464.83</v>
      </c>
      <c r="F86" s="3" t="s">
        <v>6</v>
      </c>
      <c r="G86" s="3" t="s">
        <v>9</v>
      </c>
      <c r="H86" s="24" t="s">
        <v>14</v>
      </c>
    </row>
    <row r="87" spans="1:8" x14ac:dyDescent="0.25">
      <c r="A87" s="23" t="s">
        <v>1285</v>
      </c>
      <c r="B87" s="6">
        <v>25468</v>
      </c>
      <c r="C87" s="9">
        <f t="shared" si="1"/>
        <v>53</v>
      </c>
      <c r="D87" s="3">
        <v>1</v>
      </c>
      <c r="E87" s="10">
        <v>10461.98</v>
      </c>
      <c r="F87" s="3" t="s">
        <v>6</v>
      </c>
      <c r="G87" s="3" t="s">
        <v>9</v>
      </c>
      <c r="H87" s="24" t="s">
        <v>14</v>
      </c>
    </row>
    <row r="88" spans="1:8" x14ac:dyDescent="0.25">
      <c r="A88" s="23" t="s">
        <v>1284</v>
      </c>
      <c r="B88" s="6">
        <v>23585</v>
      </c>
      <c r="C88" s="9">
        <f t="shared" si="1"/>
        <v>59</v>
      </c>
      <c r="D88" s="3">
        <v>0</v>
      </c>
      <c r="E88" s="10">
        <v>10459.19</v>
      </c>
      <c r="F88" s="3" t="s">
        <v>6</v>
      </c>
      <c r="G88" s="3" t="s">
        <v>9</v>
      </c>
      <c r="H88" s="24" t="s">
        <v>7</v>
      </c>
    </row>
    <row r="89" spans="1:8" x14ac:dyDescent="0.25">
      <c r="A89" s="23" t="s">
        <v>1283</v>
      </c>
      <c r="B89" s="6">
        <v>27975</v>
      </c>
      <c r="C89" s="9">
        <f t="shared" si="1"/>
        <v>47</v>
      </c>
      <c r="D89" s="3">
        <v>2</v>
      </c>
      <c r="E89" s="10">
        <v>10455.14</v>
      </c>
      <c r="F89" s="3" t="s">
        <v>6</v>
      </c>
      <c r="G89" s="3" t="s">
        <v>5</v>
      </c>
      <c r="H89" s="24" t="s">
        <v>288</v>
      </c>
    </row>
    <row r="90" spans="1:8" x14ac:dyDescent="0.25">
      <c r="A90" s="23" t="s">
        <v>1282</v>
      </c>
      <c r="B90" s="6">
        <v>23664</v>
      </c>
      <c r="C90" s="9">
        <f t="shared" si="1"/>
        <v>58</v>
      </c>
      <c r="D90" s="3">
        <v>0</v>
      </c>
      <c r="E90" s="10">
        <v>10455.1</v>
      </c>
      <c r="F90" s="3" t="s">
        <v>6</v>
      </c>
      <c r="G90" s="3" t="s">
        <v>9</v>
      </c>
      <c r="H90" s="24" t="s">
        <v>14</v>
      </c>
    </row>
    <row r="91" spans="1:8" x14ac:dyDescent="0.25">
      <c r="A91" s="23" t="s">
        <v>1281</v>
      </c>
      <c r="B91" s="6">
        <v>25150</v>
      </c>
      <c r="C91" s="9">
        <f t="shared" si="1"/>
        <v>54</v>
      </c>
      <c r="D91" s="3">
        <v>1</v>
      </c>
      <c r="E91" s="10">
        <v>10450.549999999999</v>
      </c>
      <c r="F91" s="3" t="s">
        <v>6</v>
      </c>
      <c r="G91" s="3" t="s">
        <v>9</v>
      </c>
      <c r="H91" s="24" t="s">
        <v>30</v>
      </c>
    </row>
    <row r="92" spans="1:8" x14ac:dyDescent="0.25">
      <c r="A92" s="23" t="s">
        <v>1280</v>
      </c>
      <c r="B92" s="6">
        <v>25079</v>
      </c>
      <c r="C92" s="9">
        <f t="shared" si="1"/>
        <v>54</v>
      </c>
      <c r="D92" s="3">
        <v>1</v>
      </c>
      <c r="E92" s="10">
        <v>10436.1</v>
      </c>
      <c r="F92" s="3" t="s">
        <v>6</v>
      </c>
      <c r="G92" s="3" t="s">
        <v>6</v>
      </c>
      <c r="H92" s="24" t="s">
        <v>30</v>
      </c>
    </row>
    <row r="93" spans="1:8" x14ac:dyDescent="0.25">
      <c r="A93" s="23" t="s">
        <v>2253</v>
      </c>
      <c r="B93" s="6">
        <v>30310</v>
      </c>
      <c r="C93" s="9">
        <f t="shared" si="1"/>
        <v>40</v>
      </c>
      <c r="D93" s="3">
        <v>2</v>
      </c>
      <c r="E93" s="10">
        <v>40003.33</v>
      </c>
      <c r="F93" s="3" t="s">
        <v>9</v>
      </c>
      <c r="G93" s="3" t="s">
        <v>9</v>
      </c>
      <c r="H93" s="24" t="s">
        <v>14</v>
      </c>
    </row>
    <row r="94" spans="1:8" x14ac:dyDescent="0.25">
      <c r="A94" s="23" t="s">
        <v>1279</v>
      </c>
      <c r="B94" s="6">
        <v>25073</v>
      </c>
      <c r="C94" s="9">
        <f t="shared" si="1"/>
        <v>54</v>
      </c>
      <c r="D94" s="3">
        <v>0</v>
      </c>
      <c r="E94" s="10">
        <v>10435.07</v>
      </c>
      <c r="F94" s="3" t="s">
        <v>6</v>
      </c>
      <c r="G94" s="3" t="s">
        <v>9</v>
      </c>
      <c r="H94" s="24" t="s">
        <v>156</v>
      </c>
    </row>
    <row r="95" spans="1:8" x14ac:dyDescent="0.25">
      <c r="A95" s="23" t="s">
        <v>1278</v>
      </c>
      <c r="B95" s="6">
        <v>25199</v>
      </c>
      <c r="C95" s="9">
        <f t="shared" si="1"/>
        <v>54</v>
      </c>
      <c r="D95" s="3">
        <v>0</v>
      </c>
      <c r="E95" s="10">
        <v>10422.92</v>
      </c>
      <c r="F95" s="3" t="s">
        <v>6</v>
      </c>
      <c r="G95" s="3" t="s">
        <v>9</v>
      </c>
      <c r="H95" s="24" t="s">
        <v>344</v>
      </c>
    </row>
    <row r="96" spans="1:8" x14ac:dyDescent="0.25">
      <c r="A96" s="23" t="s">
        <v>1277</v>
      </c>
      <c r="B96" s="6">
        <v>29184</v>
      </c>
      <c r="C96" s="9">
        <f t="shared" si="1"/>
        <v>43</v>
      </c>
      <c r="D96" s="3">
        <v>2</v>
      </c>
      <c r="E96" s="10">
        <v>10419.65</v>
      </c>
      <c r="F96" s="3" t="s">
        <v>6</v>
      </c>
      <c r="G96" s="3" t="s">
        <v>5</v>
      </c>
      <c r="H96" s="24" t="s">
        <v>188</v>
      </c>
    </row>
    <row r="97" spans="1:8" x14ac:dyDescent="0.25">
      <c r="A97" s="23" t="s">
        <v>1276</v>
      </c>
      <c r="B97" s="6">
        <v>26948</v>
      </c>
      <c r="C97" s="9">
        <f t="shared" si="1"/>
        <v>49</v>
      </c>
      <c r="D97" s="3">
        <v>0</v>
      </c>
      <c r="E97" s="10">
        <v>10419.59</v>
      </c>
      <c r="F97" s="3" t="s">
        <v>6</v>
      </c>
      <c r="G97" s="3" t="s">
        <v>5</v>
      </c>
      <c r="H97" s="24" t="s">
        <v>188</v>
      </c>
    </row>
    <row r="98" spans="1:8" x14ac:dyDescent="0.25">
      <c r="A98" s="23" t="s">
        <v>1275</v>
      </c>
      <c r="B98" s="6">
        <v>29518</v>
      </c>
      <c r="C98" s="9">
        <f t="shared" si="1"/>
        <v>42</v>
      </c>
      <c r="D98" s="3">
        <v>2</v>
      </c>
      <c r="E98" s="10">
        <v>10407.98</v>
      </c>
      <c r="F98" s="3" t="s">
        <v>6</v>
      </c>
      <c r="G98" s="3" t="s">
        <v>9</v>
      </c>
      <c r="H98" s="24" t="s">
        <v>288</v>
      </c>
    </row>
    <row r="99" spans="1:8" x14ac:dyDescent="0.25">
      <c r="A99" s="23" t="s">
        <v>1274</v>
      </c>
      <c r="B99" s="6">
        <v>27550</v>
      </c>
      <c r="C99" s="9">
        <f t="shared" si="1"/>
        <v>48</v>
      </c>
      <c r="D99" s="3">
        <v>4</v>
      </c>
      <c r="E99" s="10">
        <v>10407.09</v>
      </c>
      <c r="F99" s="3" t="s">
        <v>6</v>
      </c>
      <c r="G99" s="3" t="s">
        <v>9</v>
      </c>
      <c r="H99" s="24" t="s">
        <v>152</v>
      </c>
    </row>
    <row r="100" spans="1:8" x14ac:dyDescent="0.25">
      <c r="A100" s="23" t="s">
        <v>1273</v>
      </c>
      <c r="B100" s="6">
        <v>25391</v>
      </c>
      <c r="C100" s="9">
        <f t="shared" si="1"/>
        <v>54</v>
      </c>
      <c r="D100" s="3">
        <v>0</v>
      </c>
      <c r="E100" s="10">
        <v>10403.27</v>
      </c>
      <c r="F100" s="3" t="s">
        <v>6</v>
      </c>
      <c r="G100" s="3" t="s">
        <v>5</v>
      </c>
      <c r="H100" s="24" t="s">
        <v>504</v>
      </c>
    </row>
    <row r="101" spans="1:8" x14ac:dyDescent="0.25">
      <c r="A101" s="23" t="s">
        <v>1272</v>
      </c>
      <c r="B101" s="6">
        <v>26926</v>
      </c>
      <c r="C101" s="9">
        <f t="shared" si="1"/>
        <v>49</v>
      </c>
      <c r="D101" s="3">
        <v>3</v>
      </c>
      <c r="E101" s="10">
        <v>10381.48</v>
      </c>
      <c r="F101" s="3" t="s">
        <v>6</v>
      </c>
      <c r="G101" s="3" t="s">
        <v>6</v>
      </c>
      <c r="H101" s="24" t="s">
        <v>7</v>
      </c>
    </row>
    <row r="102" spans="1:8" x14ac:dyDescent="0.25">
      <c r="A102" s="23" t="s">
        <v>1271</v>
      </c>
      <c r="B102" s="6">
        <v>26936</v>
      </c>
      <c r="C102" s="9">
        <f t="shared" si="1"/>
        <v>49</v>
      </c>
      <c r="D102" s="3">
        <v>2</v>
      </c>
      <c r="E102" s="10">
        <v>10370.91</v>
      </c>
      <c r="F102" s="3" t="s">
        <v>6</v>
      </c>
      <c r="G102" s="3" t="s">
        <v>6</v>
      </c>
      <c r="H102" s="24" t="s">
        <v>235</v>
      </c>
    </row>
    <row r="103" spans="1:8" x14ac:dyDescent="0.25">
      <c r="A103" s="23" t="s">
        <v>1270</v>
      </c>
      <c r="B103" s="6">
        <v>26182</v>
      </c>
      <c r="C103" s="9">
        <f t="shared" si="1"/>
        <v>51</v>
      </c>
      <c r="D103" s="3">
        <v>0</v>
      </c>
      <c r="E103" s="10">
        <v>10356.67</v>
      </c>
      <c r="F103" s="3" t="s">
        <v>6</v>
      </c>
      <c r="G103" s="3" t="s">
        <v>9</v>
      </c>
      <c r="H103" s="24" t="s">
        <v>188</v>
      </c>
    </row>
    <row r="104" spans="1:8" x14ac:dyDescent="0.25">
      <c r="A104" s="23" t="s">
        <v>2252</v>
      </c>
      <c r="B104" s="6">
        <v>31997</v>
      </c>
      <c r="C104" s="9">
        <f t="shared" si="1"/>
        <v>35</v>
      </c>
      <c r="D104" s="3">
        <v>3</v>
      </c>
      <c r="E104" s="10">
        <v>39983.43</v>
      </c>
      <c r="F104" s="3" t="s">
        <v>5</v>
      </c>
      <c r="G104" s="3" t="s">
        <v>6</v>
      </c>
      <c r="H104" s="24" t="s">
        <v>14</v>
      </c>
    </row>
    <row r="105" spans="1:8" x14ac:dyDescent="0.25">
      <c r="A105" s="23" t="s">
        <v>1269</v>
      </c>
      <c r="B105" s="6">
        <v>25371</v>
      </c>
      <c r="C105" s="9">
        <f t="shared" si="1"/>
        <v>54</v>
      </c>
      <c r="D105" s="3">
        <v>0</v>
      </c>
      <c r="E105" s="10">
        <v>10355.64</v>
      </c>
      <c r="F105" s="3" t="s">
        <v>6</v>
      </c>
      <c r="G105" s="3" t="s">
        <v>9</v>
      </c>
      <c r="H105" s="24" t="s">
        <v>14</v>
      </c>
    </row>
    <row r="106" spans="1:8" x14ac:dyDescent="0.25">
      <c r="A106" s="23" t="s">
        <v>1268</v>
      </c>
      <c r="B106" s="6">
        <v>27301</v>
      </c>
      <c r="C106" s="9">
        <f t="shared" si="1"/>
        <v>48</v>
      </c>
      <c r="D106" s="3">
        <v>0</v>
      </c>
      <c r="E106" s="10">
        <v>10352.48</v>
      </c>
      <c r="F106" s="3" t="s">
        <v>6</v>
      </c>
      <c r="G106" s="3" t="s">
        <v>9</v>
      </c>
      <c r="H106" s="24" t="s">
        <v>14</v>
      </c>
    </row>
    <row r="107" spans="1:8" x14ac:dyDescent="0.25">
      <c r="A107" s="23" t="s">
        <v>1267</v>
      </c>
      <c r="B107" s="6">
        <v>26884</v>
      </c>
      <c r="C107" s="9">
        <f t="shared" si="1"/>
        <v>49</v>
      </c>
      <c r="D107" s="3">
        <v>0</v>
      </c>
      <c r="E107" s="10">
        <v>10345.93</v>
      </c>
      <c r="F107" s="3" t="s">
        <v>6</v>
      </c>
      <c r="G107" s="3" t="s">
        <v>5</v>
      </c>
      <c r="H107" s="24" t="s">
        <v>288</v>
      </c>
    </row>
    <row r="108" spans="1:8" x14ac:dyDescent="0.25">
      <c r="A108" s="23" t="s">
        <v>1266</v>
      </c>
      <c r="B108" s="6">
        <v>25038</v>
      </c>
      <c r="C108" s="9">
        <f t="shared" si="1"/>
        <v>55</v>
      </c>
      <c r="D108" s="3">
        <v>0</v>
      </c>
      <c r="E108" s="10">
        <v>10338.93</v>
      </c>
      <c r="F108" s="3" t="s">
        <v>6</v>
      </c>
      <c r="G108" s="3" t="s">
        <v>9</v>
      </c>
      <c r="H108" s="24" t="s">
        <v>7</v>
      </c>
    </row>
    <row r="109" spans="1:8" x14ac:dyDescent="0.25">
      <c r="A109" s="23" t="s">
        <v>1265</v>
      </c>
      <c r="B109" s="6">
        <v>30153</v>
      </c>
      <c r="C109" s="9">
        <f t="shared" si="1"/>
        <v>41</v>
      </c>
      <c r="D109" s="3">
        <v>3</v>
      </c>
      <c r="E109" s="10">
        <v>10329.06</v>
      </c>
      <c r="F109" s="3" t="s">
        <v>6</v>
      </c>
      <c r="G109" s="3" t="s">
        <v>9</v>
      </c>
      <c r="H109" s="24" t="s">
        <v>288</v>
      </c>
    </row>
    <row r="110" spans="1:8" x14ac:dyDescent="0.25">
      <c r="A110" s="23" t="s">
        <v>1264</v>
      </c>
      <c r="B110" s="6">
        <v>25903</v>
      </c>
      <c r="C110" s="9">
        <f t="shared" si="1"/>
        <v>52</v>
      </c>
      <c r="D110" s="3">
        <v>2</v>
      </c>
      <c r="E110" s="10">
        <v>10325.209999999999</v>
      </c>
      <c r="F110" s="3" t="s">
        <v>6</v>
      </c>
      <c r="G110" s="3" t="s">
        <v>6</v>
      </c>
      <c r="H110" s="24" t="s">
        <v>30</v>
      </c>
    </row>
    <row r="111" spans="1:8" x14ac:dyDescent="0.25">
      <c r="A111" s="23" t="s">
        <v>1263</v>
      </c>
      <c r="B111" s="6">
        <v>33471</v>
      </c>
      <c r="C111" s="9">
        <f t="shared" si="1"/>
        <v>31</v>
      </c>
      <c r="D111" s="3">
        <v>3</v>
      </c>
      <c r="E111" s="10">
        <v>10322.9</v>
      </c>
      <c r="F111" s="3" t="s">
        <v>6</v>
      </c>
      <c r="G111" s="3" t="s">
        <v>9</v>
      </c>
      <c r="H111" s="24" t="s">
        <v>523</v>
      </c>
    </row>
    <row r="112" spans="1:8" x14ac:dyDescent="0.25">
      <c r="A112" s="23" t="s">
        <v>1262</v>
      </c>
      <c r="B112" s="6">
        <v>33559</v>
      </c>
      <c r="C112" s="9">
        <f t="shared" si="1"/>
        <v>31</v>
      </c>
      <c r="D112" s="3">
        <v>3</v>
      </c>
      <c r="E112" s="10">
        <v>10315.91</v>
      </c>
      <c r="F112" s="3" t="s">
        <v>6</v>
      </c>
      <c r="G112" s="3" t="s">
        <v>5</v>
      </c>
      <c r="H112" s="24" t="s">
        <v>14</v>
      </c>
    </row>
    <row r="113" spans="1:8" x14ac:dyDescent="0.25">
      <c r="A113" s="23" t="s">
        <v>1261</v>
      </c>
      <c r="B113" s="6">
        <v>22839</v>
      </c>
      <c r="C113" s="9">
        <f t="shared" si="1"/>
        <v>61</v>
      </c>
      <c r="D113" s="3">
        <v>0</v>
      </c>
      <c r="E113" s="10">
        <v>10310.780000000001</v>
      </c>
      <c r="F113" s="3" t="s">
        <v>6</v>
      </c>
      <c r="G113" s="3" t="s">
        <v>6</v>
      </c>
      <c r="H113" s="24" t="s">
        <v>14</v>
      </c>
    </row>
    <row r="114" spans="1:8" x14ac:dyDescent="0.25">
      <c r="A114" s="23" t="s">
        <v>1260</v>
      </c>
      <c r="B114" s="6">
        <v>23278</v>
      </c>
      <c r="C114" s="9">
        <f t="shared" si="1"/>
        <v>59</v>
      </c>
      <c r="D114" s="3">
        <v>0</v>
      </c>
      <c r="E114" s="10">
        <v>10308.040000000001</v>
      </c>
      <c r="F114" s="3" t="s">
        <v>6</v>
      </c>
      <c r="G114" s="3" t="s">
        <v>9</v>
      </c>
      <c r="H114" s="24" t="s">
        <v>7</v>
      </c>
    </row>
    <row r="115" spans="1:8" x14ac:dyDescent="0.25">
      <c r="A115" s="23" t="s">
        <v>2350</v>
      </c>
      <c r="B115" s="6">
        <v>21753</v>
      </c>
      <c r="C115" s="9">
        <f t="shared" si="1"/>
        <v>64</v>
      </c>
      <c r="D115" s="3">
        <v>0</v>
      </c>
      <c r="E115" s="10">
        <v>48824.45</v>
      </c>
      <c r="F115" s="3" t="s">
        <v>5</v>
      </c>
      <c r="G115" s="3" t="s">
        <v>9</v>
      </c>
      <c r="H115" s="24" t="s">
        <v>30</v>
      </c>
    </row>
    <row r="116" spans="1:8" x14ac:dyDescent="0.25">
      <c r="A116" s="23" t="s">
        <v>2251</v>
      </c>
      <c r="B116" s="6">
        <v>27730</v>
      </c>
      <c r="C116" s="9">
        <f t="shared" si="1"/>
        <v>47</v>
      </c>
      <c r="D116" s="3">
        <v>1</v>
      </c>
      <c r="E116" s="10">
        <v>39963.120000000003</v>
      </c>
      <c r="F116" s="3" t="s">
        <v>5</v>
      </c>
      <c r="G116" s="3" t="s">
        <v>5</v>
      </c>
      <c r="H116" s="24" t="s">
        <v>30</v>
      </c>
    </row>
    <row r="117" spans="1:8" x14ac:dyDescent="0.25">
      <c r="A117" s="23" t="s">
        <v>1259</v>
      </c>
      <c r="B117" s="6">
        <v>32400</v>
      </c>
      <c r="C117" s="9">
        <f t="shared" si="1"/>
        <v>34</v>
      </c>
      <c r="D117" s="3">
        <v>3</v>
      </c>
      <c r="E117" s="10">
        <v>10276.99</v>
      </c>
      <c r="F117" s="3" t="s">
        <v>6</v>
      </c>
      <c r="G117" s="3" t="s">
        <v>9</v>
      </c>
      <c r="H117" s="24" t="s">
        <v>288</v>
      </c>
    </row>
    <row r="118" spans="1:8" x14ac:dyDescent="0.25">
      <c r="A118" s="23" t="s">
        <v>1258</v>
      </c>
      <c r="B118" s="6">
        <v>25740</v>
      </c>
      <c r="C118" s="9">
        <f t="shared" si="1"/>
        <v>53</v>
      </c>
      <c r="D118" s="3">
        <v>0</v>
      </c>
      <c r="E118" s="10">
        <v>10274.33</v>
      </c>
      <c r="F118" s="3" t="s">
        <v>6</v>
      </c>
      <c r="G118" s="3" t="s">
        <v>9</v>
      </c>
      <c r="H118" s="24" t="s">
        <v>235</v>
      </c>
    </row>
    <row r="119" spans="1:8" x14ac:dyDescent="0.25">
      <c r="A119" s="23" t="s">
        <v>1257</v>
      </c>
      <c r="B119" s="6">
        <v>26995</v>
      </c>
      <c r="C119" s="9">
        <f t="shared" si="1"/>
        <v>49</v>
      </c>
      <c r="D119" s="3">
        <v>3</v>
      </c>
      <c r="E119" s="10">
        <v>10269.459999999999</v>
      </c>
      <c r="F119" s="3" t="s">
        <v>6</v>
      </c>
      <c r="G119" s="3" t="s">
        <v>6</v>
      </c>
      <c r="H119" s="24" t="s">
        <v>14</v>
      </c>
    </row>
    <row r="120" spans="1:8" x14ac:dyDescent="0.25">
      <c r="A120" s="23" t="s">
        <v>1256</v>
      </c>
      <c r="B120" s="6">
        <v>26912</v>
      </c>
      <c r="C120" s="9">
        <f t="shared" si="1"/>
        <v>49</v>
      </c>
      <c r="D120" s="3">
        <v>3</v>
      </c>
      <c r="E120" s="10">
        <v>10264.44</v>
      </c>
      <c r="F120" s="3" t="s">
        <v>6</v>
      </c>
      <c r="G120" s="3" t="s">
        <v>5</v>
      </c>
      <c r="H120" s="24" t="s">
        <v>14</v>
      </c>
    </row>
    <row r="121" spans="1:8" x14ac:dyDescent="0.25">
      <c r="A121" s="23" t="s">
        <v>1255</v>
      </c>
      <c r="B121" s="6">
        <v>27621</v>
      </c>
      <c r="C121" s="9">
        <f t="shared" si="1"/>
        <v>47</v>
      </c>
      <c r="D121" s="3">
        <v>1</v>
      </c>
      <c r="E121" s="10">
        <v>10259.129999999999</v>
      </c>
      <c r="F121" s="3" t="s">
        <v>6</v>
      </c>
      <c r="G121" s="3" t="s">
        <v>5</v>
      </c>
      <c r="H121" s="24" t="s">
        <v>30</v>
      </c>
    </row>
    <row r="122" spans="1:8" x14ac:dyDescent="0.25">
      <c r="A122" s="23" t="s">
        <v>1254</v>
      </c>
      <c r="B122" s="6">
        <v>25104</v>
      </c>
      <c r="C122" s="9">
        <f t="shared" si="1"/>
        <v>54</v>
      </c>
      <c r="D122" s="3">
        <v>0</v>
      </c>
      <c r="E122" s="10">
        <v>10231.5</v>
      </c>
      <c r="F122" s="3" t="s">
        <v>6</v>
      </c>
      <c r="G122" s="3" t="s">
        <v>9</v>
      </c>
      <c r="H122" s="24" t="s">
        <v>14</v>
      </c>
    </row>
    <row r="123" spans="1:8" x14ac:dyDescent="0.25">
      <c r="A123" s="23" t="s">
        <v>1253</v>
      </c>
      <c r="B123" s="6">
        <v>24651</v>
      </c>
      <c r="C123" s="9">
        <f t="shared" si="1"/>
        <v>56</v>
      </c>
      <c r="D123" s="3">
        <v>0</v>
      </c>
      <c r="E123" s="10">
        <v>10226.280000000001</v>
      </c>
      <c r="F123" s="3" t="s">
        <v>6</v>
      </c>
      <c r="G123" s="3" t="s">
        <v>6</v>
      </c>
      <c r="H123" s="24" t="s">
        <v>7</v>
      </c>
    </row>
    <row r="124" spans="1:8" x14ac:dyDescent="0.25">
      <c r="A124" s="23" t="s">
        <v>1252</v>
      </c>
      <c r="B124" s="6">
        <v>24741</v>
      </c>
      <c r="C124" s="9">
        <f t="shared" si="1"/>
        <v>55</v>
      </c>
      <c r="D124" s="3">
        <v>0</v>
      </c>
      <c r="E124" s="10">
        <v>10214.64</v>
      </c>
      <c r="F124" s="3" t="s">
        <v>6</v>
      </c>
      <c r="G124" s="3" t="s">
        <v>5</v>
      </c>
      <c r="H124" s="24" t="s">
        <v>30</v>
      </c>
    </row>
    <row r="125" spans="1:8" x14ac:dyDescent="0.25">
      <c r="A125" s="23" t="s">
        <v>1251</v>
      </c>
      <c r="B125" s="6">
        <v>25926</v>
      </c>
      <c r="C125" s="9">
        <f t="shared" si="1"/>
        <v>52</v>
      </c>
      <c r="D125" s="3">
        <v>0</v>
      </c>
      <c r="E125" s="10">
        <v>10197.77</v>
      </c>
      <c r="F125" s="3" t="s">
        <v>6</v>
      </c>
      <c r="G125" s="3" t="s">
        <v>9</v>
      </c>
      <c r="H125" s="24" t="s">
        <v>235</v>
      </c>
    </row>
    <row r="126" spans="1:8" x14ac:dyDescent="0.25">
      <c r="A126" s="23" t="s">
        <v>1250</v>
      </c>
      <c r="B126" s="6">
        <v>31336</v>
      </c>
      <c r="C126" s="9">
        <f t="shared" si="1"/>
        <v>37</v>
      </c>
      <c r="D126" s="3">
        <v>3</v>
      </c>
      <c r="E126" s="10">
        <v>10191.82</v>
      </c>
      <c r="F126" s="3" t="s">
        <v>6</v>
      </c>
      <c r="G126" s="3" t="s">
        <v>5</v>
      </c>
      <c r="H126" s="24" t="s">
        <v>523</v>
      </c>
    </row>
    <row r="127" spans="1:8" x14ac:dyDescent="0.25">
      <c r="A127" s="23" t="s">
        <v>2250</v>
      </c>
      <c r="B127" s="6">
        <v>31281</v>
      </c>
      <c r="C127" s="9">
        <f t="shared" si="1"/>
        <v>37</v>
      </c>
      <c r="D127" s="3">
        <v>1</v>
      </c>
      <c r="E127" s="10">
        <v>39871.699999999997</v>
      </c>
      <c r="F127" s="3" t="s">
        <v>9</v>
      </c>
      <c r="G127" s="3" t="s">
        <v>5</v>
      </c>
      <c r="H127" s="24" t="s">
        <v>7</v>
      </c>
    </row>
    <row r="128" spans="1:8" x14ac:dyDescent="0.25">
      <c r="A128" s="23" t="s">
        <v>1249</v>
      </c>
      <c r="B128" s="6">
        <v>26490</v>
      </c>
      <c r="C128" s="9">
        <f t="shared" si="1"/>
        <v>51</v>
      </c>
      <c r="D128" s="3">
        <v>0</v>
      </c>
      <c r="E128" s="10">
        <v>10160.870000000001</v>
      </c>
      <c r="F128" s="3" t="s">
        <v>6</v>
      </c>
      <c r="G128" s="3" t="s">
        <v>6</v>
      </c>
      <c r="H128" s="24" t="s">
        <v>188</v>
      </c>
    </row>
    <row r="129" spans="1:8" x14ac:dyDescent="0.25">
      <c r="A129" s="23" t="s">
        <v>1248</v>
      </c>
      <c r="B129" s="6">
        <v>26950</v>
      </c>
      <c r="C129" s="9">
        <f t="shared" si="1"/>
        <v>49</v>
      </c>
      <c r="D129" s="3">
        <v>2</v>
      </c>
      <c r="E129" s="10">
        <v>10156.780000000001</v>
      </c>
      <c r="F129" s="3" t="s">
        <v>6</v>
      </c>
      <c r="G129" s="3" t="s">
        <v>5</v>
      </c>
      <c r="H129" s="24" t="s">
        <v>14</v>
      </c>
    </row>
    <row r="130" spans="1:8" x14ac:dyDescent="0.25">
      <c r="A130" s="23" t="s">
        <v>1247</v>
      </c>
      <c r="B130" s="6">
        <v>29749</v>
      </c>
      <c r="C130" s="9">
        <f t="shared" si="1"/>
        <v>42</v>
      </c>
      <c r="D130" s="3">
        <v>1</v>
      </c>
      <c r="E130" s="10">
        <v>10146.129999999999</v>
      </c>
      <c r="F130" s="3" t="s">
        <v>6</v>
      </c>
      <c r="G130" s="3" t="s">
        <v>9</v>
      </c>
      <c r="H130" s="24" t="s">
        <v>188</v>
      </c>
    </row>
    <row r="131" spans="1:8" x14ac:dyDescent="0.25">
      <c r="A131" s="23" t="s">
        <v>1246</v>
      </c>
      <c r="B131" s="6">
        <v>27393</v>
      </c>
      <c r="C131" s="9">
        <f t="shared" ref="C131:C194" si="2">INT(YEARFRAC(B131,DATE(2023,8,6),1))</f>
        <v>48</v>
      </c>
      <c r="D131" s="3">
        <v>3</v>
      </c>
      <c r="E131" s="10">
        <v>10141.14</v>
      </c>
      <c r="F131" s="3" t="s">
        <v>6</v>
      </c>
      <c r="G131" s="3" t="s">
        <v>9</v>
      </c>
      <c r="H131" s="24" t="s">
        <v>156</v>
      </c>
    </row>
    <row r="132" spans="1:8" x14ac:dyDescent="0.25">
      <c r="A132" s="23" t="s">
        <v>1245</v>
      </c>
      <c r="B132" s="6">
        <v>35678</v>
      </c>
      <c r="C132" s="9">
        <f t="shared" si="2"/>
        <v>25</v>
      </c>
      <c r="D132" s="3">
        <v>0</v>
      </c>
      <c r="E132" s="10">
        <v>10139.84</v>
      </c>
      <c r="F132" s="3" t="s">
        <v>6</v>
      </c>
      <c r="G132" s="3" t="s">
        <v>5</v>
      </c>
      <c r="H132" s="24" t="s">
        <v>14</v>
      </c>
    </row>
    <row r="133" spans="1:8" x14ac:dyDescent="0.25">
      <c r="A133" s="23" t="s">
        <v>1244</v>
      </c>
      <c r="B133" s="6">
        <v>26619</v>
      </c>
      <c r="C133" s="9">
        <f t="shared" si="2"/>
        <v>50</v>
      </c>
      <c r="D133" s="3">
        <v>2</v>
      </c>
      <c r="E133" s="10">
        <v>10118.42</v>
      </c>
      <c r="F133" s="3" t="s">
        <v>6</v>
      </c>
      <c r="G133" s="3" t="s">
        <v>6</v>
      </c>
      <c r="H133" s="24" t="s">
        <v>30</v>
      </c>
    </row>
    <row r="134" spans="1:8" x14ac:dyDescent="0.25">
      <c r="A134" s="23" t="s">
        <v>1243</v>
      </c>
      <c r="B134" s="6">
        <v>27577</v>
      </c>
      <c r="C134" s="9">
        <f t="shared" si="2"/>
        <v>48</v>
      </c>
      <c r="D134" s="3">
        <v>3</v>
      </c>
      <c r="E134" s="10">
        <v>10115.01</v>
      </c>
      <c r="F134" s="3" t="s">
        <v>6</v>
      </c>
      <c r="G134" s="3" t="s">
        <v>6</v>
      </c>
      <c r="H134" s="24" t="s">
        <v>14</v>
      </c>
    </row>
    <row r="135" spans="1:8" x14ac:dyDescent="0.25">
      <c r="A135" s="23" t="s">
        <v>1242</v>
      </c>
      <c r="B135" s="6">
        <v>26519</v>
      </c>
      <c r="C135" s="9">
        <f t="shared" si="2"/>
        <v>50</v>
      </c>
      <c r="D135" s="3">
        <v>2</v>
      </c>
      <c r="E135" s="10">
        <v>10107.219999999999</v>
      </c>
      <c r="F135" s="3" t="s">
        <v>6</v>
      </c>
      <c r="G135" s="3" t="s">
        <v>9</v>
      </c>
      <c r="H135" s="24" t="s">
        <v>7</v>
      </c>
    </row>
    <row r="136" spans="1:8" x14ac:dyDescent="0.25">
      <c r="A136" s="23" t="s">
        <v>1241</v>
      </c>
      <c r="B136" s="6">
        <v>26591</v>
      </c>
      <c r="C136" s="9">
        <f t="shared" si="2"/>
        <v>50</v>
      </c>
      <c r="D136" s="3">
        <v>1</v>
      </c>
      <c r="E136" s="10">
        <v>10106.129999999999</v>
      </c>
      <c r="F136" s="3" t="s">
        <v>6</v>
      </c>
      <c r="G136" s="3" t="s">
        <v>9</v>
      </c>
      <c r="H136" s="24" t="s">
        <v>235</v>
      </c>
    </row>
    <row r="137" spans="1:8" x14ac:dyDescent="0.25">
      <c r="A137" s="23" t="s">
        <v>1240</v>
      </c>
      <c r="B137" s="6">
        <v>28113</v>
      </c>
      <c r="C137" s="9">
        <f t="shared" si="2"/>
        <v>46</v>
      </c>
      <c r="D137" s="3">
        <v>5</v>
      </c>
      <c r="E137" s="10">
        <v>10096.969999999999</v>
      </c>
      <c r="F137" s="3" t="s">
        <v>6</v>
      </c>
      <c r="G137" s="3" t="s">
        <v>5</v>
      </c>
      <c r="H137" s="24" t="s">
        <v>30</v>
      </c>
    </row>
    <row r="138" spans="1:8" x14ac:dyDescent="0.25">
      <c r="A138" s="23" t="s">
        <v>2249</v>
      </c>
      <c r="B138" s="6">
        <v>30468</v>
      </c>
      <c r="C138" s="9">
        <f t="shared" si="2"/>
        <v>40</v>
      </c>
      <c r="D138" s="3">
        <v>3</v>
      </c>
      <c r="E138" s="10">
        <v>39865.699999999997</v>
      </c>
      <c r="F138" s="3" t="s">
        <v>5</v>
      </c>
      <c r="G138" s="3" t="s">
        <v>5</v>
      </c>
      <c r="H138" s="24" t="s">
        <v>30</v>
      </c>
    </row>
    <row r="139" spans="1:8" x14ac:dyDescent="0.25">
      <c r="A139" s="23" t="s">
        <v>1239</v>
      </c>
      <c r="B139" s="6">
        <v>25387</v>
      </c>
      <c r="C139" s="9">
        <f t="shared" si="2"/>
        <v>54</v>
      </c>
      <c r="D139" s="3">
        <v>1</v>
      </c>
      <c r="E139" s="10">
        <v>10085.85</v>
      </c>
      <c r="F139" s="3" t="s">
        <v>6</v>
      </c>
      <c r="G139" s="3" t="s">
        <v>6</v>
      </c>
      <c r="H139" s="24" t="s">
        <v>30</v>
      </c>
    </row>
    <row r="140" spans="1:8" x14ac:dyDescent="0.25">
      <c r="A140" s="23" t="s">
        <v>1238</v>
      </c>
      <c r="B140" s="6">
        <v>25503</v>
      </c>
      <c r="C140" s="9">
        <f t="shared" si="2"/>
        <v>53</v>
      </c>
      <c r="D140" s="3">
        <v>0</v>
      </c>
      <c r="E140" s="10">
        <v>10072.06</v>
      </c>
      <c r="F140" s="3" t="s">
        <v>6</v>
      </c>
      <c r="G140" s="3" t="s">
        <v>9</v>
      </c>
      <c r="H140" s="24" t="s">
        <v>344</v>
      </c>
    </row>
    <row r="141" spans="1:8" x14ac:dyDescent="0.25">
      <c r="A141" s="23" t="s">
        <v>1237</v>
      </c>
      <c r="B141" s="6">
        <v>25437</v>
      </c>
      <c r="C141" s="9">
        <f t="shared" si="2"/>
        <v>53</v>
      </c>
      <c r="D141" s="3">
        <v>1</v>
      </c>
      <c r="E141" s="10">
        <v>10065.41</v>
      </c>
      <c r="F141" s="3" t="s">
        <v>6</v>
      </c>
      <c r="G141" s="3" t="s">
        <v>5</v>
      </c>
      <c r="H141" s="24" t="s">
        <v>30</v>
      </c>
    </row>
    <row r="142" spans="1:8" x14ac:dyDescent="0.25">
      <c r="A142" s="23" t="s">
        <v>1236</v>
      </c>
      <c r="B142" s="6">
        <v>27271</v>
      </c>
      <c r="C142" s="9">
        <f t="shared" si="2"/>
        <v>48</v>
      </c>
      <c r="D142" s="3">
        <v>2</v>
      </c>
      <c r="E142" s="10">
        <v>10043.25</v>
      </c>
      <c r="F142" s="3" t="s">
        <v>6</v>
      </c>
      <c r="G142" s="3" t="s">
        <v>5</v>
      </c>
      <c r="H142" s="24" t="s">
        <v>235</v>
      </c>
    </row>
    <row r="143" spans="1:8" x14ac:dyDescent="0.25">
      <c r="A143" s="23" t="s">
        <v>1235</v>
      </c>
      <c r="B143" s="6">
        <v>29217</v>
      </c>
      <c r="C143" s="9">
        <f t="shared" si="2"/>
        <v>43</v>
      </c>
      <c r="D143" s="3">
        <v>2</v>
      </c>
      <c r="E143" s="10">
        <v>10027.15</v>
      </c>
      <c r="F143" s="3" t="s">
        <v>6</v>
      </c>
      <c r="G143" s="3" t="s">
        <v>9</v>
      </c>
      <c r="H143" s="24" t="s">
        <v>288</v>
      </c>
    </row>
    <row r="144" spans="1:8" x14ac:dyDescent="0.25">
      <c r="A144" s="23" t="s">
        <v>1234</v>
      </c>
      <c r="B144" s="6">
        <v>32327</v>
      </c>
      <c r="C144" s="9">
        <f t="shared" si="2"/>
        <v>35</v>
      </c>
      <c r="D144" s="3">
        <v>3</v>
      </c>
      <c r="E144" s="10">
        <v>10011.44</v>
      </c>
      <c r="F144" s="3" t="s">
        <v>6</v>
      </c>
      <c r="G144" s="3" t="s">
        <v>6</v>
      </c>
      <c r="H144" s="24" t="s">
        <v>523</v>
      </c>
    </row>
    <row r="145" spans="1:8" x14ac:dyDescent="0.25">
      <c r="A145" s="23" t="s">
        <v>1233</v>
      </c>
      <c r="B145" s="6">
        <v>25791</v>
      </c>
      <c r="C145" s="9">
        <f t="shared" si="2"/>
        <v>52</v>
      </c>
      <c r="D145" s="3">
        <v>0</v>
      </c>
      <c r="E145" s="10">
        <v>9991.0400000000009</v>
      </c>
      <c r="F145" s="3" t="s">
        <v>5</v>
      </c>
      <c r="G145" s="3" t="s">
        <v>6</v>
      </c>
      <c r="H145" s="24" t="s">
        <v>14</v>
      </c>
    </row>
    <row r="146" spans="1:8" x14ac:dyDescent="0.25">
      <c r="A146" s="23" t="s">
        <v>1232</v>
      </c>
      <c r="B146" s="6">
        <v>26212</v>
      </c>
      <c r="C146" s="9">
        <f t="shared" si="2"/>
        <v>51</v>
      </c>
      <c r="D146" s="3">
        <v>1</v>
      </c>
      <c r="E146" s="10">
        <v>9964.06</v>
      </c>
      <c r="F146" s="3" t="s">
        <v>5</v>
      </c>
      <c r="G146" s="3" t="s">
        <v>5</v>
      </c>
      <c r="H146" s="24" t="s">
        <v>154</v>
      </c>
    </row>
    <row r="147" spans="1:8" x14ac:dyDescent="0.25">
      <c r="A147" s="23" t="s">
        <v>1231</v>
      </c>
      <c r="B147" s="6">
        <v>26293</v>
      </c>
      <c r="C147" s="9">
        <f t="shared" si="2"/>
        <v>51</v>
      </c>
      <c r="D147" s="3">
        <v>1</v>
      </c>
      <c r="E147" s="10">
        <v>9957.7199999999993</v>
      </c>
      <c r="F147" s="3" t="s">
        <v>5</v>
      </c>
      <c r="G147" s="3" t="s">
        <v>6</v>
      </c>
      <c r="H147" s="24" t="s">
        <v>158</v>
      </c>
    </row>
    <row r="148" spans="1:8" x14ac:dyDescent="0.25">
      <c r="A148" s="23" t="s">
        <v>1230</v>
      </c>
      <c r="B148" s="6">
        <v>23631</v>
      </c>
      <c r="C148" s="9">
        <f t="shared" si="2"/>
        <v>58</v>
      </c>
      <c r="D148" s="3">
        <v>0</v>
      </c>
      <c r="E148" s="10">
        <v>9933.44</v>
      </c>
      <c r="F148" s="3" t="s">
        <v>6</v>
      </c>
      <c r="G148" s="3" t="s">
        <v>6</v>
      </c>
      <c r="H148" s="24" t="s">
        <v>7</v>
      </c>
    </row>
    <row r="149" spans="1:8" x14ac:dyDescent="0.25">
      <c r="A149" s="23" t="s">
        <v>2248</v>
      </c>
      <c r="B149" s="6">
        <v>31245</v>
      </c>
      <c r="C149" s="9">
        <f t="shared" si="2"/>
        <v>38</v>
      </c>
      <c r="D149" s="3">
        <v>2</v>
      </c>
      <c r="E149" s="10">
        <v>39836.519999999997</v>
      </c>
      <c r="F149" s="3" t="s">
        <v>5</v>
      </c>
      <c r="G149" s="3" t="s">
        <v>9</v>
      </c>
      <c r="H149" s="24" t="s">
        <v>30</v>
      </c>
    </row>
    <row r="150" spans="1:8" x14ac:dyDescent="0.25">
      <c r="A150" s="23" t="s">
        <v>1229</v>
      </c>
      <c r="B150" s="6">
        <v>30653</v>
      </c>
      <c r="C150" s="9">
        <f t="shared" si="2"/>
        <v>39</v>
      </c>
      <c r="D150" s="3">
        <v>3</v>
      </c>
      <c r="E150" s="10">
        <v>9931.9599999999991</v>
      </c>
      <c r="F150" s="3" t="s">
        <v>5</v>
      </c>
      <c r="G150" s="3" t="s">
        <v>5</v>
      </c>
      <c r="H150" s="24" t="s">
        <v>14</v>
      </c>
    </row>
    <row r="151" spans="1:8" x14ac:dyDescent="0.25">
      <c r="A151" s="23" t="s">
        <v>1228</v>
      </c>
      <c r="B151" s="6">
        <v>31278</v>
      </c>
      <c r="C151" s="9">
        <f t="shared" si="2"/>
        <v>37</v>
      </c>
      <c r="D151" s="3">
        <v>3</v>
      </c>
      <c r="E151" s="10">
        <v>9930.64</v>
      </c>
      <c r="F151" s="3" t="s">
        <v>5</v>
      </c>
      <c r="G151" s="3" t="s">
        <v>6</v>
      </c>
      <c r="H151" s="24" t="s">
        <v>188</v>
      </c>
    </row>
    <row r="152" spans="1:8" x14ac:dyDescent="0.25">
      <c r="A152" s="23" t="s">
        <v>1227</v>
      </c>
      <c r="B152" s="6">
        <v>26556</v>
      </c>
      <c r="C152" s="9">
        <f t="shared" si="2"/>
        <v>50</v>
      </c>
      <c r="D152" s="3">
        <v>1</v>
      </c>
      <c r="E152" s="10">
        <v>9910.36</v>
      </c>
      <c r="F152" s="3" t="s">
        <v>5</v>
      </c>
      <c r="G152" s="3" t="s">
        <v>6</v>
      </c>
      <c r="H152" s="24" t="s">
        <v>14</v>
      </c>
    </row>
    <row r="153" spans="1:8" x14ac:dyDescent="0.25">
      <c r="A153" s="23" t="s">
        <v>1226</v>
      </c>
      <c r="B153" s="6">
        <v>22875</v>
      </c>
      <c r="C153" s="9">
        <f t="shared" si="2"/>
        <v>60</v>
      </c>
      <c r="D153" s="3">
        <v>0</v>
      </c>
      <c r="E153" s="10">
        <v>9907.83</v>
      </c>
      <c r="F153" s="3" t="s">
        <v>6</v>
      </c>
      <c r="G153" s="3" t="s">
        <v>5</v>
      </c>
      <c r="H153" s="24" t="s">
        <v>7</v>
      </c>
    </row>
    <row r="154" spans="1:8" x14ac:dyDescent="0.25">
      <c r="A154" s="23" t="s">
        <v>1225</v>
      </c>
      <c r="B154" s="6">
        <v>35254</v>
      </c>
      <c r="C154" s="9">
        <f t="shared" si="2"/>
        <v>27</v>
      </c>
      <c r="D154" s="3">
        <v>0</v>
      </c>
      <c r="E154" s="10">
        <v>9894.69</v>
      </c>
      <c r="F154" s="3" t="s">
        <v>5</v>
      </c>
      <c r="G154" s="3" t="s">
        <v>6</v>
      </c>
      <c r="H154" s="24" t="s">
        <v>14</v>
      </c>
    </row>
    <row r="155" spans="1:8" x14ac:dyDescent="0.25">
      <c r="A155" s="23" t="s">
        <v>1224</v>
      </c>
      <c r="B155" s="6">
        <v>24416</v>
      </c>
      <c r="C155" s="9">
        <f t="shared" si="2"/>
        <v>56</v>
      </c>
      <c r="D155" s="3">
        <v>0</v>
      </c>
      <c r="E155" s="10">
        <v>9890.23</v>
      </c>
      <c r="F155" s="3" t="s">
        <v>6</v>
      </c>
      <c r="G155" s="3" t="s">
        <v>6</v>
      </c>
      <c r="H155" s="24" t="s">
        <v>7</v>
      </c>
    </row>
    <row r="156" spans="1:8" x14ac:dyDescent="0.25">
      <c r="A156" s="23" t="s">
        <v>1223</v>
      </c>
      <c r="B156" s="6">
        <v>26245</v>
      </c>
      <c r="C156" s="9">
        <f t="shared" si="2"/>
        <v>51</v>
      </c>
      <c r="D156" s="3">
        <v>1</v>
      </c>
      <c r="E156" s="10">
        <v>9880.07</v>
      </c>
      <c r="F156" s="3" t="s">
        <v>5</v>
      </c>
      <c r="G156" s="3" t="s">
        <v>6</v>
      </c>
      <c r="H156" s="24" t="s">
        <v>30</v>
      </c>
    </row>
    <row r="157" spans="1:8" x14ac:dyDescent="0.25">
      <c r="A157" s="23" t="s">
        <v>1222</v>
      </c>
      <c r="B157" s="6">
        <v>26209</v>
      </c>
      <c r="C157" s="9">
        <f t="shared" si="2"/>
        <v>51</v>
      </c>
      <c r="D157" s="3">
        <v>1</v>
      </c>
      <c r="E157" s="10">
        <v>9877.61</v>
      </c>
      <c r="F157" s="3" t="s">
        <v>5</v>
      </c>
      <c r="G157" s="3" t="s">
        <v>9</v>
      </c>
      <c r="H157" s="24" t="s">
        <v>7</v>
      </c>
    </row>
    <row r="158" spans="1:8" x14ac:dyDescent="0.25">
      <c r="A158" s="23" t="s">
        <v>1221</v>
      </c>
      <c r="B158" s="6">
        <v>26117</v>
      </c>
      <c r="C158" s="9">
        <f t="shared" si="2"/>
        <v>52</v>
      </c>
      <c r="D158" s="3">
        <v>0</v>
      </c>
      <c r="E158" s="10">
        <v>9875.68</v>
      </c>
      <c r="F158" s="3" t="s">
        <v>5</v>
      </c>
      <c r="G158" s="3" t="s">
        <v>6</v>
      </c>
      <c r="H158" s="24" t="s">
        <v>235</v>
      </c>
    </row>
    <row r="159" spans="1:8" x14ac:dyDescent="0.25">
      <c r="A159" s="23" t="s">
        <v>1220</v>
      </c>
      <c r="B159" s="6">
        <v>26289</v>
      </c>
      <c r="C159" s="9">
        <f t="shared" si="2"/>
        <v>51</v>
      </c>
      <c r="D159" s="3">
        <v>1</v>
      </c>
      <c r="E159" s="10">
        <v>9872.7000000000007</v>
      </c>
      <c r="F159" s="3" t="s">
        <v>5</v>
      </c>
      <c r="G159" s="3" t="s">
        <v>5</v>
      </c>
      <c r="H159" s="24" t="s">
        <v>30</v>
      </c>
    </row>
    <row r="160" spans="1:8" x14ac:dyDescent="0.25">
      <c r="A160" s="23" t="s">
        <v>2247</v>
      </c>
      <c r="B160" s="6">
        <v>31982</v>
      </c>
      <c r="C160" s="9">
        <f t="shared" si="2"/>
        <v>36</v>
      </c>
      <c r="D160" s="3">
        <v>1</v>
      </c>
      <c r="E160" s="10">
        <v>39774.28</v>
      </c>
      <c r="F160" s="3" t="s">
        <v>9</v>
      </c>
      <c r="G160" s="3" t="s">
        <v>9</v>
      </c>
      <c r="H160" s="24" t="s">
        <v>264</v>
      </c>
    </row>
    <row r="161" spans="1:8" x14ac:dyDescent="0.25">
      <c r="A161" s="23" t="s">
        <v>1219</v>
      </c>
      <c r="B161" s="6">
        <v>35982</v>
      </c>
      <c r="C161" s="9">
        <f t="shared" si="2"/>
        <v>25</v>
      </c>
      <c r="D161" s="3">
        <v>0</v>
      </c>
      <c r="E161" s="10">
        <v>9870.59</v>
      </c>
      <c r="F161" s="3" t="s">
        <v>5</v>
      </c>
      <c r="G161" s="3" t="s">
        <v>5</v>
      </c>
      <c r="H161" s="24" t="s">
        <v>237</v>
      </c>
    </row>
    <row r="162" spans="1:8" x14ac:dyDescent="0.25">
      <c r="A162" s="23" t="s">
        <v>1218</v>
      </c>
      <c r="B162" s="6">
        <v>25428</v>
      </c>
      <c r="C162" s="9">
        <f t="shared" si="2"/>
        <v>53</v>
      </c>
      <c r="D162" s="3">
        <v>0</v>
      </c>
      <c r="E162" s="10">
        <v>9869.81</v>
      </c>
      <c r="F162" s="3" t="s">
        <v>6</v>
      </c>
      <c r="G162" s="3" t="s">
        <v>6</v>
      </c>
      <c r="H162" s="24" t="s">
        <v>14</v>
      </c>
    </row>
    <row r="163" spans="1:8" x14ac:dyDescent="0.25">
      <c r="A163" s="23" t="s">
        <v>1217</v>
      </c>
      <c r="B163" s="6">
        <v>26246</v>
      </c>
      <c r="C163" s="9">
        <f t="shared" si="2"/>
        <v>51</v>
      </c>
      <c r="D163" s="3">
        <v>0</v>
      </c>
      <c r="E163" s="10">
        <v>9866.2999999999993</v>
      </c>
      <c r="F163" s="3" t="s">
        <v>5</v>
      </c>
      <c r="G163" s="3" t="s">
        <v>6</v>
      </c>
      <c r="H163" s="24" t="s">
        <v>235</v>
      </c>
    </row>
    <row r="164" spans="1:8" x14ac:dyDescent="0.25">
      <c r="A164" s="23" t="s">
        <v>1216</v>
      </c>
      <c r="B164" s="6">
        <v>25496</v>
      </c>
      <c r="C164" s="9">
        <f t="shared" si="2"/>
        <v>53</v>
      </c>
      <c r="D164" s="3">
        <v>0</v>
      </c>
      <c r="E164" s="10">
        <v>9863.4699999999993</v>
      </c>
      <c r="F164" s="3" t="s">
        <v>6</v>
      </c>
      <c r="G164" s="3" t="s">
        <v>6</v>
      </c>
      <c r="H164" s="24" t="s">
        <v>14</v>
      </c>
    </row>
    <row r="165" spans="1:8" x14ac:dyDescent="0.25">
      <c r="A165" s="23" t="s">
        <v>1215</v>
      </c>
      <c r="B165" s="6">
        <v>26131</v>
      </c>
      <c r="C165" s="9">
        <f t="shared" si="2"/>
        <v>52</v>
      </c>
      <c r="D165" s="3">
        <v>1</v>
      </c>
      <c r="E165" s="10">
        <v>9861.0300000000007</v>
      </c>
      <c r="F165" s="3" t="s">
        <v>5</v>
      </c>
      <c r="G165" s="3" t="s">
        <v>5</v>
      </c>
      <c r="H165" s="24" t="s">
        <v>30</v>
      </c>
    </row>
    <row r="166" spans="1:8" x14ac:dyDescent="0.25">
      <c r="A166" s="23" t="s">
        <v>1214</v>
      </c>
      <c r="B166" s="6">
        <v>26229</v>
      </c>
      <c r="C166" s="9">
        <f t="shared" si="2"/>
        <v>51</v>
      </c>
      <c r="D166" s="3">
        <v>1</v>
      </c>
      <c r="E166" s="10">
        <v>9855.1299999999992</v>
      </c>
      <c r="F166" s="3" t="s">
        <v>5</v>
      </c>
      <c r="G166" s="3" t="s">
        <v>6</v>
      </c>
      <c r="H166" s="24" t="s">
        <v>7</v>
      </c>
    </row>
    <row r="167" spans="1:8" x14ac:dyDescent="0.25">
      <c r="A167" s="23" t="s">
        <v>1213</v>
      </c>
      <c r="B167" s="6">
        <v>25146</v>
      </c>
      <c r="C167" s="9">
        <f t="shared" si="2"/>
        <v>54</v>
      </c>
      <c r="D167" s="3">
        <v>0</v>
      </c>
      <c r="E167" s="10">
        <v>9850.43</v>
      </c>
      <c r="F167" s="3" t="s">
        <v>6</v>
      </c>
      <c r="G167" s="3" t="s">
        <v>6</v>
      </c>
      <c r="H167" s="24" t="s">
        <v>30</v>
      </c>
    </row>
    <row r="168" spans="1:8" x14ac:dyDescent="0.25">
      <c r="A168" s="23" t="s">
        <v>1212</v>
      </c>
      <c r="B168" s="6">
        <v>33829</v>
      </c>
      <c r="C168" s="9">
        <f t="shared" si="2"/>
        <v>30</v>
      </c>
      <c r="D168" s="3">
        <v>0</v>
      </c>
      <c r="E168" s="10">
        <v>9844.4500000000007</v>
      </c>
      <c r="F168" s="3" t="s">
        <v>5</v>
      </c>
      <c r="G168" s="3" t="s">
        <v>9</v>
      </c>
      <c r="H168" s="24" t="s">
        <v>14</v>
      </c>
    </row>
    <row r="169" spans="1:8" x14ac:dyDescent="0.25">
      <c r="A169" s="23" t="s">
        <v>1211</v>
      </c>
      <c r="B169" s="6">
        <v>26568</v>
      </c>
      <c r="C169" s="9">
        <f t="shared" si="2"/>
        <v>50</v>
      </c>
      <c r="D169" s="3">
        <v>0</v>
      </c>
      <c r="E169" s="10">
        <v>9836.2099999999991</v>
      </c>
      <c r="F169" s="3" t="s">
        <v>5</v>
      </c>
      <c r="G169" s="3" t="s">
        <v>6</v>
      </c>
      <c r="H169" s="24" t="s">
        <v>288</v>
      </c>
    </row>
    <row r="170" spans="1:8" x14ac:dyDescent="0.25">
      <c r="A170" s="23" t="s">
        <v>1210</v>
      </c>
      <c r="B170" s="6">
        <v>26478</v>
      </c>
      <c r="C170" s="9">
        <f t="shared" si="2"/>
        <v>51</v>
      </c>
      <c r="D170" s="3">
        <v>0</v>
      </c>
      <c r="E170" s="10">
        <v>9819.25</v>
      </c>
      <c r="F170" s="3" t="s">
        <v>5</v>
      </c>
      <c r="G170" s="3" t="s">
        <v>5</v>
      </c>
      <c r="H170" s="24" t="s">
        <v>288</v>
      </c>
    </row>
    <row r="171" spans="1:8" x14ac:dyDescent="0.25">
      <c r="A171" s="23" t="s">
        <v>2246</v>
      </c>
      <c r="B171" s="6">
        <v>27015</v>
      </c>
      <c r="C171" s="9">
        <f t="shared" si="2"/>
        <v>49</v>
      </c>
      <c r="D171" s="3">
        <v>0</v>
      </c>
      <c r="E171" s="10">
        <v>39727.61</v>
      </c>
      <c r="F171" s="3" t="s">
        <v>9</v>
      </c>
      <c r="G171" s="3" t="s">
        <v>5</v>
      </c>
      <c r="H171" s="24" t="s">
        <v>30</v>
      </c>
    </row>
    <row r="172" spans="1:8" x14ac:dyDescent="0.25">
      <c r="A172" s="23" t="s">
        <v>1209</v>
      </c>
      <c r="B172" s="6">
        <v>26924</v>
      </c>
      <c r="C172" s="9">
        <f t="shared" si="2"/>
        <v>49</v>
      </c>
      <c r="D172" s="3">
        <v>2</v>
      </c>
      <c r="E172" s="10">
        <v>9800.89</v>
      </c>
      <c r="F172" s="3" t="s">
        <v>5</v>
      </c>
      <c r="G172" s="3" t="s">
        <v>9</v>
      </c>
      <c r="H172" s="24" t="s">
        <v>7</v>
      </c>
    </row>
    <row r="173" spans="1:8" x14ac:dyDescent="0.25">
      <c r="A173" s="23" t="s">
        <v>1208</v>
      </c>
      <c r="B173" s="6">
        <v>28283</v>
      </c>
      <c r="C173" s="9">
        <f t="shared" si="2"/>
        <v>46</v>
      </c>
      <c r="D173" s="3">
        <v>5</v>
      </c>
      <c r="E173" s="10">
        <v>9788.8700000000008</v>
      </c>
      <c r="F173" s="3" t="s">
        <v>6</v>
      </c>
      <c r="G173" s="3" t="s">
        <v>5</v>
      </c>
      <c r="H173" s="24" t="s">
        <v>7</v>
      </c>
    </row>
    <row r="174" spans="1:8" x14ac:dyDescent="0.25">
      <c r="A174" s="23" t="s">
        <v>1207</v>
      </c>
      <c r="B174" s="6">
        <v>35285</v>
      </c>
      <c r="C174" s="9">
        <f t="shared" si="2"/>
        <v>26</v>
      </c>
      <c r="D174" s="3">
        <v>0</v>
      </c>
      <c r="E174" s="10">
        <v>9787.32</v>
      </c>
      <c r="F174" s="3" t="s">
        <v>5</v>
      </c>
      <c r="G174" s="3" t="s">
        <v>6</v>
      </c>
      <c r="H174" s="24" t="s">
        <v>237</v>
      </c>
    </row>
    <row r="175" spans="1:8" x14ac:dyDescent="0.25">
      <c r="A175" s="23" t="s">
        <v>1206</v>
      </c>
      <c r="B175" s="6">
        <v>26852</v>
      </c>
      <c r="C175" s="9">
        <f t="shared" si="2"/>
        <v>50</v>
      </c>
      <c r="D175" s="3">
        <v>1</v>
      </c>
      <c r="E175" s="10">
        <v>9778.35</v>
      </c>
      <c r="F175" s="3" t="s">
        <v>5</v>
      </c>
      <c r="G175" s="3" t="s">
        <v>5</v>
      </c>
      <c r="H175" s="24" t="s">
        <v>235</v>
      </c>
    </row>
    <row r="176" spans="1:8" x14ac:dyDescent="0.25">
      <c r="A176" s="23" t="s">
        <v>1205</v>
      </c>
      <c r="B176" s="6">
        <v>23990</v>
      </c>
      <c r="C176" s="9">
        <f t="shared" si="2"/>
        <v>57</v>
      </c>
      <c r="D176" s="3">
        <v>0</v>
      </c>
      <c r="E176" s="10">
        <v>9764.08</v>
      </c>
      <c r="F176" s="3" t="s">
        <v>6</v>
      </c>
      <c r="G176" s="3" t="s">
        <v>9</v>
      </c>
      <c r="H176" s="24" t="s">
        <v>14</v>
      </c>
    </row>
    <row r="177" spans="1:8" x14ac:dyDescent="0.25">
      <c r="A177" s="23" t="s">
        <v>1204</v>
      </c>
      <c r="B177" s="6">
        <v>37086</v>
      </c>
      <c r="C177" s="9">
        <f t="shared" si="2"/>
        <v>22</v>
      </c>
      <c r="D177" s="3">
        <v>0</v>
      </c>
      <c r="E177" s="10">
        <v>9753.49</v>
      </c>
      <c r="F177" s="3" t="s">
        <v>5</v>
      </c>
      <c r="G177" s="3" t="s">
        <v>5</v>
      </c>
      <c r="H177" s="24" t="s">
        <v>14</v>
      </c>
    </row>
    <row r="178" spans="1:8" x14ac:dyDescent="0.25">
      <c r="A178" s="23" t="s">
        <v>1203</v>
      </c>
      <c r="B178" s="6">
        <v>25753</v>
      </c>
      <c r="C178" s="9">
        <f t="shared" si="2"/>
        <v>53</v>
      </c>
      <c r="D178" s="3">
        <v>1</v>
      </c>
      <c r="E178" s="10">
        <v>9748.91</v>
      </c>
      <c r="F178" s="3" t="s">
        <v>5</v>
      </c>
      <c r="G178" s="3" t="s">
        <v>9</v>
      </c>
      <c r="H178" s="24" t="s">
        <v>7</v>
      </c>
    </row>
    <row r="179" spans="1:8" x14ac:dyDescent="0.25">
      <c r="A179" s="23" t="s">
        <v>1202</v>
      </c>
      <c r="B179" s="6">
        <v>25798</v>
      </c>
      <c r="C179" s="9">
        <f t="shared" si="2"/>
        <v>52</v>
      </c>
      <c r="D179" s="3">
        <v>1</v>
      </c>
      <c r="E179" s="10">
        <v>9724.5300000000007</v>
      </c>
      <c r="F179" s="3" t="s">
        <v>6</v>
      </c>
      <c r="G179" s="3" t="s">
        <v>9</v>
      </c>
      <c r="H179" s="24" t="s">
        <v>30</v>
      </c>
    </row>
    <row r="180" spans="1:8" x14ac:dyDescent="0.25">
      <c r="A180" s="23" t="s">
        <v>1201</v>
      </c>
      <c r="B180" s="6">
        <v>25823</v>
      </c>
      <c r="C180" s="9">
        <f t="shared" si="2"/>
        <v>52</v>
      </c>
      <c r="D180" s="3">
        <v>0</v>
      </c>
      <c r="E180" s="10">
        <v>9722.77</v>
      </c>
      <c r="F180" s="3" t="s">
        <v>6</v>
      </c>
      <c r="G180" s="3" t="s">
        <v>9</v>
      </c>
      <c r="H180" s="24" t="s">
        <v>156</v>
      </c>
    </row>
    <row r="181" spans="1:8" x14ac:dyDescent="0.25">
      <c r="A181" s="23" t="s">
        <v>1200</v>
      </c>
      <c r="B181" s="6">
        <v>27572</v>
      </c>
      <c r="C181" s="9">
        <f t="shared" si="2"/>
        <v>48</v>
      </c>
      <c r="D181" s="3">
        <v>2</v>
      </c>
      <c r="E181" s="10">
        <v>9715.84</v>
      </c>
      <c r="F181" s="3" t="s">
        <v>5</v>
      </c>
      <c r="G181" s="3" t="s">
        <v>9</v>
      </c>
      <c r="H181" s="24" t="s">
        <v>235</v>
      </c>
    </row>
    <row r="182" spans="1:8" x14ac:dyDescent="0.25">
      <c r="A182" s="23" t="s">
        <v>2245</v>
      </c>
      <c r="B182" s="6">
        <v>28349</v>
      </c>
      <c r="C182" s="9">
        <f t="shared" si="2"/>
        <v>45</v>
      </c>
      <c r="D182" s="3">
        <v>1</v>
      </c>
      <c r="E182" s="10">
        <v>39725.519999999997</v>
      </c>
      <c r="F182" s="3" t="s">
        <v>5</v>
      </c>
      <c r="G182" s="3" t="s">
        <v>9</v>
      </c>
      <c r="H182" s="24" t="s">
        <v>14</v>
      </c>
    </row>
    <row r="183" spans="1:8" x14ac:dyDescent="0.25">
      <c r="A183" s="23" t="s">
        <v>1199</v>
      </c>
      <c r="B183" s="6">
        <v>26490</v>
      </c>
      <c r="C183" s="9">
        <f t="shared" si="2"/>
        <v>51</v>
      </c>
      <c r="D183" s="3">
        <v>0</v>
      </c>
      <c r="E183" s="10">
        <v>9710.7099999999991</v>
      </c>
      <c r="F183" s="3" t="s">
        <v>5</v>
      </c>
      <c r="G183" s="3" t="s">
        <v>9</v>
      </c>
      <c r="H183" s="24" t="s">
        <v>288</v>
      </c>
    </row>
    <row r="184" spans="1:8" x14ac:dyDescent="0.25">
      <c r="A184" s="23" t="s">
        <v>1198</v>
      </c>
      <c r="B184" s="6">
        <v>28387</v>
      </c>
      <c r="C184" s="9">
        <f t="shared" si="2"/>
        <v>45</v>
      </c>
      <c r="D184" s="3">
        <v>3</v>
      </c>
      <c r="E184" s="10">
        <v>9704.67</v>
      </c>
      <c r="F184" s="3" t="s">
        <v>5</v>
      </c>
      <c r="G184" s="3" t="s">
        <v>6</v>
      </c>
      <c r="H184" s="24" t="s">
        <v>235</v>
      </c>
    </row>
    <row r="185" spans="1:8" x14ac:dyDescent="0.25">
      <c r="A185" s="23" t="s">
        <v>1197</v>
      </c>
      <c r="B185" s="6">
        <v>23688</v>
      </c>
      <c r="C185" s="9">
        <f t="shared" si="2"/>
        <v>58</v>
      </c>
      <c r="D185" s="3">
        <v>0</v>
      </c>
      <c r="E185" s="10">
        <v>9698.42</v>
      </c>
      <c r="F185" s="3" t="s">
        <v>6</v>
      </c>
      <c r="G185" s="3" t="s">
        <v>6</v>
      </c>
      <c r="H185" s="24" t="s">
        <v>7</v>
      </c>
    </row>
    <row r="186" spans="1:8" x14ac:dyDescent="0.25">
      <c r="A186" s="23" t="s">
        <v>1196</v>
      </c>
      <c r="B186" s="6">
        <v>24366</v>
      </c>
      <c r="C186" s="9">
        <f t="shared" si="2"/>
        <v>56</v>
      </c>
      <c r="D186" s="3">
        <v>0</v>
      </c>
      <c r="E186" s="10">
        <v>9684.2900000000009</v>
      </c>
      <c r="F186" s="3" t="s">
        <v>6</v>
      </c>
      <c r="G186" s="3" t="s">
        <v>5</v>
      </c>
      <c r="H186" s="24" t="s">
        <v>7</v>
      </c>
    </row>
    <row r="187" spans="1:8" x14ac:dyDescent="0.25">
      <c r="A187" s="23" t="s">
        <v>1195</v>
      </c>
      <c r="B187" s="6">
        <v>29806</v>
      </c>
      <c r="C187" s="9">
        <f t="shared" si="2"/>
        <v>41</v>
      </c>
      <c r="D187" s="3">
        <v>1</v>
      </c>
      <c r="E187" s="10">
        <v>9664.34</v>
      </c>
      <c r="F187" s="3" t="s">
        <v>5</v>
      </c>
      <c r="G187" s="3" t="s">
        <v>6</v>
      </c>
      <c r="H187" s="24" t="s">
        <v>30</v>
      </c>
    </row>
    <row r="188" spans="1:8" x14ac:dyDescent="0.25">
      <c r="A188" s="23" t="s">
        <v>1194</v>
      </c>
      <c r="B188" s="6">
        <v>27218</v>
      </c>
      <c r="C188" s="9">
        <f t="shared" si="2"/>
        <v>49</v>
      </c>
      <c r="D188" s="3">
        <v>0</v>
      </c>
      <c r="E188" s="10">
        <v>9653.81</v>
      </c>
      <c r="F188" s="3" t="s">
        <v>5</v>
      </c>
      <c r="G188" s="3" t="s">
        <v>5</v>
      </c>
      <c r="H188" s="24" t="s">
        <v>30</v>
      </c>
    </row>
    <row r="189" spans="1:8" x14ac:dyDescent="0.25">
      <c r="A189" s="23" t="s">
        <v>1193</v>
      </c>
      <c r="B189" s="6">
        <v>26133</v>
      </c>
      <c r="C189" s="9">
        <f t="shared" si="2"/>
        <v>52</v>
      </c>
      <c r="D189" s="3">
        <v>0</v>
      </c>
      <c r="E189" s="10">
        <v>9644.25</v>
      </c>
      <c r="F189" s="3" t="s">
        <v>5</v>
      </c>
      <c r="G189" s="3" t="s">
        <v>9</v>
      </c>
      <c r="H189" s="24" t="s">
        <v>14</v>
      </c>
    </row>
    <row r="190" spans="1:8" x14ac:dyDescent="0.25">
      <c r="A190" s="23" t="s">
        <v>1192</v>
      </c>
      <c r="B190" s="6">
        <v>25841</v>
      </c>
      <c r="C190" s="9">
        <f t="shared" si="2"/>
        <v>52</v>
      </c>
      <c r="D190" s="3">
        <v>0</v>
      </c>
      <c r="E190" s="10">
        <v>9634.5400000000009</v>
      </c>
      <c r="F190" s="3" t="s">
        <v>5</v>
      </c>
      <c r="G190" s="3" t="s">
        <v>5</v>
      </c>
      <c r="H190" s="24" t="s">
        <v>30</v>
      </c>
    </row>
    <row r="191" spans="1:8" x14ac:dyDescent="0.25">
      <c r="A191" s="23" t="s">
        <v>1191</v>
      </c>
      <c r="B191" s="6">
        <v>25011</v>
      </c>
      <c r="C191" s="9">
        <f t="shared" si="2"/>
        <v>55</v>
      </c>
      <c r="D191" s="3">
        <v>0</v>
      </c>
      <c r="E191" s="10">
        <v>9630.91</v>
      </c>
      <c r="F191" s="3" t="s">
        <v>6</v>
      </c>
      <c r="G191" s="3" t="s">
        <v>5</v>
      </c>
      <c r="H191" s="24" t="s">
        <v>7</v>
      </c>
    </row>
    <row r="192" spans="1:8" x14ac:dyDescent="0.25">
      <c r="A192" s="23" t="s">
        <v>1190</v>
      </c>
      <c r="B192" s="6">
        <v>26595</v>
      </c>
      <c r="C192" s="9">
        <f t="shared" si="2"/>
        <v>50</v>
      </c>
      <c r="D192" s="3">
        <v>2</v>
      </c>
      <c r="E192" s="10">
        <v>9630.4</v>
      </c>
      <c r="F192" s="3" t="s">
        <v>5</v>
      </c>
      <c r="G192" s="3" t="s">
        <v>5</v>
      </c>
      <c r="H192" s="24" t="s">
        <v>30</v>
      </c>
    </row>
    <row r="193" spans="1:8" x14ac:dyDescent="0.25">
      <c r="A193" s="23" t="s">
        <v>2244</v>
      </c>
      <c r="B193" s="6">
        <v>37818</v>
      </c>
      <c r="C193" s="9">
        <f t="shared" si="2"/>
        <v>20</v>
      </c>
      <c r="D193" s="3">
        <v>0</v>
      </c>
      <c r="E193" s="10">
        <v>39722.75</v>
      </c>
      <c r="F193" s="3" t="s">
        <v>9</v>
      </c>
      <c r="G193" s="3" t="s">
        <v>9</v>
      </c>
      <c r="H193" s="24" t="s">
        <v>7</v>
      </c>
    </row>
    <row r="194" spans="1:8" x14ac:dyDescent="0.25">
      <c r="A194" s="23" t="s">
        <v>1189</v>
      </c>
      <c r="B194" s="6">
        <v>29208</v>
      </c>
      <c r="C194" s="9">
        <f t="shared" si="2"/>
        <v>43</v>
      </c>
      <c r="D194" s="3">
        <v>2</v>
      </c>
      <c r="E194" s="10">
        <v>9630.2999999999993</v>
      </c>
      <c r="F194" s="3" t="s">
        <v>5</v>
      </c>
      <c r="G194" s="3" t="s">
        <v>5</v>
      </c>
      <c r="H194" s="24" t="s">
        <v>288</v>
      </c>
    </row>
    <row r="195" spans="1:8" x14ac:dyDescent="0.25">
      <c r="A195" s="23" t="s">
        <v>1188</v>
      </c>
      <c r="B195" s="6">
        <v>35969</v>
      </c>
      <c r="C195" s="9">
        <f t="shared" ref="C195:C258" si="3">INT(YEARFRAC(B195,DATE(2023,8,6),1))</f>
        <v>25</v>
      </c>
      <c r="D195" s="3">
        <v>0</v>
      </c>
      <c r="E195" s="10">
        <v>9628.7900000000009</v>
      </c>
      <c r="F195" s="3" t="s">
        <v>5</v>
      </c>
      <c r="G195" s="3" t="s">
        <v>5</v>
      </c>
      <c r="H195" s="24" t="s">
        <v>523</v>
      </c>
    </row>
    <row r="196" spans="1:8" x14ac:dyDescent="0.25">
      <c r="A196" s="23" t="s">
        <v>1187</v>
      </c>
      <c r="B196" s="6">
        <v>25918</v>
      </c>
      <c r="C196" s="9">
        <f t="shared" si="3"/>
        <v>52</v>
      </c>
      <c r="D196" s="3">
        <v>0</v>
      </c>
      <c r="E196" s="10">
        <v>9625.92</v>
      </c>
      <c r="F196" s="3" t="s">
        <v>5</v>
      </c>
      <c r="G196" s="3" t="s">
        <v>6</v>
      </c>
      <c r="H196" s="24" t="s">
        <v>30</v>
      </c>
    </row>
    <row r="197" spans="1:8" x14ac:dyDescent="0.25">
      <c r="A197" s="23" t="s">
        <v>1186</v>
      </c>
      <c r="B197" s="6">
        <v>27696</v>
      </c>
      <c r="C197" s="9">
        <f t="shared" si="3"/>
        <v>47</v>
      </c>
      <c r="D197" s="3">
        <v>3</v>
      </c>
      <c r="E197" s="10">
        <v>9620.33</v>
      </c>
      <c r="F197" s="3" t="s">
        <v>6</v>
      </c>
      <c r="G197" s="3" t="s">
        <v>6</v>
      </c>
      <c r="H197" s="24" t="s">
        <v>14</v>
      </c>
    </row>
    <row r="198" spans="1:8" x14ac:dyDescent="0.25">
      <c r="A198" s="23" t="s">
        <v>1185</v>
      </c>
      <c r="B198" s="6">
        <v>30192</v>
      </c>
      <c r="C198" s="9">
        <f t="shared" si="3"/>
        <v>40</v>
      </c>
      <c r="D198" s="3">
        <v>3</v>
      </c>
      <c r="E198" s="10">
        <v>9619.18</v>
      </c>
      <c r="F198" s="3" t="s">
        <v>5</v>
      </c>
      <c r="G198" s="3" t="s">
        <v>9</v>
      </c>
      <c r="H198" s="24" t="s">
        <v>188</v>
      </c>
    </row>
    <row r="199" spans="1:8" x14ac:dyDescent="0.25">
      <c r="A199" s="23" t="s">
        <v>1184</v>
      </c>
      <c r="B199" s="6">
        <v>26660</v>
      </c>
      <c r="C199" s="9">
        <f t="shared" si="3"/>
        <v>50</v>
      </c>
      <c r="D199" s="3">
        <v>1</v>
      </c>
      <c r="E199" s="10">
        <v>9617.66</v>
      </c>
      <c r="F199" s="3" t="s">
        <v>6</v>
      </c>
      <c r="G199" s="3" t="s">
        <v>6</v>
      </c>
      <c r="H199" s="24" t="s">
        <v>156</v>
      </c>
    </row>
    <row r="200" spans="1:8" x14ac:dyDescent="0.25">
      <c r="A200" s="23" t="s">
        <v>1183</v>
      </c>
      <c r="B200" s="6">
        <v>23726</v>
      </c>
      <c r="C200" s="9">
        <f t="shared" si="3"/>
        <v>58</v>
      </c>
      <c r="D200" s="3">
        <v>0</v>
      </c>
      <c r="E200" s="10">
        <v>9597.6299999999992</v>
      </c>
      <c r="F200" s="3" t="s">
        <v>6</v>
      </c>
      <c r="G200" s="3" t="s">
        <v>6</v>
      </c>
      <c r="H200" s="24" t="s">
        <v>7</v>
      </c>
    </row>
    <row r="201" spans="1:8" x14ac:dyDescent="0.25">
      <c r="A201" s="23" t="s">
        <v>1182</v>
      </c>
      <c r="B201" s="6">
        <v>29877</v>
      </c>
      <c r="C201" s="9">
        <f t="shared" si="3"/>
        <v>41</v>
      </c>
      <c r="D201" s="3">
        <v>1</v>
      </c>
      <c r="E201" s="10">
        <v>9584.0400000000009</v>
      </c>
      <c r="F201" s="3" t="s">
        <v>5</v>
      </c>
      <c r="G201" s="3" t="s">
        <v>9</v>
      </c>
      <c r="H201" s="24" t="s">
        <v>288</v>
      </c>
    </row>
    <row r="202" spans="1:8" x14ac:dyDescent="0.25">
      <c r="A202" s="23" t="s">
        <v>1181</v>
      </c>
      <c r="B202" s="6">
        <v>26996</v>
      </c>
      <c r="C202" s="9">
        <f t="shared" si="3"/>
        <v>49</v>
      </c>
      <c r="D202" s="3">
        <v>1</v>
      </c>
      <c r="E202" s="10">
        <v>9583.89</v>
      </c>
      <c r="F202" s="3" t="s">
        <v>5</v>
      </c>
      <c r="G202" s="3" t="s">
        <v>6</v>
      </c>
      <c r="H202" s="24" t="s">
        <v>14</v>
      </c>
    </row>
    <row r="203" spans="1:8" x14ac:dyDescent="0.25">
      <c r="A203" s="23" t="s">
        <v>1180</v>
      </c>
      <c r="B203" s="6">
        <v>24445</v>
      </c>
      <c r="C203" s="9">
        <f t="shared" si="3"/>
        <v>56</v>
      </c>
      <c r="D203" s="3">
        <v>0</v>
      </c>
      <c r="E203" s="10">
        <v>9582.5400000000009</v>
      </c>
      <c r="F203" s="3" t="s">
        <v>6</v>
      </c>
      <c r="G203" s="3" t="s">
        <v>5</v>
      </c>
      <c r="H203" s="24" t="s">
        <v>7</v>
      </c>
    </row>
    <row r="204" spans="1:8" x14ac:dyDescent="0.25">
      <c r="A204" s="23" t="s">
        <v>2243</v>
      </c>
      <c r="B204" s="6">
        <v>25110</v>
      </c>
      <c r="C204" s="9">
        <f t="shared" si="3"/>
        <v>54</v>
      </c>
      <c r="D204" s="3">
        <v>0</v>
      </c>
      <c r="E204" s="10">
        <v>39721.93</v>
      </c>
      <c r="F204" s="3" t="s">
        <v>5</v>
      </c>
      <c r="G204" s="3" t="s">
        <v>5</v>
      </c>
      <c r="H204" s="24" t="s">
        <v>30</v>
      </c>
    </row>
    <row r="205" spans="1:8" x14ac:dyDescent="0.25">
      <c r="A205" s="23" t="s">
        <v>1179</v>
      </c>
      <c r="B205" s="6">
        <v>26999</v>
      </c>
      <c r="C205" s="9">
        <f t="shared" si="3"/>
        <v>49</v>
      </c>
      <c r="D205" s="3">
        <v>1</v>
      </c>
      <c r="E205" s="10">
        <v>9566.99</v>
      </c>
      <c r="F205" s="3" t="s">
        <v>5</v>
      </c>
      <c r="G205" s="3" t="s">
        <v>9</v>
      </c>
      <c r="H205" s="24" t="s">
        <v>14</v>
      </c>
    </row>
    <row r="206" spans="1:8" x14ac:dyDescent="0.25">
      <c r="A206" s="23" t="s">
        <v>1178</v>
      </c>
      <c r="B206" s="6">
        <v>27255</v>
      </c>
      <c r="C206" s="9">
        <f t="shared" si="3"/>
        <v>48</v>
      </c>
      <c r="D206" s="3">
        <v>3</v>
      </c>
      <c r="E206" s="10">
        <v>9563.0300000000007</v>
      </c>
      <c r="F206" s="3" t="s">
        <v>6</v>
      </c>
      <c r="G206" s="3" t="s">
        <v>9</v>
      </c>
      <c r="H206" s="24" t="s">
        <v>30</v>
      </c>
    </row>
    <row r="207" spans="1:8" x14ac:dyDescent="0.25">
      <c r="A207" s="23" t="s">
        <v>1177</v>
      </c>
      <c r="B207" s="6">
        <v>26564</v>
      </c>
      <c r="C207" s="9">
        <f t="shared" si="3"/>
        <v>50</v>
      </c>
      <c r="D207" s="3">
        <v>1</v>
      </c>
      <c r="E207" s="10">
        <v>9549.57</v>
      </c>
      <c r="F207" s="3" t="s">
        <v>5</v>
      </c>
      <c r="G207" s="3" t="s">
        <v>9</v>
      </c>
      <c r="H207" s="24" t="s">
        <v>7</v>
      </c>
    </row>
    <row r="208" spans="1:8" x14ac:dyDescent="0.25">
      <c r="A208" s="23" t="s">
        <v>1176</v>
      </c>
      <c r="B208" s="6">
        <v>26564</v>
      </c>
      <c r="C208" s="9">
        <f t="shared" si="3"/>
        <v>50</v>
      </c>
      <c r="D208" s="3">
        <v>0</v>
      </c>
      <c r="E208" s="10">
        <v>9541.7000000000007</v>
      </c>
      <c r="F208" s="3" t="s">
        <v>5</v>
      </c>
      <c r="G208" s="3" t="s">
        <v>9</v>
      </c>
      <c r="H208" s="24" t="s">
        <v>235</v>
      </c>
    </row>
    <row r="209" spans="1:8" x14ac:dyDescent="0.25">
      <c r="A209" s="23" t="s">
        <v>1175</v>
      </c>
      <c r="B209" s="6">
        <v>27603</v>
      </c>
      <c r="C209" s="9">
        <f t="shared" si="3"/>
        <v>48</v>
      </c>
      <c r="D209" s="3">
        <v>1</v>
      </c>
      <c r="E209" s="10">
        <v>9540.17</v>
      </c>
      <c r="F209" s="3" t="s">
        <v>5</v>
      </c>
      <c r="G209" s="3" t="s">
        <v>5</v>
      </c>
      <c r="H209" s="24" t="s">
        <v>235</v>
      </c>
    </row>
    <row r="210" spans="1:8" x14ac:dyDescent="0.25">
      <c r="A210" s="23" t="s">
        <v>1174</v>
      </c>
      <c r="B210" s="6">
        <v>27019</v>
      </c>
      <c r="C210" s="9">
        <f t="shared" si="3"/>
        <v>49</v>
      </c>
      <c r="D210" s="3">
        <v>0</v>
      </c>
      <c r="E210" s="10">
        <v>9538.65</v>
      </c>
      <c r="F210" s="3" t="s">
        <v>5</v>
      </c>
      <c r="G210" s="3" t="s">
        <v>6</v>
      </c>
      <c r="H210" s="24" t="s">
        <v>288</v>
      </c>
    </row>
    <row r="211" spans="1:8" x14ac:dyDescent="0.25">
      <c r="A211" s="23" t="s">
        <v>1173</v>
      </c>
      <c r="B211" s="6">
        <v>26266</v>
      </c>
      <c r="C211" s="9">
        <f t="shared" si="3"/>
        <v>51</v>
      </c>
      <c r="D211" s="3">
        <v>0</v>
      </c>
      <c r="E211" s="10">
        <v>9528.9</v>
      </c>
      <c r="F211" s="3" t="s">
        <v>5</v>
      </c>
      <c r="G211" s="3" t="s">
        <v>5</v>
      </c>
      <c r="H211" s="24" t="s">
        <v>30</v>
      </c>
    </row>
    <row r="212" spans="1:8" x14ac:dyDescent="0.25">
      <c r="A212" s="23" t="s">
        <v>1172</v>
      </c>
      <c r="B212" s="6">
        <v>33838</v>
      </c>
      <c r="C212" s="9">
        <f t="shared" si="3"/>
        <v>30</v>
      </c>
      <c r="D212" s="3">
        <v>0</v>
      </c>
      <c r="E212" s="10">
        <v>9507.68</v>
      </c>
      <c r="F212" s="3" t="s">
        <v>5</v>
      </c>
      <c r="G212" s="3" t="s">
        <v>9</v>
      </c>
      <c r="H212" s="24" t="s">
        <v>14</v>
      </c>
    </row>
    <row r="213" spans="1:8" x14ac:dyDescent="0.25">
      <c r="A213" s="23" t="s">
        <v>1171</v>
      </c>
      <c r="B213" s="6">
        <v>25439</v>
      </c>
      <c r="C213" s="9">
        <f t="shared" si="3"/>
        <v>53</v>
      </c>
      <c r="D213" s="3">
        <v>0</v>
      </c>
      <c r="E213" s="10">
        <v>9504.31</v>
      </c>
      <c r="F213" s="3" t="s">
        <v>6</v>
      </c>
      <c r="G213" s="3" t="s">
        <v>5</v>
      </c>
      <c r="H213" s="24" t="s">
        <v>7</v>
      </c>
    </row>
    <row r="214" spans="1:8" x14ac:dyDescent="0.25">
      <c r="A214" s="23" t="s">
        <v>1170</v>
      </c>
      <c r="B214" s="6">
        <v>28092</v>
      </c>
      <c r="C214" s="9">
        <f t="shared" si="3"/>
        <v>46</v>
      </c>
      <c r="D214" s="3">
        <v>3</v>
      </c>
      <c r="E214" s="10">
        <v>9500.57</v>
      </c>
      <c r="F214" s="3" t="s">
        <v>5</v>
      </c>
      <c r="G214" s="3" t="s">
        <v>6</v>
      </c>
      <c r="H214" s="24" t="s">
        <v>344</v>
      </c>
    </row>
    <row r="215" spans="1:8" x14ac:dyDescent="0.25">
      <c r="A215" s="23" t="s">
        <v>2242</v>
      </c>
      <c r="B215" s="6">
        <v>28476</v>
      </c>
      <c r="C215" s="9">
        <f t="shared" si="3"/>
        <v>45</v>
      </c>
      <c r="D215" s="3">
        <v>2</v>
      </c>
      <c r="E215" s="10">
        <v>39670.44</v>
      </c>
      <c r="F215" s="3" t="s">
        <v>5</v>
      </c>
      <c r="G215" s="3" t="s">
        <v>9</v>
      </c>
      <c r="H215" s="24" t="s">
        <v>14</v>
      </c>
    </row>
    <row r="216" spans="1:8" x14ac:dyDescent="0.25">
      <c r="A216" s="23" t="s">
        <v>1169</v>
      </c>
      <c r="B216" s="6">
        <v>25358</v>
      </c>
      <c r="C216" s="9">
        <f t="shared" si="3"/>
        <v>54</v>
      </c>
      <c r="D216" s="3">
        <v>0</v>
      </c>
      <c r="E216" s="10">
        <v>9487.64</v>
      </c>
      <c r="F216" s="3" t="s">
        <v>5</v>
      </c>
      <c r="G216" s="3" t="s">
        <v>5</v>
      </c>
      <c r="H216" s="24" t="s">
        <v>7</v>
      </c>
    </row>
    <row r="217" spans="1:8" x14ac:dyDescent="0.25">
      <c r="A217" s="23" t="s">
        <v>1168</v>
      </c>
      <c r="B217" s="6">
        <v>29053</v>
      </c>
      <c r="C217" s="9">
        <f t="shared" si="3"/>
        <v>44</v>
      </c>
      <c r="D217" s="3">
        <v>2</v>
      </c>
      <c r="E217" s="10">
        <v>9453.92</v>
      </c>
      <c r="F217" s="3" t="s">
        <v>5</v>
      </c>
      <c r="G217" s="3" t="s">
        <v>5</v>
      </c>
      <c r="H217" s="24" t="s">
        <v>288</v>
      </c>
    </row>
    <row r="218" spans="1:8" x14ac:dyDescent="0.25">
      <c r="A218" s="23" t="s">
        <v>1167</v>
      </c>
      <c r="B218" s="6">
        <v>32095</v>
      </c>
      <c r="C218" s="9">
        <f t="shared" si="3"/>
        <v>35</v>
      </c>
      <c r="D218" s="3">
        <v>3</v>
      </c>
      <c r="E218" s="10">
        <v>9448.42</v>
      </c>
      <c r="F218" s="3" t="s">
        <v>5</v>
      </c>
      <c r="G218" s="3" t="s">
        <v>6</v>
      </c>
      <c r="H218" s="24" t="s">
        <v>288</v>
      </c>
    </row>
    <row r="219" spans="1:8" x14ac:dyDescent="0.25">
      <c r="A219" s="23" t="s">
        <v>1166</v>
      </c>
      <c r="B219" s="6">
        <v>27188</v>
      </c>
      <c r="C219" s="9">
        <f t="shared" si="3"/>
        <v>49</v>
      </c>
      <c r="D219" s="3">
        <v>1</v>
      </c>
      <c r="E219" s="10">
        <v>9447.3799999999992</v>
      </c>
      <c r="F219" s="3" t="s">
        <v>5</v>
      </c>
      <c r="G219" s="3" t="s">
        <v>6</v>
      </c>
      <c r="H219" s="24" t="s">
        <v>235</v>
      </c>
    </row>
    <row r="220" spans="1:8" x14ac:dyDescent="0.25">
      <c r="A220" s="23" t="s">
        <v>1165</v>
      </c>
      <c r="B220" s="6">
        <v>27360</v>
      </c>
      <c r="C220" s="9">
        <f t="shared" si="3"/>
        <v>48</v>
      </c>
      <c r="D220" s="3">
        <v>1</v>
      </c>
      <c r="E220" s="10">
        <v>9447.25</v>
      </c>
      <c r="F220" s="3" t="s">
        <v>5</v>
      </c>
      <c r="G220" s="3" t="s">
        <v>9</v>
      </c>
      <c r="H220" s="24" t="s">
        <v>235</v>
      </c>
    </row>
    <row r="221" spans="1:8" x14ac:dyDescent="0.25">
      <c r="A221" s="23" t="s">
        <v>1164</v>
      </c>
      <c r="B221" s="6">
        <v>28067</v>
      </c>
      <c r="C221" s="9">
        <f t="shared" si="3"/>
        <v>46</v>
      </c>
      <c r="D221" s="3">
        <v>2</v>
      </c>
      <c r="E221" s="10">
        <v>9432.93</v>
      </c>
      <c r="F221" s="3" t="s">
        <v>5</v>
      </c>
      <c r="G221" s="3" t="s">
        <v>9</v>
      </c>
      <c r="H221" s="24" t="s">
        <v>235</v>
      </c>
    </row>
    <row r="222" spans="1:8" x14ac:dyDescent="0.25">
      <c r="A222" s="23" t="s">
        <v>1163</v>
      </c>
      <c r="B222" s="6">
        <v>28063</v>
      </c>
      <c r="C222" s="9">
        <f t="shared" si="3"/>
        <v>46</v>
      </c>
      <c r="D222" s="3">
        <v>3</v>
      </c>
      <c r="E222" s="10">
        <v>9414.92</v>
      </c>
      <c r="F222" s="3" t="s">
        <v>5</v>
      </c>
      <c r="G222" s="3" t="s">
        <v>5</v>
      </c>
      <c r="H222" s="24" t="s">
        <v>30</v>
      </c>
    </row>
    <row r="223" spans="1:8" x14ac:dyDescent="0.25">
      <c r="A223" s="23" t="s">
        <v>1162</v>
      </c>
      <c r="B223" s="6">
        <v>28050</v>
      </c>
      <c r="C223" s="9">
        <f t="shared" si="3"/>
        <v>46</v>
      </c>
      <c r="D223" s="3">
        <v>2</v>
      </c>
      <c r="E223" s="10">
        <v>9411.01</v>
      </c>
      <c r="F223" s="3" t="s">
        <v>5</v>
      </c>
      <c r="G223" s="3" t="s">
        <v>6</v>
      </c>
      <c r="H223" s="24" t="s">
        <v>235</v>
      </c>
    </row>
    <row r="224" spans="1:8" x14ac:dyDescent="0.25">
      <c r="A224" s="23" t="s">
        <v>1161</v>
      </c>
      <c r="B224" s="6">
        <v>26226</v>
      </c>
      <c r="C224" s="9">
        <f t="shared" si="3"/>
        <v>51</v>
      </c>
      <c r="D224" s="3">
        <v>1</v>
      </c>
      <c r="E224" s="10">
        <v>9391.35</v>
      </c>
      <c r="F224" s="3" t="s">
        <v>6</v>
      </c>
      <c r="G224" s="3" t="s">
        <v>6</v>
      </c>
      <c r="H224" s="24" t="s">
        <v>30</v>
      </c>
    </row>
    <row r="225" spans="1:8" x14ac:dyDescent="0.25">
      <c r="A225" s="23" t="s">
        <v>1160</v>
      </c>
      <c r="B225" s="6">
        <v>26296</v>
      </c>
      <c r="C225" s="9">
        <f t="shared" si="3"/>
        <v>51</v>
      </c>
      <c r="D225" s="3">
        <v>1</v>
      </c>
      <c r="E225" s="10">
        <v>9386.16</v>
      </c>
      <c r="F225" s="3" t="s">
        <v>6</v>
      </c>
      <c r="G225" s="3" t="s">
        <v>5</v>
      </c>
      <c r="H225" s="24" t="s">
        <v>7</v>
      </c>
    </row>
    <row r="226" spans="1:8" x14ac:dyDescent="0.25">
      <c r="A226" s="23" t="s">
        <v>2349</v>
      </c>
      <c r="B226" s="6">
        <v>24042</v>
      </c>
      <c r="C226" s="9">
        <f t="shared" si="3"/>
        <v>57</v>
      </c>
      <c r="D226" s="3">
        <v>1</v>
      </c>
      <c r="E226" s="10">
        <v>48675.519999999997</v>
      </c>
      <c r="F226" s="3" t="s">
        <v>9</v>
      </c>
      <c r="G226" s="3" t="s">
        <v>5</v>
      </c>
      <c r="H226" s="24" t="s">
        <v>7</v>
      </c>
    </row>
    <row r="227" spans="1:8" x14ac:dyDescent="0.25">
      <c r="A227" s="23" t="s">
        <v>2241</v>
      </c>
      <c r="B227" s="6">
        <v>34918</v>
      </c>
      <c r="C227" s="9">
        <f t="shared" si="3"/>
        <v>27</v>
      </c>
      <c r="D227" s="3">
        <v>0</v>
      </c>
      <c r="E227" s="10">
        <v>39611.760000000002</v>
      </c>
      <c r="F227" s="3" t="s">
        <v>9</v>
      </c>
      <c r="G227" s="3" t="s">
        <v>6</v>
      </c>
      <c r="H227" s="24" t="s">
        <v>7</v>
      </c>
    </row>
    <row r="228" spans="1:8" x14ac:dyDescent="0.25">
      <c r="A228" s="23" t="s">
        <v>1159</v>
      </c>
      <c r="B228" s="6">
        <v>27730</v>
      </c>
      <c r="C228" s="9">
        <f t="shared" si="3"/>
        <v>47</v>
      </c>
      <c r="D228" s="3">
        <v>1</v>
      </c>
      <c r="E228" s="10">
        <v>9380.75</v>
      </c>
      <c r="F228" s="3" t="s">
        <v>5</v>
      </c>
      <c r="G228" s="3" t="s">
        <v>5</v>
      </c>
      <c r="H228" s="24" t="s">
        <v>235</v>
      </c>
    </row>
    <row r="229" spans="1:8" x14ac:dyDescent="0.25">
      <c r="A229" s="23" t="s">
        <v>1158</v>
      </c>
      <c r="B229" s="6">
        <v>26263</v>
      </c>
      <c r="C229" s="9">
        <f t="shared" si="3"/>
        <v>51</v>
      </c>
      <c r="D229" s="3">
        <v>1</v>
      </c>
      <c r="E229" s="10">
        <v>9377.9</v>
      </c>
      <c r="F229" s="3" t="s">
        <v>5</v>
      </c>
      <c r="G229" s="3" t="s">
        <v>9</v>
      </c>
      <c r="H229" s="24" t="s">
        <v>7</v>
      </c>
    </row>
    <row r="230" spans="1:8" x14ac:dyDescent="0.25">
      <c r="A230" s="23" t="s">
        <v>1157</v>
      </c>
      <c r="B230" s="6">
        <v>25531</v>
      </c>
      <c r="C230" s="9">
        <f t="shared" si="3"/>
        <v>53</v>
      </c>
      <c r="D230" s="3">
        <v>0</v>
      </c>
      <c r="E230" s="10">
        <v>9377.4500000000007</v>
      </c>
      <c r="F230" s="3" t="s">
        <v>5</v>
      </c>
      <c r="G230" s="3" t="s">
        <v>6</v>
      </c>
      <c r="H230" s="24" t="s">
        <v>7</v>
      </c>
    </row>
    <row r="231" spans="1:8" x14ac:dyDescent="0.25">
      <c r="A231" s="23" t="s">
        <v>1156</v>
      </c>
      <c r="B231" s="6">
        <v>26214</v>
      </c>
      <c r="C231" s="9">
        <f t="shared" si="3"/>
        <v>51</v>
      </c>
      <c r="D231" s="3">
        <v>0</v>
      </c>
      <c r="E231" s="10">
        <v>9361.33</v>
      </c>
      <c r="F231" s="3" t="s">
        <v>6</v>
      </c>
      <c r="G231" s="3" t="s">
        <v>9</v>
      </c>
      <c r="H231" s="24" t="s">
        <v>156</v>
      </c>
    </row>
    <row r="232" spans="1:8" x14ac:dyDescent="0.25">
      <c r="A232" s="23" t="s">
        <v>1155</v>
      </c>
      <c r="B232" s="6">
        <v>32325</v>
      </c>
      <c r="C232" s="9">
        <f t="shared" si="3"/>
        <v>35</v>
      </c>
      <c r="D232" s="3">
        <v>3</v>
      </c>
      <c r="E232" s="10">
        <v>9344.2000000000007</v>
      </c>
      <c r="F232" s="3" t="s">
        <v>5</v>
      </c>
      <c r="G232" s="3" t="s">
        <v>9</v>
      </c>
      <c r="H232" s="24" t="s">
        <v>288</v>
      </c>
    </row>
    <row r="233" spans="1:8" x14ac:dyDescent="0.25">
      <c r="A233" s="23" t="s">
        <v>1154</v>
      </c>
      <c r="B233" s="6">
        <v>35350</v>
      </c>
      <c r="C233" s="9">
        <f t="shared" si="3"/>
        <v>26</v>
      </c>
      <c r="D233" s="3">
        <v>0</v>
      </c>
      <c r="E233" s="10">
        <v>9338.61</v>
      </c>
      <c r="F233" s="3" t="s">
        <v>5</v>
      </c>
      <c r="G233" s="3" t="s">
        <v>9</v>
      </c>
      <c r="H233" s="24" t="s">
        <v>523</v>
      </c>
    </row>
    <row r="234" spans="1:8" x14ac:dyDescent="0.25">
      <c r="A234" s="23" t="s">
        <v>1153</v>
      </c>
      <c r="B234" s="6">
        <v>32333</v>
      </c>
      <c r="C234" s="9">
        <f t="shared" si="3"/>
        <v>35</v>
      </c>
      <c r="D234" s="3">
        <v>3</v>
      </c>
      <c r="E234" s="10">
        <v>9320.26</v>
      </c>
      <c r="F234" s="3" t="s">
        <v>5</v>
      </c>
      <c r="G234" s="3" t="s">
        <v>9</v>
      </c>
      <c r="H234" s="24" t="s">
        <v>14</v>
      </c>
    </row>
    <row r="235" spans="1:8" x14ac:dyDescent="0.25">
      <c r="A235" s="23" t="s">
        <v>1152</v>
      </c>
      <c r="B235" s="6">
        <v>28410</v>
      </c>
      <c r="C235" s="9">
        <f t="shared" si="3"/>
        <v>45</v>
      </c>
      <c r="D235" s="3">
        <v>2</v>
      </c>
      <c r="E235" s="10">
        <v>9315.41</v>
      </c>
      <c r="F235" s="3" t="s">
        <v>5</v>
      </c>
      <c r="G235" s="3" t="s">
        <v>9</v>
      </c>
      <c r="H235" s="24" t="s">
        <v>235</v>
      </c>
    </row>
    <row r="236" spans="1:8" x14ac:dyDescent="0.25">
      <c r="A236" s="23" t="s">
        <v>1151</v>
      </c>
      <c r="B236" s="6">
        <v>23170</v>
      </c>
      <c r="C236" s="9">
        <f t="shared" si="3"/>
        <v>60</v>
      </c>
      <c r="D236" s="3">
        <v>0</v>
      </c>
      <c r="E236" s="10">
        <v>9310.81</v>
      </c>
      <c r="F236" s="3" t="s">
        <v>6</v>
      </c>
      <c r="G236" s="3" t="s">
        <v>9</v>
      </c>
      <c r="H236" s="24" t="s">
        <v>7</v>
      </c>
    </row>
    <row r="237" spans="1:8" x14ac:dyDescent="0.25">
      <c r="A237" s="23" t="s">
        <v>1150</v>
      </c>
      <c r="B237" s="6">
        <v>26953</v>
      </c>
      <c r="C237" s="9">
        <f t="shared" si="3"/>
        <v>49</v>
      </c>
      <c r="D237" s="3">
        <v>2</v>
      </c>
      <c r="E237" s="10">
        <v>9304.7000000000007</v>
      </c>
      <c r="F237" s="3" t="s">
        <v>6</v>
      </c>
      <c r="G237" s="3" t="s">
        <v>6</v>
      </c>
      <c r="H237" s="24" t="s">
        <v>7</v>
      </c>
    </row>
    <row r="238" spans="1:8" x14ac:dyDescent="0.25">
      <c r="A238" s="23" t="s">
        <v>2240</v>
      </c>
      <c r="B238" s="6">
        <v>29772</v>
      </c>
      <c r="C238" s="9">
        <f t="shared" si="3"/>
        <v>42</v>
      </c>
      <c r="D238" s="3">
        <v>3</v>
      </c>
      <c r="E238" s="10">
        <v>39597.410000000003</v>
      </c>
      <c r="F238" s="3" t="s">
        <v>9</v>
      </c>
      <c r="G238" s="3" t="s">
        <v>5</v>
      </c>
      <c r="H238" s="24" t="s">
        <v>344</v>
      </c>
    </row>
    <row r="239" spans="1:8" x14ac:dyDescent="0.25">
      <c r="A239" s="23" t="s">
        <v>1149</v>
      </c>
      <c r="B239" s="6">
        <v>28067</v>
      </c>
      <c r="C239" s="9">
        <f t="shared" si="3"/>
        <v>46</v>
      </c>
      <c r="D239" s="3">
        <v>3</v>
      </c>
      <c r="E239" s="10">
        <v>9301.89</v>
      </c>
      <c r="F239" s="3" t="s">
        <v>5</v>
      </c>
      <c r="G239" s="3" t="s">
        <v>9</v>
      </c>
      <c r="H239" s="24" t="s">
        <v>14</v>
      </c>
    </row>
    <row r="240" spans="1:8" x14ac:dyDescent="0.25">
      <c r="A240" s="23" t="s">
        <v>1148</v>
      </c>
      <c r="B240" s="6">
        <v>26925</v>
      </c>
      <c r="C240" s="9">
        <f t="shared" si="3"/>
        <v>49</v>
      </c>
      <c r="D240" s="3">
        <v>1</v>
      </c>
      <c r="E240" s="10">
        <v>9290.14</v>
      </c>
      <c r="F240" s="3" t="s">
        <v>6</v>
      </c>
      <c r="G240" s="3" t="s">
        <v>6</v>
      </c>
      <c r="H240" s="24" t="s">
        <v>156</v>
      </c>
    </row>
    <row r="241" spans="1:8" x14ac:dyDescent="0.25">
      <c r="A241" s="23" t="s">
        <v>1147</v>
      </c>
      <c r="B241" s="6">
        <v>26953</v>
      </c>
      <c r="C241" s="9">
        <f t="shared" si="3"/>
        <v>49</v>
      </c>
      <c r="D241" s="3">
        <v>1</v>
      </c>
      <c r="E241" s="10">
        <v>9288.0300000000007</v>
      </c>
      <c r="F241" s="3" t="s">
        <v>5</v>
      </c>
      <c r="G241" s="3" t="s">
        <v>6</v>
      </c>
      <c r="H241" s="24" t="s">
        <v>158</v>
      </c>
    </row>
    <row r="242" spans="1:8" x14ac:dyDescent="0.25">
      <c r="A242" s="23" t="s">
        <v>1146</v>
      </c>
      <c r="B242" s="6">
        <v>25533</v>
      </c>
      <c r="C242" s="9">
        <f t="shared" si="3"/>
        <v>53</v>
      </c>
      <c r="D242" s="3">
        <v>0</v>
      </c>
      <c r="E242" s="10">
        <v>9285.8700000000008</v>
      </c>
      <c r="F242" s="3" t="s">
        <v>5</v>
      </c>
      <c r="G242" s="3" t="s">
        <v>6</v>
      </c>
      <c r="H242" s="24" t="s">
        <v>7</v>
      </c>
    </row>
    <row r="243" spans="1:8" x14ac:dyDescent="0.25">
      <c r="A243" s="23" t="s">
        <v>1145</v>
      </c>
      <c r="B243" s="6">
        <v>26116</v>
      </c>
      <c r="C243" s="9">
        <f t="shared" si="3"/>
        <v>52</v>
      </c>
      <c r="D243" s="3">
        <v>0</v>
      </c>
      <c r="E243" s="10">
        <v>9283.56</v>
      </c>
      <c r="F243" s="3" t="s">
        <v>5</v>
      </c>
      <c r="G243" s="3" t="s">
        <v>6</v>
      </c>
      <c r="H243" s="24" t="s">
        <v>7</v>
      </c>
    </row>
    <row r="244" spans="1:8" x14ac:dyDescent="0.25">
      <c r="A244" s="23" t="s">
        <v>1144</v>
      </c>
      <c r="B244" s="6">
        <v>26964</v>
      </c>
      <c r="C244" s="9">
        <f t="shared" si="3"/>
        <v>49</v>
      </c>
      <c r="D244" s="3">
        <v>1</v>
      </c>
      <c r="E244" s="10">
        <v>9282.48</v>
      </c>
      <c r="F244" s="3" t="s">
        <v>6</v>
      </c>
      <c r="G244" s="3" t="s">
        <v>5</v>
      </c>
      <c r="H244" s="24" t="s">
        <v>156</v>
      </c>
    </row>
    <row r="245" spans="1:8" x14ac:dyDescent="0.25">
      <c r="A245" s="23" t="s">
        <v>1143</v>
      </c>
      <c r="B245" s="6">
        <v>26151</v>
      </c>
      <c r="C245" s="9">
        <f t="shared" si="3"/>
        <v>52</v>
      </c>
      <c r="D245" s="3">
        <v>0</v>
      </c>
      <c r="E245" s="10">
        <v>9264.7999999999993</v>
      </c>
      <c r="F245" s="3" t="s">
        <v>5</v>
      </c>
      <c r="G245" s="3" t="s">
        <v>9</v>
      </c>
      <c r="H245" s="24" t="s">
        <v>30</v>
      </c>
    </row>
    <row r="246" spans="1:8" x14ac:dyDescent="0.25">
      <c r="A246" s="23" t="s">
        <v>1142</v>
      </c>
      <c r="B246" s="6">
        <v>27262</v>
      </c>
      <c r="C246" s="9">
        <f t="shared" si="3"/>
        <v>48</v>
      </c>
      <c r="D246" s="3">
        <v>1</v>
      </c>
      <c r="E246" s="10">
        <v>9249.5</v>
      </c>
      <c r="F246" s="3" t="s">
        <v>5</v>
      </c>
      <c r="G246" s="3" t="s">
        <v>9</v>
      </c>
      <c r="H246" s="24" t="s">
        <v>14</v>
      </c>
    </row>
    <row r="247" spans="1:8" x14ac:dyDescent="0.25">
      <c r="A247" s="23" t="s">
        <v>1141</v>
      </c>
      <c r="B247" s="6">
        <v>29499</v>
      </c>
      <c r="C247" s="9">
        <f t="shared" si="3"/>
        <v>42</v>
      </c>
      <c r="D247" s="3">
        <v>2</v>
      </c>
      <c r="E247" s="10">
        <v>9247.94</v>
      </c>
      <c r="F247" s="3" t="s">
        <v>5</v>
      </c>
      <c r="G247" s="3" t="s">
        <v>9</v>
      </c>
      <c r="H247" s="24" t="s">
        <v>288</v>
      </c>
    </row>
    <row r="248" spans="1:8" x14ac:dyDescent="0.25">
      <c r="A248" s="23" t="s">
        <v>1140</v>
      </c>
      <c r="B248" s="6">
        <v>27734</v>
      </c>
      <c r="C248" s="9">
        <f t="shared" si="3"/>
        <v>47</v>
      </c>
      <c r="D248" s="3">
        <v>2</v>
      </c>
      <c r="E248" s="10">
        <v>9225.26</v>
      </c>
      <c r="F248" s="3" t="s">
        <v>6</v>
      </c>
      <c r="G248" s="3" t="s">
        <v>6</v>
      </c>
      <c r="H248" s="24" t="s">
        <v>152</v>
      </c>
    </row>
    <row r="249" spans="1:8" x14ac:dyDescent="0.25">
      <c r="A249" s="23" t="s">
        <v>2239</v>
      </c>
      <c r="B249" s="6">
        <v>28683</v>
      </c>
      <c r="C249" s="9">
        <f t="shared" si="3"/>
        <v>45</v>
      </c>
      <c r="D249" s="3">
        <v>1</v>
      </c>
      <c r="E249" s="10">
        <v>39556.49</v>
      </c>
      <c r="F249" s="3" t="s">
        <v>9</v>
      </c>
      <c r="G249" s="3" t="s">
        <v>5</v>
      </c>
      <c r="H249" s="24" t="s">
        <v>152</v>
      </c>
    </row>
    <row r="250" spans="1:8" x14ac:dyDescent="0.25">
      <c r="A250" s="23" t="s">
        <v>1139</v>
      </c>
      <c r="B250" s="6">
        <v>29925</v>
      </c>
      <c r="C250" s="9">
        <f t="shared" si="3"/>
        <v>41</v>
      </c>
      <c r="D250" s="3">
        <v>5</v>
      </c>
      <c r="E250" s="10">
        <v>9222.4</v>
      </c>
      <c r="F250" s="3" t="s">
        <v>5</v>
      </c>
      <c r="G250" s="3" t="s">
        <v>6</v>
      </c>
      <c r="H250" s="24" t="s">
        <v>154</v>
      </c>
    </row>
    <row r="251" spans="1:8" x14ac:dyDescent="0.25">
      <c r="A251" s="23" t="s">
        <v>1138</v>
      </c>
      <c r="B251" s="6">
        <v>31771</v>
      </c>
      <c r="C251" s="9">
        <f t="shared" si="3"/>
        <v>36</v>
      </c>
      <c r="D251" s="3">
        <v>3</v>
      </c>
      <c r="E251" s="10">
        <v>9210.06</v>
      </c>
      <c r="F251" s="3" t="s">
        <v>5</v>
      </c>
      <c r="G251" s="3" t="s">
        <v>6</v>
      </c>
      <c r="H251" s="24" t="s">
        <v>288</v>
      </c>
    </row>
    <row r="252" spans="1:8" x14ac:dyDescent="0.25">
      <c r="A252" s="23" t="s">
        <v>1137</v>
      </c>
      <c r="B252" s="6">
        <v>28013</v>
      </c>
      <c r="C252" s="9">
        <f t="shared" si="3"/>
        <v>46</v>
      </c>
      <c r="D252" s="3">
        <v>2</v>
      </c>
      <c r="E252" s="10">
        <v>9193.84</v>
      </c>
      <c r="F252" s="3" t="s">
        <v>5</v>
      </c>
      <c r="G252" s="3" t="s">
        <v>9</v>
      </c>
      <c r="H252" s="24" t="s">
        <v>14</v>
      </c>
    </row>
    <row r="253" spans="1:8" x14ac:dyDescent="0.25">
      <c r="A253" s="23" t="s">
        <v>1136</v>
      </c>
      <c r="B253" s="6">
        <v>27023</v>
      </c>
      <c r="C253" s="9">
        <f t="shared" si="3"/>
        <v>49</v>
      </c>
      <c r="D253" s="3">
        <v>1</v>
      </c>
      <c r="E253" s="10">
        <v>9182.17</v>
      </c>
      <c r="F253" s="3" t="s">
        <v>5</v>
      </c>
      <c r="G253" s="3" t="s">
        <v>6</v>
      </c>
      <c r="H253" s="24" t="s">
        <v>30</v>
      </c>
    </row>
    <row r="254" spans="1:8" x14ac:dyDescent="0.25">
      <c r="A254" s="23" t="s">
        <v>1135</v>
      </c>
      <c r="B254" s="6">
        <v>26296</v>
      </c>
      <c r="C254" s="9">
        <f t="shared" si="3"/>
        <v>51</v>
      </c>
      <c r="D254" s="3">
        <v>0</v>
      </c>
      <c r="E254" s="10">
        <v>9174.14</v>
      </c>
      <c r="F254" s="3" t="s">
        <v>6</v>
      </c>
      <c r="G254" s="3" t="s">
        <v>9</v>
      </c>
      <c r="H254" s="24" t="s">
        <v>14</v>
      </c>
    </row>
    <row r="255" spans="1:8" x14ac:dyDescent="0.25">
      <c r="A255" s="23" t="s">
        <v>1134</v>
      </c>
      <c r="B255" s="6">
        <v>25865</v>
      </c>
      <c r="C255" s="9">
        <f t="shared" si="3"/>
        <v>52</v>
      </c>
      <c r="D255" s="3">
        <v>0</v>
      </c>
      <c r="E255" s="10">
        <v>9171.75</v>
      </c>
      <c r="F255" s="3" t="s">
        <v>5</v>
      </c>
      <c r="G255" s="3" t="s">
        <v>5</v>
      </c>
      <c r="H255" s="24" t="s">
        <v>14</v>
      </c>
    </row>
    <row r="256" spans="1:8" x14ac:dyDescent="0.25">
      <c r="A256" s="23" t="s">
        <v>1133</v>
      </c>
      <c r="B256" s="6">
        <v>33108</v>
      </c>
      <c r="C256" s="9">
        <f t="shared" si="3"/>
        <v>32</v>
      </c>
      <c r="D256" s="3">
        <v>3</v>
      </c>
      <c r="E256" s="10">
        <v>9159.51</v>
      </c>
      <c r="F256" s="3" t="s">
        <v>5</v>
      </c>
      <c r="G256" s="3" t="s">
        <v>5</v>
      </c>
      <c r="H256" s="24" t="s">
        <v>288</v>
      </c>
    </row>
    <row r="257" spans="1:8" x14ac:dyDescent="0.25">
      <c r="A257" s="23" t="s">
        <v>1132</v>
      </c>
      <c r="B257" s="6">
        <v>30293</v>
      </c>
      <c r="C257" s="9">
        <f t="shared" si="3"/>
        <v>40</v>
      </c>
      <c r="D257" s="3">
        <v>3</v>
      </c>
      <c r="E257" s="10">
        <v>9147.5</v>
      </c>
      <c r="F257" s="3" t="s">
        <v>5</v>
      </c>
      <c r="G257" s="3" t="s">
        <v>9</v>
      </c>
      <c r="H257" s="24" t="s">
        <v>14</v>
      </c>
    </row>
    <row r="258" spans="1:8" x14ac:dyDescent="0.25">
      <c r="A258" s="23" t="s">
        <v>1131</v>
      </c>
      <c r="B258" s="6">
        <v>25859</v>
      </c>
      <c r="C258" s="9">
        <f t="shared" si="3"/>
        <v>52</v>
      </c>
      <c r="D258" s="3">
        <v>0</v>
      </c>
      <c r="E258" s="10">
        <v>9144.57</v>
      </c>
      <c r="F258" s="3" t="s">
        <v>6</v>
      </c>
      <c r="G258" s="3" t="s">
        <v>5</v>
      </c>
      <c r="H258" s="24" t="s">
        <v>30</v>
      </c>
    </row>
    <row r="259" spans="1:8" x14ac:dyDescent="0.25">
      <c r="A259" s="23" t="s">
        <v>1130</v>
      </c>
      <c r="B259" s="6">
        <v>25792</v>
      </c>
      <c r="C259" s="9">
        <f t="shared" ref="C259:C322" si="4">INT(YEARFRAC(B259,DATE(2023,8,6),1))</f>
        <v>52</v>
      </c>
      <c r="D259" s="3">
        <v>0</v>
      </c>
      <c r="E259" s="10">
        <v>9140.9500000000007</v>
      </c>
      <c r="F259" s="3" t="s">
        <v>6</v>
      </c>
      <c r="G259" s="3" t="s">
        <v>6</v>
      </c>
      <c r="H259" s="24" t="s">
        <v>7</v>
      </c>
    </row>
    <row r="260" spans="1:8" x14ac:dyDescent="0.25">
      <c r="A260" s="23" t="s">
        <v>2238</v>
      </c>
      <c r="B260" s="6">
        <v>24282</v>
      </c>
      <c r="C260" s="9">
        <f t="shared" si="4"/>
        <v>57</v>
      </c>
      <c r="D260" s="3">
        <v>0</v>
      </c>
      <c r="E260" s="10">
        <v>39396.86</v>
      </c>
      <c r="F260" s="3" t="s">
        <v>5</v>
      </c>
      <c r="G260" s="3" t="s">
        <v>5</v>
      </c>
      <c r="H260" s="24" t="s">
        <v>30</v>
      </c>
    </row>
    <row r="261" spans="1:8" x14ac:dyDescent="0.25">
      <c r="A261" s="23" t="s">
        <v>1129</v>
      </c>
      <c r="B261" s="6">
        <v>28461</v>
      </c>
      <c r="C261" s="9">
        <f t="shared" si="4"/>
        <v>45</v>
      </c>
      <c r="D261" s="3">
        <v>3</v>
      </c>
      <c r="E261" s="10">
        <v>9101.7999999999993</v>
      </c>
      <c r="F261" s="3" t="s">
        <v>5</v>
      </c>
      <c r="G261" s="3" t="s">
        <v>9</v>
      </c>
      <c r="H261" s="24" t="s">
        <v>30</v>
      </c>
    </row>
    <row r="262" spans="1:8" x14ac:dyDescent="0.25">
      <c r="A262" s="23" t="s">
        <v>1128</v>
      </c>
      <c r="B262" s="6">
        <v>24055</v>
      </c>
      <c r="C262" s="9">
        <f t="shared" si="4"/>
        <v>57</v>
      </c>
      <c r="D262" s="3">
        <v>0</v>
      </c>
      <c r="E262" s="10">
        <v>9095.94</v>
      </c>
      <c r="F262" s="3" t="s">
        <v>6</v>
      </c>
      <c r="G262" s="3" t="s">
        <v>9</v>
      </c>
      <c r="H262" s="24" t="s">
        <v>30</v>
      </c>
    </row>
    <row r="263" spans="1:8" x14ac:dyDescent="0.25">
      <c r="A263" s="23" t="s">
        <v>1127</v>
      </c>
      <c r="B263" s="6">
        <v>28433</v>
      </c>
      <c r="C263" s="9">
        <f t="shared" si="4"/>
        <v>45</v>
      </c>
      <c r="D263" s="3">
        <v>2</v>
      </c>
      <c r="E263" s="10">
        <v>9095.07</v>
      </c>
      <c r="F263" s="3" t="s">
        <v>5</v>
      </c>
      <c r="G263" s="3" t="s">
        <v>5</v>
      </c>
      <c r="H263" s="24" t="s">
        <v>235</v>
      </c>
    </row>
    <row r="264" spans="1:8" x14ac:dyDescent="0.25">
      <c r="A264" s="23" t="s">
        <v>1126</v>
      </c>
      <c r="B264" s="6">
        <v>26635</v>
      </c>
      <c r="C264" s="9">
        <f t="shared" si="4"/>
        <v>50</v>
      </c>
      <c r="D264" s="3">
        <v>1</v>
      </c>
      <c r="E264" s="10">
        <v>9058.73</v>
      </c>
      <c r="F264" s="3" t="s">
        <v>6</v>
      </c>
      <c r="G264" s="3" t="s">
        <v>5</v>
      </c>
      <c r="H264" s="24" t="s">
        <v>7</v>
      </c>
    </row>
    <row r="265" spans="1:8" x14ac:dyDescent="0.25">
      <c r="A265" s="23" t="s">
        <v>1125</v>
      </c>
      <c r="B265" s="6">
        <v>26640</v>
      </c>
      <c r="C265" s="9">
        <f t="shared" si="4"/>
        <v>50</v>
      </c>
      <c r="D265" s="3">
        <v>1</v>
      </c>
      <c r="E265" s="10">
        <v>9048.0300000000007</v>
      </c>
      <c r="F265" s="3" t="s">
        <v>5</v>
      </c>
      <c r="G265" s="3" t="s">
        <v>5</v>
      </c>
      <c r="H265" s="24" t="s">
        <v>7</v>
      </c>
    </row>
    <row r="266" spans="1:8" x14ac:dyDescent="0.25">
      <c r="A266" s="23" t="s">
        <v>1124</v>
      </c>
      <c r="B266" s="6">
        <v>34304</v>
      </c>
      <c r="C266" s="9">
        <f t="shared" si="4"/>
        <v>29</v>
      </c>
      <c r="D266" s="3">
        <v>0</v>
      </c>
      <c r="E266" s="10">
        <v>9010.2000000000007</v>
      </c>
      <c r="F266" s="3" t="s">
        <v>5</v>
      </c>
      <c r="G266" s="3" t="s">
        <v>6</v>
      </c>
      <c r="H266" s="24" t="s">
        <v>523</v>
      </c>
    </row>
    <row r="267" spans="1:8" x14ac:dyDescent="0.25">
      <c r="A267" s="23" t="s">
        <v>1123</v>
      </c>
      <c r="B267" s="6">
        <v>29205</v>
      </c>
      <c r="C267" s="9">
        <f t="shared" si="4"/>
        <v>43</v>
      </c>
      <c r="D267" s="3">
        <v>2</v>
      </c>
      <c r="E267" s="10">
        <v>8998.43</v>
      </c>
      <c r="F267" s="3" t="s">
        <v>5</v>
      </c>
      <c r="G267" s="3" t="s">
        <v>9</v>
      </c>
      <c r="H267" s="24" t="s">
        <v>188</v>
      </c>
    </row>
    <row r="268" spans="1:8" x14ac:dyDescent="0.25">
      <c r="A268" s="23" t="s">
        <v>1122</v>
      </c>
      <c r="B268" s="6">
        <v>26948</v>
      </c>
      <c r="C268" s="9">
        <f t="shared" si="4"/>
        <v>49</v>
      </c>
      <c r="D268" s="3">
        <v>0</v>
      </c>
      <c r="E268" s="10">
        <v>8988.16</v>
      </c>
      <c r="F268" s="3" t="s">
        <v>5</v>
      </c>
      <c r="G268" s="3" t="s">
        <v>9</v>
      </c>
      <c r="H268" s="24" t="s">
        <v>14</v>
      </c>
    </row>
    <row r="269" spans="1:8" x14ac:dyDescent="0.25">
      <c r="A269" s="23" t="s">
        <v>1121</v>
      </c>
      <c r="B269" s="6">
        <v>27231</v>
      </c>
      <c r="C269" s="9">
        <f t="shared" si="4"/>
        <v>49</v>
      </c>
      <c r="D269" s="3">
        <v>2</v>
      </c>
      <c r="E269" s="10">
        <v>8978.19</v>
      </c>
      <c r="F269" s="3" t="s">
        <v>5</v>
      </c>
      <c r="G269" s="3" t="s">
        <v>5</v>
      </c>
      <c r="H269" s="24" t="s">
        <v>7</v>
      </c>
    </row>
    <row r="270" spans="1:8" x14ac:dyDescent="0.25">
      <c r="A270" s="23" t="s">
        <v>1120</v>
      </c>
      <c r="B270" s="6">
        <v>27280</v>
      </c>
      <c r="C270" s="9">
        <f t="shared" si="4"/>
        <v>48</v>
      </c>
      <c r="D270" s="3">
        <v>2</v>
      </c>
      <c r="E270" s="10">
        <v>8968.33</v>
      </c>
      <c r="F270" s="3" t="s">
        <v>6</v>
      </c>
      <c r="G270" s="3" t="s">
        <v>5</v>
      </c>
      <c r="H270" s="24" t="s">
        <v>30</v>
      </c>
    </row>
    <row r="271" spans="1:8" x14ac:dyDescent="0.25">
      <c r="A271" s="23" t="s">
        <v>2237</v>
      </c>
      <c r="B271" s="6">
        <v>28707</v>
      </c>
      <c r="C271" s="9">
        <f t="shared" si="4"/>
        <v>45</v>
      </c>
      <c r="D271" s="3">
        <v>2</v>
      </c>
      <c r="E271" s="10">
        <v>39352.6</v>
      </c>
      <c r="F271" s="3" t="s">
        <v>5</v>
      </c>
      <c r="G271" s="3" t="s">
        <v>6</v>
      </c>
      <c r="H271" s="24" t="s">
        <v>30</v>
      </c>
    </row>
    <row r="272" spans="1:8" x14ac:dyDescent="0.25">
      <c r="A272" s="23" t="s">
        <v>1119</v>
      </c>
      <c r="B272" s="6">
        <v>30512</v>
      </c>
      <c r="C272" s="9">
        <f t="shared" si="4"/>
        <v>40</v>
      </c>
      <c r="D272" s="3">
        <v>5</v>
      </c>
      <c r="E272" s="10">
        <v>8965.7999999999993</v>
      </c>
      <c r="F272" s="3" t="s">
        <v>5</v>
      </c>
      <c r="G272" s="3" t="s">
        <v>6</v>
      </c>
      <c r="H272" s="24" t="s">
        <v>14</v>
      </c>
    </row>
    <row r="273" spans="1:8" x14ac:dyDescent="0.25">
      <c r="A273" s="23" t="s">
        <v>1118</v>
      </c>
      <c r="B273" s="6">
        <v>27258</v>
      </c>
      <c r="C273" s="9">
        <f t="shared" si="4"/>
        <v>48</v>
      </c>
      <c r="D273" s="3">
        <v>1</v>
      </c>
      <c r="E273" s="10">
        <v>8964.06</v>
      </c>
      <c r="F273" s="3" t="s">
        <v>6</v>
      </c>
      <c r="G273" s="3" t="s">
        <v>5</v>
      </c>
      <c r="H273" s="24" t="s">
        <v>156</v>
      </c>
    </row>
    <row r="274" spans="1:8" x14ac:dyDescent="0.25">
      <c r="A274" s="23" t="s">
        <v>1117</v>
      </c>
      <c r="B274" s="6">
        <v>33874</v>
      </c>
      <c r="C274" s="9">
        <f t="shared" si="4"/>
        <v>30</v>
      </c>
      <c r="D274" s="3">
        <v>0</v>
      </c>
      <c r="E274" s="10">
        <v>8954.99</v>
      </c>
      <c r="F274" s="3" t="s">
        <v>5</v>
      </c>
      <c r="G274" s="3" t="s">
        <v>6</v>
      </c>
      <c r="H274" s="24" t="s">
        <v>523</v>
      </c>
    </row>
    <row r="275" spans="1:8" x14ac:dyDescent="0.25">
      <c r="A275" s="23" t="s">
        <v>1116</v>
      </c>
      <c r="B275" s="6">
        <v>28119</v>
      </c>
      <c r="C275" s="9">
        <f t="shared" si="4"/>
        <v>46</v>
      </c>
      <c r="D275" s="3">
        <v>3</v>
      </c>
      <c r="E275" s="10">
        <v>8944.1200000000008</v>
      </c>
      <c r="F275" s="3" t="s">
        <v>6</v>
      </c>
      <c r="G275" s="3" t="s">
        <v>5</v>
      </c>
      <c r="H275" s="24" t="s">
        <v>7</v>
      </c>
    </row>
    <row r="276" spans="1:8" x14ac:dyDescent="0.25">
      <c r="A276" s="23" t="s">
        <v>1115</v>
      </c>
      <c r="B276" s="6">
        <v>26456</v>
      </c>
      <c r="C276" s="9">
        <f t="shared" si="4"/>
        <v>51</v>
      </c>
      <c r="D276" s="3">
        <v>0</v>
      </c>
      <c r="E276" s="10">
        <v>8932.08</v>
      </c>
      <c r="F276" s="3" t="s">
        <v>5</v>
      </c>
      <c r="G276" s="3" t="s">
        <v>9</v>
      </c>
      <c r="H276" s="24" t="s">
        <v>30</v>
      </c>
    </row>
    <row r="277" spans="1:8" x14ac:dyDescent="0.25">
      <c r="A277" s="23" t="s">
        <v>1114</v>
      </c>
      <c r="B277" s="6">
        <v>27582</v>
      </c>
      <c r="C277" s="9">
        <f t="shared" si="4"/>
        <v>48</v>
      </c>
      <c r="D277" s="3">
        <v>1</v>
      </c>
      <c r="E277" s="10">
        <v>8930.93</v>
      </c>
      <c r="F277" s="3" t="s">
        <v>5</v>
      </c>
      <c r="G277" s="3" t="s">
        <v>5</v>
      </c>
      <c r="H277" s="24" t="s">
        <v>14</v>
      </c>
    </row>
    <row r="278" spans="1:8" x14ac:dyDescent="0.25">
      <c r="A278" s="23" t="s">
        <v>1113</v>
      </c>
      <c r="B278" s="6">
        <v>24721</v>
      </c>
      <c r="C278" s="9">
        <f t="shared" si="4"/>
        <v>55</v>
      </c>
      <c r="D278" s="3">
        <v>0</v>
      </c>
      <c r="E278" s="10">
        <v>8908.4699999999993</v>
      </c>
      <c r="F278" s="3" t="s">
        <v>6</v>
      </c>
      <c r="G278" s="3" t="s">
        <v>5</v>
      </c>
      <c r="H278" s="24" t="s">
        <v>7</v>
      </c>
    </row>
    <row r="279" spans="1:8" x14ac:dyDescent="0.25">
      <c r="A279" s="23" t="s">
        <v>1112</v>
      </c>
      <c r="B279" s="6">
        <v>35762</v>
      </c>
      <c r="C279" s="9">
        <f t="shared" si="4"/>
        <v>25</v>
      </c>
      <c r="D279" s="3">
        <v>0</v>
      </c>
      <c r="E279" s="10">
        <v>8906.14</v>
      </c>
      <c r="F279" s="3" t="s">
        <v>5</v>
      </c>
      <c r="G279" s="3" t="s">
        <v>5</v>
      </c>
      <c r="H279" s="24" t="s">
        <v>14</v>
      </c>
    </row>
    <row r="280" spans="1:8" x14ac:dyDescent="0.25">
      <c r="A280" s="23" t="s">
        <v>1111</v>
      </c>
      <c r="B280" s="6">
        <v>28840</v>
      </c>
      <c r="C280" s="9">
        <f t="shared" si="4"/>
        <v>44</v>
      </c>
      <c r="D280" s="3">
        <v>3</v>
      </c>
      <c r="E280" s="10">
        <v>8891.14</v>
      </c>
      <c r="F280" s="3" t="s">
        <v>5</v>
      </c>
      <c r="G280" s="3" t="s">
        <v>6</v>
      </c>
      <c r="H280" s="24" t="s">
        <v>344</v>
      </c>
    </row>
    <row r="281" spans="1:8" x14ac:dyDescent="0.25">
      <c r="A281" s="23" t="s">
        <v>1110</v>
      </c>
      <c r="B281" s="6">
        <v>26916</v>
      </c>
      <c r="C281" s="9">
        <f t="shared" si="4"/>
        <v>49</v>
      </c>
      <c r="D281" s="3">
        <v>0</v>
      </c>
      <c r="E281" s="10">
        <v>8890.59</v>
      </c>
      <c r="F281" s="3" t="s">
        <v>5</v>
      </c>
      <c r="G281" s="3" t="s">
        <v>6</v>
      </c>
      <c r="H281" s="24" t="s">
        <v>14</v>
      </c>
    </row>
    <row r="282" spans="1:8" x14ac:dyDescent="0.25">
      <c r="A282" s="23" t="s">
        <v>2236</v>
      </c>
      <c r="B282" s="6">
        <v>30179</v>
      </c>
      <c r="C282" s="9">
        <f t="shared" si="4"/>
        <v>40</v>
      </c>
      <c r="D282" s="3">
        <v>3</v>
      </c>
      <c r="E282" s="10">
        <v>39315.279999999999</v>
      </c>
      <c r="F282" s="3" t="s">
        <v>5</v>
      </c>
      <c r="G282" s="3" t="s">
        <v>6</v>
      </c>
      <c r="H282" s="24" t="s">
        <v>30</v>
      </c>
    </row>
    <row r="283" spans="1:8" x14ac:dyDescent="0.25">
      <c r="A283" s="23" t="s">
        <v>1109</v>
      </c>
      <c r="B283" s="6">
        <v>27198</v>
      </c>
      <c r="C283" s="9">
        <f t="shared" si="4"/>
        <v>49</v>
      </c>
      <c r="D283" s="3">
        <v>1</v>
      </c>
      <c r="E283" s="10">
        <v>8871.15</v>
      </c>
      <c r="F283" s="3" t="s">
        <v>5</v>
      </c>
      <c r="G283" s="3" t="s">
        <v>6</v>
      </c>
      <c r="H283" s="24" t="s">
        <v>7</v>
      </c>
    </row>
    <row r="284" spans="1:8" x14ac:dyDescent="0.25">
      <c r="A284" s="23" t="s">
        <v>1108</v>
      </c>
      <c r="B284" s="6">
        <v>26625</v>
      </c>
      <c r="C284" s="9">
        <f t="shared" si="4"/>
        <v>50</v>
      </c>
      <c r="D284" s="3">
        <v>0</v>
      </c>
      <c r="E284" s="10">
        <v>8835.26</v>
      </c>
      <c r="F284" s="3" t="s">
        <v>6</v>
      </c>
      <c r="G284" s="3" t="s">
        <v>5</v>
      </c>
      <c r="H284" s="24" t="s">
        <v>14</v>
      </c>
    </row>
    <row r="285" spans="1:8" x14ac:dyDescent="0.25">
      <c r="A285" s="23" t="s">
        <v>1107</v>
      </c>
      <c r="B285" s="6">
        <v>26617</v>
      </c>
      <c r="C285" s="9">
        <f t="shared" si="4"/>
        <v>50</v>
      </c>
      <c r="D285" s="3">
        <v>0</v>
      </c>
      <c r="E285" s="10">
        <v>8827.2099999999991</v>
      </c>
      <c r="F285" s="3" t="s">
        <v>6</v>
      </c>
      <c r="G285" s="3" t="s">
        <v>9</v>
      </c>
      <c r="H285" s="24" t="s">
        <v>14</v>
      </c>
    </row>
    <row r="286" spans="1:8" x14ac:dyDescent="0.25">
      <c r="A286" s="23" t="s">
        <v>1106</v>
      </c>
      <c r="B286" s="6">
        <v>27955</v>
      </c>
      <c r="C286" s="9">
        <f t="shared" si="4"/>
        <v>47</v>
      </c>
      <c r="D286" s="3">
        <v>2</v>
      </c>
      <c r="E286" s="10">
        <v>8825.09</v>
      </c>
      <c r="F286" s="3" t="s">
        <v>5</v>
      </c>
      <c r="G286" s="3" t="s">
        <v>6</v>
      </c>
      <c r="H286" s="24" t="s">
        <v>30</v>
      </c>
    </row>
    <row r="287" spans="1:8" x14ac:dyDescent="0.25">
      <c r="A287" s="23" t="s">
        <v>1105</v>
      </c>
      <c r="B287" s="6">
        <v>32377</v>
      </c>
      <c r="C287" s="9">
        <f t="shared" si="4"/>
        <v>34</v>
      </c>
      <c r="D287" s="3">
        <v>3</v>
      </c>
      <c r="E287" s="10">
        <v>8824.27</v>
      </c>
      <c r="F287" s="3" t="s">
        <v>5</v>
      </c>
      <c r="G287" s="3" t="s">
        <v>9</v>
      </c>
      <c r="H287" s="24" t="s">
        <v>188</v>
      </c>
    </row>
    <row r="288" spans="1:8" x14ac:dyDescent="0.25">
      <c r="A288" s="23" t="s">
        <v>1104</v>
      </c>
      <c r="B288" s="6">
        <v>28052</v>
      </c>
      <c r="C288" s="9">
        <f t="shared" si="4"/>
        <v>46</v>
      </c>
      <c r="D288" s="3">
        <v>1</v>
      </c>
      <c r="E288" s="10">
        <v>8823.99</v>
      </c>
      <c r="F288" s="3" t="s">
        <v>5</v>
      </c>
      <c r="G288" s="3" t="s">
        <v>6</v>
      </c>
      <c r="H288" s="24" t="s">
        <v>235</v>
      </c>
    </row>
    <row r="289" spans="1:8" x14ac:dyDescent="0.25">
      <c r="A289" s="23" t="s">
        <v>1103</v>
      </c>
      <c r="B289" s="6">
        <v>27925</v>
      </c>
      <c r="C289" s="9">
        <f t="shared" si="4"/>
        <v>47</v>
      </c>
      <c r="D289" s="3">
        <v>2</v>
      </c>
      <c r="E289" s="10">
        <v>8823.2800000000007</v>
      </c>
      <c r="F289" s="3" t="s">
        <v>5</v>
      </c>
      <c r="G289" s="3" t="s">
        <v>9</v>
      </c>
      <c r="H289" s="24" t="s">
        <v>30</v>
      </c>
    </row>
    <row r="290" spans="1:8" x14ac:dyDescent="0.25">
      <c r="A290" s="23" t="s">
        <v>1102</v>
      </c>
      <c r="B290" s="6">
        <v>37202</v>
      </c>
      <c r="C290" s="9">
        <f t="shared" si="4"/>
        <v>21</v>
      </c>
      <c r="D290" s="3">
        <v>0</v>
      </c>
      <c r="E290" s="10">
        <v>8821.8799999999992</v>
      </c>
      <c r="F290" s="3" t="s">
        <v>5</v>
      </c>
      <c r="G290" s="3" t="s">
        <v>6</v>
      </c>
      <c r="H290" s="24" t="s">
        <v>237</v>
      </c>
    </row>
    <row r="291" spans="1:8" x14ac:dyDescent="0.25">
      <c r="A291" s="23" t="s">
        <v>1101</v>
      </c>
      <c r="B291" s="6">
        <v>23983</v>
      </c>
      <c r="C291" s="9">
        <f t="shared" si="4"/>
        <v>57</v>
      </c>
      <c r="D291" s="3">
        <v>0</v>
      </c>
      <c r="E291" s="10">
        <v>8800.49</v>
      </c>
      <c r="F291" s="3" t="s">
        <v>6</v>
      </c>
      <c r="G291" s="3" t="s">
        <v>5</v>
      </c>
      <c r="H291" s="24" t="s">
        <v>7</v>
      </c>
    </row>
    <row r="292" spans="1:8" x14ac:dyDescent="0.25">
      <c r="A292" s="23" t="s">
        <v>1100</v>
      </c>
      <c r="B292" s="6">
        <v>26102</v>
      </c>
      <c r="C292" s="9">
        <f t="shared" si="4"/>
        <v>52</v>
      </c>
      <c r="D292" s="3">
        <v>0</v>
      </c>
      <c r="E292" s="10">
        <v>8798.59</v>
      </c>
      <c r="F292" s="3" t="s">
        <v>5</v>
      </c>
      <c r="G292" s="3" t="s">
        <v>9</v>
      </c>
      <c r="H292" s="24" t="s">
        <v>30</v>
      </c>
    </row>
    <row r="293" spans="1:8" x14ac:dyDescent="0.25">
      <c r="A293" s="23" t="s">
        <v>2235</v>
      </c>
      <c r="B293" s="6">
        <v>33938</v>
      </c>
      <c r="C293" s="9">
        <f t="shared" si="4"/>
        <v>30</v>
      </c>
      <c r="D293" s="3">
        <v>2</v>
      </c>
      <c r="E293" s="10">
        <v>39241.440000000002</v>
      </c>
      <c r="F293" s="3" t="s">
        <v>9</v>
      </c>
      <c r="G293" s="3" t="s">
        <v>6</v>
      </c>
      <c r="H293" s="24" t="s">
        <v>30</v>
      </c>
    </row>
    <row r="294" spans="1:8" x14ac:dyDescent="0.25">
      <c r="A294" s="23" t="s">
        <v>1099</v>
      </c>
      <c r="B294" s="6">
        <v>26168</v>
      </c>
      <c r="C294" s="9">
        <f t="shared" si="4"/>
        <v>51</v>
      </c>
      <c r="D294" s="3">
        <v>0</v>
      </c>
      <c r="E294" s="10">
        <v>8782.4699999999993</v>
      </c>
      <c r="F294" s="3" t="s">
        <v>5</v>
      </c>
      <c r="G294" s="3" t="s">
        <v>6</v>
      </c>
      <c r="H294" s="24" t="s">
        <v>30</v>
      </c>
    </row>
    <row r="295" spans="1:8" x14ac:dyDescent="0.25">
      <c r="A295" s="23" t="s">
        <v>1098</v>
      </c>
      <c r="B295" s="6">
        <v>27278</v>
      </c>
      <c r="C295" s="9">
        <f t="shared" si="4"/>
        <v>48</v>
      </c>
      <c r="D295" s="3">
        <v>1</v>
      </c>
      <c r="E295" s="10">
        <v>8765.25</v>
      </c>
      <c r="F295" s="3" t="s">
        <v>5</v>
      </c>
      <c r="G295" s="3" t="s">
        <v>6</v>
      </c>
      <c r="H295" s="24" t="s">
        <v>14</v>
      </c>
    </row>
    <row r="296" spans="1:8" x14ac:dyDescent="0.25">
      <c r="A296" s="23" t="s">
        <v>1097</v>
      </c>
      <c r="B296" s="6">
        <v>25455</v>
      </c>
      <c r="C296" s="9">
        <f t="shared" si="4"/>
        <v>53</v>
      </c>
      <c r="D296" s="3">
        <v>0</v>
      </c>
      <c r="E296" s="10">
        <v>8760.1200000000008</v>
      </c>
      <c r="F296" s="3" t="s">
        <v>5</v>
      </c>
      <c r="G296" s="3" t="s">
        <v>9</v>
      </c>
      <c r="H296" s="24" t="s">
        <v>7</v>
      </c>
    </row>
    <row r="297" spans="1:8" x14ac:dyDescent="0.25">
      <c r="A297" s="23" t="s">
        <v>1096</v>
      </c>
      <c r="B297" s="6">
        <v>36395</v>
      </c>
      <c r="C297" s="9">
        <f t="shared" si="4"/>
        <v>23</v>
      </c>
      <c r="D297" s="3">
        <v>0</v>
      </c>
      <c r="E297" s="10">
        <v>8747.68</v>
      </c>
      <c r="F297" s="3" t="s">
        <v>5</v>
      </c>
      <c r="G297" s="3" t="s">
        <v>6</v>
      </c>
      <c r="H297" s="24" t="s">
        <v>30</v>
      </c>
    </row>
    <row r="298" spans="1:8" x14ac:dyDescent="0.25">
      <c r="A298" s="23" t="s">
        <v>1095</v>
      </c>
      <c r="B298" s="6">
        <v>27928</v>
      </c>
      <c r="C298" s="9">
        <f t="shared" si="4"/>
        <v>47</v>
      </c>
      <c r="D298" s="3">
        <v>2</v>
      </c>
      <c r="E298" s="10">
        <v>8733.23</v>
      </c>
      <c r="F298" s="3" t="s">
        <v>5</v>
      </c>
      <c r="G298" s="3" t="s">
        <v>6</v>
      </c>
      <c r="H298" s="24" t="s">
        <v>14</v>
      </c>
    </row>
    <row r="299" spans="1:8" x14ac:dyDescent="0.25">
      <c r="A299" s="23" t="s">
        <v>1094</v>
      </c>
      <c r="B299" s="6">
        <v>26840</v>
      </c>
      <c r="C299" s="9">
        <f t="shared" si="4"/>
        <v>50</v>
      </c>
      <c r="D299" s="3">
        <v>1</v>
      </c>
      <c r="E299" s="10">
        <v>8703.4599999999991</v>
      </c>
      <c r="F299" s="3" t="s">
        <v>6</v>
      </c>
      <c r="G299" s="3" t="s">
        <v>6</v>
      </c>
      <c r="H299" s="24" t="s">
        <v>30</v>
      </c>
    </row>
    <row r="300" spans="1:8" x14ac:dyDescent="0.25">
      <c r="A300" s="23" t="s">
        <v>1093</v>
      </c>
      <c r="B300" s="6">
        <v>29522</v>
      </c>
      <c r="C300" s="9">
        <f t="shared" si="4"/>
        <v>42</v>
      </c>
      <c r="D300" s="3">
        <v>2</v>
      </c>
      <c r="E300" s="10">
        <v>8701.84</v>
      </c>
      <c r="F300" s="3" t="s">
        <v>5</v>
      </c>
      <c r="G300" s="3" t="s">
        <v>6</v>
      </c>
      <c r="H300" s="24" t="s">
        <v>288</v>
      </c>
    </row>
    <row r="301" spans="1:8" x14ac:dyDescent="0.25">
      <c r="A301" s="23" t="s">
        <v>1092</v>
      </c>
      <c r="B301" s="6">
        <v>26948</v>
      </c>
      <c r="C301" s="9">
        <f t="shared" si="4"/>
        <v>49</v>
      </c>
      <c r="D301" s="3">
        <v>0</v>
      </c>
      <c r="E301" s="10">
        <v>8688.86</v>
      </c>
      <c r="F301" s="3" t="s">
        <v>5</v>
      </c>
      <c r="G301" s="3" t="s">
        <v>9</v>
      </c>
      <c r="H301" s="24" t="s">
        <v>344</v>
      </c>
    </row>
    <row r="302" spans="1:8" x14ac:dyDescent="0.25">
      <c r="A302" s="23" t="s">
        <v>1091</v>
      </c>
      <c r="B302" s="6">
        <v>27257</v>
      </c>
      <c r="C302" s="9">
        <f t="shared" si="4"/>
        <v>48</v>
      </c>
      <c r="D302" s="3">
        <v>0</v>
      </c>
      <c r="E302" s="10">
        <v>8671.19</v>
      </c>
      <c r="F302" s="3" t="s">
        <v>5</v>
      </c>
      <c r="G302" s="3" t="s">
        <v>9</v>
      </c>
      <c r="H302" s="24" t="s">
        <v>14</v>
      </c>
    </row>
    <row r="303" spans="1:8" x14ac:dyDescent="0.25">
      <c r="A303" s="23" t="s">
        <v>1090</v>
      </c>
      <c r="B303" s="6">
        <v>25425</v>
      </c>
      <c r="C303" s="9">
        <f t="shared" si="4"/>
        <v>53</v>
      </c>
      <c r="D303" s="3">
        <v>0</v>
      </c>
      <c r="E303" s="10">
        <v>8665.14</v>
      </c>
      <c r="F303" s="3" t="s">
        <v>5</v>
      </c>
      <c r="G303" s="3" t="s">
        <v>6</v>
      </c>
      <c r="H303" s="24" t="s">
        <v>7</v>
      </c>
    </row>
    <row r="304" spans="1:8" x14ac:dyDescent="0.25">
      <c r="A304" s="23" t="s">
        <v>2234</v>
      </c>
      <c r="B304" s="6">
        <v>22834</v>
      </c>
      <c r="C304" s="9">
        <f t="shared" si="4"/>
        <v>61</v>
      </c>
      <c r="D304" s="3">
        <v>0</v>
      </c>
      <c r="E304" s="10">
        <v>39221.120000000003</v>
      </c>
      <c r="F304" s="3" t="s">
        <v>5</v>
      </c>
      <c r="G304" s="3" t="s">
        <v>9</v>
      </c>
      <c r="H304" s="24" t="s">
        <v>30</v>
      </c>
    </row>
    <row r="305" spans="1:8" x14ac:dyDescent="0.25">
      <c r="A305" s="23" t="s">
        <v>1089</v>
      </c>
      <c r="B305" s="6">
        <v>24036</v>
      </c>
      <c r="C305" s="9">
        <f t="shared" si="4"/>
        <v>57</v>
      </c>
      <c r="D305" s="3">
        <v>0</v>
      </c>
      <c r="E305" s="10">
        <v>8665.09</v>
      </c>
      <c r="F305" s="3" t="s">
        <v>6</v>
      </c>
      <c r="G305" s="3" t="s">
        <v>5</v>
      </c>
      <c r="H305" s="24" t="s">
        <v>14</v>
      </c>
    </row>
    <row r="306" spans="1:8" x14ac:dyDescent="0.25">
      <c r="A306" s="23" t="s">
        <v>1088</v>
      </c>
      <c r="B306" s="6">
        <v>27609</v>
      </c>
      <c r="C306" s="9">
        <f t="shared" si="4"/>
        <v>48</v>
      </c>
      <c r="D306" s="3">
        <v>1</v>
      </c>
      <c r="E306" s="10">
        <v>8627.5400000000009</v>
      </c>
      <c r="F306" s="3" t="s">
        <v>5</v>
      </c>
      <c r="G306" s="3" t="s">
        <v>5</v>
      </c>
      <c r="H306" s="24" t="s">
        <v>344</v>
      </c>
    </row>
    <row r="307" spans="1:8" x14ac:dyDescent="0.25">
      <c r="A307" s="23" t="s">
        <v>1087</v>
      </c>
      <c r="B307" s="6">
        <v>28370</v>
      </c>
      <c r="C307" s="9">
        <f t="shared" si="4"/>
        <v>45</v>
      </c>
      <c r="D307" s="3">
        <v>3</v>
      </c>
      <c r="E307" s="10">
        <v>8615.2999999999993</v>
      </c>
      <c r="F307" s="3" t="s">
        <v>5</v>
      </c>
      <c r="G307" s="3" t="s">
        <v>6</v>
      </c>
      <c r="H307" s="24" t="s">
        <v>30</v>
      </c>
    </row>
    <row r="308" spans="1:8" x14ac:dyDescent="0.25">
      <c r="A308" s="23" t="s">
        <v>1086</v>
      </c>
      <c r="B308" s="6">
        <v>29053</v>
      </c>
      <c r="C308" s="9">
        <f t="shared" si="4"/>
        <v>44</v>
      </c>
      <c r="D308" s="3">
        <v>3</v>
      </c>
      <c r="E308" s="10">
        <v>8606.2199999999993</v>
      </c>
      <c r="F308" s="3" t="s">
        <v>9</v>
      </c>
      <c r="G308" s="3" t="s">
        <v>5</v>
      </c>
      <c r="H308" s="24" t="s">
        <v>264</v>
      </c>
    </row>
    <row r="309" spans="1:8" x14ac:dyDescent="0.25">
      <c r="A309" s="23" t="s">
        <v>1085</v>
      </c>
      <c r="B309" s="6">
        <v>28413</v>
      </c>
      <c r="C309" s="9">
        <f t="shared" si="4"/>
        <v>45</v>
      </c>
      <c r="D309" s="3">
        <v>3</v>
      </c>
      <c r="E309" s="10">
        <v>8605.36</v>
      </c>
      <c r="F309" s="3" t="s">
        <v>5</v>
      </c>
      <c r="G309" s="3" t="s">
        <v>5</v>
      </c>
      <c r="H309" s="24" t="s">
        <v>7</v>
      </c>
    </row>
    <row r="310" spans="1:8" x14ac:dyDescent="0.25">
      <c r="A310" s="23" t="s">
        <v>1084</v>
      </c>
      <c r="B310" s="6">
        <v>28441</v>
      </c>
      <c r="C310" s="9">
        <f t="shared" si="4"/>
        <v>45</v>
      </c>
      <c r="D310" s="3">
        <v>2</v>
      </c>
      <c r="E310" s="10">
        <v>8604.48</v>
      </c>
      <c r="F310" s="3" t="s">
        <v>6</v>
      </c>
      <c r="G310" s="3" t="s">
        <v>5</v>
      </c>
      <c r="H310" s="24" t="s">
        <v>156</v>
      </c>
    </row>
    <row r="311" spans="1:8" x14ac:dyDescent="0.25">
      <c r="A311" s="23" t="s">
        <v>1083</v>
      </c>
      <c r="B311" s="6">
        <v>28392</v>
      </c>
      <c r="C311" s="9">
        <f t="shared" si="4"/>
        <v>45</v>
      </c>
      <c r="D311" s="3">
        <v>2</v>
      </c>
      <c r="E311" s="10">
        <v>8603.82</v>
      </c>
      <c r="F311" s="3" t="s">
        <v>5</v>
      </c>
      <c r="G311" s="3" t="s">
        <v>9</v>
      </c>
      <c r="H311" s="24" t="s">
        <v>154</v>
      </c>
    </row>
    <row r="312" spans="1:8" x14ac:dyDescent="0.25">
      <c r="A312" s="23" t="s">
        <v>1082</v>
      </c>
      <c r="B312" s="6">
        <v>26856</v>
      </c>
      <c r="C312" s="9">
        <f t="shared" si="4"/>
        <v>50</v>
      </c>
      <c r="D312" s="3">
        <v>0</v>
      </c>
      <c r="E312" s="10">
        <v>8601.33</v>
      </c>
      <c r="F312" s="3" t="s">
        <v>5</v>
      </c>
      <c r="G312" s="3" t="s">
        <v>9</v>
      </c>
      <c r="H312" s="24" t="s">
        <v>7</v>
      </c>
    </row>
    <row r="313" spans="1:8" x14ac:dyDescent="0.25">
      <c r="A313" s="23" t="s">
        <v>1081</v>
      </c>
      <c r="B313" s="6">
        <v>30522</v>
      </c>
      <c r="C313" s="9">
        <f t="shared" si="4"/>
        <v>40</v>
      </c>
      <c r="D313" s="3">
        <v>5</v>
      </c>
      <c r="E313" s="10">
        <v>8596.83</v>
      </c>
      <c r="F313" s="3" t="s">
        <v>5</v>
      </c>
      <c r="G313" s="3" t="s">
        <v>6</v>
      </c>
      <c r="H313" s="24" t="s">
        <v>7</v>
      </c>
    </row>
    <row r="314" spans="1:8" x14ac:dyDescent="0.25">
      <c r="A314" s="23" t="s">
        <v>1080</v>
      </c>
      <c r="B314" s="6">
        <v>30680</v>
      </c>
      <c r="C314" s="9">
        <f t="shared" si="4"/>
        <v>39</v>
      </c>
      <c r="D314" s="3">
        <v>5</v>
      </c>
      <c r="E314" s="10">
        <v>8582.2999999999993</v>
      </c>
      <c r="F314" s="3" t="s">
        <v>5</v>
      </c>
      <c r="G314" s="3" t="s">
        <v>9</v>
      </c>
      <c r="H314" s="24" t="s">
        <v>7</v>
      </c>
    </row>
    <row r="315" spans="1:8" x14ac:dyDescent="0.25">
      <c r="A315" s="23" t="s">
        <v>2233</v>
      </c>
      <c r="B315" s="6">
        <v>30167</v>
      </c>
      <c r="C315" s="9">
        <f t="shared" si="4"/>
        <v>41</v>
      </c>
      <c r="D315" s="3">
        <v>1</v>
      </c>
      <c r="E315" s="10">
        <v>39125.33</v>
      </c>
      <c r="F315" s="3" t="s">
        <v>9</v>
      </c>
      <c r="G315" s="3" t="s">
        <v>9</v>
      </c>
      <c r="H315" s="24" t="s">
        <v>156</v>
      </c>
    </row>
    <row r="316" spans="1:8" x14ac:dyDescent="0.25">
      <c r="A316" s="23" t="s">
        <v>1079</v>
      </c>
      <c r="B316" s="6">
        <v>32092</v>
      </c>
      <c r="C316" s="9">
        <f t="shared" si="4"/>
        <v>35</v>
      </c>
      <c r="D316" s="3">
        <v>3</v>
      </c>
      <c r="E316" s="10">
        <v>8573.2999999999993</v>
      </c>
      <c r="F316" s="3" t="s">
        <v>5</v>
      </c>
      <c r="G316" s="3" t="s">
        <v>5</v>
      </c>
      <c r="H316" s="24" t="s">
        <v>288</v>
      </c>
    </row>
    <row r="317" spans="1:8" x14ac:dyDescent="0.25">
      <c r="A317" s="23" t="s">
        <v>1078</v>
      </c>
      <c r="B317" s="6">
        <v>30291</v>
      </c>
      <c r="C317" s="9">
        <f t="shared" si="4"/>
        <v>40</v>
      </c>
      <c r="D317" s="3">
        <v>3</v>
      </c>
      <c r="E317" s="10">
        <v>8572.0400000000009</v>
      </c>
      <c r="F317" s="3" t="s">
        <v>5</v>
      </c>
      <c r="G317" s="3" t="s">
        <v>5</v>
      </c>
      <c r="H317" s="24" t="s">
        <v>288</v>
      </c>
    </row>
    <row r="318" spans="1:8" x14ac:dyDescent="0.25">
      <c r="A318" s="23" t="s">
        <v>1077</v>
      </c>
      <c r="B318" s="6">
        <v>27663</v>
      </c>
      <c r="C318" s="9">
        <f t="shared" si="4"/>
        <v>47</v>
      </c>
      <c r="D318" s="3">
        <v>1</v>
      </c>
      <c r="E318" s="10">
        <v>8569.86</v>
      </c>
      <c r="F318" s="3" t="s">
        <v>5</v>
      </c>
      <c r="G318" s="3" t="s">
        <v>6</v>
      </c>
      <c r="H318" s="24" t="s">
        <v>7</v>
      </c>
    </row>
    <row r="319" spans="1:8" x14ac:dyDescent="0.25">
      <c r="A319" s="23" t="s">
        <v>1076</v>
      </c>
      <c r="B319" s="6">
        <v>32407</v>
      </c>
      <c r="C319" s="9">
        <f t="shared" si="4"/>
        <v>34</v>
      </c>
      <c r="D319" s="3">
        <v>3</v>
      </c>
      <c r="E319" s="10">
        <v>8567.25</v>
      </c>
      <c r="F319" s="3" t="s">
        <v>5</v>
      </c>
      <c r="G319" s="3" t="s">
        <v>9</v>
      </c>
      <c r="H319" s="24" t="s">
        <v>14</v>
      </c>
    </row>
    <row r="320" spans="1:8" x14ac:dyDescent="0.25">
      <c r="A320" s="23" t="s">
        <v>1075</v>
      </c>
      <c r="B320" s="6">
        <v>27627</v>
      </c>
      <c r="C320" s="9">
        <f t="shared" si="4"/>
        <v>47</v>
      </c>
      <c r="D320" s="3">
        <v>1</v>
      </c>
      <c r="E320" s="10">
        <v>8556.91</v>
      </c>
      <c r="F320" s="3" t="s">
        <v>5</v>
      </c>
      <c r="G320" s="3" t="s">
        <v>9</v>
      </c>
      <c r="H320" s="24" t="s">
        <v>30</v>
      </c>
    </row>
    <row r="321" spans="1:8" x14ac:dyDescent="0.25">
      <c r="A321" s="23" t="s">
        <v>1074</v>
      </c>
      <c r="B321" s="6">
        <v>27612</v>
      </c>
      <c r="C321" s="9">
        <f t="shared" si="4"/>
        <v>48</v>
      </c>
      <c r="D321" s="3">
        <v>1</v>
      </c>
      <c r="E321" s="10">
        <v>8551.35</v>
      </c>
      <c r="F321" s="3" t="s">
        <v>5</v>
      </c>
      <c r="G321" s="3" t="s">
        <v>5</v>
      </c>
      <c r="H321" s="24" t="s">
        <v>30</v>
      </c>
    </row>
    <row r="322" spans="1:8" x14ac:dyDescent="0.25">
      <c r="A322" s="23" t="s">
        <v>1073</v>
      </c>
      <c r="B322" s="6">
        <v>38297</v>
      </c>
      <c r="C322" s="9">
        <f t="shared" si="4"/>
        <v>18</v>
      </c>
      <c r="D322" s="3">
        <v>1</v>
      </c>
      <c r="E322" s="10">
        <v>8547.69</v>
      </c>
      <c r="F322" s="3" t="s">
        <v>5</v>
      </c>
      <c r="G322" s="3" t="s">
        <v>9</v>
      </c>
      <c r="H322" s="24" t="s">
        <v>7</v>
      </c>
    </row>
    <row r="323" spans="1:8" x14ac:dyDescent="0.25">
      <c r="A323" s="23" t="s">
        <v>1072</v>
      </c>
      <c r="B323" s="6">
        <v>27704</v>
      </c>
      <c r="C323" s="9">
        <f t="shared" ref="C323:C386" si="5">INT(YEARFRAC(B323,DATE(2023,8,6),1))</f>
        <v>47</v>
      </c>
      <c r="D323" s="3">
        <v>1</v>
      </c>
      <c r="E323" s="10">
        <v>8539.67</v>
      </c>
      <c r="F323" s="3" t="s">
        <v>5</v>
      </c>
      <c r="G323" s="3" t="s">
        <v>6</v>
      </c>
      <c r="H323" s="24" t="s">
        <v>30</v>
      </c>
    </row>
    <row r="324" spans="1:8" x14ac:dyDescent="0.25">
      <c r="A324" s="23" t="s">
        <v>1071</v>
      </c>
      <c r="B324" s="6">
        <v>29947</v>
      </c>
      <c r="C324" s="9">
        <f t="shared" si="5"/>
        <v>41</v>
      </c>
      <c r="D324" s="3">
        <v>3</v>
      </c>
      <c r="E324" s="10">
        <v>8538.2900000000009</v>
      </c>
      <c r="F324" s="3" t="s">
        <v>5</v>
      </c>
      <c r="G324" s="3" t="s">
        <v>6</v>
      </c>
      <c r="H324" s="24" t="s">
        <v>235</v>
      </c>
    </row>
    <row r="325" spans="1:8" x14ac:dyDescent="0.25">
      <c r="A325" s="23" t="s">
        <v>1070</v>
      </c>
      <c r="B325" s="6">
        <v>38297</v>
      </c>
      <c r="C325" s="9">
        <f t="shared" si="5"/>
        <v>18</v>
      </c>
      <c r="D325" s="3">
        <v>0</v>
      </c>
      <c r="E325" s="10">
        <v>8534.67</v>
      </c>
      <c r="F325" s="3" t="s">
        <v>5</v>
      </c>
      <c r="G325" s="3" t="s">
        <v>6</v>
      </c>
      <c r="H325" s="24" t="s">
        <v>235</v>
      </c>
    </row>
    <row r="326" spans="1:8" x14ac:dyDescent="0.25">
      <c r="A326" s="23" t="s">
        <v>2232</v>
      </c>
      <c r="B326" s="6">
        <v>31310</v>
      </c>
      <c r="C326" s="9">
        <f t="shared" si="5"/>
        <v>37</v>
      </c>
      <c r="D326" s="3">
        <v>1</v>
      </c>
      <c r="E326" s="10">
        <v>39047.29</v>
      </c>
      <c r="F326" s="3" t="s">
        <v>9</v>
      </c>
      <c r="G326" s="3" t="s">
        <v>6</v>
      </c>
      <c r="H326" s="24" t="s">
        <v>344</v>
      </c>
    </row>
    <row r="327" spans="1:8" x14ac:dyDescent="0.25">
      <c r="A327" s="23" t="s">
        <v>1069</v>
      </c>
      <c r="B327" s="6">
        <v>28332</v>
      </c>
      <c r="C327" s="9">
        <f t="shared" si="5"/>
        <v>46</v>
      </c>
      <c r="D327" s="3">
        <v>2</v>
      </c>
      <c r="E327" s="10">
        <v>8527.5300000000007</v>
      </c>
      <c r="F327" s="3" t="s">
        <v>5</v>
      </c>
      <c r="G327" s="3" t="s">
        <v>5</v>
      </c>
      <c r="H327" s="24" t="s">
        <v>7</v>
      </c>
    </row>
    <row r="328" spans="1:8" x14ac:dyDescent="0.25">
      <c r="A328" s="23" t="s">
        <v>1068</v>
      </c>
      <c r="B328" s="6">
        <v>29080</v>
      </c>
      <c r="C328" s="9">
        <f t="shared" si="5"/>
        <v>43</v>
      </c>
      <c r="D328" s="3">
        <v>3</v>
      </c>
      <c r="E328" s="10">
        <v>8522</v>
      </c>
      <c r="F328" s="3" t="s">
        <v>5</v>
      </c>
      <c r="G328" s="3" t="s">
        <v>5</v>
      </c>
      <c r="H328" s="24" t="s">
        <v>30</v>
      </c>
    </row>
    <row r="329" spans="1:8" x14ac:dyDescent="0.25">
      <c r="A329" s="23" t="s">
        <v>1067</v>
      </c>
      <c r="B329" s="6">
        <v>28488</v>
      </c>
      <c r="C329" s="9">
        <f t="shared" si="5"/>
        <v>45</v>
      </c>
      <c r="D329" s="3">
        <v>2</v>
      </c>
      <c r="E329" s="10">
        <v>8520.0300000000007</v>
      </c>
      <c r="F329" s="3" t="s">
        <v>5</v>
      </c>
      <c r="G329" s="3" t="s">
        <v>6</v>
      </c>
      <c r="H329" s="24" t="s">
        <v>30</v>
      </c>
    </row>
    <row r="330" spans="1:8" x14ac:dyDescent="0.25">
      <c r="A330" s="23" t="s">
        <v>1066</v>
      </c>
      <c r="B330" s="6">
        <v>28297</v>
      </c>
      <c r="C330" s="9">
        <f t="shared" si="5"/>
        <v>46</v>
      </c>
      <c r="D330" s="3">
        <v>2</v>
      </c>
      <c r="E330" s="10">
        <v>8516.83</v>
      </c>
      <c r="F330" s="3" t="s">
        <v>5</v>
      </c>
      <c r="G330" s="3" t="s">
        <v>9</v>
      </c>
      <c r="H330" s="24" t="s">
        <v>7</v>
      </c>
    </row>
    <row r="331" spans="1:8" x14ac:dyDescent="0.25">
      <c r="A331" s="23" t="s">
        <v>1065</v>
      </c>
      <c r="B331" s="6">
        <v>28485</v>
      </c>
      <c r="C331" s="9">
        <f t="shared" si="5"/>
        <v>45</v>
      </c>
      <c r="D331" s="3">
        <v>2</v>
      </c>
      <c r="E331" s="10">
        <v>8515.76</v>
      </c>
      <c r="F331" s="3" t="s">
        <v>5</v>
      </c>
      <c r="G331" s="3" t="s">
        <v>5</v>
      </c>
      <c r="H331" s="24" t="s">
        <v>7</v>
      </c>
    </row>
    <row r="332" spans="1:8" x14ac:dyDescent="0.25">
      <c r="A332" s="23" t="s">
        <v>1064</v>
      </c>
      <c r="B332" s="6">
        <v>34283</v>
      </c>
      <c r="C332" s="9">
        <f t="shared" si="5"/>
        <v>29</v>
      </c>
      <c r="D332" s="3">
        <v>0</v>
      </c>
      <c r="E332" s="10">
        <v>8471.65</v>
      </c>
      <c r="F332" s="3" t="s">
        <v>5</v>
      </c>
      <c r="G332" s="3" t="s">
        <v>9</v>
      </c>
      <c r="H332" s="24" t="s">
        <v>14</v>
      </c>
    </row>
    <row r="333" spans="1:8" x14ac:dyDescent="0.25">
      <c r="A333" s="23" t="s">
        <v>1063</v>
      </c>
      <c r="B333" s="6">
        <v>33856</v>
      </c>
      <c r="C333" s="9">
        <f t="shared" si="5"/>
        <v>30</v>
      </c>
      <c r="D333" s="3">
        <v>0</v>
      </c>
      <c r="E333" s="10">
        <v>8466.35</v>
      </c>
      <c r="F333" s="3" t="s">
        <v>5</v>
      </c>
      <c r="G333" s="3" t="s">
        <v>5</v>
      </c>
      <c r="H333" s="24" t="s">
        <v>14</v>
      </c>
    </row>
    <row r="334" spans="1:8" x14ac:dyDescent="0.25">
      <c r="A334" s="23" t="s">
        <v>1062</v>
      </c>
      <c r="B334" s="6">
        <v>26659</v>
      </c>
      <c r="C334" s="9">
        <f t="shared" si="5"/>
        <v>50</v>
      </c>
      <c r="D334" s="3">
        <v>0</v>
      </c>
      <c r="E334" s="10">
        <v>8457.82</v>
      </c>
      <c r="F334" s="3" t="s">
        <v>5</v>
      </c>
      <c r="G334" s="3" t="s">
        <v>6</v>
      </c>
      <c r="H334" s="24" t="s">
        <v>30</v>
      </c>
    </row>
    <row r="335" spans="1:8" x14ac:dyDescent="0.25">
      <c r="A335" s="23" t="s">
        <v>1061</v>
      </c>
      <c r="B335" s="6">
        <v>30852</v>
      </c>
      <c r="C335" s="9">
        <f t="shared" si="5"/>
        <v>39</v>
      </c>
      <c r="D335" s="3">
        <v>3</v>
      </c>
      <c r="E335" s="10">
        <v>8450.82</v>
      </c>
      <c r="F335" s="3" t="s">
        <v>5</v>
      </c>
      <c r="G335" s="3" t="s">
        <v>5</v>
      </c>
      <c r="H335" s="24" t="s">
        <v>188</v>
      </c>
    </row>
    <row r="336" spans="1:8" x14ac:dyDescent="0.25">
      <c r="A336" s="23" t="s">
        <v>1060</v>
      </c>
      <c r="B336" s="6">
        <v>24270</v>
      </c>
      <c r="C336" s="9">
        <f t="shared" si="5"/>
        <v>57</v>
      </c>
      <c r="D336" s="3">
        <v>0</v>
      </c>
      <c r="E336" s="10">
        <v>8448.66</v>
      </c>
      <c r="F336" s="3" t="s">
        <v>6</v>
      </c>
      <c r="G336" s="3" t="s">
        <v>9</v>
      </c>
      <c r="H336" s="24" t="s">
        <v>7</v>
      </c>
    </row>
    <row r="337" spans="1:8" x14ac:dyDescent="0.25">
      <c r="A337" s="23" t="s">
        <v>2348</v>
      </c>
      <c r="B337" s="6">
        <v>22930</v>
      </c>
      <c r="C337" s="9">
        <f t="shared" si="5"/>
        <v>60</v>
      </c>
      <c r="D337" s="3">
        <v>0</v>
      </c>
      <c r="E337" s="10">
        <v>48673.56</v>
      </c>
      <c r="F337" s="3" t="s">
        <v>9</v>
      </c>
      <c r="G337" s="3" t="s">
        <v>5</v>
      </c>
      <c r="H337" s="24" t="s">
        <v>7</v>
      </c>
    </row>
    <row r="338" spans="1:8" x14ac:dyDescent="0.25">
      <c r="A338" s="23" t="s">
        <v>2231</v>
      </c>
      <c r="B338" s="6">
        <v>28775</v>
      </c>
      <c r="C338" s="9">
        <f t="shared" si="5"/>
        <v>44</v>
      </c>
      <c r="D338" s="3">
        <v>2</v>
      </c>
      <c r="E338" s="10">
        <v>38998.550000000003</v>
      </c>
      <c r="F338" s="3" t="s">
        <v>9</v>
      </c>
      <c r="G338" s="3" t="s">
        <v>9</v>
      </c>
      <c r="H338" s="24" t="s">
        <v>30</v>
      </c>
    </row>
    <row r="339" spans="1:8" x14ac:dyDescent="0.25">
      <c r="A339" s="23" t="s">
        <v>1059</v>
      </c>
      <c r="B339" s="6">
        <v>26546</v>
      </c>
      <c r="C339" s="9">
        <f t="shared" si="5"/>
        <v>50</v>
      </c>
      <c r="D339" s="3">
        <v>0</v>
      </c>
      <c r="E339" s="10">
        <v>8444.4699999999993</v>
      </c>
      <c r="F339" s="3" t="s">
        <v>6</v>
      </c>
      <c r="G339" s="3" t="s">
        <v>9</v>
      </c>
      <c r="H339" s="24" t="s">
        <v>30</v>
      </c>
    </row>
    <row r="340" spans="1:8" x14ac:dyDescent="0.25">
      <c r="A340" s="23" t="s">
        <v>1058</v>
      </c>
      <c r="B340" s="6">
        <v>26551</v>
      </c>
      <c r="C340" s="9">
        <f t="shared" si="5"/>
        <v>50</v>
      </c>
      <c r="D340" s="3">
        <v>0</v>
      </c>
      <c r="E340" s="10">
        <v>8442.67</v>
      </c>
      <c r="F340" s="3" t="s">
        <v>5</v>
      </c>
      <c r="G340" s="3" t="s">
        <v>6</v>
      </c>
      <c r="H340" s="24" t="s">
        <v>7</v>
      </c>
    </row>
    <row r="341" spans="1:8" x14ac:dyDescent="0.25">
      <c r="A341" s="23" t="s">
        <v>1057</v>
      </c>
      <c r="B341" s="6">
        <v>23278</v>
      </c>
      <c r="C341" s="9">
        <f t="shared" si="5"/>
        <v>59</v>
      </c>
      <c r="D341" s="3">
        <v>0</v>
      </c>
      <c r="E341" s="10">
        <v>8440.0499999999993</v>
      </c>
      <c r="F341" s="3" t="s">
        <v>6</v>
      </c>
      <c r="G341" s="3" t="s">
        <v>5</v>
      </c>
      <c r="H341" s="24" t="s">
        <v>7</v>
      </c>
    </row>
    <row r="342" spans="1:8" x14ac:dyDescent="0.25">
      <c r="A342" s="23" t="s">
        <v>1056</v>
      </c>
      <c r="B342" s="6">
        <v>27665</v>
      </c>
      <c r="C342" s="9">
        <f t="shared" si="5"/>
        <v>47</v>
      </c>
      <c r="D342" s="3">
        <v>1</v>
      </c>
      <c r="E342" s="10">
        <v>8428.07</v>
      </c>
      <c r="F342" s="3" t="s">
        <v>6</v>
      </c>
      <c r="G342" s="3" t="s">
        <v>5</v>
      </c>
      <c r="H342" s="24" t="s">
        <v>14</v>
      </c>
    </row>
    <row r="343" spans="1:8" x14ac:dyDescent="0.25">
      <c r="A343" s="23" t="s">
        <v>1055</v>
      </c>
      <c r="B343" s="6">
        <v>28372</v>
      </c>
      <c r="C343" s="9">
        <f t="shared" si="5"/>
        <v>45</v>
      </c>
      <c r="D343" s="3">
        <v>2</v>
      </c>
      <c r="E343" s="10">
        <v>8413.4599999999991</v>
      </c>
      <c r="F343" s="3" t="s">
        <v>6</v>
      </c>
      <c r="G343" s="3" t="s">
        <v>9</v>
      </c>
      <c r="H343" s="24" t="s">
        <v>14</v>
      </c>
    </row>
    <row r="344" spans="1:8" x14ac:dyDescent="0.25">
      <c r="A344" s="23" t="s">
        <v>1054</v>
      </c>
      <c r="B344" s="6">
        <v>29017</v>
      </c>
      <c r="C344" s="9">
        <f t="shared" si="5"/>
        <v>44</v>
      </c>
      <c r="D344" s="3">
        <v>3</v>
      </c>
      <c r="E344" s="10">
        <v>8410.0499999999993</v>
      </c>
      <c r="F344" s="3" t="s">
        <v>5</v>
      </c>
      <c r="G344" s="3" t="s">
        <v>5</v>
      </c>
      <c r="H344" s="24" t="s">
        <v>14</v>
      </c>
    </row>
    <row r="345" spans="1:8" x14ac:dyDescent="0.25">
      <c r="A345" s="23" t="s">
        <v>1053</v>
      </c>
      <c r="B345" s="6">
        <v>26194</v>
      </c>
      <c r="C345" s="9">
        <f t="shared" si="5"/>
        <v>51</v>
      </c>
      <c r="D345" s="3">
        <v>0</v>
      </c>
      <c r="E345" s="10">
        <v>8400.01</v>
      </c>
      <c r="F345" s="3" t="s">
        <v>5</v>
      </c>
      <c r="G345" s="3" t="s">
        <v>6</v>
      </c>
      <c r="H345" s="24" t="s">
        <v>7</v>
      </c>
    </row>
    <row r="346" spans="1:8" x14ac:dyDescent="0.25">
      <c r="A346" s="23" t="s">
        <v>1052</v>
      </c>
      <c r="B346" s="6">
        <v>26180</v>
      </c>
      <c r="C346" s="9">
        <f t="shared" si="5"/>
        <v>51</v>
      </c>
      <c r="D346" s="3">
        <v>0</v>
      </c>
      <c r="E346" s="10">
        <v>8396.6200000000008</v>
      </c>
      <c r="F346" s="3" t="s">
        <v>5</v>
      </c>
      <c r="G346" s="3" t="s">
        <v>6</v>
      </c>
      <c r="H346" s="24" t="s">
        <v>7</v>
      </c>
    </row>
    <row r="347" spans="1:8" x14ac:dyDescent="0.25">
      <c r="A347" s="23" t="s">
        <v>1051</v>
      </c>
      <c r="B347" s="6">
        <v>23275</v>
      </c>
      <c r="C347" s="9">
        <f t="shared" si="5"/>
        <v>59</v>
      </c>
      <c r="D347" s="3">
        <v>0</v>
      </c>
      <c r="E347" s="10">
        <v>8355.5400000000009</v>
      </c>
      <c r="F347" s="3" t="s">
        <v>6</v>
      </c>
      <c r="G347" s="3" t="s">
        <v>6</v>
      </c>
      <c r="H347" s="24" t="s">
        <v>14</v>
      </c>
    </row>
    <row r="348" spans="1:8" x14ac:dyDescent="0.25">
      <c r="A348" s="23" t="s">
        <v>1050</v>
      </c>
      <c r="B348" s="6">
        <v>27923</v>
      </c>
      <c r="C348" s="9">
        <f t="shared" si="5"/>
        <v>47</v>
      </c>
      <c r="D348" s="3">
        <v>2</v>
      </c>
      <c r="E348" s="10">
        <v>8347.16</v>
      </c>
      <c r="F348" s="3" t="s">
        <v>5</v>
      </c>
      <c r="G348" s="3" t="s">
        <v>9</v>
      </c>
      <c r="H348" s="24" t="s">
        <v>7</v>
      </c>
    </row>
    <row r="349" spans="1:8" x14ac:dyDescent="0.25">
      <c r="A349" s="23" t="s">
        <v>2230</v>
      </c>
      <c r="B349" s="6">
        <v>29488</v>
      </c>
      <c r="C349" s="9">
        <f t="shared" si="5"/>
        <v>42</v>
      </c>
      <c r="D349" s="3">
        <v>2</v>
      </c>
      <c r="E349" s="10">
        <v>38947.43</v>
      </c>
      <c r="F349" s="3" t="s">
        <v>5</v>
      </c>
      <c r="G349" s="3" t="s">
        <v>6</v>
      </c>
      <c r="H349" s="24" t="s">
        <v>30</v>
      </c>
    </row>
    <row r="350" spans="1:8" x14ac:dyDescent="0.25">
      <c r="A350" s="23" t="s">
        <v>1049</v>
      </c>
      <c r="B350" s="6">
        <v>27948</v>
      </c>
      <c r="C350" s="9">
        <f t="shared" si="5"/>
        <v>47</v>
      </c>
      <c r="D350" s="3">
        <v>1</v>
      </c>
      <c r="E350" s="10">
        <v>8342.91</v>
      </c>
      <c r="F350" s="3" t="s">
        <v>6</v>
      </c>
      <c r="G350" s="3" t="s">
        <v>9</v>
      </c>
      <c r="H350" s="24" t="s">
        <v>156</v>
      </c>
    </row>
    <row r="351" spans="1:8" x14ac:dyDescent="0.25">
      <c r="A351" s="23" t="s">
        <v>1048</v>
      </c>
      <c r="B351" s="6">
        <v>27961</v>
      </c>
      <c r="C351" s="9">
        <f t="shared" si="5"/>
        <v>47</v>
      </c>
      <c r="D351" s="3">
        <v>1</v>
      </c>
      <c r="E351" s="10">
        <v>8334.59</v>
      </c>
      <c r="F351" s="3" t="s">
        <v>6</v>
      </c>
      <c r="G351" s="3" t="s">
        <v>5</v>
      </c>
      <c r="H351" s="24" t="s">
        <v>156</v>
      </c>
    </row>
    <row r="352" spans="1:8" x14ac:dyDescent="0.25">
      <c r="A352" s="23" t="s">
        <v>1047</v>
      </c>
      <c r="B352" s="6">
        <v>27953</v>
      </c>
      <c r="C352" s="9">
        <f t="shared" si="5"/>
        <v>47</v>
      </c>
      <c r="D352" s="3">
        <v>1</v>
      </c>
      <c r="E352" s="10">
        <v>8334.4599999999991</v>
      </c>
      <c r="F352" s="3" t="s">
        <v>6</v>
      </c>
      <c r="G352" s="3" t="s">
        <v>5</v>
      </c>
      <c r="H352" s="24" t="s">
        <v>156</v>
      </c>
    </row>
    <row r="353" spans="1:8" x14ac:dyDescent="0.25">
      <c r="A353" s="23" t="s">
        <v>1046</v>
      </c>
      <c r="B353" s="6">
        <v>34142</v>
      </c>
      <c r="C353" s="9">
        <f t="shared" si="5"/>
        <v>30</v>
      </c>
      <c r="D353" s="3">
        <v>0</v>
      </c>
      <c r="E353" s="10">
        <v>8314.65</v>
      </c>
      <c r="F353" s="3" t="s">
        <v>5</v>
      </c>
      <c r="G353" s="3" t="s">
        <v>9</v>
      </c>
      <c r="H353" s="24" t="s">
        <v>14</v>
      </c>
    </row>
    <row r="354" spans="1:8" x14ac:dyDescent="0.25">
      <c r="A354" s="23" t="s">
        <v>1045</v>
      </c>
      <c r="B354" s="6">
        <v>29074</v>
      </c>
      <c r="C354" s="9">
        <f t="shared" si="5"/>
        <v>43</v>
      </c>
      <c r="D354" s="3">
        <v>2</v>
      </c>
      <c r="E354" s="10">
        <v>8310.84</v>
      </c>
      <c r="F354" s="3" t="s">
        <v>5</v>
      </c>
      <c r="G354" s="3" t="s">
        <v>5</v>
      </c>
      <c r="H354" s="24" t="s">
        <v>14</v>
      </c>
    </row>
    <row r="355" spans="1:8" x14ac:dyDescent="0.25">
      <c r="A355" s="23" t="s">
        <v>1044</v>
      </c>
      <c r="B355" s="6">
        <v>28667</v>
      </c>
      <c r="C355" s="9">
        <f t="shared" si="5"/>
        <v>45</v>
      </c>
      <c r="D355" s="3">
        <v>2</v>
      </c>
      <c r="E355" s="10">
        <v>8302.5400000000009</v>
      </c>
      <c r="F355" s="3" t="s">
        <v>6</v>
      </c>
      <c r="G355" s="3" t="s">
        <v>6</v>
      </c>
      <c r="H355" s="24" t="s">
        <v>156</v>
      </c>
    </row>
    <row r="356" spans="1:8" x14ac:dyDescent="0.25">
      <c r="A356" s="23" t="s">
        <v>1043</v>
      </c>
      <c r="B356" s="6">
        <v>27186</v>
      </c>
      <c r="C356" s="9">
        <f t="shared" si="5"/>
        <v>49</v>
      </c>
      <c r="D356" s="3">
        <v>0</v>
      </c>
      <c r="E356" s="10">
        <v>8283.68</v>
      </c>
      <c r="F356" s="3" t="s">
        <v>5</v>
      </c>
      <c r="G356" s="3" t="s">
        <v>6</v>
      </c>
      <c r="H356" s="24" t="s">
        <v>7</v>
      </c>
    </row>
    <row r="357" spans="1:8" x14ac:dyDescent="0.25">
      <c r="A357" s="23" t="s">
        <v>1042</v>
      </c>
      <c r="B357" s="6">
        <v>27385</v>
      </c>
      <c r="C357" s="9">
        <f t="shared" si="5"/>
        <v>48</v>
      </c>
      <c r="D357" s="3">
        <v>0</v>
      </c>
      <c r="E357" s="10">
        <v>8280.6200000000008</v>
      </c>
      <c r="F357" s="3" t="s">
        <v>5</v>
      </c>
      <c r="G357" s="3" t="s">
        <v>5</v>
      </c>
      <c r="H357" s="24" t="s">
        <v>7</v>
      </c>
    </row>
    <row r="358" spans="1:8" x14ac:dyDescent="0.25">
      <c r="A358" s="23" t="s">
        <v>1041</v>
      </c>
      <c r="B358" s="6">
        <v>27298</v>
      </c>
      <c r="C358" s="9">
        <f t="shared" si="5"/>
        <v>48</v>
      </c>
      <c r="D358" s="3">
        <v>0</v>
      </c>
      <c r="E358" s="10">
        <v>8277.52</v>
      </c>
      <c r="F358" s="3" t="s">
        <v>5</v>
      </c>
      <c r="G358" s="3" t="s">
        <v>5</v>
      </c>
      <c r="H358" s="24" t="s">
        <v>30</v>
      </c>
    </row>
    <row r="359" spans="1:8" x14ac:dyDescent="0.25">
      <c r="A359" s="23" t="s">
        <v>1040</v>
      </c>
      <c r="B359" s="6">
        <v>36858</v>
      </c>
      <c r="C359" s="9">
        <f t="shared" si="5"/>
        <v>22</v>
      </c>
      <c r="D359" s="3">
        <v>0</v>
      </c>
      <c r="E359" s="10">
        <v>8271.4599999999991</v>
      </c>
      <c r="F359" s="3" t="s">
        <v>5</v>
      </c>
      <c r="G359" s="3" t="s">
        <v>9</v>
      </c>
      <c r="H359" s="24" t="s">
        <v>237</v>
      </c>
    </row>
    <row r="360" spans="1:8" x14ac:dyDescent="0.25">
      <c r="A360" s="23" t="s">
        <v>2229</v>
      </c>
      <c r="B360" s="6">
        <v>28109</v>
      </c>
      <c r="C360" s="9">
        <f t="shared" si="5"/>
        <v>46</v>
      </c>
      <c r="D360" s="3">
        <v>2</v>
      </c>
      <c r="E360" s="10">
        <v>38932.559999999998</v>
      </c>
      <c r="F360" s="3" t="s">
        <v>5</v>
      </c>
      <c r="G360" s="3" t="s">
        <v>6</v>
      </c>
      <c r="H360" s="24" t="s">
        <v>30</v>
      </c>
    </row>
    <row r="361" spans="1:8" x14ac:dyDescent="0.25">
      <c r="A361" s="23" t="s">
        <v>1039</v>
      </c>
      <c r="B361" s="6">
        <v>27246</v>
      </c>
      <c r="C361" s="9">
        <f t="shared" si="5"/>
        <v>49</v>
      </c>
      <c r="D361" s="3">
        <v>0</v>
      </c>
      <c r="E361" s="10">
        <v>8269.0400000000009</v>
      </c>
      <c r="F361" s="3" t="s">
        <v>5</v>
      </c>
      <c r="G361" s="3" t="s">
        <v>9</v>
      </c>
      <c r="H361" s="24" t="s">
        <v>30</v>
      </c>
    </row>
    <row r="362" spans="1:8" x14ac:dyDescent="0.25">
      <c r="A362" s="23" t="s">
        <v>1038</v>
      </c>
      <c r="B362" s="6">
        <v>23625</v>
      </c>
      <c r="C362" s="9">
        <f t="shared" si="5"/>
        <v>58</v>
      </c>
      <c r="D362" s="3">
        <v>0</v>
      </c>
      <c r="E362" s="10">
        <v>8268</v>
      </c>
      <c r="F362" s="3" t="s">
        <v>6</v>
      </c>
      <c r="G362" s="3" t="s">
        <v>6</v>
      </c>
      <c r="H362" s="24" t="s">
        <v>7</v>
      </c>
    </row>
    <row r="363" spans="1:8" x14ac:dyDescent="0.25">
      <c r="A363" s="23" t="s">
        <v>1037</v>
      </c>
      <c r="B363" s="6">
        <v>30221</v>
      </c>
      <c r="C363" s="9">
        <f t="shared" si="5"/>
        <v>40</v>
      </c>
      <c r="D363" s="3">
        <v>3</v>
      </c>
      <c r="E363" s="10">
        <v>8252.2800000000007</v>
      </c>
      <c r="F363" s="3" t="s">
        <v>5</v>
      </c>
      <c r="G363" s="3" t="s">
        <v>5</v>
      </c>
      <c r="H363" s="24" t="s">
        <v>235</v>
      </c>
    </row>
    <row r="364" spans="1:8" x14ac:dyDescent="0.25">
      <c r="A364" s="23" t="s">
        <v>1036</v>
      </c>
      <c r="B364" s="6">
        <v>28005</v>
      </c>
      <c r="C364" s="9">
        <f t="shared" si="5"/>
        <v>46</v>
      </c>
      <c r="D364" s="3">
        <v>1</v>
      </c>
      <c r="E364" s="10">
        <v>8240.59</v>
      </c>
      <c r="F364" s="3" t="s">
        <v>5</v>
      </c>
      <c r="G364" s="3" t="s">
        <v>5</v>
      </c>
      <c r="H364" s="24" t="s">
        <v>7</v>
      </c>
    </row>
    <row r="365" spans="1:8" x14ac:dyDescent="0.25">
      <c r="A365" s="23" t="s">
        <v>1035</v>
      </c>
      <c r="B365" s="6">
        <v>27941</v>
      </c>
      <c r="C365" s="9">
        <f t="shared" si="5"/>
        <v>47</v>
      </c>
      <c r="D365" s="3">
        <v>1</v>
      </c>
      <c r="E365" s="10">
        <v>8233.1</v>
      </c>
      <c r="F365" s="3" t="s">
        <v>5</v>
      </c>
      <c r="G365" s="3" t="s">
        <v>5</v>
      </c>
      <c r="H365" s="24" t="s">
        <v>7</v>
      </c>
    </row>
    <row r="366" spans="1:8" x14ac:dyDescent="0.25">
      <c r="A366" s="23" t="s">
        <v>1034</v>
      </c>
      <c r="B366" s="6">
        <v>28006</v>
      </c>
      <c r="C366" s="9">
        <f t="shared" si="5"/>
        <v>46</v>
      </c>
      <c r="D366" s="3">
        <v>1</v>
      </c>
      <c r="E366" s="10">
        <v>8232.64</v>
      </c>
      <c r="F366" s="3" t="s">
        <v>5</v>
      </c>
      <c r="G366" s="3" t="s">
        <v>6</v>
      </c>
      <c r="H366" s="24" t="s">
        <v>7</v>
      </c>
    </row>
    <row r="367" spans="1:8" x14ac:dyDescent="0.25">
      <c r="A367" s="23" t="s">
        <v>1033</v>
      </c>
      <c r="B367" s="6">
        <v>28671</v>
      </c>
      <c r="C367" s="9">
        <f t="shared" si="5"/>
        <v>45</v>
      </c>
      <c r="D367" s="3">
        <v>2</v>
      </c>
      <c r="E367" s="10">
        <v>8219.2000000000007</v>
      </c>
      <c r="F367" s="3" t="s">
        <v>5</v>
      </c>
      <c r="G367" s="3" t="s">
        <v>5</v>
      </c>
      <c r="H367" s="24" t="s">
        <v>7</v>
      </c>
    </row>
    <row r="368" spans="1:8" x14ac:dyDescent="0.25">
      <c r="A368" s="23" t="s">
        <v>1032</v>
      </c>
      <c r="B368" s="6">
        <v>28787</v>
      </c>
      <c r="C368" s="9">
        <f t="shared" si="5"/>
        <v>44</v>
      </c>
      <c r="D368" s="3">
        <v>2</v>
      </c>
      <c r="E368" s="10">
        <v>8211.1</v>
      </c>
      <c r="F368" s="3" t="s">
        <v>5</v>
      </c>
      <c r="G368" s="3" t="s">
        <v>6</v>
      </c>
      <c r="H368" s="24" t="s">
        <v>7</v>
      </c>
    </row>
    <row r="369" spans="1:8" x14ac:dyDescent="0.25">
      <c r="A369" s="23" t="s">
        <v>1031</v>
      </c>
      <c r="B369" s="6">
        <v>22973</v>
      </c>
      <c r="C369" s="9">
        <f t="shared" si="5"/>
        <v>60</v>
      </c>
      <c r="D369" s="3">
        <v>0</v>
      </c>
      <c r="E369" s="10">
        <v>8188.12</v>
      </c>
      <c r="F369" s="3" t="s">
        <v>6</v>
      </c>
      <c r="G369" s="3" t="s">
        <v>6</v>
      </c>
      <c r="H369" s="24" t="s">
        <v>7</v>
      </c>
    </row>
    <row r="370" spans="1:8" x14ac:dyDescent="0.25">
      <c r="A370" s="23" t="s">
        <v>1030</v>
      </c>
      <c r="B370" s="6">
        <v>35724</v>
      </c>
      <c r="C370" s="9">
        <f t="shared" si="5"/>
        <v>25</v>
      </c>
      <c r="D370" s="3">
        <v>0</v>
      </c>
      <c r="E370" s="10">
        <v>8182.89</v>
      </c>
      <c r="F370" s="3" t="s">
        <v>5</v>
      </c>
      <c r="G370" s="3" t="s">
        <v>9</v>
      </c>
      <c r="H370" s="24" t="s">
        <v>523</v>
      </c>
    </row>
    <row r="371" spans="1:8" x14ac:dyDescent="0.25">
      <c r="A371" s="23" t="s">
        <v>2228</v>
      </c>
      <c r="B371" s="6">
        <v>31944</v>
      </c>
      <c r="C371" s="9">
        <f t="shared" si="5"/>
        <v>36</v>
      </c>
      <c r="D371" s="3">
        <v>3</v>
      </c>
      <c r="E371" s="10">
        <v>38924.04</v>
      </c>
      <c r="F371" s="3" t="s">
        <v>5</v>
      </c>
      <c r="G371" s="3" t="s">
        <v>5</v>
      </c>
      <c r="H371" s="24" t="s">
        <v>30</v>
      </c>
    </row>
    <row r="372" spans="1:8" x14ac:dyDescent="0.25">
      <c r="A372" s="23" t="s">
        <v>1029</v>
      </c>
      <c r="B372" s="6">
        <v>30475</v>
      </c>
      <c r="C372" s="9">
        <f t="shared" si="5"/>
        <v>40</v>
      </c>
      <c r="D372" s="3">
        <v>3</v>
      </c>
      <c r="E372" s="10">
        <v>8179.51</v>
      </c>
      <c r="F372" s="3" t="s">
        <v>5</v>
      </c>
      <c r="G372" s="3" t="s">
        <v>5</v>
      </c>
      <c r="H372" s="24" t="s">
        <v>504</v>
      </c>
    </row>
    <row r="373" spans="1:8" x14ac:dyDescent="0.25">
      <c r="A373" s="23" t="s">
        <v>1028</v>
      </c>
      <c r="B373" s="6">
        <v>23320</v>
      </c>
      <c r="C373" s="9">
        <f t="shared" si="5"/>
        <v>59</v>
      </c>
      <c r="D373" s="3">
        <v>0</v>
      </c>
      <c r="E373" s="10">
        <v>8177.9</v>
      </c>
      <c r="F373" s="3" t="s">
        <v>6</v>
      </c>
      <c r="G373" s="3" t="s">
        <v>9</v>
      </c>
      <c r="H373" s="24" t="s">
        <v>7</v>
      </c>
    </row>
    <row r="374" spans="1:8" x14ac:dyDescent="0.25">
      <c r="A374" s="23" t="s">
        <v>1027</v>
      </c>
      <c r="B374" s="6">
        <v>30130</v>
      </c>
      <c r="C374" s="9">
        <f t="shared" si="5"/>
        <v>41</v>
      </c>
      <c r="D374" s="3">
        <v>4</v>
      </c>
      <c r="E374" s="10">
        <v>8162.72</v>
      </c>
      <c r="F374" s="3" t="s">
        <v>6</v>
      </c>
      <c r="G374" s="3" t="s">
        <v>6</v>
      </c>
      <c r="H374" s="24" t="s">
        <v>14</v>
      </c>
    </row>
    <row r="375" spans="1:8" x14ac:dyDescent="0.25">
      <c r="A375" s="23" t="s">
        <v>1026</v>
      </c>
      <c r="B375" s="6">
        <v>33045</v>
      </c>
      <c r="C375" s="9">
        <f t="shared" si="5"/>
        <v>33</v>
      </c>
      <c r="D375" s="3">
        <v>3</v>
      </c>
      <c r="E375" s="10">
        <v>8157.92</v>
      </c>
      <c r="F375" s="3" t="s">
        <v>5</v>
      </c>
      <c r="G375" s="3" t="s">
        <v>6</v>
      </c>
      <c r="H375" s="24" t="s">
        <v>188</v>
      </c>
    </row>
    <row r="376" spans="1:8" x14ac:dyDescent="0.25">
      <c r="A376" s="23" t="s">
        <v>1025</v>
      </c>
      <c r="B376" s="6">
        <v>26910</v>
      </c>
      <c r="C376" s="9">
        <f t="shared" si="5"/>
        <v>49</v>
      </c>
      <c r="D376" s="3">
        <v>0</v>
      </c>
      <c r="E376" s="10">
        <v>8125.78</v>
      </c>
      <c r="F376" s="3" t="s">
        <v>5</v>
      </c>
      <c r="G376" s="3" t="s">
        <v>5</v>
      </c>
      <c r="H376" s="24" t="s">
        <v>7</v>
      </c>
    </row>
    <row r="377" spans="1:8" x14ac:dyDescent="0.25">
      <c r="A377" s="23" t="s">
        <v>1024</v>
      </c>
      <c r="B377" s="6">
        <v>26906</v>
      </c>
      <c r="C377" s="9">
        <f t="shared" si="5"/>
        <v>49</v>
      </c>
      <c r="D377" s="3">
        <v>0</v>
      </c>
      <c r="E377" s="10">
        <v>8124.41</v>
      </c>
      <c r="F377" s="3" t="s">
        <v>6</v>
      </c>
      <c r="G377" s="3" t="s">
        <v>9</v>
      </c>
      <c r="H377" s="24" t="s">
        <v>7</v>
      </c>
    </row>
    <row r="378" spans="1:8" x14ac:dyDescent="0.25">
      <c r="A378" s="23" t="s">
        <v>1023</v>
      </c>
      <c r="B378" s="6">
        <v>27014</v>
      </c>
      <c r="C378" s="9">
        <f t="shared" si="5"/>
        <v>49</v>
      </c>
      <c r="D378" s="3">
        <v>0</v>
      </c>
      <c r="E378" s="10">
        <v>8116.68</v>
      </c>
      <c r="F378" s="3" t="s">
        <v>6</v>
      </c>
      <c r="G378" s="3" t="s">
        <v>9</v>
      </c>
      <c r="H378" s="24" t="s">
        <v>30</v>
      </c>
    </row>
    <row r="379" spans="1:8" x14ac:dyDescent="0.25">
      <c r="A379" s="23" t="s">
        <v>1022</v>
      </c>
      <c r="B379" s="6">
        <v>28734</v>
      </c>
      <c r="C379" s="9">
        <f t="shared" si="5"/>
        <v>44</v>
      </c>
      <c r="D379" s="3">
        <v>2</v>
      </c>
      <c r="E379" s="10">
        <v>8116.27</v>
      </c>
      <c r="F379" s="3" t="s">
        <v>6</v>
      </c>
      <c r="G379" s="3" t="s">
        <v>9</v>
      </c>
      <c r="H379" s="24" t="s">
        <v>14</v>
      </c>
    </row>
    <row r="380" spans="1:8" x14ac:dyDescent="0.25">
      <c r="A380" s="23" t="s">
        <v>1021</v>
      </c>
      <c r="B380" s="6">
        <v>26948</v>
      </c>
      <c r="C380" s="9">
        <f t="shared" si="5"/>
        <v>49</v>
      </c>
      <c r="D380" s="3">
        <v>0</v>
      </c>
      <c r="E380" s="10">
        <v>8112.59</v>
      </c>
      <c r="F380" s="3" t="s">
        <v>5</v>
      </c>
      <c r="G380" s="3" t="s">
        <v>5</v>
      </c>
      <c r="H380" s="24" t="s">
        <v>7</v>
      </c>
    </row>
    <row r="381" spans="1:8" x14ac:dyDescent="0.25">
      <c r="A381" s="23" t="s">
        <v>1020</v>
      </c>
      <c r="B381" s="6">
        <v>24633</v>
      </c>
      <c r="C381" s="9">
        <f t="shared" si="5"/>
        <v>56</v>
      </c>
      <c r="D381" s="3">
        <v>0</v>
      </c>
      <c r="E381" s="10">
        <v>8091.3</v>
      </c>
      <c r="F381" s="3" t="s">
        <v>6</v>
      </c>
      <c r="G381" s="3" t="s">
        <v>9</v>
      </c>
      <c r="H381" s="24" t="s">
        <v>14</v>
      </c>
    </row>
    <row r="382" spans="1:8" x14ac:dyDescent="0.25">
      <c r="A382" s="23" t="s">
        <v>2227</v>
      </c>
      <c r="B382" s="6">
        <v>24683</v>
      </c>
      <c r="C382" s="9">
        <f t="shared" si="5"/>
        <v>56</v>
      </c>
      <c r="D382" s="3">
        <v>0</v>
      </c>
      <c r="E382" s="10">
        <v>38893.360000000001</v>
      </c>
      <c r="F382" s="3" t="s">
        <v>9</v>
      </c>
      <c r="G382" s="3" t="s">
        <v>5</v>
      </c>
      <c r="H382" s="24" t="s">
        <v>30</v>
      </c>
    </row>
    <row r="383" spans="1:8" x14ac:dyDescent="0.25">
      <c r="A383" s="23" t="s">
        <v>1019</v>
      </c>
      <c r="B383" s="6">
        <v>27749</v>
      </c>
      <c r="C383" s="9">
        <f t="shared" si="5"/>
        <v>47</v>
      </c>
      <c r="D383" s="3">
        <v>1</v>
      </c>
      <c r="E383" s="10">
        <v>8083.92</v>
      </c>
      <c r="F383" s="3" t="s">
        <v>6</v>
      </c>
      <c r="G383" s="3" t="s">
        <v>6</v>
      </c>
      <c r="H383" s="24" t="s">
        <v>7</v>
      </c>
    </row>
    <row r="384" spans="1:8" x14ac:dyDescent="0.25">
      <c r="A384" s="23" t="s">
        <v>1018</v>
      </c>
      <c r="B384" s="6">
        <v>34619</v>
      </c>
      <c r="C384" s="9">
        <f t="shared" si="5"/>
        <v>28</v>
      </c>
      <c r="D384" s="3">
        <v>0</v>
      </c>
      <c r="E384" s="10">
        <v>8081.74</v>
      </c>
      <c r="F384" s="3" t="s">
        <v>5</v>
      </c>
      <c r="G384" s="3" t="s">
        <v>5</v>
      </c>
      <c r="H384" s="24" t="s">
        <v>523</v>
      </c>
    </row>
    <row r="385" spans="1:8" x14ac:dyDescent="0.25">
      <c r="A385" s="23" t="s">
        <v>1017</v>
      </c>
      <c r="B385" s="6">
        <v>37131</v>
      </c>
      <c r="C385" s="9">
        <f t="shared" si="5"/>
        <v>21</v>
      </c>
      <c r="D385" s="3">
        <v>0</v>
      </c>
      <c r="E385" s="10">
        <v>8081.26</v>
      </c>
      <c r="F385" s="3" t="s">
        <v>5</v>
      </c>
      <c r="G385" s="3" t="s">
        <v>5</v>
      </c>
      <c r="H385" s="24" t="s">
        <v>14</v>
      </c>
    </row>
    <row r="386" spans="1:8" x14ac:dyDescent="0.25">
      <c r="A386" s="23" t="s">
        <v>1016</v>
      </c>
      <c r="B386" s="6">
        <v>34280</v>
      </c>
      <c r="C386" s="9">
        <f t="shared" si="5"/>
        <v>29</v>
      </c>
      <c r="D386" s="3">
        <v>0</v>
      </c>
      <c r="E386" s="10">
        <v>8077.41</v>
      </c>
      <c r="F386" s="3" t="s">
        <v>5</v>
      </c>
      <c r="G386" s="3" t="s">
        <v>9</v>
      </c>
      <c r="H386" s="24" t="s">
        <v>523</v>
      </c>
    </row>
    <row r="387" spans="1:8" x14ac:dyDescent="0.25">
      <c r="A387" s="23" t="s">
        <v>1015</v>
      </c>
      <c r="B387" s="6">
        <v>24036</v>
      </c>
      <c r="C387" s="9">
        <f t="shared" ref="C387:C450" si="6">INT(YEARFRAC(B387,DATE(2023,8,6),1))</f>
        <v>57</v>
      </c>
      <c r="D387" s="3">
        <v>0</v>
      </c>
      <c r="E387" s="10">
        <v>8071.57</v>
      </c>
      <c r="F387" s="3" t="s">
        <v>6</v>
      </c>
      <c r="G387" s="3" t="s">
        <v>9</v>
      </c>
      <c r="H387" s="24" t="s">
        <v>30</v>
      </c>
    </row>
    <row r="388" spans="1:8" x14ac:dyDescent="0.25">
      <c r="A388" s="23" t="s">
        <v>1014</v>
      </c>
      <c r="B388" s="6">
        <v>27743</v>
      </c>
      <c r="C388" s="9">
        <f t="shared" si="6"/>
        <v>47</v>
      </c>
      <c r="D388" s="3">
        <v>1</v>
      </c>
      <c r="E388" s="10">
        <v>8068.19</v>
      </c>
      <c r="F388" s="3" t="s">
        <v>6</v>
      </c>
      <c r="G388" s="3" t="s">
        <v>5</v>
      </c>
      <c r="H388" s="24" t="s">
        <v>30</v>
      </c>
    </row>
    <row r="389" spans="1:8" x14ac:dyDescent="0.25">
      <c r="A389" s="23" t="s">
        <v>1013</v>
      </c>
      <c r="B389" s="6">
        <v>23965</v>
      </c>
      <c r="C389" s="9">
        <f t="shared" si="6"/>
        <v>57</v>
      </c>
      <c r="D389" s="3">
        <v>0</v>
      </c>
      <c r="E389" s="10">
        <v>8067.83</v>
      </c>
      <c r="F389" s="3" t="s">
        <v>6</v>
      </c>
      <c r="G389" s="3" t="s">
        <v>9</v>
      </c>
      <c r="H389" s="24" t="s">
        <v>7</v>
      </c>
    </row>
    <row r="390" spans="1:8" x14ac:dyDescent="0.25">
      <c r="A390" s="23" t="s">
        <v>1012</v>
      </c>
      <c r="B390" s="6">
        <v>27573</v>
      </c>
      <c r="C390" s="9">
        <f t="shared" si="6"/>
        <v>48</v>
      </c>
      <c r="D390" s="3">
        <v>1</v>
      </c>
      <c r="E390" s="10">
        <v>8062.76</v>
      </c>
      <c r="F390" s="3" t="s">
        <v>6</v>
      </c>
      <c r="G390" s="3" t="s">
        <v>6</v>
      </c>
      <c r="H390" s="24" t="s">
        <v>30</v>
      </c>
    </row>
    <row r="391" spans="1:8" x14ac:dyDescent="0.25">
      <c r="A391" s="23" t="s">
        <v>1011</v>
      </c>
      <c r="B391" s="6">
        <v>25914</v>
      </c>
      <c r="C391" s="9">
        <f t="shared" si="6"/>
        <v>52</v>
      </c>
      <c r="D391" s="3">
        <v>0</v>
      </c>
      <c r="E391" s="10">
        <v>8062.31</v>
      </c>
      <c r="F391" s="3" t="s">
        <v>5</v>
      </c>
      <c r="G391" s="3" t="s">
        <v>9</v>
      </c>
      <c r="H391" s="24" t="s">
        <v>7</v>
      </c>
    </row>
    <row r="392" spans="1:8" x14ac:dyDescent="0.25">
      <c r="A392" s="23" t="s">
        <v>1010</v>
      </c>
      <c r="B392" s="6">
        <v>30312</v>
      </c>
      <c r="C392" s="9">
        <f t="shared" si="6"/>
        <v>40</v>
      </c>
      <c r="D392" s="3">
        <v>3</v>
      </c>
      <c r="E392" s="10">
        <v>8059.68</v>
      </c>
      <c r="F392" s="3" t="s">
        <v>5</v>
      </c>
      <c r="G392" s="3" t="s">
        <v>6</v>
      </c>
      <c r="H392" s="24" t="s">
        <v>14</v>
      </c>
    </row>
    <row r="393" spans="1:8" x14ac:dyDescent="0.25">
      <c r="A393" s="23" t="s">
        <v>2226</v>
      </c>
      <c r="B393" s="6">
        <v>23534</v>
      </c>
      <c r="C393" s="9">
        <f t="shared" si="6"/>
        <v>59</v>
      </c>
      <c r="D393" s="3">
        <v>0</v>
      </c>
      <c r="E393" s="10">
        <v>38869.25</v>
      </c>
      <c r="F393" s="3" t="s">
        <v>5</v>
      </c>
      <c r="G393" s="3" t="s">
        <v>5</v>
      </c>
      <c r="H393" s="24" t="s">
        <v>30</v>
      </c>
    </row>
    <row r="394" spans="1:8" x14ac:dyDescent="0.25">
      <c r="A394" s="23" t="s">
        <v>1009</v>
      </c>
      <c r="B394" s="6">
        <v>31379</v>
      </c>
      <c r="C394" s="9">
        <f t="shared" si="6"/>
        <v>37</v>
      </c>
      <c r="D394" s="3">
        <v>3</v>
      </c>
      <c r="E394" s="10">
        <v>8059.06</v>
      </c>
      <c r="F394" s="3" t="s">
        <v>5</v>
      </c>
      <c r="G394" s="3" t="s">
        <v>6</v>
      </c>
      <c r="H394" s="24" t="s">
        <v>14</v>
      </c>
    </row>
    <row r="395" spans="1:8" x14ac:dyDescent="0.25">
      <c r="A395" s="23" t="s">
        <v>1008</v>
      </c>
      <c r="B395" s="6">
        <v>37967</v>
      </c>
      <c r="C395" s="9">
        <f t="shared" si="6"/>
        <v>19</v>
      </c>
      <c r="D395" s="3">
        <v>0</v>
      </c>
      <c r="E395" s="10">
        <v>8035.64</v>
      </c>
      <c r="F395" s="3" t="s">
        <v>5</v>
      </c>
      <c r="G395" s="3" t="s">
        <v>5</v>
      </c>
      <c r="H395" s="24" t="s">
        <v>14</v>
      </c>
    </row>
    <row r="396" spans="1:8" x14ac:dyDescent="0.25">
      <c r="A396" s="23" t="s">
        <v>1007</v>
      </c>
      <c r="B396" s="6">
        <v>28435</v>
      </c>
      <c r="C396" s="9">
        <f t="shared" si="6"/>
        <v>45</v>
      </c>
      <c r="D396" s="3">
        <v>2</v>
      </c>
      <c r="E396" s="10">
        <v>8027.97</v>
      </c>
      <c r="F396" s="3" t="s">
        <v>6</v>
      </c>
      <c r="G396" s="3" t="s">
        <v>5</v>
      </c>
      <c r="H396" s="24" t="s">
        <v>30</v>
      </c>
    </row>
    <row r="397" spans="1:8" x14ac:dyDescent="0.25">
      <c r="A397" s="23" t="s">
        <v>1006</v>
      </c>
      <c r="B397" s="6">
        <v>28114</v>
      </c>
      <c r="C397" s="9">
        <f t="shared" si="6"/>
        <v>46</v>
      </c>
      <c r="D397" s="3">
        <v>0</v>
      </c>
      <c r="E397" s="10">
        <v>8026.67</v>
      </c>
      <c r="F397" s="3" t="s">
        <v>5</v>
      </c>
      <c r="G397" s="3" t="s">
        <v>5</v>
      </c>
      <c r="H397" s="24" t="s">
        <v>14</v>
      </c>
    </row>
    <row r="398" spans="1:8" x14ac:dyDescent="0.25">
      <c r="A398" s="23" t="s">
        <v>1005</v>
      </c>
      <c r="B398" s="6">
        <v>28688</v>
      </c>
      <c r="C398" s="9">
        <f t="shared" si="6"/>
        <v>45</v>
      </c>
      <c r="D398" s="3">
        <v>1</v>
      </c>
      <c r="E398" s="10">
        <v>8023.14</v>
      </c>
      <c r="F398" s="3" t="s">
        <v>5</v>
      </c>
      <c r="G398" s="3" t="s">
        <v>6</v>
      </c>
      <c r="H398" s="24" t="s">
        <v>14</v>
      </c>
    </row>
    <row r="399" spans="1:8" x14ac:dyDescent="0.25">
      <c r="A399" s="23" t="s">
        <v>1004</v>
      </c>
      <c r="B399" s="6">
        <v>32815</v>
      </c>
      <c r="C399" s="9">
        <f t="shared" si="6"/>
        <v>33</v>
      </c>
      <c r="D399" s="3">
        <v>3</v>
      </c>
      <c r="E399" s="10">
        <v>8021.11</v>
      </c>
      <c r="F399" s="3" t="s">
        <v>5</v>
      </c>
      <c r="G399" s="3" t="s">
        <v>9</v>
      </c>
      <c r="H399" s="24" t="s">
        <v>14</v>
      </c>
    </row>
    <row r="400" spans="1:8" x14ac:dyDescent="0.25">
      <c r="A400" s="23" t="s">
        <v>1003</v>
      </c>
      <c r="B400" s="6">
        <v>29533</v>
      </c>
      <c r="C400" s="9">
        <f t="shared" si="6"/>
        <v>42</v>
      </c>
      <c r="D400" s="3">
        <v>2</v>
      </c>
      <c r="E400" s="10">
        <v>8017.06</v>
      </c>
      <c r="F400" s="3" t="s">
        <v>5</v>
      </c>
      <c r="G400" s="3" t="s">
        <v>5</v>
      </c>
      <c r="H400" s="24" t="s">
        <v>14</v>
      </c>
    </row>
    <row r="401" spans="1:8" x14ac:dyDescent="0.25">
      <c r="A401" s="23" t="s">
        <v>1002</v>
      </c>
      <c r="B401" s="6">
        <v>34960</v>
      </c>
      <c r="C401" s="9">
        <f t="shared" si="6"/>
        <v>27</v>
      </c>
      <c r="D401" s="3">
        <v>0</v>
      </c>
      <c r="E401" s="10">
        <v>8014.62</v>
      </c>
      <c r="F401" s="3" t="s">
        <v>5</v>
      </c>
      <c r="G401" s="3" t="s">
        <v>6</v>
      </c>
      <c r="H401" s="24" t="s">
        <v>14</v>
      </c>
    </row>
    <row r="402" spans="1:8" x14ac:dyDescent="0.25">
      <c r="A402" s="23" t="s">
        <v>1001</v>
      </c>
      <c r="B402" s="6">
        <v>22880</v>
      </c>
      <c r="C402" s="9">
        <f t="shared" si="6"/>
        <v>60</v>
      </c>
      <c r="D402" s="3">
        <v>0</v>
      </c>
      <c r="E402" s="10">
        <v>8004.96</v>
      </c>
      <c r="F402" s="3" t="s">
        <v>6</v>
      </c>
      <c r="G402" s="3" t="s">
        <v>9</v>
      </c>
      <c r="H402" s="24" t="s">
        <v>7</v>
      </c>
    </row>
    <row r="403" spans="1:8" x14ac:dyDescent="0.25">
      <c r="A403" s="23" t="s">
        <v>1000</v>
      </c>
      <c r="B403" s="6">
        <v>30548</v>
      </c>
      <c r="C403" s="9">
        <f t="shared" si="6"/>
        <v>39</v>
      </c>
      <c r="D403" s="3">
        <v>3</v>
      </c>
      <c r="E403" s="10">
        <v>7986.48</v>
      </c>
      <c r="F403" s="3" t="s">
        <v>5</v>
      </c>
      <c r="G403" s="3" t="s">
        <v>6</v>
      </c>
      <c r="H403" s="24" t="s">
        <v>235</v>
      </c>
    </row>
    <row r="404" spans="1:8" x14ac:dyDescent="0.25">
      <c r="A404" s="23" t="s">
        <v>2225</v>
      </c>
      <c r="B404" s="6">
        <v>29192</v>
      </c>
      <c r="C404" s="9">
        <f t="shared" si="6"/>
        <v>43</v>
      </c>
      <c r="D404" s="3">
        <v>2</v>
      </c>
      <c r="E404" s="10">
        <v>38836.980000000003</v>
      </c>
      <c r="F404" s="3" t="s">
        <v>5</v>
      </c>
      <c r="G404" s="3" t="s">
        <v>9</v>
      </c>
      <c r="H404" s="24" t="s">
        <v>30</v>
      </c>
    </row>
    <row r="405" spans="1:8" x14ac:dyDescent="0.25">
      <c r="A405" s="23" t="s">
        <v>999</v>
      </c>
      <c r="B405" s="6">
        <v>30556</v>
      </c>
      <c r="C405" s="9">
        <f t="shared" si="6"/>
        <v>39</v>
      </c>
      <c r="D405" s="3">
        <v>3</v>
      </c>
      <c r="E405" s="10">
        <v>7985.82</v>
      </c>
      <c r="F405" s="3" t="s">
        <v>5</v>
      </c>
      <c r="G405" s="3" t="s">
        <v>9</v>
      </c>
      <c r="H405" s="24" t="s">
        <v>235</v>
      </c>
    </row>
    <row r="406" spans="1:8" x14ac:dyDescent="0.25">
      <c r="A406" s="23" t="s">
        <v>998</v>
      </c>
      <c r="B406" s="6">
        <v>26626</v>
      </c>
      <c r="C406" s="9">
        <f t="shared" si="6"/>
        <v>50</v>
      </c>
      <c r="D406" s="3">
        <v>0</v>
      </c>
      <c r="E406" s="10">
        <v>7980.34</v>
      </c>
      <c r="F406" s="3" t="s">
        <v>5</v>
      </c>
      <c r="G406" s="3" t="s">
        <v>5</v>
      </c>
      <c r="H406" s="24" t="s">
        <v>7</v>
      </c>
    </row>
    <row r="407" spans="1:8" x14ac:dyDescent="0.25">
      <c r="A407" s="23" t="s">
        <v>997</v>
      </c>
      <c r="B407" s="6">
        <v>27616</v>
      </c>
      <c r="C407" s="9">
        <f t="shared" si="6"/>
        <v>47</v>
      </c>
      <c r="D407" s="3">
        <v>1</v>
      </c>
      <c r="E407" s="10">
        <v>7966.81</v>
      </c>
      <c r="F407" s="3" t="s">
        <v>5</v>
      </c>
      <c r="G407" s="3" t="s">
        <v>5</v>
      </c>
      <c r="H407" s="24" t="s">
        <v>7</v>
      </c>
    </row>
    <row r="408" spans="1:8" x14ac:dyDescent="0.25">
      <c r="A408" s="23" t="s">
        <v>996</v>
      </c>
      <c r="B408" s="6">
        <v>25738</v>
      </c>
      <c r="C408" s="9">
        <f t="shared" si="6"/>
        <v>53</v>
      </c>
      <c r="D408" s="3">
        <v>0</v>
      </c>
      <c r="E408" s="10">
        <v>7958.13</v>
      </c>
      <c r="F408" s="3" t="s">
        <v>5</v>
      </c>
      <c r="G408" s="3" t="s">
        <v>5</v>
      </c>
      <c r="H408" s="24" t="s">
        <v>7</v>
      </c>
    </row>
    <row r="409" spans="1:8" x14ac:dyDescent="0.25">
      <c r="A409" s="23" t="s">
        <v>995</v>
      </c>
      <c r="B409" s="6">
        <v>29948</v>
      </c>
      <c r="C409" s="9">
        <f t="shared" si="6"/>
        <v>41</v>
      </c>
      <c r="D409" s="3">
        <v>3</v>
      </c>
      <c r="E409" s="10">
        <v>7954.52</v>
      </c>
      <c r="F409" s="3" t="s">
        <v>5</v>
      </c>
      <c r="G409" s="3" t="s">
        <v>5</v>
      </c>
      <c r="H409" s="24" t="s">
        <v>30</v>
      </c>
    </row>
    <row r="410" spans="1:8" x14ac:dyDescent="0.25">
      <c r="A410" s="23" t="s">
        <v>994</v>
      </c>
      <c r="B410" s="6">
        <v>24297</v>
      </c>
      <c r="C410" s="9">
        <f t="shared" si="6"/>
        <v>57</v>
      </c>
      <c r="D410" s="3">
        <v>0</v>
      </c>
      <c r="E410" s="10">
        <v>7953.72</v>
      </c>
      <c r="F410" s="3" t="s">
        <v>6</v>
      </c>
      <c r="G410" s="3" t="s">
        <v>6</v>
      </c>
      <c r="H410" s="24" t="s">
        <v>14</v>
      </c>
    </row>
    <row r="411" spans="1:8" x14ac:dyDescent="0.25">
      <c r="A411" s="23" t="s">
        <v>993</v>
      </c>
      <c r="B411" s="6">
        <v>32079</v>
      </c>
      <c r="C411" s="9">
        <f t="shared" si="6"/>
        <v>35</v>
      </c>
      <c r="D411" s="3">
        <v>3</v>
      </c>
      <c r="E411" s="10">
        <v>7948.22</v>
      </c>
      <c r="F411" s="3" t="s">
        <v>5</v>
      </c>
      <c r="G411" s="3" t="s">
        <v>6</v>
      </c>
      <c r="H411" s="24" t="s">
        <v>188</v>
      </c>
    </row>
    <row r="412" spans="1:8" x14ac:dyDescent="0.25">
      <c r="A412" s="23" t="s">
        <v>992</v>
      </c>
      <c r="B412" s="6">
        <v>28326</v>
      </c>
      <c r="C412" s="9">
        <f t="shared" si="6"/>
        <v>46</v>
      </c>
      <c r="D412" s="3">
        <v>0</v>
      </c>
      <c r="E412" s="10">
        <v>7935.29</v>
      </c>
      <c r="F412" s="3" t="s">
        <v>5</v>
      </c>
      <c r="G412" s="3" t="s">
        <v>9</v>
      </c>
      <c r="H412" s="24" t="s">
        <v>235</v>
      </c>
    </row>
    <row r="413" spans="1:8" x14ac:dyDescent="0.25">
      <c r="A413" s="23" t="s">
        <v>991</v>
      </c>
      <c r="B413" s="6">
        <v>22929</v>
      </c>
      <c r="C413" s="9">
        <f t="shared" si="6"/>
        <v>60</v>
      </c>
      <c r="D413" s="3">
        <v>0</v>
      </c>
      <c r="E413" s="10">
        <v>7896.41</v>
      </c>
      <c r="F413" s="3" t="s">
        <v>6</v>
      </c>
      <c r="G413" s="3" t="s">
        <v>5</v>
      </c>
      <c r="H413" s="24" t="s">
        <v>7</v>
      </c>
    </row>
    <row r="414" spans="1:8" x14ac:dyDescent="0.25">
      <c r="A414" s="23" t="s">
        <v>990</v>
      </c>
      <c r="B414" s="6">
        <v>34655</v>
      </c>
      <c r="C414" s="9">
        <f t="shared" si="6"/>
        <v>28</v>
      </c>
      <c r="D414" s="3">
        <v>0</v>
      </c>
      <c r="E414" s="10">
        <v>7851.85</v>
      </c>
      <c r="F414" s="3" t="s">
        <v>5</v>
      </c>
      <c r="G414" s="3" t="s">
        <v>6</v>
      </c>
      <c r="H414" s="24" t="s">
        <v>14</v>
      </c>
    </row>
    <row r="415" spans="1:8" x14ac:dyDescent="0.25">
      <c r="A415" s="23" t="s">
        <v>2224</v>
      </c>
      <c r="B415" s="6">
        <v>38326</v>
      </c>
      <c r="C415" s="9">
        <f t="shared" si="6"/>
        <v>18</v>
      </c>
      <c r="D415" s="3">
        <v>0</v>
      </c>
      <c r="E415" s="10">
        <v>38792.69</v>
      </c>
      <c r="F415" s="3" t="s">
        <v>5</v>
      </c>
      <c r="G415" s="3" t="s">
        <v>5</v>
      </c>
      <c r="H415" s="24" t="s">
        <v>7</v>
      </c>
    </row>
    <row r="416" spans="1:8" x14ac:dyDescent="0.25">
      <c r="A416" s="23" t="s">
        <v>989</v>
      </c>
      <c r="B416" s="6">
        <v>37169</v>
      </c>
      <c r="C416" s="9">
        <f t="shared" si="6"/>
        <v>21</v>
      </c>
      <c r="D416" s="3">
        <v>0</v>
      </c>
      <c r="E416" s="10">
        <v>7844.8</v>
      </c>
      <c r="F416" s="3" t="s">
        <v>5</v>
      </c>
      <c r="G416" s="3" t="s">
        <v>5</v>
      </c>
      <c r="H416" s="24" t="s">
        <v>14</v>
      </c>
    </row>
    <row r="417" spans="1:8" x14ac:dyDescent="0.25">
      <c r="A417" s="23" t="s">
        <v>988</v>
      </c>
      <c r="B417" s="6">
        <v>32793</v>
      </c>
      <c r="C417" s="9">
        <f t="shared" si="6"/>
        <v>33</v>
      </c>
      <c r="D417" s="3">
        <v>3</v>
      </c>
      <c r="E417" s="10">
        <v>7824.37</v>
      </c>
      <c r="F417" s="3" t="s">
        <v>5</v>
      </c>
      <c r="G417" s="3" t="s">
        <v>5</v>
      </c>
      <c r="H417" s="24" t="s">
        <v>14</v>
      </c>
    </row>
    <row r="418" spans="1:8" x14ac:dyDescent="0.25">
      <c r="A418" s="23" t="s">
        <v>987</v>
      </c>
      <c r="B418" s="6">
        <v>33593</v>
      </c>
      <c r="C418" s="9">
        <f t="shared" si="6"/>
        <v>31</v>
      </c>
      <c r="D418" s="3">
        <v>3</v>
      </c>
      <c r="E418" s="10">
        <v>7812.67</v>
      </c>
      <c r="F418" s="3" t="s">
        <v>5</v>
      </c>
      <c r="G418" s="3" t="s">
        <v>9</v>
      </c>
      <c r="H418" s="24" t="s">
        <v>14</v>
      </c>
    </row>
    <row r="419" spans="1:8" x14ac:dyDescent="0.25">
      <c r="A419" s="23" t="s">
        <v>986</v>
      </c>
      <c r="B419" s="6">
        <v>27342</v>
      </c>
      <c r="C419" s="9">
        <f t="shared" si="6"/>
        <v>48</v>
      </c>
      <c r="D419" s="3">
        <v>0</v>
      </c>
      <c r="E419" s="10">
        <v>7804.16</v>
      </c>
      <c r="F419" s="3" t="s">
        <v>5</v>
      </c>
      <c r="G419" s="3" t="s">
        <v>6</v>
      </c>
      <c r="H419" s="24" t="s">
        <v>7</v>
      </c>
    </row>
    <row r="420" spans="1:8" x14ac:dyDescent="0.25">
      <c r="A420" s="23" t="s">
        <v>985</v>
      </c>
      <c r="B420" s="6">
        <v>35766</v>
      </c>
      <c r="C420" s="9">
        <f t="shared" si="6"/>
        <v>25</v>
      </c>
      <c r="D420" s="3">
        <v>0</v>
      </c>
      <c r="E420" s="10">
        <v>7803.77</v>
      </c>
      <c r="F420" s="3" t="s">
        <v>5</v>
      </c>
      <c r="G420" s="3" t="s">
        <v>6</v>
      </c>
      <c r="H420" s="24" t="s">
        <v>14</v>
      </c>
    </row>
    <row r="421" spans="1:8" x14ac:dyDescent="0.25">
      <c r="A421" s="23" t="s">
        <v>984</v>
      </c>
      <c r="B421" s="6">
        <v>36519</v>
      </c>
      <c r="C421" s="9">
        <f t="shared" si="6"/>
        <v>23</v>
      </c>
      <c r="D421" s="3">
        <v>0</v>
      </c>
      <c r="E421" s="10">
        <v>7794.68</v>
      </c>
      <c r="F421" s="3" t="s">
        <v>5</v>
      </c>
      <c r="G421" s="3" t="s">
        <v>5</v>
      </c>
      <c r="H421" s="24" t="s">
        <v>523</v>
      </c>
    </row>
    <row r="422" spans="1:8" x14ac:dyDescent="0.25">
      <c r="A422" s="23" t="s">
        <v>983</v>
      </c>
      <c r="B422" s="6">
        <v>27369</v>
      </c>
      <c r="C422" s="9">
        <f t="shared" si="6"/>
        <v>48</v>
      </c>
      <c r="D422" s="3">
        <v>0</v>
      </c>
      <c r="E422" s="10">
        <v>7789.64</v>
      </c>
      <c r="F422" s="3" t="s">
        <v>9</v>
      </c>
      <c r="G422" s="3" t="s">
        <v>6</v>
      </c>
      <c r="H422" s="24" t="s">
        <v>7</v>
      </c>
    </row>
    <row r="423" spans="1:8" x14ac:dyDescent="0.25">
      <c r="A423" s="23" t="s">
        <v>982</v>
      </c>
      <c r="B423" s="6">
        <v>35785</v>
      </c>
      <c r="C423" s="9">
        <f t="shared" si="6"/>
        <v>25</v>
      </c>
      <c r="D423" s="3">
        <v>0</v>
      </c>
      <c r="E423" s="10">
        <v>7763.06</v>
      </c>
      <c r="F423" s="3" t="s">
        <v>5</v>
      </c>
      <c r="G423" s="3" t="s">
        <v>9</v>
      </c>
      <c r="H423" s="24" t="s">
        <v>14</v>
      </c>
    </row>
    <row r="424" spans="1:8" x14ac:dyDescent="0.25">
      <c r="A424" s="23" t="s">
        <v>981</v>
      </c>
      <c r="B424" s="6">
        <v>29767</v>
      </c>
      <c r="C424" s="9">
        <f t="shared" si="6"/>
        <v>42</v>
      </c>
      <c r="D424" s="3">
        <v>2</v>
      </c>
      <c r="E424" s="10">
        <v>7749.16</v>
      </c>
      <c r="F424" s="3" t="s">
        <v>5</v>
      </c>
      <c r="G424" s="3" t="s">
        <v>9</v>
      </c>
      <c r="H424" s="24" t="s">
        <v>14</v>
      </c>
    </row>
    <row r="425" spans="1:8" x14ac:dyDescent="0.25">
      <c r="A425" s="23" t="s">
        <v>980</v>
      </c>
      <c r="B425" s="6">
        <v>28106</v>
      </c>
      <c r="C425" s="9">
        <f t="shared" si="6"/>
        <v>46</v>
      </c>
      <c r="D425" s="3">
        <v>1</v>
      </c>
      <c r="E425" s="10">
        <v>7742.11</v>
      </c>
      <c r="F425" s="3" t="s">
        <v>6</v>
      </c>
      <c r="G425" s="3" t="s">
        <v>5</v>
      </c>
      <c r="H425" s="24" t="s">
        <v>7</v>
      </c>
    </row>
    <row r="426" spans="1:8" x14ac:dyDescent="0.25">
      <c r="A426" s="23" t="s">
        <v>2223</v>
      </c>
      <c r="B426" s="6">
        <v>33550</v>
      </c>
      <c r="C426" s="9">
        <f t="shared" si="6"/>
        <v>31</v>
      </c>
      <c r="D426" s="3">
        <v>3</v>
      </c>
      <c r="E426" s="10">
        <v>38746.36</v>
      </c>
      <c r="F426" s="3" t="s">
        <v>9</v>
      </c>
      <c r="G426" s="3" t="s">
        <v>5</v>
      </c>
      <c r="H426" s="24" t="s">
        <v>14</v>
      </c>
    </row>
    <row r="427" spans="1:8" x14ac:dyDescent="0.25">
      <c r="A427" s="23" t="s">
        <v>979</v>
      </c>
      <c r="B427" s="6">
        <v>28737</v>
      </c>
      <c r="C427" s="9">
        <f t="shared" si="6"/>
        <v>44</v>
      </c>
      <c r="D427" s="3">
        <v>2</v>
      </c>
      <c r="E427" s="10">
        <v>7740.34</v>
      </c>
      <c r="F427" s="3" t="s">
        <v>9</v>
      </c>
      <c r="G427" s="3" t="s">
        <v>9</v>
      </c>
      <c r="H427" s="24" t="s">
        <v>30</v>
      </c>
    </row>
    <row r="428" spans="1:8" x14ac:dyDescent="0.25">
      <c r="A428" s="23" t="s">
        <v>978</v>
      </c>
      <c r="B428" s="6">
        <v>23941</v>
      </c>
      <c r="C428" s="9">
        <f t="shared" si="6"/>
        <v>58</v>
      </c>
      <c r="D428" s="3">
        <v>0</v>
      </c>
      <c r="E428" s="10">
        <v>7736.39</v>
      </c>
      <c r="F428" s="3" t="s">
        <v>6</v>
      </c>
      <c r="G428" s="3" t="s">
        <v>5</v>
      </c>
      <c r="H428" s="24" t="s">
        <v>7</v>
      </c>
    </row>
    <row r="429" spans="1:8" x14ac:dyDescent="0.25">
      <c r="A429" s="23" t="s">
        <v>977</v>
      </c>
      <c r="B429" s="6">
        <v>28366</v>
      </c>
      <c r="C429" s="9">
        <f t="shared" si="6"/>
        <v>45</v>
      </c>
      <c r="D429" s="3">
        <v>0</v>
      </c>
      <c r="E429" s="10">
        <v>7731.86</v>
      </c>
      <c r="F429" s="3" t="s">
        <v>5</v>
      </c>
      <c r="G429" s="3" t="s">
        <v>6</v>
      </c>
      <c r="H429" s="24" t="s">
        <v>14</v>
      </c>
    </row>
    <row r="430" spans="1:8" x14ac:dyDescent="0.25">
      <c r="A430" s="23" t="s">
        <v>976</v>
      </c>
      <c r="B430" s="6">
        <v>28828</v>
      </c>
      <c r="C430" s="9">
        <f t="shared" si="6"/>
        <v>44</v>
      </c>
      <c r="D430" s="3">
        <v>2</v>
      </c>
      <c r="E430" s="10">
        <v>7731.43</v>
      </c>
      <c r="F430" s="3" t="s">
        <v>6</v>
      </c>
      <c r="G430" s="3" t="s">
        <v>5</v>
      </c>
      <c r="H430" s="24" t="s">
        <v>7</v>
      </c>
    </row>
    <row r="431" spans="1:8" x14ac:dyDescent="0.25">
      <c r="A431" s="23" t="s">
        <v>975</v>
      </c>
      <c r="B431" s="6">
        <v>29474</v>
      </c>
      <c r="C431" s="9">
        <f t="shared" si="6"/>
        <v>42</v>
      </c>
      <c r="D431" s="3">
        <v>2</v>
      </c>
      <c r="E431" s="10">
        <v>7729.65</v>
      </c>
      <c r="F431" s="3" t="s">
        <v>6</v>
      </c>
      <c r="G431" s="3" t="s">
        <v>9</v>
      </c>
      <c r="H431" s="24" t="s">
        <v>156</v>
      </c>
    </row>
    <row r="432" spans="1:8" x14ac:dyDescent="0.25">
      <c r="A432" s="23" t="s">
        <v>974</v>
      </c>
      <c r="B432" s="6">
        <v>29008</v>
      </c>
      <c r="C432" s="9">
        <f t="shared" si="6"/>
        <v>44</v>
      </c>
      <c r="D432" s="3">
        <v>1</v>
      </c>
      <c r="E432" s="10">
        <v>7727.25</v>
      </c>
      <c r="F432" s="3" t="s">
        <v>5</v>
      </c>
      <c r="G432" s="3" t="s">
        <v>6</v>
      </c>
      <c r="H432" s="24" t="s">
        <v>14</v>
      </c>
    </row>
    <row r="433" spans="1:8" x14ac:dyDescent="0.25">
      <c r="A433" s="23" t="s">
        <v>973</v>
      </c>
      <c r="B433" s="6">
        <v>28853</v>
      </c>
      <c r="C433" s="9">
        <f t="shared" si="6"/>
        <v>44</v>
      </c>
      <c r="D433" s="3">
        <v>2</v>
      </c>
      <c r="E433" s="10">
        <v>7726.85</v>
      </c>
      <c r="F433" s="3" t="s">
        <v>9</v>
      </c>
      <c r="G433" s="3" t="s">
        <v>5</v>
      </c>
      <c r="H433" s="24" t="s">
        <v>30</v>
      </c>
    </row>
    <row r="434" spans="1:8" x14ac:dyDescent="0.25">
      <c r="A434" s="23" t="s">
        <v>972</v>
      </c>
      <c r="B434" s="6">
        <v>31970</v>
      </c>
      <c r="C434" s="9">
        <f t="shared" si="6"/>
        <v>36</v>
      </c>
      <c r="D434" s="3">
        <v>3</v>
      </c>
      <c r="E434" s="10">
        <v>7684.62</v>
      </c>
      <c r="F434" s="3" t="s">
        <v>5</v>
      </c>
      <c r="G434" s="3" t="s">
        <v>6</v>
      </c>
      <c r="H434" s="24" t="s">
        <v>288</v>
      </c>
    </row>
    <row r="435" spans="1:8" x14ac:dyDescent="0.25">
      <c r="A435" s="23" t="s">
        <v>971</v>
      </c>
      <c r="B435" s="6">
        <v>30303</v>
      </c>
      <c r="C435" s="9">
        <f t="shared" si="6"/>
        <v>40</v>
      </c>
      <c r="D435" s="3">
        <v>3</v>
      </c>
      <c r="E435" s="10">
        <v>7682.67</v>
      </c>
      <c r="F435" s="3" t="s">
        <v>5</v>
      </c>
      <c r="G435" s="3" t="s">
        <v>9</v>
      </c>
      <c r="H435" s="24" t="s">
        <v>7</v>
      </c>
    </row>
    <row r="436" spans="1:8" x14ac:dyDescent="0.25">
      <c r="A436" s="23" t="s">
        <v>970</v>
      </c>
      <c r="B436" s="6">
        <v>29939</v>
      </c>
      <c r="C436" s="9">
        <f t="shared" si="6"/>
        <v>41</v>
      </c>
      <c r="D436" s="3">
        <v>1</v>
      </c>
      <c r="E436" s="10">
        <v>7681.17</v>
      </c>
      <c r="F436" s="3" t="s">
        <v>5</v>
      </c>
      <c r="G436" s="3" t="s">
        <v>5</v>
      </c>
      <c r="H436" s="24" t="s">
        <v>504</v>
      </c>
    </row>
    <row r="437" spans="1:8" x14ac:dyDescent="0.25">
      <c r="A437" s="23" t="s">
        <v>2222</v>
      </c>
      <c r="B437" s="6">
        <v>27926</v>
      </c>
      <c r="C437" s="9">
        <f t="shared" si="6"/>
        <v>47</v>
      </c>
      <c r="D437" s="3">
        <v>2</v>
      </c>
      <c r="E437" s="10">
        <v>38740.120000000003</v>
      </c>
      <c r="F437" s="3" t="s">
        <v>5</v>
      </c>
      <c r="G437" s="3" t="s">
        <v>5</v>
      </c>
      <c r="H437" s="24" t="s">
        <v>14</v>
      </c>
    </row>
    <row r="438" spans="1:8" x14ac:dyDescent="0.25">
      <c r="A438" s="23" t="s">
        <v>969</v>
      </c>
      <c r="B438" s="6">
        <v>26217</v>
      </c>
      <c r="C438" s="9">
        <f t="shared" si="6"/>
        <v>51</v>
      </c>
      <c r="D438" s="3">
        <v>0</v>
      </c>
      <c r="E438" s="10">
        <v>7680.92</v>
      </c>
      <c r="F438" s="3" t="s">
        <v>5</v>
      </c>
      <c r="G438" s="3" t="s">
        <v>9</v>
      </c>
      <c r="H438" s="24" t="s">
        <v>7</v>
      </c>
    </row>
    <row r="439" spans="1:8" x14ac:dyDescent="0.25">
      <c r="A439" s="23" t="s">
        <v>968</v>
      </c>
      <c r="B439" s="6">
        <v>34955</v>
      </c>
      <c r="C439" s="9">
        <f t="shared" si="6"/>
        <v>27</v>
      </c>
      <c r="D439" s="3">
        <v>0</v>
      </c>
      <c r="E439" s="10">
        <v>7676.4</v>
      </c>
      <c r="F439" s="3" t="s">
        <v>5</v>
      </c>
      <c r="G439" s="3" t="s">
        <v>9</v>
      </c>
      <c r="H439" s="24" t="s">
        <v>14</v>
      </c>
    </row>
    <row r="440" spans="1:8" x14ac:dyDescent="0.25">
      <c r="A440" s="23" t="s">
        <v>967</v>
      </c>
      <c r="B440" s="6">
        <v>35393</v>
      </c>
      <c r="C440" s="9">
        <f t="shared" si="6"/>
        <v>26</v>
      </c>
      <c r="D440" s="3">
        <v>0</v>
      </c>
      <c r="E440" s="10">
        <v>7670.75</v>
      </c>
      <c r="F440" s="3" t="s">
        <v>5</v>
      </c>
      <c r="G440" s="3" t="s">
        <v>5</v>
      </c>
      <c r="H440" s="24" t="s">
        <v>620</v>
      </c>
    </row>
    <row r="441" spans="1:8" x14ac:dyDescent="0.25">
      <c r="A441" s="23" t="s">
        <v>966</v>
      </c>
      <c r="B441" s="6">
        <v>28042</v>
      </c>
      <c r="C441" s="9">
        <f t="shared" si="6"/>
        <v>46</v>
      </c>
      <c r="D441" s="3">
        <v>2</v>
      </c>
      <c r="E441" s="10">
        <v>7662.47</v>
      </c>
      <c r="F441" s="3" t="s">
        <v>5</v>
      </c>
      <c r="G441" s="3" t="s">
        <v>9</v>
      </c>
      <c r="H441" s="24" t="s">
        <v>30</v>
      </c>
    </row>
    <row r="442" spans="1:8" x14ac:dyDescent="0.25">
      <c r="A442" s="23" t="s">
        <v>965</v>
      </c>
      <c r="B442" s="6">
        <v>24103</v>
      </c>
      <c r="C442" s="9">
        <f t="shared" si="6"/>
        <v>57</v>
      </c>
      <c r="D442" s="3">
        <v>0</v>
      </c>
      <c r="E442" s="10">
        <v>7657.69</v>
      </c>
      <c r="F442" s="3" t="s">
        <v>6</v>
      </c>
      <c r="G442" s="3" t="s">
        <v>6</v>
      </c>
      <c r="H442" s="24" t="s">
        <v>14</v>
      </c>
    </row>
    <row r="443" spans="1:8" x14ac:dyDescent="0.25">
      <c r="A443" s="23" t="s">
        <v>964</v>
      </c>
      <c r="B443" s="6">
        <v>36068</v>
      </c>
      <c r="C443" s="9">
        <f t="shared" si="6"/>
        <v>24</v>
      </c>
      <c r="D443" s="3">
        <v>0</v>
      </c>
      <c r="E443" s="10">
        <v>7652.26</v>
      </c>
      <c r="F443" s="3" t="s">
        <v>5</v>
      </c>
      <c r="G443" s="3" t="s">
        <v>6</v>
      </c>
      <c r="H443" s="24" t="s">
        <v>237</v>
      </c>
    </row>
    <row r="444" spans="1:8" x14ac:dyDescent="0.25">
      <c r="A444" s="23" t="s">
        <v>963</v>
      </c>
      <c r="B444" s="6">
        <v>34191</v>
      </c>
      <c r="C444" s="9">
        <f t="shared" si="6"/>
        <v>29</v>
      </c>
      <c r="D444" s="3">
        <v>0</v>
      </c>
      <c r="E444" s="10">
        <v>7650.8</v>
      </c>
      <c r="F444" s="3" t="s">
        <v>5</v>
      </c>
      <c r="G444" s="3" t="s">
        <v>5</v>
      </c>
      <c r="H444" s="24" t="s">
        <v>14</v>
      </c>
    </row>
    <row r="445" spans="1:8" x14ac:dyDescent="0.25">
      <c r="A445" s="23" t="s">
        <v>962</v>
      </c>
      <c r="B445" s="6">
        <v>29510</v>
      </c>
      <c r="C445" s="9">
        <f t="shared" si="6"/>
        <v>42</v>
      </c>
      <c r="D445" s="3">
        <v>1</v>
      </c>
      <c r="E445" s="10">
        <v>7650.77</v>
      </c>
      <c r="F445" s="3" t="s">
        <v>5</v>
      </c>
      <c r="G445" s="3" t="s">
        <v>5</v>
      </c>
      <c r="H445" s="24" t="s">
        <v>235</v>
      </c>
    </row>
    <row r="446" spans="1:8" x14ac:dyDescent="0.25">
      <c r="A446" s="23" t="s">
        <v>961</v>
      </c>
      <c r="B446" s="6">
        <v>36326</v>
      </c>
      <c r="C446" s="9">
        <f t="shared" si="6"/>
        <v>24</v>
      </c>
      <c r="D446" s="3">
        <v>0</v>
      </c>
      <c r="E446" s="10">
        <v>7642.05</v>
      </c>
      <c r="F446" s="3" t="s">
        <v>5</v>
      </c>
      <c r="G446" s="3" t="s">
        <v>5</v>
      </c>
      <c r="H446" s="24" t="s">
        <v>523</v>
      </c>
    </row>
    <row r="447" spans="1:8" x14ac:dyDescent="0.25">
      <c r="A447" s="23" t="s">
        <v>960</v>
      </c>
      <c r="B447" s="6">
        <v>29426</v>
      </c>
      <c r="C447" s="9">
        <f t="shared" si="6"/>
        <v>43</v>
      </c>
      <c r="D447" s="3">
        <v>2</v>
      </c>
      <c r="E447" s="10">
        <v>7640.31</v>
      </c>
      <c r="F447" s="3" t="s">
        <v>5</v>
      </c>
      <c r="G447" s="3" t="s">
        <v>9</v>
      </c>
      <c r="H447" s="24" t="s">
        <v>7</v>
      </c>
    </row>
    <row r="448" spans="1:8" x14ac:dyDescent="0.25">
      <c r="A448" s="23" t="s">
        <v>2347</v>
      </c>
      <c r="B448" s="6">
        <v>25173</v>
      </c>
      <c r="C448" s="9">
        <f t="shared" si="6"/>
        <v>54</v>
      </c>
      <c r="D448" s="3">
        <v>3</v>
      </c>
      <c r="E448" s="10">
        <v>48549.18</v>
      </c>
      <c r="F448" s="3" t="s">
        <v>9</v>
      </c>
      <c r="G448" s="3" t="s">
        <v>6</v>
      </c>
      <c r="H448" s="24" t="s">
        <v>156</v>
      </c>
    </row>
    <row r="449" spans="1:8" x14ac:dyDescent="0.25">
      <c r="A449" s="23" t="s">
        <v>2221</v>
      </c>
      <c r="B449" s="6">
        <v>33544</v>
      </c>
      <c r="C449" s="9">
        <f t="shared" si="6"/>
        <v>31</v>
      </c>
      <c r="D449" s="3">
        <v>2</v>
      </c>
      <c r="E449" s="10">
        <v>38711</v>
      </c>
      <c r="F449" s="3" t="s">
        <v>5</v>
      </c>
      <c r="G449" s="3" t="s">
        <v>5</v>
      </c>
      <c r="H449" s="24" t="s">
        <v>30</v>
      </c>
    </row>
    <row r="450" spans="1:8" x14ac:dyDescent="0.25">
      <c r="A450" s="23" t="s">
        <v>959</v>
      </c>
      <c r="B450" s="6">
        <v>29392</v>
      </c>
      <c r="C450" s="9">
        <f t="shared" si="6"/>
        <v>43</v>
      </c>
      <c r="D450" s="3">
        <v>1</v>
      </c>
      <c r="E450" s="10">
        <v>7639.42</v>
      </c>
      <c r="F450" s="3" t="s">
        <v>5</v>
      </c>
      <c r="G450" s="3" t="s">
        <v>5</v>
      </c>
      <c r="H450" s="24" t="s">
        <v>235</v>
      </c>
    </row>
    <row r="451" spans="1:8" x14ac:dyDescent="0.25">
      <c r="A451" s="23" t="s">
        <v>958</v>
      </c>
      <c r="B451" s="6">
        <v>37238</v>
      </c>
      <c r="C451" s="9">
        <f t="shared" ref="C451:C514" si="7">INT(YEARFRAC(B451,DATE(2023,8,6),1))</f>
        <v>21</v>
      </c>
      <c r="D451" s="3">
        <v>0</v>
      </c>
      <c r="E451" s="10">
        <v>7636.92</v>
      </c>
      <c r="F451" s="3" t="s">
        <v>5</v>
      </c>
      <c r="G451" s="3" t="s">
        <v>6</v>
      </c>
      <c r="H451" s="24" t="s">
        <v>14</v>
      </c>
    </row>
    <row r="452" spans="1:8" x14ac:dyDescent="0.25">
      <c r="A452" s="23" t="s">
        <v>957</v>
      </c>
      <c r="B452" s="6">
        <v>28726</v>
      </c>
      <c r="C452" s="9">
        <f t="shared" si="7"/>
        <v>44</v>
      </c>
      <c r="D452" s="3">
        <v>1</v>
      </c>
      <c r="E452" s="10">
        <v>7633.72</v>
      </c>
      <c r="F452" s="3" t="s">
        <v>5</v>
      </c>
      <c r="G452" s="3" t="s">
        <v>9</v>
      </c>
      <c r="H452" s="24" t="s">
        <v>7</v>
      </c>
    </row>
    <row r="453" spans="1:8" x14ac:dyDescent="0.25">
      <c r="A453" s="23" t="s">
        <v>956</v>
      </c>
      <c r="B453" s="6">
        <v>28823</v>
      </c>
      <c r="C453" s="9">
        <f t="shared" si="7"/>
        <v>44</v>
      </c>
      <c r="D453" s="3">
        <v>1</v>
      </c>
      <c r="E453" s="10">
        <v>7626.99</v>
      </c>
      <c r="F453" s="3" t="s">
        <v>5</v>
      </c>
      <c r="G453" s="3" t="s">
        <v>5</v>
      </c>
      <c r="H453" s="24" t="s">
        <v>30</v>
      </c>
    </row>
    <row r="454" spans="1:8" x14ac:dyDescent="0.25">
      <c r="A454" s="23" t="s">
        <v>955</v>
      </c>
      <c r="B454" s="6">
        <v>28800</v>
      </c>
      <c r="C454" s="9">
        <f t="shared" si="7"/>
        <v>44</v>
      </c>
      <c r="D454" s="3">
        <v>1</v>
      </c>
      <c r="E454" s="10">
        <v>7624.63</v>
      </c>
      <c r="F454" s="3" t="s">
        <v>5</v>
      </c>
      <c r="G454" s="3" t="s">
        <v>9</v>
      </c>
      <c r="H454" s="24" t="s">
        <v>30</v>
      </c>
    </row>
    <row r="455" spans="1:8" x14ac:dyDescent="0.25">
      <c r="A455" s="23" t="s">
        <v>954</v>
      </c>
      <c r="B455" s="6">
        <v>28822</v>
      </c>
      <c r="C455" s="9">
        <f t="shared" si="7"/>
        <v>44</v>
      </c>
      <c r="D455" s="3">
        <v>1</v>
      </c>
      <c r="E455" s="10">
        <v>7623.52</v>
      </c>
      <c r="F455" s="3" t="s">
        <v>5</v>
      </c>
      <c r="G455" s="3" t="s">
        <v>9</v>
      </c>
      <c r="H455" s="24" t="s">
        <v>30</v>
      </c>
    </row>
    <row r="456" spans="1:8" x14ac:dyDescent="0.25">
      <c r="A456" s="23" t="s">
        <v>953</v>
      </c>
      <c r="B456" s="6">
        <v>35325</v>
      </c>
      <c r="C456" s="9">
        <f t="shared" si="7"/>
        <v>26</v>
      </c>
      <c r="D456" s="3">
        <v>0</v>
      </c>
      <c r="E456" s="10">
        <v>7623.13</v>
      </c>
      <c r="F456" s="3" t="s">
        <v>5</v>
      </c>
      <c r="G456" s="3" t="s">
        <v>6</v>
      </c>
      <c r="H456" s="24" t="s">
        <v>30</v>
      </c>
    </row>
    <row r="457" spans="1:8" x14ac:dyDescent="0.25">
      <c r="A457" s="23" t="s">
        <v>952</v>
      </c>
      <c r="B457" s="6">
        <v>25022</v>
      </c>
      <c r="C457" s="9">
        <f t="shared" si="7"/>
        <v>55</v>
      </c>
      <c r="D457" s="3">
        <v>0</v>
      </c>
      <c r="E457" s="10">
        <v>7609.6</v>
      </c>
      <c r="F457" s="3" t="s">
        <v>6</v>
      </c>
      <c r="G457" s="3" t="s">
        <v>5</v>
      </c>
      <c r="H457" s="24" t="s">
        <v>14</v>
      </c>
    </row>
    <row r="458" spans="1:8" x14ac:dyDescent="0.25">
      <c r="A458" s="23" t="s">
        <v>951</v>
      </c>
      <c r="B458" s="6">
        <v>35703</v>
      </c>
      <c r="C458" s="9">
        <f t="shared" si="7"/>
        <v>25</v>
      </c>
      <c r="D458" s="3">
        <v>0</v>
      </c>
      <c r="E458" s="10">
        <v>7607.03</v>
      </c>
      <c r="F458" s="3" t="s">
        <v>5</v>
      </c>
      <c r="G458" s="3" t="s">
        <v>5</v>
      </c>
      <c r="H458" s="24" t="s">
        <v>14</v>
      </c>
    </row>
    <row r="459" spans="1:8" x14ac:dyDescent="0.25">
      <c r="A459" s="23" t="s">
        <v>950</v>
      </c>
      <c r="B459" s="6">
        <v>24670</v>
      </c>
      <c r="C459" s="9">
        <f t="shared" si="7"/>
        <v>56</v>
      </c>
      <c r="D459" s="3">
        <v>0</v>
      </c>
      <c r="E459" s="10">
        <v>7585.62</v>
      </c>
      <c r="F459" s="3" t="s">
        <v>6</v>
      </c>
      <c r="G459" s="3" t="s">
        <v>5</v>
      </c>
      <c r="H459" s="24" t="s">
        <v>7</v>
      </c>
    </row>
    <row r="460" spans="1:8" x14ac:dyDescent="0.25">
      <c r="A460" s="23" t="s">
        <v>2220</v>
      </c>
      <c r="B460" s="6">
        <v>31613</v>
      </c>
      <c r="C460" s="9">
        <f t="shared" si="7"/>
        <v>37</v>
      </c>
      <c r="D460" s="3">
        <v>1</v>
      </c>
      <c r="E460" s="10">
        <v>38709.18</v>
      </c>
      <c r="F460" s="3" t="s">
        <v>9</v>
      </c>
      <c r="G460" s="3" t="s">
        <v>6</v>
      </c>
      <c r="H460" s="24" t="s">
        <v>7</v>
      </c>
    </row>
    <row r="461" spans="1:8" x14ac:dyDescent="0.25">
      <c r="A461" s="23" t="s">
        <v>2220</v>
      </c>
      <c r="B461" s="6">
        <v>33564</v>
      </c>
      <c r="C461" s="9">
        <f t="shared" si="7"/>
        <v>31</v>
      </c>
      <c r="D461" s="3">
        <v>2</v>
      </c>
      <c r="E461" s="10">
        <v>38711</v>
      </c>
      <c r="F461" s="3" t="s">
        <v>9</v>
      </c>
      <c r="G461" s="3" t="s">
        <v>6</v>
      </c>
      <c r="H461" s="24" t="s">
        <v>30</v>
      </c>
    </row>
    <row r="462" spans="1:8" x14ac:dyDescent="0.25">
      <c r="A462" s="23" t="s">
        <v>949</v>
      </c>
      <c r="B462" s="6">
        <v>34560</v>
      </c>
      <c r="C462" s="9">
        <f t="shared" si="7"/>
        <v>28</v>
      </c>
      <c r="D462" s="3">
        <v>0</v>
      </c>
      <c r="E462" s="10">
        <v>7567.13</v>
      </c>
      <c r="F462" s="3" t="s">
        <v>5</v>
      </c>
      <c r="G462" s="3" t="s">
        <v>5</v>
      </c>
      <c r="H462" s="24" t="s">
        <v>288</v>
      </c>
    </row>
    <row r="463" spans="1:8" x14ac:dyDescent="0.25">
      <c r="A463" s="23" t="s">
        <v>948</v>
      </c>
      <c r="B463" s="6">
        <v>32492</v>
      </c>
      <c r="C463" s="9">
        <f t="shared" si="7"/>
        <v>34</v>
      </c>
      <c r="D463" s="3">
        <v>3</v>
      </c>
      <c r="E463" s="10">
        <v>7538.52</v>
      </c>
      <c r="F463" s="3" t="s">
        <v>5</v>
      </c>
      <c r="G463" s="3" t="s">
        <v>5</v>
      </c>
      <c r="H463" s="24" t="s">
        <v>14</v>
      </c>
    </row>
    <row r="464" spans="1:8" x14ac:dyDescent="0.25">
      <c r="A464" s="23" t="s">
        <v>947</v>
      </c>
      <c r="B464" s="6">
        <v>30916</v>
      </c>
      <c r="C464" s="9">
        <f t="shared" si="7"/>
        <v>38</v>
      </c>
      <c r="D464" s="3">
        <v>3</v>
      </c>
      <c r="E464" s="10">
        <v>7537.16</v>
      </c>
      <c r="F464" s="3" t="s">
        <v>5</v>
      </c>
      <c r="G464" s="3" t="s">
        <v>5</v>
      </c>
      <c r="H464" s="24" t="s">
        <v>14</v>
      </c>
    </row>
    <row r="465" spans="1:8" x14ac:dyDescent="0.25">
      <c r="A465" s="23" t="s">
        <v>946</v>
      </c>
      <c r="B465" s="6">
        <v>28838</v>
      </c>
      <c r="C465" s="9">
        <f t="shared" si="7"/>
        <v>44</v>
      </c>
      <c r="D465" s="3">
        <v>2</v>
      </c>
      <c r="E465" s="10">
        <v>7531.7</v>
      </c>
      <c r="F465" s="3" t="s">
        <v>5</v>
      </c>
      <c r="G465" s="3" t="s">
        <v>9</v>
      </c>
      <c r="H465" s="24" t="s">
        <v>7</v>
      </c>
    </row>
    <row r="466" spans="1:8" x14ac:dyDescent="0.25">
      <c r="A466" s="23" t="s">
        <v>945</v>
      </c>
      <c r="B466" s="6">
        <v>28043</v>
      </c>
      <c r="C466" s="9">
        <f t="shared" si="7"/>
        <v>46</v>
      </c>
      <c r="D466" s="3">
        <v>0</v>
      </c>
      <c r="E466" s="10">
        <v>7526.71</v>
      </c>
      <c r="F466" s="3" t="s">
        <v>6</v>
      </c>
      <c r="G466" s="3" t="s">
        <v>9</v>
      </c>
      <c r="H466" s="24" t="s">
        <v>14</v>
      </c>
    </row>
    <row r="467" spans="1:8" x14ac:dyDescent="0.25">
      <c r="A467" s="23" t="s">
        <v>944</v>
      </c>
      <c r="B467" s="6">
        <v>28781</v>
      </c>
      <c r="C467" s="9">
        <f t="shared" si="7"/>
        <v>44</v>
      </c>
      <c r="D467" s="3">
        <v>1</v>
      </c>
      <c r="E467" s="10">
        <v>7518.03</v>
      </c>
      <c r="F467" s="3" t="s">
        <v>5</v>
      </c>
      <c r="G467" s="3" t="s">
        <v>6</v>
      </c>
      <c r="H467" s="24" t="s">
        <v>14</v>
      </c>
    </row>
    <row r="468" spans="1:8" x14ac:dyDescent="0.25">
      <c r="A468" s="23" t="s">
        <v>943</v>
      </c>
      <c r="B468" s="6">
        <v>30507</v>
      </c>
      <c r="C468" s="9">
        <f t="shared" si="7"/>
        <v>40</v>
      </c>
      <c r="D468" s="3">
        <v>4</v>
      </c>
      <c r="E468" s="10">
        <v>7512.27</v>
      </c>
      <c r="F468" s="3" t="s">
        <v>6</v>
      </c>
      <c r="G468" s="3" t="s">
        <v>5</v>
      </c>
      <c r="H468" s="24" t="s">
        <v>30</v>
      </c>
    </row>
    <row r="469" spans="1:8" x14ac:dyDescent="0.25">
      <c r="A469" s="23" t="s">
        <v>942</v>
      </c>
      <c r="B469" s="6">
        <v>35731</v>
      </c>
      <c r="C469" s="9">
        <f t="shared" si="7"/>
        <v>25</v>
      </c>
      <c r="D469" s="3">
        <v>0</v>
      </c>
      <c r="E469" s="10">
        <v>7504.3</v>
      </c>
      <c r="F469" s="3" t="s">
        <v>5</v>
      </c>
      <c r="G469" s="3" t="s">
        <v>9</v>
      </c>
      <c r="H469" s="24" t="s">
        <v>14</v>
      </c>
    </row>
    <row r="470" spans="1:8" x14ac:dyDescent="0.25">
      <c r="A470" s="23" t="s">
        <v>941</v>
      </c>
      <c r="B470" s="6">
        <v>32492</v>
      </c>
      <c r="C470" s="9">
        <f t="shared" si="7"/>
        <v>34</v>
      </c>
      <c r="D470" s="3">
        <v>3</v>
      </c>
      <c r="E470" s="10">
        <v>7494.63</v>
      </c>
      <c r="F470" s="3" t="s">
        <v>5</v>
      </c>
      <c r="G470" s="3" t="s">
        <v>6</v>
      </c>
      <c r="H470" s="24" t="s">
        <v>188</v>
      </c>
    </row>
    <row r="471" spans="1:8" x14ac:dyDescent="0.25">
      <c r="A471" s="23" t="s">
        <v>940</v>
      </c>
      <c r="B471" s="6">
        <v>35230</v>
      </c>
      <c r="C471" s="9">
        <f t="shared" si="7"/>
        <v>27</v>
      </c>
      <c r="D471" s="3">
        <v>0</v>
      </c>
      <c r="E471" s="10">
        <v>7487.38</v>
      </c>
      <c r="F471" s="3" t="s">
        <v>5</v>
      </c>
      <c r="G471" s="3" t="s">
        <v>6</v>
      </c>
      <c r="H471" s="24" t="s">
        <v>14</v>
      </c>
    </row>
    <row r="472" spans="1:8" x14ac:dyDescent="0.25">
      <c r="A472" s="23" t="s">
        <v>2219</v>
      </c>
      <c r="B472" s="6">
        <v>33067</v>
      </c>
      <c r="C472" s="9">
        <f t="shared" si="7"/>
        <v>33</v>
      </c>
      <c r="D472" s="3">
        <v>3</v>
      </c>
      <c r="E472" s="10">
        <v>38652.089999999997</v>
      </c>
      <c r="F472" s="3" t="s">
        <v>5</v>
      </c>
      <c r="G472" s="3" t="s">
        <v>5</v>
      </c>
      <c r="H472" s="24" t="s">
        <v>30</v>
      </c>
    </row>
    <row r="473" spans="1:8" x14ac:dyDescent="0.25">
      <c r="A473" s="23" t="s">
        <v>939</v>
      </c>
      <c r="B473" s="6">
        <v>24688</v>
      </c>
      <c r="C473" s="9">
        <f t="shared" si="7"/>
        <v>56</v>
      </c>
      <c r="D473" s="3">
        <v>0</v>
      </c>
      <c r="E473" s="10">
        <v>7463.51</v>
      </c>
      <c r="F473" s="3" t="s">
        <v>6</v>
      </c>
      <c r="G473" s="3" t="s">
        <v>6</v>
      </c>
      <c r="H473" s="24" t="s">
        <v>7</v>
      </c>
    </row>
    <row r="474" spans="1:8" x14ac:dyDescent="0.25">
      <c r="A474" s="23" t="s">
        <v>938</v>
      </c>
      <c r="B474" s="6">
        <v>37043</v>
      </c>
      <c r="C474" s="9">
        <f t="shared" si="7"/>
        <v>22</v>
      </c>
      <c r="D474" s="3">
        <v>0</v>
      </c>
      <c r="E474" s="10">
        <v>7450.36</v>
      </c>
      <c r="F474" s="3" t="s">
        <v>5</v>
      </c>
      <c r="G474" s="3" t="s">
        <v>5</v>
      </c>
      <c r="H474" s="24" t="s">
        <v>14</v>
      </c>
    </row>
    <row r="475" spans="1:8" x14ac:dyDescent="0.25">
      <c r="A475" s="23" t="s">
        <v>937</v>
      </c>
      <c r="B475" s="6">
        <v>28398</v>
      </c>
      <c r="C475" s="9">
        <f t="shared" si="7"/>
        <v>45</v>
      </c>
      <c r="D475" s="3">
        <v>0</v>
      </c>
      <c r="E475" s="10">
        <v>7448.4</v>
      </c>
      <c r="F475" s="3" t="s">
        <v>6</v>
      </c>
      <c r="G475" s="3" t="s">
        <v>6</v>
      </c>
      <c r="H475" s="24" t="s">
        <v>344</v>
      </c>
    </row>
    <row r="476" spans="1:8" x14ac:dyDescent="0.25">
      <c r="A476" s="23" t="s">
        <v>936</v>
      </c>
      <c r="B476" s="6">
        <v>28393</v>
      </c>
      <c r="C476" s="9">
        <f t="shared" si="7"/>
        <v>45</v>
      </c>
      <c r="D476" s="3">
        <v>1</v>
      </c>
      <c r="E476" s="10">
        <v>7445.92</v>
      </c>
      <c r="F476" s="3" t="s">
        <v>6</v>
      </c>
      <c r="G476" s="3" t="s">
        <v>9</v>
      </c>
      <c r="H476" s="24" t="s">
        <v>30</v>
      </c>
    </row>
    <row r="477" spans="1:8" x14ac:dyDescent="0.25">
      <c r="A477" s="23" t="s">
        <v>935</v>
      </c>
      <c r="B477" s="6">
        <v>29409</v>
      </c>
      <c r="C477" s="9">
        <f t="shared" si="7"/>
        <v>43</v>
      </c>
      <c r="D477" s="3">
        <v>1</v>
      </c>
      <c r="E477" s="10">
        <v>7443.64</v>
      </c>
      <c r="F477" s="3" t="s">
        <v>5</v>
      </c>
      <c r="G477" s="3" t="s">
        <v>6</v>
      </c>
      <c r="H477" s="24" t="s">
        <v>14</v>
      </c>
    </row>
    <row r="478" spans="1:8" x14ac:dyDescent="0.25">
      <c r="A478" s="23" t="s">
        <v>934</v>
      </c>
      <c r="B478" s="6">
        <v>29099</v>
      </c>
      <c r="C478" s="9">
        <f t="shared" si="7"/>
        <v>43</v>
      </c>
      <c r="D478" s="3">
        <v>2</v>
      </c>
      <c r="E478" s="10">
        <v>7441.5</v>
      </c>
      <c r="F478" s="3" t="s">
        <v>6</v>
      </c>
      <c r="G478" s="3" t="s">
        <v>5</v>
      </c>
      <c r="H478" s="24" t="s">
        <v>30</v>
      </c>
    </row>
    <row r="479" spans="1:8" x14ac:dyDescent="0.25">
      <c r="A479" s="23" t="s">
        <v>933</v>
      </c>
      <c r="B479" s="6">
        <v>28362</v>
      </c>
      <c r="C479" s="9">
        <f t="shared" si="7"/>
        <v>45</v>
      </c>
      <c r="D479" s="3">
        <v>1</v>
      </c>
      <c r="E479" s="10">
        <v>7441.05</v>
      </c>
      <c r="F479" s="3" t="s">
        <v>6</v>
      </c>
      <c r="G479" s="3" t="s">
        <v>5</v>
      </c>
      <c r="H479" s="24" t="s">
        <v>30</v>
      </c>
    </row>
    <row r="480" spans="1:8" x14ac:dyDescent="0.25">
      <c r="A480" s="23" t="s">
        <v>932</v>
      </c>
      <c r="B480" s="6">
        <v>28826</v>
      </c>
      <c r="C480" s="9">
        <f t="shared" si="7"/>
        <v>44</v>
      </c>
      <c r="D480" s="3">
        <v>0</v>
      </c>
      <c r="E480" s="10">
        <v>7421.19</v>
      </c>
      <c r="F480" s="3" t="s">
        <v>5</v>
      </c>
      <c r="G480" s="3" t="s">
        <v>6</v>
      </c>
      <c r="H480" s="24" t="s">
        <v>14</v>
      </c>
    </row>
    <row r="481" spans="1:8" x14ac:dyDescent="0.25">
      <c r="A481" s="23" t="s">
        <v>931</v>
      </c>
      <c r="B481" s="6">
        <v>28806</v>
      </c>
      <c r="C481" s="9">
        <f t="shared" si="7"/>
        <v>44</v>
      </c>
      <c r="D481" s="3">
        <v>0</v>
      </c>
      <c r="E481" s="10">
        <v>7419.48</v>
      </c>
      <c r="F481" s="3" t="s">
        <v>5</v>
      </c>
      <c r="G481" s="3" t="s">
        <v>5</v>
      </c>
      <c r="H481" s="24" t="s">
        <v>14</v>
      </c>
    </row>
    <row r="482" spans="1:8" x14ac:dyDescent="0.25">
      <c r="A482" s="23" t="s">
        <v>930</v>
      </c>
      <c r="B482" s="6">
        <v>30578</v>
      </c>
      <c r="C482" s="9">
        <f t="shared" si="7"/>
        <v>39</v>
      </c>
      <c r="D482" s="3">
        <v>3</v>
      </c>
      <c r="E482" s="10">
        <v>7418.52</v>
      </c>
      <c r="F482" s="3" t="s">
        <v>5</v>
      </c>
      <c r="G482" s="3" t="s">
        <v>5</v>
      </c>
      <c r="H482" s="24" t="s">
        <v>30</v>
      </c>
    </row>
    <row r="483" spans="1:8" x14ac:dyDescent="0.25">
      <c r="A483" s="23" t="s">
        <v>2218</v>
      </c>
      <c r="B483" s="6">
        <v>36476</v>
      </c>
      <c r="C483" s="9">
        <f t="shared" si="7"/>
        <v>23</v>
      </c>
      <c r="D483" s="3">
        <v>2</v>
      </c>
      <c r="E483" s="10">
        <v>38511.629999999997</v>
      </c>
      <c r="F483" s="3" t="s">
        <v>5</v>
      </c>
      <c r="G483" s="3" t="s">
        <v>5</v>
      </c>
      <c r="H483" s="24" t="s">
        <v>235</v>
      </c>
    </row>
    <row r="484" spans="1:8" x14ac:dyDescent="0.25">
      <c r="A484" s="23" t="s">
        <v>929</v>
      </c>
      <c r="B484" s="6">
        <v>24081</v>
      </c>
      <c r="C484" s="9">
        <f t="shared" si="7"/>
        <v>57</v>
      </c>
      <c r="D484" s="3">
        <v>0</v>
      </c>
      <c r="E484" s="10">
        <v>7403.98</v>
      </c>
      <c r="F484" s="3" t="s">
        <v>6</v>
      </c>
      <c r="G484" s="3" t="s">
        <v>5</v>
      </c>
      <c r="H484" s="24" t="s">
        <v>7</v>
      </c>
    </row>
    <row r="485" spans="1:8" x14ac:dyDescent="0.25">
      <c r="A485" s="23" t="s">
        <v>928</v>
      </c>
      <c r="B485" s="6">
        <v>34172</v>
      </c>
      <c r="C485" s="9">
        <f t="shared" si="7"/>
        <v>30</v>
      </c>
      <c r="D485" s="3">
        <v>0</v>
      </c>
      <c r="E485" s="10">
        <v>7388.85</v>
      </c>
      <c r="F485" s="3" t="s">
        <v>5</v>
      </c>
      <c r="G485" s="3" t="s">
        <v>5</v>
      </c>
      <c r="H485" s="24" t="s">
        <v>523</v>
      </c>
    </row>
    <row r="486" spans="1:8" x14ac:dyDescent="0.25">
      <c r="A486" s="23" t="s">
        <v>927</v>
      </c>
      <c r="B486" s="6">
        <v>29914</v>
      </c>
      <c r="C486" s="9">
        <f t="shared" si="7"/>
        <v>41</v>
      </c>
      <c r="D486" s="3">
        <v>2</v>
      </c>
      <c r="E486" s="10">
        <v>7371.77</v>
      </c>
      <c r="F486" s="3" t="s">
        <v>5</v>
      </c>
      <c r="G486" s="3" t="s">
        <v>9</v>
      </c>
      <c r="H486" s="24" t="s">
        <v>30</v>
      </c>
    </row>
    <row r="487" spans="1:8" x14ac:dyDescent="0.25">
      <c r="A487" s="23" t="s">
        <v>926</v>
      </c>
      <c r="B487" s="6">
        <v>24085</v>
      </c>
      <c r="C487" s="9">
        <f t="shared" si="7"/>
        <v>57</v>
      </c>
      <c r="D487" s="3">
        <v>0</v>
      </c>
      <c r="E487" s="10">
        <v>7362.31</v>
      </c>
      <c r="F487" s="3" t="s">
        <v>6</v>
      </c>
      <c r="G487" s="3" t="s">
        <v>6</v>
      </c>
      <c r="H487" s="24" t="s">
        <v>7</v>
      </c>
    </row>
    <row r="488" spans="1:8" x14ac:dyDescent="0.25">
      <c r="A488" s="23" t="s">
        <v>925</v>
      </c>
      <c r="B488" s="6">
        <v>29783</v>
      </c>
      <c r="C488" s="9">
        <f t="shared" si="7"/>
        <v>42</v>
      </c>
      <c r="D488" s="3">
        <v>1</v>
      </c>
      <c r="E488" s="10">
        <v>7358.18</v>
      </c>
      <c r="F488" s="3" t="s">
        <v>5</v>
      </c>
      <c r="G488" s="3" t="s">
        <v>6</v>
      </c>
      <c r="H488" s="24" t="s">
        <v>235</v>
      </c>
    </row>
    <row r="489" spans="1:8" x14ac:dyDescent="0.25">
      <c r="A489" s="23" t="s">
        <v>924</v>
      </c>
      <c r="B489" s="6">
        <v>30488</v>
      </c>
      <c r="C489" s="9">
        <f t="shared" si="7"/>
        <v>40</v>
      </c>
      <c r="D489" s="3">
        <v>3</v>
      </c>
      <c r="E489" s="10">
        <v>7357.49</v>
      </c>
      <c r="F489" s="3" t="s">
        <v>5</v>
      </c>
      <c r="G489" s="3" t="s">
        <v>5</v>
      </c>
      <c r="H489" s="24" t="s">
        <v>14</v>
      </c>
    </row>
    <row r="490" spans="1:8" x14ac:dyDescent="0.25">
      <c r="A490" s="23" t="s">
        <v>923</v>
      </c>
      <c r="B490" s="6">
        <v>34247</v>
      </c>
      <c r="C490" s="9">
        <f t="shared" si="7"/>
        <v>29</v>
      </c>
      <c r="D490" s="3">
        <v>0</v>
      </c>
      <c r="E490" s="10">
        <v>7349.12</v>
      </c>
      <c r="F490" s="3" t="s">
        <v>5</v>
      </c>
      <c r="G490" s="3" t="s">
        <v>5</v>
      </c>
      <c r="H490" s="24" t="s">
        <v>288</v>
      </c>
    </row>
    <row r="491" spans="1:8" x14ac:dyDescent="0.25">
      <c r="A491" s="23" t="s">
        <v>922</v>
      </c>
      <c r="B491" s="6">
        <v>28460</v>
      </c>
      <c r="C491" s="9">
        <f t="shared" si="7"/>
        <v>45</v>
      </c>
      <c r="D491" s="3">
        <v>0</v>
      </c>
      <c r="E491" s="10">
        <v>7348.14</v>
      </c>
      <c r="F491" s="3" t="s">
        <v>5</v>
      </c>
      <c r="G491" s="3" t="s">
        <v>9</v>
      </c>
      <c r="H491" s="24" t="s">
        <v>30</v>
      </c>
    </row>
    <row r="492" spans="1:8" x14ac:dyDescent="0.25">
      <c r="A492" s="23" t="s">
        <v>921</v>
      </c>
      <c r="B492" s="6">
        <v>29032</v>
      </c>
      <c r="C492" s="9">
        <f t="shared" si="7"/>
        <v>44</v>
      </c>
      <c r="D492" s="3">
        <v>1</v>
      </c>
      <c r="E492" s="10">
        <v>7345.73</v>
      </c>
      <c r="F492" s="3" t="s">
        <v>5</v>
      </c>
      <c r="G492" s="3" t="s">
        <v>9</v>
      </c>
      <c r="H492" s="24" t="s">
        <v>7</v>
      </c>
    </row>
    <row r="493" spans="1:8" x14ac:dyDescent="0.25">
      <c r="A493" s="23" t="s">
        <v>920</v>
      </c>
      <c r="B493" s="6">
        <v>28477</v>
      </c>
      <c r="C493" s="9">
        <f t="shared" si="7"/>
        <v>45</v>
      </c>
      <c r="D493" s="3">
        <v>0</v>
      </c>
      <c r="E493" s="10">
        <v>7345.08</v>
      </c>
      <c r="F493" s="3" t="s">
        <v>5</v>
      </c>
      <c r="G493" s="3" t="s">
        <v>9</v>
      </c>
      <c r="H493" s="24" t="s">
        <v>30</v>
      </c>
    </row>
    <row r="494" spans="1:8" x14ac:dyDescent="0.25">
      <c r="A494" s="23" t="s">
        <v>2217</v>
      </c>
      <c r="B494" s="6">
        <v>31584</v>
      </c>
      <c r="C494" s="9">
        <f t="shared" si="7"/>
        <v>37</v>
      </c>
      <c r="D494" s="3">
        <v>2</v>
      </c>
      <c r="E494" s="10">
        <v>38415.47</v>
      </c>
      <c r="F494" s="3" t="s">
        <v>9</v>
      </c>
      <c r="G494" s="3" t="s">
        <v>5</v>
      </c>
      <c r="H494" s="24" t="s">
        <v>30</v>
      </c>
    </row>
    <row r="495" spans="1:8" x14ac:dyDescent="0.25">
      <c r="A495" s="23" t="s">
        <v>919</v>
      </c>
      <c r="B495" s="6">
        <v>31578</v>
      </c>
      <c r="C495" s="9">
        <f t="shared" si="7"/>
        <v>37</v>
      </c>
      <c r="D495" s="3">
        <v>3</v>
      </c>
      <c r="E495" s="10">
        <v>7339.93</v>
      </c>
      <c r="F495" s="3" t="s">
        <v>5</v>
      </c>
      <c r="G495" s="3" t="s">
        <v>5</v>
      </c>
      <c r="H495" s="24" t="s">
        <v>14</v>
      </c>
    </row>
    <row r="496" spans="1:8" x14ac:dyDescent="0.25">
      <c r="A496" s="23" t="s">
        <v>918</v>
      </c>
      <c r="B496" s="6">
        <v>29117</v>
      </c>
      <c r="C496" s="9">
        <f t="shared" si="7"/>
        <v>43</v>
      </c>
      <c r="D496" s="3">
        <v>1</v>
      </c>
      <c r="E496" s="10">
        <v>7337.75</v>
      </c>
      <c r="F496" s="3" t="s">
        <v>5</v>
      </c>
      <c r="G496" s="3" t="s">
        <v>6</v>
      </c>
      <c r="H496" s="24" t="s">
        <v>30</v>
      </c>
    </row>
    <row r="497" spans="1:8" x14ac:dyDescent="0.25">
      <c r="A497" s="23" t="s">
        <v>917</v>
      </c>
      <c r="B497" s="6">
        <v>30888</v>
      </c>
      <c r="C497" s="9">
        <f t="shared" si="7"/>
        <v>39</v>
      </c>
      <c r="D497" s="3">
        <v>3</v>
      </c>
      <c r="E497" s="10">
        <v>7325.47</v>
      </c>
      <c r="F497" s="3" t="s">
        <v>5</v>
      </c>
      <c r="G497" s="3" t="s">
        <v>9</v>
      </c>
      <c r="H497" s="24" t="s">
        <v>14</v>
      </c>
    </row>
    <row r="498" spans="1:8" x14ac:dyDescent="0.25">
      <c r="A498" s="23" t="s">
        <v>916</v>
      </c>
      <c r="B498" s="6">
        <v>29025</v>
      </c>
      <c r="C498" s="9">
        <f t="shared" si="7"/>
        <v>44</v>
      </c>
      <c r="D498" s="3">
        <v>0</v>
      </c>
      <c r="E498" s="10">
        <v>7325.05</v>
      </c>
      <c r="F498" s="3" t="s">
        <v>5</v>
      </c>
      <c r="G498" s="3" t="s">
        <v>6</v>
      </c>
      <c r="H498" s="24" t="s">
        <v>235</v>
      </c>
    </row>
    <row r="499" spans="1:8" x14ac:dyDescent="0.25">
      <c r="A499" s="23" t="s">
        <v>915</v>
      </c>
      <c r="B499" s="6">
        <v>38306</v>
      </c>
      <c r="C499" s="9">
        <f t="shared" si="7"/>
        <v>18</v>
      </c>
      <c r="D499" s="3">
        <v>0</v>
      </c>
      <c r="E499" s="10">
        <v>7323.73</v>
      </c>
      <c r="F499" s="3" t="s">
        <v>5</v>
      </c>
      <c r="G499" s="3" t="s">
        <v>5</v>
      </c>
      <c r="H499" s="24" t="s">
        <v>235</v>
      </c>
    </row>
    <row r="500" spans="1:8" x14ac:dyDescent="0.25">
      <c r="A500" s="23" t="s">
        <v>914</v>
      </c>
      <c r="B500" s="6">
        <v>23934</v>
      </c>
      <c r="C500" s="9">
        <f t="shared" si="7"/>
        <v>58</v>
      </c>
      <c r="D500" s="3">
        <v>0</v>
      </c>
      <c r="E500" s="10">
        <v>7322.86</v>
      </c>
      <c r="F500" s="3" t="s">
        <v>6</v>
      </c>
      <c r="G500" s="3" t="s">
        <v>6</v>
      </c>
      <c r="H500" s="24" t="s">
        <v>14</v>
      </c>
    </row>
    <row r="501" spans="1:8" x14ac:dyDescent="0.25">
      <c r="A501" s="23" t="s">
        <v>913</v>
      </c>
      <c r="B501" s="6">
        <v>26522</v>
      </c>
      <c r="C501" s="9">
        <f t="shared" si="7"/>
        <v>50</v>
      </c>
      <c r="D501" s="3">
        <v>0</v>
      </c>
      <c r="E501" s="10">
        <v>7318.22</v>
      </c>
      <c r="F501" s="3" t="s">
        <v>5</v>
      </c>
      <c r="G501" s="3" t="s">
        <v>6</v>
      </c>
      <c r="H501" s="24" t="s">
        <v>14</v>
      </c>
    </row>
    <row r="502" spans="1:8" x14ac:dyDescent="0.25">
      <c r="A502" s="23" t="s">
        <v>912</v>
      </c>
      <c r="B502" s="6">
        <v>23918</v>
      </c>
      <c r="C502" s="9">
        <f t="shared" si="7"/>
        <v>58</v>
      </c>
      <c r="D502" s="3">
        <v>0</v>
      </c>
      <c r="E502" s="10">
        <v>7318.21</v>
      </c>
      <c r="F502" s="3" t="s">
        <v>6</v>
      </c>
      <c r="G502" s="3" t="s">
        <v>9</v>
      </c>
      <c r="H502" s="24" t="s">
        <v>7</v>
      </c>
    </row>
    <row r="503" spans="1:8" x14ac:dyDescent="0.25">
      <c r="A503" s="23" t="s">
        <v>911</v>
      </c>
      <c r="B503" s="6">
        <v>23899</v>
      </c>
      <c r="C503" s="9">
        <f t="shared" si="7"/>
        <v>58</v>
      </c>
      <c r="D503" s="3">
        <v>0</v>
      </c>
      <c r="E503" s="10">
        <v>7304.65</v>
      </c>
      <c r="F503" s="3" t="s">
        <v>6</v>
      </c>
      <c r="G503" s="3" t="s">
        <v>6</v>
      </c>
      <c r="H503" s="24" t="s">
        <v>7</v>
      </c>
    </row>
    <row r="504" spans="1:8" x14ac:dyDescent="0.25">
      <c r="A504" s="23" t="s">
        <v>910</v>
      </c>
      <c r="B504" s="6">
        <v>24467</v>
      </c>
      <c r="C504" s="9">
        <f t="shared" si="7"/>
        <v>56</v>
      </c>
      <c r="D504" s="3">
        <v>0</v>
      </c>
      <c r="E504" s="10">
        <v>7302.46</v>
      </c>
      <c r="F504" s="3" t="s">
        <v>6</v>
      </c>
      <c r="G504" s="3" t="s">
        <v>9</v>
      </c>
      <c r="H504" s="24" t="s">
        <v>14</v>
      </c>
    </row>
    <row r="505" spans="1:8" x14ac:dyDescent="0.25">
      <c r="A505" s="23" t="s">
        <v>2216</v>
      </c>
      <c r="B505" s="6">
        <v>26290</v>
      </c>
      <c r="C505" s="9">
        <f t="shared" si="7"/>
        <v>51</v>
      </c>
      <c r="D505" s="3">
        <v>0</v>
      </c>
      <c r="E505" s="10">
        <v>38405.26</v>
      </c>
      <c r="F505" s="3" t="s">
        <v>5</v>
      </c>
      <c r="G505" s="3" t="s">
        <v>9</v>
      </c>
      <c r="H505" s="24" t="s">
        <v>30</v>
      </c>
    </row>
    <row r="506" spans="1:8" x14ac:dyDescent="0.25">
      <c r="A506" s="23" t="s">
        <v>909</v>
      </c>
      <c r="B506" s="6">
        <v>31353</v>
      </c>
      <c r="C506" s="9">
        <f t="shared" si="7"/>
        <v>37</v>
      </c>
      <c r="D506" s="3">
        <v>3</v>
      </c>
      <c r="E506" s="10">
        <v>7281.51</v>
      </c>
      <c r="F506" s="3" t="s">
        <v>5</v>
      </c>
      <c r="G506" s="3" t="s">
        <v>9</v>
      </c>
      <c r="H506" s="24" t="s">
        <v>14</v>
      </c>
    </row>
    <row r="507" spans="1:8" x14ac:dyDescent="0.25">
      <c r="A507" s="23" t="s">
        <v>908</v>
      </c>
      <c r="B507" s="6">
        <v>28112</v>
      </c>
      <c r="C507" s="9">
        <f t="shared" si="7"/>
        <v>46</v>
      </c>
      <c r="D507" s="3">
        <v>2</v>
      </c>
      <c r="E507" s="10">
        <v>7273.02</v>
      </c>
      <c r="F507" s="3" t="s">
        <v>5</v>
      </c>
      <c r="G507" s="3" t="s">
        <v>9</v>
      </c>
      <c r="H507" s="24" t="s">
        <v>7</v>
      </c>
    </row>
    <row r="508" spans="1:8" x14ac:dyDescent="0.25">
      <c r="A508" s="23" t="s">
        <v>907</v>
      </c>
      <c r="B508" s="6">
        <v>29802</v>
      </c>
      <c r="C508" s="9">
        <f t="shared" si="7"/>
        <v>42</v>
      </c>
      <c r="D508" s="3">
        <v>2</v>
      </c>
      <c r="E508" s="10">
        <v>7265.7</v>
      </c>
      <c r="F508" s="3" t="s">
        <v>6</v>
      </c>
      <c r="G508" s="3" t="s">
        <v>6</v>
      </c>
      <c r="H508" s="24" t="s">
        <v>14</v>
      </c>
    </row>
    <row r="509" spans="1:8" x14ac:dyDescent="0.25">
      <c r="A509" s="23" t="s">
        <v>906</v>
      </c>
      <c r="B509" s="6">
        <v>26962</v>
      </c>
      <c r="C509" s="9">
        <f t="shared" si="7"/>
        <v>49</v>
      </c>
      <c r="D509" s="3">
        <v>0</v>
      </c>
      <c r="E509" s="10">
        <v>7265.58</v>
      </c>
      <c r="F509" s="3" t="s">
        <v>5</v>
      </c>
      <c r="G509" s="3" t="s">
        <v>5</v>
      </c>
      <c r="H509" s="24" t="s">
        <v>7</v>
      </c>
    </row>
    <row r="510" spans="1:8" x14ac:dyDescent="0.25">
      <c r="A510" s="23" t="s">
        <v>905</v>
      </c>
      <c r="B510" s="6">
        <v>29750</v>
      </c>
      <c r="C510" s="9">
        <f t="shared" si="7"/>
        <v>42</v>
      </c>
      <c r="D510" s="3">
        <v>2</v>
      </c>
      <c r="E510" s="10">
        <v>7261.74</v>
      </c>
      <c r="F510" s="3" t="s">
        <v>6</v>
      </c>
      <c r="G510" s="3" t="s">
        <v>6</v>
      </c>
      <c r="H510" s="24" t="s">
        <v>14</v>
      </c>
    </row>
    <row r="511" spans="1:8" x14ac:dyDescent="0.25">
      <c r="A511" s="23" t="s">
        <v>904</v>
      </c>
      <c r="B511" s="6">
        <v>29812</v>
      </c>
      <c r="C511" s="9">
        <f t="shared" si="7"/>
        <v>41</v>
      </c>
      <c r="D511" s="3">
        <v>2</v>
      </c>
      <c r="E511" s="10">
        <v>7256.72</v>
      </c>
      <c r="F511" s="3" t="s">
        <v>6</v>
      </c>
      <c r="G511" s="3" t="s">
        <v>5</v>
      </c>
      <c r="H511" s="24" t="s">
        <v>14</v>
      </c>
    </row>
    <row r="512" spans="1:8" x14ac:dyDescent="0.25">
      <c r="A512" s="23" t="s">
        <v>903</v>
      </c>
      <c r="B512" s="6">
        <v>30156</v>
      </c>
      <c r="C512" s="9">
        <f t="shared" si="7"/>
        <v>41</v>
      </c>
      <c r="D512" s="3">
        <v>3</v>
      </c>
      <c r="E512" s="10">
        <v>7248.71</v>
      </c>
      <c r="F512" s="3" t="s">
        <v>5</v>
      </c>
      <c r="G512" s="3" t="s">
        <v>9</v>
      </c>
      <c r="H512" s="24" t="s">
        <v>7</v>
      </c>
    </row>
    <row r="513" spans="1:8" x14ac:dyDescent="0.25">
      <c r="A513" s="23" t="s">
        <v>902</v>
      </c>
      <c r="B513" s="6">
        <v>31657</v>
      </c>
      <c r="C513" s="9">
        <f t="shared" si="7"/>
        <v>36</v>
      </c>
      <c r="D513" s="3">
        <v>4</v>
      </c>
      <c r="E513" s="10">
        <v>7243.81</v>
      </c>
      <c r="F513" s="3" t="s">
        <v>5</v>
      </c>
      <c r="G513" s="3" t="s">
        <v>6</v>
      </c>
      <c r="H513" s="24" t="s">
        <v>7</v>
      </c>
    </row>
    <row r="514" spans="1:8" x14ac:dyDescent="0.25">
      <c r="A514" s="23" t="s">
        <v>901</v>
      </c>
      <c r="B514" s="6">
        <v>31606</v>
      </c>
      <c r="C514" s="9">
        <f t="shared" si="7"/>
        <v>37</v>
      </c>
      <c r="D514" s="3">
        <v>3</v>
      </c>
      <c r="E514" s="10">
        <v>7228.22</v>
      </c>
      <c r="F514" s="3" t="s">
        <v>5</v>
      </c>
      <c r="G514" s="3" t="s">
        <v>9</v>
      </c>
      <c r="H514" s="24" t="s">
        <v>235</v>
      </c>
    </row>
    <row r="515" spans="1:8" x14ac:dyDescent="0.25">
      <c r="A515" s="23" t="s">
        <v>900</v>
      </c>
      <c r="B515" s="6">
        <v>28383</v>
      </c>
      <c r="C515" s="9">
        <f t="shared" ref="C515:C578" si="8">INT(YEARFRAC(B515,DATE(2023,8,6),1))</f>
        <v>45</v>
      </c>
      <c r="D515" s="3">
        <v>0</v>
      </c>
      <c r="E515" s="10">
        <v>7222.79</v>
      </c>
      <c r="F515" s="3" t="s">
        <v>6</v>
      </c>
      <c r="G515" s="3" t="s">
        <v>6</v>
      </c>
      <c r="H515" s="24" t="s">
        <v>14</v>
      </c>
    </row>
    <row r="516" spans="1:8" x14ac:dyDescent="0.25">
      <c r="A516" s="23" t="s">
        <v>2215</v>
      </c>
      <c r="B516" s="6">
        <v>25802</v>
      </c>
      <c r="C516" s="9">
        <f t="shared" si="8"/>
        <v>52</v>
      </c>
      <c r="D516" s="3">
        <v>0</v>
      </c>
      <c r="E516" s="10">
        <v>38389.79</v>
      </c>
      <c r="F516" s="3" t="s">
        <v>5</v>
      </c>
      <c r="G516" s="3" t="s">
        <v>6</v>
      </c>
      <c r="H516" s="24" t="s">
        <v>30</v>
      </c>
    </row>
    <row r="517" spans="1:8" x14ac:dyDescent="0.25">
      <c r="A517" s="23" t="s">
        <v>899</v>
      </c>
      <c r="B517" s="6">
        <v>33417</v>
      </c>
      <c r="C517" s="9">
        <f t="shared" si="8"/>
        <v>32</v>
      </c>
      <c r="D517" s="3">
        <v>3</v>
      </c>
      <c r="E517" s="10">
        <v>7220.25</v>
      </c>
      <c r="F517" s="3" t="s">
        <v>5</v>
      </c>
      <c r="G517" s="3" t="s">
        <v>5</v>
      </c>
      <c r="H517" s="24" t="s">
        <v>288</v>
      </c>
    </row>
    <row r="518" spans="1:8" x14ac:dyDescent="0.25">
      <c r="A518" s="23" t="s">
        <v>898</v>
      </c>
      <c r="B518" s="6">
        <v>30641</v>
      </c>
      <c r="C518" s="9">
        <f t="shared" si="8"/>
        <v>39</v>
      </c>
      <c r="D518" s="3">
        <v>2</v>
      </c>
      <c r="E518" s="10">
        <v>7209.49</v>
      </c>
      <c r="F518" s="3" t="s">
        <v>5</v>
      </c>
      <c r="G518" s="3" t="s">
        <v>6</v>
      </c>
      <c r="H518" s="24" t="s">
        <v>14</v>
      </c>
    </row>
    <row r="519" spans="1:8" x14ac:dyDescent="0.25">
      <c r="A519" s="23" t="s">
        <v>897</v>
      </c>
      <c r="B519" s="6">
        <v>30539</v>
      </c>
      <c r="C519" s="9">
        <f t="shared" si="8"/>
        <v>39</v>
      </c>
      <c r="D519" s="3">
        <v>2</v>
      </c>
      <c r="E519" s="10">
        <v>7201.7</v>
      </c>
      <c r="F519" s="3" t="s">
        <v>5</v>
      </c>
      <c r="G519" s="3" t="s">
        <v>6</v>
      </c>
      <c r="H519" s="24" t="s">
        <v>14</v>
      </c>
    </row>
    <row r="520" spans="1:8" x14ac:dyDescent="0.25">
      <c r="A520" s="23" t="s">
        <v>896</v>
      </c>
      <c r="B520" s="6">
        <v>30208</v>
      </c>
      <c r="C520" s="9">
        <f t="shared" si="8"/>
        <v>40</v>
      </c>
      <c r="D520" s="3">
        <v>3</v>
      </c>
      <c r="E520" s="10">
        <v>7196.87</v>
      </c>
      <c r="F520" s="3" t="s">
        <v>6</v>
      </c>
      <c r="G520" s="3" t="s">
        <v>5</v>
      </c>
      <c r="H520" s="24" t="s">
        <v>30</v>
      </c>
    </row>
    <row r="521" spans="1:8" x14ac:dyDescent="0.25">
      <c r="A521" s="23" t="s">
        <v>895</v>
      </c>
      <c r="B521" s="6">
        <v>25076</v>
      </c>
      <c r="C521" s="9">
        <f t="shared" si="8"/>
        <v>54</v>
      </c>
      <c r="D521" s="3">
        <v>0</v>
      </c>
      <c r="E521" s="10">
        <v>7179.52</v>
      </c>
      <c r="F521" s="3" t="s">
        <v>6</v>
      </c>
      <c r="G521" s="3" t="s">
        <v>6</v>
      </c>
      <c r="H521" s="24" t="s">
        <v>7</v>
      </c>
    </row>
    <row r="522" spans="1:8" x14ac:dyDescent="0.25">
      <c r="A522" s="23" t="s">
        <v>894</v>
      </c>
      <c r="B522" s="6">
        <v>27594</v>
      </c>
      <c r="C522" s="9">
        <f t="shared" si="8"/>
        <v>48</v>
      </c>
      <c r="D522" s="3">
        <v>1</v>
      </c>
      <c r="E522" s="10">
        <v>7175.51</v>
      </c>
      <c r="F522" s="3" t="s">
        <v>5</v>
      </c>
      <c r="G522" s="3" t="s">
        <v>6</v>
      </c>
      <c r="H522" s="24" t="s">
        <v>7</v>
      </c>
    </row>
    <row r="523" spans="1:8" x14ac:dyDescent="0.25">
      <c r="A523" s="23" t="s">
        <v>893</v>
      </c>
      <c r="B523" s="6">
        <v>30179</v>
      </c>
      <c r="C523" s="9">
        <f t="shared" si="8"/>
        <v>40</v>
      </c>
      <c r="D523" s="3">
        <v>2</v>
      </c>
      <c r="E523" s="10">
        <v>7173.36</v>
      </c>
      <c r="F523" s="3" t="s">
        <v>6</v>
      </c>
      <c r="G523" s="3" t="s">
        <v>5</v>
      </c>
      <c r="H523" s="24" t="s">
        <v>156</v>
      </c>
    </row>
    <row r="524" spans="1:8" x14ac:dyDescent="0.25">
      <c r="A524" s="23" t="s">
        <v>892</v>
      </c>
      <c r="B524" s="6">
        <v>29494</v>
      </c>
      <c r="C524" s="9">
        <f t="shared" si="8"/>
        <v>42</v>
      </c>
      <c r="D524" s="3">
        <v>2</v>
      </c>
      <c r="E524" s="10">
        <v>7162.01</v>
      </c>
      <c r="F524" s="3" t="s">
        <v>5</v>
      </c>
      <c r="G524" s="3" t="s">
        <v>6</v>
      </c>
      <c r="H524" s="24" t="s">
        <v>7</v>
      </c>
    </row>
    <row r="525" spans="1:8" x14ac:dyDescent="0.25">
      <c r="A525" s="23" t="s">
        <v>891</v>
      </c>
      <c r="B525" s="6">
        <v>29501</v>
      </c>
      <c r="C525" s="9">
        <f t="shared" si="8"/>
        <v>42</v>
      </c>
      <c r="D525" s="3">
        <v>2</v>
      </c>
      <c r="E525" s="10">
        <v>7160.33</v>
      </c>
      <c r="F525" s="3" t="s">
        <v>5</v>
      </c>
      <c r="G525" s="3" t="s">
        <v>9</v>
      </c>
      <c r="H525" s="24" t="s">
        <v>7</v>
      </c>
    </row>
    <row r="526" spans="1:8" x14ac:dyDescent="0.25">
      <c r="A526" s="23" t="s">
        <v>890</v>
      </c>
      <c r="B526" s="6">
        <v>29394</v>
      </c>
      <c r="C526" s="9">
        <f t="shared" si="8"/>
        <v>43</v>
      </c>
      <c r="D526" s="3">
        <v>2</v>
      </c>
      <c r="E526" s="10">
        <v>7160.09</v>
      </c>
      <c r="F526" s="3" t="s">
        <v>5</v>
      </c>
      <c r="G526" s="3" t="s">
        <v>5</v>
      </c>
      <c r="H526" s="24" t="s">
        <v>30</v>
      </c>
    </row>
    <row r="527" spans="1:8" x14ac:dyDescent="0.25">
      <c r="A527" s="23" t="s">
        <v>2214</v>
      </c>
      <c r="B527" s="6">
        <v>37516</v>
      </c>
      <c r="C527" s="9">
        <f t="shared" si="8"/>
        <v>20</v>
      </c>
      <c r="D527" s="3">
        <v>2</v>
      </c>
      <c r="E527" s="10">
        <v>38344.57</v>
      </c>
      <c r="F527" s="3" t="s">
        <v>9</v>
      </c>
      <c r="G527" s="3" t="s">
        <v>6</v>
      </c>
      <c r="H527" s="24" t="s">
        <v>30</v>
      </c>
    </row>
    <row r="528" spans="1:8" x14ac:dyDescent="0.25">
      <c r="A528" s="23" t="s">
        <v>889</v>
      </c>
      <c r="B528" s="6">
        <v>29784</v>
      </c>
      <c r="C528" s="9">
        <f t="shared" si="8"/>
        <v>42</v>
      </c>
      <c r="D528" s="3">
        <v>1</v>
      </c>
      <c r="E528" s="10">
        <v>7153.55</v>
      </c>
      <c r="F528" s="3" t="s">
        <v>5</v>
      </c>
      <c r="G528" s="3" t="s">
        <v>9</v>
      </c>
      <c r="H528" s="24" t="s">
        <v>14</v>
      </c>
    </row>
    <row r="529" spans="1:8" x14ac:dyDescent="0.25">
      <c r="A529" s="23" t="s">
        <v>888</v>
      </c>
      <c r="B529" s="6">
        <v>28739</v>
      </c>
      <c r="C529" s="9">
        <f t="shared" si="8"/>
        <v>44</v>
      </c>
      <c r="D529" s="3">
        <v>1</v>
      </c>
      <c r="E529" s="10">
        <v>7152.67</v>
      </c>
      <c r="F529" s="3" t="s">
        <v>6</v>
      </c>
      <c r="G529" s="3" t="s">
        <v>5</v>
      </c>
      <c r="H529" s="24" t="s">
        <v>7</v>
      </c>
    </row>
    <row r="530" spans="1:8" x14ac:dyDescent="0.25">
      <c r="A530" s="23" t="s">
        <v>887</v>
      </c>
      <c r="B530" s="6">
        <v>30862</v>
      </c>
      <c r="C530" s="9">
        <f t="shared" si="8"/>
        <v>39</v>
      </c>
      <c r="D530" s="3">
        <v>3</v>
      </c>
      <c r="E530" s="10">
        <v>7151.09</v>
      </c>
      <c r="F530" s="3" t="s">
        <v>5</v>
      </c>
      <c r="G530" s="3" t="s">
        <v>5</v>
      </c>
      <c r="H530" s="24" t="s">
        <v>30</v>
      </c>
    </row>
    <row r="531" spans="1:8" x14ac:dyDescent="0.25">
      <c r="A531" s="23" t="s">
        <v>886</v>
      </c>
      <c r="B531" s="6">
        <v>28701</v>
      </c>
      <c r="C531" s="9">
        <f t="shared" si="8"/>
        <v>45</v>
      </c>
      <c r="D531" s="3">
        <v>1</v>
      </c>
      <c r="E531" s="10">
        <v>7147.47</v>
      </c>
      <c r="F531" s="3" t="s">
        <v>5</v>
      </c>
      <c r="G531" s="3" t="s">
        <v>6</v>
      </c>
      <c r="H531" s="24" t="s">
        <v>7</v>
      </c>
    </row>
    <row r="532" spans="1:8" x14ac:dyDescent="0.25">
      <c r="A532" s="23" t="s">
        <v>885</v>
      </c>
      <c r="B532" s="6">
        <v>27935</v>
      </c>
      <c r="C532" s="9">
        <f t="shared" si="8"/>
        <v>47</v>
      </c>
      <c r="D532" s="3">
        <v>0</v>
      </c>
      <c r="E532" s="10">
        <v>7147.11</v>
      </c>
      <c r="F532" s="3" t="s">
        <v>6</v>
      </c>
      <c r="G532" s="3" t="s">
        <v>5</v>
      </c>
      <c r="H532" s="24" t="s">
        <v>30</v>
      </c>
    </row>
    <row r="533" spans="1:8" x14ac:dyDescent="0.25">
      <c r="A533" s="23" t="s">
        <v>884</v>
      </c>
      <c r="B533" s="6">
        <v>31007</v>
      </c>
      <c r="C533" s="9">
        <f t="shared" si="8"/>
        <v>38</v>
      </c>
      <c r="D533" s="3">
        <v>2</v>
      </c>
      <c r="E533" s="10">
        <v>7144.86</v>
      </c>
      <c r="F533" s="3" t="s">
        <v>5</v>
      </c>
      <c r="G533" s="3" t="s">
        <v>5</v>
      </c>
      <c r="H533" s="24" t="s">
        <v>235</v>
      </c>
    </row>
    <row r="534" spans="1:8" x14ac:dyDescent="0.25">
      <c r="A534" s="23" t="s">
        <v>883</v>
      </c>
      <c r="B534" s="6">
        <v>36380</v>
      </c>
      <c r="C534" s="9">
        <f t="shared" si="8"/>
        <v>23</v>
      </c>
      <c r="D534" s="3">
        <v>0</v>
      </c>
      <c r="E534" s="10">
        <v>7144.4</v>
      </c>
      <c r="F534" s="3" t="s">
        <v>5</v>
      </c>
      <c r="G534" s="3" t="s">
        <v>9</v>
      </c>
      <c r="H534" s="24" t="s">
        <v>620</v>
      </c>
    </row>
    <row r="535" spans="1:8" x14ac:dyDescent="0.25">
      <c r="A535" s="23" t="s">
        <v>882</v>
      </c>
      <c r="B535" s="6">
        <v>30870</v>
      </c>
      <c r="C535" s="9">
        <f t="shared" si="8"/>
        <v>39</v>
      </c>
      <c r="D535" s="3">
        <v>2</v>
      </c>
      <c r="E535" s="10">
        <v>7133.9</v>
      </c>
      <c r="F535" s="3" t="s">
        <v>5</v>
      </c>
      <c r="G535" s="3" t="s">
        <v>9</v>
      </c>
      <c r="H535" s="24" t="s">
        <v>235</v>
      </c>
    </row>
    <row r="536" spans="1:8" x14ac:dyDescent="0.25">
      <c r="A536" s="23" t="s">
        <v>881</v>
      </c>
      <c r="B536" s="6">
        <v>34182</v>
      </c>
      <c r="C536" s="9">
        <f t="shared" si="8"/>
        <v>30</v>
      </c>
      <c r="D536" s="3">
        <v>0</v>
      </c>
      <c r="E536" s="10">
        <v>7128.64</v>
      </c>
      <c r="F536" s="3" t="s">
        <v>5</v>
      </c>
      <c r="G536" s="3" t="s">
        <v>5</v>
      </c>
      <c r="H536" s="24" t="s">
        <v>288</v>
      </c>
    </row>
    <row r="537" spans="1:8" x14ac:dyDescent="0.25">
      <c r="A537" s="23" t="s">
        <v>880</v>
      </c>
      <c r="B537" s="6">
        <v>25018</v>
      </c>
      <c r="C537" s="9">
        <f t="shared" si="8"/>
        <v>55</v>
      </c>
      <c r="D537" s="3">
        <v>0</v>
      </c>
      <c r="E537" s="10">
        <v>7125.25</v>
      </c>
      <c r="F537" s="3" t="s">
        <v>6</v>
      </c>
      <c r="G537" s="3" t="s">
        <v>5</v>
      </c>
      <c r="H537" s="24" t="s">
        <v>7</v>
      </c>
    </row>
    <row r="538" spans="1:8" x14ac:dyDescent="0.25">
      <c r="A538" s="23" t="s">
        <v>2213</v>
      </c>
      <c r="B538" s="6">
        <v>29384</v>
      </c>
      <c r="C538" s="9">
        <f t="shared" si="8"/>
        <v>43</v>
      </c>
      <c r="D538" s="3">
        <v>2</v>
      </c>
      <c r="E538" s="10">
        <v>38313.129999999997</v>
      </c>
      <c r="F538" s="3" t="s">
        <v>9</v>
      </c>
      <c r="G538" s="3" t="s">
        <v>6</v>
      </c>
      <c r="H538" s="24" t="s">
        <v>30</v>
      </c>
    </row>
    <row r="539" spans="1:8" x14ac:dyDescent="0.25">
      <c r="A539" s="23" t="s">
        <v>879</v>
      </c>
      <c r="B539" s="6">
        <v>32000</v>
      </c>
      <c r="C539" s="9">
        <f t="shared" si="8"/>
        <v>35</v>
      </c>
      <c r="D539" s="3">
        <v>3</v>
      </c>
      <c r="E539" s="10">
        <v>7106.81</v>
      </c>
      <c r="F539" s="3" t="s">
        <v>5</v>
      </c>
      <c r="G539" s="3" t="s">
        <v>9</v>
      </c>
      <c r="H539" s="24" t="s">
        <v>14</v>
      </c>
    </row>
    <row r="540" spans="1:8" x14ac:dyDescent="0.25">
      <c r="A540" s="23" t="s">
        <v>878</v>
      </c>
      <c r="B540" s="6">
        <v>33773</v>
      </c>
      <c r="C540" s="9">
        <f t="shared" si="8"/>
        <v>31</v>
      </c>
      <c r="D540" s="3">
        <v>0</v>
      </c>
      <c r="E540" s="10">
        <v>7096.98</v>
      </c>
      <c r="F540" s="3" t="s">
        <v>5</v>
      </c>
      <c r="G540" s="3" t="s">
        <v>5</v>
      </c>
      <c r="H540" s="24" t="s">
        <v>14</v>
      </c>
    </row>
    <row r="541" spans="1:8" x14ac:dyDescent="0.25">
      <c r="A541" s="23" t="s">
        <v>877</v>
      </c>
      <c r="B541" s="6">
        <v>30230</v>
      </c>
      <c r="C541" s="9">
        <f t="shared" si="8"/>
        <v>40</v>
      </c>
      <c r="D541" s="3">
        <v>1</v>
      </c>
      <c r="E541" s="10">
        <v>7077.19</v>
      </c>
      <c r="F541" s="3" t="s">
        <v>5</v>
      </c>
      <c r="G541" s="3" t="s">
        <v>6</v>
      </c>
      <c r="H541" s="24" t="s">
        <v>235</v>
      </c>
    </row>
    <row r="542" spans="1:8" x14ac:dyDescent="0.25">
      <c r="A542" s="23" t="s">
        <v>876</v>
      </c>
      <c r="B542" s="6">
        <v>28665</v>
      </c>
      <c r="C542" s="9">
        <f t="shared" si="8"/>
        <v>45</v>
      </c>
      <c r="D542" s="3">
        <v>2</v>
      </c>
      <c r="E542" s="10">
        <v>7054.41</v>
      </c>
      <c r="F542" s="3" t="s">
        <v>5</v>
      </c>
      <c r="G542" s="3" t="s">
        <v>5</v>
      </c>
      <c r="H542" s="24" t="s">
        <v>7</v>
      </c>
    </row>
    <row r="543" spans="1:8" x14ac:dyDescent="0.25">
      <c r="A543" s="23" t="s">
        <v>875</v>
      </c>
      <c r="B543" s="6">
        <v>29400</v>
      </c>
      <c r="C543" s="9">
        <f t="shared" si="8"/>
        <v>43</v>
      </c>
      <c r="D543" s="3">
        <v>1</v>
      </c>
      <c r="E543" s="10">
        <v>7050.64</v>
      </c>
      <c r="F543" s="3" t="s">
        <v>5</v>
      </c>
      <c r="G543" s="3" t="s">
        <v>6</v>
      </c>
      <c r="H543" s="24" t="s">
        <v>30</v>
      </c>
    </row>
    <row r="544" spans="1:8" x14ac:dyDescent="0.25">
      <c r="A544" s="23" t="s">
        <v>874</v>
      </c>
      <c r="B544" s="6">
        <v>29423</v>
      </c>
      <c r="C544" s="9">
        <f t="shared" si="8"/>
        <v>43</v>
      </c>
      <c r="D544" s="3">
        <v>0</v>
      </c>
      <c r="E544" s="10">
        <v>7050.02</v>
      </c>
      <c r="F544" s="3" t="s">
        <v>5</v>
      </c>
      <c r="G544" s="3" t="s">
        <v>9</v>
      </c>
      <c r="H544" s="24" t="s">
        <v>235</v>
      </c>
    </row>
    <row r="545" spans="1:8" x14ac:dyDescent="0.25">
      <c r="A545" s="23" t="s">
        <v>873</v>
      </c>
      <c r="B545" s="6">
        <v>29516</v>
      </c>
      <c r="C545" s="9">
        <f t="shared" si="8"/>
        <v>42</v>
      </c>
      <c r="D545" s="3">
        <v>1</v>
      </c>
      <c r="E545" s="10">
        <v>7046.72</v>
      </c>
      <c r="F545" s="3" t="s">
        <v>5</v>
      </c>
      <c r="G545" s="3" t="s">
        <v>6</v>
      </c>
      <c r="H545" s="24" t="s">
        <v>7</v>
      </c>
    </row>
    <row r="546" spans="1:8" x14ac:dyDescent="0.25">
      <c r="A546" s="23" t="s">
        <v>872</v>
      </c>
      <c r="B546" s="6">
        <v>29428</v>
      </c>
      <c r="C546" s="9">
        <f t="shared" si="8"/>
        <v>43</v>
      </c>
      <c r="D546" s="3">
        <v>1</v>
      </c>
      <c r="E546" s="10">
        <v>7045.5</v>
      </c>
      <c r="F546" s="3" t="s">
        <v>5</v>
      </c>
      <c r="G546" s="3" t="s">
        <v>9</v>
      </c>
      <c r="H546" s="24" t="s">
        <v>30</v>
      </c>
    </row>
    <row r="547" spans="1:8" x14ac:dyDescent="0.25">
      <c r="A547" s="23" t="s">
        <v>871</v>
      </c>
      <c r="B547" s="6">
        <v>35001</v>
      </c>
      <c r="C547" s="9">
        <f t="shared" si="8"/>
        <v>27</v>
      </c>
      <c r="D547" s="3">
        <v>0</v>
      </c>
      <c r="E547" s="10">
        <v>7042.11</v>
      </c>
      <c r="F547" s="3" t="s">
        <v>5</v>
      </c>
      <c r="G547" s="3" t="s">
        <v>6</v>
      </c>
      <c r="H547" s="24" t="s">
        <v>14</v>
      </c>
    </row>
    <row r="548" spans="1:8" x14ac:dyDescent="0.25">
      <c r="A548" s="23" t="s">
        <v>870</v>
      </c>
      <c r="B548" s="6">
        <v>28643</v>
      </c>
      <c r="C548" s="9">
        <f t="shared" si="8"/>
        <v>45</v>
      </c>
      <c r="D548" s="3">
        <v>2</v>
      </c>
      <c r="E548" s="10">
        <v>7033.08</v>
      </c>
      <c r="F548" s="3" t="s">
        <v>5</v>
      </c>
      <c r="G548" s="3" t="s">
        <v>5</v>
      </c>
      <c r="H548" s="24" t="s">
        <v>7</v>
      </c>
    </row>
    <row r="549" spans="1:8" x14ac:dyDescent="0.25">
      <c r="A549" s="23" t="s">
        <v>2212</v>
      </c>
      <c r="B549" s="6">
        <v>32811</v>
      </c>
      <c r="C549" s="9">
        <f t="shared" si="8"/>
        <v>33</v>
      </c>
      <c r="D549" s="3">
        <v>1</v>
      </c>
      <c r="E549" s="10">
        <v>38282.75</v>
      </c>
      <c r="F549" s="3" t="s">
        <v>9</v>
      </c>
      <c r="G549" s="3" t="s">
        <v>5</v>
      </c>
      <c r="H549" s="24" t="s">
        <v>7</v>
      </c>
    </row>
    <row r="550" spans="1:8" x14ac:dyDescent="0.25">
      <c r="A550" s="23" t="s">
        <v>869</v>
      </c>
      <c r="B550" s="6">
        <v>25390</v>
      </c>
      <c r="C550" s="9">
        <f t="shared" si="8"/>
        <v>54</v>
      </c>
      <c r="D550" s="3">
        <v>0</v>
      </c>
      <c r="E550" s="10">
        <v>7003.1</v>
      </c>
      <c r="F550" s="3" t="s">
        <v>5</v>
      </c>
      <c r="G550" s="3" t="s">
        <v>6</v>
      </c>
      <c r="H550" s="24" t="s">
        <v>7</v>
      </c>
    </row>
    <row r="551" spans="1:8" x14ac:dyDescent="0.25">
      <c r="A551" s="23" t="s">
        <v>868</v>
      </c>
      <c r="B551" s="6">
        <v>30195</v>
      </c>
      <c r="C551" s="9">
        <f t="shared" si="8"/>
        <v>40</v>
      </c>
      <c r="D551" s="3">
        <v>3</v>
      </c>
      <c r="E551" s="10">
        <v>6989.95</v>
      </c>
      <c r="F551" s="3" t="s">
        <v>5</v>
      </c>
      <c r="G551" s="3" t="s">
        <v>9</v>
      </c>
      <c r="H551" s="24" t="s">
        <v>7</v>
      </c>
    </row>
    <row r="552" spans="1:8" x14ac:dyDescent="0.25">
      <c r="A552" s="23" t="s">
        <v>867</v>
      </c>
      <c r="B552" s="6">
        <v>30242</v>
      </c>
      <c r="C552" s="9">
        <f t="shared" si="8"/>
        <v>40</v>
      </c>
      <c r="D552" s="3">
        <v>2</v>
      </c>
      <c r="E552" s="10">
        <v>6986.7</v>
      </c>
      <c r="F552" s="3" t="s">
        <v>6</v>
      </c>
      <c r="G552" s="3" t="s">
        <v>9</v>
      </c>
      <c r="H552" s="24" t="s">
        <v>14</v>
      </c>
    </row>
    <row r="553" spans="1:8" x14ac:dyDescent="0.25">
      <c r="A553" s="23" t="s">
        <v>866</v>
      </c>
      <c r="B553" s="6">
        <v>31391</v>
      </c>
      <c r="C553" s="9">
        <f t="shared" si="8"/>
        <v>37</v>
      </c>
      <c r="D553" s="3">
        <v>3</v>
      </c>
      <c r="E553" s="10">
        <v>6985.51</v>
      </c>
      <c r="F553" s="3" t="s">
        <v>5</v>
      </c>
      <c r="G553" s="3" t="s">
        <v>5</v>
      </c>
      <c r="H553" s="24" t="s">
        <v>154</v>
      </c>
    </row>
    <row r="554" spans="1:8" x14ac:dyDescent="0.25">
      <c r="A554" s="23" t="s">
        <v>865</v>
      </c>
      <c r="B554" s="6">
        <v>27548</v>
      </c>
      <c r="C554" s="9">
        <f t="shared" si="8"/>
        <v>48</v>
      </c>
      <c r="D554" s="3">
        <v>1</v>
      </c>
      <c r="E554" s="10">
        <v>6965.21</v>
      </c>
      <c r="F554" s="3" t="s">
        <v>5</v>
      </c>
      <c r="G554" s="3" t="s">
        <v>6</v>
      </c>
      <c r="H554" s="24" t="s">
        <v>7</v>
      </c>
    </row>
    <row r="555" spans="1:8" x14ac:dyDescent="0.25">
      <c r="A555" s="23" t="s">
        <v>864</v>
      </c>
      <c r="B555" s="6">
        <v>29451</v>
      </c>
      <c r="C555" s="9">
        <f t="shared" si="8"/>
        <v>42</v>
      </c>
      <c r="D555" s="3">
        <v>2</v>
      </c>
      <c r="E555" s="10">
        <v>6951.12</v>
      </c>
      <c r="F555" s="3" t="s">
        <v>5</v>
      </c>
      <c r="G555" s="3" t="s">
        <v>5</v>
      </c>
      <c r="H555" s="24" t="s">
        <v>7</v>
      </c>
    </row>
    <row r="556" spans="1:8" x14ac:dyDescent="0.25">
      <c r="A556" s="23" t="s">
        <v>863</v>
      </c>
      <c r="B556" s="6">
        <v>28839</v>
      </c>
      <c r="C556" s="9">
        <f t="shared" si="8"/>
        <v>44</v>
      </c>
      <c r="D556" s="3">
        <v>0</v>
      </c>
      <c r="E556" s="10">
        <v>6948.7</v>
      </c>
      <c r="F556" s="3" t="s">
        <v>9</v>
      </c>
      <c r="G556" s="3" t="s">
        <v>5</v>
      </c>
      <c r="H556" s="24" t="s">
        <v>14</v>
      </c>
    </row>
    <row r="557" spans="1:8" x14ac:dyDescent="0.25">
      <c r="A557" s="23" t="s">
        <v>862</v>
      </c>
      <c r="B557" s="6">
        <v>29499</v>
      </c>
      <c r="C557" s="9">
        <f t="shared" si="8"/>
        <v>42</v>
      </c>
      <c r="D557" s="3">
        <v>2</v>
      </c>
      <c r="E557" s="10">
        <v>6940.94</v>
      </c>
      <c r="F557" s="3" t="s">
        <v>5</v>
      </c>
      <c r="G557" s="3" t="s">
        <v>6</v>
      </c>
      <c r="H557" s="24" t="s">
        <v>7</v>
      </c>
    </row>
    <row r="558" spans="1:8" x14ac:dyDescent="0.25">
      <c r="A558" s="23" t="s">
        <v>861</v>
      </c>
      <c r="B558" s="6">
        <v>29463</v>
      </c>
      <c r="C558" s="9">
        <f t="shared" si="8"/>
        <v>42</v>
      </c>
      <c r="D558" s="3">
        <v>1</v>
      </c>
      <c r="E558" s="10">
        <v>6940.91</v>
      </c>
      <c r="F558" s="3" t="s">
        <v>5</v>
      </c>
      <c r="G558" s="3" t="s">
        <v>5</v>
      </c>
      <c r="H558" s="24" t="s">
        <v>14</v>
      </c>
    </row>
    <row r="559" spans="1:8" x14ac:dyDescent="0.25">
      <c r="A559" s="23" t="s">
        <v>860</v>
      </c>
      <c r="B559" s="6">
        <v>28823</v>
      </c>
      <c r="C559" s="9">
        <f t="shared" si="8"/>
        <v>44</v>
      </c>
      <c r="D559" s="3">
        <v>2</v>
      </c>
      <c r="E559" s="10">
        <v>6938.11</v>
      </c>
      <c r="F559" s="3" t="s">
        <v>5</v>
      </c>
      <c r="G559" s="3" t="s">
        <v>5</v>
      </c>
      <c r="H559" s="24" t="s">
        <v>7</v>
      </c>
    </row>
    <row r="560" spans="1:8" x14ac:dyDescent="0.25">
      <c r="A560" s="23" t="s">
        <v>2346</v>
      </c>
      <c r="B560" s="6">
        <v>22636</v>
      </c>
      <c r="C560" s="9">
        <f t="shared" si="8"/>
        <v>61</v>
      </c>
      <c r="D560" s="3">
        <v>1</v>
      </c>
      <c r="E560" s="10">
        <v>48517.56</v>
      </c>
      <c r="F560" s="3" t="s">
        <v>9</v>
      </c>
      <c r="G560" s="3" t="s">
        <v>6</v>
      </c>
      <c r="H560" s="24" t="s">
        <v>235</v>
      </c>
    </row>
    <row r="561" spans="1:8" x14ac:dyDescent="0.25">
      <c r="A561" s="23" t="s">
        <v>2211</v>
      </c>
      <c r="B561" s="6">
        <v>29449</v>
      </c>
      <c r="C561" s="9">
        <f t="shared" si="8"/>
        <v>42</v>
      </c>
      <c r="D561" s="3">
        <v>1</v>
      </c>
      <c r="E561" s="10">
        <v>38245.589999999997</v>
      </c>
      <c r="F561" s="3" t="s">
        <v>9</v>
      </c>
      <c r="G561" s="3" t="s">
        <v>5</v>
      </c>
      <c r="H561" s="24" t="s">
        <v>7</v>
      </c>
    </row>
    <row r="562" spans="1:8" x14ac:dyDescent="0.25">
      <c r="A562" s="23" t="s">
        <v>859</v>
      </c>
      <c r="B562" s="6">
        <v>30930</v>
      </c>
      <c r="C562" s="9">
        <f t="shared" si="8"/>
        <v>38</v>
      </c>
      <c r="D562" s="3">
        <v>2</v>
      </c>
      <c r="E562" s="10">
        <v>6933.24</v>
      </c>
      <c r="F562" s="3" t="s">
        <v>5</v>
      </c>
      <c r="G562" s="3" t="s">
        <v>6</v>
      </c>
      <c r="H562" s="24" t="s">
        <v>14</v>
      </c>
    </row>
    <row r="563" spans="1:8" x14ac:dyDescent="0.25">
      <c r="A563" s="23" t="s">
        <v>858</v>
      </c>
      <c r="B563" s="6">
        <v>32863</v>
      </c>
      <c r="C563" s="9">
        <f t="shared" si="8"/>
        <v>33</v>
      </c>
      <c r="D563" s="3">
        <v>3</v>
      </c>
      <c r="E563" s="10">
        <v>6895.19</v>
      </c>
      <c r="F563" s="3" t="s">
        <v>5</v>
      </c>
      <c r="G563" s="3" t="s">
        <v>6</v>
      </c>
      <c r="H563" s="24" t="s">
        <v>235</v>
      </c>
    </row>
    <row r="564" spans="1:8" x14ac:dyDescent="0.25">
      <c r="A564" s="23" t="s">
        <v>857</v>
      </c>
      <c r="B564" s="6">
        <v>31300</v>
      </c>
      <c r="C564" s="9">
        <f t="shared" si="8"/>
        <v>37</v>
      </c>
      <c r="D564" s="3">
        <v>2</v>
      </c>
      <c r="E564" s="10">
        <v>6877.98</v>
      </c>
      <c r="F564" s="3" t="s">
        <v>5</v>
      </c>
      <c r="G564" s="3" t="s">
        <v>9</v>
      </c>
      <c r="H564" s="24" t="s">
        <v>235</v>
      </c>
    </row>
    <row r="565" spans="1:8" x14ac:dyDescent="0.25">
      <c r="A565" s="23" t="s">
        <v>856</v>
      </c>
      <c r="B565" s="6">
        <v>38345</v>
      </c>
      <c r="C565" s="9">
        <f t="shared" si="8"/>
        <v>18</v>
      </c>
      <c r="D565" s="3">
        <v>0</v>
      </c>
      <c r="E565" s="10">
        <v>6876.53</v>
      </c>
      <c r="F565" s="3" t="s">
        <v>5</v>
      </c>
      <c r="G565" s="3" t="s">
        <v>9</v>
      </c>
      <c r="H565" s="24" t="s">
        <v>14</v>
      </c>
    </row>
    <row r="566" spans="1:8" x14ac:dyDescent="0.25">
      <c r="A566" s="23" t="s">
        <v>855</v>
      </c>
      <c r="B566" s="6">
        <v>29760</v>
      </c>
      <c r="C566" s="9">
        <f t="shared" si="8"/>
        <v>42</v>
      </c>
      <c r="D566" s="3">
        <v>2</v>
      </c>
      <c r="E566" s="10">
        <v>6875.96</v>
      </c>
      <c r="F566" s="3" t="s">
        <v>5</v>
      </c>
      <c r="G566" s="3" t="s">
        <v>5</v>
      </c>
      <c r="H566" s="24" t="s">
        <v>30</v>
      </c>
    </row>
    <row r="567" spans="1:8" x14ac:dyDescent="0.25">
      <c r="A567" s="23" t="s">
        <v>854</v>
      </c>
      <c r="B567" s="6">
        <v>25499</v>
      </c>
      <c r="C567" s="9">
        <f t="shared" si="8"/>
        <v>53</v>
      </c>
      <c r="D567" s="3">
        <v>0</v>
      </c>
      <c r="E567" s="10">
        <v>6868.39</v>
      </c>
      <c r="F567" s="3" t="s">
        <v>5</v>
      </c>
      <c r="G567" s="3" t="s">
        <v>5</v>
      </c>
      <c r="H567" s="24" t="s">
        <v>7</v>
      </c>
    </row>
    <row r="568" spans="1:8" x14ac:dyDescent="0.25">
      <c r="A568" s="23" t="s">
        <v>853</v>
      </c>
      <c r="B568" s="6">
        <v>28707</v>
      </c>
      <c r="C568" s="9">
        <f t="shared" si="8"/>
        <v>45</v>
      </c>
      <c r="D568" s="3">
        <v>2</v>
      </c>
      <c r="E568" s="10">
        <v>6863.49</v>
      </c>
      <c r="F568" s="3" t="s">
        <v>5</v>
      </c>
      <c r="G568" s="3" t="s">
        <v>9</v>
      </c>
      <c r="H568" s="24" t="s">
        <v>7</v>
      </c>
    </row>
    <row r="569" spans="1:8" x14ac:dyDescent="0.25">
      <c r="A569" s="23" t="s">
        <v>852</v>
      </c>
      <c r="B569" s="6">
        <v>29756</v>
      </c>
      <c r="C569" s="9">
        <f t="shared" si="8"/>
        <v>42</v>
      </c>
      <c r="D569" s="3">
        <v>1</v>
      </c>
      <c r="E569" s="10">
        <v>6858.48</v>
      </c>
      <c r="F569" s="3" t="s">
        <v>5</v>
      </c>
      <c r="G569" s="3" t="s">
        <v>5</v>
      </c>
      <c r="H569" s="24" t="s">
        <v>154</v>
      </c>
    </row>
    <row r="570" spans="1:8" x14ac:dyDescent="0.25">
      <c r="A570" s="23" t="s">
        <v>851</v>
      </c>
      <c r="B570" s="6">
        <v>29163</v>
      </c>
      <c r="C570" s="9">
        <f t="shared" si="8"/>
        <v>43</v>
      </c>
      <c r="D570" s="3">
        <v>1</v>
      </c>
      <c r="E570" s="10">
        <v>6849.03</v>
      </c>
      <c r="F570" s="3" t="s">
        <v>5</v>
      </c>
      <c r="G570" s="3" t="s">
        <v>5</v>
      </c>
      <c r="H570" s="24" t="s">
        <v>30</v>
      </c>
    </row>
    <row r="571" spans="1:8" x14ac:dyDescent="0.25">
      <c r="A571" s="23" t="s">
        <v>850</v>
      </c>
      <c r="B571" s="6">
        <v>28291</v>
      </c>
      <c r="C571" s="9">
        <f t="shared" si="8"/>
        <v>46</v>
      </c>
      <c r="D571" s="3">
        <v>2</v>
      </c>
      <c r="E571" s="10">
        <v>6843.17</v>
      </c>
      <c r="F571" s="3" t="s">
        <v>5</v>
      </c>
      <c r="G571" s="3" t="s">
        <v>9</v>
      </c>
      <c r="H571" s="24" t="s">
        <v>7</v>
      </c>
    </row>
    <row r="572" spans="1:8" x14ac:dyDescent="0.25">
      <c r="A572" s="23" t="s">
        <v>2210</v>
      </c>
      <c r="B572" s="6">
        <v>23544</v>
      </c>
      <c r="C572" s="9">
        <f t="shared" si="8"/>
        <v>59</v>
      </c>
      <c r="D572" s="3">
        <v>0</v>
      </c>
      <c r="E572" s="10">
        <v>38241.74</v>
      </c>
      <c r="F572" s="3" t="s">
        <v>5</v>
      </c>
      <c r="G572" s="3" t="s">
        <v>6</v>
      </c>
      <c r="H572" s="24" t="s">
        <v>30</v>
      </c>
    </row>
    <row r="573" spans="1:8" x14ac:dyDescent="0.25">
      <c r="A573" s="23" t="s">
        <v>849</v>
      </c>
      <c r="B573" s="6">
        <v>36860</v>
      </c>
      <c r="C573" s="9">
        <f t="shared" si="8"/>
        <v>22</v>
      </c>
      <c r="D573" s="3">
        <v>0</v>
      </c>
      <c r="E573" s="10">
        <v>6842.28</v>
      </c>
      <c r="F573" s="3" t="s">
        <v>5</v>
      </c>
      <c r="G573" s="3" t="s">
        <v>9</v>
      </c>
      <c r="H573" s="24" t="s">
        <v>14</v>
      </c>
    </row>
    <row r="574" spans="1:8" x14ac:dyDescent="0.25">
      <c r="A574" s="23" t="s">
        <v>848</v>
      </c>
      <c r="B574" s="6">
        <v>29051</v>
      </c>
      <c r="C574" s="9">
        <f t="shared" si="8"/>
        <v>44</v>
      </c>
      <c r="D574" s="3">
        <v>0</v>
      </c>
      <c r="E574" s="10">
        <v>6837.37</v>
      </c>
      <c r="F574" s="3" t="s">
        <v>6</v>
      </c>
      <c r="G574" s="3" t="s">
        <v>9</v>
      </c>
      <c r="H574" s="24" t="s">
        <v>156</v>
      </c>
    </row>
    <row r="575" spans="1:8" x14ac:dyDescent="0.25">
      <c r="A575" s="23" t="s">
        <v>847</v>
      </c>
      <c r="B575" s="6">
        <v>34523</v>
      </c>
      <c r="C575" s="9">
        <f t="shared" si="8"/>
        <v>29</v>
      </c>
      <c r="D575" s="3">
        <v>0</v>
      </c>
      <c r="E575" s="10">
        <v>6827.69</v>
      </c>
      <c r="F575" s="3" t="s">
        <v>5</v>
      </c>
      <c r="G575" s="3" t="s">
        <v>5</v>
      </c>
      <c r="H575" s="24" t="s">
        <v>288</v>
      </c>
    </row>
    <row r="576" spans="1:8" x14ac:dyDescent="0.25">
      <c r="A576" s="23" t="s">
        <v>846</v>
      </c>
      <c r="B576" s="6">
        <v>27623</v>
      </c>
      <c r="C576" s="9">
        <f t="shared" si="8"/>
        <v>47</v>
      </c>
      <c r="D576" s="3">
        <v>1</v>
      </c>
      <c r="E576" s="10">
        <v>6809.46</v>
      </c>
      <c r="F576" s="3" t="s">
        <v>5</v>
      </c>
      <c r="G576" s="3" t="s">
        <v>9</v>
      </c>
      <c r="H576" s="24" t="s">
        <v>14</v>
      </c>
    </row>
    <row r="577" spans="1:8" x14ac:dyDescent="0.25">
      <c r="A577" s="23" t="s">
        <v>845</v>
      </c>
      <c r="B577" s="6">
        <v>33418</v>
      </c>
      <c r="C577" s="9">
        <f t="shared" si="8"/>
        <v>32</v>
      </c>
      <c r="D577" s="3">
        <v>5</v>
      </c>
      <c r="E577" s="10">
        <v>6799.46</v>
      </c>
      <c r="F577" s="3" t="s">
        <v>9</v>
      </c>
      <c r="G577" s="3" t="s">
        <v>5</v>
      </c>
      <c r="H577" s="24" t="s">
        <v>264</v>
      </c>
    </row>
    <row r="578" spans="1:8" x14ac:dyDescent="0.25">
      <c r="A578" s="23" t="s">
        <v>844</v>
      </c>
      <c r="B578" s="6">
        <v>31405</v>
      </c>
      <c r="C578" s="9">
        <f t="shared" si="8"/>
        <v>37</v>
      </c>
      <c r="D578" s="3">
        <v>3</v>
      </c>
      <c r="E578" s="10">
        <v>6796.86</v>
      </c>
      <c r="F578" s="3" t="s">
        <v>6</v>
      </c>
      <c r="G578" s="3" t="s">
        <v>6</v>
      </c>
      <c r="H578" s="24" t="s">
        <v>14</v>
      </c>
    </row>
    <row r="579" spans="1:8" x14ac:dyDescent="0.25">
      <c r="A579" s="23" t="s">
        <v>843</v>
      </c>
      <c r="B579" s="6">
        <v>29548</v>
      </c>
      <c r="C579" s="9">
        <f t="shared" ref="C579:C642" si="9">INT(YEARFRAC(B579,DATE(2023,8,6),1))</f>
        <v>42</v>
      </c>
      <c r="D579" s="3">
        <v>2</v>
      </c>
      <c r="E579" s="10">
        <v>6781.52</v>
      </c>
      <c r="F579" s="3" t="s">
        <v>5</v>
      </c>
      <c r="G579" s="3" t="s">
        <v>5</v>
      </c>
      <c r="H579" s="24" t="s">
        <v>7</v>
      </c>
    </row>
    <row r="580" spans="1:8" x14ac:dyDescent="0.25">
      <c r="A580" s="23" t="s">
        <v>842</v>
      </c>
      <c r="B580" s="6">
        <v>29867</v>
      </c>
      <c r="C580" s="9">
        <f t="shared" si="9"/>
        <v>41</v>
      </c>
      <c r="D580" s="3">
        <v>1</v>
      </c>
      <c r="E580" s="10">
        <v>6781.35</v>
      </c>
      <c r="F580" s="3" t="s">
        <v>5</v>
      </c>
      <c r="G580" s="3" t="s">
        <v>9</v>
      </c>
      <c r="H580" s="24" t="s">
        <v>7</v>
      </c>
    </row>
    <row r="581" spans="1:8" x14ac:dyDescent="0.25">
      <c r="A581" s="23" t="s">
        <v>841</v>
      </c>
      <c r="B581" s="6">
        <v>29832</v>
      </c>
      <c r="C581" s="9">
        <f t="shared" si="9"/>
        <v>41</v>
      </c>
      <c r="D581" s="3">
        <v>1</v>
      </c>
      <c r="E581" s="10">
        <v>6775.96</v>
      </c>
      <c r="F581" s="3" t="s">
        <v>5</v>
      </c>
      <c r="G581" s="3" t="s">
        <v>6</v>
      </c>
      <c r="H581" s="24" t="s">
        <v>30</v>
      </c>
    </row>
    <row r="582" spans="1:8" x14ac:dyDescent="0.25">
      <c r="A582" s="23" t="s">
        <v>840</v>
      </c>
      <c r="B582" s="6">
        <v>29850</v>
      </c>
      <c r="C582" s="9">
        <f t="shared" si="9"/>
        <v>41</v>
      </c>
      <c r="D582" s="3">
        <v>1</v>
      </c>
      <c r="E582" s="10">
        <v>6770.19</v>
      </c>
      <c r="F582" s="3" t="s">
        <v>5</v>
      </c>
      <c r="G582" s="3" t="s">
        <v>6</v>
      </c>
      <c r="H582" s="24" t="s">
        <v>7</v>
      </c>
    </row>
    <row r="583" spans="1:8" x14ac:dyDescent="0.25">
      <c r="A583" s="23" t="s">
        <v>2209</v>
      </c>
      <c r="B583" s="6">
        <v>32759</v>
      </c>
      <c r="C583" s="9">
        <f t="shared" si="9"/>
        <v>33</v>
      </c>
      <c r="D583" s="3">
        <v>3</v>
      </c>
      <c r="E583" s="10">
        <v>38237.339999999997</v>
      </c>
      <c r="F583" s="3" t="s">
        <v>5</v>
      </c>
      <c r="G583" s="3" t="s">
        <v>6</v>
      </c>
      <c r="H583" s="24" t="s">
        <v>30</v>
      </c>
    </row>
    <row r="584" spans="1:8" x14ac:dyDescent="0.25">
      <c r="A584" s="23" t="s">
        <v>839</v>
      </c>
      <c r="B584" s="6">
        <v>32426</v>
      </c>
      <c r="C584" s="9">
        <f t="shared" si="9"/>
        <v>34</v>
      </c>
      <c r="D584" s="3">
        <v>3</v>
      </c>
      <c r="E584" s="10">
        <v>6753.04</v>
      </c>
      <c r="F584" s="3" t="s">
        <v>5</v>
      </c>
      <c r="G584" s="3" t="s">
        <v>5</v>
      </c>
      <c r="H584" s="24" t="s">
        <v>235</v>
      </c>
    </row>
    <row r="585" spans="1:8" x14ac:dyDescent="0.25">
      <c r="A585" s="23" t="s">
        <v>838</v>
      </c>
      <c r="B585" s="6">
        <v>24450</v>
      </c>
      <c r="C585" s="9">
        <f t="shared" si="9"/>
        <v>56</v>
      </c>
      <c r="D585" s="3">
        <v>0</v>
      </c>
      <c r="E585" s="10">
        <v>6750.27</v>
      </c>
      <c r="F585" s="3" t="s">
        <v>6</v>
      </c>
      <c r="G585" s="3" t="s">
        <v>5</v>
      </c>
      <c r="H585" s="24" t="s">
        <v>7</v>
      </c>
    </row>
    <row r="586" spans="1:8" x14ac:dyDescent="0.25">
      <c r="A586" s="23" t="s">
        <v>837</v>
      </c>
      <c r="B586" s="6">
        <v>25736</v>
      </c>
      <c r="C586" s="9">
        <f t="shared" si="9"/>
        <v>53</v>
      </c>
      <c r="D586" s="3">
        <v>0</v>
      </c>
      <c r="E586" s="10">
        <v>6749.63</v>
      </c>
      <c r="F586" s="3" t="s">
        <v>5</v>
      </c>
      <c r="G586" s="3" t="s">
        <v>9</v>
      </c>
      <c r="H586" s="24" t="s">
        <v>7</v>
      </c>
    </row>
    <row r="587" spans="1:8" x14ac:dyDescent="0.25">
      <c r="A587" s="23" t="s">
        <v>836</v>
      </c>
      <c r="B587" s="6">
        <v>31568</v>
      </c>
      <c r="C587" s="9">
        <f t="shared" si="9"/>
        <v>37</v>
      </c>
      <c r="D587" s="3">
        <v>3</v>
      </c>
      <c r="E587" s="10">
        <v>6748.59</v>
      </c>
      <c r="F587" s="3" t="s">
        <v>6</v>
      </c>
      <c r="G587" s="3" t="s">
        <v>9</v>
      </c>
      <c r="H587" s="24" t="s">
        <v>156</v>
      </c>
    </row>
    <row r="588" spans="1:8" x14ac:dyDescent="0.25">
      <c r="A588" s="23" t="s">
        <v>835</v>
      </c>
      <c r="B588" s="6">
        <v>31631</v>
      </c>
      <c r="C588" s="9">
        <f t="shared" si="9"/>
        <v>36</v>
      </c>
      <c r="D588" s="3">
        <v>3</v>
      </c>
      <c r="E588" s="10">
        <v>6746.74</v>
      </c>
      <c r="F588" s="3" t="s">
        <v>6</v>
      </c>
      <c r="G588" s="3" t="s">
        <v>5</v>
      </c>
      <c r="H588" s="24" t="s">
        <v>156</v>
      </c>
    </row>
    <row r="589" spans="1:8" x14ac:dyDescent="0.25">
      <c r="A589" s="23" t="s">
        <v>834</v>
      </c>
      <c r="B589" s="6">
        <v>25037</v>
      </c>
      <c r="C589" s="9">
        <f t="shared" si="9"/>
        <v>55</v>
      </c>
      <c r="D589" s="3">
        <v>0</v>
      </c>
      <c r="E589" s="10">
        <v>6738.84</v>
      </c>
      <c r="F589" s="3" t="s">
        <v>6</v>
      </c>
      <c r="G589" s="3" t="s">
        <v>9</v>
      </c>
      <c r="H589" s="24" t="s">
        <v>14</v>
      </c>
    </row>
    <row r="590" spans="1:8" x14ac:dyDescent="0.25">
      <c r="A590" s="23" t="s">
        <v>833</v>
      </c>
      <c r="B590" s="6">
        <v>28784</v>
      </c>
      <c r="C590" s="9">
        <f t="shared" si="9"/>
        <v>44</v>
      </c>
      <c r="D590" s="3">
        <v>2</v>
      </c>
      <c r="E590" s="10">
        <v>6737.98</v>
      </c>
      <c r="F590" s="3" t="s">
        <v>5</v>
      </c>
      <c r="G590" s="3" t="s">
        <v>6</v>
      </c>
      <c r="H590" s="24" t="s">
        <v>7</v>
      </c>
    </row>
    <row r="591" spans="1:8" x14ac:dyDescent="0.25">
      <c r="A591" s="23" t="s">
        <v>832</v>
      </c>
      <c r="B591" s="6">
        <v>34498</v>
      </c>
      <c r="C591" s="9">
        <f t="shared" si="9"/>
        <v>29</v>
      </c>
      <c r="D591" s="3">
        <v>0</v>
      </c>
      <c r="E591" s="10">
        <v>6721.37</v>
      </c>
      <c r="F591" s="3" t="s">
        <v>5</v>
      </c>
      <c r="G591" s="3" t="s">
        <v>9</v>
      </c>
      <c r="H591" s="24" t="s">
        <v>14</v>
      </c>
    </row>
    <row r="592" spans="1:8" x14ac:dyDescent="0.25">
      <c r="A592" s="23" t="s">
        <v>831</v>
      </c>
      <c r="B592" s="6">
        <v>30479</v>
      </c>
      <c r="C592" s="9">
        <f t="shared" si="9"/>
        <v>40</v>
      </c>
      <c r="D592" s="3">
        <v>2</v>
      </c>
      <c r="E592" s="10">
        <v>6710.19</v>
      </c>
      <c r="F592" s="3" t="s">
        <v>6</v>
      </c>
      <c r="G592" s="3" t="s">
        <v>6</v>
      </c>
      <c r="H592" s="24" t="s">
        <v>14</v>
      </c>
    </row>
    <row r="593" spans="1:8" x14ac:dyDescent="0.25">
      <c r="A593" s="23" t="s">
        <v>830</v>
      </c>
      <c r="B593" s="6">
        <v>26279</v>
      </c>
      <c r="C593" s="9">
        <f t="shared" si="9"/>
        <v>51</v>
      </c>
      <c r="D593" s="3">
        <v>0</v>
      </c>
      <c r="E593" s="10">
        <v>6706.47</v>
      </c>
      <c r="F593" s="3" t="s">
        <v>5</v>
      </c>
      <c r="G593" s="3" t="s">
        <v>9</v>
      </c>
      <c r="H593" s="24" t="s">
        <v>7</v>
      </c>
    </row>
    <row r="594" spans="1:8" x14ac:dyDescent="0.25">
      <c r="A594" s="23" t="s">
        <v>2208</v>
      </c>
      <c r="B594" s="6">
        <v>26622</v>
      </c>
      <c r="C594" s="9">
        <f t="shared" si="9"/>
        <v>50</v>
      </c>
      <c r="D594" s="3">
        <v>0</v>
      </c>
      <c r="E594" s="10">
        <v>38189.1</v>
      </c>
      <c r="F594" s="3" t="s">
        <v>5</v>
      </c>
      <c r="G594" s="3" t="s">
        <v>5</v>
      </c>
      <c r="H594" s="24" t="s">
        <v>30</v>
      </c>
    </row>
    <row r="595" spans="1:8" x14ac:dyDescent="0.25">
      <c r="A595" s="23" t="s">
        <v>829</v>
      </c>
      <c r="B595" s="6">
        <v>25032</v>
      </c>
      <c r="C595" s="9">
        <f t="shared" si="9"/>
        <v>55</v>
      </c>
      <c r="D595" s="3">
        <v>0</v>
      </c>
      <c r="E595" s="10">
        <v>6700.56</v>
      </c>
      <c r="F595" s="3" t="s">
        <v>6</v>
      </c>
      <c r="G595" s="3" t="s">
        <v>9</v>
      </c>
      <c r="H595" s="24" t="s">
        <v>14</v>
      </c>
    </row>
    <row r="596" spans="1:8" x14ac:dyDescent="0.25">
      <c r="A596" s="23" t="s">
        <v>828</v>
      </c>
      <c r="B596" s="6">
        <v>31237</v>
      </c>
      <c r="C596" s="9">
        <f t="shared" si="9"/>
        <v>38</v>
      </c>
      <c r="D596" s="3">
        <v>2</v>
      </c>
      <c r="E596" s="10">
        <v>6686.43</v>
      </c>
      <c r="F596" s="3" t="s">
        <v>5</v>
      </c>
      <c r="G596" s="3" t="s">
        <v>6</v>
      </c>
      <c r="H596" s="24" t="s">
        <v>14</v>
      </c>
    </row>
    <row r="597" spans="1:8" x14ac:dyDescent="0.25">
      <c r="A597" s="23" t="s">
        <v>827</v>
      </c>
      <c r="B597" s="6">
        <v>32801</v>
      </c>
      <c r="C597" s="9">
        <f t="shared" si="9"/>
        <v>33</v>
      </c>
      <c r="D597" s="3">
        <v>5</v>
      </c>
      <c r="E597" s="10">
        <v>6666.24</v>
      </c>
      <c r="F597" s="3" t="s">
        <v>6</v>
      </c>
      <c r="G597" s="3" t="s">
        <v>9</v>
      </c>
      <c r="H597" s="24" t="s">
        <v>30</v>
      </c>
    </row>
    <row r="598" spans="1:8" x14ac:dyDescent="0.25">
      <c r="A598" s="23" t="s">
        <v>826</v>
      </c>
      <c r="B598" s="6">
        <v>29846</v>
      </c>
      <c r="C598" s="9">
        <f t="shared" si="9"/>
        <v>41</v>
      </c>
      <c r="D598" s="3">
        <v>1</v>
      </c>
      <c r="E598" s="10">
        <v>6664.69</v>
      </c>
      <c r="F598" s="3" t="s">
        <v>6</v>
      </c>
      <c r="G598" s="3" t="s">
        <v>9</v>
      </c>
      <c r="H598" s="24" t="s">
        <v>14</v>
      </c>
    </row>
    <row r="599" spans="1:8" x14ac:dyDescent="0.25">
      <c r="A599" s="23" t="s">
        <v>825</v>
      </c>
      <c r="B599" s="6">
        <v>30221</v>
      </c>
      <c r="C599" s="9">
        <f t="shared" si="9"/>
        <v>40</v>
      </c>
      <c r="D599" s="3">
        <v>3</v>
      </c>
      <c r="E599" s="10">
        <v>6664.32</v>
      </c>
      <c r="F599" s="3" t="s">
        <v>5</v>
      </c>
      <c r="G599" s="3" t="s">
        <v>5</v>
      </c>
      <c r="H599" s="24" t="s">
        <v>7</v>
      </c>
    </row>
    <row r="600" spans="1:8" x14ac:dyDescent="0.25">
      <c r="A600" s="23" t="s">
        <v>824</v>
      </c>
      <c r="B600" s="6">
        <v>32831</v>
      </c>
      <c r="C600" s="9">
        <f t="shared" si="9"/>
        <v>33</v>
      </c>
      <c r="D600" s="3">
        <v>5</v>
      </c>
      <c r="E600" s="10">
        <v>6653.79</v>
      </c>
      <c r="F600" s="3" t="s">
        <v>5</v>
      </c>
      <c r="G600" s="3" t="s">
        <v>9</v>
      </c>
      <c r="H600" s="24" t="s">
        <v>7</v>
      </c>
    </row>
    <row r="601" spans="1:8" x14ac:dyDescent="0.25">
      <c r="A601" s="23" t="s">
        <v>823</v>
      </c>
      <c r="B601" s="6">
        <v>30864</v>
      </c>
      <c r="C601" s="9">
        <f t="shared" si="9"/>
        <v>39</v>
      </c>
      <c r="D601" s="3">
        <v>3</v>
      </c>
      <c r="E601" s="10">
        <v>6652.53</v>
      </c>
      <c r="F601" s="3" t="s">
        <v>6</v>
      </c>
      <c r="G601" s="3" t="s">
        <v>5</v>
      </c>
      <c r="H601" s="24" t="s">
        <v>7</v>
      </c>
    </row>
    <row r="602" spans="1:8" x14ac:dyDescent="0.25">
      <c r="A602" s="23" t="s">
        <v>822</v>
      </c>
      <c r="B602" s="6">
        <v>25880</v>
      </c>
      <c r="C602" s="9">
        <f t="shared" si="9"/>
        <v>52</v>
      </c>
      <c r="D602" s="3">
        <v>0</v>
      </c>
      <c r="E602" s="10">
        <v>6651.26</v>
      </c>
      <c r="F602" s="3" t="s">
        <v>5</v>
      </c>
      <c r="G602" s="3" t="s">
        <v>6</v>
      </c>
      <c r="H602" s="24" t="s">
        <v>7</v>
      </c>
    </row>
    <row r="603" spans="1:8" x14ac:dyDescent="0.25">
      <c r="A603" s="23" t="s">
        <v>821</v>
      </c>
      <c r="B603" s="6">
        <v>31024</v>
      </c>
      <c r="C603" s="9">
        <f t="shared" si="9"/>
        <v>38</v>
      </c>
      <c r="D603" s="3">
        <v>2</v>
      </c>
      <c r="E603" s="10">
        <v>6640.54</v>
      </c>
      <c r="F603" s="3" t="s">
        <v>5</v>
      </c>
      <c r="G603" s="3" t="s">
        <v>6</v>
      </c>
      <c r="H603" s="24" t="s">
        <v>154</v>
      </c>
    </row>
    <row r="604" spans="1:8" x14ac:dyDescent="0.25">
      <c r="A604" s="23" t="s">
        <v>820</v>
      </c>
      <c r="B604" s="6">
        <v>33030</v>
      </c>
      <c r="C604" s="9">
        <f t="shared" si="9"/>
        <v>33</v>
      </c>
      <c r="D604" s="3">
        <v>3</v>
      </c>
      <c r="E604" s="10">
        <v>6639.3</v>
      </c>
      <c r="F604" s="3" t="s">
        <v>5</v>
      </c>
      <c r="G604" s="3" t="s">
        <v>5</v>
      </c>
      <c r="H604" s="24" t="s">
        <v>288</v>
      </c>
    </row>
    <row r="605" spans="1:8" x14ac:dyDescent="0.25">
      <c r="A605" s="23" t="s">
        <v>2207</v>
      </c>
      <c r="B605" s="6">
        <v>36005</v>
      </c>
      <c r="C605" s="9">
        <f t="shared" si="9"/>
        <v>25</v>
      </c>
      <c r="D605" s="3">
        <v>0</v>
      </c>
      <c r="E605" s="10">
        <v>38126.25</v>
      </c>
      <c r="F605" s="3" t="s">
        <v>9</v>
      </c>
      <c r="G605" s="3" t="s">
        <v>6</v>
      </c>
      <c r="H605" s="24" t="s">
        <v>7</v>
      </c>
    </row>
    <row r="606" spans="1:8" x14ac:dyDescent="0.25">
      <c r="A606" s="23" t="s">
        <v>819</v>
      </c>
      <c r="B606" s="6">
        <v>37868</v>
      </c>
      <c r="C606" s="9">
        <f t="shared" si="9"/>
        <v>19</v>
      </c>
      <c r="D606" s="3">
        <v>0</v>
      </c>
      <c r="E606" s="10">
        <v>6638.16</v>
      </c>
      <c r="F606" s="3" t="s">
        <v>5</v>
      </c>
      <c r="G606" s="3" t="s">
        <v>9</v>
      </c>
      <c r="H606" s="24" t="s">
        <v>14</v>
      </c>
    </row>
    <row r="607" spans="1:8" x14ac:dyDescent="0.25">
      <c r="A607" s="23" t="s">
        <v>818</v>
      </c>
      <c r="B607" s="6">
        <v>26905</v>
      </c>
      <c r="C607" s="9">
        <f t="shared" si="9"/>
        <v>49</v>
      </c>
      <c r="D607" s="3">
        <v>0</v>
      </c>
      <c r="E607" s="10">
        <v>6630.31</v>
      </c>
      <c r="F607" s="3" t="s">
        <v>5</v>
      </c>
      <c r="G607" s="3" t="s">
        <v>9</v>
      </c>
      <c r="H607" s="24" t="s">
        <v>7</v>
      </c>
    </row>
    <row r="608" spans="1:8" x14ac:dyDescent="0.25">
      <c r="A608" s="23" t="s">
        <v>817</v>
      </c>
      <c r="B608" s="6">
        <v>30191</v>
      </c>
      <c r="C608" s="9">
        <f t="shared" si="9"/>
        <v>40</v>
      </c>
      <c r="D608" s="3">
        <v>1</v>
      </c>
      <c r="E608" s="10">
        <v>6610.11</v>
      </c>
      <c r="F608" s="3" t="s">
        <v>6</v>
      </c>
      <c r="G608" s="3" t="s">
        <v>5</v>
      </c>
      <c r="H608" s="24" t="s">
        <v>152</v>
      </c>
    </row>
    <row r="609" spans="1:8" x14ac:dyDescent="0.25">
      <c r="A609" s="23" t="s">
        <v>816</v>
      </c>
      <c r="B609" s="6">
        <v>30262</v>
      </c>
      <c r="C609" s="9">
        <f t="shared" si="9"/>
        <v>40</v>
      </c>
      <c r="D609" s="3">
        <v>2</v>
      </c>
      <c r="E609" s="10">
        <v>6600.36</v>
      </c>
      <c r="F609" s="3" t="s">
        <v>5</v>
      </c>
      <c r="G609" s="3" t="s">
        <v>6</v>
      </c>
      <c r="H609" s="24" t="s">
        <v>30</v>
      </c>
    </row>
    <row r="610" spans="1:8" x14ac:dyDescent="0.25">
      <c r="A610" s="23" t="s">
        <v>815</v>
      </c>
      <c r="B610" s="6">
        <v>30314</v>
      </c>
      <c r="C610" s="9">
        <f t="shared" si="9"/>
        <v>40</v>
      </c>
      <c r="D610" s="3">
        <v>1</v>
      </c>
      <c r="E610" s="10">
        <v>6600.21</v>
      </c>
      <c r="F610" s="3" t="s">
        <v>6</v>
      </c>
      <c r="G610" s="3" t="s">
        <v>5</v>
      </c>
      <c r="H610" s="24" t="s">
        <v>156</v>
      </c>
    </row>
    <row r="611" spans="1:8" x14ac:dyDescent="0.25">
      <c r="A611" s="23" t="s">
        <v>814</v>
      </c>
      <c r="B611" s="6">
        <v>30277</v>
      </c>
      <c r="C611" s="9">
        <f t="shared" si="9"/>
        <v>40</v>
      </c>
      <c r="D611" s="3">
        <v>2</v>
      </c>
      <c r="E611" s="10">
        <v>6593.51</v>
      </c>
      <c r="F611" s="3" t="s">
        <v>5</v>
      </c>
      <c r="G611" s="3" t="s">
        <v>9</v>
      </c>
      <c r="H611" s="24" t="s">
        <v>7</v>
      </c>
    </row>
    <row r="612" spans="1:8" x14ac:dyDescent="0.25">
      <c r="A612" s="23" t="s">
        <v>813</v>
      </c>
      <c r="B612" s="6">
        <v>30960</v>
      </c>
      <c r="C612" s="9">
        <f t="shared" si="9"/>
        <v>38</v>
      </c>
      <c r="D612" s="3">
        <v>2</v>
      </c>
      <c r="E612" s="10">
        <v>6571.54</v>
      </c>
      <c r="F612" s="3" t="s">
        <v>5</v>
      </c>
      <c r="G612" s="3" t="s">
        <v>6</v>
      </c>
      <c r="H612" s="24" t="s">
        <v>30</v>
      </c>
    </row>
    <row r="613" spans="1:8" x14ac:dyDescent="0.25">
      <c r="A613" s="23" t="s">
        <v>812</v>
      </c>
      <c r="B613" s="6">
        <v>29787</v>
      </c>
      <c r="C613" s="9">
        <f t="shared" si="9"/>
        <v>42</v>
      </c>
      <c r="D613" s="3">
        <v>0</v>
      </c>
      <c r="E613" s="10">
        <v>6571.02</v>
      </c>
      <c r="F613" s="3" t="s">
        <v>5</v>
      </c>
      <c r="G613" s="3" t="s">
        <v>9</v>
      </c>
      <c r="H613" s="24" t="s">
        <v>14</v>
      </c>
    </row>
    <row r="614" spans="1:8" x14ac:dyDescent="0.25">
      <c r="A614" s="23" t="s">
        <v>811</v>
      </c>
      <c r="B614" s="6">
        <v>30945</v>
      </c>
      <c r="C614" s="9">
        <f t="shared" si="9"/>
        <v>38</v>
      </c>
      <c r="D614" s="3">
        <v>1</v>
      </c>
      <c r="E614" s="10">
        <v>6555.07</v>
      </c>
      <c r="F614" s="3" t="s">
        <v>5</v>
      </c>
      <c r="G614" s="3" t="s">
        <v>5</v>
      </c>
      <c r="H614" s="24" t="s">
        <v>235</v>
      </c>
    </row>
    <row r="615" spans="1:8" x14ac:dyDescent="0.25">
      <c r="A615" s="23" t="s">
        <v>810</v>
      </c>
      <c r="B615" s="6">
        <v>25183</v>
      </c>
      <c r="C615" s="9">
        <f t="shared" si="9"/>
        <v>54</v>
      </c>
      <c r="D615" s="3">
        <v>0</v>
      </c>
      <c r="E615" s="10">
        <v>6552.01</v>
      </c>
      <c r="F615" s="3" t="s">
        <v>6</v>
      </c>
      <c r="G615" s="3" t="s">
        <v>5</v>
      </c>
      <c r="H615" s="24" t="s">
        <v>7</v>
      </c>
    </row>
    <row r="616" spans="1:8" x14ac:dyDescent="0.25">
      <c r="A616" s="23" t="s">
        <v>2206</v>
      </c>
      <c r="B616" s="6">
        <v>29107</v>
      </c>
      <c r="C616" s="9">
        <f t="shared" si="9"/>
        <v>43</v>
      </c>
      <c r="D616" s="3">
        <v>0</v>
      </c>
      <c r="E616" s="10">
        <v>37829.72</v>
      </c>
      <c r="F616" s="3" t="s">
        <v>9</v>
      </c>
      <c r="G616" s="3" t="s">
        <v>5</v>
      </c>
      <c r="H616" s="24" t="s">
        <v>30</v>
      </c>
    </row>
    <row r="617" spans="1:8" x14ac:dyDescent="0.25">
      <c r="A617" s="23" t="s">
        <v>809</v>
      </c>
      <c r="B617" s="6">
        <v>32726</v>
      </c>
      <c r="C617" s="9">
        <f t="shared" si="9"/>
        <v>34</v>
      </c>
      <c r="D617" s="3">
        <v>3</v>
      </c>
      <c r="E617" s="10">
        <v>6551.75</v>
      </c>
      <c r="F617" s="3" t="s">
        <v>5</v>
      </c>
      <c r="G617" s="3" t="s">
        <v>5</v>
      </c>
      <c r="H617" s="24" t="s">
        <v>235</v>
      </c>
    </row>
    <row r="618" spans="1:8" x14ac:dyDescent="0.25">
      <c r="A618" s="23" t="s">
        <v>808</v>
      </c>
      <c r="B618" s="6">
        <v>31764</v>
      </c>
      <c r="C618" s="9">
        <f t="shared" si="9"/>
        <v>36</v>
      </c>
      <c r="D618" s="3">
        <v>3</v>
      </c>
      <c r="E618" s="10">
        <v>6548.2</v>
      </c>
      <c r="F618" s="3" t="s">
        <v>5</v>
      </c>
      <c r="G618" s="3" t="s">
        <v>6</v>
      </c>
      <c r="H618" s="24" t="s">
        <v>14</v>
      </c>
    </row>
    <row r="619" spans="1:8" x14ac:dyDescent="0.25">
      <c r="A619" s="23" t="s">
        <v>807</v>
      </c>
      <c r="B619" s="6">
        <v>25540</v>
      </c>
      <c r="C619" s="9">
        <f t="shared" si="9"/>
        <v>53</v>
      </c>
      <c r="D619" s="3">
        <v>0</v>
      </c>
      <c r="E619" s="10">
        <v>6546.16</v>
      </c>
      <c r="F619" s="3" t="s">
        <v>5</v>
      </c>
      <c r="G619" s="3" t="s">
        <v>6</v>
      </c>
      <c r="H619" s="24" t="s">
        <v>7</v>
      </c>
    </row>
    <row r="620" spans="1:8" x14ac:dyDescent="0.25">
      <c r="A620" s="23" t="s">
        <v>806</v>
      </c>
      <c r="B620" s="6">
        <v>30226</v>
      </c>
      <c r="C620" s="9">
        <f t="shared" si="9"/>
        <v>40</v>
      </c>
      <c r="D620" s="3">
        <v>3</v>
      </c>
      <c r="E620" s="10">
        <v>6536.68</v>
      </c>
      <c r="F620" s="3" t="s">
        <v>5</v>
      </c>
      <c r="G620" s="3" t="s">
        <v>5</v>
      </c>
      <c r="H620" s="24" t="s">
        <v>14</v>
      </c>
    </row>
    <row r="621" spans="1:8" x14ac:dyDescent="0.25">
      <c r="A621" s="23" t="s">
        <v>805</v>
      </c>
      <c r="B621" s="6">
        <v>30175</v>
      </c>
      <c r="C621" s="9">
        <f t="shared" si="9"/>
        <v>40</v>
      </c>
      <c r="D621" s="3">
        <v>3</v>
      </c>
      <c r="E621" s="10">
        <v>6532.04</v>
      </c>
      <c r="F621" s="3" t="s">
        <v>5</v>
      </c>
      <c r="G621" s="3" t="s">
        <v>9</v>
      </c>
      <c r="H621" s="24" t="s">
        <v>7</v>
      </c>
    </row>
    <row r="622" spans="1:8" x14ac:dyDescent="0.25">
      <c r="A622" s="23" t="s">
        <v>804</v>
      </c>
      <c r="B622" s="6">
        <v>28056</v>
      </c>
      <c r="C622" s="9">
        <f t="shared" si="9"/>
        <v>46</v>
      </c>
      <c r="D622" s="3">
        <v>2</v>
      </c>
      <c r="E622" s="10">
        <v>6529.21</v>
      </c>
      <c r="F622" s="3" t="s">
        <v>5</v>
      </c>
      <c r="G622" s="3" t="s">
        <v>9</v>
      </c>
      <c r="H622" s="24" t="s">
        <v>7</v>
      </c>
    </row>
    <row r="623" spans="1:8" x14ac:dyDescent="0.25">
      <c r="A623" s="23" t="s">
        <v>803</v>
      </c>
      <c r="B623" s="6">
        <v>34522</v>
      </c>
      <c r="C623" s="9">
        <f t="shared" si="9"/>
        <v>29</v>
      </c>
      <c r="D623" s="3">
        <v>0</v>
      </c>
      <c r="E623" s="10">
        <v>6512.24</v>
      </c>
      <c r="F623" s="3" t="s">
        <v>5</v>
      </c>
      <c r="G623" s="3" t="s">
        <v>9</v>
      </c>
      <c r="H623" s="24" t="s">
        <v>288</v>
      </c>
    </row>
    <row r="624" spans="1:8" x14ac:dyDescent="0.25">
      <c r="A624" s="23" t="s">
        <v>802</v>
      </c>
      <c r="B624" s="6">
        <v>30191</v>
      </c>
      <c r="C624" s="9">
        <f t="shared" si="9"/>
        <v>40</v>
      </c>
      <c r="D624" s="3">
        <v>1</v>
      </c>
      <c r="E624" s="10">
        <v>6500.24</v>
      </c>
      <c r="F624" s="3" t="s">
        <v>5</v>
      </c>
      <c r="G624" s="3" t="s">
        <v>5</v>
      </c>
      <c r="H624" s="24" t="s">
        <v>7</v>
      </c>
    </row>
    <row r="625" spans="1:8" x14ac:dyDescent="0.25">
      <c r="A625" s="23" t="s">
        <v>801</v>
      </c>
      <c r="B625" s="6">
        <v>30233</v>
      </c>
      <c r="C625" s="9">
        <f t="shared" si="9"/>
        <v>40</v>
      </c>
      <c r="D625" s="3">
        <v>1</v>
      </c>
      <c r="E625" s="10">
        <v>6496.89</v>
      </c>
      <c r="F625" s="3" t="s">
        <v>5</v>
      </c>
      <c r="G625" s="3" t="s">
        <v>6</v>
      </c>
      <c r="H625" s="24" t="s">
        <v>30</v>
      </c>
    </row>
    <row r="626" spans="1:8" x14ac:dyDescent="0.25">
      <c r="A626" s="23" t="s">
        <v>800</v>
      </c>
      <c r="B626" s="6">
        <v>25903</v>
      </c>
      <c r="C626" s="9">
        <f t="shared" si="9"/>
        <v>52</v>
      </c>
      <c r="D626" s="3">
        <v>0</v>
      </c>
      <c r="E626" s="10">
        <v>6481.67</v>
      </c>
      <c r="F626" s="3" t="s">
        <v>5</v>
      </c>
      <c r="G626" s="3" t="s">
        <v>5</v>
      </c>
      <c r="H626" s="24" t="s">
        <v>7</v>
      </c>
    </row>
    <row r="627" spans="1:8" x14ac:dyDescent="0.25">
      <c r="A627" s="23" t="s">
        <v>2205</v>
      </c>
      <c r="B627" s="6">
        <v>30523</v>
      </c>
      <c r="C627" s="9">
        <f t="shared" si="9"/>
        <v>40</v>
      </c>
      <c r="D627" s="3">
        <v>3</v>
      </c>
      <c r="E627" s="10">
        <v>37800.980000000003</v>
      </c>
      <c r="F627" s="3" t="s">
        <v>5</v>
      </c>
      <c r="G627" s="3" t="s">
        <v>5</v>
      </c>
      <c r="H627" s="24" t="s">
        <v>30</v>
      </c>
    </row>
    <row r="628" spans="1:8" x14ac:dyDescent="0.25">
      <c r="A628" s="23" t="s">
        <v>799</v>
      </c>
      <c r="B628" s="6">
        <v>29380</v>
      </c>
      <c r="C628" s="9">
        <f t="shared" si="9"/>
        <v>43</v>
      </c>
      <c r="D628" s="3">
        <v>0</v>
      </c>
      <c r="E628" s="10">
        <v>6474.01</v>
      </c>
      <c r="F628" s="3" t="s">
        <v>5</v>
      </c>
      <c r="G628" s="3" t="s">
        <v>6</v>
      </c>
      <c r="H628" s="24" t="s">
        <v>30</v>
      </c>
    </row>
    <row r="629" spans="1:8" x14ac:dyDescent="0.25">
      <c r="A629" s="23" t="s">
        <v>798</v>
      </c>
      <c r="B629" s="6">
        <v>29794</v>
      </c>
      <c r="C629" s="9">
        <f t="shared" si="9"/>
        <v>42</v>
      </c>
      <c r="D629" s="3">
        <v>1</v>
      </c>
      <c r="E629" s="10">
        <v>6473.15</v>
      </c>
      <c r="F629" s="3" t="s">
        <v>5</v>
      </c>
      <c r="G629" s="3" t="s">
        <v>5</v>
      </c>
      <c r="H629" s="24" t="s">
        <v>7</v>
      </c>
    </row>
    <row r="630" spans="1:8" x14ac:dyDescent="0.25">
      <c r="A630" s="23" t="s">
        <v>797</v>
      </c>
      <c r="B630" s="6">
        <v>30987</v>
      </c>
      <c r="C630" s="9">
        <f t="shared" si="9"/>
        <v>38</v>
      </c>
      <c r="D630" s="3">
        <v>2</v>
      </c>
      <c r="E630" s="10">
        <v>6457.84</v>
      </c>
      <c r="F630" s="3" t="s">
        <v>5</v>
      </c>
      <c r="G630" s="3" t="s">
        <v>6</v>
      </c>
      <c r="H630" s="24" t="s">
        <v>14</v>
      </c>
    </row>
    <row r="631" spans="1:8" x14ac:dyDescent="0.25">
      <c r="A631" s="23" t="s">
        <v>796</v>
      </c>
      <c r="B631" s="6">
        <v>30920</v>
      </c>
      <c r="C631" s="9">
        <f t="shared" si="9"/>
        <v>38</v>
      </c>
      <c r="D631" s="3">
        <v>2</v>
      </c>
      <c r="E631" s="10">
        <v>6455.86</v>
      </c>
      <c r="F631" s="3" t="s">
        <v>6</v>
      </c>
      <c r="G631" s="3" t="s">
        <v>6</v>
      </c>
      <c r="H631" s="24" t="s">
        <v>14</v>
      </c>
    </row>
    <row r="632" spans="1:8" x14ac:dyDescent="0.25">
      <c r="A632" s="23" t="s">
        <v>795</v>
      </c>
      <c r="B632" s="6">
        <v>31250</v>
      </c>
      <c r="C632" s="9">
        <f t="shared" si="9"/>
        <v>38</v>
      </c>
      <c r="D632" s="3">
        <v>3</v>
      </c>
      <c r="E632" s="10">
        <v>6435.62</v>
      </c>
      <c r="F632" s="3" t="s">
        <v>6</v>
      </c>
      <c r="G632" s="3" t="s">
        <v>5</v>
      </c>
      <c r="H632" s="24" t="s">
        <v>7</v>
      </c>
    </row>
    <row r="633" spans="1:8" x14ac:dyDescent="0.25">
      <c r="A633" s="23" t="s">
        <v>794</v>
      </c>
      <c r="B633" s="6">
        <v>27611</v>
      </c>
      <c r="C633" s="9">
        <f t="shared" si="9"/>
        <v>48</v>
      </c>
      <c r="D633" s="3">
        <v>1</v>
      </c>
      <c r="E633" s="10">
        <v>6423.48</v>
      </c>
      <c r="F633" s="3" t="s">
        <v>5</v>
      </c>
      <c r="G633" s="3" t="s">
        <v>6</v>
      </c>
      <c r="H633" s="24" t="s">
        <v>7</v>
      </c>
    </row>
    <row r="634" spans="1:8" x14ac:dyDescent="0.25">
      <c r="A634" s="23" t="s">
        <v>793</v>
      </c>
      <c r="B634" s="6">
        <v>28124</v>
      </c>
      <c r="C634" s="9">
        <f t="shared" si="9"/>
        <v>46</v>
      </c>
      <c r="D634" s="3">
        <v>2</v>
      </c>
      <c r="E634" s="10">
        <v>6417.28</v>
      </c>
      <c r="F634" s="3" t="s">
        <v>5</v>
      </c>
      <c r="G634" s="3" t="s">
        <v>6</v>
      </c>
      <c r="H634" s="24" t="s">
        <v>7</v>
      </c>
    </row>
    <row r="635" spans="1:8" x14ac:dyDescent="0.25">
      <c r="A635" s="23" t="s">
        <v>792</v>
      </c>
      <c r="B635" s="6">
        <v>32024</v>
      </c>
      <c r="C635" s="9">
        <f t="shared" si="9"/>
        <v>35</v>
      </c>
      <c r="D635" s="3">
        <v>3</v>
      </c>
      <c r="E635" s="10">
        <v>6414.18</v>
      </c>
      <c r="F635" s="3" t="s">
        <v>5</v>
      </c>
      <c r="G635" s="3" t="s">
        <v>5</v>
      </c>
      <c r="H635" s="24" t="s">
        <v>30</v>
      </c>
    </row>
    <row r="636" spans="1:8" x14ac:dyDescent="0.25">
      <c r="A636" s="23" t="s">
        <v>791</v>
      </c>
      <c r="B636" s="6">
        <v>26167</v>
      </c>
      <c r="C636" s="9">
        <f t="shared" si="9"/>
        <v>51</v>
      </c>
      <c r="D636" s="3">
        <v>0</v>
      </c>
      <c r="E636" s="10">
        <v>6412.34</v>
      </c>
      <c r="F636" s="3" t="s">
        <v>5</v>
      </c>
      <c r="G636" s="3" t="s">
        <v>6</v>
      </c>
      <c r="H636" s="24" t="s">
        <v>7</v>
      </c>
    </row>
    <row r="637" spans="1:8" x14ac:dyDescent="0.25">
      <c r="A637" s="23" t="s">
        <v>790</v>
      </c>
      <c r="B637" s="6">
        <v>25800</v>
      </c>
      <c r="C637" s="9">
        <f t="shared" si="9"/>
        <v>52</v>
      </c>
      <c r="D637" s="3">
        <v>0</v>
      </c>
      <c r="E637" s="10">
        <v>6407.05</v>
      </c>
      <c r="F637" s="3" t="s">
        <v>5</v>
      </c>
      <c r="G637" s="3" t="s">
        <v>9</v>
      </c>
      <c r="H637" s="24" t="s">
        <v>7</v>
      </c>
    </row>
    <row r="638" spans="1:8" x14ac:dyDescent="0.25">
      <c r="A638" s="23" t="s">
        <v>2204</v>
      </c>
      <c r="B638" s="6">
        <v>31639</v>
      </c>
      <c r="C638" s="9">
        <f t="shared" si="9"/>
        <v>36</v>
      </c>
      <c r="D638" s="3">
        <v>0</v>
      </c>
      <c r="E638" s="10">
        <v>37742.58</v>
      </c>
      <c r="F638" s="3" t="s">
        <v>9</v>
      </c>
      <c r="G638" s="3" t="s">
        <v>9</v>
      </c>
      <c r="H638" s="24" t="s">
        <v>7</v>
      </c>
    </row>
    <row r="639" spans="1:8" x14ac:dyDescent="0.25">
      <c r="A639" s="23" t="s">
        <v>789</v>
      </c>
      <c r="B639" s="6">
        <v>31391</v>
      </c>
      <c r="C639" s="9">
        <f t="shared" si="9"/>
        <v>37</v>
      </c>
      <c r="D639" s="3">
        <v>2</v>
      </c>
      <c r="E639" s="10">
        <v>6406.41</v>
      </c>
      <c r="F639" s="3" t="s">
        <v>9</v>
      </c>
      <c r="G639" s="3" t="s">
        <v>6</v>
      </c>
      <c r="H639" s="24" t="s">
        <v>264</v>
      </c>
    </row>
    <row r="640" spans="1:8" x14ac:dyDescent="0.25">
      <c r="A640" s="23" t="s">
        <v>788</v>
      </c>
      <c r="B640" s="6">
        <v>32029</v>
      </c>
      <c r="C640" s="9">
        <f t="shared" si="9"/>
        <v>35</v>
      </c>
      <c r="D640" s="3">
        <v>2</v>
      </c>
      <c r="E640" s="10">
        <v>6402.29</v>
      </c>
      <c r="F640" s="3" t="s">
        <v>5</v>
      </c>
      <c r="G640" s="3" t="s">
        <v>6</v>
      </c>
      <c r="H640" s="24" t="s">
        <v>235</v>
      </c>
    </row>
    <row r="641" spans="1:8" x14ac:dyDescent="0.25">
      <c r="A641" s="23" t="s">
        <v>787</v>
      </c>
      <c r="B641" s="6">
        <v>30252</v>
      </c>
      <c r="C641" s="9">
        <f t="shared" si="9"/>
        <v>40</v>
      </c>
      <c r="D641" s="3">
        <v>1</v>
      </c>
      <c r="E641" s="10">
        <v>6393.6</v>
      </c>
      <c r="F641" s="3" t="s">
        <v>5</v>
      </c>
      <c r="G641" s="3" t="s">
        <v>9</v>
      </c>
      <c r="H641" s="24" t="s">
        <v>14</v>
      </c>
    </row>
    <row r="642" spans="1:8" x14ac:dyDescent="0.25">
      <c r="A642" s="23" t="s">
        <v>786</v>
      </c>
      <c r="B642" s="6">
        <v>35658</v>
      </c>
      <c r="C642" s="9">
        <f t="shared" si="9"/>
        <v>25</v>
      </c>
      <c r="D642" s="3">
        <v>0</v>
      </c>
      <c r="E642" s="10">
        <v>6389.53</v>
      </c>
      <c r="F642" s="3" t="s">
        <v>5</v>
      </c>
      <c r="G642" s="3" t="s">
        <v>5</v>
      </c>
      <c r="H642" s="24" t="s">
        <v>288</v>
      </c>
    </row>
    <row r="643" spans="1:8" x14ac:dyDescent="0.25">
      <c r="A643" s="23" t="s">
        <v>785</v>
      </c>
      <c r="B643" s="6">
        <v>30169</v>
      </c>
      <c r="C643" s="9">
        <f t="shared" ref="C643:C706" si="10">INT(YEARFRAC(B643,DATE(2023,8,6),1))</f>
        <v>41</v>
      </c>
      <c r="D643" s="3">
        <v>1</v>
      </c>
      <c r="E643" s="10">
        <v>6389.38</v>
      </c>
      <c r="F643" s="3" t="s">
        <v>9</v>
      </c>
      <c r="G643" s="3" t="s">
        <v>5</v>
      </c>
      <c r="H643" s="24" t="s">
        <v>14</v>
      </c>
    </row>
    <row r="644" spans="1:8" x14ac:dyDescent="0.25">
      <c r="A644" s="23" t="s">
        <v>784</v>
      </c>
      <c r="B644" s="6">
        <v>28082</v>
      </c>
      <c r="C644" s="9">
        <f t="shared" si="10"/>
        <v>46</v>
      </c>
      <c r="D644" s="3">
        <v>2</v>
      </c>
      <c r="E644" s="10">
        <v>6374.16</v>
      </c>
      <c r="F644" s="3" t="s">
        <v>5</v>
      </c>
      <c r="G644" s="3" t="s">
        <v>5</v>
      </c>
      <c r="H644" s="24" t="s">
        <v>7</v>
      </c>
    </row>
    <row r="645" spans="1:8" x14ac:dyDescent="0.25">
      <c r="A645" s="23" t="s">
        <v>783</v>
      </c>
      <c r="B645" s="6">
        <v>30907</v>
      </c>
      <c r="C645" s="9">
        <f t="shared" si="10"/>
        <v>38</v>
      </c>
      <c r="D645" s="3">
        <v>1</v>
      </c>
      <c r="E645" s="10">
        <v>6373.56</v>
      </c>
      <c r="F645" s="3" t="s">
        <v>5</v>
      </c>
      <c r="G645" s="3" t="s">
        <v>9</v>
      </c>
      <c r="H645" s="24" t="s">
        <v>14</v>
      </c>
    </row>
    <row r="646" spans="1:8" x14ac:dyDescent="0.25">
      <c r="A646" s="23" t="s">
        <v>782</v>
      </c>
      <c r="B646" s="6">
        <v>25881</v>
      </c>
      <c r="C646" s="9">
        <f t="shared" si="10"/>
        <v>52</v>
      </c>
      <c r="D646" s="3">
        <v>0</v>
      </c>
      <c r="E646" s="10">
        <v>6367.31</v>
      </c>
      <c r="F646" s="3" t="s">
        <v>5</v>
      </c>
      <c r="G646" s="3" t="s">
        <v>9</v>
      </c>
      <c r="H646" s="24" t="s">
        <v>7</v>
      </c>
    </row>
    <row r="647" spans="1:8" x14ac:dyDescent="0.25">
      <c r="A647" s="23" t="s">
        <v>781</v>
      </c>
      <c r="B647" s="6">
        <v>35253</v>
      </c>
      <c r="C647" s="9">
        <f t="shared" si="10"/>
        <v>27</v>
      </c>
      <c r="D647" s="3">
        <v>0</v>
      </c>
      <c r="E647" s="10">
        <v>6361.47</v>
      </c>
      <c r="F647" s="3" t="s">
        <v>5</v>
      </c>
      <c r="G647" s="3" t="s">
        <v>6</v>
      </c>
      <c r="H647" s="24" t="s">
        <v>288</v>
      </c>
    </row>
    <row r="648" spans="1:8" x14ac:dyDescent="0.25">
      <c r="A648" s="23" t="s">
        <v>780</v>
      </c>
      <c r="B648" s="6">
        <v>32683</v>
      </c>
      <c r="C648" s="9">
        <f t="shared" si="10"/>
        <v>34</v>
      </c>
      <c r="D648" s="3">
        <v>3</v>
      </c>
      <c r="E648" s="10">
        <v>6360.99</v>
      </c>
      <c r="F648" s="3" t="s">
        <v>5</v>
      </c>
      <c r="G648" s="3" t="s">
        <v>5</v>
      </c>
      <c r="H648" s="24" t="s">
        <v>14</v>
      </c>
    </row>
    <row r="649" spans="1:8" x14ac:dyDescent="0.25">
      <c r="A649" s="23" t="s">
        <v>2203</v>
      </c>
      <c r="B649" s="6">
        <v>28021</v>
      </c>
      <c r="C649" s="9">
        <f t="shared" si="10"/>
        <v>46</v>
      </c>
      <c r="D649" s="3">
        <v>2</v>
      </c>
      <c r="E649" s="10">
        <v>37735.199999999997</v>
      </c>
      <c r="F649" s="3" t="s">
        <v>5</v>
      </c>
      <c r="G649" s="3" t="s">
        <v>5</v>
      </c>
      <c r="H649" s="24" t="s">
        <v>30</v>
      </c>
    </row>
    <row r="650" spans="1:8" x14ac:dyDescent="0.25">
      <c r="A650" s="23" t="s">
        <v>779</v>
      </c>
      <c r="B650" s="6">
        <v>29524</v>
      </c>
      <c r="C650" s="9">
        <f t="shared" si="10"/>
        <v>42</v>
      </c>
      <c r="D650" s="3">
        <v>0</v>
      </c>
      <c r="E650" s="10">
        <v>6358.78</v>
      </c>
      <c r="F650" s="3" t="s">
        <v>5</v>
      </c>
      <c r="G650" s="3" t="s">
        <v>9</v>
      </c>
      <c r="H650" s="24" t="s">
        <v>14</v>
      </c>
    </row>
    <row r="651" spans="1:8" x14ac:dyDescent="0.25">
      <c r="A651" s="23" t="s">
        <v>778</v>
      </c>
      <c r="B651" s="6">
        <v>30547</v>
      </c>
      <c r="C651" s="9">
        <f t="shared" si="10"/>
        <v>39</v>
      </c>
      <c r="D651" s="3">
        <v>2</v>
      </c>
      <c r="E651" s="10">
        <v>6356.27</v>
      </c>
      <c r="F651" s="3" t="s">
        <v>6</v>
      </c>
      <c r="G651" s="3" t="s">
        <v>5</v>
      </c>
      <c r="H651" s="24" t="s">
        <v>7</v>
      </c>
    </row>
    <row r="652" spans="1:8" x14ac:dyDescent="0.25">
      <c r="A652" s="23" t="s">
        <v>777</v>
      </c>
      <c r="B652" s="6">
        <v>30610</v>
      </c>
      <c r="C652" s="9">
        <f t="shared" si="10"/>
        <v>39</v>
      </c>
      <c r="D652" s="3">
        <v>2</v>
      </c>
      <c r="E652" s="10">
        <v>6338.08</v>
      </c>
      <c r="F652" s="3" t="s">
        <v>5</v>
      </c>
      <c r="G652" s="3" t="s">
        <v>9</v>
      </c>
      <c r="H652" s="24" t="s">
        <v>7</v>
      </c>
    </row>
    <row r="653" spans="1:8" x14ac:dyDescent="0.25">
      <c r="A653" s="23" t="s">
        <v>776</v>
      </c>
      <c r="B653" s="6">
        <v>31680</v>
      </c>
      <c r="C653" s="9">
        <f t="shared" si="10"/>
        <v>36</v>
      </c>
      <c r="D653" s="3">
        <v>3</v>
      </c>
      <c r="E653" s="10">
        <v>6335.64</v>
      </c>
      <c r="F653" s="3" t="s">
        <v>5</v>
      </c>
      <c r="G653" s="3" t="s">
        <v>5</v>
      </c>
      <c r="H653" s="24" t="s">
        <v>7</v>
      </c>
    </row>
    <row r="654" spans="1:8" x14ac:dyDescent="0.25">
      <c r="A654" s="23" t="s">
        <v>775</v>
      </c>
      <c r="B654" s="6">
        <v>33098</v>
      </c>
      <c r="C654" s="9">
        <f t="shared" si="10"/>
        <v>32</v>
      </c>
      <c r="D654" s="3">
        <v>3</v>
      </c>
      <c r="E654" s="10">
        <v>6334.34</v>
      </c>
      <c r="F654" s="3" t="s">
        <v>5</v>
      </c>
      <c r="G654" s="3" t="s">
        <v>5</v>
      </c>
      <c r="H654" s="24" t="s">
        <v>235</v>
      </c>
    </row>
    <row r="655" spans="1:8" x14ac:dyDescent="0.25">
      <c r="A655" s="23" t="s">
        <v>774</v>
      </c>
      <c r="B655" s="6">
        <v>31396</v>
      </c>
      <c r="C655" s="9">
        <f t="shared" si="10"/>
        <v>37</v>
      </c>
      <c r="D655" s="3">
        <v>2</v>
      </c>
      <c r="E655" s="10">
        <v>6313.76</v>
      </c>
      <c r="F655" s="3" t="s">
        <v>5</v>
      </c>
      <c r="G655" s="3" t="s">
        <v>9</v>
      </c>
      <c r="H655" s="24" t="s">
        <v>7</v>
      </c>
    </row>
    <row r="656" spans="1:8" x14ac:dyDescent="0.25">
      <c r="A656" s="23" t="s">
        <v>773</v>
      </c>
      <c r="B656" s="6">
        <v>31370</v>
      </c>
      <c r="C656" s="9">
        <f t="shared" si="10"/>
        <v>37</v>
      </c>
      <c r="D656" s="3">
        <v>2</v>
      </c>
      <c r="E656" s="10">
        <v>6311.95</v>
      </c>
      <c r="F656" s="3" t="s">
        <v>5</v>
      </c>
      <c r="G656" s="3" t="s">
        <v>9</v>
      </c>
      <c r="H656" s="24" t="s">
        <v>30</v>
      </c>
    </row>
    <row r="657" spans="1:8" x14ac:dyDescent="0.25">
      <c r="A657" s="23" t="s">
        <v>772</v>
      </c>
      <c r="B657" s="6">
        <v>38195</v>
      </c>
      <c r="C657" s="9">
        <f t="shared" si="10"/>
        <v>19</v>
      </c>
      <c r="D657" s="3">
        <v>0</v>
      </c>
      <c r="E657" s="10">
        <v>6311.11</v>
      </c>
      <c r="F657" s="3" t="s">
        <v>5</v>
      </c>
      <c r="G657" s="3" t="s">
        <v>5</v>
      </c>
      <c r="H657" s="24" t="s">
        <v>30</v>
      </c>
    </row>
    <row r="658" spans="1:8" x14ac:dyDescent="0.25">
      <c r="A658" s="23" t="s">
        <v>771</v>
      </c>
      <c r="B658" s="6">
        <v>25450</v>
      </c>
      <c r="C658" s="9">
        <f t="shared" si="10"/>
        <v>53</v>
      </c>
      <c r="D658" s="3">
        <v>0</v>
      </c>
      <c r="E658" s="10">
        <v>6305.61</v>
      </c>
      <c r="F658" s="3" t="s">
        <v>5</v>
      </c>
      <c r="G658" s="3" t="s">
        <v>5</v>
      </c>
      <c r="H658" s="24" t="s">
        <v>14</v>
      </c>
    </row>
    <row r="659" spans="1:8" x14ac:dyDescent="0.25">
      <c r="A659" s="23" t="s">
        <v>770</v>
      </c>
      <c r="B659" s="6">
        <v>27289</v>
      </c>
      <c r="C659" s="9">
        <f t="shared" si="10"/>
        <v>48</v>
      </c>
      <c r="D659" s="3">
        <v>0</v>
      </c>
      <c r="E659" s="10">
        <v>6302.23</v>
      </c>
      <c r="F659" s="3" t="s">
        <v>5</v>
      </c>
      <c r="G659" s="3" t="s">
        <v>9</v>
      </c>
      <c r="H659" s="24" t="s">
        <v>7</v>
      </c>
    </row>
    <row r="660" spans="1:8" x14ac:dyDescent="0.25">
      <c r="A660" s="23" t="s">
        <v>2202</v>
      </c>
      <c r="B660" s="6">
        <v>32426</v>
      </c>
      <c r="C660" s="9">
        <f t="shared" si="10"/>
        <v>34</v>
      </c>
      <c r="D660" s="3">
        <v>1</v>
      </c>
      <c r="E660" s="10">
        <v>37701.879999999997</v>
      </c>
      <c r="F660" s="3" t="s">
        <v>5</v>
      </c>
      <c r="G660" s="3" t="s">
        <v>6</v>
      </c>
      <c r="H660" s="24" t="s">
        <v>237</v>
      </c>
    </row>
    <row r="661" spans="1:8" x14ac:dyDescent="0.25">
      <c r="A661" s="23" t="s">
        <v>769</v>
      </c>
      <c r="B661" s="6">
        <v>35250</v>
      </c>
      <c r="C661" s="9">
        <f t="shared" si="10"/>
        <v>27</v>
      </c>
      <c r="D661" s="3">
        <v>0</v>
      </c>
      <c r="E661" s="10">
        <v>6293.63</v>
      </c>
      <c r="F661" s="3" t="s">
        <v>5</v>
      </c>
      <c r="G661" s="3" t="s">
        <v>6</v>
      </c>
      <c r="H661" s="24" t="s">
        <v>288</v>
      </c>
    </row>
    <row r="662" spans="1:8" x14ac:dyDescent="0.25">
      <c r="A662" s="23" t="s">
        <v>768</v>
      </c>
      <c r="B662" s="6">
        <v>29824</v>
      </c>
      <c r="C662" s="9">
        <f t="shared" si="10"/>
        <v>41</v>
      </c>
      <c r="D662" s="3">
        <v>1</v>
      </c>
      <c r="E662" s="10">
        <v>6289.75</v>
      </c>
      <c r="F662" s="3" t="s">
        <v>5</v>
      </c>
      <c r="G662" s="3" t="s">
        <v>6</v>
      </c>
      <c r="H662" s="24" t="s">
        <v>7</v>
      </c>
    </row>
    <row r="663" spans="1:8" x14ac:dyDescent="0.25">
      <c r="A663" s="23" t="s">
        <v>767</v>
      </c>
      <c r="B663" s="6">
        <v>29914</v>
      </c>
      <c r="C663" s="9">
        <f t="shared" si="10"/>
        <v>41</v>
      </c>
      <c r="D663" s="3">
        <v>1</v>
      </c>
      <c r="E663" s="10">
        <v>6282.24</v>
      </c>
      <c r="F663" s="3" t="s">
        <v>5</v>
      </c>
      <c r="G663" s="3" t="s">
        <v>9</v>
      </c>
      <c r="H663" s="24" t="s">
        <v>30</v>
      </c>
    </row>
    <row r="664" spans="1:8" x14ac:dyDescent="0.25">
      <c r="A664" s="23" t="s">
        <v>766</v>
      </c>
      <c r="B664" s="6">
        <v>34258</v>
      </c>
      <c r="C664" s="9">
        <f t="shared" si="10"/>
        <v>29</v>
      </c>
      <c r="D664" s="3">
        <v>0</v>
      </c>
      <c r="E664" s="10">
        <v>6276.3</v>
      </c>
      <c r="F664" s="3" t="s">
        <v>5</v>
      </c>
      <c r="G664" s="3" t="s">
        <v>9</v>
      </c>
      <c r="H664" s="24" t="s">
        <v>188</v>
      </c>
    </row>
    <row r="665" spans="1:8" x14ac:dyDescent="0.25">
      <c r="A665" s="23" t="s">
        <v>765</v>
      </c>
      <c r="B665" s="6">
        <v>29767</v>
      </c>
      <c r="C665" s="9">
        <f t="shared" si="10"/>
        <v>42</v>
      </c>
      <c r="D665" s="3">
        <v>1</v>
      </c>
      <c r="E665" s="10">
        <v>6272.48</v>
      </c>
      <c r="F665" s="3" t="s">
        <v>9</v>
      </c>
      <c r="G665" s="3" t="s">
        <v>6</v>
      </c>
      <c r="H665" s="24" t="s">
        <v>7</v>
      </c>
    </row>
    <row r="666" spans="1:8" x14ac:dyDescent="0.25">
      <c r="A666" s="23" t="s">
        <v>764</v>
      </c>
      <c r="B666" s="6">
        <v>30950</v>
      </c>
      <c r="C666" s="9">
        <f t="shared" si="10"/>
        <v>38</v>
      </c>
      <c r="D666" s="3">
        <v>3</v>
      </c>
      <c r="E666" s="10">
        <v>6269.33</v>
      </c>
      <c r="F666" s="3" t="s">
        <v>5</v>
      </c>
      <c r="G666" s="3" t="s">
        <v>9</v>
      </c>
      <c r="H666" s="24" t="s">
        <v>7</v>
      </c>
    </row>
    <row r="667" spans="1:8" x14ac:dyDescent="0.25">
      <c r="A667" s="23" t="s">
        <v>763</v>
      </c>
      <c r="B667" s="6">
        <v>34989</v>
      </c>
      <c r="C667" s="9">
        <f t="shared" si="10"/>
        <v>27</v>
      </c>
      <c r="D667" s="3">
        <v>0</v>
      </c>
      <c r="E667" s="10">
        <v>6261.2</v>
      </c>
      <c r="F667" s="3" t="s">
        <v>5</v>
      </c>
      <c r="G667" s="3" t="s">
        <v>9</v>
      </c>
      <c r="H667" s="24" t="s">
        <v>523</v>
      </c>
    </row>
    <row r="668" spans="1:8" x14ac:dyDescent="0.25">
      <c r="A668" s="23" t="s">
        <v>762</v>
      </c>
      <c r="B668" s="6">
        <v>25852</v>
      </c>
      <c r="C668" s="9">
        <f t="shared" si="10"/>
        <v>52</v>
      </c>
      <c r="D668" s="3">
        <v>0</v>
      </c>
      <c r="E668" s="10">
        <v>6255.38</v>
      </c>
      <c r="F668" s="3" t="s">
        <v>5</v>
      </c>
      <c r="G668" s="3" t="s">
        <v>5</v>
      </c>
      <c r="H668" s="24" t="s">
        <v>7</v>
      </c>
    </row>
    <row r="669" spans="1:8" x14ac:dyDescent="0.25">
      <c r="A669" s="23" t="s">
        <v>761</v>
      </c>
      <c r="B669" s="6">
        <v>26550</v>
      </c>
      <c r="C669" s="9">
        <f t="shared" si="10"/>
        <v>50</v>
      </c>
      <c r="D669" s="3">
        <v>0</v>
      </c>
      <c r="E669" s="10">
        <v>6254.13</v>
      </c>
      <c r="F669" s="3" t="s">
        <v>5</v>
      </c>
      <c r="G669" s="3" t="s">
        <v>5</v>
      </c>
      <c r="H669" s="24" t="s">
        <v>14</v>
      </c>
    </row>
    <row r="670" spans="1:8" x14ac:dyDescent="0.25">
      <c r="A670" s="23" t="s">
        <v>760</v>
      </c>
      <c r="B670" s="6">
        <v>26614</v>
      </c>
      <c r="C670" s="9">
        <f t="shared" si="10"/>
        <v>50</v>
      </c>
      <c r="D670" s="3">
        <v>0</v>
      </c>
      <c r="E670" s="10">
        <v>6253.85</v>
      </c>
      <c r="F670" s="3" t="s">
        <v>5</v>
      </c>
      <c r="G670" s="3" t="s">
        <v>5</v>
      </c>
      <c r="H670" s="24" t="s">
        <v>7</v>
      </c>
    </row>
    <row r="671" spans="1:8" x14ac:dyDescent="0.25">
      <c r="A671" s="23" t="s">
        <v>2345</v>
      </c>
      <c r="B671" s="6">
        <v>22885</v>
      </c>
      <c r="C671" s="9">
        <f t="shared" si="10"/>
        <v>60</v>
      </c>
      <c r="D671" s="3">
        <v>0</v>
      </c>
      <c r="E671" s="10">
        <v>48173.36</v>
      </c>
      <c r="F671" s="3" t="s">
        <v>9</v>
      </c>
      <c r="G671" s="3" t="s">
        <v>6</v>
      </c>
      <c r="H671" s="24" t="s">
        <v>30</v>
      </c>
    </row>
    <row r="672" spans="1:8" x14ac:dyDescent="0.25">
      <c r="A672" s="23" t="s">
        <v>2201</v>
      </c>
      <c r="B672" s="6">
        <v>25869</v>
      </c>
      <c r="C672" s="9">
        <f t="shared" si="10"/>
        <v>52</v>
      </c>
      <c r="D672" s="3">
        <v>0</v>
      </c>
      <c r="E672" s="10">
        <v>37675.06</v>
      </c>
      <c r="F672" s="3" t="s">
        <v>5</v>
      </c>
      <c r="G672" s="3" t="s">
        <v>6</v>
      </c>
      <c r="H672" s="24" t="s">
        <v>30</v>
      </c>
    </row>
    <row r="673" spans="1:8" x14ac:dyDescent="0.25">
      <c r="A673" s="23" t="s">
        <v>759</v>
      </c>
      <c r="B673" s="6">
        <v>29138</v>
      </c>
      <c r="C673" s="9">
        <f t="shared" si="10"/>
        <v>43</v>
      </c>
      <c r="D673" s="3">
        <v>0</v>
      </c>
      <c r="E673" s="10">
        <v>6250.44</v>
      </c>
      <c r="F673" s="3" t="s">
        <v>5</v>
      </c>
      <c r="G673" s="3" t="s">
        <v>9</v>
      </c>
      <c r="H673" s="24" t="s">
        <v>30</v>
      </c>
    </row>
    <row r="674" spans="1:8" x14ac:dyDescent="0.25">
      <c r="A674" s="23" t="s">
        <v>758</v>
      </c>
      <c r="B674" s="6">
        <v>30539</v>
      </c>
      <c r="C674" s="9">
        <f t="shared" si="10"/>
        <v>39</v>
      </c>
      <c r="D674" s="3">
        <v>1</v>
      </c>
      <c r="E674" s="10">
        <v>6238.3</v>
      </c>
      <c r="F674" s="3" t="s">
        <v>5</v>
      </c>
      <c r="G674" s="3" t="s">
        <v>9</v>
      </c>
      <c r="H674" s="24" t="s">
        <v>30</v>
      </c>
    </row>
    <row r="675" spans="1:8" x14ac:dyDescent="0.25">
      <c r="A675" s="23" t="s">
        <v>757</v>
      </c>
      <c r="B675" s="6">
        <v>28752</v>
      </c>
      <c r="C675" s="9">
        <f t="shared" si="10"/>
        <v>44</v>
      </c>
      <c r="D675" s="3">
        <v>2</v>
      </c>
      <c r="E675" s="10">
        <v>6236.95</v>
      </c>
      <c r="F675" s="3" t="s">
        <v>5</v>
      </c>
      <c r="G675" s="3" t="s">
        <v>5</v>
      </c>
      <c r="H675" s="24" t="s">
        <v>7</v>
      </c>
    </row>
    <row r="676" spans="1:8" x14ac:dyDescent="0.25">
      <c r="A676" s="23" t="s">
        <v>756</v>
      </c>
      <c r="B676" s="6">
        <v>26479</v>
      </c>
      <c r="C676" s="9">
        <f t="shared" si="10"/>
        <v>51</v>
      </c>
      <c r="D676" s="3">
        <v>0</v>
      </c>
      <c r="E676" s="10">
        <v>6219.93</v>
      </c>
      <c r="F676" s="3" t="s">
        <v>5</v>
      </c>
      <c r="G676" s="3" t="s">
        <v>5</v>
      </c>
      <c r="H676" s="24" t="s">
        <v>7</v>
      </c>
    </row>
    <row r="677" spans="1:8" x14ac:dyDescent="0.25">
      <c r="A677" s="23" t="s">
        <v>755</v>
      </c>
      <c r="B677" s="6">
        <v>33828</v>
      </c>
      <c r="C677" s="9">
        <f t="shared" si="10"/>
        <v>30</v>
      </c>
      <c r="D677" s="3">
        <v>0</v>
      </c>
      <c r="E677" s="10">
        <v>6208.5</v>
      </c>
      <c r="F677" s="3" t="s">
        <v>5</v>
      </c>
      <c r="G677" s="3" t="s">
        <v>9</v>
      </c>
      <c r="H677" s="24" t="s">
        <v>288</v>
      </c>
    </row>
    <row r="678" spans="1:8" x14ac:dyDescent="0.25">
      <c r="A678" s="23" t="s">
        <v>754</v>
      </c>
      <c r="B678" s="6">
        <v>36413</v>
      </c>
      <c r="C678" s="9">
        <f t="shared" si="10"/>
        <v>23</v>
      </c>
      <c r="D678" s="3">
        <v>0</v>
      </c>
      <c r="E678" s="10">
        <v>6207.26</v>
      </c>
      <c r="F678" s="3" t="s">
        <v>5</v>
      </c>
      <c r="G678" s="3" t="s">
        <v>5</v>
      </c>
      <c r="H678" s="24" t="s">
        <v>523</v>
      </c>
    </row>
    <row r="679" spans="1:8" x14ac:dyDescent="0.25">
      <c r="A679" s="23" t="s">
        <v>753</v>
      </c>
      <c r="B679" s="6">
        <v>31312</v>
      </c>
      <c r="C679" s="9">
        <f t="shared" si="10"/>
        <v>37</v>
      </c>
      <c r="D679" s="3">
        <v>2</v>
      </c>
      <c r="E679" s="10">
        <v>6203.9</v>
      </c>
      <c r="F679" s="3" t="s">
        <v>5</v>
      </c>
      <c r="G679" s="3" t="s">
        <v>5</v>
      </c>
      <c r="H679" s="24" t="s">
        <v>14</v>
      </c>
    </row>
    <row r="680" spans="1:8" x14ac:dyDescent="0.25">
      <c r="A680" s="23" t="s">
        <v>752</v>
      </c>
      <c r="B680" s="6">
        <v>31401</v>
      </c>
      <c r="C680" s="9">
        <f t="shared" si="10"/>
        <v>37</v>
      </c>
      <c r="D680" s="3">
        <v>2</v>
      </c>
      <c r="E680" s="10">
        <v>6203.9</v>
      </c>
      <c r="F680" s="3" t="s">
        <v>9</v>
      </c>
      <c r="G680" s="3" t="s">
        <v>5</v>
      </c>
      <c r="H680" s="24" t="s">
        <v>14</v>
      </c>
    </row>
    <row r="681" spans="1:8" x14ac:dyDescent="0.25">
      <c r="A681" s="23" t="s">
        <v>752</v>
      </c>
      <c r="B681" s="6">
        <v>31250</v>
      </c>
      <c r="C681" s="9">
        <f t="shared" si="10"/>
        <v>38</v>
      </c>
      <c r="D681" s="3">
        <v>2</v>
      </c>
      <c r="E681" s="10">
        <v>6198.75</v>
      </c>
      <c r="F681" s="3" t="s">
        <v>5</v>
      </c>
      <c r="G681" s="3" t="s">
        <v>9</v>
      </c>
      <c r="H681" s="24" t="s">
        <v>14</v>
      </c>
    </row>
    <row r="682" spans="1:8" x14ac:dyDescent="0.25">
      <c r="A682" s="23" t="s">
        <v>751</v>
      </c>
      <c r="B682" s="6">
        <v>32439</v>
      </c>
      <c r="C682" s="9">
        <f t="shared" si="10"/>
        <v>34</v>
      </c>
      <c r="D682" s="3">
        <v>3</v>
      </c>
      <c r="E682" s="10">
        <v>6196.45</v>
      </c>
      <c r="F682" s="3" t="s">
        <v>5</v>
      </c>
      <c r="G682" s="3" t="s">
        <v>9</v>
      </c>
      <c r="H682" s="24" t="s">
        <v>30</v>
      </c>
    </row>
    <row r="683" spans="1:8" x14ac:dyDescent="0.25">
      <c r="A683" s="23" t="s">
        <v>750</v>
      </c>
      <c r="B683" s="6">
        <v>29860</v>
      </c>
      <c r="C683" s="9">
        <f t="shared" si="10"/>
        <v>41</v>
      </c>
      <c r="D683" s="3">
        <v>0</v>
      </c>
      <c r="E683" s="10">
        <v>6186.13</v>
      </c>
      <c r="F683" s="3" t="s">
        <v>5</v>
      </c>
      <c r="G683" s="3" t="s">
        <v>6</v>
      </c>
      <c r="H683" s="24" t="s">
        <v>30</v>
      </c>
    </row>
    <row r="684" spans="1:8" x14ac:dyDescent="0.25">
      <c r="A684" s="23" t="s">
        <v>2200</v>
      </c>
      <c r="B684" s="6">
        <v>30122</v>
      </c>
      <c r="C684" s="9">
        <f t="shared" si="10"/>
        <v>41</v>
      </c>
      <c r="D684" s="3">
        <v>3</v>
      </c>
      <c r="E684" s="10">
        <v>37650.74</v>
      </c>
      <c r="F684" s="3" t="s">
        <v>5</v>
      </c>
      <c r="G684" s="3" t="s">
        <v>5</v>
      </c>
      <c r="H684" s="24" t="s">
        <v>14</v>
      </c>
    </row>
    <row r="685" spans="1:8" x14ac:dyDescent="0.25">
      <c r="A685" s="23" t="s">
        <v>749</v>
      </c>
      <c r="B685" s="6">
        <v>29912</v>
      </c>
      <c r="C685" s="9">
        <f t="shared" si="10"/>
        <v>41</v>
      </c>
      <c r="D685" s="3">
        <v>0</v>
      </c>
      <c r="E685" s="10">
        <v>6185.32</v>
      </c>
      <c r="F685" s="3" t="s">
        <v>5</v>
      </c>
      <c r="G685" s="3" t="s">
        <v>9</v>
      </c>
      <c r="H685" s="24" t="s">
        <v>7</v>
      </c>
    </row>
    <row r="686" spans="1:8" x14ac:dyDescent="0.25">
      <c r="A686" s="23" t="s">
        <v>748</v>
      </c>
      <c r="B686" s="6">
        <v>32448</v>
      </c>
      <c r="C686" s="9">
        <f t="shared" si="10"/>
        <v>34</v>
      </c>
      <c r="D686" s="3">
        <v>3</v>
      </c>
      <c r="E686" s="10">
        <v>6184.3</v>
      </c>
      <c r="F686" s="3" t="s">
        <v>5</v>
      </c>
      <c r="G686" s="3" t="s">
        <v>6</v>
      </c>
      <c r="H686" s="24" t="s">
        <v>7</v>
      </c>
    </row>
    <row r="687" spans="1:8" x14ac:dyDescent="0.25">
      <c r="A687" s="23" t="s">
        <v>747</v>
      </c>
      <c r="B687" s="6">
        <v>25846</v>
      </c>
      <c r="C687" s="9">
        <f t="shared" si="10"/>
        <v>52</v>
      </c>
      <c r="D687" s="3">
        <v>0</v>
      </c>
      <c r="E687" s="10">
        <v>6183.46</v>
      </c>
      <c r="F687" s="3" t="s">
        <v>5</v>
      </c>
      <c r="G687" s="3" t="s">
        <v>5</v>
      </c>
      <c r="H687" s="24" t="s">
        <v>14</v>
      </c>
    </row>
    <row r="688" spans="1:8" x14ac:dyDescent="0.25">
      <c r="A688" s="23" t="s">
        <v>746</v>
      </c>
      <c r="B688" s="6">
        <v>31268</v>
      </c>
      <c r="C688" s="9">
        <f t="shared" si="10"/>
        <v>37</v>
      </c>
      <c r="D688" s="3">
        <v>3</v>
      </c>
      <c r="E688" s="10">
        <v>6183.32</v>
      </c>
      <c r="F688" s="3" t="s">
        <v>5</v>
      </c>
      <c r="G688" s="3" t="s">
        <v>5</v>
      </c>
      <c r="H688" s="24" t="s">
        <v>14</v>
      </c>
    </row>
    <row r="689" spans="1:8" x14ac:dyDescent="0.25">
      <c r="A689" s="23" t="s">
        <v>745</v>
      </c>
      <c r="B689" s="6">
        <v>30961</v>
      </c>
      <c r="C689" s="9">
        <f t="shared" si="10"/>
        <v>38</v>
      </c>
      <c r="D689" s="3">
        <v>3</v>
      </c>
      <c r="E689" s="10">
        <v>6170.96</v>
      </c>
      <c r="F689" s="3" t="s">
        <v>5</v>
      </c>
      <c r="G689" s="3" t="s">
        <v>9</v>
      </c>
      <c r="H689" s="24" t="s">
        <v>7</v>
      </c>
    </row>
    <row r="690" spans="1:8" x14ac:dyDescent="0.25">
      <c r="A690" s="23" t="s">
        <v>744</v>
      </c>
      <c r="B690" s="6">
        <v>31335</v>
      </c>
      <c r="C690" s="9">
        <f t="shared" si="10"/>
        <v>37</v>
      </c>
      <c r="D690" s="3">
        <v>3</v>
      </c>
      <c r="E690" s="10">
        <v>6159.57</v>
      </c>
      <c r="F690" s="3" t="s">
        <v>5</v>
      </c>
      <c r="G690" s="3" t="s">
        <v>9</v>
      </c>
      <c r="H690" s="24" t="s">
        <v>14</v>
      </c>
    </row>
    <row r="691" spans="1:8" x14ac:dyDescent="0.25">
      <c r="A691" s="23" t="s">
        <v>743</v>
      </c>
      <c r="B691" s="6">
        <v>26974</v>
      </c>
      <c r="C691" s="9">
        <f t="shared" si="10"/>
        <v>49</v>
      </c>
      <c r="D691" s="3">
        <v>0</v>
      </c>
      <c r="E691" s="10">
        <v>6152.05</v>
      </c>
      <c r="F691" s="3" t="s">
        <v>5</v>
      </c>
      <c r="G691" s="3" t="s">
        <v>6</v>
      </c>
      <c r="H691" s="24" t="s">
        <v>7</v>
      </c>
    </row>
    <row r="692" spans="1:8" x14ac:dyDescent="0.25">
      <c r="A692" s="23" t="s">
        <v>742</v>
      </c>
      <c r="B692" s="6">
        <v>25855</v>
      </c>
      <c r="C692" s="9">
        <f t="shared" si="10"/>
        <v>52</v>
      </c>
      <c r="D692" s="3">
        <v>0</v>
      </c>
      <c r="E692" s="10">
        <v>6147.12</v>
      </c>
      <c r="F692" s="3" t="s">
        <v>5</v>
      </c>
      <c r="G692" s="3" t="s">
        <v>6</v>
      </c>
      <c r="H692" s="24" t="s">
        <v>14</v>
      </c>
    </row>
    <row r="693" spans="1:8" x14ac:dyDescent="0.25">
      <c r="A693" s="23" t="s">
        <v>741</v>
      </c>
      <c r="B693" s="6">
        <v>28106</v>
      </c>
      <c r="C693" s="9">
        <f t="shared" si="10"/>
        <v>46</v>
      </c>
      <c r="D693" s="3">
        <v>2</v>
      </c>
      <c r="E693" s="10">
        <v>6139.14</v>
      </c>
      <c r="F693" s="3" t="s">
        <v>5</v>
      </c>
      <c r="G693" s="3" t="s">
        <v>6</v>
      </c>
      <c r="H693" s="24" t="s">
        <v>7</v>
      </c>
    </row>
    <row r="694" spans="1:8" x14ac:dyDescent="0.25">
      <c r="A694" s="23" t="s">
        <v>740</v>
      </c>
      <c r="B694" s="6">
        <v>28738</v>
      </c>
      <c r="C694" s="9">
        <f t="shared" si="10"/>
        <v>44</v>
      </c>
      <c r="D694" s="3">
        <v>2</v>
      </c>
      <c r="E694" s="10">
        <v>6138.58</v>
      </c>
      <c r="F694" s="3" t="s">
        <v>5</v>
      </c>
      <c r="G694" s="3" t="s">
        <v>9</v>
      </c>
      <c r="H694" s="24" t="s">
        <v>7</v>
      </c>
    </row>
    <row r="695" spans="1:8" x14ac:dyDescent="0.25">
      <c r="A695" s="23" t="s">
        <v>2199</v>
      </c>
      <c r="B695" s="6">
        <v>33193</v>
      </c>
      <c r="C695" s="9">
        <f t="shared" si="10"/>
        <v>32</v>
      </c>
      <c r="D695" s="3">
        <v>1</v>
      </c>
      <c r="E695" s="10">
        <v>37607.53</v>
      </c>
      <c r="F695" s="3" t="s">
        <v>9</v>
      </c>
      <c r="G695" s="3" t="s">
        <v>5</v>
      </c>
      <c r="H695" s="24" t="s">
        <v>154</v>
      </c>
    </row>
    <row r="696" spans="1:8" x14ac:dyDescent="0.25">
      <c r="A696" s="23" t="s">
        <v>739</v>
      </c>
      <c r="B696" s="6">
        <v>25516</v>
      </c>
      <c r="C696" s="9">
        <f t="shared" si="10"/>
        <v>53</v>
      </c>
      <c r="D696" s="3">
        <v>0</v>
      </c>
      <c r="E696" s="10">
        <v>6138.5</v>
      </c>
      <c r="F696" s="3" t="s">
        <v>5</v>
      </c>
      <c r="G696" s="3" t="s">
        <v>5</v>
      </c>
      <c r="H696" s="24" t="s">
        <v>30</v>
      </c>
    </row>
    <row r="697" spans="1:8" x14ac:dyDescent="0.25">
      <c r="A697" s="23" t="s">
        <v>738</v>
      </c>
      <c r="B697" s="6">
        <v>33103</v>
      </c>
      <c r="C697" s="9">
        <f t="shared" si="10"/>
        <v>32</v>
      </c>
      <c r="D697" s="3">
        <v>3</v>
      </c>
      <c r="E697" s="10">
        <v>6128.8</v>
      </c>
      <c r="F697" s="3" t="s">
        <v>5</v>
      </c>
      <c r="G697" s="3" t="s">
        <v>6</v>
      </c>
      <c r="H697" s="24" t="s">
        <v>14</v>
      </c>
    </row>
    <row r="698" spans="1:8" x14ac:dyDescent="0.25">
      <c r="A698" s="23" t="s">
        <v>737</v>
      </c>
      <c r="B698" s="6">
        <v>30636</v>
      </c>
      <c r="C698" s="9">
        <f t="shared" si="10"/>
        <v>39</v>
      </c>
      <c r="D698" s="3">
        <v>1</v>
      </c>
      <c r="E698" s="10">
        <v>6123.57</v>
      </c>
      <c r="F698" s="3" t="s">
        <v>6</v>
      </c>
      <c r="G698" s="3" t="s">
        <v>5</v>
      </c>
      <c r="H698" s="24" t="s">
        <v>14</v>
      </c>
    </row>
    <row r="699" spans="1:8" x14ac:dyDescent="0.25">
      <c r="A699" s="23" t="s">
        <v>736</v>
      </c>
      <c r="B699" s="6">
        <v>30539</v>
      </c>
      <c r="C699" s="9">
        <f t="shared" si="10"/>
        <v>39</v>
      </c>
      <c r="D699" s="3">
        <v>1</v>
      </c>
      <c r="E699" s="10">
        <v>6117.49</v>
      </c>
      <c r="F699" s="3" t="s">
        <v>5</v>
      </c>
      <c r="G699" s="3" t="s">
        <v>6</v>
      </c>
      <c r="H699" s="24" t="s">
        <v>14</v>
      </c>
    </row>
    <row r="700" spans="1:8" x14ac:dyDescent="0.25">
      <c r="A700" s="23" t="s">
        <v>735</v>
      </c>
      <c r="B700" s="6">
        <v>33444</v>
      </c>
      <c r="C700" s="9">
        <f t="shared" si="10"/>
        <v>32</v>
      </c>
      <c r="D700" s="3">
        <v>3</v>
      </c>
      <c r="E700" s="10">
        <v>6113.23</v>
      </c>
      <c r="F700" s="3" t="s">
        <v>5</v>
      </c>
      <c r="G700" s="3" t="s">
        <v>5</v>
      </c>
      <c r="H700" s="24" t="s">
        <v>235</v>
      </c>
    </row>
    <row r="701" spans="1:8" x14ac:dyDescent="0.25">
      <c r="A701" s="23" t="s">
        <v>734</v>
      </c>
      <c r="B701" s="6">
        <v>31249</v>
      </c>
      <c r="C701" s="9">
        <f t="shared" si="10"/>
        <v>38</v>
      </c>
      <c r="D701" s="3">
        <v>1</v>
      </c>
      <c r="E701" s="10">
        <v>6112.35</v>
      </c>
      <c r="F701" s="3" t="s">
        <v>5</v>
      </c>
      <c r="G701" s="3" t="s">
        <v>9</v>
      </c>
      <c r="H701" s="24" t="s">
        <v>14</v>
      </c>
    </row>
    <row r="702" spans="1:8" x14ac:dyDescent="0.25">
      <c r="A702" s="23" t="s">
        <v>733</v>
      </c>
      <c r="B702" s="6">
        <v>34951</v>
      </c>
      <c r="C702" s="9">
        <f t="shared" si="10"/>
        <v>27</v>
      </c>
      <c r="D702" s="3">
        <v>0</v>
      </c>
      <c r="E702" s="10">
        <v>6111.95</v>
      </c>
      <c r="F702" s="3" t="s">
        <v>5</v>
      </c>
      <c r="G702" s="3" t="s">
        <v>6</v>
      </c>
      <c r="H702" s="24" t="s">
        <v>523</v>
      </c>
    </row>
    <row r="703" spans="1:8" x14ac:dyDescent="0.25">
      <c r="A703" s="23" t="s">
        <v>732</v>
      </c>
      <c r="B703" s="6">
        <v>25728</v>
      </c>
      <c r="C703" s="9">
        <f t="shared" si="10"/>
        <v>53</v>
      </c>
      <c r="D703" s="3">
        <v>0</v>
      </c>
      <c r="E703" s="10">
        <v>6098.38</v>
      </c>
      <c r="F703" s="3" t="s">
        <v>5</v>
      </c>
      <c r="G703" s="3" t="s">
        <v>5</v>
      </c>
      <c r="H703" s="24" t="s">
        <v>7</v>
      </c>
    </row>
    <row r="704" spans="1:8" x14ac:dyDescent="0.25">
      <c r="A704" s="23" t="s">
        <v>731</v>
      </c>
      <c r="B704" s="6">
        <v>30888</v>
      </c>
      <c r="C704" s="9">
        <f t="shared" si="10"/>
        <v>39</v>
      </c>
      <c r="D704" s="3">
        <v>2</v>
      </c>
      <c r="E704" s="10">
        <v>6082.41</v>
      </c>
      <c r="F704" s="3" t="s">
        <v>9</v>
      </c>
      <c r="G704" s="3" t="s">
        <v>5</v>
      </c>
      <c r="H704" s="24" t="s">
        <v>30</v>
      </c>
    </row>
    <row r="705" spans="1:8" x14ac:dyDescent="0.25">
      <c r="A705" s="23" t="s">
        <v>730</v>
      </c>
      <c r="B705" s="6">
        <v>30969</v>
      </c>
      <c r="C705" s="9">
        <f t="shared" si="10"/>
        <v>38</v>
      </c>
      <c r="D705" s="3">
        <v>1</v>
      </c>
      <c r="E705" s="10">
        <v>6079.67</v>
      </c>
      <c r="F705" s="3" t="s">
        <v>9</v>
      </c>
      <c r="G705" s="3" t="s">
        <v>9</v>
      </c>
      <c r="H705" s="24" t="s">
        <v>264</v>
      </c>
    </row>
    <row r="706" spans="1:8" x14ac:dyDescent="0.25">
      <c r="A706" s="23" t="s">
        <v>2198</v>
      </c>
      <c r="B706" s="6">
        <v>36811</v>
      </c>
      <c r="C706" s="9">
        <f t="shared" si="10"/>
        <v>22</v>
      </c>
      <c r="D706" s="3">
        <v>2</v>
      </c>
      <c r="E706" s="10">
        <v>37484.449999999997</v>
      </c>
      <c r="F706" s="3" t="s">
        <v>9</v>
      </c>
      <c r="G706" s="3" t="s">
        <v>9</v>
      </c>
      <c r="H706" s="24" t="s">
        <v>7</v>
      </c>
    </row>
    <row r="707" spans="1:8" x14ac:dyDescent="0.25">
      <c r="A707" s="23" t="s">
        <v>729</v>
      </c>
      <c r="B707" s="6">
        <v>29075</v>
      </c>
      <c r="C707" s="9">
        <f t="shared" ref="C707:C770" si="11">INT(YEARFRAC(B707,DATE(2023,8,6),1))</f>
        <v>43</v>
      </c>
      <c r="D707" s="3">
        <v>2</v>
      </c>
      <c r="E707" s="10">
        <v>6074.37</v>
      </c>
      <c r="F707" s="3" t="s">
        <v>5</v>
      </c>
      <c r="G707" s="3" t="s">
        <v>5</v>
      </c>
      <c r="H707" s="24" t="s">
        <v>14</v>
      </c>
    </row>
    <row r="708" spans="1:8" x14ac:dyDescent="0.25">
      <c r="A708" s="23" t="s">
        <v>728</v>
      </c>
      <c r="B708" s="6">
        <v>30946</v>
      </c>
      <c r="C708" s="9">
        <f t="shared" si="11"/>
        <v>38</v>
      </c>
      <c r="D708" s="3">
        <v>1</v>
      </c>
      <c r="E708" s="10">
        <v>6067.13</v>
      </c>
      <c r="F708" s="3" t="s">
        <v>6</v>
      </c>
      <c r="G708" s="3" t="s">
        <v>9</v>
      </c>
      <c r="H708" s="24" t="s">
        <v>156</v>
      </c>
    </row>
    <row r="709" spans="1:8" x14ac:dyDescent="0.25">
      <c r="A709" s="23" t="s">
        <v>727</v>
      </c>
      <c r="B709" s="6">
        <v>34646</v>
      </c>
      <c r="C709" s="9">
        <f t="shared" si="11"/>
        <v>28</v>
      </c>
      <c r="D709" s="3">
        <v>0</v>
      </c>
      <c r="E709" s="10">
        <v>6064.37</v>
      </c>
      <c r="F709" s="3" t="s">
        <v>5</v>
      </c>
      <c r="G709" s="3" t="s">
        <v>5</v>
      </c>
      <c r="H709" s="24" t="s">
        <v>30</v>
      </c>
    </row>
    <row r="710" spans="1:8" x14ac:dyDescent="0.25">
      <c r="A710" s="23" t="s">
        <v>726</v>
      </c>
      <c r="B710" s="6">
        <v>35274</v>
      </c>
      <c r="C710" s="9">
        <f t="shared" si="11"/>
        <v>27</v>
      </c>
      <c r="D710" s="3">
        <v>0</v>
      </c>
      <c r="E710" s="10">
        <v>6061.8</v>
      </c>
      <c r="F710" s="3" t="s">
        <v>5</v>
      </c>
      <c r="G710" s="3" t="s">
        <v>6</v>
      </c>
      <c r="H710" s="24" t="s">
        <v>14</v>
      </c>
    </row>
    <row r="711" spans="1:8" x14ac:dyDescent="0.25">
      <c r="A711" s="23" t="s">
        <v>725</v>
      </c>
      <c r="B711" s="6">
        <v>32736</v>
      </c>
      <c r="C711" s="9">
        <f t="shared" si="11"/>
        <v>33</v>
      </c>
      <c r="D711" s="3">
        <v>4</v>
      </c>
      <c r="E711" s="10">
        <v>6059.17</v>
      </c>
      <c r="F711" s="3" t="s">
        <v>5</v>
      </c>
      <c r="G711" s="3" t="s">
        <v>9</v>
      </c>
      <c r="H711" s="24" t="s">
        <v>30</v>
      </c>
    </row>
    <row r="712" spans="1:8" x14ac:dyDescent="0.25">
      <c r="A712" s="23" t="s">
        <v>724</v>
      </c>
      <c r="B712" s="6">
        <v>29441</v>
      </c>
      <c r="C712" s="9">
        <f t="shared" si="11"/>
        <v>42</v>
      </c>
      <c r="D712" s="3">
        <v>2</v>
      </c>
      <c r="E712" s="10">
        <v>5993.62</v>
      </c>
      <c r="F712" s="3" t="s">
        <v>5</v>
      </c>
      <c r="G712" s="3" t="s">
        <v>6</v>
      </c>
      <c r="H712" s="24" t="s">
        <v>7</v>
      </c>
    </row>
    <row r="713" spans="1:8" x14ac:dyDescent="0.25">
      <c r="A713" s="23" t="s">
        <v>723</v>
      </c>
      <c r="B713" s="6">
        <v>27258</v>
      </c>
      <c r="C713" s="9">
        <f t="shared" si="11"/>
        <v>48</v>
      </c>
      <c r="D713" s="3">
        <v>0</v>
      </c>
      <c r="E713" s="10">
        <v>5990.17</v>
      </c>
      <c r="F713" s="3" t="s">
        <v>5</v>
      </c>
      <c r="G713" s="3" t="s">
        <v>5</v>
      </c>
      <c r="H713" s="24" t="s">
        <v>7</v>
      </c>
    </row>
    <row r="714" spans="1:8" x14ac:dyDescent="0.25">
      <c r="A714" s="23" t="s">
        <v>722</v>
      </c>
      <c r="B714" s="6">
        <v>32304</v>
      </c>
      <c r="C714" s="9">
        <f t="shared" si="11"/>
        <v>35</v>
      </c>
      <c r="D714" s="3">
        <v>2</v>
      </c>
      <c r="E714" s="10">
        <v>5989.52</v>
      </c>
      <c r="F714" s="3" t="s">
        <v>5</v>
      </c>
      <c r="G714" s="3" t="s">
        <v>9</v>
      </c>
      <c r="H714" s="24" t="s">
        <v>14</v>
      </c>
    </row>
    <row r="715" spans="1:8" x14ac:dyDescent="0.25">
      <c r="A715" s="23" t="s">
        <v>721</v>
      </c>
      <c r="B715" s="6">
        <v>27313</v>
      </c>
      <c r="C715" s="9">
        <f t="shared" si="11"/>
        <v>48</v>
      </c>
      <c r="D715" s="3">
        <v>0</v>
      </c>
      <c r="E715" s="10">
        <v>5979.99</v>
      </c>
      <c r="F715" s="3" t="s">
        <v>5</v>
      </c>
      <c r="G715" s="3" t="s">
        <v>6</v>
      </c>
      <c r="H715" s="24" t="s">
        <v>7</v>
      </c>
    </row>
    <row r="716" spans="1:8" x14ac:dyDescent="0.25">
      <c r="A716" s="23" t="s">
        <v>720</v>
      </c>
      <c r="B716" s="6">
        <v>29504</v>
      </c>
      <c r="C716" s="9">
        <f t="shared" si="11"/>
        <v>42</v>
      </c>
      <c r="D716" s="3">
        <v>0</v>
      </c>
      <c r="E716" s="10">
        <v>5979.73</v>
      </c>
      <c r="F716" s="3" t="s">
        <v>5</v>
      </c>
      <c r="G716" s="3" t="s">
        <v>5</v>
      </c>
      <c r="H716" s="24" t="s">
        <v>30</v>
      </c>
    </row>
    <row r="717" spans="1:8" x14ac:dyDescent="0.25">
      <c r="A717" s="23" t="s">
        <v>2197</v>
      </c>
      <c r="B717" s="6">
        <v>37526</v>
      </c>
      <c r="C717" s="9">
        <f t="shared" si="11"/>
        <v>20</v>
      </c>
      <c r="D717" s="3">
        <v>3</v>
      </c>
      <c r="E717" s="10">
        <v>37465.339999999997</v>
      </c>
      <c r="F717" s="3" t="s">
        <v>9</v>
      </c>
      <c r="G717" s="3" t="s">
        <v>5</v>
      </c>
      <c r="H717" s="24" t="s">
        <v>14</v>
      </c>
    </row>
    <row r="718" spans="1:8" x14ac:dyDescent="0.25">
      <c r="A718" s="23" t="s">
        <v>719</v>
      </c>
      <c r="B718" s="6">
        <v>25744</v>
      </c>
      <c r="C718" s="9">
        <f t="shared" si="11"/>
        <v>53</v>
      </c>
      <c r="D718" s="3">
        <v>0</v>
      </c>
      <c r="E718" s="10">
        <v>5979.66</v>
      </c>
      <c r="F718" s="3" t="s">
        <v>5</v>
      </c>
      <c r="G718" s="3" t="s">
        <v>6</v>
      </c>
      <c r="H718" s="24" t="s">
        <v>7</v>
      </c>
    </row>
    <row r="719" spans="1:8" x14ac:dyDescent="0.25">
      <c r="A719" s="23" t="s">
        <v>718</v>
      </c>
      <c r="B719" s="6">
        <v>30997</v>
      </c>
      <c r="C719" s="9">
        <f t="shared" si="11"/>
        <v>38</v>
      </c>
      <c r="D719" s="3">
        <v>1</v>
      </c>
      <c r="E719" s="10">
        <v>5976.83</v>
      </c>
      <c r="F719" s="3" t="s">
        <v>5</v>
      </c>
      <c r="G719" s="3" t="s">
        <v>5</v>
      </c>
      <c r="H719" s="24" t="s">
        <v>7</v>
      </c>
    </row>
    <row r="720" spans="1:8" x14ac:dyDescent="0.25">
      <c r="A720" s="23" t="s">
        <v>717</v>
      </c>
      <c r="B720" s="6">
        <v>30944</v>
      </c>
      <c r="C720" s="9">
        <f t="shared" si="11"/>
        <v>38</v>
      </c>
      <c r="D720" s="3">
        <v>1</v>
      </c>
      <c r="E720" s="10">
        <v>5974.38</v>
      </c>
      <c r="F720" s="3" t="s">
        <v>5</v>
      </c>
      <c r="G720" s="3" t="s">
        <v>6</v>
      </c>
      <c r="H720" s="24" t="s">
        <v>7</v>
      </c>
    </row>
    <row r="721" spans="1:8" x14ac:dyDescent="0.25">
      <c r="A721" s="23" t="s">
        <v>716</v>
      </c>
      <c r="B721" s="6">
        <v>32711</v>
      </c>
      <c r="C721" s="9">
        <f t="shared" si="11"/>
        <v>34</v>
      </c>
      <c r="D721" s="3">
        <v>3</v>
      </c>
      <c r="E721" s="10">
        <v>5972.38</v>
      </c>
      <c r="F721" s="3" t="s">
        <v>5</v>
      </c>
      <c r="G721" s="3" t="s">
        <v>5</v>
      </c>
      <c r="H721" s="24" t="s">
        <v>30</v>
      </c>
    </row>
    <row r="722" spans="1:8" x14ac:dyDescent="0.25">
      <c r="A722" s="23" t="s">
        <v>715</v>
      </c>
      <c r="B722" s="6">
        <v>29423</v>
      </c>
      <c r="C722" s="9">
        <f t="shared" si="11"/>
        <v>43</v>
      </c>
      <c r="D722" s="3">
        <v>0</v>
      </c>
      <c r="E722" s="10">
        <v>5969.72</v>
      </c>
      <c r="F722" s="3" t="s">
        <v>6</v>
      </c>
      <c r="G722" s="3" t="s">
        <v>6</v>
      </c>
      <c r="H722" s="24" t="s">
        <v>30</v>
      </c>
    </row>
    <row r="723" spans="1:8" x14ac:dyDescent="0.25">
      <c r="A723" s="23" t="s">
        <v>714</v>
      </c>
      <c r="B723" s="6">
        <v>29438</v>
      </c>
      <c r="C723" s="9">
        <f t="shared" si="11"/>
        <v>43</v>
      </c>
      <c r="D723" s="3">
        <v>0</v>
      </c>
      <c r="E723" s="10">
        <v>5966.89</v>
      </c>
      <c r="F723" s="3" t="s">
        <v>5</v>
      </c>
      <c r="G723" s="3" t="s">
        <v>6</v>
      </c>
      <c r="H723" s="24" t="s">
        <v>7</v>
      </c>
    </row>
    <row r="724" spans="1:8" x14ac:dyDescent="0.25">
      <c r="A724" s="23" t="s">
        <v>713</v>
      </c>
      <c r="B724" s="6">
        <v>38183</v>
      </c>
      <c r="C724" s="9">
        <f t="shared" si="11"/>
        <v>19</v>
      </c>
      <c r="D724" s="3">
        <v>0</v>
      </c>
      <c r="E724" s="10">
        <v>5960.91</v>
      </c>
      <c r="F724" s="3" t="s">
        <v>5</v>
      </c>
      <c r="G724" s="3" t="s">
        <v>9</v>
      </c>
      <c r="H724" s="24" t="s">
        <v>523</v>
      </c>
    </row>
    <row r="725" spans="1:8" x14ac:dyDescent="0.25">
      <c r="A725" s="23" t="s">
        <v>712</v>
      </c>
      <c r="B725" s="6">
        <v>37846</v>
      </c>
      <c r="C725" s="9">
        <f t="shared" si="11"/>
        <v>19</v>
      </c>
      <c r="D725" s="3">
        <v>0</v>
      </c>
      <c r="E725" s="10">
        <v>5957.35</v>
      </c>
      <c r="F725" s="3" t="s">
        <v>5</v>
      </c>
      <c r="G725" s="3" t="s">
        <v>5</v>
      </c>
      <c r="H725" s="24" t="s">
        <v>14</v>
      </c>
    </row>
    <row r="726" spans="1:8" x14ac:dyDescent="0.25">
      <c r="A726" s="23" t="s">
        <v>711</v>
      </c>
      <c r="B726" s="6">
        <v>31972</v>
      </c>
      <c r="C726" s="9">
        <f t="shared" si="11"/>
        <v>36</v>
      </c>
      <c r="D726" s="3">
        <v>3</v>
      </c>
      <c r="E726" s="10">
        <v>5934.38</v>
      </c>
      <c r="F726" s="3" t="s">
        <v>6</v>
      </c>
      <c r="G726" s="3" t="s">
        <v>5</v>
      </c>
      <c r="H726" s="24" t="s">
        <v>7</v>
      </c>
    </row>
    <row r="727" spans="1:8" x14ac:dyDescent="0.25">
      <c r="A727" s="23" t="s">
        <v>710</v>
      </c>
      <c r="B727" s="6">
        <v>34545</v>
      </c>
      <c r="C727" s="9">
        <f t="shared" si="11"/>
        <v>29</v>
      </c>
      <c r="D727" s="3">
        <v>0</v>
      </c>
      <c r="E727" s="10">
        <v>5927.65</v>
      </c>
      <c r="F727" s="3" t="s">
        <v>5</v>
      </c>
      <c r="G727" s="3" t="s">
        <v>9</v>
      </c>
      <c r="H727" s="24" t="s">
        <v>14</v>
      </c>
    </row>
    <row r="728" spans="1:8" x14ac:dyDescent="0.25">
      <c r="A728" s="23" t="s">
        <v>2196</v>
      </c>
      <c r="B728" s="6">
        <v>29070</v>
      </c>
      <c r="C728" s="9">
        <f t="shared" si="11"/>
        <v>44</v>
      </c>
      <c r="D728" s="3">
        <v>2</v>
      </c>
      <c r="E728" s="10">
        <v>37425.94</v>
      </c>
      <c r="F728" s="3" t="s">
        <v>5</v>
      </c>
      <c r="G728" s="3" t="s">
        <v>9</v>
      </c>
      <c r="H728" s="24" t="s">
        <v>30</v>
      </c>
    </row>
    <row r="729" spans="1:8" x14ac:dyDescent="0.25">
      <c r="A729" s="23" t="s">
        <v>709</v>
      </c>
      <c r="B729" s="6">
        <v>34194</v>
      </c>
      <c r="C729" s="9">
        <f t="shared" si="11"/>
        <v>29</v>
      </c>
      <c r="D729" s="3">
        <v>0</v>
      </c>
      <c r="E729" s="10">
        <v>5926.93</v>
      </c>
      <c r="F729" s="3" t="s">
        <v>5</v>
      </c>
      <c r="G729" s="3" t="s">
        <v>5</v>
      </c>
      <c r="H729" s="24" t="s">
        <v>188</v>
      </c>
    </row>
    <row r="730" spans="1:8" x14ac:dyDescent="0.25">
      <c r="A730" s="23" t="s">
        <v>708</v>
      </c>
      <c r="B730" s="6">
        <v>31987</v>
      </c>
      <c r="C730" s="9">
        <f t="shared" si="11"/>
        <v>36</v>
      </c>
      <c r="D730" s="3">
        <v>3</v>
      </c>
      <c r="E730" s="10">
        <v>5926.85</v>
      </c>
      <c r="F730" s="3" t="s">
        <v>6</v>
      </c>
      <c r="G730" s="3" t="s">
        <v>6</v>
      </c>
      <c r="H730" s="24" t="s">
        <v>30</v>
      </c>
    </row>
    <row r="731" spans="1:8" x14ac:dyDescent="0.25">
      <c r="A731" s="23" t="s">
        <v>707</v>
      </c>
      <c r="B731" s="6">
        <v>30306</v>
      </c>
      <c r="C731" s="9">
        <f t="shared" si="11"/>
        <v>40</v>
      </c>
      <c r="D731" s="3">
        <v>0</v>
      </c>
      <c r="E731" s="10">
        <v>5920.1</v>
      </c>
      <c r="F731" s="3" t="s">
        <v>5</v>
      </c>
      <c r="G731" s="3" t="s">
        <v>9</v>
      </c>
      <c r="H731" s="24" t="s">
        <v>7</v>
      </c>
    </row>
    <row r="732" spans="1:8" x14ac:dyDescent="0.25">
      <c r="A732" s="23" t="s">
        <v>706</v>
      </c>
      <c r="B732" s="6">
        <v>30140</v>
      </c>
      <c r="C732" s="9">
        <f t="shared" si="11"/>
        <v>41</v>
      </c>
      <c r="D732" s="3">
        <v>0</v>
      </c>
      <c r="E732" s="10">
        <v>5910.94</v>
      </c>
      <c r="F732" s="3" t="s">
        <v>5</v>
      </c>
      <c r="G732" s="3" t="s">
        <v>9</v>
      </c>
      <c r="H732" s="24" t="s">
        <v>30</v>
      </c>
    </row>
    <row r="733" spans="1:8" x14ac:dyDescent="0.25">
      <c r="A733" s="23" t="s">
        <v>705</v>
      </c>
      <c r="B733" s="6">
        <v>34261</v>
      </c>
      <c r="C733" s="9">
        <f t="shared" si="11"/>
        <v>29</v>
      </c>
      <c r="D733" s="3">
        <v>0</v>
      </c>
      <c r="E733" s="10">
        <v>5877.02</v>
      </c>
      <c r="F733" s="3" t="s">
        <v>5</v>
      </c>
      <c r="G733" s="3" t="s">
        <v>5</v>
      </c>
      <c r="H733" s="24" t="s">
        <v>288</v>
      </c>
    </row>
    <row r="734" spans="1:8" x14ac:dyDescent="0.25">
      <c r="A734" s="23" t="s">
        <v>704</v>
      </c>
      <c r="B734" s="6">
        <v>31008</v>
      </c>
      <c r="C734" s="9">
        <f t="shared" si="11"/>
        <v>38</v>
      </c>
      <c r="D734" s="3">
        <v>1</v>
      </c>
      <c r="E734" s="10">
        <v>5855.9</v>
      </c>
      <c r="F734" s="3" t="s">
        <v>5</v>
      </c>
      <c r="G734" s="3" t="s">
        <v>6</v>
      </c>
      <c r="H734" s="24" t="s">
        <v>14</v>
      </c>
    </row>
    <row r="735" spans="1:8" x14ac:dyDescent="0.25">
      <c r="A735" s="23" t="s">
        <v>703</v>
      </c>
      <c r="B735" s="6">
        <v>31216</v>
      </c>
      <c r="C735" s="9">
        <f t="shared" si="11"/>
        <v>38</v>
      </c>
      <c r="D735" s="3">
        <v>3</v>
      </c>
      <c r="E735" s="10">
        <v>5847.24</v>
      </c>
      <c r="F735" s="3" t="s">
        <v>5</v>
      </c>
      <c r="G735" s="3" t="s">
        <v>9</v>
      </c>
      <c r="H735" s="24" t="s">
        <v>7</v>
      </c>
    </row>
    <row r="736" spans="1:8" x14ac:dyDescent="0.25">
      <c r="A736" s="23" t="s">
        <v>702</v>
      </c>
      <c r="B736" s="6">
        <v>32050</v>
      </c>
      <c r="C736" s="9">
        <f t="shared" si="11"/>
        <v>35</v>
      </c>
      <c r="D736" s="3">
        <v>2</v>
      </c>
      <c r="E736" s="10">
        <v>5846.92</v>
      </c>
      <c r="F736" s="3" t="s">
        <v>5</v>
      </c>
      <c r="G736" s="3" t="s">
        <v>5</v>
      </c>
      <c r="H736" s="24" t="s">
        <v>7</v>
      </c>
    </row>
    <row r="737" spans="1:8" x14ac:dyDescent="0.25">
      <c r="A737" s="23" t="s">
        <v>701</v>
      </c>
      <c r="B737" s="6">
        <v>34931</v>
      </c>
      <c r="C737" s="9">
        <f t="shared" si="11"/>
        <v>27</v>
      </c>
      <c r="D737" s="3">
        <v>0</v>
      </c>
      <c r="E737" s="10">
        <v>5843.99</v>
      </c>
      <c r="F737" s="3" t="s">
        <v>5</v>
      </c>
      <c r="G737" s="3" t="s">
        <v>5</v>
      </c>
      <c r="H737" s="24" t="s">
        <v>188</v>
      </c>
    </row>
    <row r="738" spans="1:8" x14ac:dyDescent="0.25">
      <c r="A738" s="23" t="s">
        <v>700</v>
      </c>
      <c r="B738" s="6">
        <v>31985</v>
      </c>
      <c r="C738" s="9">
        <f t="shared" si="11"/>
        <v>36</v>
      </c>
      <c r="D738" s="3">
        <v>2</v>
      </c>
      <c r="E738" s="10">
        <v>5836.52</v>
      </c>
      <c r="F738" s="3" t="s">
        <v>5</v>
      </c>
      <c r="G738" s="3" t="s">
        <v>6</v>
      </c>
      <c r="H738" s="24" t="s">
        <v>7</v>
      </c>
    </row>
    <row r="739" spans="1:8" x14ac:dyDescent="0.25">
      <c r="A739" s="23" t="s">
        <v>2195</v>
      </c>
      <c r="B739" s="6">
        <v>25506</v>
      </c>
      <c r="C739" s="9">
        <f t="shared" si="11"/>
        <v>53</v>
      </c>
      <c r="D739" s="3">
        <v>0</v>
      </c>
      <c r="E739" s="10">
        <v>37277.269999999997</v>
      </c>
      <c r="F739" s="3" t="s">
        <v>9</v>
      </c>
      <c r="G739" s="3" t="s">
        <v>6</v>
      </c>
      <c r="H739" s="24" t="s">
        <v>30</v>
      </c>
    </row>
    <row r="740" spans="1:8" x14ac:dyDescent="0.25">
      <c r="A740" s="23" t="s">
        <v>699</v>
      </c>
      <c r="B740" s="6">
        <v>26203</v>
      </c>
      <c r="C740" s="9">
        <f t="shared" si="11"/>
        <v>51</v>
      </c>
      <c r="D740" s="3">
        <v>0</v>
      </c>
      <c r="E740" s="10">
        <v>5832.6</v>
      </c>
      <c r="F740" s="3" t="s">
        <v>5</v>
      </c>
      <c r="G740" s="3" t="s">
        <v>6</v>
      </c>
      <c r="H740" s="24" t="s">
        <v>14</v>
      </c>
    </row>
    <row r="741" spans="1:8" x14ac:dyDescent="0.25">
      <c r="A741" s="23" t="s">
        <v>698</v>
      </c>
      <c r="B741" s="6">
        <v>37459</v>
      </c>
      <c r="C741" s="9">
        <f t="shared" si="11"/>
        <v>21</v>
      </c>
      <c r="D741" s="3">
        <v>0</v>
      </c>
      <c r="E741" s="10">
        <v>5816.58</v>
      </c>
      <c r="F741" s="3" t="s">
        <v>5</v>
      </c>
      <c r="G741" s="3" t="s">
        <v>5</v>
      </c>
      <c r="H741" s="24" t="s">
        <v>523</v>
      </c>
    </row>
    <row r="742" spans="1:8" x14ac:dyDescent="0.25">
      <c r="A742" s="23" t="s">
        <v>697</v>
      </c>
      <c r="B742" s="6">
        <v>26605</v>
      </c>
      <c r="C742" s="9">
        <f t="shared" si="11"/>
        <v>50</v>
      </c>
      <c r="D742" s="3">
        <v>0</v>
      </c>
      <c r="E742" s="10">
        <v>5812.9</v>
      </c>
      <c r="F742" s="3" t="s">
        <v>5</v>
      </c>
      <c r="G742" s="3" t="s">
        <v>5</v>
      </c>
      <c r="H742" s="24" t="s">
        <v>7</v>
      </c>
    </row>
    <row r="743" spans="1:8" x14ac:dyDescent="0.25">
      <c r="A743" s="23" t="s">
        <v>696</v>
      </c>
      <c r="B743" s="6">
        <v>29482</v>
      </c>
      <c r="C743" s="9">
        <f t="shared" si="11"/>
        <v>42</v>
      </c>
      <c r="D743" s="3">
        <v>2</v>
      </c>
      <c r="E743" s="10">
        <v>5807.06</v>
      </c>
      <c r="F743" s="3" t="s">
        <v>5</v>
      </c>
      <c r="G743" s="3" t="s">
        <v>6</v>
      </c>
      <c r="H743" s="24" t="s">
        <v>7</v>
      </c>
    </row>
    <row r="744" spans="1:8" x14ac:dyDescent="0.25">
      <c r="A744" s="23" t="s">
        <v>695</v>
      </c>
      <c r="B744" s="6">
        <v>38292</v>
      </c>
      <c r="C744" s="9">
        <f t="shared" si="11"/>
        <v>18</v>
      </c>
      <c r="D744" s="3">
        <v>0</v>
      </c>
      <c r="E744" s="10">
        <v>5778.71</v>
      </c>
      <c r="F744" s="3" t="s">
        <v>5</v>
      </c>
      <c r="G744" s="3" t="s">
        <v>6</v>
      </c>
      <c r="H744" s="24" t="s">
        <v>620</v>
      </c>
    </row>
    <row r="745" spans="1:8" x14ac:dyDescent="0.25">
      <c r="A745" s="23" t="s">
        <v>694</v>
      </c>
      <c r="B745" s="6">
        <v>30558</v>
      </c>
      <c r="C745" s="9">
        <f t="shared" si="11"/>
        <v>39</v>
      </c>
      <c r="D745" s="3">
        <v>0</v>
      </c>
      <c r="E745" s="10">
        <v>5757.41</v>
      </c>
      <c r="F745" s="3" t="s">
        <v>5</v>
      </c>
      <c r="G745" s="3" t="s">
        <v>6</v>
      </c>
      <c r="H745" s="24" t="s">
        <v>154</v>
      </c>
    </row>
    <row r="746" spans="1:8" x14ac:dyDescent="0.25">
      <c r="A746" s="23" t="s">
        <v>693</v>
      </c>
      <c r="B746" s="6">
        <v>34130</v>
      </c>
      <c r="C746" s="9">
        <f t="shared" si="11"/>
        <v>30</v>
      </c>
      <c r="D746" s="3">
        <v>0</v>
      </c>
      <c r="E746" s="10">
        <v>5748.13</v>
      </c>
      <c r="F746" s="3" t="s">
        <v>5</v>
      </c>
      <c r="G746" s="3" t="s">
        <v>9</v>
      </c>
      <c r="H746" s="24" t="s">
        <v>288</v>
      </c>
    </row>
    <row r="747" spans="1:8" x14ac:dyDescent="0.25">
      <c r="A747" s="23" t="s">
        <v>692</v>
      </c>
      <c r="B747" s="6">
        <v>26532</v>
      </c>
      <c r="C747" s="9">
        <f t="shared" si="11"/>
        <v>50</v>
      </c>
      <c r="D747" s="3">
        <v>0</v>
      </c>
      <c r="E747" s="10">
        <v>5741.67</v>
      </c>
      <c r="F747" s="3" t="s">
        <v>5</v>
      </c>
      <c r="G747" s="3" t="s">
        <v>6</v>
      </c>
      <c r="H747" s="24" t="s">
        <v>7</v>
      </c>
    </row>
    <row r="748" spans="1:8" x14ac:dyDescent="0.25">
      <c r="A748" s="23" t="s">
        <v>691</v>
      </c>
      <c r="B748" s="6">
        <v>32069</v>
      </c>
      <c r="C748" s="9">
        <f t="shared" si="11"/>
        <v>35</v>
      </c>
      <c r="D748" s="3">
        <v>2</v>
      </c>
      <c r="E748" s="10">
        <v>5729.01</v>
      </c>
      <c r="F748" s="3" t="s">
        <v>9</v>
      </c>
      <c r="G748" s="3" t="s">
        <v>5</v>
      </c>
      <c r="H748" s="24" t="s">
        <v>14</v>
      </c>
    </row>
    <row r="749" spans="1:8" x14ac:dyDescent="0.25">
      <c r="A749" s="23" t="s">
        <v>690</v>
      </c>
      <c r="B749" s="6">
        <v>26285</v>
      </c>
      <c r="C749" s="9">
        <f t="shared" si="11"/>
        <v>51</v>
      </c>
      <c r="D749" s="3">
        <v>0</v>
      </c>
      <c r="E749" s="10">
        <v>5720.38</v>
      </c>
      <c r="F749" s="3" t="s">
        <v>5</v>
      </c>
      <c r="G749" s="3" t="s">
        <v>9</v>
      </c>
      <c r="H749" s="24" t="s">
        <v>7</v>
      </c>
    </row>
    <row r="750" spans="1:8" x14ac:dyDescent="0.25">
      <c r="A750" s="23" t="s">
        <v>2194</v>
      </c>
      <c r="B750" s="6">
        <v>27707</v>
      </c>
      <c r="C750" s="9">
        <f t="shared" si="11"/>
        <v>47</v>
      </c>
      <c r="D750" s="3">
        <v>1</v>
      </c>
      <c r="E750" s="10">
        <v>37272.339999999997</v>
      </c>
      <c r="F750" s="3" t="s">
        <v>5</v>
      </c>
      <c r="G750" s="3" t="s">
        <v>6</v>
      </c>
      <c r="H750" s="24" t="s">
        <v>30</v>
      </c>
    </row>
    <row r="751" spans="1:8" x14ac:dyDescent="0.25">
      <c r="A751" s="23" t="s">
        <v>689</v>
      </c>
      <c r="B751" s="6">
        <v>29828</v>
      </c>
      <c r="C751" s="9">
        <f t="shared" si="11"/>
        <v>41</v>
      </c>
      <c r="D751" s="3">
        <v>0</v>
      </c>
      <c r="E751" s="10">
        <v>5709.16</v>
      </c>
      <c r="F751" s="3" t="s">
        <v>6</v>
      </c>
      <c r="G751" s="3" t="s">
        <v>6</v>
      </c>
      <c r="H751" s="24" t="s">
        <v>7</v>
      </c>
    </row>
    <row r="752" spans="1:8" x14ac:dyDescent="0.25">
      <c r="A752" s="23" t="s">
        <v>688</v>
      </c>
      <c r="B752" s="6">
        <v>34276</v>
      </c>
      <c r="C752" s="9">
        <f t="shared" si="11"/>
        <v>29</v>
      </c>
      <c r="D752" s="3">
        <v>4</v>
      </c>
      <c r="E752" s="10">
        <v>5708.87</v>
      </c>
      <c r="F752" s="3" t="s">
        <v>5</v>
      </c>
      <c r="G752" s="3" t="s">
        <v>9</v>
      </c>
      <c r="H752" s="24" t="s">
        <v>30</v>
      </c>
    </row>
    <row r="753" spans="1:8" x14ac:dyDescent="0.25">
      <c r="A753" s="23" t="s">
        <v>687</v>
      </c>
      <c r="B753" s="6">
        <v>29752</v>
      </c>
      <c r="C753" s="9">
        <f t="shared" si="11"/>
        <v>42</v>
      </c>
      <c r="D753" s="3">
        <v>0</v>
      </c>
      <c r="E753" s="10">
        <v>5699.84</v>
      </c>
      <c r="F753" s="3" t="s">
        <v>5</v>
      </c>
      <c r="G753" s="3" t="s">
        <v>6</v>
      </c>
      <c r="H753" s="24" t="s">
        <v>7</v>
      </c>
    </row>
    <row r="754" spans="1:8" x14ac:dyDescent="0.25">
      <c r="A754" s="23" t="s">
        <v>686</v>
      </c>
      <c r="B754" s="6">
        <v>27216</v>
      </c>
      <c r="C754" s="9">
        <f t="shared" si="11"/>
        <v>49</v>
      </c>
      <c r="D754" s="3">
        <v>0</v>
      </c>
      <c r="E754" s="10">
        <v>5698.74</v>
      </c>
      <c r="F754" s="3" t="s">
        <v>5</v>
      </c>
      <c r="G754" s="3" t="s">
        <v>5</v>
      </c>
      <c r="H754" s="24" t="s">
        <v>14</v>
      </c>
    </row>
    <row r="755" spans="1:8" x14ac:dyDescent="0.25">
      <c r="A755" s="23" t="s">
        <v>685</v>
      </c>
      <c r="B755" s="6">
        <v>33911</v>
      </c>
      <c r="C755" s="9">
        <f t="shared" si="11"/>
        <v>30</v>
      </c>
      <c r="D755" s="3">
        <v>3</v>
      </c>
      <c r="E755" s="10">
        <v>5693.43</v>
      </c>
      <c r="F755" s="3" t="s">
        <v>5</v>
      </c>
      <c r="G755" s="3" t="s">
        <v>6</v>
      </c>
      <c r="H755" s="24" t="s">
        <v>14</v>
      </c>
    </row>
    <row r="756" spans="1:8" x14ac:dyDescent="0.25">
      <c r="A756" s="23" t="s">
        <v>684</v>
      </c>
      <c r="B756" s="6">
        <v>26600</v>
      </c>
      <c r="C756" s="9">
        <f t="shared" si="11"/>
        <v>50</v>
      </c>
      <c r="D756" s="3">
        <v>0</v>
      </c>
      <c r="E756" s="10">
        <v>5690.79</v>
      </c>
      <c r="F756" s="3" t="s">
        <v>5</v>
      </c>
      <c r="G756" s="3" t="s">
        <v>9</v>
      </c>
      <c r="H756" s="24" t="s">
        <v>7</v>
      </c>
    </row>
    <row r="757" spans="1:8" x14ac:dyDescent="0.25">
      <c r="A757" s="23" t="s">
        <v>683</v>
      </c>
      <c r="B757" s="6">
        <v>30906</v>
      </c>
      <c r="C757" s="9">
        <f t="shared" si="11"/>
        <v>38</v>
      </c>
      <c r="D757" s="3">
        <v>3</v>
      </c>
      <c r="E757" s="10">
        <v>5679.13</v>
      </c>
      <c r="F757" s="3" t="s">
        <v>5</v>
      </c>
      <c r="G757" s="3" t="s">
        <v>5</v>
      </c>
      <c r="H757" s="24" t="s">
        <v>7</v>
      </c>
    </row>
    <row r="758" spans="1:8" x14ac:dyDescent="0.25">
      <c r="A758" s="23" t="s">
        <v>682</v>
      </c>
      <c r="B758" s="6">
        <v>30562</v>
      </c>
      <c r="C758" s="9">
        <f t="shared" si="11"/>
        <v>39</v>
      </c>
      <c r="D758" s="3">
        <v>0</v>
      </c>
      <c r="E758" s="10">
        <v>5662.23</v>
      </c>
      <c r="F758" s="3" t="s">
        <v>5</v>
      </c>
      <c r="G758" s="3" t="s">
        <v>9</v>
      </c>
      <c r="H758" s="24" t="s">
        <v>7</v>
      </c>
    </row>
    <row r="759" spans="1:8" x14ac:dyDescent="0.25">
      <c r="A759" s="23" t="s">
        <v>681</v>
      </c>
      <c r="B759" s="6">
        <v>28760</v>
      </c>
      <c r="C759" s="9">
        <f t="shared" si="11"/>
        <v>44</v>
      </c>
      <c r="D759" s="3">
        <v>2</v>
      </c>
      <c r="E759" s="10">
        <v>5650.14</v>
      </c>
      <c r="F759" s="3" t="s">
        <v>5</v>
      </c>
      <c r="G759" s="3" t="s">
        <v>9</v>
      </c>
      <c r="H759" s="24" t="s">
        <v>7</v>
      </c>
    </row>
    <row r="760" spans="1:8" x14ac:dyDescent="0.25">
      <c r="A760" s="23" t="s">
        <v>680</v>
      </c>
      <c r="B760" s="6">
        <v>30475</v>
      </c>
      <c r="C760" s="9">
        <f t="shared" si="11"/>
        <v>40</v>
      </c>
      <c r="D760" s="3">
        <v>0</v>
      </c>
      <c r="E760" s="10">
        <v>5649.72</v>
      </c>
      <c r="F760" s="3" t="s">
        <v>5</v>
      </c>
      <c r="G760" s="3" t="s">
        <v>6</v>
      </c>
      <c r="H760" s="24" t="s">
        <v>30</v>
      </c>
    </row>
    <row r="761" spans="1:8" x14ac:dyDescent="0.25">
      <c r="A761" s="23" t="s">
        <v>2193</v>
      </c>
      <c r="B761" s="6">
        <v>31368</v>
      </c>
      <c r="C761" s="9">
        <f t="shared" si="11"/>
        <v>37</v>
      </c>
      <c r="D761" s="3">
        <v>0</v>
      </c>
      <c r="E761" s="10">
        <v>37270.15</v>
      </c>
      <c r="F761" s="3" t="s">
        <v>5</v>
      </c>
      <c r="G761" s="3" t="s">
        <v>9</v>
      </c>
      <c r="H761" s="24" t="s">
        <v>235</v>
      </c>
    </row>
    <row r="762" spans="1:8" x14ac:dyDescent="0.25">
      <c r="A762" s="23" t="s">
        <v>679</v>
      </c>
      <c r="B762" s="6">
        <v>32120</v>
      </c>
      <c r="C762" s="9">
        <f t="shared" si="11"/>
        <v>35</v>
      </c>
      <c r="D762" s="3">
        <v>1</v>
      </c>
      <c r="E762" s="10">
        <v>5630.46</v>
      </c>
      <c r="F762" s="3" t="s">
        <v>5</v>
      </c>
      <c r="G762" s="3" t="s">
        <v>6</v>
      </c>
      <c r="H762" s="24" t="s">
        <v>14</v>
      </c>
    </row>
    <row r="763" spans="1:8" x14ac:dyDescent="0.25">
      <c r="A763" s="23" t="s">
        <v>678</v>
      </c>
      <c r="B763" s="6">
        <v>34653</v>
      </c>
      <c r="C763" s="9">
        <f t="shared" si="11"/>
        <v>28</v>
      </c>
      <c r="D763" s="3">
        <v>5</v>
      </c>
      <c r="E763" s="10">
        <v>5615.37</v>
      </c>
      <c r="F763" s="3" t="s">
        <v>5</v>
      </c>
      <c r="G763" s="3" t="s">
        <v>6</v>
      </c>
      <c r="H763" s="24" t="s">
        <v>30</v>
      </c>
    </row>
    <row r="764" spans="1:8" x14ac:dyDescent="0.25">
      <c r="A764" s="23" t="s">
        <v>677</v>
      </c>
      <c r="B764" s="6">
        <v>28744</v>
      </c>
      <c r="C764" s="9">
        <f t="shared" si="11"/>
        <v>44</v>
      </c>
      <c r="D764" s="3">
        <v>2</v>
      </c>
      <c r="E764" s="10">
        <v>5612.83</v>
      </c>
      <c r="F764" s="3" t="s">
        <v>5</v>
      </c>
      <c r="G764" s="3" t="s">
        <v>6</v>
      </c>
      <c r="H764" s="24" t="s">
        <v>7</v>
      </c>
    </row>
    <row r="765" spans="1:8" x14ac:dyDescent="0.25">
      <c r="A765" s="23" t="s">
        <v>676</v>
      </c>
      <c r="B765" s="6">
        <v>32465</v>
      </c>
      <c r="C765" s="9">
        <f t="shared" si="11"/>
        <v>34</v>
      </c>
      <c r="D765" s="3">
        <v>1</v>
      </c>
      <c r="E765" s="10">
        <v>5594.85</v>
      </c>
      <c r="F765" s="3" t="s">
        <v>5</v>
      </c>
      <c r="G765" s="3" t="s">
        <v>6</v>
      </c>
      <c r="H765" s="24" t="s">
        <v>235</v>
      </c>
    </row>
    <row r="766" spans="1:8" x14ac:dyDescent="0.25">
      <c r="A766" s="23" t="s">
        <v>675</v>
      </c>
      <c r="B766" s="6">
        <v>30592</v>
      </c>
      <c r="C766" s="9">
        <f t="shared" si="11"/>
        <v>39</v>
      </c>
      <c r="D766" s="3">
        <v>3</v>
      </c>
      <c r="E766" s="10">
        <v>5587.59</v>
      </c>
      <c r="F766" s="3" t="s">
        <v>5</v>
      </c>
      <c r="G766" s="3" t="s">
        <v>9</v>
      </c>
      <c r="H766" s="24" t="s">
        <v>7</v>
      </c>
    </row>
    <row r="767" spans="1:8" x14ac:dyDescent="0.25">
      <c r="A767" s="23" t="s">
        <v>674</v>
      </c>
      <c r="B767" s="6">
        <v>31737</v>
      </c>
      <c r="C767" s="9">
        <f t="shared" si="11"/>
        <v>36</v>
      </c>
      <c r="D767" s="3">
        <v>2</v>
      </c>
      <c r="E767" s="10">
        <v>5584.31</v>
      </c>
      <c r="F767" s="3" t="s">
        <v>6</v>
      </c>
      <c r="G767" s="3" t="s">
        <v>9</v>
      </c>
      <c r="H767" s="24" t="s">
        <v>7</v>
      </c>
    </row>
    <row r="768" spans="1:8" x14ac:dyDescent="0.25">
      <c r="A768" s="23" t="s">
        <v>673</v>
      </c>
      <c r="B768" s="6">
        <v>31295</v>
      </c>
      <c r="C768" s="9">
        <f t="shared" si="11"/>
        <v>37</v>
      </c>
      <c r="D768" s="3">
        <v>3</v>
      </c>
      <c r="E768" s="10">
        <v>5582.95</v>
      </c>
      <c r="F768" s="3" t="s">
        <v>5</v>
      </c>
      <c r="G768" s="3" t="s">
        <v>9</v>
      </c>
      <c r="H768" s="24" t="s">
        <v>14</v>
      </c>
    </row>
    <row r="769" spans="1:8" x14ac:dyDescent="0.25">
      <c r="A769" s="23" t="s">
        <v>672</v>
      </c>
      <c r="B769" s="6">
        <v>27290</v>
      </c>
      <c r="C769" s="9">
        <f t="shared" si="11"/>
        <v>48</v>
      </c>
      <c r="D769" s="3">
        <v>0</v>
      </c>
      <c r="E769" s="10">
        <v>5576.35</v>
      </c>
      <c r="F769" s="3" t="s">
        <v>5</v>
      </c>
      <c r="G769" s="3" t="s">
        <v>6</v>
      </c>
      <c r="H769" s="24" t="s">
        <v>7</v>
      </c>
    </row>
    <row r="770" spans="1:8" x14ac:dyDescent="0.25">
      <c r="A770" s="23" t="s">
        <v>671</v>
      </c>
      <c r="B770" s="6">
        <v>36425</v>
      </c>
      <c r="C770" s="9">
        <f t="shared" si="11"/>
        <v>23</v>
      </c>
      <c r="D770" s="3">
        <v>0</v>
      </c>
      <c r="E770" s="10">
        <v>5552.61</v>
      </c>
      <c r="F770" s="3" t="s">
        <v>5</v>
      </c>
      <c r="G770" s="3" t="s">
        <v>6</v>
      </c>
      <c r="H770" s="24" t="s">
        <v>523</v>
      </c>
    </row>
    <row r="771" spans="1:8" x14ac:dyDescent="0.25">
      <c r="A771" s="23" t="s">
        <v>670</v>
      </c>
      <c r="B771" s="6">
        <v>29562</v>
      </c>
      <c r="C771" s="9">
        <f t="shared" ref="C771:C834" si="12">INT(YEARFRAC(B771,DATE(2023,8,6),1))</f>
        <v>42</v>
      </c>
      <c r="D771" s="3">
        <v>2</v>
      </c>
      <c r="E771" s="10">
        <v>5540.35</v>
      </c>
      <c r="F771" s="3" t="s">
        <v>5</v>
      </c>
      <c r="G771" s="3" t="s">
        <v>5</v>
      </c>
      <c r="H771" s="24" t="s">
        <v>14</v>
      </c>
    </row>
    <row r="772" spans="1:8" x14ac:dyDescent="0.25">
      <c r="A772" s="23" t="s">
        <v>2192</v>
      </c>
      <c r="B772" s="6">
        <v>33163</v>
      </c>
      <c r="C772" s="9">
        <f t="shared" si="12"/>
        <v>32</v>
      </c>
      <c r="D772" s="3">
        <v>3</v>
      </c>
      <c r="E772" s="10">
        <v>37251.22</v>
      </c>
      <c r="F772" s="3" t="s">
        <v>5</v>
      </c>
      <c r="G772" s="3" t="s">
        <v>5</v>
      </c>
      <c r="H772" s="24" t="s">
        <v>30</v>
      </c>
    </row>
    <row r="773" spans="1:8" x14ac:dyDescent="0.25">
      <c r="A773" s="23" t="s">
        <v>669</v>
      </c>
      <c r="B773" s="6">
        <v>29897</v>
      </c>
      <c r="C773" s="9">
        <f t="shared" si="12"/>
        <v>41</v>
      </c>
      <c r="D773" s="3">
        <v>1</v>
      </c>
      <c r="E773" s="10">
        <v>5539.4</v>
      </c>
      <c r="F773" s="3" t="s">
        <v>5</v>
      </c>
      <c r="G773" s="3" t="s">
        <v>5</v>
      </c>
      <c r="H773" s="24" t="s">
        <v>7</v>
      </c>
    </row>
    <row r="774" spans="1:8" x14ac:dyDescent="0.25">
      <c r="A774" s="23" t="s">
        <v>668</v>
      </c>
      <c r="B774" s="6">
        <v>32353</v>
      </c>
      <c r="C774" s="9">
        <f t="shared" si="12"/>
        <v>35</v>
      </c>
      <c r="D774" s="3">
        <v>3</v>
      </c>
      <c r="E774" s="10">
        <v>5503.36</v>
      </c>
      <c r="F774" s="3" t="s">
        <v>5</v>
      </c>
      <c r="G774" s="3" t="s">
        <v>5</v>
      </c>
      <c r="H774" s="24" t="s">
        <v>14</v>
      </c>
    </row>
    <row r="775" spans="1:8" x14ac:dyDescent="0.25">
      <c r="A775" s="23" t="s">
        <v>667</v>
      </c>
      <c r="B775" s="6">
        <v>30911</v>
      </c>
      <c r="C775" s="9">
        <f t="shared" si="12"/>
        <v>38</v>
      </c>
      <c r="D775" s="3">
        <v>1</v>
      </c>
      <c r="E775" s="10">
        <v>5488.26</v>
      </c>
      <c r="F775" s="3" t="s">
        <v>5</v>
      </c>
      <c r="G775" s="3" t="s">
        <v>6</v>
      </c>
      <c r="H775" s="24" t="s">
        <v>30</v>
      </c>
    </row>
    <row r="776" spans="1:8" x14ac:dyDescent="0.25">
      <c r="A776" s="23" t="s">
        <v>666</v>
      </c>
      <c r="B776" s="6">
        <v>30920</v>
      </c>
      <c r="C776" s="9">
        <f t="shared" si="12"/>
        <v>38</v>
      </c>
      <c r="D776" s="3">
        <v>1</v>
      </c>
      <c r="E776" s="10">
        <v>5484.47</v>
      </c>
      <c r="F776" s="3" t="s">
        <v>5</v>
      </c>
      <c r="G776" s="3" t="s">
        <v>5</v>
      </c>
      <c r="H776" s="24" t="s">
        <v>7</v>
      </c>
    </row>
    <row r="777" spans="1:8" x14ac:dyDescent="0.25">
      <c r="A777" s="23" t="s">
        <v>665</v>
      </c>
      <c r="B777" s="6">
        <v>31685</v>
      </c>
      <c r="C777" s="9">
        <f t="shared" si="12"/>
        <v>36</v>
      </c>
      <c r="D777" s="3">
        <v>1</v>
      </c>
      <c r="E777" s="10">
        <v>5478.04</v>
      </c>
      <c r="F777" s="3" t="s">
        <v>5</v>
      </c>
      <c r="G777" s="3" t="s">
        <v>6</v>
      </c>
      <c r="H777" s="24" t="s">
        <v>7</v>
      </c>
    </row>
    <row r="778" spans="1:8" x14ac:dyDescent="0.25">
      <c r="A778" s="23" t="s">
        <v>664</v>
      </c>
      <c r="B778" s="6">
        <v>31605</v>
      </c>
      <c r="C778" s="9">
        <f t="shared" si="12"/>
        <v>37</v>
      </c>
      <c r="D778" s="3">
        <v>1</v>
      </c>
      <c r="E778" s="10">
        <v>5472.45</v>
      </c>
      <c r="F778" s="3" t="s">
        <v>5</v>
      </c>
      <c r="G778" s="3" t="s">
        <v>6</v>
      </c>
      <c r="H778" s="24" t="s">
        <v>30</v>
      </c>
    </row>
    <row r="779" spans="1:8" x14ac:dyDescent="0.25">
      <c r="A779" s="23" t="s">
        <v>663</v>
      </c>
      <c r="B779" s="6">
        <v>31748</v>
      </c>
      <c r="C779" s="9">
        <f t="shared" si="12"/>
        <v>36</v>
      </c>
      <c r="D779" s="3">
        <v>0</v>
      </c>
      <c r="E779" s="10">
        <v>5469.01</v>
      </c>
      <c r="F779" s="3" t="s">
        <v>5</v>
      </c>
      <c r="G779" s="3" t="s">
        <v>5</v>
      </c>
      <c r="H779" s="24" t="s">
        <v>235</v>
      </c>
    </row>
    <row r="780" spans="1:8" x14ac:dyDescent="0.25">
      <c r="A780" s="23" t="s">
        <v>662</v>
      </c>
      <c r="B780" s="6">
        <v>26961</v>
      </c>
      <c r="C780" s="9">
        <f t="shared" si="12"/>
        <v>49</v>
      </c>
      <c r="D780" s="3">
        <v>0</v>
      </c>
      <c r="E780" s="10">
        <v>5466.88</v>
      </c>
      <c r="F780" s="3" t="s">
        <v>5</v>
      </c>
      <c r="G780" s="3" t="s">
        <v>5</v>
      </c>
      <c r="H780" s="24" t="s">
        <v>7</v>
      </c>
    </row>
    <row r="781" spans="1:8" x14ac:dyDescent="0.25">
      <c r="A781" s="23" t="s">
        <v>661</v>
      </c>
      <c r="B781" s="6">
        <v>31771</v>
      </c>
      <c r="C781" s="9">
        <f t="shared" si="12"/>
        <v>36</v>
      </c>
      <c r="D781" s="3">
        <v>0</v>
      </c>
      <c r="E781" s="10">
        <v>5458.05</v>
      </c>
      <c r="F781" s="3" t="s">
        <v>5</v>
      </c>
      <c r="G781" s="3" t="s">
        <v>5</v>
      </c>
      <c r="H781" s="24" t="s">
        <v>235</v>
      </c>
    </row>
    <row r="782" spans="1:8" x14ac:dyDescent="0.25">
      <c r="A782" s="23" t="s">
        <v>660</v>
      </c>
      <c r="B782" s="6">
        <v>30188</v>
      </c>
      <c r="C782" s="9">
        <f t="shared" si="12"/>
        <v>40</v>
      </c>
      <c r="D782" s="3">
        <v>0</v>
      </c>
      <c r="E782" s="10">
        <v>5438.75</v>
      </c>
      <c r="F782" s="3" t="s">
        <v>6</v>
      </c>
      <c r="G782" s="3" t="s">
        <v>5</v>
      </c>
      <c r="H782" s="24" t="s">
        <v>7</v>
      </c>
    </row>
    <row r="783" spans="1:8" x14ac:dyDescent="0.25">
      <c r="A783" s="23" t="s">
        <v>2344</v>
      </c>
      <c r="B783" s="6">
        <v>21505</v>
      </c>
      <c r="C783" s="9">
        <f t="shared" si="12"/>
        <v>64</v>
      </c>
      <c r="D783" s="3">
        <v>1</v>
      </c>
      <c r="E783" s="10">
        <v>47928.03</v>
      </c>
      <c r="F783" s="3" t="s">
        <v>5</v>
      </c>
      <c r="G783" s="3" t="s">
        <v>6</v>
      </c>
      <c r="H783" s="24" t="s">
        <v>30</v>
      </c>
    </row>
    <row r="784" spans="1:8" x14ac:dyDescent="0.25">
      <c r="A784" s="23" t="s">
        <v>2191</v>
      </c>
      <c r="B784" s="6">
        <v>36774</v>
      </c>
      <c r="C784" s="9">
        <f t="shared" si="12"/>
        <v>22</v>
      </c>
      <c r="D784" s="3">
        <v>1</v>
      </c>
      <c r="E784" s="10">
        <v>37165.160000000003</v>
      </c>
      <c r="F784" s="3" t="s">
        <v>9</v>
      </c>
      <c r="G784" s="3" t="s">
        <v>6</v>
      </c>
      <c r="H784" s="24" t="s">
        <v>7</v>
      </c>
    </row>
    <row r="785" spans="1:8" x14ac:dyDescent="0.25">
      <c r="A785" s="23" t="s">
        <v>659</v>
      </c>
      <c r="B785" s="6">
        <v>28649</v>
      </c>
      <c r="C785" s="9">
        <f t="shared" si="12"/>
        <v>45</v>
      </c>
      <c r="D785" s="3">
        <v>2</v>
      </c>
      <c r="E785" s="10">
        <v>5428.98</v>
      </c>
      <c r="F785" s="3" t="s">
        <v>5</v>
      </c>
      <c r="G785" s="3" t="s">
        <v>5</v>
      </c>
      <c r="H785" s="24" t="s">
        <v>14</v>
      </c>
    </row>
    <row r="786" spans="1:8" x14ac:dyDescent="0.25">
      <c r="A786" s="23" t="s">
        <v>658</v>
      </c>
      <c r="B786" s="6">
        <v>33864</v>
      </c>
      <c r="C786" s="9">
        <f t="shared" si="12"/>
        <v>30</v>
      </c>
      <c r="D786" s="3">
        <v>3</v>
      </c>
      <c r="E786" s="10">
        <v>5428.73</v>
      </c>
      <c r="F786" s="3" t="s">
        <v>6</v>
      </c>
      <c r="G786" s="3" t="s">
        <v>9</v>
      </c>
      <c r="H786" s="24" t="s">
        <v>344</v>
      </c>
    </row>
    <row r="787" spans="1:8" x14ac:dyDescent="0.25">
      <c r="A787" s="23" t="s">
        <v>657</v>
      </c>
      <c r="B787" s="6">
        <v>33425</v>
      </c>
      <c r="C787" s="9">
        <f t="shared" si="12"/>
        <v>32</v>
      </c>
      <c r="D787" s="3">
        <v>3</v>
      </c>
      <c r="E787" s="10">
        <v>5425.02</v>
      </c>
      <c r="F787" s="3" t="s">
        <v>5</v>
      </c>
      <c r="G787" s="3" t="s">
        <v>9</v>
      </c>
      <c r="H787" s="24" t="s">
        <v>14</v>
      </c>
    </row>
    <row r="788" spans="1:8" x14ac:dyDescent="0.25">
      <c r="A788" s="23" t="s">
        <v>656</v>
      </c>
      <c r="B788" s="6">
        <v>30221</v>
      </c>
      <c r="C788" s="9">
        <f t="shared" si="12"/>
        <v>40</v>
      </c>
      <c r="D788" s="3">
        <v>0</v>
      </c>
      <c r="E788" s="10">
        <v>5415.66</v>
      </c>
      <c r="F788" s="3" t="s">
        <v>5</v>
      </c>
      <c r="G788" s="3" t="s">
        <v>6</v>
      </c>
      <c r="H788" s="24" t="s">
        <v>7</v>
      </c>
    </row>
    <row r="789" spans="1:8" x14ac:dyDescent="0.25">
      <c r="A789" s="23" t="s">
        <v>655</v>
      </c>
      <c r="B789" s="6">
        <v>27664</v>
      </c>
      <c r="C789" s="9">
        <f t="shared" si="12"/>
        <v>47</v>
      </c>
      <c r="D789" s="3">
        <v>1</v>
      </c>
      <c r="E789" s="10">
        <v>5411.99</v>
      </c>
      <c r="F789" s="3" t="s">
        <v>5</v>
      </c>
      <c r="G789" s="3" t="s">
        <v>6</v>
      </c>
      <c r="H789" s="24" t="s">
        <v>14</v>
      </c>
    </row>
    <row r="790" spans="1:8" x14ac:dyDescent="0.25">
      <c r="A790" s="23" t="s">
        <v>654</v>
      </c>
      <c r="B790" s="6">
        <v>31404</v>
      </c>
      <c r="C790" s="9">
        <f t="shared" si="12"/>
        <v>37</v>
      </c>
      <c r="D790" s="3">
        <v>3</v>
      </c>
      <c r="E790" s="10">
        <v>5402.89</v>
      </c>
      <c r="F790" s="3" t="s">
        <v>5</v>
      </c>
      <c r="G790" s="3" t="s">
        <v>9</v>
      </c>
      <c r="H790" s="24" t="s">
        <v>7</v>
      </c>
    </row>
    <row r="791" spans="1:8" x14ac:dyDescent="0.25">
      <c r="A791" s="23" t="s">
        <v>653</v>
      </c>
      <c r="B791" s="6">
        <v>30895</v>
      </c>
      <c r="C791" s="9">
        <f t="shared" si="12"/>
        <v>39</v>
      </c>
      <c r="D791" s="3">
        <v>0</v>
      </c>
      <c r="E791" s="10">
        <v>5400.98</v>
      </c>
      <c r="F791" s="3" t="s">
        <v>5</v>
      </c>
      <c r="G791" s="3" t="s">
        <v>5</v>
      </c>
      <c r="H791" s="24" t="s">
        <v>7</v>
      </c>
    </row>
    <row r="792" spans="1:8" x14ac:dyDescent="0.25">
      <c r="A792" s="23" t="s">
        <v>652</v>
      </c>
      <c r="B792" s="6">
        <v>30928</v>
      </c>
      <c r="C792" s="9">
        <f t="shared" si="12"/>
        <v>38</v>
      </c>
      <c r="D792" s="3">
        <v>0</v>
      </c>
      <c r="E792" s="10">
        <v>5397.62</v>
      </c>
      <c r="F792" s="3" t="s">
        <v>5</v>
      </c>
      <c r="G792" s="3" t="s">
        <v>5</v>
      </c>
      <c r="H792" s="24" t="s">
        <v>7</v>
      </c>
    </row>
    <row r="793" spans="1:8" x14ac:dyDescent="0.25">
      <c r="A793" s="23" t="s">
        <v>651</v>
      </c>
      <c r="B793" s="6">
        <v>32818</v>
      </c>
      <c r="C793" s="9">
        <f t="shared" si="12"/>
        <v>33</v>
      </c>
      <c r="D793" s="3">
        <v>3</v>
      </c>
      <c r="E793" s="10">
        <v>5396.44</v>
      </c>
      <c r="F793" s="3" t="s">
        <v>5</v>
      </c>
      <c r="G793" s="3" t="s">
        <v>6</v>
      </c>
      <c r="H793" s="24" t="s">
        <v>7</v>
      </c>
    </row>
    <row r="794" spans="1:8" x14ac:dyDescent="0.25">
      <c r="A794" s="23" t="s">
        <v>650</v>
      </c>
      <c r="B794" s="6">
        <v>32363</v>
      </c>
      <c r="C794" s="9">
        <f t="shared" si="12"/>
        <v>34</v>
      </c>
      <c r="D794" s="3">
        <v>1</v>
      </c>
      <c r="E794" s="10">
        <v>5385.34</v>
      </c>
      <c r="F794" s="3" t="s">
        <v>5</v>
      </c>
      <c r="G794" s="3" t="s">
        <v>6</v>
      </c>
      <c r="H794" s="24" t="s">
        <v>14</v>
      </c>
    </row>
    <row r="795" spans="1:8" x14ac:dyDescent="0.25">
      <c r="A795" s="23" t="s">
        <v>2190</v>
      </c>
      <c r="B795" s="6">
        <v>35002</v>
      </c>
      <c r="C795" s="9">
        <f t="shared" si="12"/>
        <v>27</v>
      </c>
      <c r="D795" s="3">
        <v>0</v>
      </c>
      <c r="E795" s="10">
        <v>37133.9</v>
      </c>
      <c r="F795" s="3" t="s">
        <v>5</v>
      </c>
      <c r="G795" s="3" t="s">
        <v>5</v>
      </c>
      <c r="H795" s="24" t="s">
        <v>7</v>
      </c>
    </row>
    <row r="796" spans="1:8" x14ac:dyDescent="0.25">
      <c r="A796" s="23" t="s">
        <v>649</v>
      </c>
      <c r="B796" s="6">
        <v>30834</v>
      </c>
      <c r="C796" s="9">
        <f t="shared" si="12"/>
        <v>39</v>
      </c>
      <c r="D796" s="3">
        <v>0</v>
      </c>
      <c r="E796" s="10">
        <v>5383.54</v>
      </c>
      <c r="F796" s="3" t="s">
        <v>5</v>
      </c>
      <c r="G796" s="3" t="s">
        <v>6</v>
      </c>
      <c r="H796" s="24" t="s">
        <v>30</v>
      </c>
    </row>
    <row r="797" spans="1:8" x14ac:dyDescent="0.25">
      <c r="A797" s="23" t="s">
        <v>648</v>
      </c>
      <c r="B797" s="6">
        <v>31615</v>
      </c>
      <c r="C797" s="9">
        <f t="shared" si="12"/>
        <v>37</v>
      </c>
      <c r="D797" s="3">
        <v>1</v>
      </c>
      <c r="E797" s="10">
        <v>5377.46</v>
      </c>
      <c r="F797" s="3" t="s">
        <v>5</v>
      </c>
      <c r="G797" s="3" t="s">
        <v>6</v>
      </c>
      <c r="H797" s="24" t="s">
        <v>14</v>
      </c>
    </row>
    <row r="798" spans="1:8" x14ac:dyDescent="0.25">
      <c r="A798" s="23" t="s">
        <v>647</v>
      </c>
      <c r="B798" s="6">
        <v>32830</v>
      </c>
      <c r="C798" s="9">
        <f t="shared" si="12"/>
        <v>33</v>
      </c>
      <c r="D798" s="3">
        <v>2</v>
      </c>
      <c r="E798" s="10">
        <v>5375.04</v>
      </c>
      <c r="F798" s="3" t="s">
        <v>5</v>
      </c>
      <c r="G798" s="3" t="s">
        <v>9</v>
      </c>
      <c r="H798" s="24" t="s">
        <v>30</v>
      </c>
    </row>
    <row r="799" spans="1:8" x14ac:dyDescent="0.25">
      <c r="A799" s="23" t="s">
        <v>646</v>
      </c>
      <c r="B799" s="6">
        <v>31564</v>
      </c>
      <c r="C799" s="9">
        <f t="shared" si="12"/>
        <v>37</v>
      </c>
      <c r="D799" s="3">
        <v>1</v>
      </c>
      <c r="E799" s="10">
        <v>5373.36</v>
      </c>
      <c r="F799" s="3" t="s">
        <v>5</v>
      </c>
      <c r="G799" s="3" t="s">
        <v>5</v>
      </c>
      <c r="H799" s="24" t="s">
        <v>14</v>
      </c>
    </row>
    <row r="800" spans="1:8" x14ac:dyDescent="0.25">
      <c r="A800" s="23" t="s">
        <v>645</v>
      </c>
      <c r="B800" s="6">
        <v>34675</v>
      </c>
      <c r="C800" s="9">
        <f t="shared" si="12"/>
        <v>28</v>
      </c>
      <c r="D800" s="3">
        <v>0</v>
      </c>
      <c r="E800" s="10">
        <v>5364.66</v>
      </c>
      <c r="F800" s="3" t="s">
        <v>5</v>
      </c>
      <c r="G800" s="3" t="s">
        <v>9</v>
      </c>
      <c r="H800" s="24" t="s">
        <v>30</v>
      </c>
    </row>
    <row r="801" spans="1:8" x14ac:dyDescent="0.25">
      <c r="A801" s="23" t="s">
        <v>644</v>
      </c>
      <c r="B801" s="6">
        <v>32819</v>
      </c>
      <c r="C801" s="9">
        <f t="shared" si="12"/>
        <v>33</v>
      </c>
      <c r="D801" s="3">
        <v>1</v>
      </c>
      <c r="E801" s="10">
        <v>5354.07</v>
      </c>
      <c r="F801" s="3" t="s">
        <v>5</v>
      </c>
      <c r="G801" s="3" t="s">
        <v>6</v>
      </c>
      <c r="H801" s="24" t="s">
        <v>235</v>
      </c>
    </row>
    <row r="802" spans="1:8" x14ac:dyDescent="0.25">
      <c r="A802" s="23" t="s">
        <v>643</v>
      </c>
      <c r="B802" s="6">
        <v>26648</v>
      </c>
      <c r="C802" s="9">
        <f t="shared" si="12"/>
        <v>50</v>
      </c>
      <c r="D802" s="3">
        <v>0</v>
      </c>
      <c r="E802" s="10">
        <v>5344.81</v>
      </c>
      <c r="F802" s="3" t="s">
        <v>5</v>
      </c>
      <c r="G802" s="3" t="s">
        <v>6</v>
      </c>
      <c r="H802" s="24" t="s">
        <v>7</v>
      </c>
    </row>
    <row r="803" spans="1:8" x14ac:dyDescent="0.25">
      <c r="A803" s="23" t="s">
        <v>642</v>
      </c>
      <c r="B803" s="6">
        <v>33478</v>
      </c>
      <c r="C803" s="9">
        <f t="shared" si="12"/>
        <v>31</v>
      </c>
      <c r="D803" s="3">
        <v>2</v>
      </c>
      <c r="E803" s="10">
        <v>5327.4</v>
      </c>
      <c r="F803" s="3" t="s">
        <v>5</v>
      </c>
      <c r="G803" s="3" t="s">
        <v>9</v>
      </c>
      <c r="H803" s="24" t="s">
        <v>14</v>
      </c>
    </row>
    <row r="804" spans="1:8" x14ac:dyDescent="0.25">
      <c r="A804" s="23" t="s">
        <v>641</v>
      </c>
      <c r="B804" s="6">
        <v>33773</v>
      </c>
      <c r="C804" s="9">
        <f t="shared" si="12"/>
        <v>31</v>
      </c>
      <c r="D804" s="3">
        <v>3</v>
      </c>
      <c r="E804" s="10">
        <v>5325.65</v>
      </c>
      <c r="F804" s="3" t="s">
        <v>5</v>
      </c>
      <c r="G804" s="3" t="s">
        <v>9</v>
      </c>
      <c r="H804" s="24" t="s">
        <v>30</v>
      </c>
    </row>
    <row r="805" spans="1:8" x14ac:dyDescent="0.25">
      <c r="A805" s="23" t="s">
        <v>640</v>
      </c>
      <c r="B805" s="6">
        <v>27274</v>
      </c>
      <c r="C805" s="9">
        <f t="shared" si="12"/>
        <v>48</v>
      </c>
      <c r="D805" s="3">
        <v>0</v>
      </c>
      <c r="E805" s="10">
        <v>5322.24</v>
      </c>
      <c r="F805" s="3" t="s">
        <v>5</v>
      </c>
      <c r="G805" s="3" t="s">
        <v>9</v>
      </c>
      <c r="H805" s="24" t="s">
        <v>14</v>
      </c>
    </row>
    <row r="806" spans="1:8" x14ac:dyDescent="0.25">
      <c r="A806" s="23" t="s">
        <v>2189</v>
      </c>
      <c r="B806" s="6">
        <v>32669</v>
      </c>
      <c r="C806" s="9">
        <f t="shared" si="12"/>
        <v>34</v>
      </c>
      <c r="D806" s="3">
        <v>0</v>
      </c>
      <c r="E806" s="10">
        <v>37079.370000000003</v>
      </c>
      <c r="F806" s="3" t="s">
        <v>5</v>
      </c>
      <c r="G806" s="3" t="s">
        <v>6</v>
      </c>
      <c r="H806" s="24" t="s">
        <v>30</v>
      </c>
    </row>
    <row r="807" spans="1:8" x14ac:dyDescent="0.25">
      <c r="A807" s="23" t="s">
        <v>639</v>
      </c>
      <c r="B807" s="6">
        <v>34651</v>
      </c>
      <c r="C807" s="9">
        <f t="shared" si="12"/>
        <v>28</v>
      </c>
      <c r="D807" s="3">
        <v>3</v>
      </c>
      <c r="E807" s="10">
        <v>5312.17</v>
      </c>
      <c r="F807" s="3" t="s">
        <v>5</v>
      </c>
      <c r="G807" s="3" t="s">
        <v>5</v>
      </c>
      <c r="H807" s="24" t="s">
        <v>14</v>
      </c>
    </row>
    <row r="808" spans="1:8" x14ac:dyDescent="0.25">
      <c r="A808" s="23" t="s">
        <v>638</v>
      </c>
      <c r="B808" s="6">
        <v>36778</v>
      </c>
      <c r="C808" s="9">
        <f t="shared" si="12"/>
        <v>22</v>
      </c>
      <c r="D808" s="3">
        <v>0</v>
      </c>
      <c r="E808" s="10">
        <v>5306.7</v>
      </c>
      <c r="F808" s="3" t="s">
        <v>5</v>
      </c>
      <c r="G808" s="3" t="s">
        <v>6</v>
      </c>
      <c r="H808" s="24" t="s">
        <v>14</v>
      </c>
    </row>
    <row r="809" spans="1:8" x14ac:dyDescent="0.25">
      <c r="A809" s="23" t="s">
        <v>637</v>
      </c>
      <c r="B809" s="6">
        <v>38221</v>
      </c>
      <c r="C809" s="9">
        <f t="shared" si="12"/>
        <v>18</v>
      </c>
      <c r="D809" s="3">
        <v>0</v>
      </c>
      <c r="E809" s="10">
        <v>5293.67</v>
      </c>
      <c r="F809" s="3" t="s">
        <v>5</v>
      </c>
      <c r="G809" s="3" t="s">
        <v>5</v>
      </c>
      <c r="H809" s="24" t="s">
        <v>620</v>
      </c>
    </row>
    <row r="810" spans="1:8" x14ac:dyDescent="0.25">
      <c r="A810" s="23" t="s">
        <v>636</v>
      </c>
      <c r="B810" s="6">
        <v>27345</v>
      </c>
      <c r="C810" s="9">
        <f t="shared" si="12"/>
        <v>48</v>
      </c>
      <c r="D810" s="3">
        <v>0</v>
      </c>
      <c r="E810" s="10">
        <v>5291.71</v>
      </c>
      <c r="F810" s="3" t="s">
        <v>5</v>
      </c>
      <c r="G810" s="3" t="s">
        <v>5</v>
      </c>
      <c r="H810" s="24" t="s">
        <v>14</v>
      </c>
    </row>
    <row r="811" spans="1:8" x14ac:dyDescent="0.25">
      <c r="A811" s="23" t="s">
        <v>635</v>
      </c>
      <c r="B811" s="6">
        <v>32021</v>
      </c>
      <c r="C811" s="9">
        <f t="shared" si="12"/>
        <v>35</v>
      </c>
      <c r="D811" s="3">
        <v>3</v>
      </c>
      <c r="E811" s="10">
        <v>5275.86</v>
      </c>
      <c r="F811" s="3" t="s">
        <v>5</v>
      </c>
      <c r="G811" s="3" t="s">
        <v>5</v>
      </c>
      <c r="H811" s="24" t="s">
        <v>7</v>
      </c>
    </row>
    <row r="812" spans="1:8" x14ac:dyDescent="0.25">
      <c r="A812" s="23" t="s">
        <v>634</v>
      </c>
      <c r="B812" s="6">
        <v>31705</v>
      </c>
      <c r="C812" s="9">
        <f t="shared" si="12"/>
        <v>36</v>
      </c>
      <c r="D812" s="3">
        <v>0</v>
      </c>
      <c r="E812" s="10">
        <v>5272.18</v>
      </c>
      <c r="F812" s="3" t="s">
        <v>5</v>
      </c>
      <c r="G812" s="3" t="s">
        <v>6</v>
      </c>
      <c r="H812" s="24" t="s">
        <v>14</v>
      </c>
    </row>
    <row r="813" spans="1:8" x14ac:dyDescent="0.25">
      <c r="A813" s="23" t="s">
        <v>633</v>
      </c>
      <c r="B813" s="6">
        <v>31675</v>
      </c>
      <c r="C813" s="9">
        <f t="shared" si="12"/>
        <v>36</v>
      </c>
      <c r="D813" s="3">
        <v>0</v>
      </c>
      <c r="E813" s="10">
        <v>5267.82</v>
      </c>
      <c r="F813" s="3" t="s">
        <v>5</v>
      </c>
      <c r="G813" s="3" t="s">
        <v>5</v>
      </c>
      <c r="H813" s="24" t="s">
        <v>14</v>
      </c>
    </row>
    <row r="814" spans="1:8" x14ac:dyDescent="0.25">
      <c r="A814" s="23" t="s">
        <v>632</v>
      </c>
      <c r="B814" s="6">
        <v>31710</v>
      </c>
      <c r="C814" s="9">
        <f t="shared" si="12"/>
        <v>36</v>
      </c>
      <c r="D814" s="3">
        <v>0</v>
      </c>
      <c r="E814" s="10">
        <v>5266.37</v>
      </c>
      <c r="F814" s="3" t="s">
        <v>5</v>
      </c>
      <c r="G814" s="3" t="s">
        <v>5</v>
      </c>
      <c r="H814" s="24" t="s">
        <v>14</v>
      </c>
    </row>
    <row r="815" spans="1:8" x14ac:dyDescent="0.25">
      <c r="A815" s="23" t="s">
        <v>631</v>
      </c>
      <c r="B815" s="6">
        <v>32708</v>
      </c>
      <c r="C815" s="9">
        <f t="shared" si="12"/>
        <v>34</v>
      </c>
      <c r="D815" s="3">
        <v>2</v>
      </c>
      <c r="E815" s="10">
        <v>5261.47</v>
      </c>
      <c r="F815" s="3" t="s">
        <v>5</v>
      </c>
      <c r="G815" s="3" t="s">
        <v>5</v>
      </c>
      <c r="H815" s="24" t="s">
        <v>14</v>
      </c>
    </row>
    <row r="816" spans="1:8" x14ac:dyDescent="0.25">
      <c r="A816" s="23" t="s">
        <v>630</v>
      </c>
      <c r="B816" s="6">
        <v>32837</v>
      </c>
      <c r="C816" s="9">
        <f t="shared" si="12"/>
        <v>33</v>
      </c>
      <c r="D816" s="3">
        <v>2</v>
      </c>
      <c r="E816" s="10">
        <v>5257.51</v>
      </c>
      <c r="F816" s="3" t="s">
        <v>5</v>
      </c>
      <c r="G816" s="3" t="s">
        <v>5</v>
      </c>
      <c r="H816" s="24" t="s">
        <v>14</v>
      </c>
    </row>
    <row r="817" spans="1:8" x14ac:dyDescent="0.25">
      <c r="A817" s="23" t="s">
        <v>2188</v>
      </c>
      <c r="B817" s="6">
        <v>32494</v>
      </c>
      <c r="C817" s="9">
        <f t="shared" si="12"/>
        <v>34</v>
      </c>
      <c r="D817" s="3">
        <v>3</v>
      </c>
      <c r="E817" s="10">
        <v>37076.370000000003</v>
      </c>
      <c r="F817" s="3" t="s">
        <v>5</v>
      </c>
      <c r="G817" s="3" t="s">
        <v>9</v>
      </c>
      <c r="H817" s="24" t="s">
        <v>30</v>
      </c>
    </row>
    <row r="818" spans="1:8" x14ac:dyDescent="0.25">
      <c r="A818" s="23" t="s">
        <v>629</v>
      </c>
      <c r="B818" s="6">
        <v>33060</v>
      </c>
      <c r="C818" s="9">
        <f t="shared" si="12"/>
        <v>33</v>
      </c>
      <c r="D818" s="3">
        <v>3</v>
      </c>
      <c r="E818" s="10">
        <v>5253.52</v>
      </c>
      <c r="F818" s="3" t="s">
        <v>6</v>
      </c>
      <c r="G818" s="3" t="s">
        <v>6</v>
      </c>
      <c r="H818" s="24" t="s">
        <v>30</v>
      </c>
    </row>
    <row r="819" spans="1:8" x14ac:dyDescent="0.25">
      <c r="A819" s="23" t="s">
        <v>628</v>
      </c>
      <c r="B819" s="6">
        <v>32029</v>
      </c>
      <c r="C819" s="9">
        <f t="shared" si="12"/>
        <v>35</v>
      </c>
      <c r="D819" s="3">
        <v>1</v>
      </c>
      <c r="E819" s="10">
        <v>5246.05</v>
      </c>
      <c r="F819" s="3" t="s">
        <v>5</v>
      </c>
      <c r="G819" s="3" t="s">
        <v>6</v>
      </c>
      <c r="H819" s="24" t="s">
        <v>30</v>
      </c>
    </row>
    <row r="820" spans="1:8" x14ac:dyDescent="0.25">
      <c r="A820" s="23" t="s">
        <v>627</v>
      </c>
      <c r="B820" s="6">
        <v>31963</v>
      </c>
      <c r="C820" s="9">
        <f t="shared" si="12"/>
        <v>36</v>
      </c>
      <c r="D820" s="3">
        <v>1</v>
      </c>
      <c r="E820" s="10">
        <v>5245.23</v>
      </c>
      <c r="F820" s="3" t="s">
        <v>5</v>
      </c>
      <c r="G820" s="3" t="s">
        <v>5</v>
      </c>
      <c r="H820" s="24" t="s">
        <v>7</v>
      </c>
    </row>
    <row r="821" spans="1:8" x14ac:dyDescent="0.25">
      <c r="A821" s="23" t="s">
        <v>626</v>
      </c>
      <c r="B821" s="6">
        <v>32137</v>
      </c>
      <c r="C821" s="9">
        <f t="shared" si="12"/>
        <v>35</v>
      </c>
      <c r="D821" s="3">
        <v>1</v>
      </c>
      <c r="E821" s="10">
        <v>5240.7700000000004</v>
      </c>
      <c r="F821" s="3" t="s">
        <v>5</v>
      </c>
      <c r="G821" s="3" t="s">
        <v>5</v>
      </c>
      <c r="H821" s="24" t="s">
        <v>30</v>
      </c>
    </row>
    <row r="822" spans="1:8" x14ac:dyDescent="0.25">
      <c r="A822" s="23" t="s">
        <v>625</v>
      </c>
      <c r="B822" s="6">
        <v>31957</v>
      </c>
      <c r="C822" s="9">
        <f t="shared" si="12"/>
        <v>36</v>
      </c>
      <c r="D822" s="3">
        <v>0</v>
      </c>
      <c r="E822" s="10">
        <v>5227.99</v>
      </c>
      <c r="F822" s="3" t="s">
        <v>5</v>
      </c>
      <c r="G822" s="3" t="s">
        <v>9</v>
      </c>
      <c r="H822" s="24" t="s">
        <v>235</v>
      </c>
    </row>
    <row r="823" spans="1:8" x14ac:dyDescent="0.25">
      <c r="A823" s="23" t="s">
        <v>624</v>
      </c>
      <c r="B823" s="6">
        <v>34856</v>
      </c>
      <c r="C823" s="9">
        <f t="shared" si="12"/>
        <v>28</v>
      </c>
      <c r="D823" s="3">
        <v>0</v>
      </c>
      <c r="E823" s="10">
        <v>5216.4799999999996</v>
      </c>
      <c r="F823" s="3" t="s">
        <v>5</v>
      </c>
      <c r="G823" s="3" t="s">
        <v>5</v>
      </c>
      <c r="H823" s="24" t="s">
        <v>188</v>
      </c>
    </row>
    <row r="824" spans="1:8" x14ac:dyDescent="0.25">
      <c r="A824" s="23" t="s">
        <v>623</v>
      </c>
      <c r="B824" s="6">
        <v>36495</v>
      </c>
      <c r="C824" s="9">
        <f t="shared" si="12"/>
        <v>23</v>
      </c>
      <c r="D824" s="3">
        <v>0</v>
      </c>
      <c r="E824" s="10">
        <v>5213.22</v>
      </c>
      <c r="F824" s="3" t="s">
        <v>5</v>
      </c>
      <c r="G824" s="3" t="s">
        <v>9</v>
      </c>
      <c r="H824" s="24" t="s">
        <v>14</v>
      </c>
    </row>
    <row r="825" spans="1:8" x14ac:dyDescent="0.25">
      <c r="A825" s="23" t="s">
        <v>622</v>
      </c>
      <c r="B825" s="6">
        <v>34137</v>
      </c>
      <c r="C825" s="9">
        <f t="shared" si="12"/>
        <v>30</v>
      </c>
      <c r="D825" s="3">
        <v>3</v>
      </c>
      <c r="E825" s="10">
        <v>5209.58</v>
      </c>
      <c r="F825" s="3" t="s">
        <v>6</v>
      </c>
      <c r="G825" s="3" t="s">
        <v>6</v>
      </c>
      <c r="H825" s="24" t="s">
        <v>344</v>
      </c>
    </row>
    <row r="826" spans="1:8" x14ac:dyDescent="0.25">
      <c r="A826" s="23" t="s">
        <v>621</v>
      </c>
      <c r="B826" s="6">
        <v>30613</v>
      </c>
      <c r="C826" s="9">
        <f t="shared" si="12"/>
        <v>39</v>
      </c>
      <c r="D826" s="3">
        <v>3</v>
      </c>
      <c r="E826" s="10">
        <v>5207.97</v>
      </c>
      <c r="F826" s="3" t="s">
        <v>5</v>
      </c>
      <c r="G826" s="3" t="s">
        <v>5</v>
      </c>
      <c r="H826" s="24" t="s">
        <v>14</v>
      </c>
    </row>
    <row r="827" spans="1:8" x14ac:dyDescent="0.25">
      <c r="A827" s="23" t="s">
        <v>619</v>
      </c>
      <c r="B827" s="6">
        <v>38144</v>
      </c>
      <c r="C827" s="9">
        <f t="shared" si="12"/>
        <v>19</v>
      </c>
      <c r="D827" s="3">
        <v>0</v>
      </c>
      <c r="E827" s="10">
        <v>5198.6899999999996</v>
      </c>
      <c r="F827" s="3" t="s">
        <v>5</v>
      </c>
      <c r="G827" s="3" t="s">
        <v>5</v>
      </c>
      <c r="H827" s="24" t="s">
        <v>620</v>
      </c>
    </row>
    <row r="828" spans="1:8" x14ac:dyDescent="0.25">
      <c r="A828" s="23" t="s">
        <v>2187</v>
      </c>
      <c r="B828" s="6">
        <v>33543</v>
      </c>
      <c r="C828" s="9">
        <f t="shared" si="12"/>
        <v>31</v>
      </c>
      <c r="D828" s="3">
        <v>3</v>
      </c>
      <c r="E828" s="10">
        <v>37040.879999999997</v>
      </c>
      <c r="F828" s="3" t="s">
        <v>5</v>
      </c>
      <c r="G828" s="3" t="s">
        <v>5</v>
      </c>
      <c r="H828" s="24" t="s">
        <v>30</v>
      </c>
    </row>
    <row r="829" spans="1:8" x14ac:dyDescent="0.25">
      <c r="A829" s="23" t="s">
        <v>618</v>
      </c>
      <c r="B829" s="6">
        <v>29110</v>
      </c>
      <c r="C829" s="9">
        <f t="shared" si="12"/>
        <v>43</v>
      </c>
      <c r="D829" s="3">
        <v>2</v>
      </c>
      <c r="E829" s="10">
        <v>5195.58</v>
      </c>
      <c r="F829" s="3" t="s">
        <v>5</v>
      </c>
      <c r="G829" s="3" t="s">
        <v>5</v>
      </c>
      <c r="H829" s="24" t="s">
        <v>7</v>
      </c>
    </row>
    <row r="830" spans="1:8" x14ac:dyDescent="0.25">
      <c r="A830" s="23" t="s">
        <v>617</v>
      </c>
      <c r="B830" s="6">
        <v>30971</v>
      </c>
      <c r="C830" s="9">
        <f t="shared" si="12"/>
        <v>38</v>
      </c>
      <c r="D830" s="3">
        <v>3</v>
      </c>
      <c r="E830" s="10">
        <v>5177.12</v>
      </c>
      <c r="F830" s="3" t="s">
        <v>5</v>
      </c>
      <c r="G830" s="3" t="s">
        <v>9</v>
      </c>
      <c r="H830" s="24" t="s">
        <v>7</v>
      </c>
    </row>
    <row r="831" spans="1:8" x14ac:dyDescent="0.25">
      <c r="A831" s="23" t="s">
        <v>616</v>
      </c>
      <c r="B831" s="6">
        <v>33479</v>
      </c>
      <c r="C831" s="9">
        <f t="shared" si="12"/>
        <v>31</v>
      </c>
      <c r="D831" s="3">
        <v>3</v>
      </c>
      <c r="E831" s="10">
        <v>5166.96</v>
      </c>
      <c r="F831" s="3" t="s">
        <v>5</v>
      </c>
      <c r="G831" s="3" t="s">
        <v>5</v>
      </c>
      <c r="H831" s="24" t="s">
        <v>14</v>
      </c>
    </row>
    <row r="832" spans="1:8" x14ac:dyDescent="0.25">
      <c r="A832" s="23" t="s">
        <v>615</v>
      </c>
      <c r="B832" s="6">
        <v>33155</v>
      </c>
      <c r="C832" s="9">
        <f t="shared" si="12"/>
        <v>32</v>
      </c>
      <c r="D832" s="3">
        <v>2</v>
      </c>
      <c r="E832" s="10">
        <v>5152.13</v>
      </c>
      <c r="F832" s="3" t="s">
        <v>5</v>
      </c>
      <c r="G832" s="3" t="s">
        <v>5</v>
      </c>
      <c r="H832" s="24" t="s">
        <v>30</v>
      </c>
    </row>
    <row r="833" spans="1:8" x14ac:dyDescent="0.25">
      <c r="A833" s="23" t="s">
        <v>614</v>
      </c>
      <c r="B833" s="6">
        <v>33107</v>
      </c>
      <c r="C833" s="9">
        <f t="shared" si="12"/>
        <v>32</v>
      </c>
      <c r="D833" s="3">
        <v>1</v>
      </c>
      <c r="E833" s="10">
        <v>5148.55</v>
      </c>
      <c r="F833" s="3" t="s">
        <v>5</v>
      </c>
      <c r="G833" s="3" t="s">
        <v>5</v>
      </c>
      <c r="H833" s="24" t="s">
        <v>235</v>
      </c>
    </row>
    <row r="834" spans="1:8" x14ac:dyDescent="0.25">
      <c r="A834" s="23" t="s">
        <v>613</v>
      </c>
      <c r="B834" s="6">
        <v>30916</v>
      </c>
      <c r="C834" s="9">
        <f t="shared" si="12"/>
        <v>38</v>
      </c>
      <c r="D834" s="3">
        <v>3</v>
      </c>
      <c r="E834" s="10">
        <v>5144.18</v>
      </c>
      <c r="F834" s="3" t="s">
        <v>5</v>
      </c>
      <c r="G834" s="3" t="s">
        <v>9</v>
      </c>
      <c r="H834" s="24" t="s">
        <v>7</v>
      </c>
    </row>
    <row r="835" spans="1:8" x14ac:dyDescent="0.25">
      <c r="A835" s="23" t="s">
        <v>612</v>
      </c>
      <c r="B835" s="6">
        <v>34313</v>
      </c>
      <c r="C835" s="9">
        <f t="shared" ref="C835:C898" si="13">INT(YEARFRAC(B835,DATE(2023,8,6),1))</f>
        <v>29</v>
      </c>
      <c r="D835" s="3">
        <v>3</v>
      </c>
      <c r="E835" s="10">
        <v>5138.26</v>
      </c>
      <c r="F835" s="3" t="s">
        <v>5</v>
      </c>
      <c r="G835" s="3" t="s">
        <v>5</v>
      </c>
      <c r="H835" s="24" t="s">
        <v>7</v>
      </c>
    </row>
    <row r="836" spans="1:8" x14ac:dyDescent="0.25">
      <c r="A836" s="23" t="s">
        <v>611</v>
      </c>
      <c r="B836" s="6">
        <v>32401</v>
      </c>
      <c r="C836" s="9">
        <f t="shared" si="13"/>
        <v>34</v>
      </c>
      <c r="D836" s="3">
        <v>3</v>
      </c>
      <c r="E836" s="10">
        <v>5136.75</v>
      </c>
      <c r="F836" s="3" t="s">
        <v>5</v>
      </c>
      <c r="G836" s="3" t="s">
        <v>9</v>
      </c>
      <c r="H836" s="24" t="s">
        <v>7</v>
      </c>
    </row>
    <row r="837" spans="1:8" x14ac:dyDescent="0.25">
      <c r="A837" s="23" t="s">
        <v>610</v>
      </c>
      <c r="B837" s="6">
        <v>32033</v>
      </c>
      <c r="C837" s="9">
        <f t="shared" si="13"/>
        <v>35</v>
      </c>
      <c r="D837" s="3">
        <v>1</v>
      </c>
      <c r="E837" s="10">
        <v>5125.22</v>
      </c>
      <c r="F837" s="3" t="s">
        <v>9</v>
      </c>
      <c r="G837" s="3" t="s">
        <v>5</v>
      </c>
      <c r="H837" s="24" t="s">
        <v>14</v>
      </c>
    </row>
    <row r="838" spans="1:8" x14ac:dyDescent="0.25">
      <c r="A838" s="23" t="s">
        <v>609</v>
      </c>
      <c r="B838" s="6">
        <v>32448</v>
      </c>
      <c r="C838" s="9">
        <f t="shared" si="13"/>
        <v>34</v>
      </c>
      <c r="D838" s="3">
        <v>2</v>
      </c>
      <c r="E838" s="10">
        <v>5124.1899999999996</v>
      </c>
      <c r="F838" s="3" t="s">
        <v>5</v>
      </c>
      <c r="G838" s="3" t="s">
        <v>6</v>
      </c>
      <c r="H838" s="24" t="s">
        <v>7</v>
      </c>
    </row>
    <row r="839" spans="1:8" x14ac:dyDescent="0.25">
      <c r="A839" s="23" t="s">
        <v>2186</v>
      </c>
      <c r="B839" s="6">
        <v>33860</v>
      </c>
      <c r="C839" s="9">
        <f t="shared" si="13"/>
        <v>30</v>
      </c>
      <c r="D839" s="3">
        <v>0</v>
      </c>
      <c r="E839" s="10">
        <v>36976.449999999997</v>
      </c>
      <c r="F839" s="3" t="s">
        <v>5</v>
      </c>
      <c r="G839" s="3" t="s">
        <v>6</v>
      </c>
      <c r="H839" s="24" t="s">
        <v>30</v>
      </c>
    </row>
    <row r="840" spans="1:8" x14ac:dyDescent="0.25">
      <c r="A840" s="23" t="s">
        <v>608</v>
      </c>
      <c r="B840" s="6">
        <v>32099</v>
      </c>
      <c r="C840" s="9">
        <f t="shared" si="13"/>
        <v>35</v>
      </c>
      <c r="D840" s="3">
        <v>1</v>
      </c>
      <c r="E840" s="10">
        <v>5116.5</v>
      </c>
      <c r="F840" s="3" t="s">
        <v>5</v>
      </c>
      <c r="G840" s="3" t="s">
        <v>5</v>
      </c>
      <c r="H840" s="24" t="s">
        <v>14</v>
      </c>
    </row>
    <row r="841" spans="1:8" x14ac:dyDescent="0.25">
      <c r="A841" s="23" t="s">
        <v>607</v>
      </c>
      <c r="B841" s="6">
        <v>36330</v>
      </c>
      <c r="C841" s="9">
        <f t="shared" si="13"/>
        <v>24</v>
      </c>
      <c r="D841" s="3">
        <v>0</v>
      </c>
      <c r="E841" s="10">
        <v>5087.92</v>
      </c>
      <c r="F841" s="3" t="s">
        <v>5</v>
      </c>
      <c r="G841" s="3" t="s">
        <v>5</v>
      </c>
      <c r="H841" s="24" t="s">
        <v>523</v>
      </c>
    </row>
    <row r="842" spans="1:8" x14ac:dyDescent="0.25">
      <c r="A842" s="23" t="s">
        <v>606</v>
      </c>
      <c r="B842" s="6">
        <v>35625</v>
      </c>
      <c r="C842" s="9">
        <f t="shared" si="13"/>
        <v>26</v>
      </c>
      <c r="D842" s="3">
        <v>5</v>
      </c>
      <c r="E842" s="10">
        <v>5080.1000000000004</v>
      </c>
      <c r="F842" s="3" t="s">
        <v>6</v>
      </c>
      <c r="G842" s="3" t="s">
        <v>5</v>
      </c>
      <c r="H842" s="24" t="s">
        <v>30</v>
      </c>
    </row>
    <row r="843" spans="1:8" x14ac:dyDescent="0.25">
      <c r="A843" s="23" t="s">
        <v>605</v>
      </c>
      <c r="B843" s="6">
        <v>28816</v>
      </c>
      <c r="C843" s="9">
        <f t="shared" si="13"/>
        <v>44</v>
      </c>
      <c r="D843" s="3">
        <v>2</v>
      </c>
      <c r="E843" s="10">
        <v>5077.1899999999996</v>
      </c>
      <c r="F843" s="3" t="s">
        <v>5</v>
      </c>
      <c r="G843" s="3" t="s">
        <v>6</v>
      </c>
      <c r="H843" s="24" t="s">
        <v>14</v>
      </c>
    </row>
    <row r="844" spans="1:8" x14ac:dyDescent="0.25">
      <c r="A844" s="23" t="s">
        <v>604</v>
      </c>
      <c r="B844" s="6">
        <v>34131</v>
      </c>
      <c r="C844" s="9">
        <f t="shared" si="13"/>
        <v>30</v>
      </c>
      <c r="D844" s="3">
        <v>0</v>
      </c>
      <c r="E844" s="10">
        <v>5059.5600000000004</v>
      </c>
      <c r="F844" s="3" t="s">
        <v>5</v>
      </c>
      <c r="G844" s="3" t="s">
        <v>9</v>
      </c>
      <c r="H844" s="24" t="s">
        <v>288</v>
      </c>
    </row>
    <row r="845" spans="1:8" x14ac:dyDescent="0.25">
      <c r="A845" s="23" t="s">
        <v>603</v>
      </c>
      <c r="B845" s="6">
        <v>29471</v>
      </c>
      <c r="C845" s="9">
        <f t="shared" si="13"/>
        <v>42</v>
      </c>
      <c r="D845" s="3">
        <v>2</v>
      </c>
      <c r="E845" s="10">
        <v>5054.05</v>
      </c>
      <c r="F845" s="3" t="s">
        <v>5</v>
      </c>
      <c r="G845" s="3" t="s">
        <v>5</v>
      </c>
      <c r="H845" s="24" t="s">
        <v>7</v>
      </c>
    </row>
    <row r="846" spans="1:8" x14ac:dyDescent="0.25">
      <c r="A846" s="23" t="s">
        <v>602</v>
      </c>
      <c r="B846" s="6">
        <v>35640</v>
      </c>
      <c r="C846" s="9">
        <f t="shared" si="13"/>
        <v>26</v>
      </c>
      <c r="D846" s="3">
        <v>0</v>
      </c>
      <c r="E846" s="10">
        <v>5045.1499999999996</v>
      </c>
      <c r="F846" s="3" t="s">
        <v>5</v>
      </c>
      <c r="G846" s="3" t="s">
        <v>5</v>
      </c>
      <c r="H846" s="24" t="s">
        <v>14</v>
      </c>
    </row>
    <row r="847" spans="1:8" x14ac:dyDescent="0.25">
      <c r="A847" s="23" t="s">
        <v>601</v>
      </c>
      <c r="B847" s="6">
        <v>37180</v>
      </c>
      <c r="C847" s="9">
        <f t="shared" si="13"/>
        <v>21</v>
      </c>
      <c r="D847" s="3">
        <v>0</v>
      </c>
      <c r="E847" s="10">
        <v>5043.13</v>
      </c>
      <c r="F847" s="3" t="s">
        <v>5</v>
      </c>
      <c r="G847" s="3" t="s">
        <v>6</v>
      </c>
      <c r="H847" s="24" t="s">
        <v>30</v>
      </c>
    </row>
    <row r="848" spans="1:8" x14ac:dyDescent="0.25">
      <c r="A848" s="23" t="s">
        <v>600</v>
      </c>
      <c r="B848" s="6">
        <v>35768</v>
      </c>
      <c r="C848" s="9">
        <f t="shared" si="13"/>
        <v>25</v>
      </c>
      <c r="D848" s="3">
        <v>0</v>
      </c>
      <c r="E848" s="10">
        <v>5038.57</v>
      </c>
      <c r="F848" s="3" t="s">
        <v>5</v>
      </c>
      <c r="G848" s="3" t="s">
        <v>5</v>
      </c>
      <c r="H848" s="24" t="s">
        <v>188</v>
      </c>
    </row>
    <row r="849" spans="1:8" x14ac:dyDescent="0.25">
      <c r="A849" s="23" t="s">
        <v>599</v>
      </c>
      <c r="B849" s="6">
        <v>31592</v>
      </c>
      <c r="C849" s="9">
        <f t="shared" si="13"/>
        <v>37</v>
      </c>
      <c r="D849" s="3">
        <v>3</v>
      </c>
      <c r="E849" s="10">
        <v>5034.1000000000004</v>
      </c>
      <c r="F849" s="3" t="s">
        <v>5</v>
      </c>
      <c r="G849" s="3" t="s">
        <v>5</v>
      </c>
      <c r="H849" s="24" t="s">
        <v>7</v>
      </c>
    </row>
    <row r="850" spans="1:8" x14ac:dyDescent="0.25">
      <c r="A850" s="23" t="s">
        <v>2185</v>
      </c>
      <c r="B850" s="6">
        <v>33841</v>
      </c>
      <c r="C850" s="9">
        <f t="shared" si="13"/>
        <v>30</v>
      </c>
      <c r="D850" s="3">
        <v>0</v>
      </c>
      <c r="E850" s="10">
        <v>36950.26</v>
      </c>
      <c r="F850" s="3" t="s">
        <v>9</v>
      </c>
      <c r="G850" s="3" t="s">
        <v>9</v>
      </c>
      <c r="H850" s="24" t="s">
        <v>7</v>
      </c>
    </row>
    <row r="851" spans="1:8" x14ac:dyDescent="0.25">
      <c r="A851" s="23" t="s">
        <v>598</v>
      </c>
      <c r="B851" s="6">
        <v>33491</v>
      </c>
      <c r="C851" s="9">
        <f t="shared" si="13"/>
        <v>31</v>
      </c>
      <c r="D851" s="3">
        <v>2</v>
      </c>
      <c r="E851" s="10">
        <v>5031.2700000000004</v>
      </c>
      <c r="F851" s="3" t="s">
        <v>6</v>
      </c>
      <c r="G851" s="3" t="s">
        <v>9</v>
      </c>
      <c r="H851" s="24" t="s">
        <v>156</v>
      </c>
    </row>
    <row r="852" spans="1:8" x14ac:dyDescent="0.25">
      <c r="A852" s="23" t="s">
        <v>597</v>
      </c>
      <c r="B852" s="6">
        <v>31409</v>
      </c>
      <c r="C852" s="9">
        <f t="shared" si="13"/>
        <v>37</v>
      </c>
      <c r="D852" s="3">
        <v>0</v>
      </c>
      <c r="E852" s="10">
        <v>5028.1499999999996</v>
      </c>
      <c r="F852" s="3" t="s">
        <v>9</v>
      </c>
      <c r="G852" s="3" t="s">
        <v>5</v>
      </c>
      <c r="H852" s="24" t="s">
        <v>14</v>
      </c>
    </row>
    <row r="853" spans="1:8" x14ac:dyDescent="0.25">
      <c r="A853" s="23" t="s">
        <v>596</v>
      </c>
      <c r="B853" s="6">
        <v>32456</v>
      </c>
      <c r="C853" s="9">
        <f t="shared" si="13"/>
        <v>34</v>
      </c>
      <c r="D853" s="3">
        <v>1</v>
      </c>
      <c r="E853" s="10">
        <v>5012.47</v>
      </c>
      <c r="F853" s="3" t="s">
        <v>5</v>
      </c>
      <c r="G853" s="3" t="s">
        <v>6</v>
      </c>
      <c r="H853" s="24" t="s">
        <v>30</v>
      </c>
    </row>
    <row r="854" spans="1:8" x14ac:dyDescent="0.25">
      <c r="A854" s="23" t="s">
        <v>595</v>
      </c>
      <c r="B854" s="6">
        <v>32332</v>
      </c>
      <c r="C854" s="9">
        <f t="shared" si="13"/>
        <v>35</v>
      </c>
      <c r="D854" s="3">
        <v>1</v>
      </c>
      <c r="E854" s="10">
        <v>5003.8500000000004</v>
      </c>
      <c r="F854" s="3" t="s">
        <v>5</v>
      </c>
      <c r="G854" s="3" t="s">
        <v>6</v>
      </c>
      <c r="H854" s="24" t="s">
        <v>30</v>
      </c>
    </row>
    <row r="855" spans="1:8" x14ac:dyDescent="0.25">
      <c r="A855" s="23" t="s">
        <v>594</v>
      </c>
      <c r="B855" s="6">
        <v>28285</v>
      </c>
      <c r="C855" s="9">
        <f t="shared" si="13"/>
        <v>46</v>
      </c>
      <c r="D855" s="3">
        <v>2</v>
      </c>
      <c r="E855" s="10">
        <v>5003.7700000000004</v>
      </c>
      <c r="F855" s="3" t="s">
        <v>5</v>
      </c>
      <c r="G855" s="3" t="s">
        <v>6</v>
      </c>
      <c r="H855" s="24" t="s">
        <v>7</v>
      </c>
    </row>
    <row r="856" spans="1:8" x14ac:dyDescent="0.25">
      <c r="A856" s="23" t="s">
        <v>593</v>
      </c>
      <c r="B856" s="6">
        <v>32390</v>
      </c>
      <c r="C856" s="9">
        <f t="shared" si="13"/>
        <v>34</v>
      </c>
      <c r="D856" s="3">
        <v>1</v>
      </c>
      <c r="E856" s="10">
        <v>5002.78</v>
      </c>
      <c r="F856" s="3" t="s">
        <v>5</v>
      </c>
      <c r="G856" s="3" t="s">
        <v>5</v>
      </c>
      <c r="H856" s="24" t="s">
        <v>7</v>
      </c>
    </row>
    <row r="857" spans="1:8" x14ac:dyDescent="0.25">
      <c r="A857" s="23" t="s">
        <v>592</v>
      </c>
      <c r="B857" s="6">
        <v>37169</v>
      </c>
      <c r="C857" s="9">
        <f t="shared" si="13"/>
        <v>21</v>
      </c>
      <c r="D857" s="3">
        <v>0</v>
      </c>
      <c r="E857" s="10">
        <v>4999.04</v>
      </c>
      <c r="F857" s="3" t="s">
        <v>5</v>
      </c>
      <c r="G857" s="3" t="s">
        <v>5</v>
      </c>
      <c r="H857" s="24" t="s">
        <v>30</v>
      </c>
    </row>
    <row r="858" spans="1:8" x14ac:dyDescent="0.25">
      <c r="A858" s="23" t="s">
        <v>591</v>
      </c>
      <c r="B858" s="6">
        <v>32318</v>
      </c>
      <c r="C858" s="9">
        <f t="shared" si="13"/>
        <v>35</v>
      </c>
      <c r="D858" s="3">
        <v>0</v>
      </c>
      <c r="E858" s="10">
        <v>4992.38</v>
      </c>
      <c r="F858" s="3" t="s">
        <v>5</v>
      </c>
      <c r="G858" s="3" t="s">
        <v>6</v>
      </c>
      <c r="H858" s="24" t="s">
        <v>235</v>
      </c>
    </row>
    <row r="859" spans="1:8" x14ac:dyDescent="0.25">
      <c r="A859" s="23" t="s">
        <v>590</v>
      </c>
      <c r="B859" s="6">
        <v>26975</v>
      </c>
      <c r="C859" s="9">
        <f t="shared" si="13"/>
        <v>49</v>
      </c>
      <c r="D859" s="3">
        <v>0</v>
      </c>
      <c r="E859" s="10">
        <v>4985.22</v>
      </c>
      <c r="F859" s="3" t="s">
        <v>5</v>
      </c>
      <c r="G859" s="3" t="s">
        <v>6</v>
      </c>
      <c r="H859" s="24" t="s">
        <v>7</v>
      </c>
    </row>
    <row r="860" spans="1:8" x14ac:dyDescent="0.25">
      <c r="A860" s="23" t="s">
        <v>589</v>
      </c>
      <c r="B860" s="6">
        <v>33480</v>
      </c>
      <c r="C860" s="9">
        <f t="shared" si="13"/>
        <v>31</v>
      </c>
      <c r="D860" s="3">
        <v>2</v>
      </c>
      <c r="E860" s="10">
        <v>4949.76</v>
      </c>
      <c r="F860" s="3" t="s">
        <v>5</v>
      </c>
      <c r="G860" s="3" t="s">
        <v>9</v>
      </c>
      <c r="H860" s="24" t="s">
        <v>7</v>
      </c>
    </row>
    <row r="861" spans="1:8" x14ac:dyDescent="0.25">
      <c r="A861" s="23" t="s">
        <v>2184</v>
      </c>
      <c r="B861" s="6">
        <v>28350</v>
      </c>
      <c r="C861" s="9">
        <f t="shared" si="13"/>
        <v>45</v>
      </c>
      <c r="D861" s="3">
        <v>2</v>
      </c>
      <c r="E861" s="10">
        <v>36935.64</v>
      </c>
      <c r="F861" s="3" t="s">
        <v>5</v>
      </c>
      <c r="G861" s="3" t="s">
        <v>9</v>
      </c>
      <c r="H861" s="24" t="s">
        <v>30</v>
      </c>
    </row>
    <row r="862" spans="1:8" x14ac:dyDescent="0.25">
      <c r="A862" s="23" t="s">
        <v>588</v>
      </c>
      <c r="B862" s="6">
        <v>27206</v>
      </c>
      <c r="C862" s="9">
        <f t="shared" si="13"/>
        <v>49</v>
      </c>
      <c r="D862" s="3">
        <v>0</v>
      </c>
      <c r="E862" s="10">
        <v>4942.0600000000004</v>
      </c>
      <c r="F862" s="3" t="s">
        <v>5</v>
      </c>
      <c r="G862" s="3" t="s">
        <v>5</v>
      </c>
      <c r="H862" s="24" t="s">
        <v>7</v>
      </c>
    </row>
    <row r="863" spans="1:8" x14ac:dyDescent="0.25">
      <c r="A863" s="23" t="s">
        <v>587</v>
      </c>
      <c r="B863" s="6">
        <v>33569</v>
      </c>
      <c r="C863" s="9">
        <f t="shared" si="13"/>
        <v>31</v>
      </c>
      <c r="D863" s="3">
        <v>2</v>
      </c>
      <c r="E863" s="10">
        <v>4934.71</v>
      </c>
      <c r="F863" s="3" t="s">
        <v>5</v>
      </c>
      <c r="G863" s="3" t="s">
        <v>6</v>
      </c>
      <c r="H863" s="24" t="s">
        <v>30</v>
      </c>
    </row>
    <row r="864" spans="1:8" x14ac:dyDescent="0.25">
      <c r="A864" s="23" t="s">
        <v>586</v>
      </c>
      <c r="B864" s="6">
        <v>33473</v>
      </c>
      <c r="C864" s="9">
        <f t="shared" si="13"/>
        <v>31</v>
      </c>
      <c r="D864" s="3">
        <v>2</v>
      </c>
      <c r="E864" s="10">
        <v>4931.6499999999996</v>
      </c>
      <c r="F864" s="3" t="s">
        <v>5</v>
      </c>
      <c r="G864" s="3" t="s">
        <v>6</v>
      </c>
      <c r="H864" s="24" t="s">
        <v>30</v>
      </c>
    </row>
    <row r="865" spans="1:8" x14ac:dyDescent="0.25">
      <c r="A865" s="23" t="s">
        <v>585</v>
      </c>
      <c r="B865" s="6">
        <v>34191</v>
      </c>
      <c r="C865" s="9">
        <f t="shared" si="13"/>
        <v>29</v>
      </c>
      <c r="D865" s="3">
        <v>2</v>
      </c>
      <c r="E865" s="10">
        <v>4922.92</v>
      </c>
      <c r="F865" s="3" t="s">
        <v>5</v>
      </c>
      <c r="G865" s="3" t="s">
        <v>5</v>
      </c>
      <c r="H865" s="24" t="s">
        <v>14</v>
      </c>
    </row>
    <row r="866" spans="1:8" x14ac:dyDescent="0.25">
      <c r="A866" s="23" t="s">
        <v>584</v>
      </c>
      <c r="B866" s="6">
        <v>37489</v>
      </c>
      <c r="C866" s="9">
        <f t="shared" si="13"/>
        <v>20</v>
      </c>
      <c r="D866" s="3">
        <v>5</v>
      </c>
      <c r="E866" s="10">
        <v>4915.0600000000004</v>
      </c>
      <c r="F866" s="3" t="s">
        <v>5</v>
      </c>
      <c r="G866" s="3" t="s">
        <v>9</v>
      </c>
      <c r="H866" s="24" t="s">
        <v>344</v>
      </c>
    </row>
    <row r="867" spans="1:8" x14ac:dyDescent="0.25">
      <c r="A867" s="23" t="s">
        <v>583</v>
      </c>
      <c r="B867" s="6">
        <v>29877</v>
      </c>
      <c r="C867" s="9">
        <f t="shared" si="13"/>
        <v>41</v>
      </c>
      <c r="D867" s="3">
        <v>1</v>
      </c>
      <c r="E867" s="10">
        <v>4911.8900000000003</v>
      </c>
      <c r="F867" s="3" t="s">
        <v>5</v>
      </c>
      <c r="G867" s="3" t="s">
        <v>6</v>
      </c>
      <c r="H867" s="24" t="s">
        <v>7</v>
      </c>
    </row>
    <row r="868" spans="1:8" x14ac:dyDescent="0.25">
      <c r="A868" s="23" t="s">
        <v>582</v>
      </c>
      <c r="B868" s="6">
        <v>34160</v>
      </c>
      <c r="C868" s="9">
        <f t="shared" si="13"/>
        <v>30</v>
      </c>
      <c r="D868" s="3">
        <v>2</v>
      </c>
      <c r="E868" s="10">
        <v>4906.41</v>
      </c>
      <c r="F868" s="3" t="s">
        <v>5</v>
      </c>
      <c r="G868" s="3" t="s">
        <v>9</v>
      </c>
      <c r="H868" s="24" t="s">
        <v>14</v>
      </c>
    </row>
    <row r="869" spans="1:8" x14ac:dyDescent="0.25">
      <c r="A869" s="23" t="s">
        <v>581</v>
      </c>
      <c r="B869" s="6">
        <v>32409</v>
      </c>
      <c r="C869" s="9">
        <f t="shared" si="13"/>
        <v>34</v>
      </c>
      <c r="D869" s="3">
        <v>1</v>
      </c>
      <c r="E869" s="10">
        <v>4894.75</v>
      </c>
      <c r="F869" s="3" t="s">
        <v>6</v>
      </c>
      <c r="G869" s="3" t="s">
        <v>6</v>
      </c>
      <c r="H869" s="24" t="s">
        <v>14</v>
      </c>
    </row>
    <row r="870" spans="1:8" x14ac:dyDescent="0.25">
      <c r="A870" s="23" t="s">
        <v>580</v>
      </c>
      <c r="B870" s="6">
        <v>33205</v>
      </c>
      <c r="C870" s="9">
        <f t="shared" si="13"/>
        <v>32</v>
      </c>
      <c r="D870" s="3">
        <v>3</v>
      </c>
      <c r="E870" s="10">
        <v>4894.3900000000003</v>
      </c>
      <c r="F870" s="3" t="s">
        <v>5</v>
      </c>
      <c r="G870" s="3" t="s">
        <v>6</v>
      </c>
      <c r="H870" s="24" t="s">
        <v>7</v>
      </c>
    </row>
    <row r="871" spans="1:8" x14ac:dyDescent="0.25">
      <c r="A871" s="23" t="s">
        <v>579</v>
      </c>
      <c r="B871" s="6">
        <v>32699</v>
      </c>
      <c r="C871" s="9">
        <f t="shared" si="13"/>
        <v>34</v>
      </c>
      <c r="D871" s="3">
        <v>2</v>
      </c>
      <c r="E871" s="10">
        <v>4890</v>
      </c>
      <c r="F871" s="3" t="s">
        <v>6</v>
      </c>
      <c r="G871" s="3" t="s">
        <v>5</v>
      </c>
      <c r="H871" s="24" t="s">
        <v>7</v>
      </c>
    </row>
    <row r="872" spans="1:8" x14ac:dyDescent="0.25">
      <c r="A872" s="23" t="s">
        <v>2183</v>
      </c>
      <c r="B872" s="6">
        <v>25133</v>
      </c>
      <c r="C872" s="9">
        <f t="shared" si="13"/>
        <v>54</v>
      </c>
      <c r="D872" s="3">
        <v>0</v>
      </c>
      <c r="E872" s="10">
        <v>36922.61</v>
      </c>
      <c r="F872" s="3" t="s">
        <v>5</v>
      </c>
      <c r="G872" s="3" t="s">
        <v>9</v>
      </c>
      <c r="H872" s="24" t="s">
        <v>30</v>
      </c>
    </row>
    <row r="873" spans="1:8" x14ac:dyDescent="0.25">
      <c r="A873" s="23" t="s">
        <v>578</v>
      </c>
      <c r="B873" s="6">
        <v>31712</v>
      </c>
      <c r="C873" s="9">
        <f t="shared" si="13"/>
        <v>36</v>
      </c>
      <c r="D873" s="3">
        <v>0</v>
      </c>
      <c r="E873" s="10">
        <v>4889.04</v>
      </c>
      <c r="F873" s="3" t="s">
        <v>5</v>
      </c>
      <c r="G873" s="3" t="s">
        <v>9</v>
      </c>
      <c r="H873" s="24" t="s">
        <v>7</v>
      </c>
    </row>
    <row r="874" spans="1:8" x14ac:dyDescent="0.25">
      <c r="A874" s="23" t="s">
        <v>577</v>
      </c>
      <c r="B874" s="6">
        <v>31769</v>
      </c>
      <c r="C874" s="9">
        <f t="shared" si="13"/>
        <v>36</v>
      </c>
      <c r="D874" s="3">
        <v>0</v>
      </c>
      <c r="E874" s="10">
        <v>4883.87</v>
      </c>
      <c r="F874" s="3" t="s">
        <v>5</v>
      </c>
      <c r="G874" s="3" t="s">
        <v>9</v>
      </c>
      <c r="H874" s="24" t="s">
        <v>30</v>
      </c>
    </row>
    <row r="875" spans="1:8" x14ac:dyDescent="0.25">
      <c r="A875" s="23" t="s">
        <v>576</v>
      </c>
      <c r="B875" s="6">
        <v>35702</v>
      </c>
      <c r="C875" s="9">
        <f t="shared" si="13"/>
        <v>25</v>
      </c>
      <c r="D875" s="3">
        <v>4</v>
      </c>
      <c r="E875" s="10">
        <v>4877.9799999999996</v>
      </c>
      <c r="F875" s="3" t="s">
        <v>5</v>
      </c>
      <c r="G875" s="3" t="s">
        <v>6</v>
      </c>
      <c r="H875" s="24" t="s">
        <v>14</v>
      </c>
    </row>
    <row r="876" spans="1:8" x14ac:dyDescent="0.25">
      <c r="A876" s="23" t="s">
        <v>575</v>
      </c>
      <c r="B876" s="6">
        <v>32752</v>
      </c>
      <c r="C876" s="9">
        <f t="shared" si="13"/>
        <v>33</v>
      </c>
      <c r="D876" s="3">
        <v>3</v>
      </c>
      <c r="E876" s="10">
        <v>4859.8900000000003</v>
      </c>
      <c r="F876" s="3" t="s">
        <v>5</v>
      </c>
      <c r="G876" s="3" t="s">
        <v>6</v>
      </c>
      <c r="H876" s="24" t="s">
        <v>30</v>
      </c>
    </row>
    <row r="877" spans="1:8" x14ac:dyDescent="0.25">
      <c r="A877" s="23" t="s">
        <v>574</v>
      </c>
      <c r="B877" s="6">
        <v>35060</v>
      </c>
      <c r="C877" s="9">
        <f t="shared" si="13"/>
        <v>27</v>
      </c>
      <c r="D877" s="3">
        <v>3</v>
      </c>
      <c r="E877" s="10">
        <v>4846.92</v>
      </c>
      <c r="F877" s="3" t="s">
        <v>5</v>
      </c>
      <c r="G877" s="3" t="s">
        <v>6</v>
      </c>
      <c r="H877" s="24" t="s">
        <v>344</v>
      </c>
    </row>
    <row r="878" spans="1:8" x14ac:dyDescent="0.25">
      <c r="A878" s="23" t="s">
        <v>573</v>
      </c>
      <c r="B878" s="6">
        <v>37049</v>
      </c>
      <c r="C878" s="9">
        <f t="shared" si="13"/>
        <v>22</v>
      </c>
      <c r="D878" s="3">
        <v>0</v>
      </c>
      <c r="E878" s="10">
        <v>4846.53</v>
      </c>
      <c r="F878" s="3" t="s">
        <v>5</v>
      </c>
      <c r="G878" s="3" t="s">
        <v>6</v>
      </c>
      <c r="H878" s="24" t="s">
        <v>288</v>
      </c>
    </row>
    <row r="879" spans="1:8" x14ac:dyDescent="0.25">
      <c r="A879" s="23" t="s">
        <v>572</v>
      </c>
      <c r="B879" s="6">
        <v>27283</v>
      </c>
      <c r="C879" s="9">
        <f t="shared" si="13"/>
        <v>48</v>
      </c>
      <c r="D879" s="3">
        <v>0</v>
      </c>
      <c r="E879" s="10">
        <v>4844.67</v>
      </c>
      <c r="F879" s="3" t="s">
        <v>5</v>
      </c>
      <c r="G879" s="3" t="s">
        <v>5</v>
      </c>
      <c r="H879" s="24" t="s">
        <v>7</v>
      </c>
    </row>
    <row r="880" spans="1:8" x14ac:dyDescent="0.25">
      <c r="A880" s="23" t="s">
        <v>571</v>
      </c>
      <c r="B880" s="6">
        <v>29202</v>
      </c>
      <c r="C880" s="9">
        <f t="shared" si="13"/>
        <v>43</v>
      </c>
      <c r="D880" s="3">
        <v>2</v>
      </c>
      <c r="E880" s="10">
        <v>4843.79</v>
      </c>
      <c r="F880" s="3" t="s">
        <v>5</v>
      </c>
      <c r="G880" s="3" t="s">
        <v>6</v>
      </c>
      <c r="H880" s="24" t="s">
        <v>7</v>
      </c>
    </row>
    <row r="881" spans="1:8" x14ac:dyDescent="0.25">
      <c r="A881" s="23" t="s">
        <v>570</v>
      </c>
      <c r="B881" s="6">
        <v>34971</v>
      </c>
      <c r="C881" s="9">
        <f t="shared" si="13"/>
        <v>27</v>
      </c>
      <c r="D881" s="3">
        <v>0</v>
      </c>
      <c r="E881" s="10">
        <v>4840.95</v>
      </c>
      <c r="F881" s="3" t="s">
        <v>5</v>
      </c>
      <c r="G881" s="3" t="s">
        <v>9</v>
      </c>
      <c r="H881" s="24" t="s">
        <v>288</v>
      </c>
    </row>
    <row r="882" spans="1:8" x14ac:dyDescent="0.25">
      <c r="A882" s="23" t="s">
        <v>569</v>
      </c>
      <c r="B882" s="6">
        <v>30970</v>
      </c>
      <c r="C882" s="9">
        <f t="shared" si="13"/>
        <v>38</v>
      </c>
      <c r="D882" s="3">
        <v>3</v>
      </c>
      <c r="E882" s="10">
        <v>4839.18</v>
      </c>
      <c r="F882" s="3" t="s">
        <v>5</v>
      </c>
      <c r="G882" s="3" t="s">
        <v>9</v>
      </c>
      <c r="H882" s="24" t="s">
        <v>14</v>
      </c>
    </row>
    <row r="883" spans="1:8" x14ac:dyDescent="0.25">
      <c r="A883" s="23" t="s">
        <v>2182</v>
      </c>
      <c r="B883" s="6">
        <v>33399</v>
      </c>
      <c r="C883" s="9">
        <f t="shared" si="13"/>
        <v>32</v>
      </c>
      <c r="D883" s="3">
        <v>3</v>
      </c>
      <c r="E883" s="10">
        <v>36911.99</v>
      </c>
      <c r="F883" s="3" t="s">
        <v>5</v>
      </c>
      <c r="G883" s="3" t="s">
        <v>5</v>
      </c>
      <c r="H883" s="24" t="s">
        <v>30</v>
      </c>
    </row>
    <row r="884" spans="1:8" x14ac:dyDescent="0.25">
      <c r="A884" s="23" t="s">
        <v>568</v>
      </c>
      <c r="B884" s="6">
        <v>33857</v>
      </c>
      <c r="C884" s="9">
        <f t="shared" si="13"/>
        <v>30</v>
      </c>
      <c r="D884" s="3">
        <v>3</v>
      </c>
      <c r="E884" s="10">
        <v>4837.58</v>
      </c>
      <c r="F884" s="3" t="s">
        <v>6</v>
      </c>
      <c r="G884" s="3" t="s">
        <v>5</v>
      </c>
      <c r="H884" s="24" t="s">
        <v>7</v>
      </c>
    </row>
    <row r="885" spans="1:8" x14ac:dyDescent="0.25">
      <c r="A885" s="23" t="s">
        <v>567</v>
      </c>
      <c r="B885" s="6">
        <v>36871</v>
      </c>
      <c r="C885" s="9">
        <f t="shared" si="13"/>
        <v>22</v>
      </c>
      <c r="D885" s="3">
        <v>0</v>
      </c>
      <c r="E885" s="10">
        <v>4835.43</v>
      </c>
      <c r="F885" s="3" t="s">
        <v>5</v>
      </c>
      <c r="G885" s="3" t="s">
        <v>5</v>
      </c>
      <c r="H885" s="24" t="s">
        <v>288</v>
      </c>
    </row>
    <row r="886" spans="1:8" x14ac:dyDescent="0.25">
      <c r="A886" s="23" t="s">
        <v>566</v>
      </c>
      <c r="B886" s="6">
        <v>37434</v>
      </c>
      <c r="C886" s="9">
        <f t="shared" si="13"/>
        <v>21</v>
      </c>
      <c r="D886" s="3">
        <v>5</v>
      </c>
      <c r="E886" s="10">
        <v>4830.63</v>
      </c>
      <c r="F886" s="3" t="s">
        <v>5</v>
      </c>
      <c r="G886" s="3" t="s">
        <v>9</v>
      </c>
      <c r="H886" s="24" t="s">
        <v>30</v>
      </c>
    </row>
    <row r="887" spans="1:8" x14ac:dyDescent="0.25">
      <c r="A887" s="23" t="s">
        <v>565</v>
      </c>
      <c r="B887" s="6">
        <v>35034</v>
      </c>
      <c r="C887" s="9">
        <f t="shared" si="13"/>
        <v>27</v>
      </c>
      <c r="D887" s="3">
        <v>3</v>
      </c>
      <c r="E887" s="10">
        <v>4827.8999999999996</v>
      </c>
      <c r="F887" s="3" t="s">
        <v>9</v>
      </c>
      <c r="G887" s="3" t="s">
        <v>5</v>
      </c>
      <c r="H887" s="24" t="s">
        <v>30</v>
      </c>
    </row>
    <row r="888" spans="1:8" x14ac:dyDescent="0.25">
      <c r="A888" s="23" t="s">
        <v>564</v>
      </c>
      <c r="B888" s="6">
        <v>29770</v>
      </c>
      <c r="C888" s="9">
        <f t="shared" si="13"/>
        <v>42</v>
      </c>
      <c r="D888" s="3">
        <v>1</v>
      </c>
      <c r="E888" s="10">
        <v>4827.1000000000004</v>
      </c>
      <c r="F888" s="3" t="s">
        <v>5</v>
      </c>
      <c r="G888" s="3" t="s">
        <v>9</v>
      </c>
      <c r="H888" s="24" t="s">
        <v>7</v>
      </c>
    </row>
    <row r="889" spans="1:8" x14ac:dyDescent="0.25">
      <c r="A889" s="23" t="s">
        <v>563</v>
      </c>
      <c r="B889" s="6">
        <v>28766</v>
      </c>
      <c r="C889" s="9">
        <f t="shared" si="13"/>
        <v>44</v>
      </c>
      <c r="D889" s="3">
        <v>2</v>
      </c>
      <c r="E889" s="10">
        <v>4812.34</v>
      </c>
      <c r="F889" s="3" t="s">
        <v>5</v>
      </c>
      <c r="G889" s="3" t="s">
        <v>6</v>
      </c>
      <c r="H889" s="24" t="s">
        <v>7</v>
      </c>
    </row>
    <row r="890" spans="1:8" x14ac:dyDescent="0.25">
      <c r="A890" s="23" t="s">
        <v>562</v>
      </c>
      <c r="B890" s="6">
        <v>32858</v>
      </c>
      <c r="C890" s="9">
        <f t="shared" si="13"/>
        <v>33</v>
      </c>
      <c r="D890" s="3">
        <v>1</v>
      </c>
      <c r="E890" s="10">
        <v>4795.66</v>
      </c>
      <c r="F890" s="3" t="s">
        <v>5</v>
      </c>
      <c r="G890" s="3" t="s">
        <v>9</v>
      </c>
      <c r="H890" s="24" t="s">
        <v>7</v>
      </c>
    </row>
    <row r="891" spans="1:8" x14ac:dyDescent="0.25">
      <c r="A891" s="23" t="s">
        <v>561</v>
      </c>
      <c r="B891" s="6">
        <v>31950</v>
      </c>
      <c r="C891" s="9">
        <f t="shared" si="13"/>
        <v>36</v>
      </c>
      <c r="D891" s="3">
        <v>3</v>
      </c>
      <c r="E891" s="10">
        <v>4787.42</v>
      </c>
      <c r="F891" s="3" t="s">
        <v>5</v>
      </c>
      <c r="G891" s="3" t="s">
        <v>6</v>
      </c>
      <c r="H891" s="24" t="s">
        <v>7</v>
      </c>
    </row>
    <row r="892" spans="1:8" x14ac:dyDescent="0.25">
      <c r="A892" s="23" t="s">
        <v>560</v>
      </c>
      <c r="B892" s="6">
        <v>32851</v>
      </c>
      <c r="C892" s="9">
        <f t="shared" si="13"/>
        <v>33</v>
      </c>
      <c r="D892" s="3">
        <v>1</v>
      </c>
      <c r="E892" s="10">
        <v>4779.6000000000004</v>
      </c>
      <c r="F892" s="3" t="s">
        <v>5</v>
      </c>
      <c r="G892" s="3" t="s">
        <v>6</v>
      </c>
      <c r="H892" s="24" t="s">
        <v>7</v>
      </c>
    </row>
    <row r="893" spans="1:8" x14ac:dyDescent="0.25">
      <c r="A893" s="23" t="s">
        <v>559</v>
      </c>
      <c r="B893" s="6">
        <v>32721</v>
      </c>
      <c r="C893" s="9">
        <f t="shared" si="13"/>
        <v>34</v>
      </c>
      <c r="D893" s="3">
        <v>1</v>
      </c>
      <c r="E893" s="10">
        <v>4766.0200000000004</v>
      </c>
      <c r="F893" s="3" t="s">
        <v>5</v>
      </c>
      <c r="G893" s="3" t="s">
        <v>6</v>
      </c>
      <c r="H893" s="24" t="s">
        <v>30</v>
      </c>
    </row>
    <row r="894" spans="1:8" x14ac:dyDescent="0.25">
      <c r="A894" s="23" t="s">
        <v>2343</v>
      </c>
      <c r="B894" s="6">
        <v>23228</v>
      </c>
      <c r="C894" s="9">
        <f t="shared" si="13"/>
        <v>60</v>
      </c>
      <c r="D894" s="3">
        <v>1</v>
      </c>
      <c r="E894" s="10">
        <v>47896.79</v>
      </c>
      <c r="F894" s="3" t="s">
        <v>9</v>
      </c>
      <c r="G894" s="3" t="s">
        <v>6</v>
      </c>
      <c r="H894" s="24" t="s">
        <v>235</v>
      </c>
    </row>
    <row r="895" spans="1:8" x14ac:dyDescent="0.25">
      <c r="A895" s="23" t="s">
        <v>2181</v>
      </c>
      <c r="B895" s="6">
        <v>23216</v>
      </c>
      <c r="C895" s="9">
        <f t="shared" si="13"/>
        <v>60</v>
      </c>
      <c r="D895" s="3">
        <v>2</v>
      </c>
      <c r="E895" s="10">
        <v>36910.61</v>
      </c>
      <c r="F895" s="3" t="s">
        <v>5</v>
      </c>
      <c r="G895" s="3" t="s">
        <v>5</v>
      </c>
      <c r="H895" s="24" t="s">
        <v>30</v>
      </c>
    </row>
    <row r="896" spans="1:8" x14ac:dyDescent="0.25">
      <c r="A896" s="23" t="s">
        <v>558</v>
      </c>
      <c r="B896" s="6">
        <v>32047</v>
      </c>
      <c r="C896" s="9">
        <f t="shared" si="13"/>
        <v>35</v>
      </c>
      <c r="D896" s="3">
        <v>1</v>
      </c>
      <c r="E896" s="10">
        <v>4762.33</v>
      </c>
      <c r="F896" s="3" t="s">
        <v>6</v>
      </c>
      <c r="G896" s="3" t="s">
        <v>6</v>
      </c>
      <c r="H896" s="24" t="s">
        <v>30</v>
      </c>
    </row>
    <row r="897" spans="1:8" x14ac:dyDescent="0.25">
      <c r="A897" s="23" t="s">
        <v>557</v>
      </c>
      <c r="B897" s="6">
        <v>33832</v>
      </c>
      <c r="C897" s="9">
        <f t="shared" si="13"/>
        <v>30</v>
      </c>
      <c r="D897" s="3">
        <v>2</v>
      </c>
      <c r="E897" s="10">
        <v>4753.6400000000003</v>
      </c>
      <c r="F897" s="3" t="s">
        <v>5</v>
      </c>
      <c r="G897" s="3" t="s">
        <v>6</v>
      </c>
      <c r="H897" s="24" t="s">
        <v>7</v>
      </c>
    </row>
    <row r="898" spans="1:8" x14ac:dyDescent="0.25">
      <c r="A898" s="23" t="s">
        <v>556</v>
      </c>
      <c r="B898" s="6">
        <v>32103</v>
      </c>
      <c r="C898" s="9">
        <f t="shared" si="13"/>
        <v>35</v>
      </c>
      <c r="D898" s="3">
        <v>1</v>
      </c>
      <c r="E898" s="10">
        <v>4751.07</v>
      </c>
      <c r="F898" s="3" t="s">
        <v>6</v>
      </c>
      <c r="G898" s="3" t="s">
        <v>9</v>
      </c>
      <c r="H898" s="24" t="s">
        <v>30</v>
      </c>
    </row>
    <row r="899" spans="1:8" x14ac:dyDescent="0.25">
      <c r="A899" s="23" t="s">
        <v>555</v>
      </c>
      <c r="B899" s="6">
        <v>32022</v>
      </c>
      <c r="C899" s="9">
        <f t="shared" ref="C899:C962" si="14">INT(YEARFRAC(B899,DATE(2023,8,6),1))</f>
        <v>35</v>
      </c>
      <c r="D899" s="3">
        <v>1</v>
      </c>
      <c r="E899" s="10">
        <v>4747.05</v>
      </c>
      <c r="F899" s="3" t="s">
        <v>5</v>
      </c>
      <c r="G899" s="3" t="s">
        <v>5</v>
      </c>
      <c r="H899" s="24" t="s">
        <v>7</v>
      </c>
    </row>
    <row r="900" spans="1:8" x14ac:dyDescent="0.25">
      <c r="A900" s="23" t="s">
        <v>554</v>
      </c>
      <c r="B900" s="6">
        <v>31933</v>
      </c>
      <c r="C900" s="9">
        <f t="shared" si="14"/>
        <v>36</v>
      </c>
      <c r="D900" s="3">
        <v>1</v>
      </c>
      <c r="E900" s="10">
        <v>4746.34</v>
      </c>
      <c r="F900" s="3" t="s">
        <v>5</v>
      </c>
      <c r="G900" s="3" t="s">
        <v>5</v>
      </c>
      <c r="H900" s="24" t="s">
        <v>30</v>
      </c>
    </row>
    <row r="901" spans="1:8" x14ac:dyDescent="0.25">
      <c r="A901" s="23" t="s">
        <v>553</v>
      </c>
      <c r="B901" s="6">
        <v>38315</v>
      </c>
      <c r="C901" s="9">
        <f t="shared" si="14"/>
        <v>18</v>
      </c>
      <c r="D901" s="3">
        <v>0</v>
      </c>
      <c r="E901" s="10">
        <v>4740.78</v>
      </c>
      <c r="F901" s="3" t="s">
        <v>5</v>
      </c>
      <c r="G901" s="3" t="s">
        <v>6</v>
      </c>
      <c r="H901" s="24" t="s">
        <v>288</v>
      </c>
    </row>
    <row r="902" spans="1:8" x14ac:dyDescent="0.25">
      <c r="A902" s="23" t="s">
        <v>552</v>
      </c>
      <c r="B902" s="6">
        <v>33523</v>
      </c>
      <c r="C902" s="9">
        <f t="shared" si="14"/>
        <v>31</v>
      </c>
      <c r="D902" s="3">
        <v>1</v>
      </c>
      <c r="E902" s="10">
        <v>4738.2700000000004</v>
      </c>
      <c r="F902" s="3" t="s">
        <v>5</v>
      </c>
      <c r="G902" s="3" t="s">
        <v>6</v>
      </c>
      <c r="H902" s="24" t="s">
        <v>14</v>
      </c>
    </row>
    <row r="903" spans="1:8" x14ac:dyDescent="0.25">
      <c r="A903" s="23" t="s">
        <v>551</v>
      </c>
      <c r="B903" s="6">
        <v>31660</v>
      </c>
      <c r="C903" s="9">
        <f t="shared" si="14"/>
        <v>36</v>
      </c>
      <c r="D903" s="3">
        <v>3</v>
      </c>
      <c r="E903" s="10">
        <v>4734.6400000000003</v>
      </c>
      <c r="F903" s="3" t="s">
        <v>5</v>
      </c>
      <c r="G903" s="3" t="s">
        <v>9</v>
      </c>
      <c r="H903" s="24" t="s">
        <v>7</v>
      </c>
    </row>
    <row r="904" spans="1:8" x14ac:dyDescent="0.25">
      <c r="A904" s="23" t="s">
        <v>550</v>
      </c>
      <c r="B904" s="6">
        <v>29404</v>
      </c>
      <c r="C904" s="9">
        <f t="shared" si="14"/>
        <v>43</v>
      </c>
      <c r="D904" s="3">
        <v>2</v>
      </c>
      <c r="E904" s="10">
        <v>4728.71</v>
      </c>
      <c r="F904" s="3" t="s">
        <v>5</v>
      </c>
      <c r="G904" s="3" t="s">
        <v>6</v>
      </c>
      <c r="H904" s="24" t="s">
        <v>14</v>
      </c>
    </row>
    <row r="905" spans="1:8" x14ac:dyDescent="0.25">
      <c r="A905" s="23" t="s">
        <v>549</v>
      </c>
      <c r="B905" s="6">
        <v>34558</v>
      </c>
      <c r="C905" s="9">
        <f t="shared" si="14"/>
        <v>28</v>
      </c>
      <c r="D905" s="3">
        <v>2</v>
      </c>
      <c r="E905" s="10">
        <v>4719.74</v>
      </c>
      <c r="F905" s="3" t="s">
        <v>5</v>
      </c>
      <c r="G905" s="3" t="s">
        <v>9</v>
      </c>
      <c r="H905" s="24" t="s">
        <v>14</v>
      </c>
    </row>
    <row r="906" spans="1:8" x14ac:dyDescent="0.25">
      <c r="A906" s="23" t="s">
        <v>2180</v>
      </c>
      <c r="B906" s="6">
        <v>37793</v>
      </c>
      <c r="C906" s="9">
        <f t="shared" si="14"/>
        <v>20</v>
      </c>
      <c r="D906" s="3">
        <v>0</v>
      </c>
      <c r="E906" s="10">
        <v>36898.730000000003</v>
      </c>
      <c r="F906" s="3" t="s">
        <v>5</v>
      </c>
      <c r="G906" s="3" t="s">
        <v>9</v>
      </c>
      <c r="H906" s="24" t="s">
        <v>14</v>
      </c>
    </row>
    <row r="907" spans="1:8" x14ac:dyDescent="0.25">
      <c r="A907" s="23" t="s">
        <v>548</v>
      </c>
      <c r="B907" s="6">
        <v>33875</v>
      </c>
      <c r="C907" s="9">
        <f t="shared" si="14"/>
        <v>30</v>
      </c>
      <c r="D907" s="3">
        <v>1</v>
      </c>
      <c r="E907" s="10">
        <v>4719.5200000000004</v>
      </c>
      <c r="F907" s="3" t="s">
        <v>5</v>
      </c>
      <c r="G907" s="3" t="s">
        <v>5</v>
      </c>
      <c r="H907" s="24" t="s">
        <v>235</v>
      </c>
    </row>
    <row r="908" spans="1:8" x14ac:dyDescent="0.25">
      <c r="A908" s="23" t="s">
        <v>547</v>
      </c>
      <c r="B908" s="6">
        <v>33886</v>
      </c>
      <c r="C908" s="9">
        <f t="shared" si="14"/>
        <v>30</v>
      </c>
      <c r="D908" s="3">
        <v>1</v>
      </c>
      <c r="E908" s="10">
        <v>4718.2</v>
      </c>
      <c r="F908" s="3" t="s">
        <v>5</v>
      </c>
      <c r="G908" s="3" t="s">
        <v>6</v>
      </c>
      <c r="H908" s="24" t="s">
        <v>235</v>
      </c>
    </row>
    <row r="909" spans="1:8" x14ac:dyDescent="0.25">
      <c r="A909" s="23" t="s">
        <v>546</v>
      </c>
      <c r="B909" s="6">
        <v>29810</v>
      </c>
      <c r="C909" s="9">
        <f t="shared" si="14"/>
        <v>41</v>
      </c>
      <c r="D909" s="3">
        <v>1</v>
      </c>
      <c r="E909" s="10">
        <v>4712.12</v>
      </c>
      <c r="F909" s="3" t="s">
        <v>5</v>
      </c>
      <c r="G909" s="3" t="s">
        <v>6</v>
      </c>
      <c r="H909" s="24" t="s">
        <v>30</v>
      </c>
    </row>
    <row r="910" spans="1:8" x14ac:dyDescent="0.25">
      <c r="A910" s="23" t="s">
        <v>545</v>
      </c>
      <c r="B910" s="6">
        <v>28463</v>
      </c>
      <c r="C910" s="9">
        <f t="shared" si="14"/>
        <v>45</v>
      </c>
      <c r="D910" s="3">
        <v>2</v>
      </c>
      <c r="E910" s="10">
        <v>4699.47</v>
      </c>
      <c r="F910" s="3" t="s">
        <v>5</v>
      </c>
      <c r="G910" s="3" t="s">
        <v>6</v>
      </c>
      <c r="H910" s="24" t="s">
        <v>7</v>
      </c>
    </row>
    <row r="911" spans="1:8" x14ac:dyDescent="0.25">
      <c r="A911" s="23" t="s">
        <v>544</v>
      </c>
      <c r="B911" s="6">
        <v>37794</v>
      </c>
      <c r="C911" s="9">
        <f t="shared" si="14"/>
        <v>20</v>
      </c>
      <c r="D911" s="3">
        <v>5</v>
      </c>
      <c r="E911" s="10">
        <v>4687.8</v>
      </c>
      <c r="F911" s="3" t="s">
        <v>5</v>
      </c>
      <c r="G911" s="3" t="s">
        <v>6</v>
      </c>
      <c r="H911" s="24" t="s">
        <v>30</v>
      </c>
    </row>
    <row r="912" spans="1:8" x14ac:dyDescent="0.25">
      <c r="A912" s="23" t="s">
        <v>543</v>
      </c>
      <c r="B912" s="6">
        <v>33120</v>
      </c>
      <c r="C912" s="9">
        <f t="shared" si="14"/>
        <v>32</v>
      </c>
      <c r="D912" s="3">
        <v>2</v>
      </c>
      <c r="E912" s="10">
        <v>4686.3900000000003</v>
      </c>
      <c r="F912" s="3" t="s">
        <v>6</v>
      </c>
      <c r="G912" s="3" t="s">
        <v>6</v>
      </c>
      <c r="H912" s="24" t="s">
        <v>7</v>
      </c>
    </row>
    <row r="913" spans="1:8" x14ac:dyDescent="0.25">
      <c r="A913" s="23" t="s">
        <v>542</v>
      </c>
      <c r="B913" s="6">
        <v>37898</v>
      </c>
      <c r="C913" s="9">
        <f t="shared" si="14"/>
        <v>19</v>
      </c>
      <c r="D913" s="3">
        <v>0</v>
      </c>
      <c r="E913" s="10">
        <v>4678.8</v>
      </c>
      <c r="F913" s="3" t="s">
        <v>5</v>
      </c>
      <c r="G913" s="3" t="s">
        <v>9</v>
      </c>
      <c r="H913" s="24" t="s">
        <v>288</v>
      </c>
    </row>
    <row r="914" spans="1:8" x14ac:dyDescent="0.25">
      <c r="A914" s="23" t="s">
        <v>541</v>
      </c>
      <c r="B914" s="6">
        <v>29146</v>
      </c>
      <c r="C914" s="9">
        <f t="shared" si="14"/>
        <v>43</v>
      </c>
      <c r="D914" s="3">
        <v>2</v>
      </c>
      <c r="E914" s="10">
        <v>4674.2</v>
      </c>
      <c r="F914" s="3" t="s">
        <v>5</v>
      </c>
      <c r="G914" s="3" t="s">
        <v>9</v>
      </c>
      <c r="H914" s="24" t="s">
        <v>7</v>
      </c>
    </row>
    <row r="915" spans="1:8" x14ac:dyDescent="0.25">
      <c r="A915" s="23" t="s">
        <v>540</v>
      </c>
      <c r="B915" s="6">
        <v>33067</v>
      </c>
      <c r="C915" s="9">
        <f t="shared" si="14"/>
        <v>33</v>
      </c>
      <c r="D915" s="3">
        <v>2</v>
      </c>
      <c r="E915" s="10">
        <v>4673.3900000000003</v>
      </c>
      <c r="F915" s="3" t="s">
        <v>5</v>
      </c>
      <c r="G915" s="3" t="s">
        <v>9</v>
      </c>
      <c r="H915" s="24" t="s">
        <v>7</v>
      </c>
    </row>
    <row r="916" spans="1:8" x14ac:dyDescent="0.25">
      <c r="A916" s="23" t="s">
        <v>539</v>
      </c>
      <c r="B916" s="6">
        <v>33142</v>
      </c>
      <c r="C916" s="9">
        <f t="shared" si="14"/>
        <v>32</v>
      </c>
      <c r="D916" s="3">
        <v>2</v>
      </c>
      <c r="E916" s="10">
        <v>4670.6400000000003</v>
      </c>
      <c r="F916" s="3" t="s">
        <v>5</v>
      </c>
      <c r="G916" s="3" t="s">
        <v>5</v>
      </c>
      <c r="H916" s="24" t="s">
        <v>30</v>
      </c>
    </row>
    <row r="917" spans="1:8" x14ac:dyDescent="0.25">
      <c r="A917" s="23" t="s">
        <v>2179</v>
      </c>
      <c r="B917" s="6">
        <v>26638</v>
      </c>
      <c r="C917" s="9">
        <f t="shared" si="14"/>
        <v>50</v>
      </c>
      <c r="D917" s="3">
        <v>0</v>
      </c>
      <c r="E917" s="10">
        <v>36889.99</v>
      </c>
      <c r="F917" s="3" t="s">
        <v>9</v>
      </c>
      <c r="G917" s="3" t="s">
        <v>6</v>
      </c>
      <c r="H917" s="24" t="s">
        <v>30</v>
      </c>
    </row>
    <row r="918" spans="1:8" x14ac:dyDescent="0.25">
      <c r="A918" s="23" t="s">
        <v>538</v>
      </c>
      <c r="B918" s="6">
        <v>33090</v>
      </c>
      <c r="C918" s="9">
        <f t="shared" si="14"/>
        <v>33</v>
      </c>
      <c r="D918" s="3">
        <v>1</v>
      </c>
      <c r="E918" s="10">
        <v>4667.6099999999997</v>
      </c>
      <c r="F918" s="3" t="s">
        <v>6</v>
      </c>
      <c r="G918" s="3" t="s">
        <v>6</v>
      </c>
      <c r="H918" s="24" t="s">
        <v>156</v>
      </c>
    </row>
    <row r="919" spans="1:8" x14ac:dyDescent="0.25">
      <c r="A919" s="23" t="s">
        <v>537</v>
      </c>
      <c r="B919" s="6">
        <v>35363</v>
      </c>
      <c r="C919" s="9">
        <f t="shared" si="14"/>
        <v>26</v>
      </c>
      <c r="D919" s="3">
        <v>3</v>
      </c>
      <c r="E919" s="10">
        <v>4661.29</v>
      </c>
      <c r="F919" s="3" t="s">
        <v>5</v>
      </c>
      <c r="G919" s="3" t="s">
        <v>9</v>
      </c>
      <c r="H919" s="24" t="s">
        <v>344</v>
      </c>
    </row>
    <row r="920" spans="1:8" x14ac:dyDescent="0.25">
      <c r="A920" s="23" t="s">
        <v>536</v>
      </c>
      <c r="B920" s="6">
        <v>31220</v>
      </c>
      <c r="C920" s="9">
        <f t="shared" si="14"/>
        <v>38</v>
      </c>
      <c r="D920" s="3">
        <v>0</v>
      </c>
      <c r="E920" s="10">
        <v>4646.76</v>
      </c>
      <c r="F920" s="3" t="s">
        <v>9</v>
      </c>
      <c r="G920" s="3" t="s">
        <v>9</v>
      </c>
      <c r="H920" s="24" t="s">
        <v>30</v>
      </c>
    </row>
    <row r="921" spans="1:8" x14ac:dyDescent="0.25">
      <c r="A921" s="23" t="s">
        <v>535</v>
      </c>
      <c r="B921" s="6">
        <v>35975</v>
      </c>
      <c r="C921" s="9">
        <f t="shared" si="14"/>
        <v>25</v>
      </c>
      <c r="D921" s="3">
        <v>3</v>
      </c>
      <c r="E921" s="10">
        <v>4618.08</v>
      </c>
      <c r="F921" s="3" t="s">
        <v>5</v>
      </c>
      <c r="G921" s="3" t="s">
        <v>9</v>
      </c>
      <c r="H921" s="24" t="s">
        <v>14</v>
      </c>
    </row>
    <row r="922" spans="1:8" x14ac:dyDescent="0.25">
      <c r="A922" s="23" t="s">
        <v>534</v>
      </c>
      <c r="B922" s="6">
        <v>36709</v>
      </c>
      <c r="C922" s="9">
        <f t="shared" si="14"/>
        <v>23</v>
      </c>
      <c r="D922" s="3">
        <v>0</v>
      </c>
      <c r="E922" s="10">
        <v>4608.03</v>
      </c>
      <c r="F922" s="3" t="s">
        <v>5</v>
      </c>
      <c r="G922" s="3" t="s">
        <v>6</v>
      </c>
      <c r="H922" s="24" t="s">
        <v>30</v>
      </c>
    </row>
    <row r="923" spans="1:8" x14ac:dyDescent="0.25">
      <c r="A923" s="23" t="s">
        <v>533</v>
      </c>
      <c r="B923" s="6">
        <v>32769</v>
      </c>
      <c r="C923" s="9">
        <f t="shared" si="14"/>
        <v>33</v>
      </c>
      <c r="D923" s="3">
        <v>0</v>
      </c>
      <c r="E923" s="10">
        <v>4571.41</v>
      </c>
      <c r="F923" s="3" t="s">
        <v>5</v>
      </c>
      <c r="G923" s="3" t="s">
        <v>5</v>
      </c>
      <c r="H923" s="24" t="s">
        <v>14</v>
      </c>
    </row>
    <row r="924" spans="1:8" x14ac:dyDescent="0.25">
      <c r="A924" s="23" t="s">
        <v>532</v>
      </c>
      <c r="B924" s="6">
        <v>35424</v>
      </c>
      <c r="C924" s="9">
        <f t="shared" si="14"/>
        <v>26</v>
      </c>
      <c r="D924" s="3">
        <v>2</v>
      </c>
      <c r="E924" s="10">
        <v>4564.1899999999996</v>
      </c>
      <c r="F924" s="3" t="s">
        <v>5</v>
      </c>
      <c r="G924" s="3" t="s">
        <v>5</v>
      </c>
      <c r="H924" s="24" t="s">
        <v>235</v>
      </c>
    </row>
    <row r="925" spans="1:8" x14ac:dyDescent="0.25">
      <c r="A925" s="23" t="s">
        <v>531</v>
      </c>
      <c r="B925" s="6">
        <v>33136</v>
      </c>
      <c r="C925" s="9">
        <f t="shared" si="14"/>
        <v>32</v>
      </c>
      <c r="D925" s="3">
        <v>1</v>
      </c>
      <c r="E925" s="10">
        <v>4562.84</v>
      </c>
      <c r="F925" s="3" t="s">
        <v>5</v>
      </c>
      <c r="G925" s="3" t="s">
        <v>5</v>
      </c>
      <c r="H925" s="24" t="s">
        <v>7</v>
      </c>
    </row>
    <row r="926" spans="1:8" x14ac:dyDescent="0.25">
      <c r="A926" s="23" t="s">
        <v>530</v>
      </c>
      <c r="B926" s="6">
        <v>38343</v>
      </c>
      <c r="C926" s="9">
        <f t="shared" si="14"/>
        <v>18</v>
      </c>
      <c r="D926" s="3">
        <v>4</v>
      </c>
      <c r="E926" s="10">
        <v>4561.1899999999996</v>
      </c>
      <c r="F926" s="3" t="s">
        <v>5</v>
      </c>
      <c r="G926" s="3" t="s">
        <v>5</v>
      </c>
      <c r="H926" s="24" t="s">
        <v>235</v>
      </c>
    </row>
    <row r="927" spans="1:8" x14ac:dyDescent="0.25">
      <c r="A927" s="23" t="s">
        <v>529</v>
      </c>
      <c r="B927" s="6">
        <v>33194</v>
      </c>
      <c r="C927" s="9">
        <f t="shared" si="14"/>
        <v>32</v>
      </c>
      <c r="D927" s="3">
        <v>0</v>
      </c>
      <c r="E927" s="10">
        <v>4544.2299999999996</v>
      </c>
      <c r="F927" s="3" t="s">
        <v>5</v>
      </c>
      <c r="G927" s="3" t="s">
        <v>9</v>
      </c>
      <c r="H927" s="24" t="s">
        <v>235</v>
      </c>
    </row>
    <row r="928" spans="1:8" x14ac:dyDescent="0.25">
      <c r="A928" s="23" t="s">
        <v>2178</v>
      </c>
      <c r="B928" s="6">
        <v>33789</v>
      </c>
      <c r="C928" s="9">
        <f t="shared" si="14"/>
        <v>31</v>
      </c>
      <c r="D928" s="3">
        <v>0</v>
      </c>
      <c r="E928" s="10">
        <v>36837.47</v>
      </c>
      <c r="F928" s="3" t="s">
        <v>5</v>
      </c>
      <c r="G928" s="3" t="s">
        <v>6</v>
      </c>
      <c r="H928" s="24" t="s">
        <v>30</v>
      </c>
    </row>
    <row r="929" spans="1:8" x14ac:dyDescent="0.25">
      <c r="A929" s="23" t="s">
        <v>528</v>
      </c>
      <c r="B929" s="6">
        <v>32307</v>
      </c>
      <c r="C929" s="9">
        <f t="shared" si="14"/>
        <v>35</v>
      </c>
      <c r="D929" s="3">
        <v>1</v>
      </c>
      <c r="E929" s="10">
        <v>4536.26</v>
      </c>
      <c r="F929" s="3" t="s">
        <v>5</v>
      </c>
      <c r="G929" s="3" t="s">
        <v>5</v>
      </c>
      <c r="H929" s="24" t="s">
        <v>30</v>
      </c>
    </row>
    <row r="930" spans="1:8" x14ac:dyDescent="0.25">
      <c r="A930" s="23" t="s">
        <v>527</v>
      </c>
      <c r="B930" s="6">
        <v>34149</v>
      </c>
      <c r="C930" s="9">
        <f t="shared" si="14"/>
        <v>30</v>
      </c>
      <c r="D930" s="3">
        <v>2</v>
      </c>
      <c r="E930" s="10">
        <v>4529.4799999999996</v>
      </c>
      <c r="F930" s="3" t="s">
        <v>5</v>
      </c>
      <c r="G930" s="3" t="s">
        <v>9</v>
      </c>
      <c r="H930" s="24" t="s">
        <v>30</v>
      </c>
    </row>
    <row r="931" spans="1:8" x14ac:dyDescent="0.25">
      <c r="A931" s="23" t="s">
        <v>526</v>
      </c>
      <c r="B931" s="6">
        <v>33829</v>
      </c>
      <c r="C931" s="9">
        <f t="shared" si="14"/>
        <v>30</v>
      </c>
      <c r="D931" s="3">
        <v>1</v>
      </c>
      <c r="E931" s="10">
        <v>4527.18</v>
      </c>
      <c r="F931" s="3" t="s">
        <v>5</v>
      </c>
      <c r="G931" s="3" t="s">
        <v>5</v>
      </c>
      <c r="H931" s="24" t="s">
        <v>14</v>
      </c>
    </row>
    <row r="932" spans="1:8" x14ac:dyDescent="0.25">
      <c r="A932" s="23" t="s">
        <v>525</v>
      </c>
      <c r="B932" s="6">
        <v>32498</v>
      </c>
      <c r="C932" s="9">
        <f t="shared" si="14"/>
        <v>34</v>
      </c>
      <c r="D932" s="3">
        <v>0</v>
      </c>
      <c r="E932" s="10">
        <v>4518.83</v>
      </c>
      <c r="F932" s="3" t="s">
        <v>5</v>
      </c>
      <c r="G932" s="3" t="s">
        <v>5</v>
      </c>
      <c r="H932" s="24" t="s">
        <v>344</v>
      </c>
    </row>
    <row r="933" spans="1:8" x14ac:dyDescent="0.25">
      <c r="A933" s="23" t="s">
        <v>524</v>
      </c>
      <c r="B933" s="6">
        <v>32116</v>
      </c>
      <c r="C933" s="9">
        <f t="shared" si="14"/>
        <v>35</v>
      </c>
      <c r="D933" s="3">
        <v>3</v>
      </c>
      <c r="E933" s="10">
        <v>4518.7700000000004</v>
      </c>
      <c r="F933" s="3" t="s">
        <v>5</v>
      </c>
      <c r="G933" s="3" t="s">
        <v>6</v>
      </c>
      <c r="H933" s="24" t="s">
        <v>14</v>
      </c>
    </row>
    <row r="934" spans="1:8" x14ac:dyDescent="0.25">
      <c r="A934" s="23" t="s">
        <v>522</v>
      </c>
      <c r="B934" s="6">
        <v>37896</v>
      </c>
      <c r="C934" s="9">
        <f t="shared" si="14"/>
        <v>19</v>
      </c>
      <c r="D934" s="3">
        <v>0</v>
      </c>
      <c r="E934" s="10">
        <v>4518.3999999999996</v>
      </c>
      <c r="F934" s="3" t="s">
        <v>5</v>
      </c>
      <c r="G934" s="3" t="s">
        <v>6</v>
      </c>
      <c r="H934" s="24" t="s">
        <v>523</v>
      </c>
    </row>
    <row r="935" spans="1:8" x14ac:dyDescent="0.25">
      <c r="A935" s="23" t="s">
        <v>521</v>
      </c>
      <c r="B935" s="6">
        <v>29388</v>
      </c>
      <c r="C935" s="9">
        <f t="shared" si="14"/>
        <v>43</v>
      </c>
      <c r="D935" s="3">
        <v>2</v>
      </c>
      <c r="E935" s="10">
        <v>4515.71</v>
      </c>
      <c r="F935" s="3" t="s">
        <v>5</v>
      </c>
      <c r="G935" s="3" t="s">
        <v>6</v>
      </c>
      <c r="H935" s="24" t="s">
        <v>7</v>
      </c>
    </row>
    <row r="936" spans="1:8" x14ac:dyDescent="0.25">
      <c r="A936" s="23" t="s">
        <v>520</v>
      </c>
      <c r="B936" s="6">
        <v>30221</v>
      </c>
      <c r="C936" s="9">
        <f t="shared" si="14"/>
        <v>40</v>
      </c>
      <c r="D936" s="3">
        <v>3</v>
      </c>
      <c r="E936" s="10">
        <v>4511.41</v>
      </c>
      <c r="F936" s="3" t="s">
        <v>5</v>
      </c>
      <c r="G936" s="3" t="s">
        <v>6</v>
      </c>
      <c r="H936" s="24" t="s">
        <v>7</v>
      </c>
    </row>
    <row r="937" spans="1:8" x14ac:dyDescent="0.25">
      <c r="A937" s="23" t="s">
        <v>519</v>
      </c>
      <c r="B937" s="6">
        <v>35716</v>
      </c>
      <c r="C937" s="9">
        <f t="shared" si="14"/>
        <v>25</v>
      </c>
      <c r="D937" s="3">
        <v>4</v>
      </c>
      <c r="E937" s="10">
        <v>4504.66</v>
      </c>
      <c r="F937" s="3" t="s">
        <v>9</v>
      </c>
      <c r="G937" s="3" t="s">
        <v>5</v>
      </c>
      <c r="H937" s="24" t="s">
        <v>7</v>
      </c>
    </row>
    <row r="938" spans="1:8" x14ac:dyDescent="0.25">
      <c r="A938" s="23" t="s">
        <v>518</v>
      </c>
      <c r="B938" s="6">
        <v>32320</v>
      </c>
      <c r="C938" s="9">
        <f t="shared" si="14"/>
        <v>35</v>
      </c>
      <c r="D938" s="3">
        <v>0</v>
      </c>
      <c r="E938" s="10">
        <v>4500.34</v>
      </c>
      <c r="F938" s="3" t="s">
        <v>5</v>
      </c>
      <c r="G938" s="3" t="s">
        <v>9</v>
      </c>
      <c r="H938" s="24" t="s">
        <v>344</v>
      </c>
    </row>
    <row r="939" spans="1:8" x14ac:dyDescent="0.25">
      <c r="A939" s="23" t="s">
        <v>2177</v>
      </c>
      <c r="B939" s="6">
        <v>24104</v>
      </c>
      <c r="C939" s="9">
        <f t="shared" si="14"/>
        <v>57</v>
      </c>
      <c r="D939" s="3">
        <v>0</v>
      </c>
      <c r="E939" s="10">
        <v>36795.29</v>
      </c>
      <c r="F939" s="3" t="s">
        <v>5</v>
      </c>
      <c r="G939" s="3" t="s">
        <v>9</v>
      </c>
      <c r="H939" s="24" t="s">
        <v>30</v>
      </c>
    </row>
    <row r="940" spans="1:8" x14ac:dyDescent="0.25">
      <c r="A940" s="23" t="s">
        <v>2177</v>
      </c>
      <c r="B940" s="6">
        <v>33883</v>
      </c>
      <c r="C940" s="9">
        <f t="shared" si="14"/>
        <v>30</v>
      </c>
      <c r="D940" s="3">
        <v>0</v>
      </c>
      <c r="E940" s="10">
        <v>36837.47</v>
      </c>
      <c r="F940" s="3" t="s">
        <v>9</v>
      </c>
      <c r="G940" s="3" t="s">
        <v>5</v>
      </c>
      <c r="H940" s="24" t="s">
        <v>30</v>
      </c>
    </row>
    <row r="941" spans="1:8" x14ac:dyDescent="0.25">
      <c r="A941" s="23" t="s">
        <v>517</v>
      </c>
      <c r="B941" s="6">
        <v>33797</v>
      </c>
      <c r="C941" s="9">
        <f t="shared" si="14"/>
        <v>31</v>
      </c>
      <c r="D941" s="3">
        <v>0</v>
      </c>
      <c r="E941" s="10">
        <v>4488.58</v>
      </c>
      <c r="F941" s="3" t="s">
        <v>5</v>
      </c>
      <c r="G941" s="3" t="s">
        <v>6</v>
      </c>
      <c r="H941" s="24" t="s">
        <v>14</v>
      </c>
    </row>
    <row r="942" spans="1:8" x14ac:dyDescent="0.25">
      <c r="A942" s="23" t="s">
        <v>516</v>
      </c>
      <c r="B942" s="6">
        <v>38186</v>
      </c>
      <c r="C942" s="9">
        <f t="shared" si="14"/>
        <v>19</v>
      </c>
      <c r="D942" s="3">
        <v>0</v>
      </c>
      <c r="E942" s="10">
        <v>4468.25</v>
      </c>
      <c r="F942" s="3" t="s">
        <v>5</v>
      </c>
      <c r="G942" s="3" t="s">
        <v>5</v>
      </c>
      <c r="H942" s="24" t="s">
        <v>14</v>
      </c>
    </row>
    <row r="943" spans="1:8" x14ac:dyDescent="0.25">
      <c r="A943" s="23" t="s">
        <v>515</v>
      </c>
      <c r="B943" s="6">
        <v>36484</v>
      </c>
      <c r="C943" s="9">
        <f t="shared" si="14"/>
        <v>23</v>
      </c>
      <c r="D943" s="3">
        <v>3</v>
      </c>
      <c r="E943" s="10">
        <v>4466.62</v>
      </c>
      <c r="F943" s="3" t="s">
        <v>5</v>
      </c>
      <c r="G943" s="3" t="s">
        <v>5</v>
      </c>
      <c r="H943" s="24" t="s">
        <v>14</v>
      </c>
    </row>
    <row r="944" spans="1:8" x14ac:dyDescent="0.25">
      <c r="A944" s="23" t="s">
        <v>514</v>
      </c>
      <c r="B944" s="6">
        <v>33423</v>
      </c>
      <c r="C944" s="9">
        <f t="shared" si="14"/>
        <v>32</v>
      </c>
      <c r="D944" s="3">
        <v>2</v>
      </c>
      <c r="E944" s="10">
        <v>4463.21</v>
      </c>
      <c r="F944" s="3" t="s">
        <v>6</v>
      </c>
      <c r="G944" s="3" t="s">
        <v>6</v>
      </c>
      <c r="H944" s="24" t="s">
        <v>7</v>
      </c>
    </row>
    <row r="945" spans="1:8" x14ac:dyDescent="0.25">
      <c r="A945" s="23" t="s">
        <v>513</v>
      </c>
      <c r="B945" s="6">
        <v>33069</v>
      </c>
      <c r="C945" s="9">
        <f t="shared" si="14"/>
        <v>33</v>
      </c>
      <c r="D945" s="3">
        <v>1</v>
      </c>
      <c r="E945" s="10">
        <v>4462.72</v>
      </c>
      <c r="F945" s="3" t="s">
        <v>5</v>
      </c>
      <c r="G945" s="3" t="s">
        <v>6</v>
      </c>
      <c r="H945" s="24" t="s">
        <v>14</v>
      </c>
    </row>
    <row r="946" spans="1:8" x14ac:dyDescent="0.25">
      <c r="A946" s="23" t="s">
        <v>512</v>
      </c>
      <c r="B946" s="6">
        <v>33093</v>
      </c>
      <c r="C946" s="9">
        <f t="shared" si="14"/>
        <v>32</v>
      </c>
      <c r="D946" s="3">
        <v>1</v>
      </c>
      <c r="E946" s="10">
        <v>4454.3999999999996</v>
      </c>
      <c r="F946" s="3" t="s">
        <v>5</v>
      </c>
      <c r="G946" s="3" t="s">
        <v>6</v>
      </c>
      <c r="H946" s="24" t="s">
        <v>14</v>
      </c>
    </row>
    <row r="947" spans="1:8" x14ac:dyDescent="0.25">
      <c r="A947" s="23" t="s">
        <v>511</v>
      </c>
      <c r="B947" s="6">
        <v>34513</v>
      </c>
      <c r="C947" s="9">
        <f t="shared" si="14"/>
        <v>29</v>
      </c>
      <c r="D947" s="3">
        <v>3</v>
      </c>
      <c r="E947" s="10">
        <v>4449.46</v>
      </c>
      <c r="F947" s="3" t="s">
        <v>9</v>
      </c>
      <c r="G947" s="3" t="s">
        <v>5</v>
      </c>
      <c r="H947" s="24" t="s">
        <v>7</v>
      </c>
    </row>
    <row r="948" spans="1:8" x14ac:dyDescent="0.25">
      <c r="A948" s="23" t="s">
        <v>510</v>
      </c>
      <c r="B948" s="6">
        <v>33484</v>
      </c>
      <c r="C948" s="9">
        <f t="shared" si="14"/>
        <v>31</v>
      </c>
      <c r="D948" s="3">
        <v>1</v>
      </c>
      <c r="E948" s="10">
        <v>4441.21</v>
      </c>
      <c r="F948" s="3" t="s">
        <v>9</v>
      </c>
      <c r="G948" s="3" t="s">
        <v>5</v>
      </c>
      <c r="H948" s="24" t="s">
        <v>264</v>
      </c>
    </row>
    <row r="949" spans="1:8" x14ac:dyDescent="0.25">
      <c r="A949" s="23" t="s">
        <v>509</v>
      </c>
      <c r="B949" s="6">
        <v>34631</v>
      </c>
      <c r="C949" s="9">
        <f t="shared" si="14"/>
        <v>28</v>
      </c>
      <c r="D949" s="3">
        <v>2</v>
      </c>
      <c r="E949" s="10">
        <v>4438.26</v>
      </c>
      <c r="F949" s="3" t="s">
        <v>5</v>
      </c>
      <c r="G949" s="3" t="s">
        <v>6</v>
      </c>
      <c r="H949" s="24" t="s">
        <v>344</v>
      </c>
    </row>
    <row r="950" spans="1:8" x14ac:dyDescent="0.25">
      <c r="A950" s="23" t="s">
        <v>508</v>
      </c>
      <c r="B950" s="6">
        <v>34615</v>
      </c>
      <c r="C950" s="9">
        <f t="shared" si="14"/>
        <v>28</v>
      </c>
      <c r="D950" s="3">
        <v>2</v>
      </c>
      <c r="E950" s="10">
        <v>4435.09</v>
      </c>
      <c r="F950" s="3" t="s">
        <v>6</v>
      </c>
      <c r="G950" s="3" t="s">
        <v>5</v>
      </c>
      <c r="H950" s="24" t="s">
        <v>156</v>
      </c>
    </row>
    <row r="951" spans="1:8" x14ac:dyDescent="0.25">
      <c r="A951" s="23" t="s">
        <v>2176</v>
      </c>
      <c r="B951" s="6">
        <v>25763</v>
      </c>
      <c r="C951" s="9">
        <f t="shared" si="14"/>
        <v>53</v>
      </c>
      <c r="D951" s="3">
        <v>0</v>
      </c>
      <c r="E951" s="10">
        <v>36786.370000000003</v>
      </c>
      <c r="F951" s="3" t="s">
        <v>9</v>
      </c>
      <c r="G951" s="3" t="s">
        <v>9</v>
      </c>
      <c r="H951" s="24" t="s">
        <v>30</v>
      </c>
    </row>
    <row r="952" spans="1:8" x14ac:dyDescent="0.25">
      <c r="A952" s="23" t="s">
        <v>507</v>
      </c>
      <c r="B952" s="6">
        <v>34326</v>
      </c>
      <c r="C952" s="9">
        <f t="shared" si="14"/>
        <v>29</v>
      </c>
      <c r="D952" s="3">
        <v>2</v>
      </c>
      <c r="E952" s="10">
        <v>4433.92</v>
      </c>
      <c r="F952" s="3" t="s">
        <v>5</v>
      </c>
      <c r="G952" s="3" t="s">
        <v>5</v>
      </c>
      <c r="H952" s="24" t="s">
        <v>14</v>
      </c>
    </row>
    <row r="953" spans="1:8" x14ac:dyDescent="0.25">
      <c r="A953" s="23" t="s">
        <v>506</v>
      </c>
      <c r="B953" s="6">
        <v>34216</v>
      </c>
      <c r="C953" s="9">
        <f t="shared" si="14"/>
        <v>29</v>
      </c>
      <c r="D953" s="3">
        <v>2</v>
      </c>
      <c r="E953" s="10">
        <v>4433.3900000000003</v>
      </c>
      <c r="F953" s="3" t="s">
        <v>5</v>
      </c>
      <c r="G953" s="3" t="s">
        <v>6</v>
      </c>
      <c r="H953" s="24" t="s">
        <v>14</v>
      </c>
    </row>
    <row r="954" spans="1:8" x14ac:dyDescent="0.25">
      <c r="A954" s="23" t="s">
        <v>505</v>
      </c>
      <c r="B954" s="6">
        <v>34697</v>
      </c>
      <c r="C954" s="9">
        <f t="shared" si="14"/>
        <v>28</v>
      </c>
      <c r="D954" s="3">
        <v>2</v>
      </c>
      <c r="E954" s="10">
        <v>4428.8900000000003</v>
      </c>
      <c r="F954" s="3" t="s">
        <v>6</v>
      </c>
      <c r="G954" s="3" t="s">
        <v>9</v>
      </c>
      <c r="H954" s="24" t="s">
        <v>344</v>
      </c>
    </row>
    <row r="955" spans="1:8" x14ac:dyDescent="0.25">
      <c r="A955" s="23" t="s">
        <v>503</v>
      </c>
      <c r="B955" s="6">
        <v>33831</v>
      </c>
      <c r="C955" s="9">
        <f t="shared" si="14"/>
        <v>30</v>
      </c>
      <c r="D955" s="3">
        <v>0</v>
      </c>
      <c r="E955" s="10">
        <v>4420.95</v>
      </c>
      <c r="F955" s="3" t="s">
        <v>5</v>
      </c>
      <c r="G955" s="3" t="s">
        <v>6</v>
      </c>
      <c r="H955" s="24" t="s">
        <v>504</v>
      </c>
    </row>
    <row r="956" spans="1:8" x14ac:dyDescent="0.25">
      <c r="A956" s="23" t="s">
        <v>502</v>
      </c>
      <c r="B956" s="6">
        <v>32402</v>
      </c>
      <c r="C956" s="9">
        <f t="shared" si="14"/>
        <v>34</v>
      </c>
      <c r="D956" s="3">
        <v>0</v>
      </c>
      <c r="E956" s="10">
        <v>4415.16</v>
      </c>
      <c r="F956" s="3" t="s">
        <v>5</v>
      </c>
      <c r="G956" s="3" t="s">
        <v>9</v>
      </c>
      <c r="H956" s="24" t="s">
        <v>7</v>
      </c>
    </row>
    <row r="957" spans="1:8" x14ac:dyDescent="0.25">
      <c r="A957" s="23" t="s">
        <v>501</v>
      </c>
      <c r="B957" s="6">
        <v>31606</v>
      </c>
      <c r="C957" s="9">
        <f t="shared" si="14"/>
        <v>37</v>
      </c>
      <c r="D957" s="3">
        <v>0</v>
      </c>
      <c r="E957" s="10">
        <v>4402.2299999999996</v>
      </c>
      <c r="F957" s="3" t="s">
        <v>5</v>
      </c>
      <c r="G957" s="3" t="s">
        <v>5</v>
      </c>
      <c r="H957" s="24" t="s">
        <v>30</v>
      </c>
    </row>
    <row r="958" spans="1:8" x14ac:dyDescent="0.25">
      <c r="A958" s="23" t="s">
        <v>500</v>
      </c>
      <c r="B958" s="6">
        <v>31635</v>
      </c>
      <c r="C958" s="9">
        <f t="shared" si="14"/>
        <v>36</v>
      </c>
      <c r="D958" s="3">
        <v>0</v>
      </c>
      <c r="E958" s="10">
        <v>4399.7299999999996</v>
      </c>
      <c r="F958" s="3" t="s">
        <v>6</v>
      </c>
      <c r="G958" s="3" t="s">
        <v>5</v>
      </c>
      <c r="H958" s="24" t="s">
        <v>7</v>
      </c>
    </row>
    <row r="959" spans="1:8" x14ac:dyDescent="0.25">
      <c r="A959" s="23" t="s">
        <v>499</v>
      </c>
      <c r="B959" s="6">
        <v>32342</v>
      </c>
      <c r="C959" s="9">
        <f t="shared" si="14"/>
        <v>35</v>
      </c>
      <c r="D959" s="3">
        <v>3</v>
      </c>
      <c r="E959" s="10">
        <v>4397.3100000000004</v>
      </c>
      <c r="F959" s="3" t="s">
        <v>5</v>
      </c>
      <c r="G959" s="3" t="s">
        <v>5</v>
      </c>
      <c r="H959" s="24" t="s">
        <v>7</v>
      </c>
    </row>
    <row r="960" spans="1:8" x14ac:dyDescent="0.25">
      <c r="A960" s="23" t="s">
        <v>498</v>
      </c>
      <c r="B960" s="6">
        <v>30131</v>
      </c>
      <c r="C960" s="9">
        <f t="shared" si="14"/>
        <v>41</v>
      </c>
      <c r="D960" s="3">
        <v>3</v>
      </c>
      <c r="E960" s="10">
        <v>4392.7</v>
      </c>
      <c r="F960" s="3" t="s">
        <v>5</v>
      </c>
      <c r="G960" s="3" t="s">
        <v>5</v>
      </c>
      <c r="H960" s="24" t="s">
        <v>7</v>
      </c>
    </row>
    <row r="961" spans="1:8" x14ac:dyDescent="0.25">
      <c r="A961" s="23" t="s">
        <v>497</v>
      </c>
      <c r="B961" s="6">
        <v>35763</v>
      </c>
      <c r="C961" s="9">
        <f t="shared" si="14"/>
        <v>25</v>
      </c>
      <c r="D961" s="3">
        <v>3</v>
      </c>
      <c r="E961" s="10">
        <v>4391.6499999999996</v>
      </c>
      <c r="F961" s="3" t="s">
        <v>5</v>
      </c>
      <c r="G961" s="3" t="s">
        <v>5</v>
      </c>
      <c r="H961" s="24" t="s">
        <v>30</v>
      </c>
    </row>
    <row r="962" spans="1:8" x14ac:dyDescent="0.25">
      <c r="A962" s="23" t="s">
        <v>2175</v>
      </c>
      <c r="B962" s="6">
        <v>22491</v>
      </c>
      <c r="C962" s="9">
        <f t="shared" si="14"/>
        <v>62</v>
      </c>
      <c r="D962" s="3">
        <v>4</v>
      </c>
      <c r="E962" s="10">
        <v>36580.28</v>
      </c>
      <c r="F962" s="3" t="s">
        <v>5</v>
      </c>
      <c r="G962" s="3" t="s">
        <v>5</v>
      </c>
      <c r="H962" s="24" t="s">
        <v>7</v>
      </c>
    </row>
    <row r="963" spans="1:8" x14ac:dyDescent="0.25">
      <c r="A963" s="23" t="s">
        <v>496</v>
      </c>
      <c r="B963" s="6">
        <v>33113</v>
      </c>
      <c r="C963" s="9">
        <f t="shared" ref="C963:C1026" si="15">INT(YEARFRAC(B963,DATE(2023,8,6),1))</f>
        <v>32</v>
      </c>
      <c r="D963" s="3">
        <v>0</v>
      </c>
      <c r="E963" s="10">
        <v>4357.04</v>
      </c>
      <c r="F963" s="3" t="s">
        <v>5</v>
      </c>
      <c r="G963" s="3" t="s">
        <v>6</v>
      </c>
      <c r="H963" s="24" t="s">
        <v>14</v>
      </c>
    </row>
    <row r="964" spans="1:8" x14ac:dyDescent="0.25">
      <c r="A964" s="23" t="s">
        <v>495</v>
      </c>
      <c r="B964" s="6">
        <v>33494</v>
      </c>
      <c r="C964" s="9">
        <f t="shared" si="15"/>
        <v>31</v>
      </c>
      <c r="D964" s="3">
        <v>1</v>
      </c>
      <c r="E964" s="10">
        <v>4350.51</v>
      </c>
      <c r="F964" s="3" t="s">
        <v>5</v>
      </c>
      <c r="G964" s="3" t="s">
        <v>5</v>
      </c>
      <c r="H964" s="24" t="s">
        <v>7</v>
      </c>
    </row>
    <row r="965" spans="1:8" x14ac:dyDescent="0.25">
      <c r="A965" s="23" t="s">
        <v>494</v>
      </c>
      <c r="B965" s="6">
        <v>34639</v>
      </c>
      <c r="C965" s="9">
        <f t="shared" si="15"/>
        <v>28</v>
      </c>
      <c r="D965" s="3">
        <v>2</v>
      </c>
      <c r="E965" s="10">
        <v>4349.46</v>
      </c>
      <c r="F965" s="3" t="s">
        <v>5</v>
      </c>
      <c r="G965" s="3" t="s">
        <v>5</v>
      </c>
      <c r="H965" s="24" t="s">
        <v>7</v>
      </c>
    </row>
    <row r="966" spans="1:8" x14ac:dyDescent="0.25">
      <c r="A966" s="23" t="s">
        <v>493</v>
      </c>
      <c r="B966" s="6">
        <v>33390</v>
      </c>
      <c r="C966" s="9">
        <f t="shared" si="15"/>
        <v>32</v>
      </c>
      <c r="D966" s="3">
        <v>0</v>
      </c>
      <c r="E966" s="10">
        <v>4347.0200000000004</v>
      </c>
      <c r="F966" s="3" t="s">
        <v>5</v>
      </c>
      <c r="G966" s="3" t="s">
        <v>9</v>
      </c>
      <c r="H966" s="24" t="s">
        <v>235</v>
      </c>
    </row>
    <row r="967" spans="1:8" x14ac:dyDescent="0.25">
      <c r="A967" s="23" t="s">
        <v>492</v>
      </c>
      <c r="B967" s="6">
        <v>34633</v>
      </c>
      <c r="C967" s="9">
        <f t="shared" si="15"/>
        <v>28</v>
      </c>
      <c r="D967" s="3">
        <v>2</v>
      </c>
      <c r="E967" s="10">
        <v>4340.4399999999996</v>
      </c>
      <c r="F967" s="3" t="s">
        <v>5</v>
      </c>
      <c r="G967" s="3" t="s">
        <v>9</v>
      </c>
      <c r="H967" s="24" t="s">
        <v>7</v>
      </c>
    </row>
    <row r="968" spans="1:8" x14ac:dyDescent="0.25">
      <c r="A968" s="23" t="s">
        <v>491</v>
      </c>
      <c r="B968" s="6">
        <v>34640</v>
      </c>
      <c r="C968" s="9">
        <f t="shared" si="15"/>
        <v>28</v>
      </c>
      <c r="D968" s="3">
        <v>1</v>
      </c>
      <c r="E968" s="10">
        <v>4337.74</v>
      </c>
      <c r="F968" s="3" t="s">
        <v>5</v>
      </c>
      <c r="G968" s="3" t="s">
        <v>9</v>
      </c>
      <c r="H968" s="24" t="s">
        <v>235</v>
      </c>
    </row>
    <row r="969" spans="1:8" x14ac:dyDescent="0.25">
      <c r="A969" s="23" t="s">
        <v>490</v>
      </c>
      <c r="B969" s="6">
        <v>32496</v>
      </c>
      <c r="C969" s="9">
        <f t="shared" si="15"/>
        <v>34</v>
      </c>
      <c r="D969" s="3">
        <v>0</v>
      </c>
      <c r="E969" s="10">
        <v>4320.41</v>
      </c>
      <c r="F969" s="3" t="s">
        <v>5</v>
      </c>
      <c r="G969" s="3" t="s">
        <v>9</v>
      </c>
      <c r="H969" s="24" t="s">
        <v>14</v>
      </c>
    </row>
    <row r="970" spans="1:8" x14ac:dyDescent="0.25">
      <c r="A970" s="23" t="s">
        <v>489</v>
      </c>
      <c r="B970" s="6">
        <v>36855</v>
      </c>
      <c r="C970" s="9">
        <f t="shared" si="15"/>
        <v>22</v>
      </c>
      <c r="D970" s="3">
        <v>3</v>
      </c>
      <c r="E970" s="10">
        <v>4296.2700000000004</v>
      </c>
      <c r="F970" s="3" t="s">
        <v>5</v>
      </c>
      <c r="G970" s="3" t="s">
        <v>6</v>
      </c>
      <c r="H970" s="24" t="s">
        <v>14</v>
      </c>
    </row>
    <row r="971" spans="1:8" x14ac:dyDescent="0.25">
      <c r="A971" s="23" t="s">
        <v>488</v>
      </c>
      <c r="B971" s="6">
        <v>37780</v>
      </c>
      <c r="C971" s="9">
        <f t="shared" si="15"/>
        <v>20</v>
      </c>
      <c r="D971" s="3">
        <v>0</v>
      </c>
      <c r="E971" s="10">
        <v>4278.55</v>
      </c>
      <c r="F971" s="3" t="s">
        <v>5</v>
      </c>
      <c r="G971" s="3" t="s">
        <v>9</v>
      </c>
      <c r="H971" s="24" t="s">
        <v>288</v>
      </c>
    </row>
    <row r="972" spans="1:8" x14ac:dyDescent="0.25">
      <c r="A972" s="23" t="s">
        <v>487</v>
      </c>
      <c r="B972" s="6">
        <v>33773</v>
      </c>
      <c r="C972" s="9">
        <f t="shared" si="15"/>
        <v>31</v>
      </c>
      <c r="D972" s="3">
        <v>2</v>
      </c>
      <c r="E972" s="10">
        <v>4266.17</v>
      </c>
      <c r="F972" s="3" t="s">
        <v>6</v>
      </c>
      <c r="G972" s="3" t="s">
        <v>5</v>
      </c>
      <c r="H972" s="24" t="s">
        <v>7</v>
      </c>
    </row>
    <row r="973" spans="1:8" x14ac:dyDescent="0.25">
      <c r="A973" s="23" t="s">
        <v>2174</v>
      </c>
      <c r="B973" s="6">
        <v>33886</v>
      </c>
      <c r="C973" s="9">
        <f t="shared" si="15"/>
        <v>30</v>
      </c>
      <c r="D973" s="3">
        <v>0</v>
      </c>
      <c r="E973" s="10">
        <v>36572.800000000003</v>
      </c>
      <c r="F973" s="3" t="s">
        <v>9</v>
      </c>
      <c r="G973" s="3" t="s">
        <v>5</v>
      </c>
      <c r="H973" s="24" t="s">
        <v>30</v>
      </c>
    </row>
    <row r="974" spans="1:8" x14ac:dyDescent="0.25">
      <c r="A974" s="23" t="s">
        <v>486</v>
      </c>
      <c r="B974" s="6">
        <v>30640</v>
      </c>
      <c r="C974" s="9">
        <f t="shared" si="15"/>
        <v>39</v>
      </c>
      <c r="D974" s="3">
        <v>3</v>
      </c>
      <c r="E974" s="10">
        <v>4265.01</v>
      </c>
      <c r="F974" s="3" t="s">
        <v>5</v>
      </c>
      <c r="G974" s="3" t="s">
        <v>9</v>
      </c>
      <c r="H974" s="24" t="s">
        <v>14</v>
      </c>
    </row>
    <row r="975" spans="1:8" x14ac:dyDescent="0.25">
      <c r="A975" s="23" t="s">
        <v>485</v>
      </c>
      <c r="B975" s="6">
        <v>34986</v>
      </c>
      <c r="C975" s="9">
        <f t="shared" si="15"/>
        <v>27</v>
      </c>
      <c r="D975" s="3">
        <v>3</v>
      </c>
      <c r="E975" s="10">
        <v>4260.74</v>
      </c>
      <c r="F975" s="3" t="s">
        <v>6</v>
      </c>
      <c r="G975" s="3" t="s">
        <v>5</v>
      </c>
      <c r="H975" s="24" t="s">
        <v>30</v>
      </c>
    </row>
    <row r="976" spans="1:8" x14ac:dyDescent="0.25">
      <c r="A976" s="23" t="s">
        <v>484</v>
      </c>
      <c r="B976" s="6">
        <v>30118</v>
      </c>
      <c r="C976" s="9">
        <f t="shared" si="15"/>
        <v>41</v>
      </c>
      <c r="D976" s="3">
        <v>3</v>
      </c>
      <c r="E976" s="10">
        <v>4250.24</v>
      </c>
      <c r="F976" s="3" t="s">
        <v>5</v>
      </c>
      <c r="G976" s="3" t="s">
        <v>6</v>
      </c>
      <c r="H976" s="24" t="s">
        <v>7</v>
      </c>
    </row>
    <row r="977" spans="1:8" x14ac:dyDescent="0.25">
      <c r="A977" s="23" t="s">
        <v>483</v>
      </c>
      <c r="B977" s="6">
        <v>33573</v>
      </c>
      <c r="C977" s="9">
        <f t="shared" si="15"/>
        <v>31</v>
      </c>
      <c r="D977" s="3">
        <v>1</v>
      </c>
      <c r="E977" s="10">
        <v>4243.59</v>
      </c>
      <c r="F977" s="3" t="s">
        <v>6</v>
      </c>
      <c r="G977" s="3" t="s">
        <v>9</v>
      </c>
      <c r="H977" s="24" t="s">
        <v>14</v>
      </c>
    </row>
    <row r="978" spans="1:8" x14ac:dyDescent="0.25">
      <c r="A978" s="23" t="s">
        <v>482</v>
      </c>
      <c r="B978" s="6">
        <v>33545</v>
      </c>
      <c r="C978" s="9">
        <f t="shared" si="15"/>
        <v>31</v>
      </c>
      <c r="D978" s="3">
        <v>1</v>
      </c>
      <c r="E978" s="10">
        <v>4239.8900000000003</v>
      </c>
      <c r="F978" s="3" t="s">
        <v>5</v>
      </c>
      <c r="G978" s="3" t="s">
        <v>5</v>
      </c>
      <c r="H978" s="24" t="s">
        <v>14</v>
      </c>
    </row>
    <row r="979" spans="1:8" x14ac:dyDescent="0.25">
      <c r="A979" s="23" t="s">
        <v>481</v>
      </c>
      <c r="B979" s="6">
        <v>33782</v>
      </c>
      <c r="C979" s="9">
        <f t="shared" si="15"/>
        <v>31</v>
      </c>
      <c r="D979" s="3">
        <v>1</v>
      </c>
      <c r="E979" s="10">
        <v>4237.13</v>
      </c>
      <c r="F979" s="3" t="s">
        <v>6</v>
      </c>
      <c r="G979" s="3" t="s">
        <v>9</v>
      </c>
      <c r="H979" s="24" t="s">
        <v>156</v>
      </c>
    </row>
    <row r="980" spans="1:8" x14ac:dyDescent="0.25">
      <c r="A980" s="23" t="s">
        <v>480</v>
      </c>
      <c r="B980" s="6">
        <v>36143</v>
      </c>
      <c r="C980" s="9">
        <f t="shared" si="15"/>
        <v>24</v>
      </c>
      <c r="D980" s="3">
        <v>3</v>
      </c>
      <c r="E980" s="10">
        <v>4234.93</v>
      </c>
      <c r="F980" s="3" t="s">
        <v>5</v>
      </c>
      <c r="G980" s="3" t="s">
        <v>9</v>
      </c>
      <c r="H980" s="24" t="s">
        <v>30</v>
      </c>
    </row>
    <row r="981" spans="1:8" x14ac:dyDescent="0.25">
      <c r="A981" s="23" t="s">
        <v>479</v>
      </c>
      <c r="B981" s="6">
        <v>35679</v>
      </c>
      <c r="C981" s="9">
        <f t="shared" si="15"/>
        <v>25</v>
      </c>
      <c r="D981" s="3">
        <v>2</v>
      </c>
      <c r="E981" s="10">
        <v>4189.1099999999997</v>
      </c>
      <c r="F981" s="3" t="s">
        <v>5</v>
      </c>
      <c r="G981" s="3" t="s">
        <v>5</v>
      </c>
      <c r="H981" s="24" t="s">
        <v>14</v>
      </c>
    </row>
    <row r="982" spans="1:8" x14ac:dyDescent="0.25">
      <c r="A982" s="23" t="s">
        <v>478</v>
      </c>
      <c r="B982" s="6">
        <v>34975</v>
      </c>
      <c r="C982" s="9">
        <f t="shared" si="15"/>
        <v>27</v>
      </c>
      <c r="D982" s="3">
        <v>0</v>
      </c>
      <c r="E982" s="10">
        <v>4188.7299999999996</v>
      </c>
      <c r="F982" s="3" t="s">
        <v>5</v>
      </c>
      <c r="G982" s="3" t="s">
        <v>5</v>
      </c>
      <c r="H982" s="24" t="s">
        <v>188</v>
      </c>
    </row>
    <row r="983" spans="1:8" x14ac:dyDescent="0.25">
      <c r="A983" s="23" t="s">
        <v>477</v>
      </c>
      <c r="B983" s="6">
        <v>32684</v>
      </c>
      <c r="C983" s="9">
        <f t="shared" si="15"/>
        <v>34</v>
      </c>
      <c r="D983" s="3">
        <v>0</v>
      </c>
      <c r="E983" s="10">
        <v>4185.1000000000004</v>
      </c>
      <c r="F983" s="3" t="s">
        <v>5</v>
      </c>
      <c r="G983" s="3" t="s">
        <v>6</v>
      </c>
      <c r="H983" s="24" t="s">
        <v>7</v>
      </c>
    </row>
    <row r="984" spans="1:8" x14ac:dyDescent="0.25">
      <c r="A984" s="23" t="s">
        <v>2173</v>
      </c>
      <c r="B984" s="6">
        <v>26885</v>
      </c>
      <c r="C984" s="9">
        <f t="shared" si="15"/>
        <v>49</v>
      </c>
      <c r="D984" s="3">
        <v>0</v>
      </c>
      <c r="E984" s="10">
        <v>36541.550000000003</v>
      </c>
      <c r="F984" s="3" t="s">
        <v>5</v>
      </c>
      <c r="G984" s="3" t="s">
        <v>6</v>
      </c>
      <c r="H984" s="24" t="s">
        <v>30</v>
      </c>
    </row>
    <row r="985" spans="1:8" x14ac:dyDescent="0.25">
      <c r="A985" s="23" t="s">
        <v>476</v>
      </c>
      <c r="B985" s="6">
        <v>30941</v>
      </c>
      <c r="C985" s="9">
        <f t="shared" si="15"/>
        <v>38</v>
      </c>
      <c r="D985" s="3">
        <v>3</v>
      </c>
      <c r="E985" s="10">
        <v>4163.21</v>
      </c>
      <c r="F985" s="3" t="s">
        <v>5</v>
      </c>
      <c r="G985" s="3" t="s">
        <v>5</v>
      </c>
      <c r="H985" s="24" t="s">
        <v>14</v>
      </c>
    </row>
    <row r="986" spans="1:8" x14ac:dyDescent="0.25">
      <c r="A986" s="23" t="s">
        <v>475</v>
      </c>
      <c r="B986" s="6">
        <v>36125</v>
      </c>
      <c r="C986" s="9">
        <f t="shared" si="15"/>
        <v>24</v>
      </c>
      <c r="D986" s="3">
        <v>0</v>
      </c>
      <c r="E986" s="10">
        <v>4154.97</v>
      </c>
      <c r="F986" s="3" t="s">
        <v>5</v>
      </c>
      <c r="G986" s="3" t="s">
        <v>9</v>
      </c>
      <c r="H986" s="24" t="s">
        <v>14</v>
      </c>
    </row>
    <row r="987" spans="1:8" x14ac:dyDescent="0.25">
      <c r="A987" s="23" t="s">
        <v>474</v>
      </c>
      <c r="B987" s="6">
        <v>33820</v>
      </c>
      <c r="C987" s="9">
        <f t="shared" si="15"/>
        <v>31</v>
      </c>
      <c r="D987" s="3">
        <v>1</v>
      </c>
      <c r="E987" s="10">
        <v>4151.03</v>
      </c>
      <c r="F987" s="3" t="s">
        <v>5</v>
      </c>
      <c r="G987" s="3" t="s">
        <v>5</v>
      </c>
      <c r="H987" s="24" t="s">
        <v>7</v>
      </c>
    </row>
    <row r="988" spans="1:8" x14ac:dyDescent="0.25">
      <c r="A988" s="23" t="s">
        <v>473</v>
      </c>
      <c r="B988" s="6">
        <v>33783</v>
      </c>
      <c r="C988" s="9">
        <f t="shared" si="15"/>
        <v>31</v>
      </c>
      <c r="D988" s="3">
        <v>1</v>
      </c>
      <c r="E988" s="10">
        <v>4149.74</v>
      </c>
      <c r="F988" s="3" t="s">
        <v>5</v>
      </c>
      <c r="G988" s="3" t="s">
        <v>9</v>
      </c>
      <c r="H988" s="24" t="s">
        <v>30</v>
      </c>
    </row>
    <row r="989" spans="1:8" x14ac:dyDescent="0.25">
      <c r="A989" s="23" t="s">
        <v>472</v>
      </c>
      <c r="B989" s="6">
        <v>33773</v>
      </c>
      <c r="C989" s="9">
        <f t="shared" si="15"/>
        <v>31</v>
      </c>
      <c r="D989" s="3">
        <v>0</v>
      </c>
      <c r="E989" s="10">
        <v>4137.5200000000004</v>
      </c>
      <c r="F989" s="3" t="s">
        <v>5</v>
      </c>
      <c r="G989" s="3" t="s">
        <v>6</v>
      </c>
      <c r="H989" s="24" t="s">
        <v>235</v>
      </c>
    </row>
    <row r="990" spans="1:8" x14ac:dyDescent="0.25">
      <c r="A990" s="23" t="s">
        <v>471</v>
      </c>
      <c r="B990" s="6">
        <v>33456</v>
      </c>
      <c r="C990" s="9">
        <f t="shared" si="15"/>
        <v>32</v>
      </c>
      <c r="D990" s="3">
        <v>0</v>
      </c>
      <c r="E990" s="10">
        <v>4134.08</v>
      </c>
      <c r="F990" s="3" t="s">
        <v>5</v>
      </c>
      <c r="G990" s="3" t="s">
        <v>9</v>
      </c>
      <c r="H990" s="24" t="s">
        <v>14</v>
      </c>
    </row>
    <row r="991" spans="1:8" x14ac:dyDescent="0.25">
      <c r="A991" s="23" t="s">
        <v>470</v>
      </c>
      <c r="B991" s="6">
        <v>34567</v>
      </c>
      <c r="C991" s="9">
        <f t="shared" si="15"/>
        <v>28</v>
      </c>
      <c r="D991" s="3">
        <v>1</v>
      </c>
      <c r="E991" s="10">
        <v>4133.6400000000003</v>
      </c>
      <c r="F991" s="3" t="s">
        <v>5</v>
      </c>
      <c r="G991" s="3" t="s">
        <v>6</v>
      </c>
      <c r="H991" s="24" t="s">
        <v>14</v>
      </c>
    </row>
    <row r="992" spans="1:8" x14ac:dyDescent="0.25">
      <c r="A992" s="23" t="s">
        <v>469</v>
      </c>
      <c r="B992" s="6">
        <v>33221</v>
      </c>
      <c r="C992" s="9">
        <f t="shared" si="15"/>
        <v>32</v>
      </c>
      <c r="D992" s="3">
        <v>1</v>
      </c>
      <c r="E992" s="10">
        <v>4076.5</v>
      </c>
      <c r="F992" s="3" t="s">
        <v>5</v>
      </c>
      <c r="G992" s="3" t="s">
        <v>6</v>
      </c>
      <c r="H992" s="24" t="s">
        <v>30</v>
      </c>
    </row>
    <row r="993" spans="1:8" x14ac:dyDescent="0.25">
      <c r="A993" s="23" t="s">
        <v>468</v>
      </c>
      <c r="B993" s="6">
        <v>33208</v>
      </c>
      <c r="C993" s="9">
        <f t="shared" si="15"/>
        <v>32</v>
      </c>
      <c r="D993" s="3">
        <v>1</v>
      </c>
      <c r="E993" s="10">
        <v>4074.45</v>
      </c>
      <c r="F993" s="3" t="s">
        <v>6</v>
      </c>
      <c r="G993" s="3" t="s">
        <v>5</v>
      </c>
      <c r="H993" s="24" t="s">
        <v>7</v>
      </c>
    </row>
    <row r="994" spans="1:8" x14ac:dyDescent="0.25">
      <c r="A994" s="23" t="s">
        <v>467</v>
      </c>
      <c r="B994" s="6">
        <v>37547</v>
      </c>
      <c r="C994" s="9">
        <f t="shared" si="15"/>
        <v>20</v>
      </c>
      <c r="D994" s="3">
        <v>0</v>
      </c>
      <c r="E994" s="10">
        <v>4070.51</v>
      </c>
      <c r="F994" s="3" t="s">
        <v>5</v>
      </c>
      <c r="G994" s="3" t="s">
        <v>9</v>
      </c>
      <c r="H994" s="24" t="s">
        <v>14</v>
      </c>
    </row>
    <row r="995" spans="1:8" x14ac:dyDescent="0.25">
      <c r="A995" s="23" t="s">
        <v>2172</v>
      </c>
      <c r="B995" s="6">
        <v>22969</v>
      </c>
      <c r="C995" s="9">
        <f t="shared" si="15"/>
        <v>60</v>
      </c>
      <c r="D995" s="3">
        <v>0</v>
      </c>
      <c r="E995" s="10">
        <v>36445.550000000003</v>
      </c>
      <c r="F995" s="3" t="s">
        <v>5</v>
      </c>
      <c r="G995" s="3" t="s">
        <v>5</v>
      </c>
      <c r="H995" s="24" t="s">
        <v>30</v>
      </c>
    </row>
    <row r="996" spans="1:8" x14ac:dyDescent="0.25">
      <c r="A996" s="23" t="s">
        <v>466</v>
      </c>
      <c r="B996" s="6">
        <v>30575</v>
      </c>
      <c r="C996" s="9">
        <f t="shared" si="15"/>
        <v>39</v>
      </c>
      <c r="D996" s="3">
        <v>3</v>
      </c>
      <c r="E996" s="10">
        <v>4070.42</v>
      </c>
      <c r="F996" s="3" t="s">
        <v>5</v>
      </c>
      <c r="G996" s="3" t="s">
        <v>9</v>
      </c>
      <c r="H996" s="24" t="s">
        <v>7</v>
      </c>
    </row>
    <row r="997" spans="1:8" x14ac:dyDescent="0.25">
      <c r="A997" s="23" t="s">
        <v>465</v>
      </c>
      <c r="B997" s="6">
        <v>34956</v>
      </c>
      <c r="C997" s="9">
        <f t="shared" si="15"/>
        <v>27</v>
      </c>
      <c r="D997" s="3">
        <v>2</v>
      </c>
      <c r="E997" s="10">
        <v>4058.71</v>
      </c>
      <c r="F997" s="3" t="s">
        <v>6</v>
      </c>
      <c r="G997" s="3" t="s">
        <v>6</v>
      </c>
      <c r="H997" s="24" t="s">
        <v>14</v>
      </c>
    </row>
    <row r="998" spans="1:8" x14ac:dyDescent="0.25">
      <c r="A998" s="23" t="s">
        <v>464</v>
      </c>
      <c r="B998" s="6">
        <v>34194</v>
      </c>
      <c r="C998" s="9">
        <f t="shared" si="15"/>
        <v>29</v>
      </c>
      <c r="D998" s="3">
        <v>2</v>
      </c>
      <c r="E998" s="10">
        <v>4058.12</v>
      </c>
      <c r="F998" s="3" t="s">
        <v>5</v>
      </c>
      <c r="G998" s="3" t="s">
        <v>9</v>
      </c>
      <c r="H998" s="24" t="s">
        <v>7</v>
      </c>
    </row>
    <row r="999" spans="1:8" x14ac:dyDescent="0.25">
      <c r="A999" s="23" t="s">
        <v>463</v>
      </c>
      <c r="B999" s="6">
        <v>32477</v>
      </c>
      <c r="C999" s="9">
        <f t="shared" si="15"/>
        <v>34</v>
      </c>
      <c r="D999" s="3">
        <v>3</v>
      </c>
      <c r="E999" s="10">
        <v>4047.94</v>
      </c>
      <c r="F999" s="3" t="s">
        <v>5</v>
      </c>
      <c r="G999" s="3" t="s">
        <v>9</v>
      </c>
      <c r="H999" s="24" t="s">
        <v>7</v>
      </c>
    </row>
    <row r="1000" spans="1:8" x14ac:dyDescent="0.25">
      <c r="A1000" s="23" t="s">
        <v>462</v>
      </c>
      <c r="B1000" s="6">
        <v>34329</v>
      </c>
      <c r="C1000" s="9">
        <f t="shared" si="15"/>
        <v>29</v>
      </c>
      <c r="D1000" s="3">
        <v>1</v>
      </c>
      <c r="E1000" s="10">
        <v>4040.56</v>
      </c>
      <c r="F1000" s="3" t="s">
        <v>6</v>
      </c>
      <c r="G1000" s="3" t="s">
        <v>6</v>
      </c>
      <c r="H1000" s="24" t="s">
        <v>152</v>
      </c>
    </row>
    <row r="1001" spans="1:8" x14ac:dyDescent="0.25">
      <c r="A1001" s="23" t="s">
        <v>461</v>
      </c>
      <c r="B1001" s="6">
        <v>30630</v>
      </c>
      <c r="C1001" s="9">
        <f t="shared" si="15"/>
        <v>39</v>
      </c>
      <c r="D1001" s="3">
        <v>3</v>
      </c>
      <c r="E1001" s="10">
        <v>4039.9</v>
      </c>
      <c r="F1001" s="3" t="s">
        <v>5</v>
      </c>
      <c r="G1001" s="3" t="s">
        <v>9</v>
      </c>
      <c r="H1001" s="24" t="s">
        <v>7</v>
      </c>
    </row>
    <row r="1002" spans="1:8" x14ac:dyDescent="0.25">
      <c r="A1002" s="23" t="s">
        <v>460</v>
      </c>
      <c r="B1002" s="6">
        <v>30870</v>
      </c>
      <c r="C1002" s="9">
        <f t="shared" si="15"/>
        <v>39</v>
      </c>
      <c r="D1002" s="3">
        <v>3</v>
      </c>
      <c r="E1002" s="10">
        <v>4038.41</v>
      </c>
      <c r="F1002" s="3" t="s">
        <v>5</v>
      </c>
      <c r="G1002" s="3" t="s">
        <v>9</v>
      </c>
      <c r="H1002" s="24" t="s">
        <v>7</v>
      </c>
    </row>
    <row r="1003" spans="1:8" x14ac:dyDescent="0.25">
      <c r="A1003" s="23" t="s">
        <v>459</v>
      </c>
      <c r="B1003" s="6">
        <v>33888</v>
      </c>
      <c r="C1003" s="9">
        <f t="shared" si="15"/>
        <v>30</v>
      </c>
      <c r="D1003" s="3">
        <v>1</v>
      </c>
      <c r="E1003" s="10">
        <v>4032.24</v>
      </c>
      <c r="F1003" s="3" t="s">
        <v>6</v>
      </c>
      <c r="G1003" s="3" t="s">
        <v>6</v>
      </c>
      <c r="H1003" s="24" t="s">
        <v>14</v>
      </c>
    </row>
    <row r="1004" spans="1:8" x14ac:dyDescent="0.25">
      <c r="A1004" s="23" t="s">
        <v>458</v>
      </c>
      <c r="B1004" s="6">
        <v>36782</v>
      </c>
      <c r="C1004" s="9">
        <f t="shared" si="15"/>
        <v>22</v>
      </c>
      <c r="D1004" s="3">
        <v>3</v>
      </c>
      <c r="E1004" s="10">
        <v>4005.42</v>
      </c>
      <c r="F1004" s="3" t="s">
        <v>5</v>
      </c>
      <c r="G1004" s="3" t="s">
        <v>9</v>
      </c>
      <c r="H1004" s="24" t="s">
        <v>152</v>
      </c>
    </row>
    <row r="1005" spans="1:8" x14ac:dyDescent="0.25">
      <c r="A1005" s="23" t="s">
        <v>457</v>
      </c>
      <c r="B1005" s="6">
        <v>32699</v>
      </c>
      <c r="C1005" s="9">
        <f t="shared" si="15"/>
        <v>34</v>
      </c>
      <c r="D1005" s="3">
        <v>3</v>
      </c>
      <c r="E1005" s="10">
        <v>4002.36</v>
      </c>
      <c r="F1005" s="3" t="s">
        <v>5</v>
      </c>
      <c r="G1005" s="3" t="s">
        <v>9</v>
      </c>
      <c r="H1005" s="24" t="s">
        <v>7</v>
      </c>
    </row>
    <row r="1006" spans="1:8" x14ac:dyDescent="0.25">
      <c r="A1006" s="23" t="s">
        <v>2342</v>
      </c>
      <c r="B1006" s="6">
        <v>23688</v>
      </c>
      <c r="C1006" s="9">
        <f t="shared" si="15"/>
        <v>58</v>
      </c>
      <c r="D1006" s="3">
        <v>2</v>
      </c>
      <c r="E1006" s="10">
        <v>47496.49</v>
      </c>
      <c r="F1006" s="3" t="s">
        <v>9</v>
      </c>
      <c r="G1006" s="3" t="s">
        <v>6</v>
      </c>
      <c r="H1006" s="24" t="s">
        <v>14</v>
      </c>
    </row>
    <row r="1007" spans="1:8" x14ac:dyDescent="0.25">
      <c r="A1007" s="23" t="s">
        <v>2171</v>
      </c>
      <c r="B1007" s="6">
        <v>37964</v>
      </c>
      <c r="C1007" s="9">
        <f t="shared" si="15"/>
        <v>19</v>
      </c>
      <c r="D1007" s="3">
        <v>2</v>
      </c>
      <c r="E1007" s="10">
        <v>36397.58</v>
      </c>
      <c r="F1007" s="3" t="s">
        <v>5</v>
      </c>
      <c r="G1007" s="3" t="s">
        <v>6</v>
      </c>
      <c r="H1007" s="24" t="s">
        <v>30</v>
      </c>
    </row>
    <row r="1008" spans="1:8" x14ac:dyDescent="0.25">
      <c r="A1008" s="23" t="s">
        <v>456</v>
      </c>
      <c r="B1008" s="6">
        <v>33178</v>
      </c>
      <c r="C1008" s="9">
        <f t="shared" si="15"/>
        <v>32</v>
      </c>
      <c r="D1008" s="3">
        <v>0</v>
      </c>
      <c r="E1008" s="10">
        <v>3994.18</v>
      </c>
      <c r="F1008" s="3" t="s">
        <v>5</v>
      </c>
      <c r="G1008" s="3" t="s">
        <v>5</v>
      </c>
      <c r="H1008" s="24" t="s">
        <v>7</v>
      </c>
    </row>
    <row r="1009" spans="1:8" x14ac:dyDescent="0.25">
      <c r="A1009" s="23" t="s">
        <v>455</v>
      </c>
      <c r="B1009" s="6">
        <v>33199</v>
      </c>
      <c r="C1009" s="9">
        <f t="shared" si="15"/>
        <v>32</v>
      </c>
      <c r="D1009" s="3">
        <v>0</v>
      </c>
      <c r="E1009" s="10">
        <v>3989.84</v>
      </c>
      <c r="F1009" s="3" t="s">
        <v>5</v>
      </c>
      <c r="G1009" s="3" t="s">
        <v>5</v>
      </c>
      <c r="H1009" s="24" t="s">
        <v>30</v>
      </c>
    </row>
    <row r="1010" spans="1:8" x14ac:dyDescent="0.25">
      <c r="A1010" s="23" t="s">
        <v>454</v>
      </c>
      <c r="B1010" s="6">
        <v>35316</v>
      </c>
      <c r="C1010" s="9">
        <f t="shared" si="15"/>
        <v>26</v>
      </c>
      <c r="D1010" s="3">
        <v>2</v>
      </c>
      <c r="E1010" s="10">
        <v>3987.93</v>
      </c>
      <c r="F1010" s="3" t="s">
        <v>5</v>
      </c>
      <c r="G1010" s="3" t="s">
        <v>5</v>
      </c>
      <c r="H1010" s="24" t="s">
        <v>30</v>
      </c>
    </row>
    <row r="1011" spans="1:8" x14ac:dyDescent="0.25">
      <c r="A1011" s="23" t="s">
        <v>453</v>
      </c>
      <c r="B1011" s="6">
        <v>35294</v>
      </c>
      <c r="C1011" s="9">
        <f t="shared" si="15"/>
        <v>26</v>
      </c>
      <c r="D1011" s="3">
        <v>2</v>
      </c>
      <c r="E1011" s="10">
        <v>3981.98</v>
      </c>
      <c r="F1011" s="3" t="s">
        <v>5</v>
      </c>
      <c r="G1011" s="3" t="s">
        <v>5</v>
      </c>
      <c r="H1011" s="24" t="s">
        <v>7</v>
      </c>
    </row>
    <row r="1012" spans="1:8" x14ac:dyDescent="0.25">
      <c r="A1012" s="23" t="s">
        <v>452</v>
      </c>
      <c r="B1012" s="6">
        <v>33083</v>
      </c>
      <c r="C1012" s="9">
        <f t="shared" si="15"/>
        <v>33</v>
      </c>
      <c r="D1012" s="3">
        <v>0</v>
      </c>
      <c r="E1012" s="10">
        <v>3972.92</v>
      </c>
      <c r="F1012" s="3" t="s">
        <v>5</v>
      </c>
      <c r="G1012" s="3" t="s">
        <v>6</v>
      </c>
      <c r="H1012" s="24" t="s">
        <v>7</v>
      </c>
    </row>
    <row r="1013" spans="1:8" x14ac:dyDescent="0.25">
      <c r="A1013" s="23" t="s">
        <v>451</v>
      </c>
      <c r="B1013" s="6">
        <v>34891</v>
      </c>
      <c r="C1013" s="9">
        <f t="shared" si="15"/>
        <v>28</v>
      </c>
      <c r="D1013" s="3">
        <v>1</v>
      </c>
      <c r="E1013" s="10">
        <v>3956.07</v>
      </c>
      <c r="F1013" s="3" t="s">
        <v>5</v>
      </c>
      <c r="G1013" s="3" t="s">
        <v>5</v>
      </c>
      <c r="H1013" s="24" t="s">
        <v>14</v>
      </c>
    </row>
    <row r="1014" spans="1:8" x14ac:dyDescent="0.25">
      <c r="A1014" s="23" t="s">
        <v>450</v>
      </c>
      <c r="B1014" s="6">
        <v>36351</v>
      </c>
      <c r="C1014" s="9">
        <f t="shared" si="15"/>
        <v>24</v>
      </c>
      <c r="D1014" s="3">
        <v>0</v>
      </c>
      <c r="E1014" s="10">
        <v>3955.98</v>
      </c>
      <c r="F1014" s="3" t="s">
        <v>5</v>
      </c>
      <c r="G1014" s="3" t="s">
        <v>6</v>
      </c>
      <c r="H1014" s="24" t="s">
        <v>288</v>
      </c>
    </row>
    <row r="1015" spans="1:8" x14ac:dyDescent="0.25">
      <c r="A1015" s="23" t="s">
        <v>449</v>
      </c>
      <c r="B1015" s="6">
        <v>34284</v>
      </c>
      <c r="C1015" s="9">
        <f t="shared" si="15"/>
        <v>29</v>
      </c>
      <c r="D1015" s="3">
        <v>1</v>
      </c>
      <c r="E1015" s="10">
        <v>3947.41</v>
      </c>
      <c r="F1015" s="3" t="s">
        <v>5</v>
      </c>
      <c r="G1015" s="3" t="s">
        <v>5</v>
      </c>
      <c r="H1015" s="24" t="s">
        <v>7</v>
      </c>
    </row>
    <row r="1016" spans="1:8" x14ac:dyDescent="0.25">
      <c r="A1016" s="23" t="s">
        <v>448</v>
      </c>
      <c r="B1016" s="6">
        <v>34241</v>
      </c>
      <c r="C1016" s="9">
        <f t="shared" si="15"/>
        <v>29</v>
      </c>
      <c r="D1016" s="3">
        <v>0</v>
      </c>
      <c r="E1016" s="10">
        <v>3943.6</v>
      </c>
      <c r="F1016" s="3" t="s">
        <v>5</v>
      </c>
      <c r="G1016" s="3" t="s">
        <v>6</v>
      </c>
      <c r="H1016" s="24" t="s">
        <v>235</v>
      </c>
    </row>
    <row r="1017" spans="1:8" x14ac:dyDescent="0.25">
      <c r="A1017" s="23" t="s">
        <v>447</v>
      </c>
      <c r="B1017" s="6">
        <v>32440</v>
      </c>
      <c r="C1017" s="9">
        <f t="shared" si="15"/>
        <v>34</v>
      </c>
      <c r="D1017" s="3">
        <v>0</v>
      </c>
      <c r="E1017" s="10">
        <v>3935.18</v>
      </c>
      <c r="F1017" s="3" t="s">
        <v>6</v>
      </c>
      <c r="G1017" s="3" t="s">
        <v>9</v>
      </c>
      <c r="H1017" s="24" t="s">
        <v>7</v>
      </c>
    </row>
    <row r="1018" spans="1:8" x14ac:dyDescent="0.25">
      <c r="A1018" s="23" t="s">
        <v>2170</v>
      </c>
      <c r="B1018" s="6">
        <v>27550</v>
      </c>
      <c r="C1018" s="9">
        <f t="shared" si="15"/>
        <v>48</v>
      </c>
      <c r="D1018" s="3">
        <v>1</v>
      </c>
      <c r="E1018" s="10">
        <v>36350.71</v>
      </c>
      <c r="F1018" s="3" t="s">
        <v>9</v>
      </c>
      <c r="G1018" s="3" t="s">
        <v>5</v>
      </c>
      <c r="H1018" s="24" t="s">
        <v>30</v>
      </c>
    </row>
    <row r="1019" spans="1:8" x14ac:dyDescent="0.25">
      <c r="A1019" s="23" t="s">
        <v>446</v>
      </c>
      <c r="B1019" s="6">
        <v>37422</v>
      </c>
      <c r="C1019" s="9">
        <f t="shared" si="15"/>
        <v>21</v>
      </c>
      <c r="D1019" s="3">
        <v>0</v>
      </c>
      <c r="E1019" s="10">
        <v>3931.51</v>
      </c>
      <c r="F1019" s="3" t="s">
        <v>5</v>
      </c>
      <c r="G1019" s="3" t="s">
        <v>6</v>
      </c>
      <c r="H1019" s="24" t="s">
        <v>30</v>
      </c>
    </row>
    <row r="1020" spans="1:8" x14ac:dyDescent="0.25">
      <c r="A1020" s="23" t="s">
        <v>445</v>
      </c>
      <c r="B1020" s="6">
        <v>36717</v>
      </c>
      <c r="C1020" s="9">
        <f t="shared" si="15"/>
        <v>23</v>
      </c>
      <c r="D1020" s="3">
        <v>2</v>
      </c>
      <c r="E1020" s="10">
        <v>3925.76</v>
      </c>
      <c r="F1020" s="3" t="s">
        <v>5</v>
      </c>
      <c r="G1020" s="3" t="s">
        <v>5</v>
      </c>
      <c r="H1020" s="24" t="s">
        <v>235</v>
      </c>
    </row>
    <row r="1021" spans="1:8" x14ac:dyDescent="0.25">
      <c r="A1021" s="23" t="s">
        <v>444</v>
      </c>
      <c r="B1021" s="6">
        <v>31233</v>
      </c>
      <c r="C1021" s="9">
        <f t="shared" si="15"/>
        <v>38</v>
      </c>
      <c r="D1021" s="3">
        <v>3</v>
      </c>
      <c r="E1021" s="10">
        <v>3910.44</v>
      </c>
      <c r="F1021" s="3" t="s">
        <v>5</v>
      </c>
      <c r="G1021" s="3" t="s">
        <v>5</v>
      </c>
      <c r="H1021" s="24" t="s">
        <v>7</v>
      </c>
    </row>
    <row r="1022" spans="1:8" x14ac:dyDescent="0.25">
      <c r="A1022" s="23" t="s">
        <v>443</v>
      </c>
      <c r="B1022" s="6">
        <v>35758</v>
      </c>
      <c r="C1022" s="9">
        <f t="shared" si="15"/>
        <v>25</v>
      </c>
      <c r="D1022" s="3">
        <v>3</v>
      </c>
      <c r="E1022" s="10">
        <v>3906.13</v>
      </c>
      <c r="F1022" s="3" t="s">
        <v>6</v>
      </c>
      <c r="G1022" s="3" t="s">
        <v>6</v>
      </c>
      <c r="H1022" s="24" t="s">
        <v>30</v>
      </c>
    </row>
    <row r="1023" spans="1:8" x14ac:dyDescent="0.25">
      <c r="A1023" s="23" t="s">
        <v>442</v>
      </c>
      <c r="B1023" s="6">
        <v>29825</v>
      </c>
      <c r="C1023" s="9">
        <f t="shared" si="15"/>
        <v>41</v>
      </c>
      <c r="D1023" s="3">
        <v>1</v>
      </c>
      <c r="E1023" s="10">
        <v>3902.07</v>
      </c>
      <c r="F1023" s="3" t="s">
        <v>5</v>
      </c>
      <c r="G1023" s="3" t="s">
        <v>5</v>
      </c>
      <c r="H1023" s="24" t="s">
        <v>7</v>
      </c>
    </row>
    <row r="1024" spans="1:8" x14ac:dyDescent="0.25">
      <c r="A1024" s="23" t="s">
        <v>441</v>
      </c>
      <c r="B1024" s="6">
        <v>34226</v>
      </c>
      <c r="C1024" s="9">
        <f t="shared" si="15"/>
        <v>29</v>
      </c>
      <c r="D1024" s="3">
        <v>0</v>
      </c>
      <c r="E1024" s="10">
        <v>3898.35</v>
      </c>
      <c r="F1024" s="3" t="s">
        <v>5</v>
      </c>
      <c r="G1024" s="3" t="s">
        <v>5</v>
      </c>
      <c r="H1024" s="24" t="s">
        <v>14</v>
      </c>
    </row>
    <row r="1025" spans="1:8" x14ac:dyDescent="0.25">
      <c r="A1025" s="23" t="s">
        <v>440</v>
      </c>
      <c r="B1025" s="6">
        <v>38181</v>
      </c>
      <c r="C1025" s="9">
        <f t="shared" si="15"/>
        <v>19</v>
      </c>
      <c r="D1025" s="3">
        <v>0</v>
      </c>
      <c r="E1025" s="10">
        <v>3889.2</v>
      </c>
      <c r="F1025" s="3" t="s">
        <v>5</v>
      </c>
      <c r="G1025" s="3" t="s">
        <v>5</v>
      </c>
      <c r="H1025" s="24" t="s">
        <v>14</v>
      </c>
    </row>
    <row r="1026" spans="1:8" x14ac:dyDescent="0.25">
      <c r="A1026" s="23" t="s">
        <v>439</v>
      </c>
      <c r="B1026" s="6">
        <v>35361</v>
      </c>
      <c r="C1026" s="9">
        <f t="shared" si="15"/>
        <v>26</v>
      </c>
      <c r="D1026" s="3">
        <v>2</v>
      </c>
      <c r="E1026" s="10">
        <v>3877.3</v>
      </c>
      <c r="F1026" s="3" t="s">
        <v>9</v>
      </c>
      <c r="G1026" s="3" t="s">
        <v>6</v>
      </c>
      <c r="H1026" s="24" t="s">
        <v>14</v>
      </c>
    </row>
    <row r="1027" spans="1:8" x14ac:dyDescent="0.25">
      <c r="A1027" s="23" t="s">
        <v>438</v>
      </c>
      <c r="B1027" s="6">
        <v>33444</v>
      </c>
      <c r="C1027" s="9">
        <f t="shared" ref="C1027:C1090" si="16">INT(YEARFRAC(B1027,DATE(2023,8,6),1))</f>
        <v>32</v>
      </c>
      <c r="D1027" s="3">
        <v>1</v>
      </c>
      <c r="E1027" s="10">
        <v>3875.73</v>
      </c>
      <c r="F1027" s="3" t="s">
        <v>5</v>
      </c>
      <c r="G1027" s="3" t="s">
        <v>6</v>
      </c>
      <c r="H1027" s="24" t="s">
        <v>7</v>
      </c>
    </row>
    <row r="1028" spans="1:8" x14ac:dyDescent="0.25">
      <c r="A1028" s="23" t="s">
        <v>437</v>
      </c>
      <c r="B1028" s="6">
        <v>33048</v>
      </c>
      <c r="C1028" s="9">
        <f t="shared" si="16"/>
        <v>33</v>
      </c>
      <c r="D1028" s="3">
        <v>0</v>
      </c>
      <c r="E1028" s="10">
        <v>3866.86</v>
      </c>
      <c r="F1028" s="3" t="s">
        <v>9</v>
      </c>
      <c r="G1028" s="3" t="s">
        <v>9</v>
      </c>
      <c r="H1028" s="24" t="s">
        <v>14</v>
      </c>
    </row>
    <row r="1029" spans="1:8" x14ac:dyDescent="0.25">
      <c r="A1029" s="23" t="s">
        <v>2169</v>
      </c>
      <c r="B1029" s="6">
        <v>24763</v>
      </c>
      <c r="C1029" s="9">
        <f t="shared" si="16"/>
        <v>55</v>
      </c>
      <c r="D1029" s="3">
        <v>0</v>
      </c>
      <c r="E1029" s="10">
        <v>36332.449999999997</v>
      </c>
      <c r="F1029" s="3" t="s">
        <v>9</v>
      </c>
      <c r="G1029" s="3" t="s">
        <v>6</v>
      </c>
      <c r="H1029" s="24" t="s">
        <v>30</v>
      </c>
    </row>
    <row r="1030" spans="1:8" x14ac:dyDescent="0.25">
      <c r="A1030" s="23" t="s">
        <v>436</v>
      </c>
      <c r="B1030" s="6">
        <v>37182</v>
      </c>
      <c r="C1030" s="9">
        <f t="shared" si="16"/>
        <v>21</v>
      </c>
      <c r="D1030" s="3">
        <v>3</v>
      </c>
      <c r="E1030" s="10">
        <v>3861.21</v>
      </c>
      <c r="F1030" s="3" t="s">
        <v>5</v>
      </c>
      <c r="G1030" s="3" t="s">
        <v>5</v>
      </c>
      <c r="H1030" s="24" t="s">
        <v>156</v>
      </c>
    </row>
    <row r="1031" spans="1:8" x14ac:dyDescent="0.25">
      <c r="A1031" s="23" t="s">
        <v>435</v>
      </c>
      <c r="B1031" s="6">
        <v>37048</v>
      </c>
      <c r="C1031" s="9">
        <f t="shared" si="16"/>
        <v>22</v>
      </c>
      <c r="D1031" s="3">
        <v>0</v>
      </c>
      <c r="E1031" s="10">
        <v>3858.51</v>
      </c>
      <c r="F1031" s="3" t="s">
        <v>5</v>
      </c>
      <c r="G1031" s="3" t="s">
        <v>6</v>
      </c>
      <c r="H1031" s="24" t="s">
        <v>188</v>
      </c>
    </row>
    <row r="1032" spans="1:8" x14ac:dyDescent="0.25">
      <c r="A1032" s="23" t="s">
        <v>434</v>
      </c>
      <c r="B1032" s="6">
        <v>33469</v>
      </c>
      <c r="C1032" s="9">
        <f t="shared" si="16"/>
        <v>31</v>
      </c>
      <c r="D1032" s="3">
        <v>0</v>
      </c>
      <c r="E1032" s="10">
        <v>3857.76</v>
      </c>
      <c r="F1032" s="3" t="s">
        <v>6</v>
      </c>
      <c r="G1032" s="3" t="s">
        <v>9</v>
      </c>
      <c r="H1032" s="24" t="s">
        <v>156</v>
      </c>
    </row>
    <row r="1033" spans="1:8" x14ac:dyDescent="0.25">
      <c r="A1033" s="23" t="s">
        <v>433</v>
      </c>
      <c r="B1033" s="6">
        <v>34558</v>
      </c>
      <c r="C1033" s="9">
        <f t="shared" si="16"/>
        <v>28</v>
      </c>
      <c r="D1033" s="3">
        <v>2</v>
      </c>
      <c r="E1033" s="10">
        <v>3847.67</v>
      </c>
      <c r="F1033" s="3" t="s">
        <v>6</v>
      </c>
      <c r="G1033" s="3" t="s">
        <v>5</v>
      </c>
      <c r="H1033" s="24" t="s">
        <v>30</v>
      </c>
    </row>
    <row r="1034" spans="1:8" x14ac:dyDescent="0.25">
      <c r="A1034" s="23" t="s">
        <v>432</v>
      </c>
      <c r="B1034" s="6">
        <v>29858</v>
      </c>
      <c r="C1034" s="9">
        <f t="shared" si="16"/>
        <v>41</v>
      </c>
      <c r="D1034" s="3">
        <v>1</v>
      </c>
      <c r="E1034" s="10">
        <v>3797.2</v>
      </c>
      <c r="F1034" s="3" t="s">
        <v>5</v>
      </c>
      <c r="G1034" s="3" t="s">
        <v>6</v>
      </c>
      <c r="H1034" s="24" t="s">
        <v>14</v>
      </c>
    </row>
    <row r="1035" spans="1:8" x14ac:dyDescent="0.25">
      <c r="A1035" s="23" t="s">
        <v>431</v>
      </c>
      <c r="B1035" s="6">
        <v>36335</v>
      </c>
      <c r="C1035" s="9">
        <f t="shared" si="16"/>
        <v>24</v>
      </c>
      <c r="D1035" s="3">
        <v>0</v>
      </c>
      <c r="E1035" s="10">
        <v>3796.36</v>
      </c>
      <c r="F1035" s="3" t="s">
        <v>5</v>
      </c>
      <c r="G1035" s="3" t="s">
        <v>6</v>
      </c>
      <c r="H1035" s="24" t="s">
        <v>14</v>
      </c>
    </row>
    <row r="1036" spans="1:8" x14ac:dyDescent="0.25">
      <c r="A1036" s="23" t="s">
        <v>430</v>
      </c>
      <c r="B1036" s="6">
        <v>32383</v>
      </c>
      <c r="C1036" s="9">
        <f t="shared" si="16"/>
        <v>34</v>
      </c>
      <c r="D1036" s="3">
        <v>3</v>
      </c>
      <c r="E1036" s="10">
        <v>3793.55</v>
      </c>
      <c r="F1036" s="3" t="s">
        <v>5</v>
      </c>
      <c r="G1036" s="3" t="s">
        <v>6</v>
      </c>
      <c r="H1036" s="24" t="s">
        <v>7</v>
      </c>
    </row>
    <row r="1037" spans="1:8" x14ac:dyDescent="0.25">
      <c r="A1037" s="23" t="s">
        <v>429</v>
      </c>
      <c r="B1037" s="6">
        <v>29933</v>
      </c>
      <c r="C1037" s="9">
        <f t="shared" si="16"/>
        <v>41</v>
      </c>
      <c r="D1037" s="3">
        <v>1</v>
      </c>
      <c r="E1037" s="10">
        <v>3785.77</v>
      </c>
      <c r="F1037" s="3" t="s">
        <v>5</v>
      </c>
      <c r="G1037" s="3" t="s">
        <v>9</v>
      </c>
      <c r="H1037" s="24" t="s">
        <v>7</v>
      </c>
    </row>
    <row r="1038" spans="1:8" x14ac:dyDescent="0.25">
      <c r="A1038" s="23" t="s">
        <v>428</v>
      </c>
      <c r="B1038" s="6">
        <v>32074</v>
      </c>
      <c r="C1038" s="9">
        <f t="shared" si="16"/>
        <v>35</v>
      </c>
      <c r="D1038" s="3">
        <v>3</v>
      </c>
      <c r="E1038" s="10">
        <v>3773.23</v>
      </c>
      <c r="F1038" s="3" t="s">
        <v>5</v>
      </c>
      <c r="G1038" s="3" t="s">
        <v>6</v>
      </c>
      <c r="H1038" s="24" t="s">
        <v>7</v>
      </c>
    </row>
    <row r="1039" spans="1:8" x14ac:dyDescent="0.25">
      <c r="A1039" s="23" t="s">
        <v>427</v>
      </c>
      <c r="B1039" s="6">
        <v>34659</v>
      </c>
      <c r="C1039" s="9">
        <f t="shared" si="16"/>
        <v>28</v>
      </c>
      <c r="D1039" s="3">
        <v>1</v>
      </c>
      <c r="E1039" s="10">
        <v>3766.88</v>
      </c>
      <c r="F1039" s="3" t="s">
        <v>5</v>
      </c>
      <c r="G1039" s="3" t="s">
        <v>9</v>
      </c>
      <c r="H1039" s="24" t="s">
        <v>7</v>
      </c>
    </row>
    <row r="1040" spans="1:8" x14ac:dyDescent="0.25">
      <c r="A1040" s="23" t="s">
        <v>2168</v>
      </c>
      <c r="B1040" s="6">
        <v>33771</v>
      </c>
      <c r="C1040" s="9">
        <f t="shared" si="16"/>
        <v>31</v>
      </c>
      <c r="D1040" s="3">
        <v>0</v>
      </c>
      <c r="E1040" s="10">
        <v>36314.050000000003</v>
      </c>
      <c r="F1040" s="3" t="s">
        <v>5</v>
      </c>
      <c r="G1040" s="3" t="s">
        <v>5</v>
      </c>
      <c r="H1040" s="24" t="s">
        <v>30</v>
      </c>
    </row>
    <row r="1041" spans="1:8" x14ac:dyDescent="0.25">
      <c r="A1041" s="23" t="s">
        <v>426</v>
      </c>
      <c r="B1041" s="6">
        <v>33535</v>
      </c>
      <c r="C1041" s="9">
        <f t="shared" si="16"/>
        <v>31</v>
      </c>
      <c r="D1041" s="3">
        <v>0</v>
      </c>
      <c r="E1041" s="10">
        <v>3761.29</v>
      </c>
      <c r="F1041" s="3" t="s">
        <v>5</v>
      </c>
      <c r="G1041" s="3" t="s">
        <v>6</v>
      </c>
      <c r="H1041" s="24" t="s">
        <v>30</v>
      </c>
    </row>
    <row r="1042" spans="1:8" x14ac:dyDescent="0.25">
      <c r="A1042" s="23" t="s">
        <v>425</v>
      </c>
      <c r="B1042" s="6">
        <v>33475</v>
      </c>
      <c r="C1042" s="9">
        <f t="shared" si="16"/>
        <v>31</v>
      </c>
      <c r="D1042" s="3">
        <v>0</v>
      </c>
      <c r="E1042" s="10">
        <v>3757.84</v>
      </c>
      <c r="F1042" s="3" t="s">
        <v>5</v>
      </c>
      <c r="G1042" s="3" t="s">
        <v>9</v>
      </c>
      <c r="H1042" s="24" t="s">
        <v>7</v>
      </c>
    </row>
    <row r="1043" spans="1:8" x14ac:dyDescent="0.25">
      <c r="A1043" s="23" t="s">
        <v>424</v>
      </c>
      <c r="B1043" s="6">
        <v>33539</v>
      </c>
      <c r="C1043" s="9">
        <f t="shared" si="16"/>
        <v>31</v>
      </c>
      <c r="D1043" s="3">
        <v>0</v>
      </c>
      <c r="E1043" s="10">
        <v>3756.62</v>
      </c>
      <c r="F1043" s="3" t="s">
        <v>5</v>
      </c>
      <c r="G1043" s="3" t="s">
        <v>5</v>
      </c>
      <c r="H1043" s="24" t="s">
        <v>7</v>
      </c>
    </row>
    <row r="1044" spans="1:8" x14ac:dyDescent="0.25">
      <c r="A1044" s="23" t="s">
        <v>423</v>
      </c>
      <c r="B1044" s="6">
        <v>31664</v>
      </c>
      <c r="C1044" s="9">
        <f t="shared" si="16"/>
        <v>36</v>
      </c>
      <c r="D1044" s="3">
        <v>3</v>
      </c>
      <c r="E1044" s="10">
        <v>3748.56</v>
      </c>
      <c r="F1044" s="3" t="s">
        <v>5</v>
      </c>
      <c r="G1044" s="3" t="s">
        <v>5</v>
      </c>
      <c r="H1044" s="24" t="s">
        <v>7</v>
      </c>
    </row>
    <row r="1045" spans="1:8" x14ac:dyDescent="0.25">
      <c r="A1045" s="23" t="s">
        <v>422</v>
      </c>
      <c r="B1045" s="6">
        <v>34142</v>
      </c>
      <c r="C1045" s="9">
        <f t="shared" si="16"/>
        <v>30</v>
      </c>
      <c r="D1045" s="3">
        <v>0</v>
      </c>
      <c r="E1045" s="10">
        <v>3736.46</v>
      </c>
      <c r="F1045" s="3" t="s">
        <v>5</v>
      </c>
      <c r="G1045" s="3" t="s">
        <v>5</v>
      </c>
      <c r="H1045" s="24" t="s">
        <v>14</v>
      </c>
    </row>
    <row r="1046" spans="1:8" x14ac:dyDescent="0.25">
      <c r="A1046" s="23" t="s">
        <v>421</v>
      </c>
      <c r="B1046" s="6">
        <v>34568</v>
      </c>
      <c r="C1046" s="9">
        <f t="shared" si="16"/>
        <v>28</v>
      </c>
      <c r="D1046" s="3">
        <v>0</v>
      </c>
      <c r="E1046" s="10">
        <v>3732.63</v>
      </c>
      <c r="F1046" s="3" t="s">
        <v>5</v>
      </c>
      <c r="G1046" s="3" t="s">
        <v>6</v>
      </c>
      <c r="H1046" s="24" t="s">
        <v>235</v>
      </c>
    </row>
    <row r="1047" spans="1:8" x14ac:dyDescent="0.25">
      <c r="A1047" s="23" t="s">
        <v>420</v>
      </c>
      <c r="B1047" s="6">
        <v>31747</v>
      </c>
      <c r="C1047" s="9">
        <f t="shared" si="16"/>
        <v>36</v>
      </c>
      <c r="D1047" s="3">
        <v>3</v>
      </c>
      <c r="E1047" s="10">
        <v>3731.6</v>
      </c>
      <c r="F1047" s="3" t="s">
        <v>5</v>
      </c>
      <c r="G1047" s="3" t="s">
        <v>5</v>
      </c>
      <c r="H1047" s="24" t="s">
        <v>7</v>
      </c>
    </row>
    <row r="1048" spans="1:8" x14ac:dyDescent="0.25">
      <c r="A1048" s="23" t="s">
        <v>419</v>
      </c>
      <c r="B1048" s="6">
        <v>38296</v>
      </c>
      <c r="C1048" s="9">
        <f t="shared" si="16"/>
        <v>18</v>
      </c>
      <c r="D1048" s="3">
        <v>0</v>
      </c>
      <c r="E1048" s="10">
        <v>3722.23</v>
      </c>
      <c r="F1048" s="3" t="s">
        <v>5</v>
      </c>
      <c r="G1048" s="3" t="s">
        <v>5</v>
      </c>
      <c r="H1048" s="24" t="s">
        <v>188</v>
      </c>
    </row>
    <row r="1049" spans="1:8" x14ac:dyDescent="0.25">
      <c r="A1049" s="23" t="s">
        <v>418</v>
      </c>
      <c r="B1049" s="6">
        <v>32844</v>
      </c>
      <c r="C1049" s="9">
        <f t="shared" si="16"/>
        <v>33</v>
      </c>
      <c r="D1049" s="3">
        <v>0</v>
      </c>
      <c r="E1049" s="10">
        <v>3704.35</v>
      </c>
      <c r="F1049" s="3" t="s">
        <v>5</v>
      </c>
      <c r="G1049" s="3" t="s">
        <v>5</v>
      </c>
      <c r="H1049" s="24" t="s">
        <v>7</v>
      </c>
    </row>
    <row r="1050" spans="1:8" x14ac:dyDescent="0.25">
      <c r="A1050" s="23" t="s">
        <v>417</v>
      </c>
      <c r="B1050" s="6">
        <v>32373</v>
      </c>
      <c r="C1050" s="9">
        <f t="shared" si="16"/>
        <v>34</v>
      </c>
      <c r="D1050" s="3">
        <v>3</v>
      </c>
      <c r="E1050" s="10">
        <v>3699.54</v>
      </c>
      <c r="F1050" s="3" t="s">
        <v>5</v>
      </c>
      <c r="G1050" s="3" t="s">
        <v>6</v>
      </c>
      <c r="H1050" s="24" t="s">
        <v>7</v>
      </c>
    </row>
    <row r="1051" spans="1:8" x14ac:dyDescent="0.25">
      <c r="A1051" s="23" t="s">
        <v>2167</v>
      </c>
      <c r="B1051" s="6">
        <v>38346</v>
      </c>
      <c r="C1051" s="9">
        <f t="shared" si="16"/>
        <v>18</v>
      </c>
      <c r="D1051" s="3">
        <v>0</v>
      </c>
      <c r="E1051" s="10">
        <v>36307.800000000003</v>
      </c>
      <c r="F1051" s="3" t="s">
        <v>9</v>
      </c>
      <c r="G1051" s="3" t="s">
        <v>5</v>
      </c>
      <c r="H1051" s="24" t="s">
        <v>7</v>
      </c>
    </row>
    <row r="1052" spans="1:8" x14ac:dyDescent="0.25">
      <c r="A1052" s="23" t="s">
        <v>416</v>
      </c>
      <c r="B1052" s="6">
        <v>34993</v>
      </c>
      <c r="C1052" s="9">
        <f t="shared" si="16"/>
        <v>27</v>
      </c>
      <c r="D1052" s="3">
        <v>2</v>
      </c>
      <c r="E1052" s="10">
        <v>3693.43</v>
      </c>
      <c r="F1052" s="3" t="s">
        <v>5</v>
      </c>
      <c r="G1052" s="3" t="s">
        <v>6</v>
      </c>
      <c r="H1052" s="24" t="s">
        <v>30</v>
      </c>
    </row>
    <row r="1053" spans="1:8" x14ac:dyDescent="0.25">
      <c r="A1053" s="23" t="s">
        <v>415</v>
      </c>
      <c r="B1053" s="6">
        <v>29934</v>
      </c>
      <c r="C1053" s="9">
        <f t="shared" si="16"/>
        <v>41</v>
      </c>
      <c r="D1053" s="3">
        <v>1</v>
      </c>
      <c r="E1053" s="10">
        <v>3688.38</v>
      </c>
      <c r="F1053" s="3" t="s">
        <v>5</v>
      </c>
      <c r="G1053" s="3" t="s">
        <v>5</v>
      </c>
      <c r="H1053" s="24" t="s">
        <v>7</v>
      </c>
    </row>
    <row r="1054" spans="1:8" x14ac:dyDescent="0.25">
      <c r="A1054" s="23" t="s">
        <v>414</v>
      </c>
      <c r="B1054" s="6">
        <v>37812</v>
      </c>
      <c r="C1054" s="9">
        <f t="shared" si="16"/>
        <v>20</v>
      </c>
      <c r="D1054" s="3">
        <v>0</v>
      </c>
      <c r="E1054" s="10">
        <v>3688.35</v>
      </c>
      <c r="F1054" s="3" t="s">
        <v>5</v>
      </c>
      <c r="G1054" s="3" t="s">
        <v>5</v>
      </c>
      <c r="H1054" s="24" t="s">
        <v>288</v>
      </c>
    </row>
    <row r="1055" spans="1:8" x14ac:dyDescent="0.25">
      <c r="A1055" s="23" t="s">
        <v>413</v>
      </c>
      <c r="B1055" s="6">
        <v>30869</v>
      </c>
      <c r="C1055" s="9">
        <f t="shared" si="16"/>
        <v>39</v>
      </c>
      <c r="D1055" s="3">
        <v>3</v>
      </c>
      <c r="E1055" s="10">
        <v>3678.86</v>
      </c>
      <c r="F1055" s="3" t="s">
        <v>5</v>
      </c>
      <c r="G1055" s="3" t="s">
        <v>6</v>
      </c>
      <c r="H1055" s="24" t="s">
        <v>7</v>
      </c>
    </row>
    <row r="1056" spans="1:8" x14ac:dyDescent="0.25">
      <c r="A1056" s="23" t="s">
        <v>412</v>
      </c>
      <c r="B1056" s="6">
        <v>33861</v>
      </c>
      <c r="C1056" s="9">
        <f t="shared" si="16"/>
        <v>30</v>
      </c>
      <c r="D1056" s="3">
        <v>1</v>
      </c>
      <c r="E1056" s="10">
        <v>3659.35</v>
      </c>
      <c r="F1056" s="3" t="s">
        <v>6</v>
      </c>
      <c r="G1056" s="3" t="s">
        <v>9</v>
      </c>
      <c r="H1056" s="24" t="s">
        <v>30</v>
      </c>
    </row>
    <row r="1057" spans="1:8" x14ac:dyDescent="0.25">
      <c r="A1057" s="23" t="s">
        <v>411</v>
      </c>
      <c r="B1057" s="6">
        <v>33185</v>
      </c>
      <c r="C1057" s="9">
        <f t="shared" si="16"/>
        <v>32</v>
      </c>
      <c r="D1057" s="3">
        <v>3</v>
      </c>
      <c r="E1057" s="10">
        <v>3653.29</v>
      </c>
      <c r="F1057" s="3" t="s">
        <v>5</v>
      </c>
      <c r="G1057" s="3" t="s">
        <v>6</v>
      </c>
      <c r="H1057" s="24" t="s">
        <v>30</v>
      </c>
    </row>
    <row r="1058" spans="1:8" x14ac:dyDescent="0.25">
      <c r="A1058" s="23" t="s">
        <v>410</v>
      </c>
      <c r="B1058" s="6">
        <v>33925</v>
      </c>
      <c r="C1058" s="9">
        <f t="shared" si="16"/>
        <v>30</v>
      </c>
      <c r="D1058" s="3">
        <v>0</v>
      </c>
      <c r="E1058" s="10">
        <v>3645.09</v>
      </c>
      <c r="F1058" s="3" t="s">
        <v>9</v>
      </c>
      <c r="G1058" s="3" t="s">
        <v>5</v>
      </c>
      <c r="H1058" s="24" t="s">
        <v>264</v>
      </c>
    </row>
    <row r="1059" spans="1:8" x14ac:dyDescent="0.25">
      <c r="A1059" s="23" t="s">
        <v>409</v>
      </c>
      <c r="B1059" s="6">
        <v>31212</v>
      </c>
      <c r="C1059" s="9">
        <f t="shared" si="16"/>
        <v>38</v>
      </c>
      <c r="D1059" s="3">
        <v>3</v>
      </c>
      <c r="E1059" s="10">
        <v>3622.13</v>
      </c>
      <c r="F1059" s="3" t="s">
        <v>5</v>
      </c>
      <c r="G1059" s="3" t="s">
        <v>9</v>
      </c>
      <c r="H1059" s="24" t="s">
        <v>7</v>
      </c>
    </row>
    <row r="1060" spans="1:8" x14ac:dyDescent="0.25">
      <c r="A1060" s="23" t="s">
        <v>408</v>
      </c>
      <c r="B1060" s="6">
        <v>33157</v>
      </c>
      <c r="C1060" s="9">
        <f t="shared" si="16"/>
        <v>32</v>
      </c>
      <c r="D1060" s="3">
        <v>3</v>
      </c>
      <c r="E1060" s="10">
        <v>3606.43</v>
      </c>
      <c r="F1060" s="3" t="s">
        <v>5</v>
      </c>
      <c r="G1060" s="3" t="s">
        <v>9</v>
      </c>
      <c r="H1060" s="24" t="s">
        <v>7</v>
      </c>
    </row>
    <row r="1061" spans="1:8" x14ac:dyDescent="0.25">
      <c r="A1061" s="23" t="s">
        <v>407</v>
      </c>
      <c r="B1061" s="6">
        <v>32451</v>
      </c>
      <c r="C1061" s="9">
        <f t="shared" si="16"/>
        <v>34</v>
      </c>
      <c r="D1061" s="3">
        <v>3</v>
      </c>
      <c r="E1061" s="10">
        <v>3603.6</v>
      </c>
      <c r="F1061" s="3" t="s">
        <v>5</v>
      </c>
      <c r="G1061" s="3" t="s">
        <v>9</v>
      </c>
      <c r="H1061" s="24" t="s">
        <v>7</v>
      </c>
    </row>
    <row r="1062" spans="1:8" x14ac:dyDescent="0.25">
      <c r="A1062" s="23" t="s">
        <v>2166</v>
      </c>
      <c r="B1062" s="6">
        <v>37869</v>
      </c>
      <c r="C1062" s="9">
        <f t="shared" si="16"/>
        <v>19</v>
      </c>
      <c r="D1062" s="3">
        <v>0</v>
      </c>
      <c r="E1062" s="10">
        <v>36219.410000000003</v>
      </c>
      <c r="F1062" s="3" t="s">
        <v>9</v>
      </c>
      <c r="G1062" s="3" t="s">
        <v>9</v>
      </c>
      <c r="H1062" s="24" t="s">
        <v>14</v>
      </c>
    </row>
    <row r="1063" spans="1:8" x14ac:dyDescent="0.25">
      <c r="A1063" s="23" t="s">
        <v>406</v>
      </c>
      <c r="B1063" s="6">
        <v>36384</v>
      </c>
      <c r="C1063" s="9">
        <f t="shared" si="16"/>
        <v>23</v>
      </c>
      <c r="D1063" s="3">
        <v>3</v>
      </c>
      <c r="E1063" s="10">
        <v>3597.6</v>
      </c>
      <c r="F1063" s="3" t="s">
        <v>5</v>
      </c>
      <c r="G1063" s="3" t="s">
        <v>5</v>
      </c>
      <c r="H1063" s="24" t="s">
        <v>30</v>
      </c>
    </row>
    <row r="1064" spans="1:8" x14ac:dyDescent="0.25">
      <c r="A1064" s="23" t="s">
        <v>405</v>
      </c>
      <c r="B1064" s="6">
        <v>35738</v>
      </c>
      <c r="C1064" s="9">
        <f t="shared" si="16"/>
        <v>25</v>
      </c>
      <c r="D1064" s="3">
        <v>1</v>
      </c>
      <c r="E1064" s="10">
        <v>3594.17</v>
      </c>
      <c r="F1064" s="3" t="s">
        <v>5</v>
      </c>
      <c r="G1064" s="3" t="s">
        <v>5</v>
      </c>
      <c r="H1064" s="24" t="s">
        <v>14</v>
      </c>
    </row>
    <row r="1065" spans="1:8" x14ac:dyDescent="0.25">
      <c r="A1065" s="23" t="s">
        <v>404</v>
      </c>
      <c r="B1065" s="6">
        <v>36317</v>
      </c>
      <c r="C1065" s="9">
        <f t="shared" si="16"/>
        <v>24</v>
      </c>
      <c r="D1065" s="3">
        <v>3</v>
      </c>
      <c r="E1065" s="10">
        <v>3591.48</v>
      </c>
      <c r="F1065" s="3" t="s">
        <v>5</v>
      </c>
      <c r="G1065" s="3" t="s">
        <v>6</v>
      </c>
      <c r="H1065" s="24" t="s">
        <v>30</v>
      </c>
    </row>
    <row r="1066" spans="1:8" x14ac:dyDescent="0.25">
      <c r="A1066" s="23" t="s">
        <v>403</v>
      </c>
      <c r="B1066" s="6">
        <v>31773</v>
      </c>
      <c r="C1066" s="9">
        <f t="shared" si="16"/>
        <v>36</v>
      </c>
      <c r="D1066" s="3">
        <v>3</v>
      </c>
      <c r="E1066" s="10">
        <v>3589.14</v>
      </c>
      <c r="F1066" s="3" t="s">
        <v>5</v>
      </c>
      <c r="G1066" s="3" t="s">
        <v>5</v>
      </c>
      <c r="H1066" s="24" t="s">
        <v>7</v>
      </c>
    </row>
    <row r="1067" spans="1:8" x14ac:dyDescent="0.25">
      <c r="A1067" s="23" t="s">
        <v>402</v>
      </c>
      <c r="B1067" s="6">
        <v>37206</v>
      </c>
      <c r="C1067" s="9">
        <f t="shared" si="16"/>
        <v>21</v>
      </c>
      <c r="D1067" s="3">
        <v>2</v>
      </c>
      <c r="E1067" s="10">
        <v>3579.83</v>
      </c>
      <c r="F1067" s="3" t="s">
        <v>5</v>
      </c>
      <c r="G1067" s="3" t="s">
        <v>5</v>
      </c>
      <c r="H1067" s="24" t="s">
        <v>14</v>
      </c>
    </row>
    <row r="1068" spans="1:8" x14ac:dyDescent="0.25">
      <c r="A1068" s="23" t="s">
        <v>401</v>
      </c>
      <c r="B1068" s="6">
        <v>34934</v>
      </c>
      <c r="C1068" s="9">
        <f t="shared" si="16"/>
        <v>27</v>
      </c>
      <c r="D1068" s="3">
        <v>1</v>
      </c>
      <c r="E1068" s="10">
        <v>3578</v>
      </c>
      <c r="F1068" s="3" t="s">
        <v>5</v>
      </c>
      <c r="G1068" s="3" t="s">
        <v>6</v>
      </c>
      <c r="H1068" s="24" t="s">
        <v>30</v>
      </c>
    </row>
    <row r="1069" spans="1:8" x14ac:dyDescent="0.25">
      <c r="A1069" s="23" t="s">
        <v>400</v>
      </c>
      <c r="B1069" s="6">
        <v>32373</v>
      </c>
      <c r="C1069" s="9">
        <f t="shared" si="16"/>
        <v>34</v>
      </c>
      <c r="D1069" s="3">
        <v>3</v>
      </c>
      <c r="E1069" s="10">
        <v>3569.96</v>
      </c>
      <c r="F1069" s="3" t="s">
        <v>5</v>
      </c>
      <c r="G1069" s="3" t="s">
        <v>9</v>
      </c>
      <c r="H1069" s="24" t="s">
        <v>14</v>
      </c>
    </row>
    <row r="1070" spans="1:8" x14ac:dyDescent="0.25">
      <c r="A1070" s="23" t="s">
        <v>399</v>
      </c>
      <c r="B1070" s="6">
        <v>29869</v>
      </c>
      <c r="C1070" s="9">
        <f t="shared" si="16"/>
        <v>41</v>
      </c>
      <c r="D1070" s="3">
        <v>1</v>
      </c>
      <c r="E1070" s="10">
        <v>3562.87</v>
      </c>
      <c r="F1070" s="3" t="s">
        <v>5</v>
      </c>
      <c r="G1070" s="3" t="s">
        <v>9</v>
      </c>
      <c r="H1070" s="24" t="s">
        <v>7</v>
      </c>
    </row>
    <row r="1071" spans="1:8" x14ac:dyDescent="0.25">
      <c r="A1071" s="23" t="s">
        <v>398</v>
      </c>
      <c r="B1071" s="6">
        <v>34866</v>
      </c>
      <c r="C1071" s="9">
        <f t="shared" si="16"/>
        <v>28</v>
      </c>
      <c r="D1071" s="3">
        <v>1</v>
      </c>
      <c r="E1071" s="10">
        <v>3561.89</v>
      </c>
      <c r="F1071" s="3" t="s">
        <v>5</v>
      </c>
      <c r="G1071" s="3" t="s">
        <v>9</v>
      </c>
      <c r="H1071" s="24" t="s">
        <v>7</v>
      </c>
    </row>
    <row r="1072" spans="1:8" x14ac:dyDescent="0.25">
      <c r="A1072" s="23" t="s">
        <v>397</v>
      </c>
      <c r="B1072" s="6">
        <v>34981</v>
      </c>
      <c r="C1072" s="9">
        <f t="shared" si="16"/>
        <v>27</v>
      </c>
      <c r="D1072" s="3">
        <v>0</v>
      </c>
      <c r="E1072" s="10">
        <v>3558.62</v>
      </c>
      <c r="F1072" s="3" t="s">
        <v>5</v>
      </c>
      <c r="G1072" s="3" t="s">
        <v>6</v>
      </c>
      <c r="H1072" s="24" t="s">
        <v>235</v>
      </c>
    </row>
    <row r="1073" spans="1:8" x14ac:dyDescent="0.25">
      <c r="A1073" s="23" t="s">
        <v>2165</v>
      </c>
      <c r="B1073" s="6">
        <v>34331</v>
      </c>
      <c r="C1073" s="9">
        <f t="shared" si="16"/>
        <v>29</v>
      </c>
      <c r="D1073" s="3">
        <v>0</v>
      </c>
      <c r="E1073" s="10">
        <v>36197.699999999997</v>
      </c>
      <c r="F1073" s="3" t="s">
        <v>9</v>
      </c>
      <c r="G1073" s="3" t="s">
        <v>6</v>
      </c>
      <c r="H1073" s="24" t="s">
        <v>30</v>
      </c>
    </row>
    <row r="1074" spans="1:8" x14ac:dyDescent="0.25">
      <c r="A1074" s="23" t="s">
        <v>396</v>
      </c>
      <c r="B1074" s="6">
        <v>34601</v>
      </c>
      <c r="C1074" s="9">
        <f t="shared" si="16"/>
        <v>28</v>
      </c>
      <c r="D1074" s="3">
        <v>0</v>
      </c>
      <c r="E1074" s="10">
        <v>3556.92</v>
      </c>
      <c r="F1074" s="3" t="s">
        <v>5</v>
      </c>
      <c r="G1074" s="3" t="s">
        <v>6</v>
      </c>
      <c r="H1074" s="24" t="s">
        <v>14</v>
      </c>
    </row>
    <row r="1075" spans="1:8" x14ac:dyDescent="0.25">
      <c r="A1075" s="23" t="s">
        <v>395</v>
      </c>
      <c r="B1075" s="6">
        <v>33960</v>
      </c>
      <c r="C1075" s="9">
        <f t="shared" si="16"/>
        <v>30</v>
      </c>
      <c r="D1075" s="3">
        <v>0</v>
      </c>
      <c r="E1075" s="10">
        <v>3554.2</v>
      </c>
      <c r="F1075" s="3" t="s">
        <v>5</v>
      </c>
      <c r="G1075" s="3" t="s">
        <v>6</v>
      </c>
      <c r="H1075" s="24" t="s">
        <v>30</v>
      </c>
    </row>
    <row r="1076" spans="1:8" x14ac:dyDescent="0.25">
      <c r="A1076" s="23" t="s">
        <v>394</v>
      </c>
      <c r="B1076" s="6">
        <v>32431</v>
      </c>
      <c r="C1076" s="9">
        <f t="shared" si="16"/>
        <v>34</v>
      </c>
      <c r="D1076" s="3">
        <v>3</v>
      </c>
      <c r="E1076" s="10">
        <v>3540.12</v>
      </c>
      <c r="F1076" s="3" t="s">
        <v>5</v>
      </c>
      <c r="G1076" s="3" t="s">
        <v>9</v>
      </c>
      <c r="H1076" s="24" t="s">
        <v>7</v>
      </c>
    </row>
    <row r="1077" spans="1:8" x14ac:dyDescent="0.25">
      <c r="A1077" s="23" t="s">
        <v>393</v>
      </c>
      <c r="B1077" s="6">
        <v>37857</v>
      </c>
      <c r="C1077" s="9">
        <f t="shared" si="16"/>
        <v>19</v>
      </c>
      <c r="D1077" s="3">
        <v>0</v>
      </c>
      <c r="E1077" s="10">
        <v>3538.9</v>
      </c>
      <c r="F1077" s="3" t="s">
        <v>5</v>
      </c>
      <c r="G1077" s="3" t="s">
        <v>5</v>
      </c>
      <c r="H1077" s="24" t="s">
        <v>14</v>
      </c>
    </row>
    <row r="1078" spans="1:8" x14ac:dyDescent="0.25">
      <c r="A1078" s="23" t="s">
        <v>392</v>
      </c>
      <c r="B1078" s="6">
        <v>36054</v>
      </c>
      <c r="C1078" s="9">
        <f t="shared" si="16"/>
        <v>24</v>
      </c>
      <c r="D1078" s="3">
        <v>2</v>
      </c>
      <c r="E1078" s="10">
        <v>3537.7</v>
      </c>
      <c r="F1078" s="3" t="s">
        <v>6</v>
      </c>
      <c r="G1078" s="3" t="s">
        <v>6</v>
      </c>
      <c r="H1078" s="24" t="s">
        <v>14</v>
      </c>
    </row>
    <row r="1079" spans="1:8" x14ac:dyDescent="0.25">
      <c r="A1079" s="23" t="s">
        <v>391</v>
      </c>
      <c r="B1079" s="6">
        <v>36425</v>
      </c>
      <c r="C1079" s="9">
        <f t="shared" si="16"/>
        <v>23</v>
      </c>
      <c r="D1079" s="3">
        <v>2</v>
      </c>
      <c r="E1079" s="10">
        <v>3500.61</v>
      </c>
      <c r="F1079" s="3" t="s">
        <v>5</v>
      </c>
      <c r="G1079" s="3" t="s">
        <v>5</v>
      </c>
      <c r="H1079" s="24" t="s">
        <v>7</v>
      </c>
    </row>
    <row r="1080" spans="1:8" x14ac:dyDescent="0.25">
      <c r="A1080" s="23" t="s">
        <v>390</v>
      </c>
      <c r="B1080" s="6">
        <v>35326</v>
      </c>
      <c r="C1080" s="9">
        <f t="shared" si="16"/>
        <v>26</v>
      </c>
      <c r="D1080" s="3">
        <v>1</v>
      </c>
      <c r="E1080" s="10">
        <v>3490.55</v>
      </c>
      <c r="F1080" s="3" t="s">
        <v>9</v>
      </c>
      <c r="G1080" s="3" t="s">
        <v>5</v>
      </c>
      <c r="H1080" s="24" t="s">
        <v>152</v>
      </c>
    </row>
    <row r="1081" spans="1:8" x14ac:dyDescent="0.25">
      <c r="A1081" s="23" t="s">
        <v>389</v>
      </c>
      <c r="B1081" s="6">
        <v>35327</v>
      </c>
      <c r="C1081" s="9">
        <f t="shared" si="16"/>
        <v>26</v>
      </c>
      <c r="D1081" s="3">
        <v>2</v>
      </c>
      <c r="E1081" s="10">
        <v>3484.33</v>
      </c>
      <c r="F1081" s="3" t="s">
        <v>6</v>
      </c>
      <c r="G1081" s="3" t="s">
        <v>6</v>
      </c>
      <c r="H1081" s="24" t="s">
        <v>30</v>
      </c>
    </row>
    <row r="1082" spans="1:8" x14ac:dyDescent="0.25">
      <c r="A1082" s="23" t="s">
        <v>388</v>
      </c>
      <c r="B1082" s="6">
        <v>38164</v>
      </c>
      <c r="C1082" s="9">
        <f t="shared" si="16"/>
        <v>19</v>
      </c>
      <c r="D1082" s="3">
        <v>3</v>
      </c>
      <c r="E1082" s="10">
        <v>3481.87</v>
      </c>
      <c r="F1082" s="3" t="s">
        <v>5</v>
      </c>
      <c r="G1082" s="3" t="s">
        <v>6</v>
      </c>
      <c r="H1082" s="24" t="s">
        <v>156</v>
      </c>
    </row>
    <row r="1083" spans="1:8" x14ac:dyDescent="0.25">
      <c r="A1083" s="23" t="s">
        <v>387</v>
      </c>
      <c r="B1083" s="6">
        <v>34254</v>
      </c>
      <c r="C1083" s="9">
        <f t="shared" si="16"/>
        <v>29</v>
      </c>
      <c r="D1083" s="3">
        <v>1</v>
      </c>
      <c r="E1083" s="10">
        <v>3471.41</v>
      </c>
      <c r="F1083" s="3" t="s">
        <v>5</v>
      </c>
      <c r="G1083" s="3" t="s">
        <v>5</v>
      </c>
      <c r="H1083" s="24" t="s">
        <v>7</v>
      </c>
    </row>
    <row r="1084" spans="1:8" x14ac:dyDescent="0.25">
      <c r="A1084" s="23" t="s">
        <v>2164</v>
      </c>
      <c r="B1084" s="6">
        <v>36434</v>
      </c>
      <c r="C1084" s="9">
        <f t="shared" si="16"/>
        <v>23</v>
      </c>
      <c r="D1084" s="3">
        <v>3</v>
      </c>
      <c r="E1084" s="10">
        <v>36189.1</v>
      </c>
      <c r="F1084" s="3" t="s">
        <v>9</v>
      </c>
      <c r="G1084" s="3" t="s">
        <v>6</v>
      </c>
      <c r="H1084" s="24" t="s">
        <v>156</v>
      </c>
    </row>
    <row r="1085" spans="1:8" x14ac:dyDescent="0.25">
      <c r="A1085" s="23" t="s">
        <v>386</v>
      </c>
      <c r="B1085" s="6">
        <v>37831</v>
      </c>
      <c r="C1085" s="9">
        <f t="shared" si="16"/>
        <v>20</v>
      </c>
      <c r="D1085" s="3">
        <v>0</v>
      </c>
      <c r="E1085" s="10">
        <v>3463.51</v>
      </c>
      <c r="F1085" s="3" t="s">
        <v>5</v>
      </c>
      <c r="G1085" s="3" t="s">
        <v>9</v>
      </c>
      <c r="H1085" s="24" t="s">
        <v>188</v>
      </c>
    </row>
    <row r="1086" spans="1:8" x14ac:dyDescent="0.25">
      <c r="A1086" s="23" t="s">
        <v>385</v>
      </c>
      <c r="B1086" s="6">
        <v>32034</v>
      </c>
      <c r="C1086" s="9">
        <f t="shared" si="16"/>
        <v>35</v>
      </c>
      <c r="D1086" s="3">
        <v>3</v>
      </c>
      <c r="E1086" s="10">
        <v>3453.77</v>
      </c>
      <c r="F1086" s="3" t="s">
        <v>5</v>
      </c>
      <c r="G1086" s="3" t="s">
        <v>9</v>
      </c>
      <c r="H1086" s="24" t="s">
        <v>30</v>
      </c>
    </row>
    <row r="1087" spans="1:8" x14ac:dyDescent="0.25">
      <c r="A1087" s="23" t="s">
        <v>384</v>
      </c>
      <c r="B1087" s="6">
        <v>36697</v>
      </c>
      <c r="C1087" s="9">
        <f t="shared" si="16"/>
        <v>23</v>
      </c>
      <c r="D1087" s="3">
        <v>3</v>
      </c>
      <c r="E1087" s="10">
        <v>3443.06</v>
      </c>
      <c r="F1087" s="3" t="s">
        <v>5</v>
      </c>
      <c r="G1087" s="3" t="s">
        <v>9</v>
      </c>
      <c r="H1087" s="24" t="s">
        <v>30</v>
      </c>
    </row>
    <row r="1088" spans="1:8" x14ac:dyDescent="0.25">
      <c r="A1088" s="23" t="s">
        <v>383</v>
      </c>
      <c r="B1088" s="6">
        <v>31651</v>
      </c>
      <c r="C1088" s="9">
        <f t="shared" si="16"/>
        <v>36</v>
      </c>
      <c r="D1088" s="3">
        <v>3</v>
      </c>
      <c r="E1088" s="10">
        <v>3436.5</v>
      </c>
      <c r="F1088" s="3" t="s">
        <v>5</v>
      </c>
      <c r="G1088" s="3" t="s">
        <v>9</v>
      </c>
      <c r="H1088" s="24" t="s">
        <v>7</v>
      </c>
    </row>
    <row r="1089" spans="1:8" x14ac:dyDescent="0.25">
      <c r="A1089" s="23" t="s">
        <v>382</v>
      </c>
      <c r="B1089" s="6">
        <v>37251</v>
      </c>
      <c r="C1089" s="9">
        <f t="shared" si="16"/>
        <v>21</v>
      </c>
      <c r="D1089" s="3">
        <v>0</v>
      </c>
      <c r="E1089" s="10">
        <v>3434.38</v>
      </c>
      <c r="F1089" s="3" t="s">
        <v>5</v>
      </c>
      <c r="G1089" s="3" t="s">
        <v>5</v>
      </c>
      <c r="H1089" s="24" t="s">
        <v>30</v>
      </c>
    </row>
    <row r="1090" spans="1:8" x14ac:dyDescent="0.25">
      <c r="A1090" s="23" t="s">
        <v>381</v>
      </c>
      <c r="B1090" s="6">
        <v>35418</v>
      </c>
      <c r="C1090" s="9">
        <f t="shared" si="16"/>
        <v>26</v>
      </c>
      <c r="D1090" s="3">
        <v>1</v>
      </c>
      <c r="E1090" s="10">
        <v>3410.32</v>
      </c>
      <c r="F1090" s="3" t="s">
        <v>5</v>
      </c>
      <c r="G1090" s="3" t="s">
        <v>5</v>
      </c>
      <c r="H1090" s="24" t="s">
        <v>30</v>
      </c>
    </row>
    <row r="1091" spans="1:8" x14ac:dyDescent="0.25">
      <c r="A1091" s="23" t="s">
        <v>380</v>
      </c>
      <c r="B1091" s="6">
        <v>38184</v>
      </c>
      <c r="C1091" s="9">
        <f t="shared" ref="C1091:C1154" si="17">INT(YEARFRAC(B1091,DATE(2023,8,6),1))</f>
        <v>19</v>
      </c>
      <c r="D1091" s="3">
        <v>2</v>
      </c>
      <c r="E1091" s="10">
        <v>3393.36</v>
      </c>
      <c r="F1091" s="3" t="s">
        <v>5</v>
      </c>
      <c r="G1091" s="3" t="s">
        <v>5</v>
      </c>
      <c r="H1091" s="24" t="s">
        <v>237</v>
      </c>
    </row>
    <row r="1092" spans="1:8" x14ac:dyDescent="0.25">
      <c r="A1092" s="23" t="s">
        <v>379</v>
      </c>
      <c r="B1092" s="6">
        <v>35365</v>
      </c>
      <c r="C1092" s="9">
        <f t="shared" si="17"/>
        <v>26</v>
      </c>
      <c r="D1092" s="3">
        <v>1</v>
      </c>
      <c r="E1092" s="10">
        <v>3392.98</v>
      </c>
      <c r="F1092" s="3" t="s">
        <v>5</v>
      </c>
      <c r="G1092" s="3" t="s">
        <v>6</v>
      </c>
      <c r="H1092" s="24" t="s">
        <v>7</v>
      </c>
    </row>
    <row r="1093" spans="1:8" x14ac:dyDescent="0.25">
      <c r="A1093" s="23" t="s">
        <v>378</v>
      </c>
      <c r="B1093" s="6">
        <v>35287</v>
      </c>
      <c r="C1093" s="9">
        <f t="shared" si="17"/>
        <v>26</v>
      </c>
      <c r="D1093" s="3">
        <v>1</v>
      </c>
      <c r="E1093" s="10">
        <v>3392.37</v>
      </c>
      <c r="F1093" s="3" t="s">
        <v>5</v>
      </c>
      <c r="G1093" s="3" t="s">
        <v>6</v>
      </c>
      <c r="H1093" s="24" t="s">
        <v>7</v>
      </c>
    </row>
    <row r="1094" spans="1:8" x14ac:dyDescent="0.25">
      <c r="A1094" s="23" t="s">
        <v>377</v>
      </c>
      <c r="B1094" s="6">
        <v>35382</v>
      </c>
      <c r="C1094" s="9">
        <f t="shared" si="17"/>
        <v>26</v>
      </c>
      <c r="D1094" s="3">
        <v>0</v>
      </c>
      <c r="E1094" s="10">
        <v>3385.4</v>
      </c>
      <c r="F1094" s="3" t="s">
        <v>5</v>
      </c>
      <c r="G1094" s="3" t="s">
        <v>5</v>
      </c>
      <c r="H1094" s="24" t="s">
        <v>235</v>
      </c>
    </row>
    <row r="1095" spans="1:8" x14ac:dyDescent="0.25">
      <c r="A1095" s="23" t="s">
        <v>2163</v>
      </c>
      <c r="B1095" s="6">
        <v>27369</v>
      </c>
      <c r="C1095" s="9">
        <f t="shared" si="17"/>
        <v>48</v>
      </c>
      <c r="D1095" s="3">
        <v>0</v>
      </c>
      <c r="E1095" s="10">
        <v>36182.870000000003</v>
      </c>
      <c r="F1095" s="3" t="s">
        <v>5</v>
      </c>
      <c r="G1095" s="3" t="s">
        <v>6</v>
      </c>
      <c r="H1095" s="24" t="s">
        <v>14</v>
      </c>
    </row>
    <row r="1096" spans="1:8" x14ac:dyDescent="0.25">
      <c r="A1096" s="23" t="s">
        <v>376</v>
      </c>
      <c r="B1096" s="6">
        <v>35413</v>
      </c>
      <c r="C1096" s="9">
        <f t="shared" si="17"/>
        <v>26</v>
      </c>
      <c r="D1096" s="3">
        <v>1</v>
      </c>
      <c r="E1096" s="10">
        <v>3378.91</v>
      </c>
      <c r="F1096" s="3" t="s">
        <v>5</v>
      </c>
      <c r="G1096" s="3" t="s">
        <v>9</v>
      </c>
      <c r="H1096" s="24" t="s">
        <v>30</v>
      </c>
    </row>
    <row r="1097" spans="1:8" x14ac:dyDescent="0.25">
      <c r="A1097" s="23" t="s">
        <v>375</v>
      </c>
      <c r="B1097" s="6">
        <v>34249</v>
      </c>
      <c r="C1097" s="9">
        <f t="shared" si="17"/>
        <v>29</v>
      </c>
      <c r="D1097" s="3">
        <v>0</v>
      </c>
      <c r="E1097" s="10">
        <v>3366.67</v>
      </c>
      <c r="F1097" s="3" t="s">
        <v>5</v>
      </c>
      <c r="G1097" s="3" t="s">
        <v>5</v>
      </c>
      <c r="H1097" s="24" t="s">
        <v>7</v>
      </c>
    </row>
    <row r="1098" spans="1:8" x14ac:dyDescent="0.25">
      <c r="A1098" s="23" t="s">
        <v>374</v>
      </c>
      <c r="B1098" s="6">
        <v>34873</v>
      </c>
      <c r="C1098" s="9">
        <f t="shared" si="17"/>
        <v>28</v>
      </c>
      <c r="D1098" s="3">
        <v>0</v>
      </c>
      <c r="E1098" s="10">
        <v>3353.47</v>
      </c>
      <c r="F1098" s="3" t="s">
        <v>5</v>
      </c>
      <c r="G1098" s="3" t="s">
        <v>6</v>
      </c>
      <c r="H1098" s="24" t="s">
        <v>14</v>
      </c>
    </row>
    <row r="1099" spans="1:8" x14ac:dyDescent="0.25">
      <c r="A1099" s="23" t="s">
        <v>373</v>
      </c>
      <c r="B1099" s="6">
        <v>34270</v>
      </c>
      <c r="C1099" s="9">
        <f t="shared" si="17"/>
        <v>29</v>
      </c>
      <c r="D1099" s="3">
        <v>0</v>
      </c>
      <c r="E1099" s="10">
        <v>3353.28</v>
      </c>
      <c r="F1099" s="3" t="s">
        <v>5</v>
      </c>
      <c r="G1099" s="3" t="s">
        <v>9</v>
      </c>
      <c r="H1099" s="24" t="s">
        <v>30</v>
      </c>
    </row>
    <row r="1100" spans="1:8" x14ac:dyDescent="0.25">
      <c r="A1100" s="23" t="s">
        <v>372</v>
      </c>
      <c r="B1100" s="6">
        <v>33482</v>
      </c>
      <c r="C1100" s="9">
        <f t="shared" si="17"/>
        <v>31</v>
      </c>
      <c r="D1100" s="3">
        <v>3</v>
      </c>
      <c r="E1100" s="10">
        <v>3342.79</v>
      </c>
      <c r="F1100" s="3" t="s">
        <v>5</v>
      </c>
      <c r="G1100" s="3" t="s">
        <v>9</v>
      </c>
      <c r="H1100" s="24" t="s">
        <v>7</v>
      </c>
    </row>
    <row r="1101" spans="1:8" x14ac:dyDescent="0.25">
      <c r="A1101" s="23" t="s">
        <v>371</v>
      </c>
      <c r="B1101" s="6">
        <v>35601</v>
      </c>
      <c r="C1101" s="9">
        <f t="shared" si="17"/>
        <v>26</v>
      </c>
      <c r="D1101" s="3">
        <v>1</v>
      </c>
      <c r="E1101" s="10">
        <v>3309.79</v>
      </c>
      <c r="F1101" s="3" t="s">
        <v>6</v>
      </c>
      <c r="G1101" s="3" t="s">
        <v>6</v>
      </c>
      <c r="H1101" s="24" t="s">
        <v>344</v>
      </c>
    </row>
    <row r="1102" spans="1:8" x14ac:dyDescent="0.25">
      <c r="A1102" s="23" t="s">
        <v>370</v>
      </c>
      <c r="B1102" s="6">
        <v>37943</v>
      </c>
      <c r="C1102" s="9">
        <f t="shared" si="17"/>
        <v>19</v>
      </c>
      <c r="D1102" s="3">
        <v>0</v>
      </c>
      <c r="E1102" s="10">
        <v>3308.46</v>
      </c>
      <c r="F1102" s="3" t="s">
        <v>5</v>
      </c>
      <c r="G1102" s="3" t="s">
        <v>9</v>
      </c>
      <c r="H1102" s="24" t="s">
        <v>288</v>
      </c>
    </row>
    <row r="1103" spans="1:8" x14ac:dyDescent="0.25">
      <c r="A1103" s="23" t="s">
        <v>369</v>
      </c>
      <c r="B1103" s="6">
        <v>37960</v>
      </c>
      <c r="C1103" s="9">
        <f t="shared" si="17"/>
        <v>19</v>
      </c>
      <c r="D1103" s="3">
        <v>0</v>
      </c>
      <c r="E1103" s="10">
        <v>3300.7</v>
      </c>
      <c r="F1103" s="3" t="s">
        <v>5</v>
      </c>
      <c r="G1103" s="3" t="s">
        <v>5</v>
      </c>
      <c r="H1103" s="24" t="s">
        <v>188</v>
      </c>
    </row>
    <row r="1104" spans="1:8" x14ac:dyDescent="0.25">
      <c r="A1104" s="23" t="s">
        <v>368</v>
      </c>
      <c r="B1104" s="6">
        <v>35386</v>
      </c>
      <c r="C1104" s="9">
        <f t="shared" si="17"/>
        <v>26</v>
      </c>
      <c r="D1104" s="3">
        <v>1</v>
      </c>
      <c r="E1104" s="10">
        <v>3292.53</v>
      </c>
      <c r="F1104" s="3" t="s">
        <v>5</v>
      </c>
      <c r="G1104" s="3" t="s">
        <v>5</v>
      </c>
      <c r="H1104" s="24" t="s">
        <v>14</v>
      </c>
    </row>
    <row r="1105" spans="1:8" x14ac:dyDescent="0.25">
      <c r="A1105" s="23" t="s">
        <v>367</v>
      </c>
      <c r="B1105" s="6">
        <v>37805</v>
      </c>
      <c r="C1105" s="9">
        <f t="shared" si="17"/>
        <v>20</v>
      </c>
      <c r="D1105" s="3">
        <v>0</v>
      </c>
      <c r="E1105" s="10">
        <v>3280.22</v>
      </c>
      <c r="F1105" s="3" t="s">
        <v>5</v>
      </c>
      <c r="G1105" s="3" t="s">
        <v>6</v>
      </c>
      <c r="H1105" s="24" t="s">
        <v>30</v>
      </c>
    </row>
    <row r="1106" spans="1:8" x14ac:dyDescent="0.25">
      <c r="A1106" s="23" t="s">
        <v>2162</v>
      </c>
      <c r="B1106" s="6">
        <v>38229</v>
      </c>
      <c r="C1106" s="9">
        <f t="shared" si="17"/>
        <v>18</v>
      </c>
      <c r="D1106" s="3">
        <v>0</v>
      </c>
      <c r="E1106" s="10">
        <v>36149.480000000003</v>
      </c>
      <c r="F1106" s="3" t="s">
        <v>5</v>
      </c>
      <c r="G1106" s="3" t="s">
        <v>5</v>
      </c>
      <c r="H1106" s="24" t="s">
        <v>7</v>
      </c>
    </row>
    <row r="1107" spans="1:8" x14ac:dyDescent="0.25">
      <c r="A1107" s="23" t="s">
        <v>366</v>
      </c>
      <c r="B1107" s="6">
        <v>37170</v>
      </c>
      <c r="C1107" s="9">
        <f t="shared" si="17"/>
        <v>21</v>
      </c>
      <c r="D1107" s="3">
        <v>2</v>
      </c>
      <c r="E1107" s="10">
        <v>3279.87</v>
      </c>
      <c r="F1107" s="3" t="s">
        <v>5</v>
      </c>
      <c r="G1107" s="3" t="s">
        <v>9</v>
      </c>
      <c r="H1107" s="24" t="s">
        <v>344</v>
      </c>
    </row>
    <row r="1108" spans="1:8" x14ac:dyDescent="0.25">
      <c r="A1108" s="23" t="s">
        <v>365</v>
      </c>
      <c r="B1108" s="6">
        <v>34516</v>
      </c>
      <c r="C1108" s="9">
        <f t="shared" si="17"/>
        <v>29</v>
      </c>
      <c r="D1108" s="3">
        <v>1</v>
      </c>
      <c r="E1108" s="10">
        <v>3277.16</v>
      </c>
      <c r="F1108" s="3" t="s">
        <v>5</v>
      </c>
      <c r="G1108" s="3" t="s">
        <v>6</v>
      </c>
      <c r="H1108" s="24" t="s">
        <v>30</v>
      </c>
    </row>
    <row r="1109" spans="1:8" x14ac:dyDescent="0.25">
      <c r="A1109" s="23" t="s">
        <v>364</v>
      </c>
      <c r="B1109" s="6">
        <v>34670</v>
      </c>
      <c r="C1109" s="9">
        <f t="shared" si="17"/>
        <v>28</v>
      </c>
      <c r="D1109" s="3">
        <v>0</v>
      </c>
      <c r="E1109" s="10">
        <v>3268.85</v>
      </c>
      <c r="F1109" s="3" t="s">
        <v>6</v>
      </c>
      <c r="G1109" s="3" t="s">
        <v>9</v>
      </c>
      <c r="H1109" s="24" t="s">
        <v>156</v>
      </c>
    </row>
    <row r="1110" spans="1:8" x14ac:dyDescent="0.25">
      <c r="A1110" s="23" t="s">
        <v>363</v>
      </c>
      <c r="B1110" s="6">
        <v>33555</v>
      </c>
      <c r="C1110" s="9">
        <f t="shared" si="17"/>
        <v>31</v>
      </c>
      <c r="D1110" s="3">
        <v>0</v>
      </c>
      <c r="E1110" s="10">
        <v>3260.2</v>
      </c>
      <c r="F1110" s="3" t="s">
        <v>6</v>
      </c>
      <c r="G1110" s="3" t="s">
        <v>5</v>
      </c>
      <c r="H1110" s="24" t="s">
        <v>30</v>
      </c>
    </row>
    <row r="1111" spans="1:8" x14ac:dyDescent="0.25">
      <c r="A1111" s="23" t="s">
        <v>362</v>
      </c>
      <c r="B1111" s="6">
        <v>35675</v>
      </c>
      <c r="C1111" s="9">
        <f t="shared" si="17"/>
        <v>25</v>
      </c>
      <c r="D1111" s="3">
        <v>1</v>
      </c>
      <c r="E1111" s="10">
        <v>3238.44</v>
      </c>
      <c r="F1111" s="3" t="s">
        <v>5</v>
      </c>
      <c r="G1111" s="3" t="s">
        <v>6</v>
      </c>
      <c r="H1111" s="24" t="s">
        <v>7</v>
      </c>
    </row>
    <row r="1112" spans="1:8" x14ac:dyDescent="0.25">
      <c r="A1112" s="23" t="s">
        <v>361</v>
      </c>
      <c r="B1112" s="6">
        <v>35644</v>
      </c>
      <c r="C1112" s="9">
        <f t="shared" si="17"/>
        <v>26</v>
      </c>
      <c r="D1112" s="3">
        <v>1</v>
      </c>
      <c r="E1112" s="10">
        <v>3227.12</v>
      </c>
      <c r="F1112" s="3" t="s">
        <v>5</v>
      </c>
      <c r="G1112" s="3" t="s">
        <v>6</v>
      </c>
      <c r="H1112" s="24" t="s">
        <v>7</v>
      </c>
    </row>
    <row r="1113" spans="1:8" x14ac:dyDescent="0.25">
      <c r="A1113" s="23" t="s">
        <v>360</v>
      </c>
      <c r="B1113" s="6">
        <v>35617</v>
      </c>
      <c r="C1113" s="9">
        <f t="shared" si="17"/>
        <v>26</v>
      </c>
      <c r="D1113" s="3">
        <v>0</v>
      </c>
      <c r="E1113" s="10">
        <v>3213.62</v>
      </c>
      <c r="F1113" s="3" t="s">
        <v>5</v>
      </c>
      <c r="G1113" s="3" t="s">
        <v>5</v>
      </c>
      <c r="H1113" s="24" t="s">
        <v>235</v>
      </c>
    </row>
    <row r="1114" spans="1:8" x14ac:dyDescent="0.25">
      <c r="A1114" s="23" t="s">
        <v>359</v>
      </c>
      <c r="B1114" s="6">
        <v>35786</v>
      </c>
      <c r="C1114" s="9">
        <f t="shared" si="17"/>
        <v>25</v>
      </c>
      <c r="D1114" s="3">
        <v>1</v>
      </c>
      <c r="E1114" s="10">
        <v>3208.79</v>
      </c>
      <c r="F1114" s="3" t="s">
        <v>5</v>
      </c>
      <c r="G1114" s="3" t="s">
        <v>6</v>
      </c>
      <c r="H1114" s="24" t="s">
        <v>30</v>
      </c>
    </row>
    <row r="1115" spans="1:8" x14ac:dyDescent="0.25">
      <c r="A1115" s="23" t="s">
        <v>358</v>
      </c>
      <c r="B1115" s="6">
        <v>35616</v>
      </c>
      <c r="C1115" s="9">
        <f t="shared" si="17"/>
        <v>26</v>
      </c>
      <c r="D1115" s="3">
        <v>0</v>
      </c>
      <c r="E1115" s="10">
        <v>3206.49</v>
      </c>
      <c r="F1115" s="3" t="s">
        <v>5</v>
      </c>
      <c r="G1115" s="3" t="s">
        <v>6</v>
      </c>
      <c r="H1115" s="24" t="s">
        <v>235</v>
      </c>
    </row>
    <row r="1116" spans="1:8" x14ac:dyDescent="0.25">
      <c r="A1116" s="23" t="s">
        <v>357</v>
      </c>
      <c r="B1116" s="6">
        <v>35349</v>
      </c>
      <c r="C1116" s="9">
        <f t="shared" si="17"/>
        <v>26</v>
      </c>
      <c r="D1116" s="3">
        <v>0</v>
      </c>
      <c r="E1116" s="10">
        <v>3201.25</v>
      </c>
      <c r="F1116" s="3" t="s">
        <v>5</v>
      </c>
      <c r="G1116" s="3" t="s">
        <v>6</v>
      </c>
      <c r="H1116" s="24" t="s">
        <v>14</v>
      </c>
    </row>
    <row r="1117" spans="1:8" x14ac:dyDescent="0.25">
      <c r="A1117" s="23" t="s">
        <v>2359</v>
      </c>
      <c r="B1117" s="6">
        <v>28284</v>
      </c>
      <c r="C1117" s="9">
        <f t="shared" si="17"/>
        <v>46</v>
      </c>
      <c r="D1117" s="3">
        <v>0</v>
      </c>
      <c r="E1117" s="10">
        <v>62592.87</v>
      </c>
      <c r="F1117" s="3" t="s">
        <v>5</v>
      </c>
      <c r="G1117" s="3" t="s">
        <v>6</v>
      </c>
      <c r="H1117" s="24" t="s">
        <v>7</v>
      </c>
    </row>
    <row r="1118" spans="1:8" x14ac:dyDescent="0.25">
      <c r="A1118" s="23" t="s">
        <v>2341</v>
      </c>
      <c r="B1118" s="6">
        <v>26203</v>
      </c>
      <c r="C1118" s="9">
        <f t="shared" si="17"/>
        <v>51</v>
      </c>
      <c r="D1118" s="3">
        <v>2</v>
      </c>
      <c r="E1118" s="10">
        <v>47462.89</v>
      </c>
      <c r="F1118" s="3" t="s">
        <v>9</v>
      </c>
      <c r="G1118" s="3" t="s">
        <v>5</v>
      </c>
      <c r="H1118" s="24" t="s">
        <v>7</v>
      </c>
    </row>
    <row r="1119" spans="1:8" x14ac:dyDescent="0.25">
      <c r="A1119" s="23" t="s">
        <v>2161</v>
      </c>
      <c r="B1119" s="6">
        <v>35593</v>
      </c>
      <c r="C1119" s="9">
        <f t="shared" si="17"/>
        <v>26</v>
      </c>
      <c r="D1119" s="3">
        <v>2</v>
      </c>
      <c r="E1119" s="10">
        <v>36124.57</v>
      </c>
      <c r="F1119" s="3" t="s">
        <v>9</v>
      </c>
      <c r="G1119" s="3" t="s">
        <v>6</v>
      </c>
      <c r="H1119" s="24" t="s">
        <v>7</v>
      </c>
    </row>
    <row r="1120" spans="1:8" x14ac:dyDescent="0.25">
      <c r="A1120" s="23" t="s">
        <v>356</v>
      </c>
      <c r="B1120" s="6">
        <v>37136</v>
      </c>
      <c r="C1120" s="9">
        <f t="shared" si="17"/>
        <v>21</v>
      </c>
      <c r="D1120" s="3">
        <v>2</v>
      </c>
      <c r="E1120" s="10">
        <v>3180.51</v>
      </c>
      <c r="F1120" s="3" t="s">
        <v>5</v>
      </c>
      <c r="G1120" s="3" t="s">
        <v>5</v>
      </c>
      <c r="H1120" s="24" t="s">
        <v>7</v>
      </c>
    </row>
    <row r="1121" spans="1:8" x14ac:dyDescent="0.25">
      <c r="A1121" s="23" t="s">
        <v>355</v>
      </c>
      <c r="B1121" s="6">
        <v>36792</v>
      </c>
      <c r="C1121" s="9">
        <f t="shared" si="17"/>
        <v>22</v>
      </c>
      <c r="D1121" s="3">
        <v>0</v>
      </c>
      <c r="E1121" s="10">
        <v>3179.96</v>
      </c>
      <c r="F1121" s="3" t="s">
        <v>5</v>
      </c>
      <c r="G1121" s="3" t="s">
        <v>5</v>
      </c>
      <c r="H1121" s="24" t="s">
        <v>14</v>
      </c>
    </row>
    <row r="1122" spans="1:8" x14ac:dyDescent="0.25">
      <c r="A1122" s="23" t="s">
        <v>354</v>
      </c>
      <c r="B1122" s="6">
        <v>35249</v>
      </c>
      <c r="C1122" s="9">
        <f t="shared" si="17"/>
        <v>27</v>
      </c>
      <c r="D1122" s="3">
        <v>0</v>
      </c>
      <c r="E1122" s="10">
        <v>3176.82</v>
      </c>
      <c r="F1122" s="3" t="s">
        <v>5</v>
      </c>
      <c r="G1122" s="3" t="s">
        <v>9</v>
      </c>
      <c r="H1122" s="24" t="s">
        <v>14</v>
      </c>
    </row>
    <row r="1123" spans="1:8" x14ac:dyDescent="0.25">
      <c r="A1123" s="23" t="s">
        <v>353</v>
      </c>
      <c r="B1123" s="6">
        <v>35291</v>
      </c>
      <c r="C1123" s="9">
        <f t="shared" si="17"/>
        <v>26</v>
      </c>
      <c r="D1123" s="3">
        <v>0</v>
      </c>
      <c r="E1123" s="10">
        <v>3176.29</v>
      </c>
      <c r="F1123" s="3" t="s">
        <v>5</v>
      </c>
      <c r="G1123" s="3" t="s">
        <v>5</v>
      </c>
      <c r="H1123" s="24" t="s">
        <v>14</v>
      </c>
    </row>
    <row r="1124" spans="1:8" x14ac:dyDescent="0.25">
      <c r="A1124" s="23" t="s">
        <v>352</v>
      </c>
      <c r="B1124" s="6">
        <v>34521</v>
      </c>
      <c r="C1124" s="9">
        <f t="shared" si="17"/>
        <v>29</v>
      </c>
      <c r="D1124" s="3">
        <v>0</v>
      </c>
      <c r="E1124" s="10">
        <v>3172.02</v>
      </c>
      <c r="F1124" s="3" t="s">
        <v>5</v>
      </c>
      <c r="G1124" s="3" t="s">
        <v>9</v>
      </c>
      <c r="H1124" s="24" t="s">
        <v>30</v>
      </c>
    </row>
    <row r="1125" spans="1:8" x14ac:dyDescent="0.25">
      <c r="A1125" s="23" t="s">
        <v>351</v>
      </c>
      <c r="B1125" s="6">
        <v>34632</v>
      </c>
      <c r="C1125" s="9">
        <f t="shared" si="17"/>
        <v>28</v>
      </c>
      <c r="D1125" s="3">
        <v>0</v>
      </c>
      <c r="E1125" s="10">
        <v>3171.61</v>
      </c>
      <c r="F1125" s="3" t="s">
        <v>5</v>
      </c>
      <c r="G1125" s="3" t="s">
        <v>6</v>
      </c>
      <c r="H1125" s="24" t="s">
        <v>7</v>
      </c>
    </row>
    <row r="1126" spans="1:8" x14ac:dyDescent="0.25">
      <c r="A1126" s="23" t="s">
        <v>350</v>
      </c>
      <c r="B1126" s="6">
        <v>37132</v>
      </c>
      <c r="C1126" s="9">
        <f t="shared" si="17"/>
        <v>21</v>
      </c>
      <c r="D1126" s="3">
        <v>1</v>
      </c>
      <c r="E1126" s="10">
        <v>3167.46</v>
      </c>
      <c r="F1126" s="3" t="s">
        <v>5</v>
      </c>
      <c r="G1126" s="3" t="s">
        <v>6</v>
      </c>
      <c r="H1126" s="24" t="s">
        <v>235</v>
      </c>
    </row>
    <row r="1127" spans="1:8" x14ac:dyDescent="0.25">
      <c r="A1127" s="23" t="s">
        <v>349</v>
      </c>
      <c r="B1127" s="6">
        <v>34237</v>
      </c>
      <c r="C1127" s="9">
        <f t="shared" si="17"/>
        <v>29</v>
      </c>
      <c r="D1127" s="3">
        <v>0</v>
      </c>
      <c r="E1127" s="10">
        <v>3162.02</v>
      </c>
      <c r="F1127" s="3" t="s">
        <v>5</v>
      </c>
      <c r="G1127" s="3" t="s">
        <v>6</v>
      </c>
      <c r="H1127" s="24" t="s">
        <v>7</v>
      </c>
    </row>
    <row r="1128" spans="1:8" x14ac:dyDescent="0.25">
      <c r="A1128" s="23" t="s">
        <v>348</v>
      </c>
      <c r="B1128" s="6">
        <v>34525</v>
      </c>
      <c r="C1128" s="9">
        <f t="shared" si="17"/>
        <v>29</v>
      </c>
      <c r="D1128" s="3">
        <v>0</v>
      </c>
      <c r="E1128" s="10">
        <v>3161.45</v>
      </c>
      <c r="F1128" s="3" t="s">
        <v>5</v>
      </c>
      <c r="G1128" s="3" t="s">
        <v>9</v>
      </c>
      <c r="H1128" s="24" t="s">
        <v>30</v>
      </c>
    </row>
    <row r="1129" spans="1:8" x14ac:dyDescent="0.25">
      <c r="A1129" s="23" t="s">
        <v>347</v>
      </c>
      <c r="B1129" s="6">
        <v>36336</v>
      </c>
      <c r="C1129" s="9">
        <f t="shared" si="17"/>
        <v>24</v>
      </c>
      <c r="D1129" s="3">
        <v>0</v>
      </c>
      <c r="E1129" s="10">
        <v>3128.35</v>
      </c>
      <c r="F1129" s="3" t="s">
        <v>5</v>
      </c>
      <c r="G1129" s="3" t="s">
        <v>6</v>
      </c>
      <c r="H1129" s="24" t="s">
        <v>288</v>
      </c>
    </row>
    <row r="1130" spans="1:8" x14ac:dyDescent="0.25">
      <c r="A1130" s="23" t="s">
        <v>2160</v>
      </c>
      <c r="B1130" s="6">
        <v>29163</v>
      </c>
      <c r="C1130" s="9">
        <f t="shared" si="17"/>
        <v>43</v>
      </c>
      <c r="D1130" s="3">
        <v>2</v>
      </c>
      <c r="E1130" s="10">
        <v>36090.49</v>
      </c>
      <c r="F1130" s="3" t="s">
        <v>5</v>
      </c>
      <c r="G1130" s="3" t="s">
        <v>5</v>
      </c>
      <c r="H1130" s="24" t="s">
        <v>30</v>
      </c>
    </row>
    <row r="1131" spans="1:8" x14ac:dyDescent="0.25">
      <c r="A1131" s="23" t="s">
        <v>346</v>
      </c>
      <c r="B1131" s="6">
        <v>31990</v>
      </c>
      <c r="C1131" s="9">
        <f t="shared" si="17"/>
        <v>36</v>
      </c>
      <c r="D1131" s="3">
        <v>3</v>
      </c>
      <c r="E1131" s="10">
        <v>3088.06</v>
      </c>
      <c r="F1131" s="3" t="s">
        <v>5</v>
      </c>
      <c r="G1131" s="3" t="s">
        <v>5</v>
      </c>
      <c r="H1131" s="24" t="s">
        <v>7</v>
      </c>
    </row>
    <row r="1132" spans="1:8" x14ac:dyDescent="0.25">
      <c r="A1132" s="23" t="s">
        <v>345</v>
      </c>
      <c r="B1132" s="6">
        <v>37177</v>
      </c>
      <c r="C1132" s="9">
        <f t="shared" si="17"/>
        <v>21</v>
      </c>
      <c r="D1132" s="3">
        <v>2</v>
      </c>
      <c r="E1132" s="10">
        <v>3077.1</v>
      </c>
      <c r="F1132" s="3" t="s">
        <v>5</v>
      </c>
      <c r="G1132" s="3" t="s">
        <v>9</v>
      </c>
      <c r="H1132" s="24" t="s">
        <v>14</v>
      </c>
    </row>
    <row r="1133" spans="1:8" x14ac:dyDescent="0.25">
      <c r="A1133" s="23" t="s">
        <v>343</v>
      </c>
      <c r="B1133" s="6">
        <v>34952</v>
      </c>
      <c r="C1133" s="9">
        <f t="shared" si="17"/>
        <v>27</v>
      </c>
      <c r="D1133" s="3">
        <v>0</v>
      </c>
      <c r="E1133" s="10">
        <v>3070.81</v>
      </c>
      <c r="F1133" s="3" t="s">
        <v>6</v>
      </c>
      <c r="G1133" s="3" t="s">
        <v>9</v>
      </c>
      <c r="H1133" s="24" t="s">
        <v>344</v>
      </c>
    </row>
    <row r="1134" spans="1:8" x14ac:dyDescent="0.25">
      <c r="A1134" s="23" t="s">
        <v>342</v>
      </c>
      <c r="B1134" s="6">
        <v>32782</v>
      </c>
      <c r="C1134" s="9">
        <f t="shared" si="17"/>
        <v>33</v>
      </c>
      <c r="D1134" s="3">
        <v>3</v>
      </c>
      <c r="E1134" s="10">
        <v>3065.49</v>
      </c>
      <c r="F1134" s="3" t="s">
        <v>5</v>
      </c>
      <c r="G1134" s="3" t="s">
        <v>9</v>
      </c>
      <c r="H1134" s="24" t="s">
        <v>14</v>
      </c>
    </row>
    <row r="1135" spans="1:8" x14ac:dyDescent="0.25">
      <c r="A1135" s="23" t="s">
        <v>341</v>
      </c>
      <c r="B1135" s="6">
        <v>34603</v>
      </c>
      <c r="C1135" s="9">
        <f t="shared" si="17"/>
        <v>28</v>
      </c>
      <c r="D1135" s="3">
        <v>0</v>
      </c>
      <c r="E1135" s="10">
        <v>3062.51</v>
      </c>
      <c r="F1135" s="3" t="s">
        <v>6</v>
      </c>
      <c r="G1135" s="3" t="s">
        <v>9</v>
      </c>
      <c r="H1135" s="24" t="s">
        <v>14</v>
      </c>
    </row>
    <row r="1136" spans="1:8" x14ac:dyDescent="0.25">
      <c r="A1136" s="23" t="s">
        <v>340</v>
      </c>
      <c r="B1136" s="6">
        <v>37428</v>
      </c>
      <c r="C1136" s="9">
        <f t="shared" si="17"/>
        <v>21</v>
      </c>
      <c r="D1136" s="3">
        <v>2</v>
      </c>
      <c r="E1136" s="10">
        <v>3056.39</v>
      </c>
      <c r="F1136" s="3" t="s">
        <v>5</v>
      </c>
      <c r="G1136" s="3" t="s">
        <v>6</v>
      </c>
      <c r="H1136" s="24" t="s">
        <v>7</v>
      </c>
    </row>
    <row r="1137" spans="1:8" x14ac:dyDescent="0.25">
      <c r="A1137" s="23" t="s">
        <v>339</v>
      </c>
      <c r="B1137" s="6">
        <v>35786</v>
      </c>
      <c r="C1137" s="9">
        <f t="shared" si="17"/>
        <v>25</v>
      </c>
      <c r="D1137" s="3">
        <v>0</v>
      </c>
      <c r="E1137" s="10">
        <v>3051.73</v>
      </c>
      <c r="F1137" s="3" t="s">
        <v>5</v>
      </c>
      <c r="G1137" s="3" t="s">
        <v>5</v>
      </c>
      <c r="H1137" s="24" t="s">
        <v>30</v>
      </c>
    </row>
    <row r="1138" spans="1:8" x14ac:dyDescent="0.25">
      <c r="A1138" s="23" t="s">
        <v>338</v>
      </c>
      <c r="B1138" s="6">
        <v>36016</v>
      </c>
      <c r="C1138" s="9">
        <f t="shared" si="17"/>
        <v>24</v>
      </c>
      <c r="D1138" s="3">
        <v>0</v>
      </c>
      <c r="E1138" s="10">
        <v>3046.06</v>
      </c>
      <c r="F1138" s="3" t="s">
        <v>5</v>
      </c>
      <c r="G1138" s="3" t="s">
        <v>9</v>
      </c>
      <c r="H1138" s="24" t="s">
        <v>237</v>
      </c>
    </row>
    <row r="1139" spans="1:8" x14ac:dyDescent="0.25">
      <c r="A1139" s="23" t="s">
        <v>337</v>
      </c>
      <c r="B1139" s="6">
        <v>36053</v>
      </c>
      <c r="C1139" s="9">
        <f t="shared" si="17"/>
        <v>24</v>
      </c>
      <c r="D1139" s="3">
        <v>0</v>
      </c>
      <c r="E1139" s="10">
        <v>3044.21</v>
      </c>
      <c r="F1139" s="3" t="s">
        <v>5</v>
      </c>
      <c r="G1139" s="3" t="s">
        <v>6</v>
      </c>
      <c r="H1139" s="24" t="s">
        <v>235</v>
      </c>
    </row>
    <row r="1140" spans="1:8" x14ac:dyDescent="0.25">
      <c r="A1140" s="23" t="s">
        <v>336</v>
      </c>
      <c r="B1140" s="6">
        <v>35783</v>
      </c>
      <c r="C1140" s="9">
        <f t="shared" si="17"/>
        <v>25</v>
      </c>
      <c r="D1140" s="3">
        <v>0</v>
      </c>
      <c r="E1140" s="10">
        <v>3021.81</v>
      </c>
      <c r="F1140" s="3" t="s">
        <v>5</v>
      </c>
      <c r="G1140" s="3" t="s">
        <v>6</v>
      </c>
      <c r="H1140" s="24" t="s">
        <v>14</v>
      </c>
    </row>
    <row r="1141" spans="1:8" x14ac:dyDescent="0.25">
      <c r="A1141" s="23" t="s">
        <v>2159</v>
      </c>
      <c r="B1141" s="6">
        <v>35297</v>
      </c>
      <c r="C1141" s="9">
        <f t="shared" si="17"/>
        <v>26</v>
      </c>
      <c r="D1141" s="3">
        <v>2</v>
      </c>
      <c r="E1141" s="10">
        <v>36085.22</v>
      </c>
      <c r="F1141" s="3" t="s">
        <v>9</v>
      </c>
      <c r="G1141" s="3" t="s">
        <v>9</v>
      </c>
      <c r="H1141" s="24" t="s">
        <v>30</v>
      </c>
    </row>
    <row r="1142" spans="1:8" x14ac:dyDescent="0.25">
      <c r="A1142" s="23" t="s">
        <v>335</v>
      </c>
      <c r="B1142" s="6">
        <v>32414</v>
      </c>
      <c r="C1142" s="9">
        <f t="shared" si="17"/>
        <v>34</v>
      </c>
      <c r="D1142" s="3">
        <v>3</v>
      </c>
      <c r="E1142" s="10">
        <v>3018.04</v>
      </c>
      <c r="F1142" s="3" t="s">
        <v>5</v>
      </c>
      <c r="G1142" s="3" t="s">
        <v>5</v>
      </c>
      <c r="H1142" s="24" t="s">
        <v>14</v>
      </c>
    </row>
    <row r="1143" spans="1:8" x14ac:dyDescent="0.25">
      <c r="A1143" s="23" t="s">
        <v>334</v>
      </c>
      <c r="B1143" s="6">
        <v>37605</v>
      </c>
      <c r="C1143" s="9">
        <f t="shared" si="17"/>
        <v>20</v>
      </c>
      <c r="D1143" s="3">
        <v>0</v>
      </c>
      <c r="E1143" s="10">
        <v>3012.22</v>
      </c>
      <c r="F1143" s="3" t="s">
        <v>5</v>
      </c>
      <c r="G1143" s="3" t="s">
        <v>6</v>
      </c>
      <c r="H1143" s="24" t="s">
        <v>14</v>
      </c>
    </row>
    <row r="1144" spans="1:8" x14ac:dyDescent="0.25">
      <c r="A1144" s="23" t="s">
        <v>333</v>
      </c>
      <c r="B1144" s="6">
        <v>33562</v>
      </c>
      <c r="C1144" s="9">
        <f t="shared" si="17"/>
        <v>31</v>
      </c>
      <c r="D1144" s="3">
        <v>3</v>
      </c>
      <c r="E1144" s="10">
        <v>2985.67</v>
      </c>
      <c r="F1144" s="3" t="s">
        <v>5</v>
      </c>
      <c r="G1144" s="3" t="s">
        <v>5</v>
      </c>
      <c r="H1144" s="24" t="s">
        <v>7</v>
      </c>
    </row>
    <row r="1145" spans="1:8" x14ac:dyDescent="0.25">
      <c r="A1145" s="23" t="s">
        <v>332</v>
      </c>
      <c r="B1145" s="6">
        <v>31946</v>
      </c>
      <c r="C1145" s="9">
        <f t="shared" si="17"/>
        <v>36</v>
      </c>
      <c r="D1145" s="3">
        <v>3</v>
      </c>
      <c r="E1145" s="10">
        <v>2979.52</v>
      </c>
      <c r="F1145" s="3" t="s">
        <v>5</v>
      </c>
      <c r="G1145" s="3" t="s">
        <v>6</v>
      </c>
      <c r="H1145" s="24" t="s">
        <v>7</v>
      </c>
    </row>
    <row r="1146" spans="1:8" x14ac:dyDescent="0.25">
      <c r="A1146" s="23" t="s">
        <v>331</v>
      </c>
      <c r="B1146" s="6">
        <v>34966</v>
      </c>
      <c r="C1146" s="9">
        <f t="shared" si="17"/>
        <v>27</v>
      </c>
      <c r="D1146" s="3">
        <v>0</v>
      </c>
      <c r="E1146" s="10">
        <v>2974.13</v>
      </c>
      <c r="F1146" s="3" t="s">
        <v>5</v>
      </c>
      <c r="G1146" s="3" t="s">
        <v>9</v>
      </c>
      <c r="H1146" s="24" t="s">
        <v>30</v>
      </c>
    </row>
    <row r="1147" spans="1:8" x14ac:dyDescent="0.25">
      <c r="A1147" s="23" t="s">
        <v>330</v>
      </c>
      <c r="B1147" s="6">
        <v>37529</v>
      </c>
      <c r="C1147" s="9">
        <f t="shared" si="17"/>
        <v>20</v>
      </c>
      <c r="D1147" s="3">
        <v>0</v>
      </c>
      <c r="E1147" s="10">
        <v>2943.41</v>
      </c>
      <c r="F1147" s="3" t="s">
        <v>5</v>
      </c>
      <c r="G1147" s="3" t="s">
        <v>6</v>
      </c>
      <c r="H1147" s="24" t="s">
        <v>14</v>
      </c>
    </row>
    <row r="1148" spans="1:8" x14ac:dyDescent="0.25">
      <c r="A1148" s="23" t="s">
        <v>329</v>
      </c>
      <c r="B1148" s="6">
        <v>35246</v>
      </c>
      <c r="C1148" s="9">
        <f t="shared" si="17"/>
        <v>27</v>
      </c>
      <c r="D1148" s="3">
        <v>1</v>
      </c>
      <c r="E1148" s="10">
        <v>2927.06</v>
      </c>
      <c r="F1148" s="3" t="s">
        <v>5</v>
      </c>
      <c r="G1148" s="3" t="s">
        <v>5</v>
      </c>
      <c r="H1148" s="24" t="s">
        <v>7</v>
      </c>
    </row>
    <row r="1149" spans="1:8" x14ac:dyDescent="0.25">
      <c r="A1149" s="23" t="s">
        <v>328</v>
      </c>
      <c r="B1149" s="6">
        <v>37777</v>
      </c>
      <c r="C1149" s="9">
        <f t="shared" si="17"/>
        <v>20</v>
      </c>
      <c r="D1149" s="3">
        <v>2</v>
      </c>
      <c r="E1149" s="10">
        <v>2913.57</v>
      </c>
      <c r="F1149" s="3" t="s">
        <v>5</v>
      </c>
      <c r="G1149" s="3" t="s">
        <v>5</v>
      </c>
      <c r="H1149" s="24" t="s">
        <v>30</v>
      </c>
    </row>
    <row r="1150" spans="1:8" x14ac:dyDescent="0.25">
      <c r="A1150" s="23" t="s">
        <v>327</v>
      </c>
      <c r="B1150" s="6">
        <v>35229</v>
      </c>
      <c r="C1150" s="9">
        <f t="shared" si="17"/>
        <v>27</v>
      </c>
      <c r="D1150" s="3">
        <v>1</v>
      </c>
      <c r="E1150" s="10">
        <v>2904.09</v>
      </c>
      <c r="F1150" s="3" t="s">
        <v>5</v>
      </c>
      <c r="G1150" s="3" t="s">
        <v>5</v>
      </c>
      <c r="H1150" s="24" t="s">
        <v>30</v>
      </c>
    </row>
    <row r="1151" spans="1:8" x14ac:dyDescent="0.25">
      <c r="A1151" s="23" t="s">
        <v>326</v>
      </c>
      <c r="B1151" s="6">
        <v>35362</v>
      </c>
      <c r="C1151" s="9">
        <f t="shared" si="17"/>
        <v>26</v>
      </c>
      <c r="D1151" s="3">
        <v>1</v>
      </c>
      <c r="E1151" s="10">
        <v>2902.91</v>
      </c>
      <c r="F1151" s="3" t="s">
        <v>5</v>
      </c>
      <c r="G1151" s="3" t="s">
        <v>5</v>
      </c>
      <c r="H1151" s="24" t="s">
        <v>7</v>
      </c>
    </row>
    <row r="1152" spans="1:8" x14ac:dyDescent="0.25">
      <c r="A1152" s="23" t="s">
        <v>2158</v>
      </c>
      <c r="B1152" s="6">
        <v>23214</v>
      </c>
      <c r="C1152" s="9">
        <f t="shared" si="17"/>
        <v>60</v>
      </c>
      <c r="D1152" s="3">
        <v>0</v>
      </c>
      <c r="E1152" s="10">
        <v>36074.339999999997</v>
      </c>
      <c r="F1152" s="3" t="s">
        <v>5</v>
      </c>
      <c r="G1152" s="3" t="s">
        <v>9</v>
      </c>
      <c r="H1152" s="24" t="s">
        <v>30</v>
      </c>
    </row>
    <row r="1153" spans="1:8" x14ac:dyDescent="0.25">
      <c r="A1153" s="23" t="s">
        <v>325</v>
      </c>
      <c r="B1153" s="6">
        <v>36465</v>
      </c>
      <c r="C1153" s="9">
        <f t="shared" si="17"/>
        <v>23</v>
      </c>
      <c r="D1153" s="3">
        <v>0</v>
      </c>
      <c r="E1153" s="10">
        <v>2899.49</v>
      </c>
      <c r="F1153" s="3" t="s">
        <v>5</v>
      </c>
      <c r="G1153" s="3" t="s">
        <v>5</v>
      </c>
      <c r="H1153" s="24" t="s">
        <v>235</v>
      </c>
    </row>
    <row r="1154" spans="1:8" x14ac:dyDescent="0.25">
      <c r="A1154" s="23" t="s">
        <v>324</v>
      </c>
      <c r="B1154" s="6">
        <v>36721</v>
      </c>
      <c r="C1154" s="9">
        <f t="shared" si="17"/>
        <v>23</v>
      </c>
      <c r="D1154" s="3">
        <v>0</v>
      </c>
      <c r="E1154" s="10">
        <v>2897.46</v>
      </c>
      <c r="F1154" s="3" t="s">
        <v>5</v>
      </c>
      <c r="G1154" s="3" t="s">
        <v>9</v>
      </c>
      <c r="H1154" s="24" t="s">
        <v>14</v>
      </c>
    </row>
    <row r="1155" spans="1:8" x14ac:dyDescent="0.25">
      <c r="A1155" s="23" t="s">
        <v>323</v>
      </c>
      <c r="B1155" s="6">
        <v>35237</v>
      </c>
      <c r="C1155" s="9">
        <f t="shared" ref="C1155:C1218" si="18">INT(YEARFRAC(B1155,DATE(2023,8,6),1))</f>
        <v>27</v>
      </c>
      <c r="D1155" s="3">
        <v>0</v>
      </c>
      <c r="E1155" s="10">
        <v>2897.32</v>
      </c>
      <c r="F1155" s="3" t="s">
        <v>6</v>
      </c>
      <c r="G1155" s="3" t="s">
        <v>6</v>
      </c>
      <c r="H1155" s="24" t="s">
        <v>156</v>
      </c>
    </row>
    <row r="1156" spans="1:8" x14ac:dyDescent="0.25">
      <c r="A1156" s="23" t="s">
        <v>322</v>
      </c>
      <c r="B1156" s="6">
        <v>34193</v>
      </c>
      <c r="C1156" s="9">
        <f t="shared" si="18"/>
        <v>29</v>
      </c>
      <c r="D1156" s="3">
        <v>0</v>
      </c>
      <c r="E1156" s="10">
        <v>2867.12</v>
      </c>
      <c r="F1156" s="3" t="s">
        <v>9</v>
      </c>
      <c r="G1156" s="3" t="s">
        <v>6</v>
      </c>
      <c r="H1156" s="24" t="s">
        <v>7</v>
      </c>
    </row>
    <row r="1157" spans="1:8" x14ac:dyDescent="0.25">
      <c r="A1157" s="23" t="s">
        <v>321</v>
      </c>
      <c r="B1157" s="6">
        <v>34274</v>
      </c>
      <c r="C1157" s="9">
        <f t="shared" si="18"/>
        <v>29</v>
      </c>
      <c r="D1157" s="3">
        <v>0</v>
      </c>
      <c r="E1157" s="10">
        <v>2866.09</v>
      </c>
      <c r="F1157" s="3" t="s">
        <v>6</v>
      </c>
      <c r="G1157" s="3" t="s">
        <v>6</v>
      </c>
      <c r="H1157" s="24" t="s">
        <v>30</v>
      </c>
    </row>
    <row r="1158" spans="1:8" x14ac:dyDescent="0.25">
      <c r="A1158" s="23" t="s">
        <v>320</v>
      </c>
      <c r="B1158" s="6">
        <v>36042</v>
      </c>
      <c r="C1158" s="9">
        <f t="shared" si="18"/>
        <v>24</v>
      </c>
      <c r="D1158" s="3">
        <v>0</v>
      </c>
      <c r="E1158" s="10">
        <v>2855.44</v>
      </c>
      <c r="F1158" s="3" t="s">
        <v>5</v>
      </c>
      <c r="G1158" s="3" t="s">
        <v>6</v>
      </c>
      <c r="H1158" s="24" t="s">
        <v>14</v>
      </c>
    </row>
    <row r="1159" spans="1:8" x14ac:dyDescent="0.25">
      <c r="A1159" s="23" t="s">
        <v>319</v>
      </c>
      <c r="B1159" s="6">
        <v>35963</v>
      </c>
      <c r="C1159" s="9">
        <f t="shared" si="18"/>
        <v>25</v>
      </c>
      <c r="D1159" s="3">
        <v>0</v>
      </c>
      <c r="E1159" s="10">
        <v>2850.68</v>
      </c>
      <c r="F1159" s="3" t="s">
        <v>5</v>
      </c>
      <c r="G1159" s="3" t="s">
        <v>6</v>
      </c>
      <c r="H1159" s="24" t="s">
        <v>14</v>
      </c>
    </row>
    <row r="1160" spans="1:8" x14ac:dyDescent="0.25">
      <c r="A1160" s="23" t="s">
        <v>318</v>
      </c>
      <c r="B1160" s="6">
        <v>36114</v>
      </c>
      <c r="C1160" s="9">
        <f t="shared" si="18"/>
        <v>24</v>
      </c>
      <c r="D1160" s="3">
        <v>0</v>
      </c>
      <c r="E1160" s="10">
        <v>2842.76</v>
      </c>
      <c r="F1160" s="3" t="s">
        <v>5</v>
      </c>
      <c r="G1160" s="3" t="s">
        <v>6</v>
      </c>
      <c r="H1160" s="24" t="s">
        <v>14</v>
      </c>
    </row>
    <row r="1161" spans="1:8" x14ac:dyDescent="0.25">
      <c r="A1161" s="23" t="s">
        <v>317</v>
      </c>
      <c r="B1161" s="6">
        <v>36800</v>
      </c>
      <c r="C1161" s="9">
        <f t="shared" si="18"/>
        <v>22</v>
      </c>
      <c r="D1161" s="3">
        <v>0</v>
      </c>
      <c r="E1161" s="10">
        <v>2819.51</v>
      </c>
      <c r="F1161" s="3" t="s">
        <v>5</v>
      </c>
      <c r="G1161" s="3" t="s">
        <v>6</v>
      </c>
      <c r="H1161" s="24" t="s">
        <v>30</v>
      </c>
    </row>
    <row r="1162" spans="1:8" x14ac:dyDescent="0.25">
      <c r="A1162" s="23" t="s">
        <v>316</v>
      </c>
      <c r="B1162" s="6">
        <v>37887</v>
      </c>
      <c r="C1162" s="9">
        <f t="shared" si="18"/>
        <v>19</v>
      </c>
      <c r="D1162" s="3">
        <v>2</v>
      </c>
      <c r="E1162" s="10">
        <v>2803.7</v>
      </c>
      <c r="F1162" s="3" t="s">
        <v>5</v>
      </c>
      <c r="G1162" s="3" t="s">
        <v>9</v>
      </c>
      <c r="H1162" s="24" t="s">
        <v>14</v>
      </c>
    </row>
    <row r="1163" spans="1:8" x14ac:dyDescent="0.25">
      <c r="A1163" s="23" t="s">
        <v>2157</v>
      </c>
      <c r="B1163" s="6">
        <v>36407</v>
      </c>
      <c r="C1163" s="9">
        <f t="shared" si="18"/>
        <v>23</v>
      </c>
      <c r="D1163" s="3">
        <v>2</v>
      </c>
      <c r="E1163" s="10">
        <v>36021.01</v>
      </c>
      <c r="F1163" s="3" t="s">
        <v>5</v>
      </c>
      <c r="G1163" s="3" t="s">
        <v>6</v>
      </c>
      <c r="H1163" s="24" t="s">
        <v>7</v>
      </c>
    </row>
    <row r="1164" spans="1:8" x14ac:dyDescent="0.25">
      <c r="A1164" s="23" t="s">
        <v>315</v>
      </c>
      <c r="B1164" s="6">
        <v>38203</v>
      </c>
      <c r="C1164" s="9">
        <f t="shared" si="18"/>
        <v>19</v>
      </c>
      <c r="D1164" s="3">
        <v>2</v>
      </c>
      <c r="E1164" s="10">
        <v>2801.26</v>
      </c>
      <c r="F1164" s="3" t="s">
        <v>5</v>
      </c>
      <c r="G1164" s="3" t="s">
        <v>6</v>
      </c>
      <c r="H1164" s="24" t="s">
        <v>7</v>
      </c>
    </row>
    <row r="1165" spans="1:8" x14ac:dyDescent="0.25">
      <c r="A1165" s="23" t="s">
        <v>314</v>
      </c>
      <c r="B1165" s="6">
        <v>36518</v>
      </c>
      <c r="C1165" s="9">
        <f t="shared" si="18"/>
        <v>23</v>
      </c>
      <c r="D1165" s="3">
        <v>1</v>
      </c>
      <c r="E1165" s="10">
        <v>2789.06</v>
      </c>
      <c r="F1165" s="3" t="s">
        <v>5</v>
      </c>
      <c r="G1165" s="3" t="s">
        <v>6</v>
      </c>
      <c r="H1165" s="24" t="s">
        <v>14</v>
      </c>
    </row>
    <row r="1166" spans="1:8" x14ac:dyDescent="0.25">
      <c r="A1166" s="23" t="s">
        <v>313</v>
      </c>
      <c r="B1166" s="6">
        <v>36401</v>
      </c>
      <c r="C1166" s="9">
        <f t="shared" si="18"/>
        <v>23</v>
      </c>
      <c r="D1166" s="3">
        <v>1</v>
      </c>
      <c r="E1166" s="10">
        <v>2775.19</v>
      </c>
      <c r="F1166" s="3" t="s">
        <v>5</v>
      </c>
      <c r="G1166" s="3" t="s">
        <v>9</v>
      </c>
      <c r="H1166" s="24" t="s">
        <v>14</v>
      </c>
    </row>
    <row r="1167" spans="1:8" x14ac:dyDescent="0.25">
      <c r="A1167" s="23" t="s">
        <v>313</v>
      </c>
      <c r="B1167" s="6">
        <v>36320</v>
      </c>
      <c r="C1167" s="9">
        <f t="shared" si="18"/>
        <v>24</v>
      </c>
      <c r="D1167" s="3">
        <v>1</v>
      </c>
      <c r="E1167" s="10">
        <v>2775.19</v>
      </c>
      <c r="F1167" s="3" t="s">
        <v>5</v>
      </c>
      <c r="G1167" s="3" t="s">
        <v>9</v>
      </c>
      <c r="H1167" s="24" t="s">
        <v>14</v>
      </c>
    </row>
    <row r="1168" spans="1:8" x14ac:dyDescent="0.25">
      <c r="A1168" s="23" t="s">
        <v>312</v>
      </c>
      <c r="B1168" s="6">
        <v>38305</v>
      </c>
      <c r="C1168" s="9">
        <f t="shared" si="18"/>
        <v>18</v>
      </c>
      <c r="D1168" s="3">
        <v>0</v>
      </c>
      <c r="E1168" s="10">
        <v>2773.46</v>
      </c>
      <c r="F1168" s="3" t="s">
        <v>5</v>
      </c>
      <c r="G1168" s="3" t="s">
        <v>9</v>
      </c>
      <c r="H1168" s="24" t="s">
        <v>288</v>
      </c>
    </row>
    <row r="1169" spans="1:8" x14ac:dyDescent="0.25">
      <c r="A1169" s="23" t="s">
        <v>311</v>
      </c>
      <c r="B1169" s="6">
        <v>35652</v>
      </c>
      <c r="C1169" s="9">
        <f t="shared" si="18"/>
        <v>25</v>
      </c>
      <c r="D1169" s="3">
        <v>0</v>
      </c>
      <c r="E1169" s="10">
        <v>2758.99</v>
      </c>
      <c r="F1169" s="3" t="s">
        <v>5</v>
      </c>
      <c r="G1169" s="3" t="s">
        <v>9</v>
      </c>
      <c r="H1169" s="24" t="s">
        <v>14</v>
      </c>
    </row>
    <row r="1170" spans="1:8" x14ac:dyDescent="0.25">
      <c r="A1170" s="23" t="s">
        <v>310</v>
      </c>
      <c r="B1170" s="6">
        <v>36810</v>
      </c>
      <c r="C1170" s="9">
        <f t="shared" si="18"/>
        <v>22</v>
      </c>
      <c r="D1170" s="3">
        <v>0</v>
      </c>
      <c r="E1170" s="10">
        <v>2755.02</v>
      </c>
      <c r="F1170" s="3" t="s">
        <v>5</v>
      </c>
      <c r="G1170" s="3" t="s">
        <v>9</v>
      </c>
      <c r="H1170" s="24" t="s">
        <v>235</v>
      </c>
    </row>
    <row r="1171" spans="1:8" x14ac:dyDescent="0.25">
      <c r="A1171" s="23" t="s">
        <v>309</v>
      </c>
      <c r="B1171" s="6">
        <v>36802</v>
      </c>
      <c r="C1171" s="9">
        <f t="shared" si="18"/>
        <v>22</v>
      </c>
      <c r="D1171" s="3">
        <v>0</v>
      </c>
      <c r="E1171" s="10">
        <v>2741.95</v>
      </c>
      <c r="F1171" s="3" t="s">
        <v>5</v>
      </c>
      <c r="G1171" s="3" t="s">
        <v>6</v>
      </c>
      <c r="H1171" s="24" t="s">
        <v>235</v>
      </c>
    </row>
    <row r="1172" spans="1:8" x14ac:dyDescent="0.25">
      <c r="A1172" s="23" t="s">
        <v>308</v>
      </c>
      <c r="B1172" s="6">
        <v>36877</v>
      </c>
      <c r="C1172" s="9">
        <f t="shared" si="18"/>
        <v>22</v>
      </c>
      <c r="D1172" s="3">
        <v>0</v>
      </c>
      <c r="E1172" s="10">
        <v>2731.91</v>
      </c>
      <c r="F1172" s="3" t="s">
        <v>5</v>
      </c>
      <c r="G1172" s="3" t="s">
        <v>6</v>
      </c>
      <c r="H1172" s="24" t="s">
        <v>235</v>
      </c>
    </row>
    <row r="1173" spans="1:8" x14ac:dyDescent="0.25">
      <c r="A1173" s="23" t="s">
        <v>307</v>
      </c>
      <c r="B1173" s="6">
        <v>37958</v>
      </c>
      <c r="C1173" s="9">
        <f t="shared" si="18"/>
        <v>19</v>
      </c>
      <c r="D1173" s="3">
        <v>1</v>
      </c>
      <c r="E1173" s="10">
        <v>2730.11</v>
      </c>
      <c r="F1173" s="3" t="s">
        <v>5</v>
      </c>
      <c r="G1173" s="3" t="s">
        <v>6</v>
      </c>
      <c r="H1173" s="24" t="s">
        <v>14</v>
      </c>
    </row>
    <row r="1174" spans="1:8" x14ac:dyDescent="0.25">
      <c r="A1174" s="23" t="s">
        <v>306</v>
      </c>
      <c r="B1174" s="6">
        <v>35709</v>
      </c>
      <c r="C1174" s="9">
        <f t="shared" si="18"/>
        <v>25</v>
      </c>
      <c r="D1174" s="3">
        <v>0</v>
      </c>
      <c r="E1174" s="10">
        <v>2727.4</v>
      </c>
      <c r="F1174" s="3" t="s">
        <v>6</v>
      </c>
      <c r="G1174" s="3" t="s">
        <v>6</v>
      </c>
      <c r="H1174" s="24" t="s">
        <v>156</v>
      </c>
    </row>
    <row r="1175" spans="1:8" x14ac:dyDescent="0.25">
      <c r="A1175" s="23" t="s">
        <v>2156</v>
      </c>
      <c r="B1175" s="6">
        <v>29912</v>
      </c>
      <c r="C1175" s="9">
        <f t="shared" si="18"/>
        <v>41</v>
      </c>
      <c r="D1175" s="3">
        <v>1</v>
      </c>
      <c r="E1175" s="10">
        <v>35952.65</v>
      </c>
      <c r="F1175" s="3" t="s">
        <v>9</v>
      </c>
      <c r="G1175" s="3" t="s">
        <v>6</v>
      </c>
      <c r="H1175" s="24" t="s">
        <v>30</v>
      </c>
    </row>
    <row r="1176" spans="1:8" x14ac:dyDescent="0.25">
      <c r="A1176" s="23" t="s">
        <v>305</v>
      </c>
      <c r="B1176" s="6">
        <v>32375</v>
      </c>
      <c r="C1176" s="9">
        <f t="shared" si="18"/>
        <v>34</v>
      </c>
      <c r="D1176" s="3">
        <v>3</v>
      </c>
      <c r="E1176" s="10">
        <v>2726.06</v>
      </c>
      <c r="F1176" s="3" t="s">
        <v>5</v>
      </c>
      <c r="G1176" s="3" t="s">
        <v>5</v>
      </c>
      <c r="H1176" s="24" t="s">
        <v>7</v>
      </c>
    </row>
    <row r="1177" spans="1:8" x14ac:dyDescent="0.25">
      <c r="A1177" s="23" t="s">
        <v>304</v>
      </c>
      <c r="B1177" s="6">
        <v>35733</v>
      </c>
      <c r="C1177" s="9">
        <f t="shared" si="18"/>
        <v>25</v>
      </c>
      <c r="D1177" s="3">
        <v>0</v>
      </c>
      <c r="E1177" s="10">
        <v>2721.32</v>
      </c>
      <c r="F1177" s="3" t="s">
        <v>9</v>
      </c>
      <c r="G1177" s="3" t="s">
        <v>6</v>
      </c>
      <c r="H1177" s="24" t="s">
        <v>264</v>
      </c>
    </row>
    <row r="1178" spans="1:8" x14ac:dyDescent="0.25">
      <c r="A1178" s="23" t="s">
        <v>303</v>
      </c>
      <c r="B1178" s="6">
        <v>37839</v>
      </c>
      <c r="C1178" s="9">
        <f t="shared" si="18"/>
        <v>20</v>
      </c>
      <c r="D1178" s="3">
        <v>1</v>
      </c>
      <c r="E1178" s="10">
        <v>2719.28</v>
      </c>
      <c r="F1178" s="3" t="s">
        <v>5</v>
      </c>
      <c r="G1178" s="3" t="s">
        <v>5</v>
      </c>
      <c r="H1178" s="24" t="s">
        <v>14</v>
      </c>
    </row>
    <row r="1179" spans="1:8" x14ac:dyDescent="0.25">
      <c r="A1179" s="23" t="s">
        <v>302</v>
      </c>
      <c r="B1179" s="6">
        <v>37956</v>
      </c>
      <c r="C1179" s="9">
        <f t="shared" si="18"/>
        <v>19</v>
      </c>
      <c r="D1179" s="3">
        <v>1</v>
      </c>
      <c r="E1179" s="10">
        <v>2710.83</v>
      </c>
      <c r="F1179" s="3" t="s">
        <v>5</v>
      </c>
      <c r="G1179" s="3" t="s">
        <v>6</v>
      </c>
      <c r="H1179" s="24" t="s">
        <v>14</v>
      </c>
    </row>
    <row r="1180" spans="1:8" x14ac:dyDescent="0.25">
      <c r="A1180" s="23" t="s">
        <v>301</v>
      </c>
      <c r="B1180" s="6">
        <v>37946</v>
      </c>
      <c r="C1180" s="9">
        <f t="shared" si="18"/>
        <v>19</v>
      </c>
      <c r="D1180" s="3">
        <v>1</v>
      </c>
      <c r="E1180" s="10">
        <v>2709.24</v>
      </c>
      <c r="F1180" s="3" t="s">
        <v>5</v>
      </c>
      <c r="G1180" s="3" t="s">
        <v>5</v>
      </c>
      <c r="H1180" s="24" t="s">
        <v>14</v>
      </c>
    </row>
    <row r="1181" spans="1:8" x14ac:dyDescent="0.25">
      <c r="A1181" s="23" t="s">
        <v>300</v>
      </c>
      <c r="B1181" s="6">
        <v>37819</v>
      </c>
      <c r="C1181" s="9">
        <f t="shared" si="18"/>
        <v>20</v>
      </c>
      <c r="D1181" s="3">
        <v>1</v>
      </c>
      <c r="E1181" s="10">
        <v>2709.11</v>
      </c>
      <c r="F1181" s="3" t="s">
        <v>5</v>
      </c>
      <c r="G1181" s="3" t="s">
        <v>5</v>
      </c>
      <c r="H1181" s="24" t="s">
        <v>14</v>
      </c>
    </row>
    <row r="1182" spans="1:8" x14ac:dyDescent="0.25">
      <c r="A1182" s="23" t="s">
        <v>299</v>
      </c>
      <c r="B1182" s="6">
        <v>35229</v>
      </c>
      <c r="C1182" s="9">
        <f t="shared" si="18"/>
        <v>27</v>
      </c>
      <c r="D1182" s="3">
        <v>0</v>
      </c>
      <c r="E1182" s="10">
        <v>2699.57</v>
      </c>
      <c r="F1182" s="3" t="s">
        <v>5</v>
      </c>
      <c r="G1182" s="3" t="s">
        <v>9</v>
      </c>
      <c r="H1182" s="24" t="s">
        <v>14</v>
      </c>
    </row>
    <row r="1183" spans="1:8" x14ac:dyDescent="0.25">
      <c r="A1183" s="23" t="s">
        <v>298</v>
      </c>
      <c r="B1183" s="6">
        <v>36322</v>
      </c>
      <c r="C1183" s="9">
        <f t="shared" si="18"/>
        <v>24</v>
      </c>
      <c r="D1183" s="3">
        <v>0</v>
      </c>
      <c r="E1183" s="10">
        <v>2690.11</v>
      </c>
      <c r="F1183" s="3" t="s">
        <v>5</v>
      </c>
      <c r="G1183" s="3" t="s">
        <v>5</v>
      </c>
      <c r="H1183" s="24" t="s">
        <v>14</v>
      </c>
    </row>
    <row r="1184" spans="1:8" x14ac:dyDescent="0.25">
      <c r="A1184" s="23" t="s">
        <v>297</v>
      </c>
      <c r="B1184" s="6">
        <v>34609</v>
      </c>
      <c r="C1184" s="9">
        <f t="shared" si="18"/>
        <v>28</v>
      </c>
      <c r="D1184" s="3">
        <v>0</v>
      </c>
      <c r="E1184" s="10">
        <v>2689.5</v>
      </c>
      <c r="F1184" s="3" t="s">
        <v>6</v>
      </c>
      <c r="G1184" s="3" t="s">
        <v>5</v>
      </c>
      <c r="H1184" s="24" t="s">
        <v>7</v>
      </c>
    </row>
    <row r="1185" spans="1:8" x14ac:dyDescent="0.25">
      <c r="A1185" s="23" t="s">
        <v>296</v>
      </c>
      <c r="B1185" s="6">
        <v>34594</v>
      </c>
      <c r="C1185" s="9">
        <f t="shared" si="18"/>
        <v>28</v>
      </c>
      <c r="D1185" s="3">
        <v>0</v>
      </c>
      <c r="E1185" s="10">
        <v>2684.69</v>
      </c>
      <c r="F1185" s="3" t="s">
        <v>5</v>
      </c>
      <c r="G1185" s="3" t="s">
        <v>5</v>
      </c>
      <c r="H1185" s="24" t="s">
        <v>7</v>
      </c>
    </row>
    <row r="1186" spans="1:8" x14ac:dyDescent="0.25">
      <c r="A1186" s="23" t="s">
        <v>2155</v>
      </c>
      <c r="B1186" s="6">
        <v>33773</v>
      </c>
      <c r="C1186" s="9">
        <f t="shared" si="18"/>
        <v>31</v>
      </c>
      <c r="D1186" s="3">
        <v>0</v>
      </c>
      <c r="E1186" s="10">
        <v>35883.269999999997</v>
      </c>
      <c r="F1186" s="3" t="s">
        <v>5</v>
      </c>
      <c r="G1186" s="3" t="s">
        <v>9</v>
      </c>
      <c r="H1186" s="24" t="s">
        <v>30</v>
      </c>
    </row>
    <row r="1187" spans="1:8" x14ac:dyDescent="0.25">
      <c r="A1187" s="23" t="s">
        <v>295</v>
      </c>
      <c r="B1187" s="6">
        <v>35282</v>
      </c>
      <c r="C1187" s="9">
        <f t="shared" si="18"/>
        <v>27</v>
      </c>
      <c r="D1187" s="3">
        <v>0</v>
      </c>
      <c r="E1187" s="10">
        <v>2680.95</v>
      </c>
      <c r="F1187" s="3" t="s">
        <v>6</v>
      </c>
      <c r="G1187" s="3" t="s">
        <v>5</v>
      </c>
      <c r="H1187" s="24" t="s">
        <v>14</v>
      </c>
    </row>
    <row r="1188" spans="1:8" x14ac:dyDescent="0.25">
      <c r="A1188" s="23" t="s">
        <v>294</v>
      </c>
      <c r="B1188" s="6">
        <v>36869</v>
      </c>
      <c r="C1188" s="9">
        <f t="shared" si="18"/>
        <v>22</v>
      </c>
      <c r="D1188" s="3">
        <v>1</v>
      </c>
      <c r="E1188" s="10">
        <v>2643.27</v>
      </c>
      <c r="F1188" s="3" t="s">
        <v>5</v>
      </c>
      <c r="G1188" s="3" t="s">
        <v>9</v>
      </c>
      <c r="H1188" s="24" t="s">
        <v>14</v>
      </c>
    </row>
    <row r="1189" spans="1:8" x14ac:dyDescent="0.25">
      <c r="A1189" s="23" t="s">
        <v>293</v>
      </c>
      <c r="B1189" s="6">
        <v>36701</v>
      </c>
      <c r="C1189" s="9">
        <f t="shared" si="18"/>
        <v>23</v>
      </c>
      <c r="D1189" s="3">
        <v>1</v>
      </c>
      <c r="E1189" s="10">
        <v>2639.04</v>
      </c>
      <c r="F1189" s="3" t="s">
        <v>5</v>
      </c>
      <c r="G1189" s="3" t="s">
        <v>5</v>
      </c>
      <c r="H1189" s="24" t="s">
        <v>14</v>
      </c>
    </row>
    <row r="1190" spans="1:8" x14ac:dyDescent="0.25">
      <c r="A1190" s="23" t="s">
        <v>292</v>
      </c>
      <c r="B1190" s="6">
        <v>35668</v>
      </c>
      <c r="C1190" s="9">
        <f t="shared" si="18"/>
        <v>25</v>
      </c>
      <c r="D1190" s="3">
        <v>0</v>
      </c>
      <c r="E1190" s="10">
        <v>2632.99</v>
      </c>
      <c r="F1190" s="3" t="s">
        <v>5</v>
      </c>
      <c r="G1190" s="3" t="s">
        <v>9</v>
      </c>
      <c r="H1190" s="24" t="s">
        <v>30</v>
      </c>
    </row>
    <row r="1191" spans="1:8" x14ac:dyDescent="0.25">
      <c r="A1191" s="23" t="s">
        <v>291</v>
      </c>
      <c r="B1191" s="6">
        <v>37129</v>
      </c>
      <c r="C1191" s="9">
        <f t="shared" si="18"/>
        <v>21</v>
      </c>
      <c r="D1191" s="3">
        <v>1</v>
      </c>
      <c r="E1191" s="10">
        <v>2597.7800000000002</v>
      </c>
      <c r="F1191" s="3" t="s">
        <v>5</v>
      </c>
      <c r="G1191" s="3" t="s">
        <v>9</v>
      </c>
      <c r="H1191" s="24" t="s">
        <v>30</v>
      </c>
    </row>
    <row r="1192" spans="1:8" x14ac:dyDescent="0.25">
      <c r="A1192" s="23" t="s">
        <v>290</v>
      </c>
      <c r="B1192" s="6">
        <v>37100</v>
      </c>
      <c r="C1192" s="9">
        <f t="shared" si="18"/>
        <v>22</v>
      </c>
      <c r="D1192" s="3">
        <v>0</v>
      </c>
      <c r="E1192" s="10">
        <v>2585.85</v>
      </c>
      <c r="F1192" s="3" t="s">
        <v>5</v>
      </c>
      <c r="G1192" s="3" t="s">
        <v>5</v>
      </c>
      <c r="H1192" s="24" t="s">
        <v>235</v>
      </c>
    </row>
    <row r="1193" spans="1:8" x14ac:dyDescent="0.25">
      <c r="A1193" s="23" t="s">
        <v>289</v>
      </c>
      <c r="B1193" s="6">
        <v>37179</v>
      </c>
      <c r="C1193" s="9">
        <f t="shared" si="18"/>
        <v>21</v>
      </c>
      <c r="D1193" s="3">
        <v>1</v>
      </c>
      <c r="E1193" s="10">
        <v>2585.27</v>
      </c>
      <c r="F1193" s="3" t="s">
        <v>5</v>
      </c>
      <c r="G1193" s="3" t="s">
        <v>6</v>
      </c>
      <c r="H1193" s="24" t="s">
        <v>30</v>
      </c>
    </row>
    <row r="1194" spans="1:8" x14ac:dyDescent="0.25">
      <c r="A1194" s="23" t="s">
        <v>287</v>
      </c>
      <c r="B1194" s="6">
        <v>37457</v>
      </c>
      <c r="C1194" s="9">
        <f t="shared" si="18"/>
        <v>21</v>
      </c>
      <c r="D1194" s="3">
        <v>0</v>
      </c>
      <c r="E1194" s="10">
        <v>2585.04</v>
      </c>
      <c r="F1194" s="3" t="s">
        <v>5</v>
      </c>
      <c r="G1194" s="3" t="s">
        <v>5</v>
      </c>
      <c r="H1194" s="24" t="s">
        <v>288</v>
      </c>
    </row>
    <row r="1195" spans="1:8" x14ac:dyDescent="0.25">
      <c r="A1195" s="23" t="s">
        <v>286</v>
      </c>
      <c r="B1195" s="6">
        <v>37540</v>
      </c>
      <c r="C1195" s="9">
        <f t="shared" si="18"/>
        <v>20</v>
      </c>
      <c r="D1195" s="3">
        <v>2</v>
      </c>
      <c r="E1195" s="10">
        <v>2566.4699999999998</v>
      </c>
      <c r="F1195" s="3" t="s">
        <v>5</v>
      </c>
      <c r="G1195" s="3" t="s">
        <v>6</v>
      </c>
      <c r="H1195" s="24" t="s">
        <v>7</v>
      </c>
    </row>
    <row r="1196" spans="1:8" x14ac:dyDescent="0.25">
      <c r="A1196" s="23" t="s">
        <v>285</v>
      </c>
      <c r="B1196" s="6">
        <v>33559</v>
      </c>
      <c r="C1196" s="9">
        <f t="shared" si="18"/>
        <v>31</v>
      </c>
      <c r="D1196" s="3">
        <v>3</v>
      </c>
      <c r="E1196" s="10">
        <v>2545.6799999999998</v>
      </c>
      <c r="F1196" s="3" t="s">
        <v>5</v>
      </c>
      <c r="G1196" s="3" t="s">
        <v>9</v>
      </c>
      <c r="H1196" s="24" t="s">
        <v>7</v>
      </c>
    </row>
    <row r="1197" spans="1:8" x14ac:dyDescent="0.25">
      <c r="A1197" s="23" t="s">
        <v>2154</v>
      </c>
      <c r="B1197" s="6">
        <v>28037</v>
      </c>
      <c r="C1197" s="9">
        <f t="shared" si="18"/>
        <v>46</v>
      </c>
      <c r="D1197" s="3">
        <v>2</v>
      </c>
      <c r="E1197" s="10">
        <v>35733.96</v>
      </c>
      <c r="F1197" s="3" t="s">
        <v>5</v>
      </c>
      <c r="G1197" s="3" t="s">
        <v>5</v>
      </c>
      <c r="H1197" s="24" t="s">
        <v>30</v>
      </c>
    </row>
    <row r="1198" spans="1:8" x14ac:dyDescent="0.25">
      <c r="A1198" s="23" t="s">
        <v>284</v>
      </c>
      <c r="B1198" s="6">
        <v>33147</v>
      </c>
      <c r="C1198" s="9">
        <f t="shared" si="18"/>
        <v>32</v>
      </c>
      <c r="D1198" s="3">
        <v>3</v>
      </c>
      <c r="E1198" s="10">
        <v>2540.39</v>
      </c>
      <c r="F1198" s="3" t="s">
        <v>5</v>
      </c>
      <c r="G1198" s="3" t="s">
        <v>5</v>
      </c>
      <c r="H1198" s="24" t="s">
        <v>7</v>
      </c>
    </row>
    <row r="1199" spans="1:8" x14ac:dyDescent="0.25">
      <c r="A1199" s="23" t="s">
        <v>283</v>
      </c>
      <c r="B1199" s="6">
        <v>35639</v>
      </c>
      <c r="C1199" s="9">
        <f t="shared" si="18"/>
        <v>26</v>
      </c>
      <c r="D1199" s="3">
        <v>0</v>
      </c>
      <c r="E1199" s="10">
        <v>2534.39</v>
      </c>
      <c r="F1199" s="3" t="s">
        <v>6</v>
      </c>
      <c r="G1199" s="3" t="s">
        <v>6</v>
      </c>
      <c r="H1199" s="24" t="s">
        <v>14</v>
      </c>
    </row>
    <row r="1200" spans="1:8" x14ac:dyDescent="0.25">
      <c r="A1200" s="23" t="s">
        <v>282</v>
      </c>
      <c r="B1200" s="6">
        <v>36763</v>
      </c>
      <c r="C1200" s="9">
        <f t="shared" si="18"/>
        <v>22</v>
      </c>
      <c r="D1200" s="3">
        <v>0</v>
      </c>
      <c r="E1200" s="10">
        <v>2527.8200000000002</v>
      </c>
      <c r="F1200" s="3" t="s">
        <v>5</v>
      </c>
      <c r="G1200" s="3" t="s">
        <v>6</v>
      </c>
      <c r="H1200" s="24" t="s">
        <v>14</v>
      </c>
    </row>
    <row r="1201" spans="1:8" x14ac:dyDescent="0.25">
      <c r="A1201" s="23" t="s">
        <v>281</v>
      </c>
      <c r="B1201" s="6">
        <v>35736</v>
      </c>
      <c r="C1201" s="9">
        <f t="shared" si="18"/>
        <v>25</v>
      </c>
      <c r="D1201" s="3">
        <v>0</v>
      </c>
      <c r="E1201" s="10">
        <v>2523.17</v>
      </c>
      <c r="F1201" s="3" t="s">
        <v>6</v>
      </c>
      <c r="G1201" s="3" t="s">
        <v>9</v>
      </c>
      <c r="H1201" s="24" t="s">
        <v>14</v>
      </c>
    </row>
    <row r="1202" spans="1:8" x14ac:dyDescent="0.25">
      <c r="A1202" s="23" t="s">
        <v>280</v>
      </c>
      <c r="B1202" s="6">
        <v>33455</v>
      </c>
      <c r="C1202" s="9">
        <f t="shared" si="18"/>
        <v>32</v>
      </c>
      <c r="D1202" s="3">
        <v>3</v>
      </c>
      <c r="E1202" s="10">
        <v>2510.79</v>
      </c>
      <c r="F1202" s="3" t="s">
        <v>5</v>
      </c>
      <c r="G1202" s="3" t="s">
        <v>9</v>
      </c>
      <c r="H1202" s="24" t="s">
        <v>7</v>
      </c>
    </row>
    <row r="1203" spans="1:8" x14ac:dyDescent="0.25">
      <c r="A1203" s="23" t="s">
        <v>279</v>
      </c>
      <c r="B1203" s="6">
        <v>38236</v>
      </c>
      <c r="C1203" s="9">
        <f t="shared" si="18"/>
        <v>18</v>
      </c>
      <c r="D1203" s="3">
        <v>0</v>
      </c>
      <c r="E1203" s="10">
        <v>2500.9299999999998</v>
      </c>
      <c r="F1203" s="3" t="s">
        <v>5</v>
      </c>
      <c r="G1203" s="3" t="s">
        <v>5</v>
      </c>
      <c r="H1203" s="24" t="s">
        <v>14</v>
      </c>
    </row>
    <row r="1204" spans="1:8" x14ac:dyDescent="0.25">
      <c r="A1204" s="23" t="s">
        <v>278</v>
      </c>
      <c r="B1204" s="6">
        <v>34987</v>
      </c>
      <c r="C1204" s="9">
        <f t="shared" si="18"/>
        <v>27</v>
      </c>
      <c r="D1204" s="3">
        <v>0</v>
      </c>
      <c r="E1204" s="10">
        <v>2498.41</v>
      </c>
      <c r="F1204" s="3" t="s">
        <v>6</v>
      </c>
      <c r="G1204" s="3" t="s">
        <v>6</v>
      </c>
      <c r="H1204" s="24" t="s">
        <v>7</v>
      </c>
    </row>
    <row r="1205" spans="1:8" x14ac:dyDescent="0.25">
      <c r="A1205" s="23" t="s">
        <v>277</v>
      </c>
      <c r="B1205" s="6">
        <v>34889</v>
      </c>
      <c r="C1205" s="9">
        <f t="shared" si="18"/>
        <v>28</v>
      </c>
      <c r="D1205" s="3">
        <v>0</v>
      </c>
      <c r="E1205" s="10">
        <v>2497.04</v>
      </c>
      <c r="F1205" s="3" t="s">
        <v>6</v>
      </c>
      <c r="G1205" s="3" t="s">
        <v>6</v>
      </c>
      <c r="H1205" s="24" t="s">
        <v>7</v>
      </c>
    </row>
    <row r="1206" spans="1:8" x14ac:dyDescent="0.25">
      <c r="A1206" s="23" t="s">
        <v>276</v>
      </c>
      <c r="B1206" s="6">
        <v>34986</v>
      </c>
      <c r="C1206" s="9">
        <f t="shared" si="18"/>
        <v>27</v>
      </c>
      <c r="D1206" s="3">
        <v>0</v>
      </c>
      <c r="E1206" s="10">
        <v>2494.02</v>
      </c>
      <c r="F1206" s="3" t="s">
        <v>6</v>
      </c>
      <c r="G1206" s="3" t="s">
        <v>9</v>
      </c>
      <c r="H1206" s="24" t="s">
        <v>30</v>
      </c>
    </row>
    <row r="1207" spans="1:8" x14ac:dyDescent="0.25">
      <c r="A1207" s="23" t="s">
        <v>275</v>
      </c>
      <c r="B1207" s="6">
        <v>35009</v>
      </c>
      <c r="C1207" s="9">
        <f t="shared" si="18"/>
        <v>27</v>
      </c>
      <c r="D1207" s="3">
        <v>0</v>
      </c>
      <c r="E1207" s="10">
        <v>2483.7399999999998</v>
      </c>
      <c r="F1207" s="3" t="s">
        <v>6</v>
      </c>
      <c r="G1207" s="3" t="s">
        <v>5</v>
      </c>
      <c r="H1207" s="24" t="s">
        <v>7</v>
      </c>
    </row>
    <row r="1208" spans="1:8" x14ac:dyDescent="0.25">
      <c r="A1208" s="23" t="s">
        <v>2153</v>
      </c>
      <c r="B1208" s="6">
        <v>27225</v>
      </c>
      <c r="C1208" s="9">
        <f t="shared" si="18"/>
        <v>49</v>
      </c>
      <c r="D1208" s="3">
        <v>0</v>
      </c>
      <c r="E1208" s="10">
        <v>35711.39</v>
      </c>
      <c r="F1208" s="3" t="s">
        <v>5</v>
      </c>
      <c r="G1208" s="3" t="s">
        <v>6</v>
      </c>
      <c r="H1208" s="24" t="s">
        <v>14</v>
      </c>
    </row>
    <row r="1209" spans="1:8" x14ac:dyDescent="0.25">
      <c r="A1209" s="23" t="s">
        <v>274</v>
      </c>
      <c r="B1209" s="6">
        <v>35966</v>
      </c>
      <c r="C1209" s="9">
        <f t="shared" si="18"/>
        <v>25</v>
      </c>
      <c r="D1209" s="3">
        <v>0</v>
      </c>
      <c r="E1209" s="10">
        <v>2480.98</v>
      </c>
      <c r="F1209" s="3" t="s">
        <v>5</v>
      </c>
      <c r="G1209" s="3" t="s">
        <v>5</v>
      </c>
      <c r="H1209" s="24" t="s">
        <v>7</v>
      </c>
    </row>
    <row r="1210" spans="1:8" x14ac:dyDescent="0.25">
      <c r="A1210" s="23" t="s">
        <v>273</v>
      </c>
      <c r="B1210" s="6">
        <v>35978</v>
      </c>
      <c r="C1210" s="9">
        <f t="shared" si="18"/>
        <v>25</v>
      </c>
      <c r="D1210" s="3">
        <v>0</v>
      </c>
      <c r="E1210" s="10">
        <v>2473.33</v>
      </c>
      <c r="F1210" s="3" t="s">
        <v>5</v>
      </c>
      <c r="G1210" s="3" t="s">
        <v>6</v>
      </c>
      <c r="H1210" s="24" t="s">
        <v>7</v>
      </c>
    </row>
    <row r="1211" spans="1:8" x14ac:dyDescent="0.25">
      <c r="A1211" s="23" t="s">
        <v>272</v>
      </c>
      <c r="B1211" s="6">
        <v>36024</v>
      </c>
      <c r="C1211" s="9">
        <f t="shared" si="18"/>
        <v>24</v>
      </c>
      <c r="D1211" s="3">
        <v>0</v>
      </c>
      <c r="E1211" s="10">
        <v>2464.62</v>
      </c>
      <c r="F1211" s="3" t="s">
        <v>5</v>
      </c>
      <c r="G1211" s="3" t="s">
        <v>6</v>
      </c>
      <c r="H1211" s="24" t="s">
        <v>7</v>
      </c>
    </row>
    <row r="1212" spans="1:8" x14ac:dyDescent="0.25">
      <c r="A1212" s="23" t="s">
        <v>271</v>
      </c>
      <c r="B1212" s="6">
        <v>37448</v>
      </c>
      <c r="C1212" s="9">
        <f t="shared" si="18"/>
        <v>21</v>
      </c>
      <c r="D1212" s="3">
        <v>0</v>
      </c>
      <c r="E1212" s="10">
        <v>2459.7199999999998</v>
      </c>
      <c r="F1212" s="3" t="s">
        <v>5</v>
      </c>
      <c r="G1212" s="3" t="s">
        <v>5</v>
      </c>
      <c r="H1212" s="24" t="s">
        <v>235</v>
      </c>
    </row>
    <row r="1213" spans="1:8" x14ac:dyDescent="0.25">
      <c r="A1213" s="23" t="s">
        <v>270</v>
      </c>
      <c r="B1213" s="6">
        <v>36118</v>
      </c>
      <c r="C1213" s="9">
        <f t="shared" si="18"/>
        <v>24</v>
      </c>
      <c r="D1213" s="3">
        <v>0</v>
      </c>
      <c r="E1213" s="10">
        <v>2457.5</v>
      </c>
      <c r="F1213" s="3" t="s">
        <v>5</v>
      </c>
      <c r="G1213" s="3" t="s">
        <v>9</v>
      </c>
      <c r="H1213" s="24" t="s">
        <v>30</v>
      </c>
    </row>
    <row r="1214" spans="1:8" x14ac:dyDescent="0.25">
      <c r="A1214" s="23" t="s">
        <v>269</v>
      </c>
      <c r="B1214" s="6">
        <v>37466</v>
      </c>
      <c r="C1214" s="9">
        <f t="shared" si="18"/>
        <v>21</v>
      </c>
      <c r="D1214" s="3">
        <v>0</v>
      </c>
      <c r="E1214" s="10">
        <v>2457.21</v>
      </c>
      <c r="F1214" s="3" t="s">
        <v>5</v>
      </c>
      <c r="G1214" s="3" t="s">
        <v>9</v>
      </c>
      <c r="H1214" s="24" t="s">
        <v>235</v>
      </c>
    </row>
    <row r="1215" spans="1:8" x14ac:dyDescent="0.25">
      <c r="A1215" s="23" t="s">
        <v>268</v>
      </c>
      <c r="B1215" s="6">
        <v>36485</v>
      </c>
      <c r="C1215" s="9">
        <f t="shared" si="18"/>
        <v>23</v>
      </c>
      <c r="D1215" s="3">
        <v>1</v>
      </c>
      <c r="E1215" s="10">
        <v>2438.06</v>
      </c>
      <c r="F1215" s="3" t="s">
        <v>5</v>
      </c>
      <c r="G1215" s="3" t="s">
        <v>5</v>
      </c>
      <c r="H1215" s="24" t="s">
        <v>7</v>
      </c>
    </row>
    <row r="1216" spans="1:8" x14ac:dyDescent="0.25">
      <c r="A1216" s="23" t="s">
        <v>267</v>
      </c>
      <c r="B1216" s="6">
        <v>36476</v>
      </c>
      <c r="C1216" s="9">
        <f t="shared" si="18"/>
        <v>23</v>
      </c>
      <c r="D1216" s="3">
        <v>1</v>
      </c>
      <c r="E1216" s="10">
        <v>2416.96</v>
      </c>
      <c r="F1216" s="3" t="s">
        <v>5</v>
      </c>
      <c r="G1216" s="3" t="s">
        <v>5</v>
      </c>
      <c r="H1216" s="24" t="s">
        <v>30</v>
      </c>
    </row>
    <row r="1217" spans="1:8" x14ac:dyDescent="0.25">
      <c r="A1217" s="23" t="s">
        <v>266</v>
      </c>
      <c r="B1217" s="6">
        <v>37045</v>
      </c>
      <c r="C1217" s="9">
        <f t="shared" si="18"/>
        <v>22</v>
      </c>
      <c r="D1217" s="3">
        <v>0</v>
      </c>
      <c r="E1217" s="10">
        <v>2404.73</v>
      </c>
      <c r="F1217" s="3" t="s">
        <v>5</v>
      </c>
      <c r="G1217" s="3" t="s">
        <v>6</v>
      </c>
      <c r="H1217" s="24" t="s">
        <v>14</v>
      </c>
    </row>
    <row r="1218" spans="1:8" x14ac:dyDescent="0.25">
      <c r="A1218" s="23" t="s">
        <v>265</v>
      </c>
      <c r="B1218" s="6">
        <v>36382</v>
      </c>
      <c r="C1218" s="9">
        <f t="shared" si="18"/>
        <v>23</v>
      </c>
      <c r="D1218" s="3">
        <v>0</v>
      </c>
      <c r="E1218" s="10">
        <v>2396.1</v>
      </c>
      <c r="F1218" s="3" t="s">
        <v>5</v>
      </c>
      <c r="G1218" s="3" t="s">
        <v>9</v>
      </c>
      <c r="H1218" s="24" t="s">
        <v>154</v>
      </c>
    </row>
    <row r="1219" spans="1:8" x14ac:dyDescent="0.25">
      <c r="A1219" s="23" t="s">
        <v>2152</v>
      </c>
      <c r="B1219" s="6">
        <v>28843</v>
      </c>
      <c r="C1219" s="9">
        <f t="shared" ref="C1219:C1282" si="19">INT(YEARFRAC(B1219,DATE(2023,8,6),1))</f>
        <v>44</v>
      </c>
      <c r="D1219" s="3">
        <v>2</v>
      </c>
      <c r="E1219" s="10">
        <v>35701.9</v>
      </c>
      <c r="F1219" s="3" t="s">
        <v>5</v>
      </c>
      <c r="G1219" s="3" t="s">
        <v>9</v>
      </c>
      <c r="H1219" s="24" t="s">
        <v>30</v>
      </c>
    </row>
    <row r="1220" spans="1:8" x14ac:dyDescent="0.25">
      <c r="A1220" s="23" t="s">
        <v>263</v>
      </c>
      <c r="B1220" s="6">
        <v>36511</v>
      </c>
      <c r="C1220" s="9">
        <f t="shared" si="19"/>
        <v>23</v>
      </c>
      <c r="D1220" s="3">
        <v>0</v>
      </c>
      <c r="E1220" s="10">
        <v>2395.17</v>
      </c>
      <c r="F1220" s="3" t="s">
        <v>5</v>
      </c>
      <c r="G1220" s="3" t="s">
        <v>9</v>
      </c>
      <c r="H1220" s="24" t="s">
        <v>264</v>
      </c>
    </row>
    <row r="1221" spans="1:8" x14ac:dyDescent="0.25">
      <c r="A1221" s="23" t="s">
        <v>262</v>
      </c>
      <c r="B1221" s="6">
        <v>32489</v>
      </c>
      <c r="C1221" s="9">
        <f t="shared" si="19"/>
        <v>34</v>
      </c>
      <c r="D1221" s="3">
        <v>3</v>
      </c>
      <c r="E1221" s="10">
        <v>2373.3000000000002</v>
      </c>
      <c r="F1221" s="3" t="s">
        <v>5</v>
      </c>
      <c r="G1221" s="3" t="s">
        <v>5</v>
      </c>
      <c r="H1221" s="24" t="s">
        <v>7</v>
      </c>
    </row>
    <row r="1222" spans="1:8" x14ac:dyDescent="0.25">
      <c r="A1222" s="23" t="s">
        <v>261</v>
      </c>
      <c r="B1222" s="6">
        <v>37565</v>
      </c>
      <c r="C1222" s="9">
        <f t="shared" si="19"/>
        <v>20</v>
      </c>
      <c r="D1222" s="3">
        <v>1</v>
      </c>
      <c r="E1222" s="10">
        <v>2362.23</v>
      </c>
      <c r="F1222" s="3" t="s">
        <v>5</v>
      </c>
      <c r="G1222" s="3" t="s">
        <v>9</v>
      </c>
      <c r="H1222" s="24" t="s">
        <v>14</v>
      </c>
    </row>
    <row r="1223" spans="1:8" x14ac:dyDescent="0.25">
      <c r="A1223" s="23" t="s">
        <v>260</v>
      </c>
      <c r="B1223" s="6">
        <v>36089</v>
      </c>
      <c r="C1223" s="9">
        <f t="shared" si="19"/>
        <v>24</v>
      </c>
      <c r="D1223" s="3">
        <v>0</v>
      </c>
      <c r="E1223" s="10">
        <v>2352.9699999999998</v>
      </c>
      <c r="F1223" s="3" t="s">
        <v>6</v>
      </c>
      <c r="G1223" s="3" t="s">
        <v>6</v>
      </c>
      <c r="H1223" s="24" t="s">
        <v>14</v>
      </c>
    </row>
    <row r="1224" spans="1:8" x14ac:dyDescent="0.25">
      <c r="A1224" s="23" t="s">
        <v>259</v>
      </c>
      <c r="B1224" s="6">
        <v>37943</v>
      </c>
      <c r="C1224" s="9">
        <f t="shared" si="19"/>
        <v>19</v>
      </c>
      <c r="D1224" s="3">
        <v>1</v>
      </c>
      <c r="E1224" s="10">
        <v>2331.52</v>
      </c>
      <c r="F1224" s="3" t="s">
        <v>5</v>
      </c>
      <c r="G1224" s="3" t="s">
        <v>6</v>
      </c>
      <c r="H1224" s="24" t="s">
        <v>30</v>
      </c>
    </row>
    <row r="1225" spans="1:8" x14ac:dyDescent="0.25">
      <c r="A1225" s="23" t="s">
        <v>258</v>
      </c>
      <c r="B1225" s="6">
        <v>35416</v>
      </c>
      <c r="C1225" s="9">
        <f t="shared" si="19"/>
        <v>26</v>
      </c>
      <c r="D1225" s="3">
        <v>0</v>
      </c>
      <c r="E1225" s="10">
        <v>2322.62</v>
      </c>
      <c r="F1225" s="3" t="s">
        <v>5</v>
      </c>
      <c r="G1225" s="3" t="s">
        <v>9</v>
      </c>
      <c r="H1225" s="24" t="s">
        <v>7</v>
      </c>
    </row>
    <row r="1226" spans="1:8" x14ac:dyDescent="0.25">
      <c r="A1226" s="23" t="s">
        <v>257</v>
      </c>
      <c r="B1226" s="6">
        <v>38236</v>
      </c>
      <c r="C1226" s="9">
        <f t="shared" si="19"/>
        <v>18</v>
      </c>
      <c r="D1226" s="3">
        <v>2</v>
      </c>
      <c r="E1226" s="10">
        <v>2304</v>
      </c>
      <c r="F1226" s="3" t="s">
        <v>5</v>
      </c>
      <c r="G1226" s="3" t="s">
        <v>6</v>
      </c>
      <c r="H1226" s="24" t="s">
        <v>7</v>
      </c>
    </row>
    <row r="1227" spans="1:8" x14ac:dyDescent="0.25">
      <c r="A1227" s="23" t="s">
        <v>256</v>
      </c>
      <c r="B1227" s="6">
        <v>35397</v>
      </c>
      <c r="C1227" s="9">
        <f t="shared" si="19"/>
        <v>26</v>
      </c>
      <c r="D1227" s="3">
        <v>0</v>
      </c>
      <c r="E1227" s="10">
        <v>2302.3000000000002</v>
      </c>
      <c r="F1227" s="3" t="s">
        <v>9</v>
      </c>
      <c r="G1227" s="3" t="s">
        <v>5</v>
      </c>
      <c r="H1227" s="24" t="s">
        <v>30</v>
      </c>
    </row>
    <row r="1228" spans="1:8" x14ac:dyDescent="0.25">
      <c r="A1228" s="23" t="s">
        <v>255</v>
      </c>
      <c r="B1228" s="6">
        <v>32786</v>
      </c>
      <c r="C1228" s="9">
        <f t="shared" si="19"/>
        <v>33</v>
      </c>
      <c r="D1228" s="3">
        <v>3</v>
      </c>
      <c r="E1228" s="10">
        <v>2295.2399999999998</v>
      </c>
      <c r="F1228" s="3" t="s">
        <v>5</v>
      </c>
      <c r="G1228" s="3" t="s">
        <v>9</v>
      </c>
      <c r="H1228" s="24" t="s">
        <v>7</v>
      </c>
    </row>
    <row r="1229" spans="1:8" x14ac:dyDescent="0.25">
      <c r="A1229" s="23" t="s">
        <v>254</v>
      </c>
      <c r="B1229" s="6">
        <v>33405</v>
      </c>
      <c r="C1229" s="9">
        <f t="shared" si="19"/>
        <v>32</v>
      </c>
      <c r="D1229" s="3">
        <v>3</v>
      </c>
      <c r="E1229" s="10">
        <v>2277.7199999999998</v>
      </c>
      <c r="F1229" s="3" t="s">
        <v>5</v>
      </c>
      <c r="G1229" s="3" t="s">
        <v>9</v>
      </c>
      <c r="H1229" s="24" t="s">
        <v>7</v>
      </c>
    </row>
    <row r="1230" spans="1:8" x14ac:dyDescent="0.25">
      <c r="A1230" s="23" t="s">
        <v>2340</v>
      </c>
      <c r="B1230" s="6">
        <v>22445</v>
      </c>
      <c r="C1230" s="9">
        <f t="shared" si="19"/>
        <v>62</v>
      </c>
      <c r="D1230" s="3">
        <v>1</v>
      </c>
      <c r="E1230" s="10">
        <v>47403.88</v>
      </c>
      <c r="F1230" s="3" t="s">
        <v>9</v>
      </c>
      <c r="G1230" s="3" t="s">
        <v>6</v>
      </c>
      <c r="H1230" s="24" t="s">
        <v>30</v>
      </c>
    </row>
    <row r="1231" spans="1:8" x14ac:dyDescent="0.25">
      <c r="A1231" s="23" t="s">
        <v>2151</v>
      </c>
      <c r="B1231" s="6">
        <v>36877</v>
      </c>
      <c r="C1231" s="9">
        <f t="shared" si="19"/>
        <v>22</v>
      </c>
      <c r="D1231" s="3">
        <v>3</v>
      </c>
      <c r="E1231" s="10">
        <v>35595.589999999997</v>
      </c>
      <c r="F1231" s="3" t="s">
        <v>5</v>
      </c>
      <c r="G1231" s="3" t="s">
        <v>6</v>
      </c>
      <c r="H1231" s="24" t="s">
        <v>7</v>
      </c>
    </row>
    <row r="1232" spans="1:8" x14ac:dyDescent="0.25">
      <c r="A1232" s="23" t="s">
        <v>253</v>
      </c>
      <c r="B1232" s="6">
        <v>37572</v>
      </c>
      <c r="C1232" s="9">
        <f t="shared" si="19"/>
        <v>20</v>
      </c>
      <c r="D1232" s="3">
        <v>0</v>
      </c>
      <c r="E1232" s="10">
        <v>2261.5700000000002</v>
      </c>
      <c r="F1232" s="3" t="s">
        <v>5</v>
      </c>
      <c r="G1232" s="3" t="s">
        <v>9</v>
      </c>
      <c r="H1232" s="24" t="s">
        <v>14</v>
      </c>
    </row>
    <row r="1233" spans="1:8" x14ac:dyDescent="0.25">
      <c r="A1233" s="23" t="s">
        <v>252</v>
      </c>
      <c r="B1233" s="6">
        <v>37452</v>
      </c>
      <c r="C1233" s="9">
        <f t="shared" si="19"/>
        <v>21</v>
      </c>
      <c r="D1233" s="3">
        <v>0</v>
      </c>
      <c r="E1233" s="10">
        <v>2257.48</v>
      </c>
      <c r="F1233" s="3" t="s">
        <v>5</v>
      </c>
      <c r="G1233" s="3" t="s">
        <v>9</v>
      </c>
      <c r="H1233" s="24" t="s">
        <v>14</v>
      </c>
    </row>
    <row r="1234" spans="1:8" x14ac:dyDescent="0.25">
      <c r="A1234" s="23" t="s">
        <v>251</v>
      </c>
      <c r="B1234" s="6">
        <v>36871</v>
      </c>
      <c r="C1234" s="9">
        <f t="shared" si="19"/>
        <v>22</v>
      </c>
      <c r="D1234" s="3">
        <v>0</v>
      </c>
      <c r="E1234" s="10">
        <v>2254.8000000000002</v>
      </c>
      <c r="F1234" s="3" t="s">
        <v>5</v>
      </c>
      <c r="G1234" s="3" t="s">
        <v>6</v>
      </c>
      <c r="H1234" s="24" t="s">
        <v>156</v>
      </c>
    </row>
    <row r="1235" spans="1:8" x14ac:dyDescent="0.25">
      <c r="A1235" s="23" t="s">
        <v>250</v>
      </c>
      <c r="B1235" s="6">
        <v>36707</v>
      </c>
      <c r="C1235" s="9">
        <f t="shared" si="19"/>
        <v>23</v>
      </c>
      <c r="D1235" s="3">
        <v>0</v>
      </c>
      <c r="E1235" s="10">
        <v>2250.84</v>
      </c>
      <c r="F1235" s="3" t="s">
        <v>5</v>
      </c>
      <c r="G1235" s="3" t="s">
        <v>5</v>
      </c>
      <c r="H1235" s="24" t="s">
        <v>158</v>
      </c>
    </row>
    <row r="1236" spans="1:8" x14ac:dyDescent="0.25">
      <c r="A1236" s="23" t="s">
        <v>249</v>
      </c>
      <c r="B1236" s="6">
        <v>37965</v>
      </c>
      <c r="C1236" s="9">
        <f t="shared" si="19"/>
        <v>19</v>
      </c>
      <c r="D1236" s="3">
        <v>1</v>
      </c>
      <c r="E1236" s="10">
        <v>2221.56</v>
      </c>
      <c r="F1236" s="3" t="s">
        <v>5</v>
      </c>
      <c r="G1236" s="3" t="s">
        <v>6</v>
      </c>
      <c r="H1236" s="24" t="s">
        <v>14</v>
      </c>
    </row>
    <row r="1237" spans="1:8" x14ac:dyDescent="0.25">
      <c r="A1237" s="23" t="s">
        <v>248</v>
      </c>
      <c r="B1237" s="6">
        <v>38333</v>
      </c>
      <c r="C1237" s="9">
        <f t="shared" si="19"/>
        <v>18</v>
      </c>
      <c r="D1237" s="3">
        <v>1</v>
      </c>
      <c r="E1237" s="10">
        <v>2219.4499999999998</v>
      </c>
      <c r="F1237" s="3" t="s">
        <v>5</v>
      </c>
      <c r="G1237" s="3" t="s">
        <v>9</v>
      </c>
      <c r="H1237" s="24" t="s">
        <v>7</v>
      </c>
    </row>
    <row r="1238" spans="1:8" x14ac:dyDescent="0.25">
      <c r="A1238" s="23" t="s">
        <v>247</v>
      </c>
      <c r="B1238" s="6">
        <v>38255</v>
      </c>
      <c r="C1238" s="9">
        <f t="shared" si="19"/>
        <v>18</v>
      </c>
      <c r="D1238" s="3">
        <v>0</v>
      </c>
      <c r="E1238" s="10">
        <v>2217.6</v>
      </c>
      <c r="F1238" s="3" t="s">
        <v>5</v>
      </c>
      <c r="G1238" s="3" t="s">
        <v>9</v>
      </c>
      <c r="H1238" s="24" t="s">
        <v>235</v>
      </c>
    </row>
    <row r="1239" spans="1:8" x14ac:dyDescent="0.25">
      <c r="A1239" s="23" t="s">
        <v>246</v>
      </c>
      <c r="B1239" s="6">
        <v>38151</v>
      </c>
      <c r="C1239" s="9">
        <f t="shared" si="19"/>
        <v>19</v>
      </c>
      <c r="D1239" s="3">
        <v>0</v>
      </c>
      <c r="E1239" s="10">
        <v>2217.4699999999998</v>
      </c>
      <c r="F1239" s="3" t="s">
        <v>5</v>
      </c>
      <c r="G1239" s="3" t="s">
        <v>9</v>
      </c>
      <c r="H1239" s="24" t="s">
        <v>235</v>
      </c>
    </row>
    <row r="1240" spans="1:8" x14ac:dyDescent="0.25">
      <c r="A1240" s="23" t="s">
        <v>245</v>
      </c>
      <c r="B1240" s="6">
        <v>34655</v>
      </c>
      <c r="C1240" s="9">
        <f t="shared" si="19"/>
        <v>28</v>
      </c>
      <c r="D1240" s="3">
        <v>0</v>
      </c>
      <c r="E1240" s="10">
        <v>2213.21</v>
      </c>
      <c r="F1240" s="3" t="s">
        <v>5</v>
      </c>
      <c r="G1240" s="3" t="s">
        <v>5</v>
      </c>
      <c r="H1240" s="24" t="s">
        <v>7</v>
      </c>
    </row>
    <row r="1241" spans="1:8" x14ac:dyDescent="0.25">
      <c r="A1241" s="23" t="s">
        <v>244</v>
      </c>
      <c r="B1241" s="6">
        <v>38195</v>
      </c>
      <c r="C1241" s="9">
        <f t="shared" si="19"/>
        <v>19</v>
      </c>
      <c r="D1241" s="3">
        <v>0</v>
      </c>
      <c r="E1241" s="10">
        <v>2211.13</v>
      </c>
      <c r="F1241" s="3" t="s">
        <v>5</v>
      </c>
      <c r="G1241" s="3" t="s">
        <v>5</v>
      </c>
      <c r="H1241" s="24" t="s">
        <v>235</v>
      </c>
    </row>
    <row r="1242" spans="1:8" x14ac:dyDescent="0.25">
      <c r="A1242" s="23" t="s">
        <v>2150</v>
      </c>
      <c r="B1242" s="6">
        <v>36849</v>
      </c>
      <c r="C1242" s="9">
        <f t="shared" si="19"/>
        <v>22</v>
      </c>
      <c r="D1242" s="3">
        <v>0</v>
      </c>
      <c r="E1242" s="10">
        <v>35585.58</v>
      </c>
      <c r="F1242" s="3" t="s">
        <v>5</v>
      </c>
      <c r="G1242" s="3" t="s">
        <v>6</v>
      </c>
      <c r="H1242" s="24" t="s">
        <v>30</v>
      </c>
    </row>
    <row r="1243" spans="1:8" x14ac:dyDescent="0.25">
      <c r="A1243" s="23" t="s">
        <v>243</v>
      </c>
      <c r="B1243" s="6">
        <v>38205</v>
      </c>
      <c r="C1243" s="9">
        <f t="shared" si="19"/>
        <v>18</v>
      </c>
      <c r="D1243" s="3">
        <v>0</v>
      </c>
      <c r="E1243" s="10">
        <v>2207.6999999999998</v>
      </c>
      <c r="F1243" s="3" t="s">
        <v>5</v>
      </c>
      <c r="G1243" s="3" t="s">
        <v>5</v>
      </c>
      <c r="H1243" s="24" t="s">
        <v>235</v>
      </c>
    </row>
    <row r="1244" spans="1:8" x14ac:dyDescent="0.25">
      <c r="A1244" s="23" t="s">
        <v>242</v>
      </c>
      <c r="B1244" s="6">
        <v>38304</v>
      </c>
      <c r="C1244" s="9">
        <f t="shared" si="19"/>
        <v>18</v>
      </c>
      <c r="D1244" s="3">
        <v>0</v>
      </c>
      <c r="E1244" s="10">
        <v>2205.98</v>
      </c>
      <c r="F1244" s="3" t="s">
        <v>5</v>
      </c>
      <c r="G1244" s="3" t="s">
        <v>6</v>
      </c>
      <c r="H1244" s="24" t="s">
        <v>235</v>
      </c>
    </row>
    <row r="1245" spans="1:8" x14ac:dyDescent="0.25">
      <c r="A1245" s="23" t="s">
        <v>241</v>
      </c>
      <c r="B1245" s="6">
        <v>38288</v>
      </c>
      <c r="C1245" s="9">
        <f t="shared" si="19"/>
        <v>18</v>
      </c>
      <c r="D1245" s="3">
        <v>0</v>
      </c>
      <c r="E1245" s="10">
        <v>2203.7399999999998</v>
      </c>
      <c r="F1245" s="3" t="s">
        <v>5</v>
      </c>
      <c r="G1245" s="3" t="s">
        <v>5</v>
      </c>
      <c r="H1245" s="24" t="s">
        <v>235</v>
      </c>
    </row>
    <row r="1246" spans="1:8" x14ac:dyDescent="0.25">
      <c r="A1246" s="23" t="s">
        <v>240</v>
      </c>
      <c r="B1246" s="6">
        <v>38205</v>
      </c>
      <c r="C1246" s="9">
        <f t="shared" si="19"/>
        <v>18</v>
      </c>
      <c r="D1246" s="3">
        <v>0</v>
      </c>
      <c r="E1246" s="10">
        <v>2203.4699999999998</v>
      </c>
      <c r="F1246" s="3" t="s">
        <v>5</v>
      </c>
      <c r="G1246" s="3" t="s">
        <v>5</v>
      </c>
      <c r="H1246" s="24" t="s">
        <v>235</v>
      </c>
    </row>
    <row r="1247" spans="1:8" x14ac:dyDescent="0.25">
      <c r="A1247" s="23" t="s">
        <v>239</v>
      </c>
      <c r="B1247" s="6">
        <v>38195</v>
      </c>
      <c r="C1247" s="9">
        <f t="shared" si="19"/>
        <v>19</v>
      </c>
      <c r="D1247" s="3">
        <v>1</v>
      </c>
      <c r="E1247" s="10">
        <v>2201.1</v>
      </c>
      <c r="F1247" s="3" t="s">
        <v>5</v>
      </c>
      <c r="G1247" s="3" t="s">
        <v>6</v>
      </c>
      <c r="H1247" s="24" t="s">
        <v>7</v>
      </c>
    </row>
    <row r="1248" spans="1:8" x14ac:dyDescent="0.25">
      <c r="A1248" s="23" t="s">
        <v>238</v>
      </c>
      <c r="B1248" s="6">
        <v>38242</v>
      </c>
      <c r="C1248" s="9">
        <f t="shared" si="19"/>
        <v>18</v>
      </c>
      <c r="D1248" s="3">
        <v>0</v>
      </c>
      <c r="E1248" s="10">
        <v>2200.83</v>
      </c>
      <c r="F1248" s="3" t="s">
        <v>5</v>
      </c>
      <c r="G1248" s="3" t="s">
        <v>5</v>
      </c>
      <c r="H1248" s="24" t="s">
        <v>235</v>
      </c>
    </row>
    <row r="1249" spans="1:8" x14ac:dyDescent="0.25">
      <c r="A1249" s="23" t="s">
        <v>236</v>
      </c>
      <c r="B1249" s="6">
        <v>38233</v>
      </c>
      <c r="C1249" s="9">
        <f t="shared" si="19"/>
        <v>18</v>
      </c>
      <c r="D1249" s="3">
        <v>0</v>
      </c>
      <c r="E1249" s="10">
        <v>2198.19</v>
      </c>
      <c r="F1249" s="3" t="s">
        <v>5</v>
      </c>
      <c r="G1249" s="3" t="s">
        <v>9</v>
      </c>
      <c r="H1249" s="24" t="s">
        <v>237</v>
      </c>
    </row>
    <row r="1250" spans="1:8" x14ac:dyDescent="0.25">
      <c r="A1250" s="23" t="s">
        <v>234</v>
      </c>
      <c r="B1250" s="6">
        <v>38328</v>
      </c>
      <c r="C1250" s="9">
        <f t="shared" si="19"/>
        <v>18</v>
      </c>
      <c r="D1250" s="3">
        <v>0</v>
      </c>
      <c r="E1250" s="10">
        <v>2196.4699999999998</v>
      </c>
      <c r="F1250" s="3" t="s">
        <v>5</v>
      </c>
      <c r="G1250" s="3" t="s">
        <v>6</v>
      </c>
      <c r="H1250" s="24" t="s">
        <v>235</v>
      </c>
    </row>
    <row r="1251" spans="1:8" x14ac:dyDescent="0.25">
      <c r="A1251" s="23" t="s">
        <v>233</v>
      </c>
      <c r="B1251" s="6">
        <v>33588</v>
      </c>
      <c r="C1251" s="9">
        <f t="shared" si="19"/>
        <v>31</v>
      </c>
      <c r="D1251" s="3">
        <v>3</v>
      </c>
      <c r="E1251" s="10">
        <v>2193.1999999999998</v>
      </c>
      <c r="F1251" s="3" t="s">
        <v>5</v>
      </c>
      <c r="G1251" s="3" t="s">
        <v>5</v>
      </c>
      <c r="H1251" s="24" t="s">
        <v>14</v>
      </c>
    </row>
    <row r="1252" spans="1:8" x14ac:dyDescent="0.25">
      <c r="A1252" s="23" t="s">
        <v>232</v>
      </c>
      <c r="B1252" s="6">
        <v>34604</v>
      </c>
      <c r="C1252" s="9">
        <f t="shared" si="19"/>
        <v>28</v>
      </c>
      <c r="D1252" s="3">
        <v>0</v>
      </c>
      <c r="E1252" s="10">
        <v>2170.08</v>
      </c>
      <c r="F1252" s="3" t="s">
        <v>5</v>
      </c>
      <c r="G1252" s="3" t="s">
        <v>5</v>
      </c>
      <c r="H1252" s="24" t="s">
        <v>7</v>
      </c>
    </row>
    <row r="1253" spans="1:8" x14ac:dyDescent="0.25">
      <c r="A1253" s="23" t="s">
        <v>2149</v>
      </c>
      <c r="B1253" s="6">
        <v>26155</v>
      </c>
      <c r="C1253" s="9">
        <f t="shared" si="19"/>
        <v>51</v>
      </c>
      <c r="D1253" s="3">
        <v>0</v>
      </c>
      <c r="E1253" s="10">
        <v>35583.17</v>
      </c>
      <c r="F1253" s="3" t="s">
        <v>9</v>
      </c>
      <c r="G1253" s="3" t="s">
        <v>6</v>
      </c>
      <c r="H1253" s="24" t="s">
        <v>30</v>
      </c>
    </row>
    <row r="1254" spans="1:8" x14ac:dyDescent="0.25">
      <c r="A1254" s="23" t="s">
        <v>2149</v>
      </c>
      <c r="B1254" s="6">
        <v>36812</v>
      </c>
      <c r="C1254" s="9">
        <f t="shared" si="19"/>
        <v>22</v>
      </c>
      <c r="D1254" s="3">
        <v>0</v>
      </c>
      <c r="E1254" s="10">
        <v>35585.58</v>
      </c>
      <c r="F1254" s="3" t="s">
        <v>9</v>
      </c>
      <c r="G1254" s="3" t="s">
        <v>5</v>
      </c>
      <c r="H1254" s="24" t="s">
        <v>30</v>
      </c>
    </row>
    <row r="1255" spans="1:8" x14ac:dyDescent="0.25">
      <c r="A1255" s="23" t="s">
        <v>231</v>
      </c>
      <c r="B1255" s="6">
        <v>36761</v>
      </c>
      <c r="C1255" s="9">
        <f t="shared" si="19"/>
        <v>22</v>
      </c>
      <c r="D1255" s="3">
        <v>0</v>
      </c>
      <c r="E1255" s="10">
        <v>2166.73</v>
      </c>
      <c r="F1255" s="3" t="s">
        <v>5</v>
      </c>
      <c r="G1255" s="3" t="s">
        <v>5</v>
      </c>
      <c r="H1255" s="24" t="s">
        <v>30</v>
      </c>
    </row>
    <row r="1256" spans="1:8" x14ac:dyDescent="0.25">
      <c r="A1256" s="23" t="s">
        <v>230</v>
      </c>
      <c r="B1256" s="6">
        <v>36870</v>
      </c>
      <c r="C1256" s="9">
        <f t="shared" si="19"/>
        <v>22</v>
      </c>
      <c r="D1256" s="3">
        <v>0</v>
      </c>
      <c r="E1256" s="10">
        <v>2156.75</v>
      </c>
      <c r="F1256" s="3" t="s">
        <v>5</v>
      </c>
      <c r="G1256" s="3" t="s">
        <v>5</v>
      </c>
      <c r="H1256" s="24" t="s">
        <v>7</v>
      </c>
    </row>
    <row r="1257" spans="1:8" x14ac:dyDescent="0.25">
      <c r="A1257" s="23" t="s">
        <v>229</v>
      </c>
      <c r="B1257" s="6">
        <v>36859</v>
      </c>
      <c r="C1257" s="9">
        <f t="shared" si="19"/>
        <v>22</v>
      </c>
      <c r="D1257" s="3">
        <v>0</v>
      </c>
      <c r="E1257" s="10">
        <v>2155.6799999999998</v>
      </c>
      <c r="F1257" s="3" t="s">
        <v>5</v>
      </c>
      <c r="G1257" s="3" t="s">
        <v>6</v>
      </c>
      <c r="H1257" s="24" t="s">
        <v>7</v>
      </c>
    </row>
    <row r="1258" spans="1:8" x14ac:dyDescent="0.25">
      <c r="A1258" s="23" t="s">
        <v>228</v>
      </c>
      <c r="B1258" s="6">
        <v>36821</v>
      </c>
      <c r="C1258" s="9">
        <f t="shared" si="19"/>
        <v>22</v>
      </c>
      <c r="D1258" s="3">
        <v>0</v>
      </c>
      <c r="E1258" s="10">
        <v>2154.36</v>
      </c>
      <c r="F1258" s="3" t="s">
        <v>5</v>
      </c>
      <c r="G1258" s="3" t="s">
        <v>5</v>
      </c>
      <c r="H1258" s="24" t="s">
        <v>30</v>
      </c>
    </row>
    <row r="1259" spans="1:8" x14ac:dyDescent="0.25">
      <c r="A1259" s="23" t="s">
        <v>227</v>
      </c>
      <c r="B1259" s="6">
        <v>36887</v>
      </c>
      <c r="C1259" s="9">
        <f t="shared" si="19"/>
        <v>22</v>
      </c>
      <c r="D1259" s="3">
        <v>0</v>
      </c>
      <c r="E1259" s="10">
        <v>2150.4699999999998</v>
      </c>
      <c r="F1259" s="3" t="s">
        <v>5</v>
      </c>
      <c r="G1259" s="3" t="s">
        <v>6</v>
      </c>
      <c r="H1259" s="24" t="s">
        <v>30</v>
      </c>
    </row>
    <row r="1260" spans="1:8" x14ac:dyDescent="0.25">
      <c r="A1260" s="23" t="s">
        <v>226</v>
      </c>
      <c r="B1260" s="6">
        <v>38264</v>
      </c>
      <c r="C1260" s="9">
        <f t="shared" si="19"/>
        <v>18</v>
      </c>
      <c r="D1260" s="3">
        <v>0</v>
      </c>
      <c r="E1260" s="10">
        <v>2144.85</v>
      </c>
      <c r="F1260" s="3" t="s">
        <v>5</v>
      </c>
      <c r="G1260" s="3" t="s">
        <v>9</v>
      </c>
      <c r="H1260" s="24" t="s">
        <v>30</v>
      </c>
    </row>
    <row r="1261" spans="1:8" x14ac:dyDescent="0.25">
      <c r="A1261" s="23" t="s">
        <v>225</v>
      </c>
      <c r="B1261" s="6">
        <v>37852</v>
      </c>
      <c r="C1261" s="9">
        <f t="shared" si="19"/>
        <v>19</v>
      </c>
      <c r="D1261" s="3">
        <v>0</v>
      </c>
      <c r="E1261" s="10">
        <v>2138.0700000000002</v>
      </c>
      <c r="F1261" s="3" t="s">
        <v>5</v>
      </c>
      <c r="G1261" s="3" t="s">
        <v>9</v>
      </c>
      <c r="H1261" s="24" t="s">
        <v>14</v>
      </c>
    </row>
    <row r="1262" spans="1:8" x14ac:dyDescent="0.25">
      <c r="A1262" s="23" t="s">
        <v>224</v>
      </c>
      <c r="B1262" s="6">
        <v>35676</v>
      </c>
      <c r="C1262" s="9">
        <f t="shared" si="19"/>
        <v>25</v>
      </c>
      <c r="D1262" s="3">
        <v>0</v>
      </c>
      <c r="E1262" s="10">
        <v>2137.65</v>
      </c>
      <c r="F1262" s="3" t="s">
        <v>6</v>
      </c>
      <c r="G1262" s="3" t="s">
        <v>9</v>
      </c>
      <c r="H1262" s="24" t="s">
        <v>7</v>
      </c>
    </row>
    <row r="1263" spans="1:8" x14ac:dyDescent="0.25">
      <c r="A1263" s="23" t="s">
        <v>223</v>
      </c>
      <c r="B1263" s="6">
        <v>37890</v>
      </c>
      <c r="C1263" s="9">
        <f t="shared" si="19"/>
        <v>19</v>
      </c>
      <c r="D1263" s="3">
        <v>0</v>
      </c>
      <c r="E1263" s="10">
        <v>2136.88</v>
      </c>
      <c r="F1263" s="3" t="s">
        <v>5</v>
      </c>
      <c r="G1263" s="3" t="s">
        <v>5</v>
      </c>
      <c r="H1263" s="24" t="s">
        <v>14</v>
      </c>
    </row>
    <row r="1264" spans="1:8" x14ac:dyDescent="0.25">
      <c r="A1264" s="23" t="s">
        <v>222</v>
      </c>
      <c r="B1264" s="6">
        <v>37865</v>
      </c>
      <c r="C1264" s="9">
        <f t="shared" si="19"/>
        <v>19</v>
      </c>
      <c r="D1264" s="3">
        <v>0</v>
      </c>
      <c r="E1264" s="10">
        <v>2134.9</v>
      </c>
      <c r="F1264" s="3" t="s">
        <v>5</v>
      </c>
      <c r="G1264" s="3" t="s">
        <v>6</v>
      </c>
      <c r="H1264" s="24" t="s">
        <v>14</v>
      </c>
    </row>
    <row r="1265" spans="1:8" x14ac:dyDescent="0.25">
      <c r="A1265" s="23" t="s">
        <v>2148</v>
      </c>
      <c r="B1265" s="6">
        <v>23618</v>
      </c>
      <c r="C1265" s="9">
        <f t="shared" si="19"/>
        <v>58</v>
      </c>
      <c r="D1265" s="3">
        <v>0</v>
      </c>
      <c r="E1265" s="10">
        <v>35573.26</v>
      </c>
      <c r="F1265" s="3" t="s">
        <v>5</v>
      </c>
      <c r="G1265" s="3" t="s">
        <v>9</v>
      </c>
      <c r="H1265" s="24" t="s">
        <v>30</v>
      </c>
    </row>
    <row r="1266" spans="1:8" x14ac:dyDescent="0.25">
      <c r="A1266" s="23" t="s">
        <v>221</v>
      </c>
      <c r="B1266" s="6">
        <v>37977</v>
      </c>
      <c r="C1266" s="9">
        <f t="shared" si="19"/>
        <v>19</v>
      </c>
      <c r="D1266" s="3">
        <v>0</v>
      </c>
      <c r="E1266" s="10">
        <v>2130.6799999999998</v>
      </c>
      <c r="F1266" s="3" t="s">
        <v>5</v>
      </c>
      <c r="G1266" s="3" t="s">
        <v>6</v>
      </c>
      <c r="H1266" s="24" t="s">
        <v>14</v>
      </c>
    </row>
    <row r="1267" spans="1:8" x14ac:dyDescent="0.25">
      <c r="A1267" s="23" t="s">
        <v>220</v>
      </c>
      <c r="B1267" s="6">
        <v>37863</v>
      </c>
      <c r="C1267" s="9">
        <f t="shared" si="19"/>
        <v>19</v>
      </c>
      <c r="D1267" s="3">
        <v>0</v>
      </c>
      <c r="E1267" s="10">
        <v>2128.4299999999998</v>
      </c>
      <c r="F1267" s="3" t="s">
        <v>5</v>
      </c>
      <c r="G1267" s="3" t="s">
        <v>9</v>
      </c>
      <c r="H1267" s="24" t="s">
        <v>14</v>
      </c>
    </row>
    <row r="1268" spans="1:8" x14ac:dyDescent="0.25">
      <c r="A1268" s="23" t="s">
        <v>219</v>
      </c>
      <c r="B1268" s="6">
        <v>38295</v>
      </c>
      <c r="C1268" s="9">
        <f t="shared" si="19"/>
        <v>18</v>
      </c>
      <c r="D1268" s="3">
        <v>0</v>
      </c>
      <c r="E1268" s="10">
        <v>2118.61</v>
      </c>
      <c r="F1268" s="3" t="s">
        <v>5</v>
      </c>
      <c r="G1268" s="3" t="s">
        <v>9</v>
      </c>
      <c r="H1268" s="24" t="s">
        <v>14</v>
      </c>
    </row>
    <row r="1269" spans="1:8" x14ac:dyDescent="0.25">
      <c r="A1269" s="23" t="s">
        <v>218</v>
      </c>
      <c r="B1269" s="6">
        <v>37894</v>
      </c>
      <c r="C1269" s="9">
        <f t="shared" si="19"/>
        <v>19</v>
      </c>
      <c r="D1269" s="3">
        <v>0</v>
      </c>
      <c r="E1269" s="10">
        <v>2117.34</v>
      </c>
      <c r="F1269" s="3" t="s">
        <v>5</v>
      </c>
      <c r="G1269" s="3" t="s">
        <v>6</v>
      </c>
      <c r="H1269" s="24" t="s">
        <v>14</v>
      </c>
    </row>
    <row r="1270" spans="1:8" x14ac:dyDescent="0.25">
      <c r="A1270" s="23" t="s">
        <v>217</v>
      </c>
      <c r="B1270" s="6">
        <v>32710</v>
      </c>
      <c r="C1270" s="9">
        <f t="shared" si="19"/>
        <v>34</v>
      </c>
      <c r="D1270" s="3">
        <v>3</v>
      </c>
      <c r="E1270" s="10">
        <v>2106.2600000000002</v>
      </c>
      <c r="F1270" s="3" t="s">
        <v>5</v>
      </c>
      <c r="G1270" s="3" t="s">
        <v>5</v>
      </c>
      <c r="H1270" s="24" t="s">
        <v>7</v>
      </c>
    </row>
    <row r="1271" spans="1:8" x14ac:dyDescent="0.25">
      <c r="A1271" s="23" t="s">
        <v>216</v>
      </c>
      <c r="B1271" s="6">
        <v>37223</v>
      </c>
      <c r="C1271" s="9">
        <f t="shared" si="19"/>
        <v>21</v>
      </c>
      <c r="D1271" s="3">
        <v>0</v>
      </c>
      <c r="E1271" s="10">
        <v>2104.11</v>
      </c>
      <c r="F1271" s="3" t="s">
        <v>5</v>
      </c>
      <c r="G1271" s="3" t="s">
        <v>9</v>
      </c>
      <c r="H1271" s="24" t="s">
        <v>156</v>
      </c>
    </row>
    <row r="1272" spans="1:8" x14ac:dyDescent="0.25">
      <c r="A1272" s="23" t="s">
        <v>215</v>
      </c>
      <c r="B1272" s="6">
        <v>37064</v>
      </c>
      <c r="C1272" s="9">
        <f t="shared" si="19"/>
        <v>22</v>
      </c>
      <c r="D1272" s="3">
        <v>1</v>
      </c>
      <c r="E1272" s="10">
        <v>2103.08</v>
      </c>
      <c r="F1272" s="3" t="s">
        <v>6</v>
      </c>
      <c r="G1272" s="3" t="s">
        <v>5</v>
      </c>
      <c r="H1272" s="24" t="s">
        <v>30</v>
      </c>
    </row>
    <row r="1273" spans="1:8" x14ac:dyDescent="0.25">
      <c r="A1273" s="23" t="s">
        <v>214</v>
      </c>
      <c r="B1273" s="6">
        <v>37117</v>
      </c>
      <c r="C1273" s="9">
        <f t="shared" si="19"/>
        <v>21</v>
      </c>
      <c r="D1273" s="3">
        <v>0</v>
      </c>
      <c r="E1273" s="10">
        <v>2102.2600000000002</v>
      </c>
      <c r="F1273" s="3" t="s">
        <v>6</v>
      </c>
      <c r="G1273" s="3" t="s">
        <v>5</v>
      </c>
      <c r="H1273" s="24" t="s">
        <v>154</v>
      </c>
    </row>
    <row r="1274" spans="1:8" x14ac:dyDescent="0.25">
      <c r="A1274" s="23" t="s">
        <v>213</v>
      </c>
      <c r="B1274" s="6">
        <v>38150</v>
      </c>
      <c r="C1274" s="9">
        <f t="shared" si="19"/>
        <v>19</v>
      </c>
      <c r="D1274" s="3">
        <v>0</v>
      </c>
      <c r="E1274" s="10">
        <v>2094.1</v>
      </c>
      <c r="F1274" s="3" t="s">
        <v>6</v>
      </c>
      <c r="G1274" s="3" t="s">
        <v>5</v>
      </c>
      <c r="H1274" s="24" t="s">
        <v>188</v>
      </c>
    </row>
    <row r="1275" spans="1:8" x14ac:dyDescent="0.25">
      <c r="A1275" s="23" t="s">
        <v>212</v>
      </c>
      <c r="B1275" s="6">
        <v>36733</v>
      </c>
      <c r="C1275" s="9">
        <f t="shared" si="19"/>
        <v>23</v>
      </c>
      <c r="D1275" s="3">
        <v>0</v>
      </c>
      <c r="E1275" s="10">
        <v>2055.3200000000002</v>
      </c>
      <c r="F1275" s="3" t="s">
        <v>6</v>
      </c>
      <c r="G1275" s="3" t="s">
        <v>6</v>
      </c>
      <c r="H1275" s="24" t="s">
        <v>14</v>
      </c>
    </row>
    <row r="1276" spans="1:8" x14ac:dyDescent="0.25">
      <c r="A1276" s="23" t="s">
        <v>2147</v>
      </c>
      <c r="B1276" s="6">
        <v>26964</v>
      </c>
      <c r="C1276" s="9">
        <f t="shared" si="19"/>
        <v>49</v>
      </c>
      <c r="D1276" s="3">
        <v>0</v>
      </c>
      <c r="E1276" s="10">
        <v>35547.72</v>
      </c>
      <c r="F1276" s="3" t="s">
        <v>9</v>
      </c>
      <c r="G1276" s="3" t="s">
        <v>9</v>
      </c>
      <c r="H1276" s="24" t="s">
        <v>30</v>
      </c>
    </row>
    <row r="1277" spans="1:8" x14ac:dyDescent="0.25">
      <c r="A1277" s="23" t="s">
        <v>211</v>
      </c>
      <c r="B1277" s="6">
        <v>36771</v>
      </c>
      <c r="C1277" s="9">
        <f t="shared" si="19"/>
        <v>22</v>
      </c>
      <c r="D1277" s="3">
        <v>0</v>
      </c>
      <c r="E1277" s="10">
        <v>2045.69</v>
      </c>
      <c r="F1277" s="3" t="s">
        <v>6</v>
      </c>
      <c r="G1277" s="3" t="s">
        <v>6</v>
      </c>
      <c r="H1277" s="24" t="s">
        <v>14</v>
      </c>
    </row>
    <row r="1278" spans="1:8" x14ac:dyDescent="0.25">
      <c r="A1278" s="23" t="s">
        <v>210</v>
      </c>
      <c r="B1278" s="6">
        <v>37107</v>
      </c>
      <c r="C1278" s="9">
        <f t="shared" si="19"/>
        <v>22</v>
      </c>
      <c r="D1278" s="3">
        <v>0</v>
      </c>
      <c r="E1278" s="10">
        <v>2026.97</v>
      </c>
      <c r="F1278" s="3" t="s">
        <v>6</v>
      </c>
      <c r="G1278" s="3" t="s">
        <v>5</v>
      </c>
      <c r="H1278" s="24" t="s">
        <v>7</v>
      </c>
    </row>
    <row r="1279" spans="1:8" x14ac:dyDescent="0.25">
      <c r="A1279" s="23" t="s">
        <v>209</v>
      </c>
      <c r="B1279" s="6">
        <v>37140</v>
      </c>
      <c r="C1279" s="9">
        <f t="shared" si="19"/>
        <v>21</v>
      </c>
      <c r="D1279" s="3">
        <v>0</v>
      </c>
      <c r="E1279" s="10">
        <v>2020.55</v>
      </c>
      <c r="F1279" s="3" t="s">
        <v>6</v>
      </c>
      <c r="G1279" s="3" t="s">
        <v>5</v>
      </c>
      <c r="H1279" s="24" t="s">
        <v>7</v>
      </c>
    </row>
    <row r="1280" spans="1:8" x14ac:dyDescent="0.25">
      <c r="A1280" s="23" t="s">
        <v>208</v>
      </c>
      <c r="B1280" s="6">
        <v>37073</v>
      </c>
      <c r="C1280" s="9">
        <f t="shared" si="19"/>
        <v>22</v>
      </c>
      <c r="D1280" s="3">
        <v>0</v>
      </c>
      <c r="E1280" s="10">
        <v>2020.18</v>
      </c>
      <c r="F1280" s="3" t="s">
        <v>6</v>
      </c>
      <c r="G1280" s="3" t="s">
        <v>9</v>
      </c>
      <c r="H1280" s="24" t="s">
        <v>30</v>
      </c>
    </row>
    <row r="1281" spans="1:8" x14ac:dyDescent="0.25">
      <c r="A1281" s="23" t="s">
        <v>207</v>
      </c>
      <c r="B1281" s="6">
        <v>37117</v>
      </c>
      <c r="C1281" s="9">
        <f t="shared" si="19"/>
        <v>21</v>
      </c>
      <c r="D1281" s="3">
        <v>0</v>
      </c>
      <c r="E1281" s="10">
        <v>2007.95</v>
      </c>
      <c r="F1281" s="3" t="s">
        <v>6</v>
      </c>
      <c r="G1281" s="3" t="s">
        <v>5</v>
      </c>
      <c r="H1281" s="24" t="s">
        <v>30</v>
      </c>
    </row>
    <row r="1282" spans="1:8" x14ac:dyDescent="0.25">
      <c r="A1282" s="23" t="s">
        <v>206</v>
      </c>
      <c r="B1282" s="6">
        <v>36052</v>
      </c>
      <c r="C1282" s="9">
        <f t="shared" si="19"/>
        <v>24</v>
      </c>
      <c r="D1282" s="3">
        <v>0</v>
      </c>
      <c r="E1282" s="10">
        <v>1986.93</v>
      </c>
      <c r="F1282" s="3" t="s">
        <v>6</v>
      </c>
      <c r="G1282" s="3" t="s">
        <v>5</v>
      </c>
      <c r="H1282" s="24" t="s">
        <v>7</v>
      </c>
    </row>
    <row r="1283" spans="1:8" x14ac:dyDescent="0.25">
      <c r="A1283" s="23" t="s">
        <v>205</v>
      </c>
      <c r="B1283" s="6">
        <v>37528</v>
      </c>
      <c r="C1283" s="9">
        <f t="shared" ref="C1283:C1346" si="20">INT(YEARFRAC(B1283,DATE(2023,8,6),1))</f>
        <v>20</v>
      </c>
      <c r="D1283" s="3">
        <v>0</v>
      </c>
      <c r="E1283" s="10">
        <v>1984.45</v>
      </c>
      <c r="F1283" s="3" t="s">
        <v>6</v>
      </c>
      <c r="G1283" s="3" t="s">
        <v>6</v>
      </c>
      <c r="H1283" s="24" t="s">
        <v>156</v>
      </c>
    </row>
    <row r="1284" spans="1:8" x14ac:dyDescent="0.25">
      <c r="A1284" s="23" t="s">
        <v>204</v>
      </c>
      <c r="B1284" s="6">
        <v>36158</v>
      </c>
      <c r="C1284" s="9">
        <f t="shared" si="20"/>
        <v>24</v>
      </c>
      <c r="D1284" s="3">
        <v>0</v>
      </c>
      <c r="E1284" s="10">
        <v>1981.58</v>
      </c>
      <c r="F1284" s="3" t="s">
        <v>6</v>
      </c>
      <c r="G1284" s="3" t="s">
        <v>9</v>
      </c>
      <c r="H1284" s="24" t="s">
        <v>7</v>
      </c>
    </row>
    <row r="1285" spans="1:8" x14ac:dyDescent="0.25">
      <c r="A1285" s="23" t="s">
        <v>203</v>
      </c>
      <c r="B1285" s="6">
        <v>37453</v>
      </c>
      <c r="C1285" s="9">
        <f t="shared" si="20"/>
        <v>21</v>
      </c>
      <c r="D1285" s="3">
        <v>1</v>
      </c>
      <c r="E1285" s="10">
        <v>1980.07</v>
      </c>
      <c r="F1285" s="3" t="s">
        <v>6</v>
      </c>
      <c r="G1285" s="3" t="s">
        <v>6</v>
      </c>
      <c r="H1285" s="24" t="s">
        <v>30</v>
      </c>
    </row>
    <row r="1286" spans="1:8" x14ac:dyDescent="0.25">
      <c r="A1286" s="23" t="s">
        <v>202</v>
      </c>
      <c r="B1286" s="6">
        <v>36067</v>
      </c>
      <c r="C1286" s="9">
        <f t="shared" si="20"/>
        <v>24</v>
      </c>
      <c r="D1286" s="3">
        <v>0</v>
      </c>
      <c r="E1286" s="10">
        <v>1977.82</v>
      </c>
      <c r="F1286" s="3" t="s">
        <v>6</v>
      </c>
      <c r="G1286" s="3" t="s">
        <v>9</v>
      </c>
      <c r="H1286" s="24" t="s">
        <v>30</v>
      </c>
    </row>
    <row r="1287" spans="1:8" x14ac:dyDescent="0.25">
      <c r="A1287" s="23" t="s">
        <v>2146</v>
      </c>
      <c r="B1287" s="6">
        <v>33860</v>
      </c>
      <c r="C1287" s="9">
        <f t="shared" si="20"/>
        <v>30</v>
      </c>
      <c r="D1287" s="3">
        <v>0</v>
      </c>
      <c r="E1287" s="10">
        <v>35547.47</v>
      </c>
      <c r="F1287" s="3" t="s">
        <v>5</v>
      </c>
      <c r="G1287" s="3" t="s">
        <v>6</v>
      </c>
      <c r="H1287" s="24" t="s">
        <v>30</v>
      </c>
    </row>
    <row r="1288" spans="1:8" x14ac:dyDescent="0.25">
      <c r="A1288" s="23" t="s">
        <v>201</v>
      </c>
      <c r="B1288" s="6">
        <v>36073</v>
      </c>
      <c r="C1288" s="9">
        <f t="shared" si="20"/>
        <v>24</v>
      </c>
      <c r="D1288" s="3">
        <v>0</v>
      </c>
      <c r="E1288" s="10">
        <v>1972.95</v>
      </c>
      <c r="F1288" s="3" t="s">
        <v>6</v>
      </c>
      <c r="G1288" s="3" t="s">
        <v>9</v>
      </c>
      <c r="H1288" s="24" t="s">
        <v>30</v>
      </c>
    </row>
    <row r="1289" spans="1:8" x14ac:dyDescent="0.25">
      <c r="A1289" s="23" t="s">
        <v>200</v>
      </c>
      <c r="B1289" s="6">
        <v>36066</v>
      </c>
      <c r="C1289" s="9">
        <f t="shared" si="20"/>
        <v>24</v>
      </c>
      <c r="D1289" s="3">
        <v>0</v>
      </c>
      <c r="E1289" s="10">
        <v>1969.61</v>
      </c>
      <c r="F1289" s="3" t="s">
        <v>6</v>
      </c>
      <c r="G1289" s="3" t="s">
        <v>6</v>
      </c>
      <c r="H1289" s="24" t="s">
        <v>30</v>
      </c>
    </row>
    <row r="1290" spans="1:8" x14ac:dyDescent="0.25">
      <c r="A1290" s="23" t="s">
        <v>199</v>
      </c>
      <c r="B1290" s="6">
        <v>37466</v>
      </c>
      <c r="C1290" s="9">
        <f t="shared" si="20"/>
        <v>21</v>
      </c>
      <c r="D1290" s="3">
        <v>0</v>
      </c>
      <c r="E1290" s="10">
        <v>1967.02</v>
      </c>
      <c r="F1290" s="3" t="s">
        <v>6</v>
      </c>
      <c r="G1290" s="3" t="s">
        <v>5</v>
      </c>
      <c r="H1290" s="24" t="s">
        <v>156</v>
      </c>
    </row>
    <row r="1291" spans="1:8" x14ac:dyDescent="0.25">
      <c r="A1291" s="23" t="s">
        <v>198</v>
      </c>
      <c r="B1291" s="6">
        <v>37506</v>
      </c>
      <c r="C1291" s="9">
        <f t="shared" si="20"/>
        <v>20</v>
      </c>
      <c r="D1291" s="3">
        <v>1</v>
      </c>
      <c r="E1291" s="10">
        <v>1964.78</v>
      </c>
      <c r="F1291" s="3" t="s">
        <v>6</v>
      </c>
      <c r="G1291" s="3" t="s">
        <v>9</v>
      </c>
      <c r="H1291" s="24" t="s">
        <v>30</v>
      </c>
    </row>
    <row r="1292" spans="1:8" x14ac:dyDescent="0.25">
      <c r="A1292" s="23" t="s">
        <v>197</v>
      </c>
      <c r="B1292" s="6">
        <v>37234</v>
      </c>
      <c r="C1292" s="9">
        <f t="shared" si="20"/>
        <v>21</v>
      </c>
      <c r="D1292" s="3">
        <v>0</v>
      </c>
      <c r="E1292" s="10">
        <v>1917.32</v>
      </c>
      <c r="F1292" s="3" t="s">
        <v>6</v>
      </c>
      <c r="G1292" s="3" t="s">
        <v>5</v>
      </c>
      <c r="H1292" s="24" t="s">
        <v>14</v>
      </c>
    </row>
    <row r="1293" spans="1:8" x14ac:dyDescent="0.25">
      <c r="A1293" s="23" t="s">
        <v>196</v>
      </c>
      <c r="B1293" s="6">
        <v>37106</v>
      </c>
      <c r="C1293" s="9">
        <f t="shared" si="20"/>
        <v>22</v>
      </c>
      <c r="D1293" s="3">
        <v>0</v>
      </c>
      <c r="E1293" s="10">
        <v>1909.53</v>
      </c>
      <c r="F1293" s="3" t="s">
        <v>6</v>
      </c>
      <c r="G1293" s="3" t="s">
        <v>6</v>
      </c>
      <c r="H1293" s="24" t="s">
        <v>14</v>
      </c>
    </row>
    <row r="1294" spans="1:8" x14ac:dyDescent="0.25">
      <c r="A1294" s="23" t="s">
        <v>195</v>
      </c>
      <c r="B1294" s="6">
        <v>34613</v>
      </c>
      <c r="C1294" s="9">
        <f t="shared" si="20"/>
        <v>28</v>
      </c>
      <c r="D1294" s="3">
        <v>0</v>
      </c>
      <c r="E1294" s="10">
        <v>1908.9</v>
      </c>
      <c r="F1294" s="3" t="s">
        <v>6</v>
      </c>
      <c r="G1294" s="3" t="s">
        <v>6</v>
      </c>
      <c r="H1294" s="24" t="s">
        <v>7</v>
      </c>
    </row>
    <row r="1295" spans="1:8" x14ac:dyDescent="0.25">
      <c r="A1295" s="23" t="s">
        <v>194</v>
      </c>
      <c r="B1295" s="6">
        <v>37113</v>
      </c>
      <c r="C1295" s="9">
        <f t="shared" si="20"/>
        <v>21</v>
      </c>
      <c r="D1295" s="3">
        <v>0</v>
      </c>
      <c r="E1295" s="10">
        <v>1906.36</v>
      </c>
      <c r="F1295" s="3" t="s">
        <v>6</v>
      </c>
      <c r="G1295" s="3" t="s">
        <v>9</v>
      </c>
      <c r="H1295" s="24" t="s">
        <v>14</v>
      </c>
    </row>
    <row r="1296" spans="1:8" x14ac:dyDescent="0.25">
      <c r="A1296" s="23" t="s">
        <v>193</v>
      </c>
      <c r="B1296" s="6">
        <v>37489</v>
      </c>
      <c r="C1296" s="9">
        <f t="shared" si="20"/>
        <v>20</v>
      </c>
      <c r="D1296" s="3">
        <v>0</v>
      </c>
      <c r="E1296" s="10">
        <v>1880.49</v>
      </c>
      <c r="F1296" s="3" t="s">
        <v>6</v>
      </c>
      <c r="G1296" s="3" t="s">
        <v>9</v>
      </c>
      <c r="H1296" s="24" t="s">
        <v>30</v>
      </c>
    </row>
    <row r="1297" spans="1:8" x14ac:dyDescent="0.25">
      <c r="A1297" s="23" t="s">
        <v>192</v>
      </c>
      <c r="B1297" s="6">
        <v>37497</v>
      </c>
      <c r="C1297" s="9">
        <f t="shared" si="20"/>
        <v>20</v>
      </c>
      <c r="D1297" s="3">
        <v>0</v>
      </c>
      <c r="E1297" s="10">
        <v>1880.07</v>
      </c>
      <c r="F1297" s="3" t="s">
        <v>6</v>
      </c>
      <c r="G1297" s="3" t="s">
        <v>5</v>
      </c>
      <c r="H1297" s="24" t="s">
        <v>7</v>
      </c>
    </row>
    <row r="1298" spans="1:8" x14ac:dyDescent="0.25">
      <c r="A1298" s="23" t="s">
        <v>2145</v>
      </c>
      <c r="B1298" s="6">
        <v>27014</v>
      </c>
      <c r="C1298" s="9">
        <f t="shared" si="20"/>
        <v>49</v>
      </c>
      <c r="D1298" s="3">
        <v>0</v>
      </c>
      <c r="E1298" s="10">
        <v>35517.19</v>
      </c>
      <c r="F1298" s="3" t="s">
        <v>5</v>
      </c>
      <c r="G1298" s="3" t="s">
        <v>5</v>
      </c>
      <c r="H1298" s="24" t="s">
        <v>30</v>
      </c>
    </row>
    <row r="1299" spans="1:8" x14ac:dyDescent="0.25">
      <c r="A1299" s="23" t="s">
        <v>191</v>
      </c>
      <c r="B1299" s="6">
        <v>37558</v>
      </c>
      <c r="C1299" s="9">
        <f t="shared" si="20"/>
        <v>20</v>
      </c>
      <c r="D1299" s="3">
        <v>0</v>
      </c>
      <c r="E1299" s="10">
        <v>1877.93</v>
      </c>
      <c r="F1299" s="3" t="s">
        <v>6</v>
      </c>
      <c r="G1299" s="3" t="s">
        <v>9</v>
      </c>
      <c r="H1299" s="24" t="s">
        <v>7</v>
      </c>
    </row>
    <row r="1300" spans="1:8" x14ac:dyDescent="0.25">
      <c r="A1300" s="23" t="s">
        <v>190</v>
      </c>
      <c r="B1300" s="6">
        <v>37521</v>
      </c>
      <c r="C1300" s="9">
        <f t="shared" si="20"/>
        <v>20</v>
      </c>
      <c r="D1300" s="3">
        <v>0</v>
      </c>
      <c r="E1300" s="10">
        <v>1875.34</v>
      </c>
      <c r="F1300" s="3" t="s">
        <v>6</v>
      </c>
      <c r="G1300" s="3" t="s">
        <v>5</v>
      </c>
      <c r="H1300" s="24" t="s">
        <v>30</v>
      </c>
    </row>
    <row r="1301" spans="1:8" x14ac:dyDescent="0.25">
      <c r="A1301" s="23" t="s">
        <v>189</v>
      </c>
      <c r="B1301" s="6">
        <v>35248</v>
      </c>
      <c r="C1301" s="9">
        <f t="shared" si="20"/>
        <v>27</v>
      </c>
      <c r="D1301" s="3">
        <v>0</v>
      </c>
      <c r="E1301" s="10">
        <v>1865.98</v>
      </c>
      <c r="F1301" s="3" t="s">
        <v>6</v>
      </c>
      <c r="G1301" s="3" t="s">
        <v>6</v>
      </c>
      <c r="H1301" s="24" t="s">
        <v>14</v>
      </c>
    </row>
    <row r="1302" spans="1:8" x14ac:dyDescent="0.25">
      <c r="A1302" s="23" t="s">
        <v>187</v>
      </c>
      <c r="B1302" s="6">
        <v>38348</v>
      </c>
      <c r="C1302" s="9">
        <f t="shared" si="20"/>
        <v>18</v>
      </c>
      <c r="D1302" s="3">
        <v>0</v>
      </c>
      <c r="E1302" s="10">
        <v>1863.45</v>
      </c>
      <c r="F1302" s="3" t="s">
        <v>6</v>
      </c>
      <c r="G1302" s="3" t="s">
        <v>9</v>
      </c>
      <c r="H1302" s="24" t="s">
        <v>188</v>
      </c>
    </row>
    <row r="1303" spans="1:8" x14ac:dyDescent="0.25">
      <c r="A1303" s="23" t="s">
        <v>186</v>
      </c>
      <c r="B1303" s="6">
        <v>34674</v>
      </c>
      <c r="C1303" s="9">
        <f t="shared" si="20"/>
        <v>28</v>
      </c>
      <c r="D1303" s="3">
        <v>0</v>
      </c>
      <c r="E1303" s="10">
        <v>1850.55</v>
      </c>
      <c r="F1303" s="3" t="s">
        <v>6</v>
      </c>
      <c r="G1303" s="3" t="s">
        <v>5</v>
      </c>
      <c r="H1303" s="24" t="s">
        <v>14</v>
      </c>
    </row>
    <row r="1304" spans="1:8" x14ac:dyDescent="0.25">
      <c r="A1304" s="23" t="s">
        <v>185</v>
      </c>
      <c r="B1304" s="6">
        <v>37822</v>
      </c>
      <c r="C1304" s="9">
        <f t="shared" si="20"/>
        <v>20</v>
      </c>
      <c r="D1304" s="3">
        <v>1</v>
      </c>
      <c r="E1304" s="10">
        <v>1842.52</v>
      </c>
      <c r="F1304" s="3" t="s">
        <v>6</v>
      </c>
      <c r="G1304" s="3" t="s">
        <v>5</v>
      </c>
      <c r="H1304" s="24" t="s">
        <v>30</v>
      </c>
    </row>
    <row r="1305" spans="1:8" x14ac:dyDescent="0.25">
      <c r="A1305" s="23" t="s">
        <v>184</v>
      </c>
      <c r="B1305" s="6">
        <v>36506</v>
      </c>
      <c r="C1305" s="9">
        <f t="shared" si="20"/>
        <v>23</v>
      </c>
      <c r="D1305" s="3">
        <v>0</v>
      </c>
      <c r="E1305" s="10">
        <v>1837.28</v>
      </c>
      <c r="F1305" s="3" t="s">
        <v>6</v>
      </c>
      <c r="G1305" s="3" t="s">
        <v>5</v>
      </c>
      <c r="H1305" s="24" t="s">
        <v>7</v>
      </c>
    </row>
    <row r="1306" spans="1:8" x14ac:dyDescent="0.25">
      <c r="A1306" s="23" t="s">
        <v>183</v>
      </c>
      <c r="B1306" s="6">
        <v>37837</v>
      </c>
      <c r="C1306" s="9">
        <f t="shared" si="20"/>
        <v>20</v>
      </c>
      <c r="D1306" s="3">
        <v>1</v>
      </c>
      <c r="E1306" s="10">
        <v>1837.24</v>
      </c>
      <c r="F1306" s="3" t="s">
        <v>6</v>
      </c>
      <c r="G1306" s="3" t="s">
        <v>5</v>
      </c>
      <c r="H1306" s="24" t="s">
        <v>30</v>
      </c>
    </row>
    <row r="1307" spans="1:8" x14ac:dyDescent="0.25">
      <c r="A1307" s="23" t="s">
        <v>182</v>
      </c>
      <c r="B1307" s="6">
        <v>37844</v>
      </c>
      <c r="C1307" s="9">
        <f t="shared" si="20"/>
        <v>19</v>
      </c>
      <c r="D1307" s="3">
        <v>1</v>
      </c>
      <c r="E1307" s="10">
        <v>1832.09</v>
      </c>
      <c r="F1307" s="3" t="s">
        <v>6</v>
      </c>
      <c r="G1307" s="3" t="s">
        <v>6</v>
      </c>
      <c r="H1307" s="24" t="s">
        <v>30</v>
      </c>
    </row>
    <row r="1308" spans="1:8" x14ac:dyDescent="0.25">
      <c r="A1308" s="23" t="s">
        <v>181</v>
      </c>
      <c r="B1308" s="6">
        <v>36434</v>
      </c>
      <c r="C1308" s="9">
        <f t="shared" si="20"/>
        <v>23</v>
      </c>
      <c r="D1308" s="3">
        <v>0</v>
      </c>
      <c r="E1308" s="10">
        <v>1826.84</v>
      </c>
      <c r="F1308" s="3" t="s">
        <v>6</v>
      </c>
      <c r="G1308" s="3" t="s">
        <v>5</v>
      </c>
      <c r="H1308" s="24" t="s">
        <v>30</v>
      </c>
    </row>
    <row r="1309" spans="1:8" x14ac:dyDescent="0.25">
      <c r="A1309" s="23" t="s">
        <v>2144</v>
      </c>
      <c r="B1309" s="6">
        <v>32467</v>
      </c>
      <c r="C1309" s="9">
        <f t="shared" si="20"/>
        <v>34</v>
      </c>
      <c r="D1309" s="3">
        <v>0</v>
      </c>
      <c r="E1309" s="10">
        <v>35491.64</v>
      </c>
      <c r="F1309" s="3" t="s">
        <v>9</v>
      </c>
      <c r="G1309" s="3" t="s">
        <v>5</v>
      </c>
      <c r="H1309" s="24" t="s">
        <v>30</v>
      </c>
    </row>
    <row r="1310" spans="1:8" x14ac:dyDescent="0.25">
      <c r="A1310" s="23" t="s">
        <v>180</v>
      </c>
      <c r="B1310" s="6">
        <v>36481</v>
      </c>
      <c r="C1310" s="9">
        <f t="shared" si="20"/>
        <v>23</v>
      </c>
      <c r="D1310" s="3">
        <v>0</v>
      </c>
      <c r="E1310" s="10">
        <v>1824.29</v>
      </c>
      <c r="F1310" s="3" t="s">
        <v>6</v>
      </c>
      <c r="G1310" s="3" t="s">
        <v>6</v>
      </c>
      <c r="H1310" s="24" t="s">
        <v>7</v>
      </c>
    </row>
    <row r="1311" spans="1:8" x14ac:dyDescent="0.25">
      <c r="A1311" s="23" t="s">
        <v>179</v>
      </c>
      <c r="B1311" s="6">
        <v>38218</v>
      </c>
      <c r="C1311" s="9">
        <f t="shared" si="20"/>
        <v>18</v>
      </c>
      <c r="D1311" s="3">
        <v>0</v>
      </c>
      <c r="E1311" s="10">
        <v>1822.54</v>
      </c>
      <c r="F1311" s="3" t="s">
        <v>6</v>
      </c>
      <c r="G1311" s="3" t="s">
        <v>9</v>
      </c>
      <c r="H1311" s="24" t="s">
        <v>14</v>
      </c>
    </row>
    <row r="1312" spans="1:8" x14ac:dyDescent="0.25">
      <c r="A1312" s="23" t="s">
        <v>178</v>
      </c>
      <c r="B1312" s="6">
        <v>36428</v>
      </c>
      <c r="C1312" s="9">
        <f t="shared" si="20"/>
        <v>23</v>
      </c>
      <c r="D1312" s="3">
        <v>0</v>
      </c>
      <c r="E1312" s="10">
        <v>1815.88</v>
      </c>
      <c r="F1312" s="3" t="s">
        <v>6</v>
      </c>
      <c r="G1312" s="3" t="s">
        <v>6</v>
      </c>
      <c r="H1312" s="24" t="s">
        <v>7</v>
      </c>
    </row>
    <row r="1313" spans="1:8" x14ac:dyDescent="0.25">
      <c r="A1313" s="23" t="s">
        <v>177</v>
      </c>
      <c r="B1313" s="6">
        <v>37603</v>
      </c>
      <c r="C1313" s="9">
        <f t="shared" si="20"/>
        <v>20</v>
      </c>
      <c r="D1313" s="3">
        <v>0</v>
      </c>
      <c r="E1313" s="10">
        <v>1769.53</v>
      </c>
      <c r="F1313" s="3" t="s">
        <v>6</v>
      </c>
      <c r="G1313" s="3" t="s">
        <v>6</v>
      </c>
      <c r="H1313" s="24" t="s">
        <v>14</v>
      </c>
    </row>
    <row r="1314" spans="1:8" x14ac:dyDescent="0.25">
      <c r="A1314" s="23" t="s">
        <v>176</v>
      </c>
      <c r="B1314" s="6">
        <v>37944</v>
      </c>
      <c r="C1314" s="9">
        <f t="shared" si="20"/>
        <v>19</v>
      </c>
      <c r="D1314" s="3">
        <v>0</v>
      </c>
      <c r="E1314" s="10">
        <v>1759.34</v>
      </c>
      <c r="F1314" s="3" t="s">
        <v>6</v>
      </c>
      <c r="G1314" s="3" t="s">
        <v>9</v>
      </c>
      <c r="H1314" s="24" t="s">
        <v>30</v>
      </c>
    </row>
    <row r="1315" spans="1:8" x14ac:dyDescent="0.25">
      <c r="A1315" s="23" t="s">
        <v>175</v>
      </c>
      <c r="B1315" s="6">
        <v>36075</v>
      </c>
      <c r="C1315" s="9">
        <f t="shared" si="20"/>
        <v>24</v>
      </c>
      <c r="D1315" s="3">
        <v>0</v>
      </c>
      <c r="E1315" s="10">
        <v>1756.6</v>
      </c>
      <c r="F1315" s="3" t="s">
        <v>6</v>
      </c>
      <c r="G1315" s="3" t="s">
        <v>6</v>
      </c>
      <c r="H1315" s="24" t="s">
        <v>7</v>
      </c>
    </row>
    <row r="1316" spans="1:8" x14ac:dyDescent="0.25">
      <c r="A1316" s="23" t="s">
        <v>174</v>
      </c>
      <c r="B1316" s="6">
        <v>37890</v>
      </c>
      <c r="C1316" s="9">
        <f t="shared" si="20"/>
        <v>19</v>
      </c>
      <c r="D1316" s="3">
        <v>0</v>
      </c>
      <c r="E1316" s="10">
        <v>1748.77</v>
      </c>
      <c r="F1316" s="3" t="s">
        <v>6</v>
      </c>
      <c r="G1316" s="3" t="s">
        <v>9</v>
      </c>
      <c r="H1316" s="24" t="s">
        <v>30</v>
      </c>
    </row>
    <row r="1317" spans="1:8" x14ac:dyDescent="0.25">
      <c r="A1317" s="23" t="s">
        <v>173</v>
      </c>
      <c r="B1317" s="6">
        <v>37830</v>
      </c>
      <c r="C1317" s="9">
        <f t="shared" si="20"/>
        <v>20</v>
      </c>
      <c r="D1317" s="3">
        <v>0</v>
      </c>
      <c r="E1317" s="10">
        <v>1744.47</v>
      </c>
      <c r="F1317" s="3" t="s">
        <v>6</v>
      </c>
      <c r="G1317" s="3" t="s">
        <v>9</v>
      </c>
      <c r="H1317" s="24" t="s">
        <v>30</v>
      </c>
    </row>
    <row r="1318" spans="1:8" x14ac:dyDescent="0.25">
      <c r="A1318" s="23" t="s">
        <v>172</v>
      </c>
      <c r="B1318" s="6">
        <v>37827</v>
      </c>
      <c r="C1318" s="9">
        <f t="shared" si="20"/>
        <v>20</v>
      </c>
      <c r="D1318" s="3">
        <v>0</v>
      </c>
      <c r="E1318" s="10">
        <v>1743.21</v>
      </c>
      <c r="F1318" s="3" t="s">
        <v>6</v>
      </c>
      <c r="G1318" s="3" t="s">
        <v>9</v>
      </c>
      <c r="H1318" s="24" t="s">
        <v>30</v>
      </c>
    </row>
    <row r="1319" spans="1:8" x14ac:dyDescent="0.25">
      <c r="A1319" s="23" t="s">
        <v>171</v>
      </c>
      <c r="B1319" s="6">
        <v>37939</v>
      </c>
      <c r="C1319" s="9">
        <f t="shared" si="20"/>
        <v>19</v>
      </c>
      <c r="D1319" s="3">
        <v>0</v>
      </c>
      <c r="E1319" s="10">
        <v>1737.38</v>
      </c>
      <c r="F1319" s="3" t="s">
        <v>6</v>
      </c>
      <c r="G1319" s="3" t="s">
        <v>5</v>
      </c>
      <c r="H1319" s="24" t="s">
        <v>30</v>
      </c>
    </row>
    <row r="1320" spans="1:8" x14ac:dyDescent="0.25">
      <c r="A1320" s="23" t="s">
        <v>2143</v>
      </c>
      <c r="B1320" s="6">
        <v>26198</v>
      </c>
      <c r="C1320" s="9">
        <f t="shared" si="20"/>
        <v>51</v>
      </c>
      <c r="D1320" s="3">
        <v>0</v>
      </c>
      <c r="E1320" s="10">
        <v>35345.730000000003</v>
      </c>
      <c r="F1320" s="3" t="s">
        <v>5</v>
      </c>
      <c r="G1320" s="3" t="s">
        <v>6</v>
      </c>
      <c r="H1320" s="24" t="s">
        <v>30</v>
      </c>
    </row>
    <row r="1321" spans="1:8" x14ac:dyDescent="0.25">
      <c r="A1321" s="23" t="s">
        <v>170</v>
      </c>
      <c r="B1321" s="6">
        <v>37934</v>
      </c>
      <c r="C1321" s="9">
        <f t="shared" si="20"/>
        <v>19</v>
      </c>
      <c r="D1321" s="3">
        <v>0</v>
      </c>
      <c r="E1321" s="10">
        <v>1731.68</v>
      </c>
      <c r="F1321" s="3" t="s">
        <v>6</v>
      </c>
      <c r="G1321" s="3" t="s">
        <v>5</v>
      </c>
      <c r="H1321" s="24" t="s">
        <v>30</v>
      </c>
    </row>
    <row r="1322" spans="1:8" x14ac:dyDescent="0.25">
      <c r="A1322" s="23" t="s">
        <v>169</v>
      </c>
      <c r="B1322" s="6">
        <v>37865</v>
      </c>
      <c r="C1322" s="9">
        <f t="shared" si="20"/>
        <v>19</v>
      </c>
      <c r="D1322" s="3">
        <v>0</v>
      </c>
      <c r="E1322" s="10">
        <v>1728.9</v>
      </c>
      <c r="F1322" s="3" t="s">
        <v>6</v>
      </c>
      <c r="G1322" s="3" t="s">
        <v>5</v>
      </c>
      <c r="H1322" s="24" t="s">
        <v>30</v>
      </c>
    </row>
    <row r="1323" spans="1:8" x14ac:dyDescent="0.25">
      <c r="A1323" s="23" t="s">
        <v>168</v>
      </c>
      <c r="B1323" s="6">
        <v>37946</v>
      </c>
      <c r="C1323" s="9">
        <f t="shared" si="20"/>
        <v>19</v>
      </c>
      <c r="D1323" s="3">
        <v>0</v>
      </c>
      <c r="E1323" s="10">
        <v>1727.79</v>
      </c>
      <c r="F1323" s="3" t="s">
        <v>6</v>
      </c>
      <c r="G1323" s="3" t="s">
        <v>6</v>
      </c>
      <c r="H1323" s="24" t="s">
        <v>30</v>
      </c>
    </row>
    <row r="1324" spans="1:8" x14ac:dyDescent="0.25">
      <c r="A1324" s="23" t="s">
        <v>167</v>
      </c>
      <c r="B1324" s="6">
        <v>38239</v>
      </c>
      <c r="C1324" s="9">
        <f t="shared" si="20"/>
        <v>18</v>
      </c>
      <c r="D1324" s="3">
        <v>1</v>
      </c>
      <c r="E1324" s="10">
        <v>1727.54</v>
      </c>
      <c r="F1324" s="3" t="s">
        <v>6</v>
      </c>
      <c r="G1324" s="3" t="s">
        <v>9</v>
      </c>
      <c r="H1324" s="24" t="s">
        <v>7</v>
      </c>
    </row>
    <row r="1325" spans="1:8" x14ac:dyDescent="0.25">
      <c r="A1325" s="23" t="s">
        <v>166</v>
      </c>
      <c r="B1325" s="6">
        <v>38281</v>
      </c>
      <c r="C1325" s="9">
        <f t="shared" si="20"/>
        <v>18</v>
      </c>
      <c r="D1325" s="3">
        <v>1</v>
      </c>
      <c r="E1325" s="10">
        <v>1725.55</v>
      </c>
      <c r="F1325" s="3" t="s">
        <v>6</v>
      </c>
      <c r="G1325" s="3" t="s">
        <v>5</v>
      </c>
      <c r="H1325" s="24" t="s">
        <v>7</v>
      </c>
    </row>
    <row r="1326" spans="1:8" x14ac:dyDescent="0.25">
      <c r="A1326" s="23" t="s">
        <v>165</v>
      </c>
      <c r="B1326" s="6">
        <v>38241</v>
      </c>
      <c r="C1326" s="9">
        <f t="shared" si="20"/>
        <v>18</v>
      </c>
      <c r="D1326" s="3">
        <v>1</v>
      </c>
      <c r="E1326" s="10">
        <v>1720.35</v>
      </c>
      <c r="F1326" s="3" t="s">
        <v>6</v>
      </c>
      <c r="G1326" s="3" t="s">
        <v>6</v>
      </c>
      <c r="H1326" s="24" t="s">
        <v>7</v>
      </c>
    </row>
    <row r="1327" spans="1:8" x14ac:dyDescent="0.25">
      <c r="A1327" s="23" t="s">
        <v>164</v>
      </c>
      <c r="B1327" s="6">
        <v>38148</v>
      </c>
      <c r="C1327" s="9">
        <f t="shared" si="20"/>
        <v>19</v>
      </c>
      <c r="D1327" s="3">
        <v>1</v>
      </c>
      <c r="E1327" s="10">
        <v>1719.44</v>
      </c>
      <c r="F1327" s="3" t="s">
        <v>6</v>
      </c>
      <c r="G1327" s="3" t="s">
        <v>6</v>
      </c>
      <c r="H1327" s="24" t="s">
        <v>7</v>
      </c>
    </row>
    <row r="1328" spans="1:8" x14ac:dyDescent="0.25">
      <c r="A1328" s="23" t="s">
        <v>163</v>
      </c>
      <c r="B1328" s="6">
        <v>38251</v>
      </c>
      <c r="C1328" s="9">
        <f t="shared" si="20"/>
        <v>18</v>
      </c>
      <c r="D1328" s="3">
        <v>0</v>
      </c>
      <c r="E1328" s="10">
        <v>1712.23</v>
      </c>
      <c r="F1328" s="3" t="s">
        <v>6</v>
      </c>
      <c r="G1328" s="3" t="s">
        <v>9</v>
      </c>
      <c r="H1328" s="24" t="s">
        <v>156</v>
      </c>
    </row>
    <row r="1329" spans="1:8" x14ac:dyDescent="0.25">
      <c r="A1329" s="23" t="s">
        <v>162</v>
      </c>
      <c r="B1329" s="6">
        <v>38249</v>
      </c>
      <c r="C1329" s="9">
        <f t="shared" si="20"/>
        <v>18</v>
      </c>
      <c r="D1329" s="3">
        <v>1</v>
      </c>
      <c r="E1329" s="10">
        <v>1711.03</v>
      </c>
      <c r="F1329" s="3" t="s">
        <v>6</v>
      </c>
      <c r="G1329" s="3" t="s">
        <v>6</v>
      </c>
      <c r="H1329" s="24" t="s">
        <v>7</v>
      </c>
    </row>
    <row r="1330" spans="1:8" x14ac:dyDescent="0.25">
      <c r="A1330" s="23" t="s">
        <v>161</v>
      </c>
      <c r="B1330" s="6">
        <v>38333</v>
      </c>
      <c r="C1330" s="9">
        <f t="shared" si="20"/>
        <v>18</v>
      </c>
      <c r="D1330" s="3">
        <v>0</v>
      </c>
      <c r="E1330" s="10">
        <v>1708.93</v>
      </c>
      <c r="F1330" s="3" t="s">
        <v>6</v>
      </c>
      <c r="G1330" s="3" t="s">
        <v>9</v>
      </c>
      <c r="H1330" s="24" t="s">
        <v>154</v>
      </c>
    </row>
    <row r="1331" spans="1:8" x14ac:dyDescent="0.25">
      <c r="A1331" s="23" t="s">
        <v>2142</v>
      </c>
      <c r="B1331" s="6">
        <v>32405</v>
      </c>
      <c r="C1331" s="9">
        <f t="shared" si="20"/>
        <v>34</v>
      </c>
      <c r="D1331" s="3">
        <v>3</v>
      </c>
      <c r="E1331" s="10">
        <v>35315.96</v>
      </c>
      <c r="F1331" s="3" t="s">
        <v>5</v>
      </c>
      <c r="G1331" s="3" t="s">
        <v>9</v>
      </c>
      <c r="H1331" s="24" t="s">
        <v>30</v>
      </c>
    </row>
    <row r="1332" spans="1:8" x14ac:dyDescent="0.25">
      <c r="A1332" s="23" t="s">
        <v>160</v>
      </c>
      <c r="B1332" s="6">
        <v>38277</v>
      </c>
      <c r="C1332" s="9">
        <f t="shared" si="20"/>
        <v>18</v>
      </c>
      <c r="D1332" s="3">
        <v>0</v>
      </c>
      <c r="E1332" s="10">
        <v>1708</v>
      </c>
      <c r="F1332" s="3" t="s">
        <v>6</v>
      </c>
      <c r="G1332" s="3" t="s">
        <v>5</v>
      </c>
      <c r="H1332" s="24" t="s">
        <v>156</v>
      </c>
    </row>
    <row r="1333" spans="1:8" x14ac:dyDescent="0.25">
      <c r="A1333" s="23" t="s">
        <v>159</v>
      </c>
      <c r="B1333" s="6">
        <v>38327</v>
      </c>
      <c r="C1333" s="9">
        <f t="shared" si="20"/>
        <v>18</v>
      </c>
      <c r="D1333" s="3">
        <v>0</v>
      </c>
      <c r="E1333" s="10">
        <v>1705.62</v>
      </c>
      <c r="F1333" s="3" t="s">
        <v>5</v>
      </c>
      <c r="G1333" s="3" t="s">
        <v>5</v>
      </c>
      <c r="H1333" s="24" t="s">
        <v>152</v>
      </c>
    </row>
    <row r="1334" spans="1:8" x14ac:dyDescent="0.25">
      <c r="A1334" s="23" t="s">
        <v>157</v>
      </c>
      <c r="B1334" s="6">
        <v>38335</v>
      </c>
      <c r="C1334" s="9">
        <f t="shared" si="20"/>
        <v>18</v>
      </c>
      <c r="D1334" s="3">
        <v>0</v>
      </c>
      <c r="E1334" s="10">
        <v>1704.7</v>
      </c>
      <c r="F1334" s="3" t="s">
        <v>5</v>
      </c>
      <c r="G1334" s="3" t="s">
        <v>6</v>
      </c>
      <c r="H1334" s="24" t="s">
        <v>158</v>
      </c>
    </row>
    <row r="1335" spans="1:8" x14ac:dyDescent="0.25">
      <c r="A1335" s="23" t="s">
        <v>155</v>
      </c>
      <c r="B1335" s="6">
        <v>38298</v>
      </c>
      <c r="C1335" s="9">
        <f t="shared" si="20"/>
        <v>18</v>
      </c>
      <c r="D1335" s="3">
        <v>0</v>
      </c>
      <c r="E1335" s="10">
        <v>1704.57</v>
      </c>
      <c r="F1335" s="3" t="s">
        <v>5</v>
      </c>
      <c r="G1335" s="3" t="s">
        <v>9</v>
      </c>
      <c r="H1335" s="24" t="s">
        <v>156</v>
      </c>
    </row>
    <row r="1336" spans="1:8" x14ac:dyDescent="0.25">
      <c r="A1336" s="23" t="s">
        <v>153</v>
      </c>
      <c r="B1336" s="6">
        <v>38331</v>
      </c>
      <c r="C1336" s="9">
        <f t="shared" si="20"/>
        <v>18</v>
      </c>
      <c r="D1336" s="3">
        <v>0</v>
      </c>
      <c r="E1336" s="10">
        <v>1702.46</v>
      </c>
      <c r="F1336" s="3" t="s">
        <v>5</v>
      </c>
      <c r="G1336" s="3" t="s">
        <v>6</v>
      </c>
      <c r="H1336" s="24" t="s">
        <v>154</v>
      </c>
    </row>
    <row r="1337" spans="1:8" x14ac:dyDescent="0.25">
      <c r="A1337" s="23" t="s">
        <v>151</v>
      </c>
      <c r="B1337" s="6">
        <v>38308</v>
      </c>
      <c r="C1337" s="9">
        <f t="shared" si="20"/>
        <v>18</v>
      </c>
      <c r="D1337" s="3">
        <v>0</v>
      </c>
      <c r="E1337" s="10">
        <v>1694.8</v>
      </c>
      <c r="F1337" s="3" t="s">
        <v>5</v>
      </c>
      <c r="G1337" s="3" t="s">
        <v>5</v>
      </c>
      <c r="H1337" s="24" t="s">
        <v>152</v>
      </c>
    </row>
    <row r="1338" spans="1:8" x14ac:dyDescent="0.25">
      <c r="A1338" s="23" t="s">
        <v>150</v>
      </c>
      <c r="B1338" s="6">
        <v>36820</v>
      </c>
      <c r="C1338" s="9">
        <f t="shared" si="20"/>
        <v>22</v>
      </c>
      <c r="D1338" s="3">
        <v>0</v>
      </c>
      <c r="E1338" s="10">
        <v>1682.6</v>
      </c>
      <c r="F1338" s="3" t="s">
        <v>5</v>
      </c>
      <c r="G1338" s="3" t="s">
        <v>5</v>
      </c>
      <c r="H1338" s="24" t="s">
        <v>30</v>
      </c>
    </row>
    <row r="1339" spans="1:8" x14ac:dyDescent="0.25">
      <c r="A1339" s="23" t="s">
        <v>149</v>
      </c>
      <c r="B1339" s="6">
        <v>36687</v>
      </c>
      <c r="C1339" s="9">
        <f t="shared" si="20"/>
        <v>23</v>
      </c>
      <c r="D1339" s="3">
        <v>0</v>
      </c>
      <c r="E1339" s="10">
        <v>1674.63</v>
      </c>
      <c r="F1339" s="3" t="s">
        <v>5</v>
      </c>
      <c r="G1339" s="3" t="s">
        <v>5</v>
      </c>
      <c r="H1339" s="24" t="s">
        <v>7</v>
      </c>
    </row>
    <row r="1340" spans="1:8" x14ac:dyDescent="0.25">
      <c r="A1340" s="23" t="s">
        <v>148</v>
      </c>
      <c r="B1340" s="6">
        <v>36822</v>
      </c>
      <c r="C1340" s="9">
        <f t="shared" si="20"/>
        <v>22</v>
      </c>
      <c r="D1340" s="3">
        <v>0</v>
      </c>
      <c r="E1340" s="10">
        <v>1665</v>
      </c>
      <c r="F1340" s="3" t="s">
        <v>5</v>
      </c>
      <c r="G1340" s="3" t="s">
        <v>5</v>
      </c>
      <c r="H1340" s="24" t="s">
        <v>7</v>
      </c>
    </row>
    <row r="1341" spans="1:8" x14ac:dyDescent="0.25">
      <c r="A1341" s="23" t="s">
        <v>147</v>
      </c>
      <c r="B1341" s="6">
        <v>37985</v>
      </c>
      <c r="C1341" s="9">
        <f t="shared" si="20"/>
        <v>19</v>
      </c>
      <c r="D1341" s="3">
        <v>0</v>
      </c>
      <c r="E1341" s="10">
        <v>1646.43</v>
      </c>
      <c r="F1341" s="3" t="s">
        <v>5</v>
      </c>
      <c r="G1341" s="3" t="s">
        <v>9</v>
      </c>
      <c r="H1341" s="24" t="s">
        <v>14</v>
      </c>
    </row>
    <row r="1342" spans="1:8" x14ac:dyDescent="0.25">
      <c r="A1342" s="23" t="s">
        <v>2339</v>
      </c>
      <c r="B1342" s="6">
        <v>21827</v>
      </c>
      <c r="C1342" s="9">
        <f t="shared" si="20"/>
        <v>63</v>
      </c>
      <c r="D1342" s="3">
        <v>2</v>
      </c>
      <c r="E1342" s="10">
        <v>47305.31</v>
      </c>
      <c r="F1342" s="3" t="s">
        <v>5</v>
      </c>
      <c r="G1342" s="3" t="s">
        <v>9</v>
      </c>
      <c r="H1342" s="24" t="s">
        <v>30</v>
      </c>
    </row>
    <row r="1343" spans="1:8" x14ac:dyDescent="0.25">
      <c r="A1343" s="23" t="s">
        <v>2141</v>
      </c>
      <c r="B1343" s="6">
        <v>35620</v>
      </c>
      <c r="C1343" s="9">
        <f t="shared" si="20"/>
        <v>26</v>
      </c>
      <c r="D1343" s="3">
        <v>0</v>
      </c>
      <c r="E1343" s="10">
        <v>35302.089999999997</v>
      </c>
      <c r="F1343" s="3" t="s">
        <v>9</v>
      </c>
      <c r="G1343" s="3" t="s">
        <v>5</v>
      </c>
      <c r="H1343" s="24" t="s">
        <v>30</v>
      </c>
    </row>
    <row r="1344" spans="1:8" x14ac:dyDescent="0.25">
      <c r="A1344" s="23" t="s">
        <v>146</v>
      </c>
      <c r="B1344" s="6">
        <v>37854</v>
      </c>
      <c r="C1344" s="9">
        <f t="shared" si="20"/>
        <v>19</v>
      </c>
      <c r="D1344" s="3">
        <v>0</v>
      </c>
      <c r="E1344" s="10">
        <v>1639.56</v>
      </c>
      <c r="F1344" s="3" t="s">
        <v>5</v>
      </c>
      <c r="G1344" s="3" t="s">
        <v>5</v>
      </c>
      <c r="H1344" s="24" t="s">
        <v>14</v>
      </c>
    </row>
    <row r="1345" spans="1:8" x14ac:dyDescent="0.25">
      <c r="A1345" s="23" t="s">
        <v>145</v>
      </c>
      <c r="B1345" s="6">
        <v>37880</v>
      </c>
      <c r="C1345" s="9">
        <f t="shared" si="20"/>
        <v>19</v>
      </c>
      <c r="D1345" s="3">
        <v>0</v>
      </c>
      <c r="E1345" s="10">
        <v>1639.56</v>
      </c>
      <c r="F1345" s="3" t="s">
        <v>5</v>
      </c>
      <c r="G1345" s="3" t="s">
        <v>5</v>
      </c>
      <c r="H1345" s="24" t="s">
        <v>14</v>
      </c>
    </row>
    <row r="1346" spans="1:8" x14ac:dyDescent="0.25">
      <c r="A1346" s="23" t="s">
        <v>144</v>
      </c>
      <c r="B1346" s="6">
        <v>37985</v>
      </c>
      <c r="C1346" s="9">
        <f t="shared" si="20"/>
        <v>19</v>
      </c>
      <c r="D1346" s="3">
        <v>0</v>
      </c>
      <c r="E1346" s="10">
        <v>1635.73</v>
      </c>
      <c r="F1346" s="3" t="s">
        <v>5</v>
      </c>
      <c r="G1346" s="3" t="s">
        <v>6</v>
      </c>
      <c r="H1346" s="24" t="s">
        <v>14</v>
      </c>
    </row>
    <row r="1347" spans="1:8" x14ac:dyDescent="0.25">
      <c r="A1347" s="23" t="s">
        <v>143</v>
      </c>
      <c r="B1347" s="6">
        <v>38151</v>
      </c>
      <c r="C1347" s="9">
        <f t="shared" ref="C1347:C1410" si="21">INT(YEARFRAC(B1347,DATE(2023,8,6),1))</f>
        <v>19</v>
      </c>
      <c r="D1347" s="3">
        <v>0</v>
      </c>
      <c r="E1347" s="10">
        <v>1634.57</v>
      </c>
      <c r="F1347" s="3" t="s">
        <v>5</v>
      </c>
      <c r="G1347" s="3" t="s">
        <v>5</v>
      </c>
      <c r="H1347" s="24" t="s">
        <v>7</v>
      </c>
    </row>
    <row r="1348" spans="1:8" x14ac:dyDescent="0.25">
      <c r="A1348" s="23" t="s">
        <v>142</v>
      </c>
      <c r="B1348" s="6">
        <v>38207</v>
      </c>
      <c r="C1348" s="9">
        <f t="shared" si="21"/>
        <v>18</v>
      </c>
      <c r="D1348" s="3">
        <v>0</v>
      </c>
      <c r="E1348" s="10">
        <v>1633.96</v>
      </c>
      <c r="F1348" s="3" t="s">
        <v>5</v>
      </c>
      <c r="G1348" s="3" t="s">
        <v>9</v>
      </c>
      <c r="H1348" s="24" t="s">
        <v>7</v>
      </c>
    </row>
    <row r="1349" spans="1:8" x14ac:dyDescent="0.25">
      <c r="A1349" s="23" t="s">
        <v>141</v>
      </c>
      <c r="B1349" s="6">
        <v>38334</v>
      </c>
      <c r="C1349" s="9">
        <f t="shared" si="21"/>
        <v>18</v>
      </c>
      <c r="D1349" s="3">
        <v>0</v>
      </c>
      <c r="E1349" s="10">
        <v>1633.04</v>
      </c>
      <c r="F1349" s="3" t="s">
        <v>5</v>
      </c>
      <c r="G1349" s="3" t="s">
        <v>5</v>
      </c>
      <c r="H1349" s="24" t="s">
        <v>7</v>
      </c>
    </row>
    <row r="1350" spans="1:8" x14ac:dyDescent="0.25">
      <c r="A1350" s="23" t="s">
        <v>140</v>
      </c>
      <c r="B1350" s="6">
        <v>37880</v>
      </c>
      <c r="C1350" s="9">
        <f t="shared" si="21"/>
        <v>19</v>
      </c>
      <c r="D1350" s="3">
        <v>0</v>
      </c>
      <c r="E1350" s="10">
        <v>1632.56</v>
      </c>
      <c r="F1350" s="3" t="s">
        <v>5</v>
      </c>
      <c r="G1350" s="3" t="s">
        <v>5</v>
      </c>
      <c r="H1350" s="24" t="s">
        <v>14</v>
      </c>
    </row>
    <row r="1351" spans="1:8" x14ac:dyDescent="0.25">
      <c r="A1351" s="23" t="s">
        <v>139</v>
      </c>
      <c r="B1351" s="6">
        <v>37897</v>
      </c>
      <c r="C1351" s="9">
        <f t="shared" si="21"/>
        <v>19</v>
      </c>
      <c r="D1351" s="3">
        <v>0</v>
      </c>
      <c r="E1351" s="10">
        <v>1632.04</v>
      </c>
      <c r="F1351" s="3" t="s">
        <v>5</v>
      </c>
      <c r="G1351" s="3" t="s">
        <v>5</v>
      </c>
      <c r="H1351" s="24" t="s">
        <v>14</v>
      </c>
    </row>
    <row r="1352" spans="1:8" x14ac:dyDescent="0.25">
      <c r="A1352" s="23" t="s">
        <v>138</v>
      </c>
      <c r="B1352" s="6">
        <v>38177</v>
      </c>
      <c r="C1352" s="9">
        <f t="shared" si="21"/>
        <v>19</v>
      </c>
      <c r="D1352" s="3">
        <v>0</v>
      </c>
      <c r="E1352" s="10">
        <v>1631.82</v>
      </c>
      <c r="F1352" s="3" t="s">
        <v>5</v>
      </c>
      <c r="G1352" s="3" t="s">
        <v>9</v>
      </c>
      <c r="H1352" s="24" t="s">
        <v>7</v>
      </c>
    </row>
    <row r="1353" spans="1:8" x14ac:dyDescent="0.25">
      <c r="A1353" s="23" t="s">
        <v>137</v>
      </c>
      <c r="B1353" s="6">
        <v>38326</v>
      </c>
      <c r="C1353" s="9">
        <f t="shared" si="21"/>
        <v>18</v>
      </c>
      <c r="D1353" s="3">
        <v>0</v>
      </c>
      <c r="E1353" s="10">
        <v>1631.67</v>
      </c>
      <c r="F1353" s="3" t="s">
        <v>5</v>
      </c>
      <c r="G1353" s="3" t="s">
        <v>6</v>
      </c>
      <c r="H1353" s="24" t="s">
        <v>7</v>
      </c>
    </row>
    <row r="1354" spans="1:8" x14ac:dyDescent="0.25">
      <c r="A1354" s="23" t="s">
        <v>2140</v>
      </c>
      <c r="B1354" s="6">
        <v>24836</v>
      </c>
      <c r="C1354" s="9">
        <f t="shared" si="21"/>
        <v>55</v>
      </c>
      <c r="D1354" s="3">
        <v>1</v>
      </c>
      <c r="E1354" s="10">
        <v>35160.129999999997</v>
      </c>
      <c r="F1354" s="3" t="s">
        <v>5</v>
      </c>
      <c r="G1354" s="3" t="s">
        <v>5</v>
      </c>
      <c r="H1354" s="24" t="s">
        <v>30</v>
      </c>
    </row>
    <row r="1355" spans="1:8" x14ac:dyDescent="0.25">
      <c r="A1355" s="23" t="s">
        <v>136</v>
      </c>
      <c r="B1355" s="6">
        <v>38264</v>
      </c>
      <c r="C1355" s="9">
        <f t="shared" si="21"/>
        <v>18</v>
      </c>
      <c r="D1355" s="3">
        <v>0</v>
      </c>
      <c r="E1355" s="10">
        <v>1629.83</v>
      </c>
      <c r="F1355" s="3" t="s">
        <v>5</v>
      </c>
      <c r="G1355" s="3" t="s">
        <v>5</v>
      </c>
      <c r="H1355" s="24" t="s">
        <v>7</v>
      </c>
    </row>
    <row r="1356" spans="1:8" x14ac:dyDescent="0.25">
      <c r="A1356" s="23" t="s">
        <v>135</v>
      </c>
      <c r="B1356" s="6">
        <v>37819</v>
      </c>
      <c r="C1356" s="9">
        <f t="shared" si="21"/>
        <v>20</v>
      </c>
      <c r="D1356" s="3">
        <v>0</v>
      </c>
      <c r="E1356" s="10">
        <v>1628.47</v>
      </c>
      <c r="F1356" s="3" t="s">
        <v>5</v>
      </c>
      <c r="G1356" s="3" t="s">
        <v>9</v>
      </c>
      <c r="H1356" s="24" t="s">
        <v>14</v>
      </c>
    </row>
    <row r="1357" spans="1:8" x14ac:dyDescent="0.25">
      <c r="A1357" s="23" t="s">
        <v>134</v>
      </c>
      <c r="B1357" s="6">
        <v>37959</v>
      </c>
      <c r="C1357" s="9">
        <f t="shared" si="21"/>
        <v>19</v>
      </c>
      <c r="D1357" s="3">
        <v>0</v>
      </c>
      <c r="E1357" s="10">
        <v>1627.28</v>
      </c>
      <c r="F1357" s="3" t="s">
        <v>5</v>
      </c>
      <c r="G1357" s="3" t="s">
        <v>5</v>
      </c>
      <c r="H1357" s="24" t="s">
        <v>14</v>
      </c>
    </row>
    <row r="1358" spans="1:8" x14ac:dyDescent="0.25">
      <c r="A1358" s="23" t="s">
        <v>133</v>
      </c>
      <c r="B1358" s="6">
        <v>37873</v>
      </c>
      <c r="C1358" s="9">
        <f t="shared" si="21"/>
        <v>19</v>
      </c>
      <c r="D1358" s="3">
        <v>0</v>
      </c>
      <c r="E1358" s="10">
        <v>1625.43</v>
      </c>
      <c r="F1358" s="3" t="s">
        <v>5</v>
      </c>
      <c r="G1358" s="3" t="s">
        <v>6</v>
      </c>
      <c r="H1358" s="24" t="s">
        <v>14</v>
      </c>
    </row>
    <row r="1359" spans="1:8" x14ac:dyDescent="0.25">
      <c r="A1359" s="23" t="s">
        <v>132</v>
      </c>
      <c r="B1359" s="6">
        <v>38193</v>
      </c>
      <c r="C1359" s="9">
        <f t="shared" si="21"/>
        <v>19</v>
      </c>
      <c r="D1359" s="3">
        <v>0</v>
      </c>
      <c r="E1359" s="10">
        <v>1622.19</v>
      </c>
      <c r="F1359" s="3" t="s">
        <v>5</v>
      </c>
      <c r="G1359" s="3" t="s">
        <v>9</v>
      </c>
      <c r="H1359" s="24" t="s">
        <v>7</v>
      </c>
    </row>
    <row r="1360" spans="1:8" x14ac:dyDescent="0.25">
      <c r="A1360" s="23" t="s">
        <v>131</v>
      </c>
      <c r="B1360" s="6">
        <v>38220</v>
      </c>
      <c r="C1360" s="9">
        <f t="shared" si="21"/>
        <v>18</v>
      </c>
      <c r="D1360" s="3">
        <v>0</v>
      </c>
      <c r="E1360" s="10">
        <v>1621.88</v>
      </c>
      <c r="F1360" s="3" t="s">
        <v>5</v>
      </c>
      <c r="G1360" s="3" t="s">
        <v>5</v>
      </c>
      <c r="H1360" s="24" t="s">
        <v>7</v>
      </c>
    </row>
    <row r="1361" spans="1:8" x14ac:dyDescent="0.25">
      <c r="A1361" s="23" t="s">
        <v>130</v>
      </c>
      <c r="B1361" s="6">
        <v>37878</v>
      </c>
      <c r="C1361" s="9">
        <f t="shared" si="21"/>
        <v>19</v>
      </c>
      <c r="D1361" s="3">
        <v>0</v>
      </c>
      <c r="E1361" s="10">
        <v>1621.34</v>
      </c>
      <c r="F1361" s="3" t="s">
        <v>5</v>
      </c>
      <c r="G1361" s="3" t="s">
        <v>5</v>
      </c>
      <c r="H1361" s="24" t="s">
        <v>14</v>
      </c>
    </row>
    <row r="1362" spans="1:8" x14ac:dyDescent="0.25">
      <c r="A1362" s="23" t="s">
        <v>129</v>
      </c>
      <c r="B1362" s="6">
        <v>34916</v>
      </c>
      <c r="C1362" s="9">
        <f t="shared" si="21"/>
        <v>28</v>
      </c>
      <c r="D1362" s="3">
        <v>0</v>
      </c>
      <c r="E1362" s="10">
        <v>1617.16</v>
      </c>
      <c r="F1362" s="3" t="s">
        <v>5</v>
      </c>
      <c r="G1362" s="3" t="s">
        <v>9</v>
      </c>
      <c r="H1362" s="24" t="s">
        <v>7</v>
      </c>
    </row>
    <row r="1363" spans="1:8" x14ac:dyDescent="0.25">
      <c r="A1363" s="23" t="s">
        <v>128</v>
      </c>
      <c r="B1363" s="6">
        <v>38190</v>
      </c>
      <c r="C1363" s="9">
        <f t="shared" si="21"/>
        <v>19</v>
      </c>
      <c r="D1363" s="3">
        <v>0</v>
      </c>
      <c r="E1363" s="10">
        <v>1615.77</v>
      </c>
      <c r="F1363" s="3" t="s">
        <v>5</v>
      </c>
      <c r="G1363" s="3" t="s">
        <v>9</v>
      </c>
      <c r="H1363" s="24" t="s">
        <v>7</v>
      </c>
    </row>
    <row r="1364" spans="1:8" x14ac:dyDescent="0.25">
      <c r="A1364" s="23" t="s">
        <v>127</v>
      </c>
      <c r="B1364" s="6">
        <v>38310</v>
      </c>
      <c r="C1364" s="9">
        <f t="shared" si="21"/>
        <v>18</v>
      </c>
      <c r="D1364" s="3">
        <v>0</v>
      </c>
      <c r="E1364" s="10">
        <v>1607.51</v>
      </c>
      <c r="F1364" s="3" t="s">
        <v>5</v>
      </c>
      <c r="G1364" s="3" t="s">
        <v>6</v>
      </c>
      <c r="H1364" s="24" t="s">
        <v>7</v>
      </c>
    </row>
    <row r="1365" spans="1:8" x14ac:dyDescent="0.25">
      <c r="A1365" s="23" t="s">
        <v>2139</v>
      </c>
      <c r="B1365" s="6">
        <v>36151</v>
      </c>
      <c r="C1365" s="9">
        <f t="shared" si="21"/>
        <v>24</v>
      </c>
      <c r="D1365" s="3">
        <v>0</v>
      </c>
      <c r="E1365" s="10">
        <v>35147.53</v>
      </c>
      <c r="F1365" s="3" t="s">
        <v>9</v>
      </c>
      <c r="G1365" s="3" t="s">
        <v>9</v>
      </c>
      <c r="H1365" s="24" t="s">
        <v>156</v>
      </c>
    </row>
    <row r="1366" spans="1:8" x14ac:dyDescent="0.25">
      <c r="A1366" s="23" t="s">
        <v>126</v>
      </c>
      <c r="B1366" s="6">
        <v>33869</v>
      </c>
      <c r="C1366" s="9">
        <f t="shared" si="21"/>
        <v>30</v>
      </c>
      <c r="D1366" s="3">
        <v>0</v>
      </c>
      <c r="E1366" s="10">
        <v>1566.88</v>
      </c>
      <c r="F1366" s="3" t="s">
        <v>5</v>
      </c>
      <c r="G1366" s="3" t="s">
        <v>9</v>
      </c>
      <c r="H1366" s="24" t="s">
        <v>7</v>
      </c>
    </row>
    <row r="1367" spans="1:8" x14ac:dyDescent="0.25">
      <c r="A1367" s="23" t="s">
        <v>125</v>
      </c>
      <c r="B1367" s="6">
        <v>37230</v>
      </c>
      <c r="C1367" s="9">
        <f t="shared" si="21"/>
        <v>21</v>
      </c>
      <c r="D1367" s="3">
        <v>0</v>
      </c>
      <c r="E1367" s="10">
        <v>1534.3</v>
      </c>
      <c r="F1367" s="3" t="s">
        <v>5</v>
      </c>
      <c r="G1367" s="3" t="s">
        <v>5</v>
      </c>
      <c r="H1367" s="24" t="s">
        <v>7</v>
      </c>
    </row>
    <row r="1368" spans="1:8" x14ac:dyDescent="0.25">
      <c r="A1368" s="23" t="s">
        <v>124</v>
      </c>
      <c r="B1368" s="6">
        <v>37044</v>
      </c>
      <c r="C1368" s="9">
        <f t="shared" si="21"/>
        <v>22</v>
      </c>
      <c r="D1368" s="3">
        <v>0</v>
      </c>
      <c r="E1368" s="10">
        <v>1532.47</v>
      </c>
      <c r="F1368" s="3" t="s">
        <v>5</v>
      </c>
      <c r="G1368" s="3" t="s">
        <v>5</v>
      </c>
      <c r="H1368" s="24" t="s">
        <v>7</v>
      </c>
    </row>
    <row r="1369" spans="1:8" x14ac:dyDescent="0.25">
      <c r="A1369" s="23" t="s">
        <v>123</v>
      </c>
      <c r="B1369" s="6">
        <v>37079</v>
      </c>
      <c r="C1369" s="9">
        <f t="shared" si="21"/>
        <v>22</v>
      </c>
      <c r="D1369" s="3">
        <v>0</v>
      </c>
      <c r="E1369" s="10">
        <v>1526.31</v>
      </c>
      <c r="F1369" s="3" t="s">
        <v>5</v>
      </c>
      <c r="G1369" s="3" t="s">
        <v>6</v>
      </c>
      <c r="H1369" s="24" t="s">
        <v>30</v>
      </c>
    </row>
    <row r="1370" spans="1:8" x14ac:dyDescent="0.25">
      <c r="A1370" s="23" t="s">
        <v>122</v>
      </c>
      <c r="B1370" s="6">
        <v>37128</v>
      </c>
      <c r="C1370" s="9">
        <f t="shared" si="21"/>
        <v>21</v>
      </c>
      <c r="D1370" s="3">
        <v>0</v>
      </c>
      <c r="E1370" s="10">
        <v>1515.34</v>
      </c>
      <c r="F1370" s="3" t="s">
        <v>5</v>
      </c>
      <c r="G1370" s="3" t="s">
        <v>6</v>
      </c>
      <c r="H1370" s="24" t="s">
        <v>7</v>
      </c>
    </row>
    <row r="1371" spans="1:8" x14ac:dyDescent="0.25">
      <c r="A1371" s="23" t="s">
        <v>121</v>
      </c>
      <c r="B1371" s="6">
        <v>35965</v>
      </c>
      <c r="C1371" s="9">
        <f t="shared" si="21"/>
        <v>25</v>
      </c>
      <c r="D1371" s="3">
        <v>0</v>
      </c>
      <c r="E1371" s="10">
        <v>1497</v>
      </c>
      <c r="F1371" s="3" t="s">
        <v>5</v>
      </c>
      <c r="G1371" s="3" t="s">
        <v>5</v>
      </c>
      <c r="H1371" s="24" t="s">
        <v>7</v>
      </c>
    </row>
    <row r="1372" spans="1:8" x14ac:dyDescent="0.25">
      <c r="A1372" s="23" t="s">
        <v>120</v>
      </c>
      <c r="B1372" s="6">
        <v>34979</v>
      </c>
      <c r="C1372" s="9">
        <f t="shared" si="21"/>
        <v>27</v>
      </c>
      <c r="D1372" s="3">
        <v>0</v>
      </c>
      <c r="E1372" s="10">
        <v>1493</v>
      </c>
      <c r="F1372" s="3" t="s">
        <v>5</v>
      </c>
      <c r="G1372" s="3" t="s">
        <v>6</v>
      </c>
      <c r="H1372" s="24" t="s">
        <v>7</v>
      </c>
    </row>
    <row r="1373" spans="1:8" x14ac:dyDescent="0.25">
      <c r="A1373" s="23" t="s">
        <v>119</v>
      </c>
      <c r="B1373" s="6">
        <v>35590</v>
      </c>
      <c r="C1373" s="9">
        <f t="shared" si="21"/>
        <v>26</v>
      </c>
      <c r="D1373" s="3">
        <v>0</v>
      </c>
      <c r="E1373" s="10">
        <v>1481</v>
      </c>
      <c r="F1373" s="3" t="s">
        <v>5</v>
      </c>
      <c r="G1373" s="3" t="s">
        <v>9</v>
      </c>
      <c r="H1373" s="24" t="s">
        <v>14</v>
      </c>
    </row>
    <row r="1374" spans="1:8" x14ac:dyDescent="0.25">
      <c r="A1374" s="23" t="s">
        <v>118</v>
      </c>
      <c r="B1374" s="6">
        <v>36136</v>
      </c>
      <c r="C1374" s="9">
        <f t="shared" si="21"/>
        <v>24</v>
      </c>
      <c r="D1374" s="3">
        <v>0</v>
      </c>
      <c r="E1374" s="10">
        <v>1477</v>
      </c>
      <c r="F1374" s="3" t="s">
        <v>5</v>
      </c>
      <c r="G1374" s="3" t="s">
        <v>9</v>
      </c>
      <c r="H1374" s="24" t="s">
        <v>7</v>
      </c>
    </row>
    <row r="1375" spans="1:8" x14ac:dyDescent="0.25">
      <c r="A1375" s="23" t="s">
        <v>117</v>
      </c>
      <c r="B1375" s="6">
        <v>37792</v>
      </c>
      <c r="C1375" s="9">
        <f t="shared" si="21"/>
        <v>20</v>
      </c>
      <c r="D1375" s="3">
        <v>0</v>
      </c>
      <c r="E1375" s="10">
        <v>1467</v>
      </c>
      <c r="F1375" s="3" t="s">
        <v>5</v>
      </c>
      <c r="G1375" s="3" t="s">
        <v>5</v>
      </c>
      <c r="H1375" s="24" t="s">
        <v>7</v>
      </c>
    </row>
    <row r="1376" spans="1:8" x14ac:dyDescent="0.25">
      <c r="A1376" s="23" t="s">
        <v>2138</v>
      </c>
      <c r="B1376" s="6">
        <v>28305</v>
      </c>
      <c r="C1376" s="9">
        <f t="shared" si="21"/>
        <v>46</v>
      </c>
      <c r="D1376" s="3">
        <v>0</v>
      </c>
      <c r="E1376" s="10">
        <v>35069.370000000003</v>
      </c>
      <c r="F1376" s="3" t="s">
        <v>9</v>
      </c>
      <c r="G1376" s="3" t="s">
        <v>9</v>
      </c>
      <c r="H1376" s="24" t="s">
        <v>344</v>
      </c>
    </row>
    <row r="1377" spans="1:8" x14ac:dyDescent="0.25">
      <c r="A1377" s="23" t="s">
        <v>116</v>
      </c>
      <c r="B1377" s="6">
        <v>35600</v>
      </c>
      <c r="C1377" s="9">
        <f t="shared" si="21"/>
        <v>26</v>
      </c>
      <c r="D1377" s="3">
        <v>0</v>
      </c>
      <c r="E1377" s="10">
        <v>1445</v>
      </c>
      <c r="F1377" s="3" t="s">
        <v>5</v>
      </c>
      <c r="G1377" s="3" t="s">
        <v>9</v>
      </c>
      <c r="H1377" s="24" t="s">
        <v>7</v>
      </c>
    </row>
    <row r="1378" spans="1:8" x14ac:dyDescent="0.25">
      <c r="A1378" s="23" t="s">
        <v>115</v>
      </c>
      <c r="B1378" s="6">
        <v>36770</v>
      </c>
      <c r="C1378" s="9">
        <f t="shared" si="21"/>
        <v>22</v>
      </c>
      <c r="D1378" s="3">
        <v>0</v>
      </c>
      <c r="E1378" s="10">
        <v>1438</v>
      </c>
      <c r="F1378" s="3" t="s">
        <v>5</v>
      </c>
      <c r="G1378" s="3" t="s">
        <v>5</v>
      </c>
      <c r="H1378" s="24" t="s">
        <v>7</v>
      </c>
    </row>
    <row r="1379" spans="1:8" x14ac:dyDescent="0.25">
      <c r="A1379" s="23" t="s">
        <v>114</v>
      </c>
      <c r="B1379" s="6">
        <v>35769</v>
      </c>
      <c r="C1379" s="9">
        <f t="shared" si="21"/>
        <v>25</v>
      </c>
      <c r="D1379" s="3">
        <v>0</v>
      </c>
      <c r="E1379" s="10">
        <v>1422</v>
      </c>
      <c r="F1379" s="3" t="s">
        <v>5</v>
      </c>
      <c r="G1379" s="3" t="s">
        <v>5</v>
      </c>
      <c r="H1379" s="24" t="s">
        <v>7</v>
      </c>
    </row>
    <row r="1380" spans="1:8" x14ac:dyDescent="0.25">
      <c r="A1380" s="23" t="s">
        <v>113</v>
      </c>
      <c r="B1380" s="6">
        <v>37126</v>
      </c>
      <c r="C1380" s="9">
        <f t="shared" si="21"/>
        <v>21</v>
      </c>
      <c r="D1380" s="3">
        <v>0</v>
      </c>
      <c r="E1380" s="10">
        <v>1421</v>
      </c>
      <c r="F1380" s="3" t="s">
        <v>5</v>
      </c>
      <c r="G1380" s="3" t="s">
        <v>5</v>
      </c>
      <c r="H1380" s="24" t="s">
        <v>7</v>
      </c>
    </row>
    <row r="1381" spans="1:8" x14ac:dyDescent="0.25">
      <c r="A1381" s="23" t="s">
        <v>112</v>
      </c>
      <c r="B1381" s="6">
        <v>35239</v>
      </c>
      <c r="C1381" s="9">
        <f t="shared" si="21"/>
        <v>27</v>
      </c>
      <c r="D1381" s="3">
        <v>0</v>
      </c>
      <c r="E1381" s="10">
        <v>1417</v>
      </c>
      <c r="F1381" s="3" t="s">
        <v>5</v>
      </c>
      <c r="G1381" s="3" t="s">
        <v>6</v>
      </c>
      <c r="H1381" s="24" t="s">
        <v>7</v>
      </c>
    </row>
    <row r="1382" spans="1:8" x14ac:dyDescent="0.25">
      <c r="A1382" s="23" t="s">
        <v>111</v>
      </c>
      <c r="B1382" s="6">
        <v>35730</v>
      </c>
      <c r="C1382" s="9">
        <f t="shared" si="21"/>
        <v>25</v>
      </c>
      <c r="D1382" s="3">
        <v>0</v>
      </c>
      <c r="E1382" s="10">
        <v>1402</v>
      </c>
      <c r="F1382" s="3" t="s">
        <v>5</v>
      </c>
      <c r="G1382" s="3" t="s">
        <v>6</v>
      </c>
      <c r="H1382" s="24" t="s">
        <v>30</v>
      </c>
    </row>
    <row r="1383" spans="1:8" x14ac:dyDescent="0.25">
      <c r="A1383" s="23" t="s">
        <v>110</v>
      </c>
      <c r="B1383" s="6">
        <v>36043</v>
      </c>
      <c r="C1383" s="9">
        <f t="shared" si="21"/>
        <v>24</v>
      </c>
      <c r="D1383" s="3">
        <v>0</v>
      </c>
      <c r="E1383" s="10">
        <v>1400.44</v>
      </c>
      <c r="F1383" s="3" t="s">
        <v>5</v>
      </c>
      <c r="G1383" s="3" t="s">
        <v>5</v>
      </c>
      <c r="H1383" s="24" t="s">
        <v>7</v>
      </c>
    </row>
    <row r="1384" spans="1:8" x14ac:dyDescent="0.25">
      <c r="A1384" s="23" t="s">
        <v>109</v>
      </c>
      <c r="B1384" s="6">
        <v>37612</v>
      </c>
      <c r="C1384" s="9">
        <f t="shared" si="21"/>
        <v>20</v>
      </c>
      <c r="D1384" s="3">
        <v>0</v>
      </c>
      <c r="E1384" s="10">
        <v>1391.53</v>
      </c>
      <c r="F1384" s="3" t="s">
        <v>5</v>
      </c>
      <c r="G1384" s="3" t="s">
        <v>9</v>
      </c>
      <c r="H1384" s="24" t="s">
        <v>7</v>
      </c>
    </row>
    <row r="1385" spans="1:8" x14ac:dyDescent="0.25">
      <c r="A1385" s="23" t="s">
        <v>108</v>
      </c>
      <c r="B1385" s="6">
        <v>37574</v>
      </c>
      <c r="C1385" s="9">
        <f t="shared" si="21"/>
        <v>20</v>
      </c>
      <c r="D1385" s="3">
        <v>0</v>
      </c>
      <c r="E1385" s="10">
        <v>1390</v>
      </c>
      <c r="F1385" s="3" t="s">
        <v>5</v>
      </c>
      <c r="G1385" s="3" t="s">
        <v>5</v>
      </c>
      <c r="H1385" s="24" t="s">
        <v>7</v>
      </c>
    </row>
    <row r="1386" spans="1:8" x14ac:dyDescent="0.25">
      <c r="A1386" s="23" t="s">
        <v>107</v>
      </c>
      <c r="B1386" s="6">
        <v>36347</v>
      </c>
      <c r="C1386" s="9">
        <f t="shared" si="21"/>
        <v>24</v>
      </c>
      <c r="D1386" s="3">
        <v>0</v>
      </c>
      <c r="E1386" s="10">
        <v>1389</v>
      </c>
      <c r="F1386" s="3" t="s">
        <v>5</v>
      </c>
      <c r="G1386" s="3" t="s">
        <v>5</v>
      </c>
      <c r="H1386" s="24" t="s">
        <v>7</v>
      </c>
    </row>
    <row r="1387" spans="1:8" x14ac:dyDescent="0.25">
      <c r="A1387" s="23" t="s">
        <v>2137</v>
      </c>
      <c r="B1387" s="6">
        <v>27635</v>
      </c>
      <c r="C1387" s="9">
        <f t="shared" si="21"/>
        <v>47</v>
      </c>
      <c r="D1387" s="3">
        <v>1</v>
      </c>
      <c r="E1387" s="10">
        <v>35050.620000000003</v>
      </c>
      <c r="F1387" s="3" t="s">
        <v>5</v>
      </c>
      <c r="G1387" s="3" t="s">
        <v>9</v>
      </c>
      <c r="H1387" s="24" t="s">
        <v>30</v>
      </c>
    </row>
    <row r="1388" spans="1:8" x14ac:dyDescent="0.25">
      <c r="A1388" s="23" t="s">
        <v>106</v>
      </c>
      <c r="B1388" s="6">
        <v>37483</v>
      </c>
      <c r="C1388" s="9">
        <f t="shared" si="21"/>
        <v>20</v>
      </c>
      <c r="D1388" s="3">
        <v>0</v>
      </c>
      <c r="E1388" s="10">
        <v>1382</v>
      </c>
      <c r="F1388" s="3" t="s">
        <v>5</v>
      </c>
      <c r="G1388" s="3" t="s">
        <v>9</v>
      </c>
      <c r="H1388" s="24" t="s">
        <v>7</v>
      </c>
    </row>
    <row r="1389" spans="1:8" x14ac:dyDescent="0.25">
      <c r="A1389" s="23" t="s">
        <v>105</v>
      </c>
      <c r="B1389" s="6">
        <v>36132</v>
      </c>
      <c r="C1389" s="9">
        <f t="shared" si="21"/>
        <v>24</v>
      </c>
      <c r="D1389" s="3">
        <v>0</v>
      </c>
      <c r="E1389" s="10">
        <v>1359</v>
      </c>
      <c r="F1389" s="3" t="s">
        <v>5</v>
      </c>
      <c r="G1389" s="3" t="s">
        <v>9</v>
      </c>
      <c r="H1389" s="24" t="s">
        <v>7</v>
      </c>
    </row>
    <row r="1390" spans="1:8" x14ac:dyDescent="0.25">
      <c r="A1390" s="23" t="s">
        <v>104</v>
      </c>
      <c r="B1390" s="6">
        <v>35741</v>
      </c>
      <c r="C1390" s="9">
        <f t="shared" si="21"/>
        <v>25</v>
      </c>
      <c r="D1390" s="3">
        <v>0</v>
      </c>
      <c r="E1390" s="10">
        <v>1341.16</v>
      </c>
      <c r="F1390" s="3" t="s">
        <v>5</v>
      </c>
      <c r="G1390" s="3" t="s">
        <v>5</v>
      </c>
      <c r="H1390" s="24" t="s">
        <v>14</v>
      </c>
    </row>
    <row r="1391" spans="1:8" x14ac:dyDescent="0.25">
      <c r="A1391" s="23" t="s">
        <v>103</v>
      </c>
      <c r="B1391" s="6">
        <v>34910</v>
      </c>
      <c r="C1391" s="9">
        <f t="shared" si="21"/>
        <v>28</v>
      </c>
      <c r="D1391" s="3">
        <v>0</v>
      </c>
      <c r="E1391" s="10">
        <v>1338</v>
      </c>
      <c r="F1391" s="3" t="s">
        <v>5</v>
      </c>
      <c r="G1391" s="3" t="s">
        <v>6</v>
      </c>
      <c r="H1391" s="24" t="s">
        <v>14</v>
      </c>
    </row>
    <row r="1392" spans="1:8" x14ac:dyDescent="0.25">
      <c r="A1392" s="23" t="s">
        <v>102</v>
      </c>
      <c r="B1392" s="6">
        <v>35988</v>
      </c>
      <c r="C1392" s="9">
        <f t="shared" si="21"/>
        <v>25</v>
      </c>
      <c r="D1392" s="3">
        <v>0</v>
      </c>
      <c r="E1392" s="10">
        <v>1332.61</v>
      </c>
      <c r="F1392" s="3" t="s">
        <v>5</v>
      </c>
      <c r="G1392" s="3" t="s">
        <v>6</v>
      </c>
      <c r="H1392" s="24" t="s">
        <v>7</v>
      </c>
    </row>
    <row r="1393" spans="1:8" x14ac:dyDescent="0.25">
      <c r="A1393" s="23" t="s">
        <v>101</v>
      </c>
      <c r="B1393" s="6">
        <v>36447</v>
      </c>
      <c r="C1393" s="9">
        <f t="shared" si="21"/>
        <v>23</v>
      </c>
      <c r="D1393" s="3">
        <v>0</v>
      </c>
      <c r="E1393" s="10">
        <v>1329.17</v>
      </c>
      <c r="F1393" s="3" t="s">
        <v>5</v>
      </c>
      <c r="G1393" s="3" t="s">
        <v>6</v>
      </c>
      <c r="H1393" s="24" t="s">
        <v>7</v>
      </c>
    </row>
    <row r="1394" spans="1:8" x14ac:dyDescent="0.25">
      <c r="A1394" s="23" t="s">
        <v>100</v>
      </c>
      <c r="B1394" s="6">
        <v>37542</v>
      </c>
      <c r="C1394" s="9">
        <f t="shared" si="21"/>
        <v>20</v>
      </c>
      <c r="D1394" s="3">
        <v>0</v>
      </c>
      <c r="E1394" s="10">
        <v>1315</v>
      </c>
      <c r="F1394" s="3" t="s">
        <v>5</v>
      </c>
      <c r="G1394" s="3" t="s">
        <v>5</v>
      </c>
      <c r="H1394" s="24" t="s">
        <v>7</v>
      </c>
    </row>
    <row r="1395" spans="1:8" x14ac:dyDescent="0.25">
      <c r="A1395" s="23" t="s">
        <v>99</v>
      </c>
      <c r="B1395" s="6">
        <v>36496</v>
      </c>
      <c r="C1395" s="9">
        <f t="shared" si="21"/>
        <v>23</v>
      </c>
      <c r="D1395" s="3">
        <v>0</v>
      </c>
      <c r="E1395" s="10">
        <v>1304</v>
      </c>
      <c r="F1395" s="3" t="s">
        <v>5</v>
      </c>
      <c r="G1395" s="3" t="s">
        <v>5</v>
      </c>
      <c r="H1395" s="24" t="s">
        <v>7</v>
      </c>
    </row>
    <row r="1396" spans="1:8" x14ac:dyDescent="0.25">
      <c r="A1396" s="23" t="s">
        <v>98</v>
      </c>
      <c r="B1396" s="6">
        <v>37600</v>
      </c>
      <c r="C1396" s="9">
        <f t="shared" si="21"/>
        <v>20</v>
      </c>
      <c r="D1396" s="3">
        <v>0</v>
      </c>
      <c r="E1396" s="10">
        <v>1304</v>
      </c>
      <c r="F1396" s="3" t="s">
        <v>5</v>
      </c>
      <c r="G1396" s="3" t="s">
        <v>5</v>
      </c>
      <c r="H1396" s="24" t="s">
        <v>14</v>
      </c>
    </row>
    <row r="1397" spans="1:8" x14ac:dyDescent="0.25">
      <c r="A1397" s="23" t="s">
        <v>97</v>
      </c>
      <c r="B1397" s="6">
        <v>37224</v>
      </c>
      <c r="C1397" s="9">
        <f t="shared" si="21"/>
        <v>21</v>
      </c>
      <c r="D1397" s="3">
        <v>0</v>
      </c>
      <c r="E1397" s="10">
        <v>1293</v>
      </c>
      <c r="F1397" s="3" t="s">
        <v>5</v>
      </c>
      <c r="G1397" s="3" t="s">
        <v>6</v>
      </c>
      <c r="H1397" s="24" t="s">
        <v>14</v>
      </c>
    </row>
    <row r="1398" spans="1:8" x14ac:dyDescent="0.25">
      <c r="A1398" s="23" t="s">
        <v>2136</v>
      </c>
      <c r="B1398" s="6">
        <v>30137</v>
      </c>
      <c r="C1398" s="9">
        <f t="shared" si="21"/>
        <v>41</v>
      </c>
      <c r="D1398" s="3">
        <v>3</v>
      </c>
      <c r="E1398" s="10">
        <v>35000.730000000003</v>
      </c>
      <c r="F1398" s="3" t="s">
        <v>5</v>
      </c>
      <c r="G1398" s="3" t="s">
        <v>6</v>
      </c>
      <c r="H1398" s="24" t="s">
        <v>30</v>
      </c>
    </row>
    <row r="1399" spans="1:8" x14ac:dyDescent="0.25">
      <c r="A1399" s="23" t="s">
        <v>96</v>
      </c>
      <c r="B1399" s="6">
        <v>35950</v>
      </c>
      <c r="C1399" s="9">
        <f t="shared" si="21"/>
        <v>25</v>
      </c>
      <c r="D1399" s="3">
        <v>0</v>
      </c>
      <c r="E1399" s="10">
        <v>1290.93</v>
      </c>
      <c r="F1399" s="3" t="s">
        <v>5</v>
      </c>
      <c r="G1399" s="3" t="s">
        <v>5</v>
      </c>
      <c r="H1399" s="24" t="s">
        <v>7</v>
      </c>
    </row>
    <row r="1400" spans="1:8" x14ac:dyDescent="0.25">
      <c r="A1400" s="23" t="s">
        <v>95</v>
      </c>
      <c r="B1400" s="6">
        <v>36703</v>
      </c>
      <c r="C1400" s="9">
        <f t="shared" si="21"/>
        <v>23</v>
      </c>
      <c r="D1400" s="3">
        <v>0</v>
      </c>
      <c r="E1400" s="10">
        <v>1286</v>
      </c>
      <c r="F1400" s="3" t="s">
        <v>5</v>
      </c>
      <c r="G1400" s="3" t="s">
        <v>5</v>
      </c>
      <c r="H1400" s="24" t="s">
        <v>7</v>
      </c>
    </row>
    <row r="1401" spans="1:8" x14ac:dyDescent="0.25">
      <c r="A1401" s="23" t="s">
        <v>94</v>
      </c>
      <c r="B1401" s="6">
        <v>38196</v>
      </c>
      <c r="C1401" s="9">
        <f t="shared" si="21"/>
        <v>19</v>
      </c>
      <c r="D1401" s="3">
        <v>0</v>
      </c>
      <c r="E1401" s="10">
        <v>1285</v>
      </c>
      <c r="F1401" s="3" t="s">
        <v>5</v>
      </c>
      <c r="G1401" s="3" t="s">
        <v>6</v>
      </c>
      <c r="H1401" s="24" t="s">
        <v>7</v>
      </c>
    </row>
    <row r="1402" spans="1:8" x14ac:dyDescent="0.25">
      <c r="A1402" s="23" t="s">
        <v>93</v>
      </c>
      <c r="B1402" s="6">
        <v>38260</v>
      </c>
      <c r="C1402" s="9">
        <f t="shared" si="21"/>
        <v>18</v>
      </c>
      <c r="D1402" s="3">
        <v>0</v>
      </c>
      <c r="E1402" s="10">
        <v>1283</v>
      </c>
      <c r="F1402" s="3" t="s">
        <v>5</v>
      </c>
      <c r="G1402" s="3" t="s">
        <v>9</v>
      </c>
      <c r="H1402" s="24" t="s">
        <v>7</v>
      </c>
    </row>
    <row r="1403" spans="1:8" x14ac:dyDescent="0.25">
      <c r="A1403" s="23" t="s">
        <v>92</v>
      </c>
      <c r="B1403" s="6">
        <v>35729</v>
      </c>
      <c r="C1403" s="9">
        <f t="shared" si="21"/>
        <v>25</v>
      </c>
      <c r="D1403" s="3">
        <v>0</v>
      </c>
      <c r="E1403" s="10">
        <v>1276</v>
      </c>
      <c r="F1403" s="3" t="s">
        <v>5</v>
      </c>
      <c r="G1403" s="3" t="s">
        <v>5</v>
      </c>
      <c r="H1403" s="24" t="s">
        <v>14</v>
      </c>
    </row>
    <row r="1404" spans="1:8" x14ac:dyDescent="0.25">
      <c r="A1404" s="23" t="s">
        <v>91</v>
      </c>
      <c r="B1404" s="6">
        <v>37594</v>
      </c>
      <c r="C1404" s="9">
        <f t="shared" si="21"/>
        <v>20</v>
      </c>
      <c r="D1404" s="3">
        <v>0</v>
      </c>
      <c r="E1404" s="10">
        <v>1267</v>
      </c>
      <c r="F1404" s="3" t="s">
        <v>5</v>
      </c>
      <c r="G1404" s="3" t="s">
        <v>9</v>
      </c>
      <c r="H1404" s="24" t="s">
        <v>7</v>
      </c>
    </row>
    <row r="1405" spans="1:8" x14ac:dyDescent="0.25">
      <c r="A1405" s="23" t="s">
        <v>90</v>
      </c>
      <c r="B1405" s="6">
        <v>37946</v>
      </c>
      <c r="C1405" s="9">
        <f t="shared" si="21"/>
        <v>19</v>
      </c>
      <c r="D1405" s="3">
        <v>0</v>
      </c>
      <c r="E1405" s="10">
        <v>1263.25</v>
      </c>
      <c r="F1405" s="3" t="s">
        <v>5</v>
      </c>
      <c r="G1405" s="3" t="s">
        <v>6</v>
      </c>
      <c r="H1405" s="24" t="s">
        <v>30</v>
      </c>
    </row>
    <row r="1406" spans="1:8" x14ac:dyDescent="0.25">
      <c r="A1406" s="23" t="s">
        <v>89</v>
      </c>
      <c r="B1406" s="6">
        <v>37848</v>
      </c>
      <c r="C1406" s="9">
        <f t="shared" si="21"/>
        <v>19</v>
      </c>
      <c r="D1406" s="3">
        <v>0</v>
      </c>
      <c r="E1406" s="10">
        <v>1261.8599999999999</v>
      </c>
      <c r="F1406" s="3" t="s">
        <v>5</v>
      </c>
      <c r="G1406" s="3" t="s">
        <v>6</v>
      </c>
      <c r="H1406" s="24" t="s">
        <v>30</v>
      </c>
    </row>
    <row r="1407" spans="1:8" x14ac:dyDescent="0.25">
      <c r="A1407" s="23" t="s">
        <v>88</v>
      </c>
      <c r="B1407" s="6">
        <v>37924</v>
      </c>
      <c r="C1407" s="9">
        <f t="shared" si="21"/>
        <v>19</v>
      </c>
      <c r="D1407" s="3">
        <v>0</v>
      </c>
      <c r="E1407" s="10">
        <v>1261.44</v>
      </c>
      <c r="F1407" s="3" t="s">
        <v>5</v>
      </c>
      <c r="G1407" s="3" t="s">
        <v>6</v>
      </c>
      <c r="H1407" s="24" t="s">
        <v>30</v>
      </c>
    </row>
    <row r="1408" spans="1:8" x14ac:dyDescent="0.25">
      <c r="A1408" s="23" t="s">
        <v>87</v>
      </c>
      <c r="B1408" s="6">
        <v>37907</v>
      </c>
      <c r="C1408" s="9">
        <f t="shared" si="21"/>
        <v>19</v>
      </c>
      <c r="D1408" s="3">
        <v>0</v>
      </c>
      <c r="E1408" s="10">
        <v>1256.3</v>
      </c>
      <c r="F1408" s="3" t="s">
        <v>5</v>
      </c>
      <c r="G1408" s="3" t="s">
        <v>6</v>
      </c>
      <c r="H1408" s="24" t="s">
        <v>30</v>
      </c>
    </row>
    <row r="1409" spans="1:8" x14ac:dyDescent="0.25">
      <c r="A1409" s="23" t="s">
        <v>2135</v>
      </c>
      <c r="B1409" s="6">
        <v>35664</v>
      </c>
      <c r="C1409" s="9">
        <f t="shared" si="21"/>
        <v>25</v>
      </c>
      <c r="D1409" s="3">
        <v>0</v>
      </c>
      <c r="E1409" s="10">
        <v>34979.86</v>
      </c>
      <c r="F1409" s="3" t="s">
        <v>5</v>
      </c>
      <c r="G1409" s="3" t="s">
        <v>5</v>
      </c>
      <c r="H1409" s="24" t="s">
        <v>30</v>
      </c>
    </row>
    <row r="1410" spans="1:8" x14ac:dyDescent="0.25">
      <c r="A1410" s="23" t="s">
        <v>86</v>
      </c>
      <c r="B1410" s="6">
        <v>37965</v>
      </c>
      <c r="C1410" s="9">
        <f t="shared" si="21"/>
        <v>19</v>
      </c>
      <c r="D1410" s="3">
        <v>0</v>
      </c>
      <c r="E1410" s="10">
        <v>1253.94</v>
      </c>
      <c r="F1410" s="3" t="s">
        <v>5</v>
      </c>
      <c r="G1410" s="3" t="s">
        <v>5</v>
      </c>
      <c r="H1410" s="24" t="s">
        <v>30</v>
      </c>
    </row>
    <row r="1411" spans="1:8" x14ac:dyDescent="0.25">
      <c r="A1411" s="23" t="s">
        <v>85</v>
      </c>
      <c r="B1411" s="6">
        <v>35738</v>
      </c>
      <c r="C1411" s="9">
        <f t="shared" ref="C1411:C1474" si="22">INT(YEARFRAC(B1411,DATE(2023,8,6),1))</f>
        <v>25</v>
      </c>
      <c r="D1411" s="3">
        <v>0</v>
      </c>
      <c r="E1411" s="10">
        <v>1253</v>
      </c>
      <c r="F1411" s="3" t="s">
        <v>5</v>
      </c>
      <c r="G1411" s="3" t="s">
        <v>5</v>
      </c>
      <c r="H1411" s="24" t="s">
        <v>7</v>
      </c>
    </row>
    <row r="1412" spans="1:8" x14ac:dyDescent="0.25">
      <c r="A1412" s="23" t="s">
        <v>84</v>
      </c>
      <c r="B1412" s="6">
        <v>37879</v>
      </c>
      <c r="C1412" s="9">
        <f t="shared" si="22"/>
        <v>19</v>
      </c>
      <c r="D1412" s="3">
        <v>0</v>
      </c>
      <c r="E1412" s="10">
        <v>1252.4100000000001</v>
      </c>
      <c r="F1412" s="3" t="s">
        <v>5</v>
      </c>
      <c r="G1412" s="3" t="s">
        <v>6</v>
      </c>
      <c r="H1412" s="24" t="s">
        <v>30</v>
      </c>
    </row>
    <row r="1413" spans="1:8" x14ac:dyDescent="0.25">
      <c r="A1413" s="23" t="s">
        <v>83</v>
      </c>
      <c r="B1413" s="6">
        <v>37872</v>
      </c>
      <c r="C1413" s="9">
        <f t="shared" si="22"/>
        <v>19</v>
      </c>
      <c r="D1413" s="3">
        <v>0</v>
      </c>
      <c r="E1413" s="10">
        <v>1242.82</v>
      </c>
      <c r="F1413" s="3" t="s">
        <v>5</v>
      </c>
      <c r="G1413" s="3" t="s">
        <v>9</v>
      </c>
      <c r="H1413" s="24" t="s">
        <v>30</v>
      </c>
    </row>
    <row r="1414" spans="1:8" x14ac:dyDescent="0.25">
      <c r="A1414" s="23" t="s">
        <v>82</v>
      </c>
      <c r="B1414" s="6">
        <v>37879</v>
      </c>
      <c r="C1414" s="9">
        <f t="shared" si="22"/>
        <v>19</v>
      </c>
      <c r="D1414" s="3">
        <v>0</v>
      </c>
      <c r="E1414" s="10">
        <v>1242.26</v>
      </c>
      <c r="F1414" s="3" t="s">
        <v>5</v>
      </c>
      <c r="G1414" s="3" t="s">
        <v>9</v>
      </c>
      <c r="H1414" s="24" t="s">
        <v>30</v>
      </c>
    </row>
    <row r="1415" spans="1:8" x14ac:dyDescent="0.25">
      <c r="A1415" s="23" t="s">
        <v>81</v>
      </c>
      <c r="B1415" s="6">
        <v>37835</v>
      </c>
      <c r="C1415" s="9">
        <f t="shared" si="22"/>
        <v>20</v>
      </c>
      <c r="D1415" s="3">
        <v>0</v>
      </c>
      <c r="E1415" s="10">
        <v>1241.57</v>
      </c>
      <c r="F1415" s="3" t="s">
        <v>5</v>
      </c>
      <c r="G1415" s="3" t="s">
        <v>5</v>
      </c>
      <c r="H1415" s="24" t="s">
        <v>30</v>
      </c>
    </row>
    <row r="1416" spans="1:8" x14ac:dyDescent="0.25">
      <c r="A1416" s="23" t="s">
        <v>80</v>
      </c>
      <c r="B1416" s="6">
        <v>37438</v>
      </c>
      <c r="C1416" s="9">
        <f t="shared" si="22"/>
        <v>21</v>
      </c>
      <c r="D1416" s="3">
        <v>0</v>
      </c>
      <c r="E1416" s="10">
        <v>1241</v>
      </c>
      <c r="F1416" s="3" t="s">
        <v>5</v>
      </c>
      <c r="G1416" s="3" t="s">
        <v>5</v>
      </c>
      <c r="H1416" s="24" t="s">
        <v>7</v>
      </c>
    </row>
    <row r="1417" spans="1:8" x14ac:dyDescent="0.25">
      <c r="A1417" s="23" t="s">
        <v>79</v>
      </c>
      <c r="B1417" s="6">
        <v>36079</v>
      </c>
      <c r="C1417" s="9">
        <f t="shared" si="22"/>
        <v>24</v>
      </c>
      <c r="D1417" s="3">
        <v>0</v>
      </c>
      <c r="E1417" s="10">
        <v>1240</v>
      </c>
      <c r="F1417" s="3" t="s">
        <v>5</v>
      </c>
      <c r="G1417" s="3" t="s">
        <v>9</v>
      </c>
      <c r="H1417" s="24" t="s">
        <v>14</v>
      </c>
    </row>
    <row r="1418" spans="1:8" x14ac:dyDescent="0.25">
      <c r="A1418" s="23" t="s">
        <v>78</v>
      </c>
      <c r="B1418" s="6">
        <v>37602</v>
      </c>
      <c r="C1418" s="9">
        <f t="shared" si="22"/>
        <v>20</v>
      </c>
      <c r="D1418" s="3">
        <v>0</v>
      </c>
      <c r="E1418" s="10">
        <v>1237</v>
      </c>
      <c r="F1418" s="3" t="s">
        <v>5</v>
      </c>
      <c r="G1418" s="3" t="s">
        <v>5</v>
      </c>
      <c r="H1418" s="24" t="s">
        <v>7</v>
      </c>
    </row>
    <row r="1419" spans="1:8" x14ac:dyDescent="0.25">
      <c r="A1419" s="23" t="s">
        <v>77</v>
      </c>
      <c r="B1419" s="6">
        <v>35989</v>
      </c>
      <c r="C1419" s="9">
        <f t="shared" si="22"/>
        <v>25</v>
      </c>
      <c r="D1419" s="3">
        <v>0</v>
      </c>
      <c r="E1419" s="10">
        <v>1234</v>
      </c>
      <c r="F1419" s="3" t="s">
        <v>5</v>
      </c>
      <c r="G1419" s="3" t="s">
        <v>9</v>
      </c>
      <c r="H1419" s="24" t="s">
        <v>7</v>
      </c>
    </row>
    <row r="1420" spans="1:8" x14ac:dyDescent="0.25">
      <c r="A1420" s="23" t="s">
        <v>2134</v>
      </c>
      <c r="B1420" s="6">
        <v>36029</v>
      </c>
      <c r="C1420" s="9">
        <f t="shared" si="22"/>
        <v>24</v>
      </c>
      <c r="D1420" s="3">
        <v>0</v>
      </c>
      <c r="E1420" s="10">
        <v>34976.42</v>
      </c>
      <c r="F1420" s="3" t="s">
        <v>5</v>
      </c>
      <c r="G1420" s="3" t="s">
        <v>9</v>
      </c>
      <c r="H1420" s="24" t="s">
        <v>30</v>
      </c>
    </row>
    <row r="1421" spans="1:8" x14ac:dyDescent="0.25">
      <c r="A1421" s="23" t="s">
        <v>76</v>
      </c>
      <c r="B1421" s="6">
        <v>38276</v>
      </c>
      <c r="C1421" s="9">
        <f t="shared" si="22"/>
        <v>18</v>
      </c>
      <c r="D1421" s="3">
        <v>0</v>
      </c>
      <c r="E1421" s="10">
        <v>1228</v>
      </c>
      <c r="F1421" s="3" t="s">
        <v>5</v>
      </c>
      <c r="G1421" s="3" t="s">
        <v>9</v>
      </c>
      <c r="H1421" s="24" t="s">
        <v>14</v>
      </c>
    </row>
    <row r="1422" spans="1:8" x14ac:dyDescent="0.25">
      <c r="A1422" s="23" t="s">
        <v>75</v>
      </c>
      <c r="B1422" s="6">
        <v>38177</v>
      </c>
      <c r="C1422" s="9">
        <f t="shared" si="22"/>
        <v>19</v>
      </c>
      <c r="D1422" s="3">
        <v>0</v>
      </c>
      <c r="E1422" s="10">
        <v>1224</v>
      </c>
      <c r="F1422" s="3" t="s">
        <v>5</v>
      </c>
      <c r="G1422" s="3" t="s">
        <v>9</v>
      </c>
      <c r="H1422" s="24" t="s">
        <v>7</v>
      </c>
    </row>
    <row r="1423" spans="1:8" x14ac:dyDescent="0.25">
      <c r="A1423" s="23" t="s">
        <v>74</v>
      </c>
      <c r="B1423" s="6">
        <v>35373</v>
      </c>
      <c r="C1423" s="9">
        <f t="shared" si="22"/>
        <v>26</v>
      </c>
      <c r="D1423" s="3">
        <v>0</v>
      </c>
      <c r="E1423" s="10">
        <v>1220</v>
      </c>
      <c r="F1423" s="3" t="s">
        <v>5</v>
      </c>
      <c r="G1423" s="3" t="s">
        <v>6</v>
      </c>
      <c r="H1423" s="24" t="s">
        <v>14</v>
      </c>
    </row>
    <row r="1424" spans="1:8" x14ac:dyDescent="0.25">
      <c r="A1424" s="23" t="s">
        <v>73</v>
      </c>
      <c r="B1424" s="6">
        <v>38140</v>
      </c>
      <c r="C1424" s="9">
        <f t="shared" si="22"/>
        <v>19</v>
      </c>
      <c r="D1424" s="3">
        <v>0</v>
      </c>
      <c r="E1424" s="10">
        <v>1210</v>
      </c>
      <c r="F1424" s="3" t="s">
        <v>5</v>
      </c>
      <c r="G1424" s="3" t="s">
        <v>9</v>
      </c>
      <c r="H1424" s="24" t="s">
        <v>7</v>
      </c>
    </row>
    <row r="1425" spans="1:8" x14ac:dyDescent="0.25">
      <c r="A1425" s="23" t="s">
        <v>72</v>
      </c>
      <c r="B1425" s="6">
        <v>33883</v>
      </c>
      <c r="C1425" s="9">
        <f t="shared" si="22"/>
        <v>30</v>
      </c>
      <c r="D1425" s="3">
        <v>0</v>
      </c>
      <c r="E1425" s="10">
        <v>1200.55</v>
      </c>
      <c r="F1425" s="3" t="s">
        <v>5</v>
      </c>
      <c r="G1425" s="3" t="s">
        <v>6</v>
      </c>
      <c r="H1425" s="24" t="s">
        <v>7</v>
      </c>
    </row>
    <row r="1426" spans="1:8" x14ac:dyDescent="0.25">
      <c r="A1426" s="23" t="s">
        <v>71</v>
      </c>
      <c r="B1426" s="6">
        <v>36339</v>
      </c>
      <c r="C1426" s="9">
        <f t="shared" si="22"/>
        <v>24</v>
      </c>
      <c r="D1426" s="3">
        <v>0</v>
      </c>
      <c r="E1426" s="10">
        <v>1200</v>
      </c>
      <c r="F1426" s="3" t="s">
        <v>5</v>
      </c>
      <c r="G1426" s="3" t="s">
        <v>6</v>
      </c>
      <c r="H1426" s="24" t="s">
        <v>14</v>
      </c>
    </row>
    <row r="1427" spans="1:8" x14ac:dyDescent="0.25">
      <c r="A1427" s="23" t="s">
        <v>70</v>
      </c>
      <c r="B1427" s="6">
        <v>37494</v>
      </c>
      <c r="C1427" s="9">
        <f t="shared" si="22"/>
        <v>20</v>
      </c>
      <c r="D1427" s="3">
        <v>0</v>
      </c>
      <c r="E1427" s="10">
        <v>1191</v>
      </c>
      <c r="F1427" s="3" t="s">
        <v>5</v>
      </c>
      <c r="G1427" s="3" t="s">
        <v>9</v>
      </c>
      <c r="H1427" s="24" t="s">
        <v>7</v>
      </c>
    </row>
    <row r="1428" spans="1:8" x14ac:dyDescent="0.25">
      <c r="A1428" s="23" t="s">
        <v>69</v>
      </c>
      <c r="B1428" s="6">
        <v>35609</v>
      </c>
      <c r="C1428" s="9">
        <f t="shared" si="22"/>
        <v>26</v>
      </c>
      <c r="D1428" s="3">
        <v>0</v>
      </c>
      <c r="E1428" s="10">
        <v>1178.07</v>
      </c>
      <c r="F1428" s="3" t="s">
        <v>5</v>
      </c>
      <c r="G1428" s="3" t="s">
        <v>5</v>
      </c>
      <c r="H1428" s="24" t="s">
        <v>7</v>
      </c>
    </row>
    <row r="1429" spans="1:8" x14ac:dyDescent="0.25">
      <c r="A1429" s="23" t="s">
        <v>68</v>
      </c>
      <c r="B1429" s="6">
        <v>35288</v>
      </c>
      <c r="C1429" s="9">
        <f t="shared" si="22"/>
        <v>26</v>
      </c>
      <c r="D1429" s="3">
        <v>0</v>
      </c>
      <c r="E1429" s="10">
        <v>1178</v>
      </c>
      <c r="F1429" s="3" t="s">
        <v>5</v>
      </c>
      <c r="G1429" s="3" t="s">
        <v>6</v>
      </c>
      <c r="H1429" s="24" t="s">
        <v>7</v>
      </c>
    </row>
    <row r="1430" spans="1:8" x14ac:dyDescent="0.25">
      <c r="A1430" s="23" t="s">
        <v>67</v>
      </c>
      <c r="B1430" s="6">
        <v>37207</v>
      </c>
      <c r="C1430" s="9">
        <f t="shared" si="22"/>
        <v>21</v>
      </c>
      <c r="D1430" s="3">
        <v>0</v>
      </c>
      <c r="E1430" s="10">
        <v>1167</v>
      </c>
      <c r="F1430" s="3" t="s">
        <v>5</v>
      </c>
      <c r="G1430" s="3" t="s">
        <v>9</v>
      </c>
      <c r="H1430" s="24" t="s">
        <v>7</v>
      </c>
    </row>
    <row r="1431" spans="1:8" x14ac:dyDescent="0.25">
      <c r="A1431" s="23" t="s">
        <v>2133</v>
      </c>
      <c r="B1431" s="6">
        <v>24752</v>
      </c>
      <c r="C1431" s="9">
        <f t="shared" si="22"/>
        <v>55</v>
      </c>
      <c r="D1431" s="3">
        <v>0</v>
      </c>
      <c r="E1431" s="10">
        <v>34975.68</v>
      </c>
      <c r="F1431" s="3" t="s">
        <v>5</v>
      </c>
      <c r="G1431" s="3" t="s">
        <v>5</v>
      </c>
      <c r="H1431" s="24" t="s">
        <v>30</v>
      </c>
    </row>
    <row r="1432" spans="1:8" x14ac:dyDescent="0.25">
      <c r="A1432" s="23" t="s">
        <v>66</v>
      </c>
      <c r="B1432" s="6">
        <v>37418</v>
      </c>
      <c r="C1432" s="9">
        <f t="shared" si="22"/>
        <v>21</v>
      </c>
      <c r="D1432" s="3">
        <v>0</v>
      </c>
      <c r="E1432" s="10">
        <v>1165</v>
      </c>
      <c r="F1432" s="3" t="s">
        <v>5</v>
      </c>
      <c r="G1432" s="3" t="s">
        <v>6</v>
      </c>
      <c r="H1432" s="24" t="s">
        <v>14</v>
      </c>
    </row>
    <row r="1433" spans="1:8" x14ac:dyDescent="0.25">
      <c r="A1433" s="23" t="s">
        <v>65</v>
      </c>
      <c r="B1433" s="6">
        <v>38302</v>
      </c>
      <c r="C1433" s="9">
        <f t="shared" si="22"/>
        <v>18</v>
      </c>
      <c r="D1433" s="3">
        <v>0</v>
      </c>
      <c r="E1433" s="10">
        <v>1163.46</v>
      </c>
      <c r="F1433" s="3" t="s">
        <v>5</v>
      </c>
      <c r="G1433" s="3" t="s">
        <v>6</v>
      </c>
      <c r="H1433" s="24" t="s">
        <v>7</v>
      </c>
    </row>
    <row r="1434" spans="1:8" x14ac:dyDescent="0.25">
      <c r="A1434" s="23" t="s">
        <v>64</v>
      </c>
      <c r="B1434" s="6">
        <v>34541</v>
      </c>
      <c r="C1434" s="9">
        <f t="shared" si="22"/>
        <v>29</v>
      </c>
      <c r="D1434" s="3">
        <v>0</v>
      </c>
      <c r="E1434" s="10">
        <v>1158.32</v>
      </c>
      <c r="F1434" s="3" t="s">
        <v>5</v>
      </c>
      <c r="G1434" s="3" t="s">
        <v>9</v>
      </c>
      <c r="H1434" s="24" t="s">
        <v>7</v>
      </c>
    </row>
    <row r="1435" spans="1:8" x14ac:dyDescent="0.25">
      <c r="A1435" s="23" t="s">
        <v>63</v>
      </c>
      <c r="B1435" s="6">
        <v>38186</v>
      </c>
      <c r="C1435" s="9">
        <f t="shared" si="22"/>
        <v>19</v>
      </c>
      <c r="D1435" s="3">
        <v>0</v>
      </c>
      <c r="E1435" s="10">
        <v>1149.4000000000001</v>
      </c>
      <c r="F1435" s="3" t="s">
        <v>5</v>
      </c>
      <c r="G1435" s="3" t="s">
        <v>5</v>
      </c>
      <c r="H1435" s="24" t="s">
        <v>7</v>
      </c>
    </row>
    <row r="1436" spans="1:8" x14ac:dyDescent="0.25">
      <c r="A1436" s="23" t="s">
        <v>62</v>
      </c>
      <c r="B1436" s="6">
        <v>37784</v>
      </c>
      <c r="C1436" s="9">
        <f t="shared" si="22"/>
        <v>20</v>
      </c>
      <c r="D1436" s="3">
        <v>0</v>
      </c>
      <c r="E1436" s="10">
        <v>1149</v>
      </c>
      <c r="F1436" s="3" t="s">
        <v>5</v>
      </c>
      <c r="G1436" s="3" t="s">
        <v>9</v>
      </c>
      <c r="H1436" s="24" t="s">
        <v>14</v>
      </c>
    </row>
    <row r="1437" spans="1:8" x14ac:dyDescent="0.25">
      <c r="A1437" s="23" t="s">
        <v>61</v>
      </c>
      <c r="B1437" s="6">
        <v>38148</v>
      </c>
      <c r="C1437" s="9">
        <f t="shared" si="22"/>
        <v>19</v>
      </c>
      <c r="D1437" s="3">
        <v>0</v>
      </c>
      <c r="E1437" s="10">
        <v>1146.8</v>
      </c>
      <c r="F1437" s="3" t="s">
        <v>5</v>
      </c>
      <c r="G1437" s="3" t="s">
        <v>5</v>
      </c>
      <c r="H1437" s="24" t="s">
        <v>7</v>
      </c>
    </row>
    <row r="1438" spans="1:8" x14ac:dyDescent="0.25">
      <c r="A1438" s="23" t="s">
        <v>60</v>
      </c>
      <c r="B1438" s="6">
        <v>37530</v>
      </c>
      <c r="C1438" s="9">
        <f t="shared" si="22"/>
        <v>20</v>
      </c>
      <c r="D1438" s="3">
        <v>0</v>
      </c>
      <c r="E1438" s="10">
        <v>1142</v>
      </c>
      <c r="F1438" s="3" t="s">
        <v>6</v>
      </c>
      <c r="G1438" s="3" t="s">
        <v>5</v>
      </c>
      <c r="H1438" s="24" t="s">
        <v>30</v>
      </c>
    </row>
    <row r="1439" spans="1:8" x14ac:dyDescent="0.25">
      <c r="A1439" s="23" t="s">
        <v>59</v>
      </c>
      <c r="B1439" s="6">
        <v>38242</v>
      </c>
      <c r="C1439" s="9">
        <f t="shared" si="22"/>
        <v>18</v>
      </c>
      <c r="D1439" s="3">
        <v>0</v>
      </c>
      <c r="E1439" s="10">
        <v>1141.45</v>
      </c>
      <c r="F1439" s="3" t="s">
        <v>6</v>
      </c>
      <c r="G1439" s="3" t="s">
        <v>6</v>
      </c>
      <c r="H1439" s="24" t="s">
        <v>7</v>
      </c>
    </row>
    <row r="1440" spans="1:8" x14ac:dyDescent="0.25">
      <c r="A1440" s="23" t="s">
        <v>58</v>
      </c>
      <c r="B1440" s="6">
        <v>37189</v>
      </c>
      <c r="C1440" s="9">
        <f t="shared" si="22"/>
        <v>21</v>
      </c>
      <c r="D1440" s="3">
        <v>0</v>
      </c>
      <c r="E1440" s="10">
        <v>1141</v>
      </c>
      <c r="F1440" s="3" t="s">
        <v>6</v>
      </c>
      <c r="G1440" s="3" t="s">
        <v>9</v>
      </c>
      <c r="H1440" s="24" t="s">
        <v>7</v>
      </c>
    </row>
    <row r="1441" spans="1:8" x14ac:dyDescent="0.25">
      <c r="A1441" s="23" t="s">
        <v>57</v>
      </c>
      <c r="B1441" s="6">
        <v>38318</v>
      </c>
      <c r="C1441" s="9">
        <f t="shared" si="22"/>
        <v>18</v>
      </c>
      <c r="D1441" s="3">
        <v>0</v>
      </c>
      <c r="E1441" s="10">
        <v>1137.47</v>
      </c>
      <c r="F1441" s="3" t="s">
        <v>6</v>
      </c>
      <c r="G1441" s="3" t="s">
        <v>5</v>
      </c>
      <c r="H1441" s="24" t="s">
        <v>7</v>
      </c>
    </row>
    <row r="1442" spans="1:8" x14ac:dyDescent="0.25">
      <c r="A1442" s="23" t="s">
        <v>2132</v>
      </c>
      <c r="B1442" s="6">
        <v>30526</v>
      </c>
      <c r="C1442" s="9">
        <f t="shared" si="22"/>
        <v>40</v>
      </c>
      <c r="D1442" s="3">
        <v>3</v>
      </c>
      <c r="E1442" s="10">
        <v>34940.61</v>
      </c>
      <c r="F1442" s="3" t="s">
        <v>5</v>
      </c>
      <c r="G1442" s="3" t="s">
        <v>6</v>
      </c>
      <c r="H1442" s="24" t="s">
        <v>30</v>
      </c>
    </row>
    <row r="1443" spans="1:8" x14ac:dyDescent="0.25">
      <c r="A1443" s="23" t="s">
        <v>56</v>
      </c>
      <c r="B1443" s="6">
        <v>38275</v>
      </c>
      <c r="C1443" s="9">
        <f t="shared" si="22"/>
        <v>18</v>
      </c>
      <c r="D1443" s="3">
        <v>0</v>
      </c>
      <c r="E1443" s="10">
        <v>1137.01</v>
      </c>
      <c r="F1443" s="3" t="s">
        <v>6</v>
      </c>
      <c r="G1443" s="3" t="s">
        <v>9</v>
      </c>
      <c r="H1443" s="24" t="s">
        <v>7</v>
      </c>
    </row>
    <row r="1444" spans="1:8" x14ac:dyDescent="0.25">
      <c r="A1444" s="23" t="s">
        <v>55</v>
      </c>
      <c r="B1444" s="6">
        <v>37479</v>
      </c>
      <c r="C1444" s="9">
        <f t="shared" si="22"/>
        <v>20</v>
      </c>
      <c r="D1444" s="3">
        <v>0</v>
      </c>
      <c r="E1444" s="10">
        <v>1137</v>
      </c>
      <c r="F1444" s="3" t="s">
        <v>6</v>
      </c>
      <c r="G1444" s="3" t="s">
        <v>9</v>
      </c>
      <c r="H1444" s="24" t="s">
        <v>7</v>
      </c>
    </row>
    <row r="1445" spans="1:8" x14ac:dyDescent="0.25">
      <c r="A1445" s="23" t="s">
        <v>54</v>
      </c>
      <c r="B1445" s="6">
        <v>38319</v>
      </c>
      <c r="C1445" s="9">
        <f t="shared" si="22"/>
        <v>18</v>
      </c>
      <c r="D1445" s="3">
        <v>0</v>
      </c>
      <c r="E1445" s="10">
        <v>1136.4000000000001</v>
      </c>
      <c r="F1445" s="3" t="s">
        <v>6</v>
      </c>
      <c r="G1445" s="3" t="s">
        <v>6</v>
      </c>
      <c r="H1445" s="24" t="s">
        <v>7</v>
      </c>
    </row>
    <row r="1446" spans="1:8" x14ac:dyDescent="0.25">
      <c r="A1446" s="23" t="s">
        <v>53</v>
      </c>
      <c r="B1446" s="6">
        <v>38149</v>
      </c>
      <c r="C1446" s="9">
        <f t="shared" si="22"/>
        <v>19</v>
      </c>
      <c r="D1446" s="3">
        <v>0</v>
      </c>
      <c r="E1446" s="10">
        <v>1135.94</v>
      </c>
      <c r="F1446" s="3" t="s">
        <v>6</v>
      </c>
      <c r="G1446" s="3" t="s">
        <v>6</v>
      </c>
      <c r="H1446" s="24" t="s">
        <v>7</v>
      </c>
    </row>
    <row r="1447" spans="1:8" x14ac:dyDescent="0.25">
      <c r="A1447" s="23" t="s">
        <v>52</v>
      </c>
      <c r="B1447" s="6">
        <v>38266</v>
      </c>
      <c r="C1447" s="9">
        <f t="shared" si="22"/>
        <v>18</v>
      </c>
      <c r="D1447" s="3">
        <v>0</v>
      </c>
      <c r="E1447" s="10">
        <v>1135</v>
      </c>
      <c r="F1447" s="3" t="s">
        <v>6</v>
      </c>
      <c r="G1447" s="3" t="s">
        <v>6</v>
      </c>
      <c r="H1447" s="24" t="s">
        <v>7</v>
      </c>
    </row>
    <row r="1448" spans="1:8" x14ac:dyDescent="0.25">
      <c r="A1448" s="23" t="s">
        <v>51</v>
      </c>
      <c r="B1448" s="6">
        <v>37456</v>
      </c>
      <c r="C1448" s="9">
        <f t="shared" si="22"/>
        <v>21</v>
      </c>
      <c r="D1448" s="3">
        <v>0</v>
      </c>
      <c r="E1448" s="10">
        <v>1132</v>
      </c>
      <c r="F1448" s="3" t="s">
        <v>6</v>
      </c>
      <c r="G1448" s="3" t="s">
        <v>9</v>
      </c>
      <c r="H1448" s="24" t="s">
        <v>7</v>
      </c>
    </row>
    <row r="1449" spans="1:8" x14ac:dyDescent="0.25">
      <c r="A1449" s="23" t="s">
        <v>50</v>
      </c>
      <c r="B1449" s="6">
        <v>38152</v>
      </c>
      <c r="C1449" s="9">
        <f t="shared" si="22"/>
        <v>19</v>
      </c>
      <c r="D1449" s="3">
        <v>0</v>
      </c>
      <c r="E1449" s="10">
        <v>1131.51</v>
      </c>
      <c r="F1449" s="3" t="s">
        <v>6</v>
      </c>
      <c r="G1449" s="3" t="s">
        <v>9</v>
      </c>
      <c r="H1449" s="24" t="s">
        <v>7</v>
      </c>
    </row>
    <row r="1450" spans="1:8" x14ac:dyDescent="0.25">
      <c r="A1450" s="23" t="s">
        <v>49</v>
      </c>
      <c r="B1450" s="6">
        <v>38303</v>
      </c>
      <c r="C1450" s="9">
        <f t="shared" si="22"/>
        <v>18</v>
      </c>
      <c r="D1450" s="3">
        <v>0</v>
      </c>
      <c r="E1450" s="10">
        <v>1121.8699999999999</v>
      </c>
      <c r="F1450" s="3" t="s">
        <v>6</v>
      </c>
      <c r="G1450" s="3" t="s">
        <v>9</v>
      </c>
      <c r="H1450" s="24" t="s">
        <v>7</v>
      </c>
    </row>
    <row r="1451" spans="1:8" x14ac:dyDescent="0.25">
      <c r="A1451" s="23" t="s">
        <v>48</v>
      </c>
      <c r="B1451" s="6">
        <v>37481</v>
      </c>
      <c r="C1451" s="9">
        <f t="shared" si="22"/>
        <v>20</v>
      </c>
      <c r="D1451" s="3">
        <v>0</v>
      </c>
      <c r="E1451" s="10">
        <v>1086</v>
      </c>
      <c r="F1451" s="3" t="s">
        <v>6</v>
      </c>
      <c r="G1451" s="3" t="s">
        <v>6</v>
      </c>
      <c r="H1451" s="24" t="s">
        <v>7</v>
      </c>
    </row>
    <row r="1452" spans="1:8" x14ac:dyDescent="0.25">
      <c r="A1452" s="23" t="s">
        <v>47</v>
      </c>
      <c r="B1452" s="6">
        <v>36155</v>
      </c>
      <c r="C1452" s="9">
        <f t="shared" si="22"/>
        <v>24</v>
      </c>
      <c r="D1452" s="3">
        <v>0</v>
      </c>
      <c r="E1452" s="10">
        <v>1082</v>
      </c>
      <c r="F1452" s="3" t="s">
        <v>6</v>
      </c>
      <c r="G1452" s="3" t="s">
        <v>5</v>
      </c>
      <c r="H1452" s="24" t="s">
        <v>7</v>
      </c>
    </row>
    <row r="1453" spans="1:8" x14ac:dyDescent="0.25">
      <c r="A1453" s="23" t="s">
        <v>2338</v>
      </c>
      <c r="B1453" s="6">
        <v>21431</v>
      </c>
      <c r="C1453" s="9">
        <f t="shared" si="22"/>
        <v>64</v>
      </c>
      <c r="D1453" s="3">
        <v>2</v>
      </c>
      <c r="E1453" s="10">
        <v>47291.06</v>
      </c>
      <c r="F1453" s="3" t="s">
        <v>5</v>
      </c>
      <c r="G1453" s="3" t="s">
        <v>9</v>
      </c>
      <c r="H1453" s="24" t="s">
        <v>30</v>
      </c>
    </row>
    <row r="1454" spans="1:8" x14ac:dyDescent="0.25">
      <c r="A1454" s="23" t="s">
        <v>2131</v>
      </c>
      <c r="B1454" s="6">
        <v>34989</v>
      </c>
      <c r="C1454" s="9">
        <f t="shared" si="22"/>
        <v>27</v>
      </c>
      <c r="D1454" s="3">
        <v>0</v>
      </c>
      <c r="E1454" s="10">
        <v>34838.870000000003</v>
      </c>
      <c r="F1454" s="3" t="s">
        <v>5</v>
      </c>
      <c r="G1454" s="3" t="s">
        <v>6</v>
      </c>
      <c r="H1454" s="24" t="s">
        <v>30</v>
      </c>
    </row>
    <row r="1455" spans="1:8" x14ac:dyDescent="0.25">
      <c r="A1455" s="23" t="s">
        <v>46</v>
      </c>
      <c r="B1455" s="6">
        <v>35655</v>
      </c>
      <c r="C1455" s="9">
        <f t="shared" si="22"/>
        <v>25</v>
      </c>
      <c r="D1455" s="3">
        <v>0</v>
      </c>
      <c r="E1455" s="10">
        <v>1071</v>
      </c>
      <c r="F1455" s="3" t="s">
        <v>6</v>
      </c>
      <c r="G1455" s="3" t="s">
        <v>6</v>
      </c>
      <c r="H1455" s="24" t="s">
        <v>7</v>
      </c>
    </row>
    <row r="1456" spans="1:8" x14ac:dyDescent="0.25">
      <c r="A1456" s="23" t="s">
        <v>45</v>
      </c>
      <c r="B1456" s="6">
        <v>38223</v>
      </c>
      <c r="C1456" s="9">
        <f t="shared" si="22"/>
        <v>18</v>
      </c>
      <c r="D1456" s="3">
        <v>0</v>
      </c>
      <c r="E1456" s="10">
        <v>1070</v>
      </c>
      <c r="F1456" s="3" t="s">
        <v>6</v>
      </c>
      <c r="G1456" s="3" t="s">
        <v>6</v>
      </c>
      <c r="H1456" s="24" t="s">
        <v>7</v>
      </c>
    </row>
    <row r="1457" spans="1:8" x14ac:dyDescent="0.25">
      <c r="A1457" s="23" t="s">
        <v>44</v>
      </c>
      <c r="B1457" s="6">
        <v>34240</v>
      </c>
      <c r="C1457" s="9">
        <f t="shared" si="22"/>
        <v>29</v>
      </c>
      <c r="D1457" s="3">
        <v>0</v>
      </c>
      <c r="E1457" s="10">
        <v>1068</v>
      </c>
      <c r="F1457" s="3" t="s">
        <v>6</v>
      </c>
      <c r="G1457" s="3" t="s">
        <v>9</v>
      </c>
      <c r="H1457" s="24" t="s">
        <v>7</v>
      </c>
    </row>
    <row r="1458" spans="1:8" x14ac:dyDescent="0.25">
      <c r="A1458" s="23" t="s">
        <v>43</v>
      </c>
      <c r="B1458" s="6">
        <v>34851</v>
      </c>
      <c r="C1458" s="9">
        <f t="shared" si="22"/>
        <v>28</v>
      </c>
      <c r="D1458" s="3">
        <v>0</v>
      </c>
      <c r="E1458" s="10">
        <v>1056</v>
      </c>
      <c r="F1458" s="3" t="s">
        <v>6</v>
      </c>
      <c r="G1458" s="3" t="s">
        <v>5</v>
      </c>
      <c r="H1458" s="24" t="s">
        <v>7</v>
      </c>
    </row>
    <row r="1459" spans="1:8" x14ac:dyDescent="0.25">
      <c r="A1459" s="23" t="s">
        <v>42</v>
      </c>
      <c r="B1459" s="6">
        <v>37438</v>
      </c>
      <c r="C1459" s="9">
        <f t="shared" si="22"/>
        <v>21</v>
      </c>
      <c r="D1459" s="3">
        <v>0</v>
      </c>
      <c r="E1459" s="10">
        <v>1049</v>
      </c>
      <c r="F1459" s="3" t="s">
        <v>6</v>
      </c>
      <c r="G1459" s="3" t="s">
        <v>5</v>
      </c>
      <c r="H1459" s="24" t="s">
        <v>14</v>
      </c>
    </row>
    <row r="1460" spans="1:8" x14ac:dyDescent="0.25">
      <c r="A1460" s="23" t="s">
        <v>41</v>
      </c>
      <c r="B1460" s="6">
        <v>37457</v>
      </c>
      <c r="C1460" s="9">
        <f t="shared" si="22"/>
        <v>21</v>
      </c>
      <c r="D1460" s="3">
        <v>0</v>
      </c>
      <c r="E1460" s="10">
        <v>1047</v>
      </c>
      <c r="F1460" s="3" t="s">
        <v>6</v>
      </c>
      <c r="G1460" s="3" t="s">
        <v>9</v>
      </c>
      <c r="H1460" s="24" t="s">
        <v>7</v>
      </c>
    </row>
    <row r="1461" spans="1:8" x14ac:dyDescent="0.25">
      <c r="A1461" s="23" t="s">
        <v>40</v>
      </c>
      <c r="B1461" s="6">
        <v>34655</v>
      </c>
      <c r="C1461" s="9">
        <f t="shared" si="22"/>
        <v>28</v>
      </c>
      <c r="D1461" s="3">
        <v>0</v>
      </c>
      <c r="E1461" s="10">
        <v>1044</v>
      </c>
      <c r="F1461" s="3" t="s">
        <v>6</v>
      </c>
      <c r="G1461" s="3" t="s">
        <v>5</v>
      </c>
      <c r="H1461" s="24" t="s">
        <v>7</v>
      </c>
    </row>
    <row r="1462" spans="1:8" x14ac:dyDescent="0.25">
      <c r="A1462" s="23" t="s">
        <v>39</v>
      </c>
      <c r="B1462" s="6">
        <v>34977</v>
      </c>
      <c r="C1462" s="9">
        <f t="shared" si="22"/>
        <v>27</v>
      </c>
      <c r="D1462" s="3">
        <v>0</v>
      </c>
      <c r="E1462" s="10">
        <v>1033.74</v>
      </c>
      <c r="F1462" s="3" t="s">
        <v>6</v>
      </c>
      <c r="G1462" s="3" t="s">
        <v>9</v>
      </c>
      <c r="H1462" s="24" t="s">
        <v>7</v>
      </c>
    </row>
    <row r="1463" spans="1:8" x14ac:dyDescent="0.25">
      <c r="A1463" s="23" t="s">
        <v>38</v>
      </c>
      <c r="B1463" s="6">
        <v>36377</v>
      </c>
      <c r="C1463" s="9">
        <f t="shared" si="22"/>
        <v>24</v>
      </c>
      <c r="D1463" s="3">
        <v>0</v>
      </c>
      <c r="E1463" s="10">
        <v>1019</v>
      </c>
      <c r="F1463" s="3" t="s">
        <v>6</v>
      </c>
      <c r="G1463" s="3" t="s">
        <v>5</v>
      </c>
      <c r="H1463" s="24" t="s">
        <v>7</v>
      </c>
    </row>
    <row r="1464" spans="1:8" x14ac:dyDescent="0.25">
      <c r="A1464" s="23" t="s">
        <v>37</v>
      </c>
      <c r="B1464" s="6">
        <v>36808</v>
      </c>
      <c r="C1464" s="9">
        <f t="shared" si="22"/>
        <v>22</v>
      </c>
      <c r="D1464" s="3">
        <v>0</v>
      </c>
      <c r="E1464" s="10">
        <v>1012</v>
      </c>
      <c r="F1464" s="3" t="s">
        <v>6</v>
      </c>
      <c r="G1464" s="3" t="s">
        <v>5</v>
      </c>
      <c r="H1464" s="24" t="s">
        <v>7</v>
      </c>
    </row>
    <row r="1465" spans="1:8" x14ac:dyDescent="0.25">
      <c r="A1465" s="23" t="s">
        <v>2130</v>
      </c>
      <c r="B1465" s="6">
        <v>37881</v>
      </c>
      <c r="C1465" s="9">
        <f t="shared" si="22"/>
        <v>19</v>
      </c>
      <c r="D1465" s="3">
        <v>0</v>
      </c>
      <c r="E1465" s="10">
        <v>34828.65</v>
      </c>
      <c r="F1465" s="3" t="s">
        <v>9</v>
      </c>
      <c r="G1465" s="3" t="s">
        <v>6</v>
      </c>
      <c r="H1465" s="24" t="s">
        <v>30</v>
      </c>
    </row>
    <row r="1466" spans="1:8" x14ac:dyDescent="0.25">
      <c r="A1466" s="23" t="s">
        <v>36</v>
      </c>
      <c r="B1466" s="6">
        <v>34660</v>
      </c>
      <c r="C1466" s="9">
        <f t="shared" si="22"/>
        <v>28</v>
      </c>
      <c r="D1466" s="3">
        <v>0</v>
      </c>
      <c r="E1466" s="10">
        <v>1006.65</v>
      </c>
      <c r="F1466" s="3" t="s">
        <v>6</v>
      </c>
      <c r="G1466" s="3" t="s">
        <v>5</v>
      </c>
      <c r="H1466" s="24" t="s">
        <v>7</v>
      </c>
    </row>
    <row r="1467" spans="1:8" x14ac:dyDescent="0.25">
      <c r="A1467" s="23" t="s">
        <v>35</v>
      </c>
      <c r="B1467" s="6">
        <v>37122</v>
      </c>
      <c r="C1467" s="9">
        <f t="shared" si="22"/>
        <v>21</v>
      </c>
      <c r="D1467" s="3">
        <v>0</v>
      </c>
      <c r="E1467" s="10">
        <v>964.71</v>
      </c>
      <c r="F1467" s="3" t="s">
        <v>6</v>
      </c>
      <c r="G1467" s="3" t="s">
        <v>5</v>
      </c>
      <c r="H1467" s="24" t="s">
        <v>7</v>
      </c>
    </row>
    <row r="1468" spans="1:8" x14ac:dyDescent="0.25">
      <c r="A1468" s="23" t="s">
        <v>34</v>
      </c>
      <c r="B1468" s="6">
        <v>35000</v>
      </c>
      <c r="C1468" s="9">
        <f t="shared" si="22"/>
        <v>27</v>
      </c>
      <c r="D1468" s="3">
        <v>0</v>
      </c>
      <c r="E1468" s="10">
        <v>928.59</v>
      </c>
      <c r="F1468" s="3" t="s">
        <v>6</v>
      </c>
      <c r="G1468" s="3" t="s">
        <v>9</v>
      </c>
      <c r="H1468" s="24" t="s">
        <v>7</v>
      </c>
    </row>
    <row r="1469" spans="1:8" x14ac:dyDescent="0.25">
      <c r="A1469" s="23" t="s">
        <v>33</v>
      </c>
      <c r="B1469" s="6">
        <v>34637</v>
      </c>
      <c r="C1469" s="9">
        <f t="shared" si="22"/>
        <v>28</v>
      </c>
      <c r="D1469" s="3">
        <v>0</v>
      </c>
      <c r="E1469" s="10">
        <v>915.07</v>
      </c>
      <c r="F1469" s="3" t="s">
        <v>6</v>
      </c>
      <c r="G1469" s="3" t="s">
        <v>9</v>
      </c>
      <c r="H1469" s="24" t="s">
        <v>7</v>
      </c>
    </row>
    <row r="1470" spans="1:8" x14ac:dyDescent="0.25">
      <c r="A1470" s="23" t="s">
        <v>32</v>
      </c>
      <c r="B1470" s="6">
        <v>34300</v>
      </c>
      <c r="C1470" s="9">
        <f t="shared" si="22"/>
        <v>29</v>
      </c>
      <c r="D1470" s="3">
        <v>0</v>
      </c>
      <c r="E1470" s="10">
        <v>896.21</v>
      </c>
      <c r="F1470" s="3" t="s">
        <v>6</v>
      </c>
      <c r="G1470" s="3" t="s">
        <v>9</v>
      </c>
      <c r="H1470" s="24" t="s">
        <v>7</v>
      </c>
    </row>
    <row r="1471" spans="1:8" x14ac:dyDescent="0.25">
      <c r="A1471" s="23" t="s">
        <v>31</v>
      </c>
      <c r="B1471" s="6">
        <v>36848</v>
      </c>
      <c r="C1471" s="9">
        <f t="shared" si="22"/>
        <v>22</v>
      </c>
      <c r="D1471" s="3">
        <v>0</v>
      </c>
      <c r="E1471" s="10">
        <v>865.41</v>
      </c>
      <c r="F1471" s="3" t="s">
        <v>6</v>
      </c>
      <c r="G1471" s="3" t="s">
        <v>9</v>
      </c>
      <c r="H1471" s="24" t="s">
        <v>7</v>
      </c>
    </row>
    <row r="1472" spans="1:8" x14ac:dyDescent="0.25">
      <c r="A1472" s="23" t="s">
        <v>29</v>
      </c>
      <c r="B1472" s="6">
        <v>38267</v>
      </c>
      <c r="C1472" s="9">
        <f t="shared" si="22"/>
        <v>18</v>
      </c>
      <c r="D1472" s="3">
        <v>0</v>
      </c>
      <c r="E1472" s="10">
        <v>830.52</v>
      </c>
      <c r="F1472" s="3" t="s">
        <v>6</v>
      </c>
      <c r="G1472" s="3" t="s">
        <v>5</v>
      </c>
      <c r="H1472" s="24" t="s">
        <v>30</v>
      </c>
    </row>
    <row r="1473" spans="1:8" x14ac:dyDescent="0.25">
      <c r="A1473" s="23" t="s">
        <v>28</v>
      </c>
      <c r="B1473" s="6">
        <v>35040</v>
      </c>
      <c r="C1473" s="9">
        <f t="shared" si="22"/>
        <v>27</v>
      </c>
      <c r="D1473" s="3">
        <v>0</v>
      </c>
      <c r="E1473" s="10">
        <v>773.54</v>
      </c>
      <c r="F1473" s="3" t="s">
        <v>6</v>
      </c>
      <c r="G1473" s="3" t="s">
        <v>5</v>
      </c>
      <c r="H1473" s="24" t="s">
        <v>7</v>
      </c>
    </row>
    <row r="1474" spans="1:8" x14ac:dyDescent="0.25">
      <c r="A1474" s="23" t="s">
        <v>27</v>
      </c>
      <c r="B1474" s="6">
        <v>35326</v>
      </c>
      <c r="C1474" s="9">
        <f t="shared" si="22"/>
        <v>26</v>
      </c>
      <c r="D1474" s="3">
        <v>0</v>
      </c>
      <c r="E1474" s="10">
        <v>770.38</v>
      </c>
      <c r="F1474" s="3" t="s">
        <v>6</v>
      </c>
      <c r="G1474" s="3" t="s">
        <v>6</v>
      </c>
      <c r="H1474" s="24" t="s">
        <v>14</v>
      </c>
    </row>
    <row r="1475" spans="1:8" x14ac:dyDescent="0.25">
      <c r="A1475" s="23" t="s">
        <v>26</v>
      </c>
      <c r="B1475" s="6">
        <v>34148</v>
      </c>
      <c r="C1475" s="9">
        <f t="shared" ref="C1475:C1538" si="23">INT(YEARFRAC(B1475,DATE(2023,8,6),1))</f>
        <v>30</v>
      </c>
      <c r="D1475" s="3">
        <v>0</v>
      </c>
      <c r="E1475" s="10">
        <v>770</v>
      </c>
      <c r="F1475" s="3" t="s">
        <v>6</v>
      </c>
      <c r="G1475" s="3" t="s">
        <v>6</v>
      </c>
      <c r="H1475" s="24" t="s">
        <v>7</v>
      </c>
    </row>
    <row r="1476" spans="1:8" x14ac:dyDescent="0.25">
      <c r="A1476" s="23" t="s">
        <v>2129</v>
      </c>
      <c r="B1476" s="6">
        <v>35060</v>
      </c>
      <c r="C1476" s="9">
        <f t="shared" si="23"/>
        <v>27</v>
      </c>
      <c r="D1476" s="3">
        <v>1</v>
      </c>
      <c r="E1476" s="10">
        <v>34806.47</v>
      </c>
      <c r="F1476" s="3" t="s">
        <v>9</v>
      </c>
      <c r="G1476" s="3" t="s">
        <v>5</v>
      </c>
      <c r="H1476" s="24" t="s">
        <v>7</v>
      </c>
    </row>
    <row r="1477" spans="1:8" x14ac:dyDescent="0.25">
      <c r="A1477" s="23" t="s">
        <v>25</v>
      </c>
      <c r="B1477" s="6">
        <v>35360</v>
      </c>
      <c r="C1477" s="9">
        <f t="shared" si="23"/>
        <v>26</v>
      </c>
      <c r="D1477" s="3">
        <v>0</v>
      </c>
      <c r="E1477" s="10">
        <v>760</v>
      </c>
      <c r="F1477" s="3" t="s">
        <v>6</v>
      </c>
      <c r="G1477" s="3" t="s">
        <v>6</v>
      </c>
      <c r="H1477" s="24" t="s">
        <v>7</v>
      </c>
    </row>
    <row r="1478" spans="1:8" x14ac:dyDescent="0.25">
      <c r="A1478" s="23" t="s">
        <v>24</v>
      </c>
      <c r="B1478" s="6">
        <v>34190</v>
      </c>
      <c r="C1478" s="9">
        <f t="shared" si="23"/>
        <v>29</v>
      </c>
      <c r="D1478" s="3">
        <v>0</v>
      </c>
      <c r="E1478" s="10">
        <v>760</v>
      </c>
      <c r="F1478" s="3" t="s">
        <v>6</v>
      </c>
      <c r="G1478" s="3" t="s">
        <v>9</v>
      </c>
      <c r="H1478" s="24" t="s">
        <v>7</v>
      </c>
    </row>
    <row r="1479" spans="1:8" x14ac:dyDescent="0.25">
      <c r="A1479" s="23" t="s">
        <v>23</v>
      </c>
      <c r="B1479" s="6">
        <v>37518</v>
      </c>
      <c r="C1479" s="9">
        <f t="shared" si="23"/>
        <v>20</v>
      </c>
      <c r="D1479" s="3">
        <v>0</v>
      </c>
      <c r="E1479" s="10">
        <v>750</v>
      </c>
      <c r="F1479" s="3" t="s">
        <v>6</v>
      </c>
      <c r="G1479" s="3" t="s">
        <v>9</v>
      </c>
      <c r="H1479" s="24" t="s">
        <v>14</v>
      </c>
    </row>
    <row r="1480" spans="1:8" x14ac:dyDescent="0.25">
      <c r="A1480" s="23" t="s">
        <v>22</v>
      </c>
      <c r="B1480" s="6">
        <v>36508</v>
      </c>
      <c r="C1480" s="9">
        <f t="shared" si="23"/>
        <v>23</v>
      </c>
      <c r="D1480" s="3">
        <v>0</v>
      </c>
      <c r="E1480" s="10">
        <v>722.99</v>
      </c>
      <c r="F1480" s="3" t="s">
        <v>6</v>
      </c>
      <c r="G1480" s="3" t="s">
        <v>9</v>
      </c>
      <c r="H1480" s="24" t="s">
        <v>7</v>
      </c>
    </row>
    <row r="1481" spans="1:8" x14ac:dyDescent="0.25">
      <c r="A1481" s="23" t="s">
        <v>20</v>
      </c>
      <c r="B1481" s="6">
        <v>36520</v>
      </c>
      <c r="C1481" s="9">
        <f t="shared" si="23"/>
        <v>23</v>
      </c>
      <c r="D1481" s="3">
        <v>0</v>
      </c>
      <c r="E1481" s="10">
        <v>700</v>
      </c>
      <c r="F1481" s="3" t="s">
        <v>6</v>
      </c>
      <c r="G1481" s="3" t="s">
        <v>6</v>
      </c>
      <c r="H1481" s="24" t="s">
        <v>7</v>
      </c>
    </row>
    <row r="1482" spans="1:8" x14ac:dyDescent="0.25">
      <c r="A1482" s="23" t="s">
        <v>19</v>
      </c>
      <c r="B1482" s="6">
        <v>37146</v>
      </c>
      <c r="C1482" s="9">
        <f t="shared" si="23"/>
        <v>21</v>
      </c>
      <c r="D1482" s="3">
        <v>0</v>
      </c>
      <c r="E1482" s="10">
        <v>687.54</v>
      </c>
      <c r="F1482" s="3" t="s">
        <v>6</v>
      </c>
      <c r="G1482" s="3" t="s">
        <v>5</v>
      </c>
      <c r="H1482" s="24" t="s">
        <v>7</v>
      </c>
    </row>
    <row r="1483" spans="1:8" x14ac:dyDescent="0.25">
      <c r="A1483" s="23" t="s">
        <v>18</v>
      </c>
      <c r="B1483" s="6">
        <v>35743</v>
      </c>
      <c r="C1483" s="9">
        <f t="shared" si="23"/>
        <v>25</v>
      </c>
      <c r="D1483" s="3">
        <v>0</v>
      </c>
      <c r="E1483" s="10">
        <v>670</v>
      </c>
      <c r="F1483" s="3" t="s">
        <v>6</v>
      </c>
      <c r="G1483" s="3" t="s">
        <v>6</v>
      </c>
      <c r="H1483" s="24" t="s">
        <v>7</v>
      </c>
    </row>
    <row r="1484" spans="1:8" x14ac:dyDescent="0.25">
      <c r="A1484" s="23" t="s">
        <v>17</v>
      </c>
      <c r="B1484" s="6">
        <v>37589</v>
      </c>
      <c r="C1484" s="9">
        <f t="shared" si="23"/>
        <v>20</v>
      </c>
      <c r="D1484" s="3">
        <v>0</v>
      </c>
      <c r="E1484" s="10">
        <v>668</v>
      </c>
      <c r="F1484" s="3" t="s">
        <v>6</v>
      </c>
      <c r="G1484" s="3" t="s">
        <v>5</v>
      </c>
      <c r="H1484" s="24" t="s">
        <v>14</v>
      </c>
    </row>
    <row r="1485" spans="1:8" x14ac:dyDescent="0.25">
      <c r="A1485" s="23" t="s">
        <v>16</v>
      </c>
      <c r="B1485" s="6">
        <v>34884</v>
      </c>
      <c r="C1485" s="9">
        <f t="shared" si="23"/>
        <v>28</v>
      </c>
      <c r="D1485" s="3">
        <v>0</v>
      </c>
      <c r="E1485" s="10">
        <v>650</v>
      </c>
      <c r="F1485" s="3" t="s">
        <v>6</v>
      </c>
      <c r="G1485" s="3" t="s">
        <v>6</v>
      </c>
      <c r="H1485" s="24" t="s">
        <v>7</v>
      </c>
    </row>
    <row r="1486" spans="1:8" x14ac:dyDescent="0.25">
      <c r="A1486" s="23" t="s">
        <v>15</v>
      </c>
      <c r="B1486" s="6">
        <v>34121</v>
      </c>
      <c r="C1486" s="9">
        <f t="shared" si="23"/>
        <v>30</v>
      </c>
      <c r="D1486" s="3">
        <v>0</v>
      </c>
      <c r="E1486" s="10">
        <v>650</v>
      </c>
      <c r="F1486" s="3" t="s">
        <v>6</v>
      </c>
      <c r="G1486" s="3" t="s">
        <v>6</v>
      </c>
      <c r="H1486" s="24" t="s">
        <v>7</v>
      </c>
    </row>
    <row r="1487" spans="1:8" x14ac:dyDescent="0.25">
      <c r="A1487" s="23" t="s">
        <v>2128</v>
      </c>
      <c r="B1487" s="6">
        <v>37805</v>
      </c>
      <c r="C1487" s="9">
        <f t="shared" si="23"/>
        <v>20</v>
      </c>
      <c r="D1487" s="3">
        <v>0</v>
      </c>
      <c r="E1487" s="10">
        <v>34779.620000000003</v>
      </c>
      <c r="F1487" s="3" t="s">
        <v>9</v>
      </c>
      <c r="G1487" s="3" t="s">
        <v>5</v>
      </c>
      <c r="H1487" s="24" t="s">
        <v>30</v>
      </c>
    </row>
    <row r="1488" spans="1:8" x14ac:dyDescent="0.25">
      <c r="A1488" s="23" t="s">
        <v>13</v>
      </c>
      <c r="B1488" s="6">
        <v>37215</v>
      </c>
      <c r="C1488" s="9">
        <f t="shared" si="23"/>
        <v>21</v>
      </c>
      <c r="D1488" s="3">
        <v>0</v>
      </c>
      <c r="E1488" s="10">
        <v>646.14</v>
      </c>
      <c r="F1488" s="3" t="s">
        <v>6</v>
      </c>
      <c r="G1488" s="3" t="s">
        <v>6</v>
      </c>
      <c r="H1488" s="24" t="s">
        <v>14</v>
      </c>
    </row>
    <row r="1489" spans="1:8" x14ac:dyDescent="0.25">
      <c r="A1489" s="23" t="s">
        <v>12</v>
      </c>
      <c r="B1489" s="6">
        <v>36003</v>
      </c>
      <c r="C1489" s="9">
        <f t="shared" si="23"/>
        <v>25</v>
      </c>
      <c r="D1489" s="3">
        <v>0</v>
      </c>
      <c r="E1489" s="10">
        <v>637.26</v>
      </c>
      <c r="F1489" s="3" t="s">
        <v>6</v>
      </c>
      <c r="G1489" s="3" t="s">
        <v>6</v>
      </c>
      <c r="H1489" s="24" t="s">
        <v>7</v>
      </c>
    </row>
    <row r="1490" spans="1:8" x14ac:dyDescent="0.25">
      <c r="A1490" s="23" t="s">
        <v>11</v>
      </c>
      <c r="B1490" s="6">
        <v>33860</v>
      </c>
      <c r="C1490" s="9">
        <f t="shared" si="23"/>
        <v>30</v>
      </c>
      <c r="D1490" s="3">
        <v>0</v>
      </c>
      <c r="E1490" s="10">
        <v>604.54</v>
      </c>
      <c r="F1490" s="3" t="s">
        <v>6</v>
      </c>
      <c r="G1490" s="3" t="s">
        <v>6</v>
      </c>
      <c r="H1490" s="24" t="s">
        <v>7</v>
      </c>
    </row>
    <row r="1491" spans="1:8" x14ac:dyDescent="0.25">
      <c r="A1491" s="23" t="s">
        <v>10</v>
      </c>
      <c r="B1491" s="6">
        <v>34150</v>
      </c>
      <c r="C1491" s="9">
        <f t="shared" si="23"/>
        <v>30</v>
      </c>
      <c r="D1491" s="3">
        <v>0</v>
      </c>
      <c r="E1491" s="10">
        <v>600</v>
      </c>
      <c r="F1491" s="3" t="s">
        <v>5</v>
      </c>
      <c r="G1491" s="3" t="s">
        <v>9</v>
      </c>
      <c r="H1491" s="24" t="s">
        <v>7</v>
      </c>
    </row>
    <row r="1492" spans="1:8" x14ac:dyDescent="0.25">
      <c r="A1492" s="23" t="s">
        <v>8</v>
      </c>
      <c r="B1492" s="6">
        <v>33938</v>
      </c>
      <c r="C1492" s="9">
        <f t="shared" si="23"/>
        <v>30</v>
      </c>
      <c r="D1492" s="3">
        <v>0</v>
      </c>
      <c r="E1492" s="10">
        <v>570.62</v>
      </c>
      <c r="F1492" s="3" t="s">
        <v>5</v>
      </c>
      <c r="G1492" s="3" t="s">
        <v>9</v>
      </c>
      <c r="H1492" s="24" t="s">
        <v>7</v>
      </c>
    </row>
    <row r="1493" spans="1:8" x14ac:dyDescent="0.25">
      <c r="A1493" s="23" t="s">
        <v>4</v>
      </c>
      <c r="B1493" s="6">
        <v>33794</v>
      </c>
      <c r="C1493" s="9">
        <f t="shared" si="23"/>
        <v>31</v>
      </c>
      <c r="D1493" s="3">
        <v>0</v>
      </c>
      <c r="E1493" s="10">
        <v>563.84</v>
      </c>
      <c r="F1493" s="3" t="s">
        <v>5</v>
      </c>
      <c r="G1493" s="3" t="s">
        <v>6</v>
      </c>
      <c r="H1493" s="24" t="s">
        <v>7</v>
      </c>
    </row>
    <row r="1494" spans="1:8" x14ac:dyDescent="0.25">
      <c r="A1494" s="23" t="s">
        <v>2127</v>
      </c>
      <c r="B1494" s="6">
        <v>34522</v>
      </c>
      <c r="C1494" s="9">
        <f t="shared" si="23"/>
        <v>29</v>
      </c>
      <c r="D1494" s="3">
        <v>0</v>
      </c>
      <c r="E1494" s="10">
        <v>34672.15</v>
      </c>
      <c r="F1494" s="3" t="s">
        <v>9</v>
      </c>
      <c r="G1494" s="3" t="s">
        <v>6</v>
      </c>
      <c r="H1494" s="24" t="s">
        <v>7</v>
      </c>
    </row>
    <row r="1495" spans="1:8" x14ac:dyDescent="0.25">
      <c r="A1495" s="23" t="s">
        <v>2126</v>
      </c>
      <c r="B1495" s="6">
        <v>38269</v>
      </c>
      <c r="C1495" s="9">
        <f t="shared" si="23"/>
        <v>18</v>
      </c>
      <c r="D1495" s="3">
        <v>0</v>
      </c>
      <c r="E1495" s="10">
        <v>34617.839999999997</v>
      </c>
      <c r="F1495" s="3" t="s">
        <v>9</v>
      </c>
      <c r="G1495" s="3" t="s">
        <v>6</v>
      </c>
      <c r="H1495" s="24" t="s">
        <v>156</v>
      </c>
    </row>
    <row r="1496" spans="1:8" x14ac:dyDescent="0.25">
      <c r="A1496" s="23" t="s">
        <v>2125</v>
      </c>
      <c r="B1496" s="6">
        <v>28089</v>
      </c>
      <c r="C1496" s="9">
        <f t="shared" si="23"/>
        <v>46</v>
      </c>
      <c r="D1496" s="3">
        <v>2</v>
      </c>
      <c r="E1496" s="10">
        <v>34543.39</v>
      </c>
      <c r="F1496" s="3" t="s">
        <v>5</v>
      </c>
      <c r="G1496" s="3" t="s">
        <v>6</v>
      </c>
      <c r="H1496" s="24" t="s">
        <v>30</v>
      </c>
    </row>
    <row r="1497" spans="1:8" x14ac:dyDescent="0.25">
      <c r="A1497" s="23" t="s">
        <v>2124</v>
      </c>
      <c r="B1497" s="6">
        <v>35970</v>
      </c>
      <c r="C1497" s="9">
        <f t="shared" si="23"/>
        <v>25</v>
      </c>
      <c r="D1497" s="3">
        <v>0</v>
      </c>
      <c r="E1497" s="10">
        <v>34472.839999999997</v>
      </c>
      <c r="F1497" s="3" t="s">
        <v>9</v>
      </c>
      <c r="G1497" s="3" t="s">
        <v>6</v>
      </c>
      <c r="H1497" s="24" t="s">
        <v>30</v>
      </c>
    </row>
    <row r="1498" spans="1:8" x14ac:dyDescent="0.25">
      <c r="A1498" s="23" t="s">
        <v>2123</v>
      </c>
      <c r="B1498" s="6">
        <v>33140</v>
      </c>
      <c r="C1498" s="9">
        <f t="shared" si="23"/>
        <v>32</v>
      </c>
      <c r="D1498" s="3">
        <v>3</v>
      </c>
      <c r="E1498" s="10">
        <v>34456.269999999997</v>
      </c>
      <c r="F1498" s="3" t="s">
        <v>9</v>
      </c>
      <c r="G1498" s="3" t="s">
        <v>5</v>
      </c>
      <c r="H1498" s="24" t="s">
        <v>30</v>
      </c>
    </row>
    <row r="1499" spans="1:8" x14ac:dyDescent="0.25">
      <c r="A1499" s="23" t="s">
        <v>2122</v>
      </c>
      <c r="B1499" s="6">
        <v>37899</v>
      </c>
      <c r="C1499" s="9">
        <f t="shared" si="23"/>
        <v>19</v>
      </c>
      <c r="D1499" s="3">
        <v>0</v>
      </c>
      <c r="E1499" s="10">
        <v>34439.86</v>
      </c>
      <c r="F1499" s="3" t="s">
        <v>5</v>
      </c>
      <c r="G1499" s="3" t="s">
        <v>9</v>
      </c>
      <c r="H1499" s="24" t="s">
        <v>7</v>
      </c>
    </row>
    <row r="1500" spans="1:8" x14ac:dyDescent="0.25">
      <c r="A1500" s="23" t="s">
        <v>2337</v>
      </c>
      <c r="B1500" s="6">
        <v>25930</v>
      </c>
      <c r="C1500" s="9">
        <f t="shared" si="23"/>
        <v>52</v>
      </c>
      <c r="D1500" s="3">
        <v>2</v>
      </c>
      <c r="E1500" s="10">
        <v>47269.85</v>
      </c>
      <c r="F1500" s="3" t="s">
        <v>9</v>
      </c>
      <c r="G1500" s="3" t="s">
        <v>5</v>
      </c>
      <c r="H1500" s="24" t="s">
        <v>7</v>
      </c>
    </row>
    <row r="1501" spans="1:8" x14ac:dyDescent="0.25">
      <c r="A1501" s="23" t="s">
        <v>2121</v>
      </c>
      <c r="B1501" s="6">
        <v>30956</v>
      </c>
      <c r="C1501" s="9">
        <f t="shared" si="23"/>
        <v>38</v>
      </c>
      <c r="D1501" s="3">
        <v>3</v>
      </c>
      <c r="E1501" s="10">
        <v>34402.22</v>
      </c>
      <c r="F1501" s="3" t="s">
        <v>5</v>
      </c>
      <c r="G1501" s="3" t="s">
        <v>6</v>
      </c>
      <c r="H1501" s="24" t="s">
        <v>30</v>
      </c>
    </row>
    <row r="1502" spans="1:8" x14ac:dyDescent="0.25">
      <c r="A1502" s="23" t="s">
        <v>2120</v>
      </c>
      <c r="B1502" s="6">
        <v>30591</v>
      </c>
      <c r="C1502" s="9">
        <f t="shared" si="23"/>
        <v>39</v>
      </c>
      <c r="D1502" s="3">
        <v>3</v>
      </c>
      <c r="E1502" s="10">
        <v>34307.22</v>
      </c>
      <c r="F1502" s="3" t="s">
        <v>5</v>
      </c>
      <c r="G1502" s="3" t="s">
        <v>5</v>
      </c>
      <c r="H1502" s="24" t="s">
        <v>14</v>
      </c>
    </row>
    <row r="1503" spans="1:8" x14ac:dyDescent="0.25">
      <c r="A1503" s="23" t="s">
        <v>2118</v>
      </c>
      <c r="B1503" s="6">
        <v>31696</v>
      </c>
      <c r="C1503" s="9">
        <f t="shared" si="23"/>
        <v>36</v>
      </c>
      <c r="D1503" s="3">
        <v>3</v>
      </c>
      <c r="E1503" s="10">
        <v>34293.120000000003</v>
      </c>
      <c r="F1503" s="3" t="s">
        <v>9</v>
      </c>
      <c r="G1503" s="3" t="s">
        <v>5</v>
      </c>
      <c r="H1503" s="24" t="s">
        <v>30</v>
      </c>
    </row>
    <row r="1504" spans="1:8" x14ac:dyDescent="0.25">
      <c r="A1504" s="23" t="s">
        <v>2117</v>
      </c>
      <c r="B1504" s="6">
        <v>35002</v>
      </c>
      <c r="C1504" s="9">
        <f t="shared" si="23"/>
        <v>27</v>
      </c>
      <c r="D1504" s="3">
        <v>0</v>
      </c>
      <c r="E1504" s="10">
        <v>34289.43</v>
      </c>
      <c r="F1504" s="3" t="s">
        <v>9</v>
      </c>
      <c r="G1504" s="3" t="s">
        <v>9</v>
      </c>
      <c r="H1504" s="24" t="s">
        <v>30</v>
      </c>
    </row>
    <row r="1505" spans="1:8" x14ac:dyDescent="0.25">
      <c r="A1505" s="23" t="s">
        <v>2116</v>
      </c>
      <c r="B1505" s="6">
        <v>35957</v>
      </c>
      <c r="C1505" s="9">
        <f t="shared" si="23"/>
        <v>25</v>
      </c>
      <c r="D1505" s="3">
        <v>0</v>
      </c>
      <c r="E1505" s="10">
        <v>34254.050000000003</v>
      </c>
      <c r="F1505" s="3" t="s">
        <v>9</v>
      </c>
      <c r="G1505" s="3" t="s">
        <v>6</v>
      </c>
      <c r="H1505" s="24" t="s">
        <v>154</v>
      </c>
    </row>
    <row r="1506" spans="1:8" x14ac:dyDescent="0.25">
      <c r="A1506" s="23" t="s">
        <v>1884</v>
      </c>
      <c r="B1506" s="6">
        <v>32108</v>
      </c>
      <c r="C1506" s="9">
        <f t="shared" si="23"/>
        <v>35</v>
      </c>
      <c r="D1506" s="3">
        <v>2</v>
      </c>
      <c r="E1506" s="10">
        <v>20984.09</v>
      </c>
      <c r="F1506" s="3" t="s">
        <v>5</v>
      </c>
      <c r="G1506" s="3" t="s">
        <v>5</v>
      </c>
      <c r="H1506" s="24" t="s">
        <v>152</v>
      </c>
    </row>
    <row r="1507" spans="1:8" x14ac:dyDescent="0.25">
      <c r="A1507" s="23" t="s">
        <v>2115</v>
      </c>
      <c r="B1507" s="6">
        <v>22832</v>
      </c>
      <c r="C1507" s="9">
        <f t="shared" si="23"/>
        <v>61</v>
      </c>
      <c r="D1507" s="3">
        <v>0</v>
      </c>
      <c r="E1507" s="10">
        <v>34218.019999999997</v>
      </c>
      <c r="F1507" s="3" t="s">
        <v>9</v>
      </c>
      <c r="G1507" s="3" t="s">
        <v>9</v>
      </c>
      <c r="H1507" s="24" t="s">
        <v>30</v>
      </c>
    </row>
    <row r="1508" spans="1:8" x14ac:dyDescent="0.25">
      <c r="A1508" s="23" t="s">
        <v>2114</v>
      </c>
      <c r="B1508" s="6">
        <v>27596</v>
      </c>
      <c r="C1508" s="9">
        <f t="shared" si="23"/>
        <v>48</v>
      </c>
      <c r="D1508" s="3">
        <v>1</v>
      </c>
      <c r="E1508" s="10">
        <v>34210.33</v>
      </c>
      <c r="F1508" s="3" t="s">
        <v>5</v>
      </c>
      <c r="G1508" s="3" t="s">
        <v>9</v>
      </c>
      <c r="H1508" s="24" t="s">
        <v>14</v>
      </c>
    </row>
    <row r="1509" spans="1:8" x14ac:dyDescent="0.25">
      <c r="A1509" s="23" t="s">
        <v>2113</v>
      </c>
      <c r="B1509" s="6">
        <v>26170</v>
      </c>
      <c r="C1509" s="9">
        <f t="shared" si="23"/>
        <v>51</v>
      </c>
      <c r="D1509" s="3">
        <v>0</v>
      </c>
      <c r="E1509" s="10">
        <v>34205.07</v>
      </c>
      <c r="F1509" s="3" t="s">
        <v>5</v>
      </c>
      <c r="G1509" s="3" t="s">
        <v>5</v>
      </c>
      <c r="H1509" s="24" t="s">
        <v>30</v>
      </c>
    </row>
    <row r="1510" spans="1:8" x14ac:dyDescent="0.25">
      <c r="A1510" s="23" t="s">
        <v>2112</v>
      </c>
      <c r="B1510" s="6">
        <v>36470</v>
      </c>
      <c r="C1510" s="9">
        <f t="shared" si="23"/>
        <v>23</v>
      </c>
      <c r="D1510" s="3">
        <v>0</v>
      </c>
      <c r="E1510" s="10">
        <v>34166.269999999997</v>
      </c>
      <c r="F1510" s="3" t="s">
        <v>5</v>
      </c>
      <c r="G1510" s="3" t="s">
        <v>6</v>
      </c>
      <c r="H1510" s="24" t="s">
        <v>30</v>
      </c>
    </row>
    <row r="1511" spans="1:8" x14ac:dyDescent="0.25">
      <c r="A1511" s="23" t="s">
        <v>2111</v>
      </c>
      <c r="B1511" s="6">
        <v>37616</v>
      </c>
      <c r="C1511" s="9">
        <f t="shared" si="23"/>
        <v>20</v>
      </c>
      <c r="D1511" s="3">
        <v>0</v>
      </c>
      <c r="E1511" s="10">
        <v>34084.68</v>
      </c>
      <c r="F1511" s="3" t="s">
        <v>5</v>
      </c>
      <c r="G1511" s="3" t="s">
        <v>6</v>
      </c>
      <c r="H1511" s="24" t="s">
        <v>30</v>
      </c>
    </row>
    <row r="1512" spans="1:8" x14ac:dyDescent="0.25">
      <c r="A1512" s="23" t="s">
        <v>2336</v>
      </c>
      <c r="B1512" s="6">
        <v>21745</v>
      </c>
      <c r="C1512" s="9">
        <f t="shared" si="23"/>
        <v>64</v>
      </c>
      <c r="D1512" s="3">
        <v>0</v>
      </c>
      <c r="E1512" s="10">
        <v>47055.53</v>
      </c>
      <c r="F1512" s="3" t="s">
        <v>5</v>
      </c>
      <c r="G1512" s="3" t="s">
        <v>9</v>
      </c>
      <c r="H1512" s="24" t="s">
        <v>7</v>
      </c>
    </row>
    <row r="1513" spans="1:8" x14ac:dyDescent="0.25">
      <c r="A1513" s="23" t="s">
        <v>2110</v>
      </c>
      <c r="B1513" s="6">
        <v>26506</v>
      </c>
      <c r="C1513" s="9">
        <f t="shared" si="23"/>
        <v>51</v>
      </c>
      <c r="D1513" s="3">
        <v>0</v>
      </c>
      <c r="E1513" s="10">
        <v>34053.360000000001</v>
      </c>
      <c r="F1513" s="3" t="s">
        <v>5</v>
      </c>
      <c r="G1513" s="3" t="s">
        <v>5</v>
      </c>
      <c r="H1513" s="24" t="s">
        <v>30</v>
      </c>
    </row>
    <row r="1514" spans="1:8" x14ac:dyDescent="0.25">
      <c r="A1514" s="23" t="s">
        <v>2109</v>
      </c>
      <c r="B1514" s="6">
        <v>34602</v>
      </c>
      <c r="C1514" s="9">
        <f t="shared" si="23"/>
        <v>28</v>
      </c>
      <c r="D1514" s="3">
        <v>0</v>
      </c>
      <c r="E1514" s="10">
        <v>33975.47</v>
      </c>
      <c r="F1514" s="3" t="s">
        <v>5</v>
      </c>
      <c r="G1514" s="3" t="s">
        <v>5</v>
      </c>
      <c r="H1514" s="24" t="s">
        <v>30</v>
      </c>
    </row>
    <row r="1515" spans="1:8" x14ac:dyDescent="0.25">
      <c r="A1515" s="23" t="s">
        <v>2108</v>
      </c>
      <c r="B1515" s="6">
        <v>36887</v>
      </c>
      <c r="C1515" s="9">
        <f t="shared" si="23"/>
        <v>22</v>
      </c>
      <c r="D1515" s="3">
        <v>0</v>
      </c>
      <c r="E1515" s="10">
        <v>33907.550000000003</v>
      </c>
      <c r="F1515" s="3" t="s">
        <v>5</v>
      </c>
      <c r="G1515" s="3" t="s">
        <v>5</v>
      </c>
      <c r="H1515" s="24" t="s">
        <v>14</v>
      </c>
    </row>
    <row r="1516" spans="1:8" x14ac:dyDescent="0.25">
      <c r="A1516" s="23" t="s">
        <v>2107</v>
      </c>
      <c r="B1516" s="6">
        <v>35651</v>
      </c>
      <c r="C1516" s="9">
        <f t="shared" si="23"/>
        <v>25</v>
      </c>
      <c r="D1516" s="3">
        <v>0</v>
      </c>
      <c r="E1516" s="10">
        <v>33900.65</v>
      </c>
      <c r="F1516" s="3" t="s">
        <v>5</v>
      </c>
      <c r="G1516" s="3" t="s">
        <v>6</v>
      </c>
      <c r="H1516" s="24" t="s">
        <v>30</v>
      </c>
    </row>
    <row r="1517" spans="1:8" x14ac:dyDescent="0.25">
      <c r="A1517" s="23" t="s">
        <v>2106</v>
      </c>
      <c r="B1517" s="6">
        <v>36825</v>
      </c>
      <c r="C1517" s="9">
        <f t="shared" si="23"/>
        <v>22</v>
      </c>
      <c r="D1517" s="3">
        <v>0</v>
      </c>
      <c r="E1517" s="10">
        <v>33829.39</v>
      </c>
      <c r="F1517" s="3" t="s">
        <v>5</v>
      </c>
      <c r="G1517" s="3" t="s">
        <v>6</v>
      </c>
      <c r="H1517" s="24" t="s">
        <v>30</v>
      </c>
    </row>
    <row r="1518" spans="1:8" x14ac:dyDescent="0.25">
      <c r="A1518" s="23" t="s">
        <v>2105</v>
      </c>
      <c r="B1518" s="6">
        <v>22991</v>
      </c>
      <c r="C1518" s="9">
        <f t="shared" si="23"/>
        <v>60</v>
      </c>
      <c r="D1518" s="3">
        <v>0</v>
      </c>
      <c r="E1518" s="10">
        <v>33753.32</v>
      </c>
      <c r="F1518" s="3" t="s">
        <v>9</v>
      </c>
      <c r="G1518" s="3" t="s">
        <v>6</v>
      </c>
      <c r="H1518" s="24" t="s">
        <v>30</v>
      </c>
    </row>
    <row r="1519" spans="1:8" x14ac:dyDescent="0.25">
      <c r="A1519" s="23" t="s">
        <v>2104</v>
      </c>
      <c r="B1519" s="6">
        <v>37876</v>
      </c>
      <c r="C1519" s="9">
        <f t="shared" si="23"/>
        <v>19</v>
      </c>
      <c r="D1519" s="3">
        <v>0</v>
      </c>
      <c r="E1519" s="10">
        <v>33750.29</v>
      </c>
      <c r="F1519" s="3" t="s">
        <v>9</v>
      </c>
      <c r="G1519" s="3" t="s">
        <v>6</v>
      </c>
      <c r="H1519" s="24" t="s">
        <v>14</v>
      </c>
    </row>
    <row r="1520" spans="1:8" x14ac:dyDescent="0.25">
      <c r="A1520" s="23" t="s">
        <v>2103</v>
      </c>
      <c r="B1520" s="6">
        <v>38292</v>
      </c>
      <c r="C1520" s="9">
        <f t="shared" si="23"/>
        <v>18</v>
      </c>
      <c r="D1520" s="3">
        <v>0</v>
      </c>
      <c r="E1520" s="10">
        <v>33732.69</v>
      </c>
      <c r="F1520" s="3" t="s">
        <v>9</v>
      </c>
      <c r="G1520" s="3" t="s">
        <v>9</v>
      </c>
      <c r="H1520" s="24" t="s">
        <v>344</v>
      </c>
    </row>
    <row r="1521" spans="1:8" x14ac:dyDescent="0.25">
      <c r="A1521" s="23" t="s">
        <v>2102</v>
      </c>
      <c r="B1521" s="6">
        <v>34301</v>
      </c>
      <c r="C1521" s="9">
        <f t="shared" si="23"/>
        <v>29</v>
      </c>
      <c r="D1521" s="3">
        <v>0</v>
      </c>
      <c r="E1521" s="10">
        <v>33707.550000000003</v>
      </c>
      <c r="F1521" s="3" t="s">
        <v>5</v>
      </c>
      <c r="G1521" s="3" t="s">
        <v>5</v>
      </c>
      <c r="H1521" s="24" t="s">
        <v>30</v>
      </c>
    </row>
    <row r="1522" spans="1:8" x14ac:dyDescent="0.25">
      <c r="A1522" s="23" t="s">
        <v>2101</v>
      </c>
      <c r="B1522" s="6">
        <v>37873</v>
      </c>
      <c r="C1522" s="9">
        <f t="shared" si="23"/>
        <v>19</v>
      </c>
      <c r="D1522" s="3">
        <v>0</v>
      </c>
      <c r="E1522" s="10">
        <v>33611.71</v>
      </c>
      <c r="F1522" s="3" t="s">
        <v>9</v>
      </c>
      <c r="G1522" s="3" t="s">
        <v>5</v>
      </c>
      <c r="H1522" s="24" t="s">
        <v>30</v>
      </c>
    </row>
    <row r="1523" spans="1:8" x14ac:dyDescent="0.25">
      <c r="A1523" s="23" t="s">
        <v>2335</v>
      </c>
      <c r="B1523" s="6">
        <v>21443</v>
      </c>
      <c r="C1523" s="9">
        <f t="shared" si="23"/>
        <v>64</v>
      </c>
      <c r="D1523" s="3">
        <v>0</v>
      </c>
      <c r="E1523" s="10">
        <v>46889.26</v>
      </c>
      <c r="F1523" s="3" t="s">
        <v>5</v>
      </c>
      <c r="G1523" s="3" t="s">
        <v>6</v>
      </c>
      <c r="H1523" s="24" t="s">
        <v>7</v>
      </c>
    </row>
    <row r="1524" spans="1:8" x14ac:dyDescent="0.25">
      <c r="A1524" s="23" t="s">
        <v>2100</v>
      </c>
      <c r="B1524" s="6">
        <v>30885</v>
      </c>
      <c r="C1524" s="9">
        <f t="shared" si="23"/>
        <v>39</v>
      </c>
      <c r="D1524" s="3">
        <v>3</v>
      </c>
      <c r="E1524" s="10">
        <v>33527.1</v>
      </c>
      <c r="F1524" s="3" t="s">
        <v>5</v>
      </c>
      <c r="G1524" s="3" t="s">
        <v>6</v>
      </c>
      <c r="H1524" s="24" t="s">
        <v>30</v>
      </c>
    </row>
    <row r="1525" spans="1:8" x14ac:dyDescent="0.25">
      <c r="A1525" s="23" t="s">
        <v>2099</v>
      </c>
      <c r="B1525" s="6">
        <v>37493</v>
      </c>
      <c r="C1525" s="9">
        <f t="shared" si="23"/>
        <v>20</v>
      </c>
      <c r="D1525" s="3">
        <v>0</v>
      </c>
      <c r="E1525" s="10">
        <v>33475.82</v>
      </c>
      <c r="F1525" s="3" t="s">
        <v>9</v>
      </c>
      <c r="G1525" s="3" t="s">
        <v>9</v>
      </c>
      <c r="H1525" s="24" t="s">
        <v>158</v>
      </c>
    </row>
    <row r="1526" spans="1:8" x14ac:dyDescent="0.25">
      <c r="A1526" s="23" t="s">
        <v>2098</v>
      </c>
      <c r="B1526" s="6">
        <v>25737</v>
      </c>
      <c r="C1526" s="9">
        <f t="shared" si="23"/>
        <v>53</v>
      </c>
      <c r="D1526" s="3">
        <v>2</v>
      </c>
      <c r="E1526" s="10">
        <v>33471.97</v>
      </c>
      <c r="F1526" s="3" t="s">
        <v>5</v>
      </c>
      <c r="G1526" s="3" t="s">
        <v>5</v>
      </c>
      <c r="H1526" s="24" t="s">
        <v>14</v>
      </c>
    </row>
    <row r="1527" spans="1:8" x14ac:dyDescent="0.25">
      <c r="A1527" s="23" t="s">
        <v>2097</v>
      </c>
      <c r="B1527" s="6">
        <v>31388</v>
      </c>
      <c r="C1527" s="9">
        <f t="shared" si="23"/>
        <v>37</v>
      </c>
      <c r="D1527" s="3">
        <v>3</v>
      </c>
      <c r="E1527" s="10">
        <v>33450.99</v>
      </c>
      <c r="F1527" s="3" t="s">
        <v>5</v>
      </c>
      <c r="G1527" s="3" t="s">
        <v>5</v>
      </c>
      <c r="H1527" s="24" t="s">
        <v>30</v>
      </c>
    </row>
    <row r="1528" spans="1:8" x14ac:dyDescent="0.25">
      <c r="A1528" s="23" t="s">
        <v>2096</v>
      </c>
      <c r="B1528" s="6">
        <v>26547</v>
      </c>
      <c r="C1528" s="9">
        <f t="shared" si="23"/>
        <v>50</v>
      </c>
      <c r="D1528" s="3">
        <v>0</v>
      </c>
      <c r="E1528" s="10">
        <v>33344.449999999997</v>
      </c>
      <c r="F1528" s="3" t="s">
        <v>5</v>
      </c>
      <c r="G1528" s="3" t="s">
        <v>6</v>
      </c>
      <c r="H1528" s="24" t="s">
        <v>30</v>
      </c>
    </row>
    <row r="1529" spans="1:8" x14ac:dyDescent="0.25">
      <c r="A1529" s="23" t="s">
        <v>2095</v>
      </c>
      <c r="B1529" s="6">
        <v>37953</v>
      </c>
      <c r="C1529" s="9">
        <f t="shared" si="23"/>
        <v>19</v>
      </c>
      <c r="D1529" s="3">
        <v>0</v>
      </c>
      <c r="E1529" s="10">
        <v>33307.550000000003</v>
      </c>
      <c r="F1529" s="3" t="s">
        <v>5</v>
      </c>
      <c r="G1529" s="3" t="s">
        <v>6</v>
      </c>
      <c r="H1529" s="24" t="s">
        <v>14</v>
      </c>
    </row>
    <row r="1530" spans="1:8" x14ac:dyDescent="0.25">
      <c r="A1530" s="23" t="s">
        <v>2094</v>
      </c>
      <c r="B1530" s="6">
        <v>33158</v>
      </c>
      <c r="C1530" s="9">
        <f t="shared" si="23"/>
        <v>32</v>
      </c>
      <c r="D1530" s="3">
        <v>3</v>
      </c>
      <c r="E1530" s="10">
        <v>33292.83</v>
      </c>
      <c r="F1530" s="3" t="s">
        <v>5</v>
      </c>
      <c r="G1530" s="3" t="s">
        <v>9</v>
      </c>
      <c r="H1530" s="24" t="s">
        <v>30</v>
      </c>
    </row>
    <row r="1531" spans="1:8" x14ac:dyDescent="0.25">
      <c r="A1531" s="23" t="s">
        <v>2093</v>
      </c>
      <c r="B1531" s="6">
        <v>31243</v>
      </c>
      <c r="C1531" s="9">
        <f t="shared" si="23"/>
        <v>38</v>
      </c>
      <c r="D1531" s="3">
        <v>3</v>
      </c>
      <c r="E1531" s="10">
        <v>33121</v>
      </c>
      <c r="F1531" s="3" t="s">
        <v>5</v>
      </c>
      <c r="G1531" s="3" t="s">
        <v>9</v>
      </c>
      <c r="H1531" s="24" t="s">
        <v>30</v>
      </c>
    </row>
    <row r="1532" spans="1:8" x14ac:dyDescent="0.25">
      <c r="A1532" s="23" t="s">
        <v>2092</v>
      </c>
      <c r="B1532" s="6">
        <v>25506</v>
      </c>
      <c r="C1532" s="9">
        <f t="shared" si="23"/>
        <v>53</v>
      </c>
      <c r="D1532" s="3">
        <v>0</v>
      </c>
      <c r="E1532" s="10">
        <v>33090.660000000003</v>
      </c>
      <c r="F1532" s="3" t="s">
        <v>5</v>
      </c>
      <c r="G1532" s="3" t="s">
        <v>5</v>
      </c>
      <c r="H1532" s="24" t="s">
        <v>30</v>
      </c>
    </row>
    <row r="1533" spans="1:8" x14ac:dyDescent="0.25">
      <c r="A1533" s="23" t="s">
        <v>2091</v>
      </c>
      <c r="B1533" s="6">
        <v>22828</v>
      </c>
      <c r="C1533" s="9">
        <f t="shared" si="23"/>
        <v>61</v>
      </c>
      <c r="D1533" s="3">
        <v>0</v>
      </c>
      <c r="E1533" s="10">
        <v>33074.94</v>
      </c>
      <c r="F1533" s="3" t="s">
        <v>9</v>
      </c>
      <c r="G1533" s="3" t="s">
        <v>5</v>
      </c>
      <c r="H1533" s="24" t="s">
        <v>30</v>
      </c>
    </row>
    <row r="1534" spans="1:8" x14ac:dyDescent="0.25">
      <c r="A1534" s="23" t="s">
        <v>2334</v>
      </c>
      <c r="B1534" s="6">
        <v>22237</v>
      </c>
      <c r="C1534" s="9">
        <f t="shared" si="23"/>
        <v>62</v>
      </c>
      <c r="D1534" s="3">
        <v>3</v>
      </c>
      <c r="E1534" s="10">
        <v>46718.16</v>
      </c>
      <c r="F1534" s="3" t="s">
        <v>9</v>
      </c>
      <c r="G1534" s="3" t="s">
        <v>9</v>
      </c>
      <c r="H1534" s="24" t="s">
        <v>14</v>
      </c>
    </row>
    <row r="1535" spans="1:8" x14ac:dyDescent="0.25">
      <c r="A1535" s="23" t="s">
        <v>2090</v>
      </c>
      <c r="B1535" s="6">
        <v>34543</v>
      </c>
      <c r="C1535" s="9">
        <f t="shared" si="23"/>
        <v>29</v>
      </c>
      <c r="D1535" s="3">
        <v>0</v>
      </c>
      <c r="E1535" s="10">
        <v>33057.230000000003</v>
      </c>
      <c r="F1535" s="3" t="s">
        <v>9</v>
      </c>
      <c r="G1535" s="3" t="s">
        <v>5</v>
      </c>
      <c r="H1535" s="24" t="s">
        <v>30</v>
      </c>
    </row>
    <row r="1536" spans="1:8" x14ac:dyDescent="0.25">
      <c r="A1536" s="23" t="s">
        <v>2089</v>
      </c>
      <c r="B1536" s="6">
        <v>24663</v>
      </c>
      <c r="C1536" s="9">
        <f t="shared" si="23"/>
        <v>56</v>
      </c>
      <c r="D1536" s="3">
        <v>0</v>
      </c>
      <c r="E1536" s="10">
        <v>33025.32</v>
      </c>
      <c r="F1536" s="3" t="s">
        <v>5</v>
      </c>
      <c r="G1536" s="3" t="s">
        <v>6</v>
      </c>
      <c r="H1536" s="24" t="s">
        <v>30</v>
      </c>
    </row>
    <row r="1537" spans="1:8" x14ac:dyDescent="0.25">
      <c r="A1537" s="23" t="s">
        <v>2088</v>
      </c>
      <c r="B1537" s="6">
        <v>34888</v>
      </c>
      <c r="C1537" s="9">
        <f t="shared" si="23"/>
        <v>28</v>
      </c>
      <c r="D1537" s="3">
        <v>0</v>
      </c>
      <c r="E1537" s="10">
        <v>33017.46</v>
      </c>
      <c r="F1537" s="3" t="s">
        <v>9</v>
      </c>
      <c r="G1537" s="3" t="s">
        <v>9</v>
      </c>
      <c r="H1537" s="24" t="s">
        <v>30</v>
      </c>
    </row>
    <row r="1538" spans="1:8" x14ac:dyDescent="0.25">
      <c r="A1538" s="23" t="s">
        <v>2087</v>
      </c>
      <c r="B1538" s="6">
        <v>26169</v>
      </c>
      <c r="C1538" s="9">
        <f t="shared" si="23"/>
        <v>51</v>
      </c>
      <c r="D1538" s="3">
        <v>0</v>
      </c>
      <c r="E1538" s="10">
        <v>32947.629999999997</v>
      </c>
      <c r="F1538" s="3" t="s">
        <v>5</v>
      </c>
      <c r="G1538" s="3" t="s">
        <v>9</v>
      </c>
      <c r="H1538" s="24" t="s">
        <v>30</v>
      </c>
    </row>
    <row r="1539" spans="1:8" x14ac:dyDescent="0.25">
      <c r="A1539" s="23" t="s">
        <v>2086</v>
      </c>
      <c r="B1539" s="6">
        <v>29907</v>
      </c>
      <c r="C1539" s="9">
        <f t="shared" ref="C1539:C1602" si="24">INT(YEARFRAC(B1539,DATE(2023,8,6),1))</f>
        <v>41</v>
      </c>
      <c r="D1539" s="3">
        <v>1</v>
      </c>
      <c r="E1539" s="10">
        <v>32906.69</v>
      </c>
      <c r="F1539" s="3" t="s">
        <v>5</v>
      </c>
      <c r="G1539" s="3" t="s">
        <v>6</v>
      </c>
      <c r="H1539" s="24" t="s">
        <v>30</v>
      </c>
    </row>
    <row r="1540" spans="1:8" x14ac:dyDescent="0.25">
      <c r="A1540" s="23" t="s">
        <v>2085</v>
      </c>
      <c r="B1540" s="6">
        <v>35037</v>
      </c>
      <c r="C1540" s="9">
        <f t="shared" si="24"/>
        <v>27</v>
      </c>
      <c r="D1540" s="3">
        <v>0</v>
      </c>
      <c r="E1540" s="10">
        <v>32827.51</v>
      </c>
      <c r="F1540" s="3" t="s">
        <v>9</v>
      </c>
      <c r="G1540" s="3" t="s">
        <v>5</v>
      </c>
      <c r="H1540" s="24" t="s">
        <v>30</v>
      </c>
    </row>
    <row r="1541" spans="1:8" x14ac:dyDescent="0.25">
      <c r="A1541" s="23" t="s">
        <v>2084</v>
      </c>
      <c r="B1541" s="6">
        <v>29567</v>
      </c>
      <c r="C1541" s="9">
        <f t="shared" si="24"/>
        <v>42</v>
      </c>
      <c r="D1541" s="3">
        <v>3</v>
      </c>
      <c r="E1541" s="10">
        <v>32787.46</v>
      </c>
      <c r="F1541" s="3" t="s">
        <v>9</v>
      </c>
      <c r="G1541" s="3" t="s">
        <v>6</v>
      </c>
      <c r="H1541" s="24" t="s">
        <v>14</v>
      </c>
    </row>
    <row r="1542" spans="1:8" x14ac:dyDescent="0.25">
      <c r="A1542" s="23" t="s">
        <v>2083</v>
      </c>
      <c r="B1542" s="6">
        <v>26610</v>
      </c>
      <c r="C1542" s="9">
        <f t="shared" si="24"/>
        <v>50</v>
      </c>
      <c r="D1542" s="3">
        <v>0</v>
      </c>
      <c r="E1542" s="10">
        <v>32765.33</v>
      </c>
      <c r="F1542" s="3" t="s">
        <v>5</v>
      </c>
      <c r="G1542" s="3" t="s">
        <v>5</v>
      </c>
      <c r="H1542" s="24" t="s">
        <v>14</v>
      </c>
    </row>
    <row r="1543" spans="1:8" x14ac:dyDescent="0.25">
      <c r="A1543" s="23" t="s">
        <v>2082</v>
      </c>
      <c r="B1543" s="6">
        <v>27369</v>
      </c>
      <c r="C1543" s="9">
        <f t="shared" si="24"/>
        <v>48</v>
      </c>
      <c r="D1543" s="3">
        <v>0</v>
      </c>
      <c r="E1543" s="10">
        <v>32760.48</v>
      </c>
      <c r="F1543" s="3" t="s">
        <v>9</v>
      </c>
      <c r="G1543" s="3" t="s">
        <v>9</v>
      </c>
      <c r="H1543" s="24" t="s">
        <v>30</v>
      </c>
    </row>
    <row r="1544" spans="1:8" x14ac:dyDescent="0.25">
      <c r="A1544" s="23" t="s">
        <v>2081</v>
      </c>
      <c r="B1544" s="6">
        <v>33063</v>
      </c>
      <c r="C1544" s="9">
        <f t="shared" si="24"/>
        <v>33</v>
      </c>
      <c r="D1544" s="3">
        <v>2</v>
      </c>
      <c r="E1544" s="10">
        <v>32734.19</v>
      </c>
      <c r="F1544" s="3" t="s">
        <v>5</v>
      </c>
      <c r="G1544" s="3" t="s">
        <v>9</v>
      </c>
      <c r="H1544" s="24" t="s">
        <v>14</v>
      </c>
    </row>
    <row r="1545" spans="1:8" x14ac:dyDescent="0.25">
      <c r="A1545" s="23" t="s">
        <v>2333</v>
      </c>
      <c r="B1545" s="6">
        <v>25377</v>
      </c>
      <c r="C1545" s="9">
        <f t="shared" si="24"/>
        <v>54</v>
      </c>
      <c r="D1545" s="3">
        <v>3</v>
      </c>
      <c r="E1545" s="10">
        <v>46661.440000000002</v>
      </c>
      <c r="F1545" s="3" t="s">
        <v>9</v>
      </c>
      <c r="G1545" s="3" t="s">
        <v>6</v>
      </c>
      <c r="H1545" s="24" t="s">
        <v>14</v>
      </c>
    </row>
    <row r="1546" spans="1:8" x14ac:dyDescent="0.25">
      <c r="A1546" s="23" t="s">
        <v>2080</v>
      </c>
      <c r="B1546" s="6">
        <v>33146</v>
      </c>
      <c r="C1546" s="9">
        <f t="shared" si="24"/>
        <v>32</v>
      </c>
      <c r="D1546" s="3">
        <v>3</v>
      </c>
      <c r="E1546" s="10">
        <v>32716.2</v>
      </c>
      <c r="F1546" s="3" t="s">
        <v>9</v>
      </c>
      <c r="G1546" s="3" t="s">
        <v>5</v>
      </c>
      <c r="H1546" s="24" t="s">
        <v>30</v>
      </c>
    </row>
    <row r="1547" spans="1:8" x14ac:dyDescent="0.25">
      <c r="A1547" s="23" t="s">
        <v>2079</v>
      </c>
      <c r="B1547" s="6">
        <v>25143</v>
      </c>
      <c r="C1547" s="9">
        <f t="shared" si="24"/>
        <v>54</v>
      </c>
      <c r="D1547" s="3">
        <v>0</v>
      </c>
      <c r="E1547" s="10">
        <v>32686.080000000002</v>
      </c>
      <c r="F1547" s="3" t="s">
        <v>5</v>
      </c>
      <c r="G1547" s="3" t="s">
        <v>6</v>
      </c>
      <c r="H1547" s="24" t="s">
        <v>30</v>
      </c>
    </row>
    <row r="1548" spans="1:8" x14ac:dyDescent="0.25">
      <c r="A1548" s="23" t="s">
        <v>2078</v>
      </c>
      <c r="B1548" s="6">
        <v>33067</v>
      </c>
      <c r="C1548" s="9">
        <f t="shared" si="24"/>
        <v>33</v>
      </c>
      <c r="D1548" s="3">
        <v>3</v>
      </c>
      <c r="E1548" s="10">
        <v>32672.11</v>
      </c>
      <c r="F1548" s="3" t="s">
        <v>9</v>
      </c>
      <c r="G1548" s="3" t="s">
        <v>9</v>
      </c>
      <c r="H1548" s="24" t="s">
        <v>30</v>
      </c>
    </row>
    <row r="1549" spans="1:8" x14ac:dyDescent="0.25">
      <c r="A1549" s="23" t="s">
        <v>2077</v>
      </c>
      <c r="B1549" s="6">
        <v>37902</v>
      </c>
      <c r="C1549" s="9">
        <f t="shared" si="24"/>
        <v>19</v>
      </c>
      <c r="D1549" s="3">
        <v>0</v>
      </c>
      <c r="E1549" s="10">
        <v>32548.34</v>
      </c>
      <c r="F1549" s="3" t="s">
        <v>9</v>
      </c>
      <c r="G1549" s="3" t="s">
        <v>5</v>
      </c>
      <c r="H1549" s="24" t="s">
        <v>7</v>
      </c>
    </row>
    <row r="1550" spans="1:8" x14ac:dyDescent="0.25">
      <c r="A1550" s="23" t="s">
        <v>2076</v>
      </c>
      <c r="B1550" s="6">
        <v>28022</v>
      </c>
      <c r="C1550" s="9">
        <f t="shared" si="24"/>
        <v>46</v>
      </c>
      <c r="D1550" s="3">
        <v>2</v>
      </c>
      <c r="E1550" s="10">
        <v>32485.46</v>
      </c>
      <c r="F1550" s="3" t="s">
        <v>5</v>
      </c>
      <c r="G1550" s="3" t="s">
        <v>9</v>
      </c>
      <c r="H1550" s="24" t="s">
        <v>30</v>
      </c>
    </row>
    <row r="1551" spans="1:8" x14ac:dyDescent="0.25">
      <c r="A1551" s="23" t="s">
        <v>2075</v>
      </c>
      <c r="B1551" s="6">
        <v>29856</v>
      </c>
      <c r="C1551" s="9">
        <f t="shared" si="24"/>
        <v>41</v>
      </c>
      <c r="D1551" s="3">
        <v>1</v>
      </c>
      <c r="E1551" s="10">
        <v>32462.35</v>
      </c>
      <c r="F1551" s="3" t="s">
        <v>5</v>
      </c>
      <c r="G1551" s="3" t="s">
        <v>5</v>
      </c>
      <c r="H1551" s="24" t="s">
        <v>30</v>
      </c>
    </row>
    <row r="1552" spans="1:8" x14ac:dyDescent="0.25">
      <c r="A1552" s="23" t="s">
        <v>2074</v>
      </c>
      <c r="B1552" s="6">
        <v>27981</v>
      </c>
      <c r="C1552" s="9">
        <f t="shared" si="24"/>
        <v>46</v>
      </c>
      <c r="D1552" s="3">
        <v>2</v>
      </c>
      <c r="E1552" s="10">
        <v>32430.22</v>
      </c>
      <c r="F1552" s="3" t="s">
        <v>5</v>
      </c>
      <c r="G1552" s="3" t="s">
        <v>6</v>
      </c>
      <c r="H1552" s="24" t="s">
        <v>30</v>
      </c>
    </row>
    <row r="1553" spans="1:8" x14ac:dyDescent="0.25">
      <c r="A1553" s="23" t="s">
        <v>2073</v>
      </c>
      <c r="B1553" s="6">
        <v>26591</v>
      </c>
      <c r="C1553" s="9">
        <f t="shared" si="24"/>
        <v>50</v>
      </c>
      <c r="D1553" s="3">
        <v>0</v>
      </c>
      <c r="E1553" s="10">
        <v>32428.63</v>
      </c>
      <c r="F1553" s="3" t="s">
        <v>5</v>
      </c>
      <c r="G1553" s="3" t="s">
        <v>5</v>
      </c>
      <c r="H1553" s="24" t="s">
        <v>30</v>
      </c>
    </row>
    <row r="1554" spans="1:8" x14ac:dyDescent="0.25">
      <c r="A1554" s="23" t="s">
        <v>2072</v>
      </c>
      <c r="B1554" s="6">
        <v>31748</v>
      </c>
      <c r="C1554" s="9">
        <f t="shared" si="24"/>
        <v>36</v>
      </c>
      <c r="D1554" s="3">
        <v>3</v>
      </c>
      <c r="E1554" s="10">
        <v>32288.49</v>
      </c>
      <c r="F1554" s="3" t="s">
        <v>5</v>
      </c>
      <c r="G1554" s="3" t="s">
        <v>5</v>
      </c>
      <c r="H1554" s="24" t="s">
        <v>30</v>
      </c>
    </row>
    <row r="1555" spans="1:8" x14ac:dyDescent="0.25">
      <c r="A1555" s="23" t="s">
        <v>2071</v>
      </c>
      <c r="B1555" s="6">
        <v>27745</v>
      </c>
      <c r="C1555" s="9">
        <f t="shared" si="24"/>
        <v>47</v>
      </c>
      <c r="D1555" s="3">
        <v>1</v>
      </c>
      <c r="E1555" s="10">
        <v>32259.96</v>
      </c>
      <c r="F1555" s="3" t="s">
        <v>5</v>
      </c>
      <c r="G1555" s="3" t="s">
        <v>6</v>
      </c>
      <c r="H1555" s="24" t="s">
        <v>14</v>
      </c>
    </row>
    <row r="1556" spans="1:8" x14ac:dyDescent="0.25">
      <c r="A1556" s="23" t="s">
        <v>2332</v>
      </c>
      <c r="B1556" s="6">
        <v>22501</v>
      </c>
      <c r="C1556" s="9">
        <f t="shared" si="24"/>
        <v>61</v>
      </c>
      <c r="D1556" s="3">
        <v>0</v>
      </c>
      <c r="E1556" s="10">
        <v>46599.11</v>
      </c>
      <c r="F1556" s="3" t="s">
        <v>9</v>
      </c>
      <c r="G1556" s="3" t="s">
        <v>9</v>
      </c>
      <c r="H1556" s="24" t="s">
        <v>7</v>
      </c>
    </row>
    <row r="1557" spans="1:8" x14ac:dyDescent="0.25">
      <c r="A1557" s="23" t="s">
        <v>2070</v>
      </c>
      <c r="B1557" s="6">
        <v>34585</v>
      </c>
      <c r="C1557" s="9">
        <f t="shared" si="24"/>
        <v>28</v>
      </c>
      <c r="D1557" s="3">
        <v>0</v>
      </c>
      <c r="E1557" s="10">
        <v>32222.81</v>
      </c>
      <c r="F1557" s="3" t="s">
        <v>5</v>
      </c>
      <c r="G1557" s="3" t="s">
        <v>9</v>
      </c>
      <c r="H1557" s="24" t="s">
        <v>30</v>
      </c>
    </row>
    <row r="1558" spans="1:8" x14ac:dyDescent="0.25">
      <c r="A1558" s="23" t="s">
        <v>2069</v>
      </c>
      <c r="B1558" s="6">
        <v>25457</v>
      </c>
      <c r="C1558" s="9">
        <f t="shared" si="24"/>
        <v>53</v>
      </c>
      <c r="D1558" s="3">
        <v>0</v>
      </c>
      <c r="E1558" s="10">
        <v>32192.76</v>
      </c>
      <c r="F1558" s="3" t="s">
        <v>9</v>
      </c>
      <c r="G1558" s="3" t="s">
        <v>5</v>
      </c>
      <c r="H1558" s="24" t="s">
        <v>30</v>
      </c>
    </row>
    <row r="1559" spans="1:8" x14ac:dyDescent="0.25">
      <c r="A1559" s="23" t="s">
        <v>2068</v>
      </c>
      <c r="B1559" s="6">
        <v>28804</v>
      </c>
      <c r="C1559" s="9">
        <f t="shared" si="24"/>
        <v>44</v>
      </c>
      <c r="D1559" s="3">
        <v>2</v>
      </c>
      <c r="E1559" s="10">
        <v>32108.66</v>
      </c>
      <c r="F1559" s="3" t="s">
        <v>9</v>
      </c>
      <c r="G1559" s="3" t="s">
        <v>6</v>
      </c>
      <c r="H1559" s="24" t="s">
        <v>344</v>
      </c>
    </row>
    <row r="1560" spans="1:8" x14ac:dyDescent="0.25">
      <c r="A1560" s="23" t="s">
        <v>2067</v>
      </c>
      <c r="B1560" s="6">
        <v>34225</v>
      </c>
      <c r="C1560" s="9">
        <f t="shared" si="24"/>
        <v>29</v>
      </c>
      <c r="D1560" s="3">
        <v>0</v>
      </c>
      <c r="E1560" s="10">
        <v>32086.21</v>
      </c>
      <c r="F1560" s="3" t="s">
        <v>9</v>
      </c>
      <c r="G1560" s="3" t="s">
        <v>6</v>
      </c>
      <c r="H1560" s="24" t="s">
        <v>30</v>
      </c>
    </row>
    <row r="1561" spans="1:8" x14ac:dyDescent="0.25">
      <c r="A1561" s="23" t="s">
        <v>2066</v>
      </c>
      <c r="B1561" s="6">
        <v>26563</v>
      </c>
      <c r="C1561" s="9">
        <f t="shared" si="24"/>
        <v>50</v>
      </c>
      <c r="D1561" s="3">
        <v>0</v>
      </c>
      <c r="E1561" s="10">
        <v>31980.89</v>
      </c>
      <c r="F1561" s="3" t="s">
        <v>5</v>
      </c>
      <c r="G1561" s="3" t="s">
        <v>9</v>
      </c>
      <c r="H1561" s="24" t="s">
        <v>30</v>
      </c>
    </row>
    <row r="1562" spans="1:8" x14ac:dyDescent="0.25">
      <c r="A1562" s="23" t="s">
        <v>2065</v>
      </c>
      <c r="B1562" s="6">
        <v>27662</v>
      </c>
      <c r="C1562" s="9">
        <f t="shared" si="24"/>
        <v>47</v>
      </c>
      <c r="D1562" s="3">
        <v>1</v>
      </c>
      <c r="E1562" s="10">
        <v>31897.1</v>
      </c>
      <c r="F1562" s="3" t="s">
        <v>5</v>
      </c>
      <c r="G1562" s="3" t="s">
        <v>6</v>
      </c>
      <c r="H1562" s="24" t="s">
        <v>30</v>
      </c>
    </row>
    <row r="1563" spans="1:8" x14ac:dyDescent="0.25">
      <c r="A1563" s="23" t="s">
        <v>2064</v>
      </c>
      <c r="B1563" s="6">
        <v>30935</v>
      </c>
      <c r="C1563" s="9">
        <f t="shared" si="24"/>
        <v>38</v>
      </c>
      <c r="D1563" s="3">
        <v>3</v>
      </c>
      <c r="E1563" s="10">
        <v>31743.919999999998</v>
      </c>
      <c r="F1563" s="3" t="s">
        <v>5</v>
      </c>
      <c r="G1563" s="3" t="s">
        <v>9</v>
      </c>
      <c r="H1563" s="24" t="s">
        <v>30</v>
      </c>
    </row>
    <row r="1564" spans="1:8" x14ac:dyDescent="0.25">
      <c r="A1564" s="23" t="s">
        <v>2063</v>
      </c>
      <c r="B1564" s="6">
        <v>28412</v>
      </c>
      <c r="C1564" s="9">
        <f t="shared" si="24"/>
        <v>45</v>
      </c>
      <c r="D1564" s="3">
        <v>2</v>
      </c>
      <c r="E1564" s="10">
        <v>31736.7</v>
      </c>
      <c r="F1564" s="3" t="s">
        <v>5</v>
      </c>
      <c r="G1564" s="3" t="s">
        <v>5</v>
      </c>
      <c r="H1564" s="24" t="s">
        <v>14</v>
      </c>
    </row>
    <row r="1565" spans="1:8" x14ac:dyDescent="0.25">
      <c r="A1565" s="23" t="s">
        <v>2062</v>
      </c>
      <c r="B1565" s="6">
        <v>22263</v>
      </c>
      <c r="C1565" s="9">
        <f t="shared" si="24"/>
        <v>62</v>
      </c>
      <c r="D1565" s="3">
        <v>1</v>
      </c>
      <c r="E1565" s="10">
        <v>31620</v>
      </c>
      <c r="F1565" s="3" t="s">
        <v>5</v>
      </c>
      <c r="G1565" s="3" t="s">
        <v>9</v>
      </c>
      <c r="H1565" s="24" t="s">
        <v>235</v>
      </c>
    </row>
    <row r="1566" spans="1:8" x14ac:dyDescent="0.25">
      <c r="A1566" s="23" t="s">
        <v>2061</v>
      </c>
      <c r="B1566" s="6">
        <v>27696</v>
      </c>
      <c r="C1566" s="9">
        <f t="shared" si="24"/>
        <v>47</v>
      </c>
      <c r="D1566" s="3">
        <v>1</v>
      </c>
      <c r="E1566" s="10">
        <v>31591.82</v>
      </c>
      <c r="F1566" s="3" t="s">
        <v>5</v>
      </c>
      <c r="G1566" s="3" t="s">
        <v>9</v>
      </c>
      <c r="H1566" s="24" t="s">
        <v>30</v>
      </c>
    </row>
    <row r="1567" spans="1:8" x14ac:dyDescent="0.25">
      <c r="A1567" s="23" t="s">
        <v>2358</v>
      </c>
      <c r="B1567" s="6">
        <v>25822</v>
      </c>
      <c r="C1567" s="9">
        <f t="shared" si="24"/>
        <v>52</v>
      </c>
      <c r="D1567" s="3">
        <v>3</v>
      </c>
      <c r="E1567" s="10">
        <v>60021.4</v>
      </c>
      <c r="F1567" s="3" t="s">
        <v>9</v>
      </c>
      <c r="G1567" s="3" t="s">
        <v>9</v>
      </c>
      <c r="H1567" s="24" t="s">
        <v>14</v>
      </c>
    </row>
    <row r="1568" spans="1:8" x14ac:dyDescent="0.25">
      <c r="A1568" s="23" t="s">
        <v>2331</v>
      </c>
      <c r="B1568" s="6">
        <v>26273</v>
      </c>
      <c r="C1568" s="9">
        <f t="shared" si="24"/>
        <v>51</v>
      </c>
      <c r="D1568" s="3">
        <v>3</v>
      </c>
      <c r="E1568" s="10">
        <v>46255.11</v>
      </c>
      <c r="F1568" s="3" t="s">
        <v>9</v>
      </c>
      <c r="G1568" s="3" t="s">
        <v>6</v>
      </c>
      <c r="H1568" s="24" t="s">
        <v>235</v>
      </c>
    </row>
    <row r="1569" spans="1:8" x14ac:dyDescent="0.25">
      <c r="A1569" s="23" t="s">
        <v>2060</v>
      </c>
      <c r="B1569" s="6">
        <v>27310</v>
      </c>
      <c r="C1569" s="9">
        <f t="shared" si="24"/>
        <v>48</v>
      </c>
      <c r="D1569" s="3">
        <v>0</v>
      </c>
      <c r="E1569" s="10">
        <v>31368.81</v>
      </c>
      <c r="F1569" s="3" t="s">
        <v>5</v>
      </c>
      <c r="G1569" s="3" t="s">
        <v>6</v>
      </c>
      <c r="H1569" s="24" t="s">
        <v>30</v>
      </c>
    </row>
    <row r="1570" spans="1:8" x14ac:dyDescent="0.25">
      <c r="A1570" s="23" t="s">
        <v>2059</v>
      </c>
      <c r="B1570" s="6">
        <v>34969</v>
      </c>
      <c r="C1570" s="9">
        <f t="shared" si="24"/>
        <v>27</v>
      </c>
      <c r="D1570" s="3">
        <v>0</v>
      </c>
      <c r="E1570" s="10">
        <v>31328.27</v>
      </c>
      <c r="F1570" s="3" t="s">
        <v>5</v>
      </c>
      <c r="G1570" s="3" t="s">
        <v>5</v>
      </c>
      <c r="H1570" s="24" t="s">
        <v>30</v>
      </c>
    </row>
    <row r="1571" spans="1:8" x14ac:dyDescent="0.25">
      <c r="A1571" s="23" t="s">
        <v>2058</v>
      </c>
      <c r="B1571" s="6">
        <v>25028</v>
      </c>
      <c r="C1571" s="9">
        <f t="shared" si="24"/>
        <v>55</v>
      </c>
      <c r="D1571" s="3">
        <v>0</v>
      </c>
      <c r="E1571" s="10">
        <v>31322.53</v>
      </c>
      <c r="F1571" s="3" t="s">
        <v>5</v>
      </c>
      <c r="G1571" s="3" t="s">
        <v>9</v>
      </c>
      <c r="H1571" s="24" t="s">
        <v>30</v>
      </c>
    </row>
    <row r="1572" spans="1:8" x14ac:dyDescent="0.25">
      <c r="A1572" s="23" t="s">
        <v>2057</v>
      </c>
      <c r="B1572" s="6">
        <v>36729</v>
      </c>
      <c r="C1572" s="9">
        <f t="shared" si="24"/>
        <v>23</v>
      </c>
      <c r="D1572" s="3">
        <v>0</v>
      </c>
      <c r="E1572" s="10">
        <v>31234.560000000001</v>
      </c>
      <c r="F1572" s="3" t="s">
        <v>9</v>
      </c>
      <c r="G1572" s="3" t="s">
        <v>9</v>
      </c>
      <c r="H1572" s="24" t="s">
        <v>30</v>
      </c>
    </row>
    <row r="1573" spans="1:8" x14ac:dyDescent="0.25">
      <c r="A1573" s="23" t="s">
        <v>2056</v>
      </c>
      <c r="B1573" s="6">
        <v>38300</v>
      </c>
      <c r="C1573" s="9">
        <f t="shared" si="24"/>
        <v>18</v>
      </c>
      <c r="D1573" s="3">
        <v>0</v>
      </c>
      <c r="E1573" s="10">
        <v>31196.61</v>
      </c>
      <c r="F1573" s="3" t="s">
        <v>5</v>
      </c>
      <c r="G1573" s="3" t="s">
        <v>9</v>
      </c>
      <c r="H1573" s="24" t="s">
        <v>30</v>
      </c>
    </row>
    <row r="1574" spans="1:8" x14ac:dyDescent="0.25">
      <c r="A1574" s="23" t="s">
        <v>2055</v>
      </c>
      <c r="B1574" s="6">
        <v>22533</v>
      </c>
      <c r="C1574" s="9">
        <f t="shared" si="24"/>
        <v>61</v>
      </c>
      <c r="D1574" s="3">
        <v>3</v>
      </c>
      <c r="E1574" s="10">
        <v>30942.19</v>
      </c>
      <c r="F1574" s="3" t="s">
        <v>5</v>
      </c>
      <c r="G1574" s="3" t="s">
        <v>5</v>
      </c>
      <c r="H1574" s="24" t="s">
        <v>7</v>
      </c>
    </row>
    <row r="1575" spans="1:8" x14ac:dyDescent="0.25">
      <c r="A1575" s="23" t="s">
        <v>2054</v>
      </c>
      <c r="B1575" s="6">
        <v>32391</v>
      </c>
      <c r="C1575" s="9">
        <f t="shared" si="24"/>
        <v>34</v>
      </c>
      <c r="D1575" s="3">
        <v>3</v>
      </c>
      <c r="E1575" s="10">
        <v>30763.01</v>
      </c>
      <c r="F1575" s="3" t="s">
        <v>5</v>
      </c>
      <c r="G1575" s="3" t="s">
        <v>9</v>
      </c>
      <c r="H1575" s="24" t="s">
        <v>30</v>
      </c>
    </row>
    <row r="1576" spans="1:8" x14ac:dyDescent="0.25">
      <c r="A1576" s="23" t="s">
        <v>2053</v>
      </c>
      <c r="B1576" s="6">
        <v>30671</v>
      </c>
      <c r="C1576" s="9">
        <f t="shared" si="24"/>
        <v>39</v>
      </c>
      <c r="D1576" s="3">
        <v>3</v>
      </c>
      <c r="E1576" s="10">
        <v>30724.44</v>
      </c>
      <c r="F1576" s="3" t="s">
        <v>5</v>
      </c>
      <c r="G1576" s="3" t="s">
        <v>6</v>
      </c>
      <c r="H1576" s="24" t="s">
        <v>30</v>
      </c>
    </row>
    <row r="1577" spans="1:8" x14ac:dyDescent="0.25">
      <c r="A1577" s="23" t="s">
        <v>2052</v>
      </c>
      <c r="B1577" s="6">
        <v>36424</v>
      </c>
      <c r="C1577" s="9">
        <f t="shared" si="24"/>
        <v>23</v>
      </c>
      <c r="D1577" s="3">
        <v>0</v>
      </c>
      <c r="E1577" s="10">
        <v>30697.71</v>
      </c>
      <c r="F1577" s="3" t="s">
        <v>9</v>
      </c>
      <c r="G1577" s="3" t="s">
        <v>5</v>
      </c>
      <c r="H1577" s="24" t="s">
        <v>30</v>
      </c>
    </row>
    <row r="1578" spans="1:8" x14ac:dyDescent="0.25">
      <c r="A1578" s="23" t="s">
        <v>2051</v>
      </c>
      <c r="B1578" s="6">
        <v>25883</v>
      </c>
      <c r="C1578" s="9">
        <f t="shared" si="24"/>
        <v>52</v>
      </c>
      <c r="D1578" s="3">
        <v>0</v>
      </c>
      <c r="E1578" s="10">
        <v>30625.65</v>
      </c>
      <c r="F1578" s="3" t="s">
        <v>5</v>
      </c>
      <c r="G1578" s="3" t="s">
        <v>6</v>
      </c>
      <c r="H1578" s="24" t="s">
        <v>30</v>
      </c>
    </row>
    <row r="1579" spans="1:8" x14ac:dyDescent="0.25">
      <c r="A1579" s="23" t="s">
        <v>2330</v>
      </c>
      <c r="B1579" s="6">
        <v>28719</v>
      </c>
      <c r="C1579" s="9">
        <f t="shared" si="24"/>
        <v>44</v>
      </c>
      <c r="D1579" s="3">
        <v>2</v>
      </c>
      <c r="E1579" s="10">
        <v>46200.99</v>
      </c>
      <c r="F1579" s="3" t="s">
        <v>9</v>
      </c>
      <c r="G1579" s="3" t="s">
        <v>9</v>
      </c>
      <c r="H1579" s="24" t="s">
        <v>7</v>
      </c>
    </row>
    <row r="1580" spans="1:8" x14ac:dyDescent="0.25">
      <c r="A1580" s="23" t="s">
        <v>2050</v>
      </c>
      <c r="B1580" s="6">
        <v>31634</v>
      </c>
      <c r="C1580" s="9">
        <f t="shared" si="24"/>
        <v>36</v>
      </c>
      <c r="D1580" s="3">
        <v>3</v>
      </c>
      <c r="E1580" s="10">
        <v>30530.5</v>
      </c>
      <c r="F1580" s="3" t="s">
        <v>5</v>
      </c>
      <c r="G1580" s="3" t="s">
        <v>9</v>
      </c>
      <c r="H1580" s="24" t="s">
        <v>30</v>
      </c>
    </row>
    <row r="1581" spans="1:8" x14ac:dyDescent="0.25">
      <c r="A1581" s="23" t="s">
        <v>2049</v>
      </c>
      <c r="B1581" s="6">
        <v>30562</v>
      </c>
      <c r="C1581" s="9">
        <f t="shared" si="24"/>
        <v>39</v>
      </c>
      <c r="D1581" s="3">
        <v>3</v>
      </c>
      <c r="E1581" s="10">
        <v>30457.37</v>
      </c>
      <c r="F1581" s="3" t="s">
        <v>5</v>
      </c>
      <c r="G1581" s="3" t="s">
        <v>9</v>
      </c>
      <c r="H1581" s="24" t="s">
        <v>14</v>
      </c>
    </row>
    <row r="1582" spans="1:8" x14ac:dyDescent="0.25">
      <c r="A1582" s="23" t="s">
        <v>2048</v>
      </c>
      <c r="B1582" s="6">
        <v>36096</v>
      </c>
      <c r="C1582" s="9">
        <f t="shared" si="24"/>
        <v>24</v>
      </c>
      <c r="D1582" s="3">
        <v>0</v>
      </c>
      <c r="E1582" s="10">
        <v>30422.03</v>
      </c>
      <c r="F1582" s="3" t="s">
        <v>5</v>
      </c>
      <c r="G1582" s="3" t="s">
        <v>6</v>
      </c>
      <c r="H1582" s="24" t="s">
        <v>30</v>
      </c>
    </row>
    <row r="1583" spans="1:8" x14ac:dyDescent="0.25">
      <c r="A1583" s="23" t="s">
        <v>2047</v>
      </c>
      <c r="B1583" s="6">
        <v>28006</v>
      </c>
      <c r="C1583" s="9">
        <f t="shared" si="24"/>
        <v>46</v>
      </c>
      <c r="D1583" s="3">
        <v>2</v>
      </c>
      <c r="E1583" s="10">
        <v>30409.53</v>
      </c>
      <c r="F1583" s="3" t="s">
        <v>5</v>
      </c>
      <c r="G1583" s="3" t="s">
        <v>6</v>
      </c>
      <c r="H1583" s="24" t="s">
        <v>14</v>
      </c>
    </row>
    <row r="1584" spans="1:8" x14ac:dyDescent="0.25">
      <c r="A1584" s="23" t="s">
        <v>2046</v>
      </c>
      <c r="B1584" s="6">
        <v>25414</v>
      </c>
      <c r="C1584" s="9">
        <f t="shared" si="24"/>
        <v>54</v>
      </c>
      <c r="D1584" s="3">
        <v>0</v>
      </c>
      <c r="E1584" s="10">
        <v>30366.93</v>
      </c>
      <c r="F1584" s="3" t="s">
        <v>5</v>
      </c>
      <c r="G1584" s="3" t="s">
        <v>5</v>
      </c>
      <c r="H1584" s="24" t="s">
        <v>30</v>
      </c>
    </row>
    <row r="1585" spans="1:8" x14ac:dyDescent="0.25">
      <c r="A1585" s="23" t="s">
        <v>2045</v>
      </c>
      <c r="B1585" s="6">
        <v>38139</v>
      </c>
      <c r="C1585" s="9">
        <f t="shared" si="24"/>
        <v>19</v>
      </c>
      <c r="D1585" s="3">
        <v>0</v>
      </c>
      <c r="E1585" s="10">
        <v>30328.27</v>
      </c>
      <c r="F1585" s="3" t="s">
        <v>5</v>
      </c>
      <c r="G1585" s="3" t="s">
        <v>5</v>
      </c>
      <c r="H1585" s="24" t="s">
        <v>30</v>
      </c>
    </row>
    <row r="1586" spans="1:8" x14ac:dyDescent="0.25">
      <c r="A1586" s="23" t="s">
        <v>2044</v>
      </c>
      <c r="B1586" s="6">
        <v>26504</v>
      </c>
      <c r="C1586" s="9">
        <f t="shared" si="24"/>
        <v>51</v>
      </c>
      <c r="D1586" s="3">
        <v>2</v>
      </c>
      <c r="E1586" s="10">
        <v>30284.639999999999</v>
      </c>
      <c r="F1586" s="3" t="s">
        <v>9</v>
      </c>
      <c r="G1586" s="3" t="s">
        <v>9</v>
      </c>
      <c r="H1586" s="24" t="s">
        <v>14</v>
      </c>
    </row>
    <row r="1587" spans="1:8" x14ac:dyDescent="0.25">
      <c r="A1587" s="23" t="s">
        <v>2043</v>
      </c>
      <c r="B1587" s="6">
        <v>22904</v>
      </c>
      <c r="C1587" s="9">
        <f t="shared" si="24"/>
        <v>60</v>
      </c>
      <c r="D1587" s="3">
        <v>0</v>
      </c>
      <c r="E1587" s="10">
        <v>30260</v>
      </c>
      <c r="F1587" s="3" t="s">
        <v>9</v>
      </c>
      <c r="G1587" s="3" t="s">
        <v>9</v>
      </c>
      <c r="H1587" s="24" t="s">
        <v>264</v>
      </c>
    </row>
    <row r="1588" spans="1:8" x14ac:dyDescent="0.25">
      <c r="A1588" s="23" t="s">
        <v>2042</v>
      </c>
      <c r="B1588" s="6">
        <v>23267</v>
      </c>
      <c r="C1588" s="9">
        <f t="shared" si="24"/>
        <v>59</v>
      </c>
      <c r="D1588" s="3">
        <v>3</v>
      </c>
      <c r="E1588" s="10">
        <v>30184.94</v>
      </c>
      <c r="F1588" s="3" t="s">
        <v>9</v>
      </c>
      <c r="G1588" s="3" t="s">
        <v>9</v>
      </c>
      <c r="H1588" s="24" t="s">
        <v>264</v>
      </c>
    </row>
    <row r="1589" spans="1:8" x14ac:dyDescent="0.25">
      <c r="A1589" s="23" t="s">
        <v>2041</v>
      </c>
      <c r="B1589" s="6">
        <v>21408</v>
      </c>
      <c r="C1589" s="9">
        <f t="shared" si="24"/>
        <v>64</v>
      </c>
      <c r="D1589" s="3">
        <v>1</v>
      </c>
      <c r="E1589" s="10">
        <v>30166.62</v>
      </c>
      <c r="F1589" s="3" t="s">
        <v>9</v>
      </c>
      <c r="G1589" s="3" t="s">
        <v>6</v>
      </c>
      <c r="H1589" s="24" t="s">
        <v>14</v>
      </c>
    </row>
    <row r="1590" spans="1:8" x14ac:dyDescent="0.25">
      <c r="A1590" s="23" t="s">
        <v>2329</v>
      </c>
      <c r="B1590" s="6">
        <v>28096</v>
      </c>
      <c r="C1590" s="9">
        <f t="shared" si="24"/>
        <v>46</v>
      </c>
      <c r="D1590" s="3">
        <v>3</v>
      </c>
      <c r="E1590" s="10">
        <v>46151.12</v>
      </c>
      <c r="F1590" s="3" t="s">
        <v>9</v>
      </c>
      <c r="G1590" s="3" t="s">
        <v>6</v>
      </c>
      <c r="H1590" s="24" t="s">
        <v>7</v>
      </c>
    </row>
    <row r="1591" spans="1:8" x14ac:dyDescent="0.25">
      <c r="A1591" s="23" t="s">
        <v>2040</v>
      </c>
      <c r="B1591" s="6">
        <v>26292</v>
      </c>
      <c r="C1591" s="9">
        <f t="shared" si="24"/>
        <v>51</v>
      </c>
      <c r="D1591" s="3">
        <v>0</v>
      </c>
      <c r="E1591" s="10">
        <v>30134.75</v>
      </c>
      <c r="F1591" s="3" t="s">
        <v>5</v>
      </c>
      <c r="G1591" s="3" t="s">
        <v>6</v>
      </c>
      <c r="H1591" s="24" t="s">
        <v>30</v>
      </c>
    </row>
    <row r="1592" spans="1:8" x14ac:dyDescent="0.25">
      <c r="A1592" s="23" t="s">
        <v>2039</v>
      </c>
      <c r="B1592" s="6">
        <v>29100</v>
      </c>
      <c r="C1592" s="9">
        <f t="shared" si="24"/>
        <v>43</v>
      </c>
      <c r="D1592" s="3">
        <v>2</v>
      </c>
      <c r="E1592" s="10">
        <v>30095.97</v>
      </c>
      <c r="F1592" s="3" t="s">
        <v>5</v>
      </c>
      <c r="G1592" s="3" t="s">
        <v>6</v>
      </c>
      <c r="H1592" s="24" t="s">
        <v>30</v>
      </c>
    </row>
    <row r="1593" spans="1:8" x14ac:dyDescent="0.25">
      <c r="A1593" s="23" t="s">
        <v>2038</v>
      </c>
      <c r="B1593" s="6">
        <v>24639</v>
      </c>
      <c r="C1593" s="9">
        <f t="shared" si="24"/>
        <v>56</v>
      </c>
      <c r="D1593" s="3">
        <v>3</v>
      </c>
      <c r="E1593" s="10">
        <v>30063.58</v>
      </c>
      <c r="F1593" s="3" t="s">
        <v>9</v>
      </c>
      <c r="G1593" s="3" t="s">
        <v>9</v>
      </c>
      <c r="H1593" s="24" t="s">
        <v>14</v>
      </c>
    </row>
    <row r="1594" spans="1:8" x14ac:dyDescent="0.25">
      <c r="A1594" s="23" t="s">
        <v>2037</v>
      </c>
      <c r="B1594" s="6">
        <v>29802</v>
      </c>
      <c r="C1594" s="9">
        <f t="shared" si="24"/>
        <v>42</v>
      </c>
      <c r="D1594" s="3">
        <v>1</v>
      </c>
      <c r="E1594" s="10">
        <v>30026.87</v>
      </c>
      <c r="F1594" s="3" t="s">
        <v>5</v>
      </c>
      <c r="G1594" s="3" t="s">
        <v>6</v>
      </c>
      <c r="H1594" s="24" t="s">
        <v>14</v>
      </c>
    </row>
    <row r="1595" spans="1:8" x14ac:dyDescent="0.25">
      <c r="A1595" s="23" t="s">
        <v>2036</v>
      </c>
      <c r="B1595" s="6">
        <v>33516</v>
      </c>
      <c r="C1595" s="9">
        <f t="shared" si="24"/>
        <v>31</v>
      </c>
      <c r="D1595" s="3">
        <v>3</v>
      </c>
      <c r="E1595" s="10">
        <v>29969.67</v>
      </c>
      <c r="F1595" s="3" t="s">
        <v>9</v>
      </c>
      <c r="G1595" s="3" t="s">
        <v>9</v>
      </c>
      <c r="H1595" s="24" t="s">
        <v>30</v>
      </c>
    </row>
    <row r="1596" spans="1:8" x14ac:dyDescent="0.25">
      <c r="A1596" s="23" t="s">
        <v>2035</v>
      </c>
      <c r="B1596" s="6">
        <v>27923</v>
      </c>
      <c r="C1596" s="9">
        <f t="shared" si="24"/>
        <v>47</v>
      </c>
      <c r="D1596" s="3">
        <v>2</v>
      </c>
      <c r="E1596" s="10">
        <v>29933.75</v>
      </c>
      <c r="F1596" s="3" t="s">
        <v>9</v>
      </c>
      <c r="G1596" s="3" t="s">
        <v>9</v>
      </c>
      <c r="H1596" s="24" t="s">
        <v>30</v>
      </c>
    </row>
    <row r="1597" spans="1:8" x14ac:dyDescent="0.25">
      <c r="A1597" s="23" t="s">
        <v>2034</v>
      </c>
      <c r="B1597" s="6">
        <v>32507</v>
      </c>
      <c r="C1597" s="9">
        <f t="shared" si="24"/>
        <v>34</v>
      </c>
      <c r="D1597" s="3">
        <v>3</v>
      </c>
      <c r="E1597" s="10">
        <v>29929.56</v>
      </c>
      <c r="F1597" s="3" t="s">
        <v>9</v>
      </c>
      <c r="G1597" s="3" t="s">
        <v>9</v>
      </c>
      <c r="H1597" s="24" t="s">
        <v>30</v>
      </c>
    </row>
    <row r="1598" spans="1:8" x14ac:dyDescent="0.25">
      <c r="A1598" s="23" t="s">
        <v>2033</v>
      </c>
      <c r="B1598" s="6">
        <v>27625</v>
      </c>
      <c r="C1598" s="9">
        <f t="shared" si="24"/>
        <v>47</v>
      </c>
      <c r="D1598" s="3">
        <v>1</v>
      </c>
      <c r="E1598" s="10">
        <v>29899.25</v>
      </c>
      <c r="F1598" s="3" t="s">
        <v>9</v>
      </c>
      <c r="G1598" s="3" t="s">
        <v>6</v>
      </c>
      <c r="H1598" s="24" t="s">
        <v>30</v>
      </c>
    </row>
    <row r="1599" spans="1:8" x14ac:dyDescent="0.25">
      <c r="A1599" s="23" t="s">
        <v>2032</v>
      </c>
      <c r="B1599" s="6">
        <v>32872</v>
      </c>
      <c r="C1599" s="9">
        <f t="shared" si="24"/>
        <v>33</v>
      </c>
      <c r="D1599" s="3">
        <v>3</v>
      </c>
      <c r="E1599" s="10">
        <v>29852.48</v>
      </c>
      <c r="F1599" s="3" t="s">
        <v>9</v>
      </c>
      <c r="G1599" s="3" t="s">
        <v>6</v>
      </c>
      <c r="H1599" s="24" t="s">
        <v>30</v>
      </c>
    </row>
    <row r="1600" spans="1:8" x14ac:dyDescent="0.25">
      <c r="A1600" s="23" t="s">
        <v>2031</v>
      </c>
      <c r="B1600" s="6">
        <v>30253</v>
      </c>
      <c r="C1600" s="9">
        <f t="shared" si="24"/>
        <v>40</v>
      </c>
      <c r="D1600" s="3">
        <v>3</v>
      </c>
      <c r="E1600" s="10">
        <v>29818.76</v>
      </c>
      <c r="F1600" s="3" t="s">
        <v>9</v>
      </c>
      <c r="G1600" s="3" t="s">
        <v>9</v>
      </c>
      <c r="H1600" s="24" t="s">
        <v>14</v>
      </c>
    </row>
    <row r="1601" spans="1:8" x14ac:dyDescent="0.25">
      <c r="A1601" s="23" t="s">
        <v>2328</v>
      </c>
      <c r="B1601" s="6">
        <v>22984</v>
      </c>
      <c r="C1601" s="9">
        <f t="shared" si="24"/>
        <v>60</v>
      </c>
      <c r="D1601" s="3">
        <v>3</v>
      </c>
      <c r="E1601" s="10">
        <v>46130.53</v>
      </c>
      <c r="F1601" s="3" t="s">
        <v>9</v>
      </c>
      <c r="G1601" s="3" t="s">
        <v>9</v>
      </c>
      <c r="H1601" s="24" t="s">
        <v>14</v>
      </c>
    </row>
    <row r="1602" spans="1:8" x14ac:dyDescent="0.25">
      <c r="A1602" s="23" t="s">
        <v>2030</v>
      </c>
      <c r="B1602" s="6">
        <v>29811</v>
      </c>
      <c r="C1602" s="9">
        <f t="shared" si="24"/>
        <v>41</v>
      </c>
      <c r="D1602" s="3">
        <v>1</v>
      </c>
      <c r="E1602" s="10">
        <v>29816.639999999999</v>
      </c>
      <c r="F1602" s="3" t="s">
        <v>9</v>
      </c>
      <c r="G1602" s="3" t="s">
        <v>5</v>
      </c>
      <c r="H1602" s="24" t="s">
        <v>30</v>
      </c>
    </row>
    <row r="1603" spans="1:8" x14ac:dyDescent="0.25">
      <c r="A1603" s="23" t="s">
        <v>2029</v>
      </c>
      <c r="B1603" s="6">
        <v>35966</v>
      </c>
      <c r="C1603" s="9">
        <f t="shared" ref="C1603:C1666" si="25">INT(YEARFRAC(B1603,DATE(2023,8,6),1))</f>
        <v>25</v>
      </c>
      <c r="D1603" s="3">
        <v>0</v>
      </c>
      <c r="E1603" s="10">
        <v>29760.6</v>
      </c>
      <c r="F1603" s="3" t="s">
        <v>9</v>
      </c>
      <c r="G1603" s="3" t="s">
        <v>5</v>
      </c>
      <c r="H1603" s="24" t="s">
        <v>30</v>
      </c>
    </row>
    <row r="1604" spans="1:8" x14ac:dyDescent="0.25">
      <c r="A1604" s="23" t="s">
        <v>2028</v>
      </c>
      <c r="B1604" s="6">
        <v>26899</v>
      </c>
      <c r="C1604" s="9">
        <f t="shared" si="25"/>
        <v>49</v>
      </c>
      <c r="D1604" s="3">
        <v>0</v>
      </c>
      <c r="E1604" s="10">
        <v>29757.69</v>
      </c>
      <c r="F1604" s="3" t="s">
        <v>9</v>
      </c>
      <c r="G1604" s="3" t="s">
        <v>6</v>
      </c>
      <c r="H1604" s="24" t="s">
        <v>30</v>
      </c>
    </row>
    <row r="1605" spans="1:8" x14ac:dyDescent="0.25">
      <c r="A1605" s="23" t="s">
        <v>2027</v>
      </c>
      <c r="B1605" s="6">
        <v>34177</v>
      </c>
      <c r="C1605" s="9">
        <f t="shared" si="25"/>
        <v>30</v>
      </c>
      <c r="D1605" s="3">
        <v>0</v>
      </c>
      <c r="E1605" s="10">
        <v>29622.69</v>
      </c>
      <c r="F1605" s="3" t="s">
        <v>9</v>
      </c>
      <c r="G1605" s="3" t="s">
        <v>9</v>
      </c>
      <c r="H1605" s="24" t="s">
        <v>30</v>
      </c>
    </row>
    <row r="1606" spans="1:8" x14ac:dyDescent="0.25">
      <c r="A1606" s="23" t="s">
        <v>2026</v>
      </c>
      <c r="B1606" s="6">
        <v>27701</v>
      </c>
      <c r="C1606" s="9">
        <f t="shared" si="25"/>
        <v>47</v>
      </c>
      <c r="D1606" s="3">
        <v>1</v>
      </c>
      <c r="E1606" s="10">
        <v>29583.8</v>
      </c>
      <c r="F1606" s="3" t="s">
        <v>9</v>
      </c>
      <c r="G1606" s="3" t="s">
        <v>9</v>
      </c>
      <c r="H1606" s="24" t="s">
        <v>30</v>
      </c>
    </row>
    <row r="1607" spans="1:8" x14ac:dyDescent="0.25">
      <c r="A1607" s="23" t="s">
        <v>2025</v>
      </c>
      <c r="B1607" s="6">
        <v>21843</v>
      </c>
      <c r="C1607" s="9">
        <f t="shared" si="25"/>
        <v>63</v>
      </c>
      <c r="D1607" s="3">
        <v>0</v>
      </c>
      <c r="E1607" s="10">
        <v>29523.17</v>
      </c>
      <c r="F1607" s="3" t="s">
        <v>9</v>
      </c>
      <c r="G1607" s="3" t="s">
        <v>5</v>
      </c>
      <c r="H1607" s="24" t="s">
        <v>235</v>
      </c>
    </row>
    <row r="1608" spans="1:8" x14ac:dyDescent="0.25">
      <c r="A1608" s="23" t="s">
        <v>2024</v>
      </c>
      <c r="B1608" s="6">
        <v>31974</v>
      </c>
      <c r="C1608" s="9">
        <f t="shared" si="25"/>
        <v>36</v>
      </c>
      <c r="D1608" s="3">
        <v>3</v>
      </c>
      <c r="E1608" s="10">
        <v>29443.59</v>
      </c>
      <c r="F1608" s="3" t="s">
        <v>9</v>
      </c>
      <c r="G1608" s="3" t="s">
        <v>9</v>
      </c>
      <c r="H1608" s="24" t="s">
        <v>30</v>
      </c>
    </row>
    <row r="1609" spans="1:8" x14ac:dyDescent="0.25">
      <c r="A1609" s="23" t="s">
        <v>2023</v>
      </c>
      <c r="B1609" s="6">
        <v>31358</v>
      </c>
      <c r="C1609" s="9">
        <f t="shared" si="25"/>
        <v>37</v>
      </c>
      <c r="D1609" s="3">
        <v>3</v>
      </c>
      <c r="E1609" s="10">
        <v>29352.560000000001</v>
      </c>
      <c r="F1609" s="3" t="s">
        <v>9</v>
      </c>
      <c r="G1609" s="3" t="s">
        <v>9</v>
      </c>
      <c r="H1609" s="24" t="s">
        <v>30</v>
      </c>
    </row>
    <row r="1610" spans="1:8" x14ac:dyDescent="0.25">
      <c r="A1610" s="23" t="s">
        <v>2022</v>
      </c>
      <c r="B1610" s="6">
        <v>21341</v>
      </c>
      <c r="C1610" s="9">
        <f t="shared" si="25"/>
        <v>65</v>
      </c>
      <c r="D1610" s="3">
        <v>0</v>
      </c>
      <c r="E1610" s="10">
        <v>29330.98</v>
      </c>
      <c r="F1610" s="3" t="s">
        <v>9</v>
      </c>
      <c r="G1610" s="3" t="s">
        <v>5</v>
      </c>
      <c r="H1610" s="24" t="s">
        <v>14</v>
      </c>
    </row>
    <row r="1611" spans="1:8" x14ac:dyDescent="0.25">
      <c r="A1611" s="23" t="s">
        <v>2021</v>
      </c>
      <c r="B1611" s="6">
        <v>28692</v>
      </c>
      <c r="C1611" s="9">
        <f t="shared" si="25"/>
        <v>45</v>
      </c>
      <c r="D1611" s="3">
        <v>2</v>
      </c>
      <c r="E1611" s="10">
        <v>29227.599999999999</v>
      </c>
      <c r="F1611" s="3" t="s">
        <v>9</v>
      </c>
      <c r="G1611" s="3" t="s">
        <v>6</v>
      </c>
      <c r="H1611" s="24" t="s">
        <v>14</v>
      </c>
    </row>
    <row r="1612" spans="1:8" x14ac:dyDescent="0.25">
      <c r="A1612" s="23" t="s">
        <v>2327</v>
      </c>
      <c r="B1612" s="6">
        <v>31320</v>
      </c>
      <c r="C1612" s="9">
        <f t="shared" si="25"/>
        <v>37</v>
      </c>
      <c r="D1612" s="3">
        <v>2</v>
      </c>
      <c r="E1612" s="10">
        <v>46113.51</v>
      </c>
      <c r="F1612" s="3" t="s">
        <v>5</v>
      </c>
      <c r="G1612" s="3" t="s">
        <v>6</v>
      </c>
      <c r="H1612" s="24" t="s">
        <v>30</v>
      </c>
    </row>
    <row r="1613" spans="1:8" x14ac:dyDescent="0.25">
      <c r="A1613" s="23" t="s">
        <v>2020</v>
      </c>
      <c r="B1613" s="6">
        <v>25393</v>
      </c>
      <c r="C1613" s="9">
        <f t="shared" si="25"/>
        <v>54</v>
      </c>
      <c r="D1613" s="3">
        <v>2</v>
      </c>
      <c r="E1613" s="10">
        <v>29186.48</v>
      </c>
      <c r="F1613" s="3" t="s">
        <v>9</v>
      </c>
      <c r="G1613" s="3" t="s">
        <v>6</v>
      </c>
      <c r="H1613" s="24" t="s">
        <v>235</v>
      </c>
    </row>
    <row r="1614" spans="1:8" x14ac:dyDescent="0.25">
      <c r="A1614" s="23" t="s">
        <v>2019</v>
      </c>
      <c r="B1614" s="6">
        <v>28072</v>
      </c>
      <c r="C1614" s="9">
        <f t="shared" si="25"/>
        <v>46</v>
      </c>
      <c r="D1614" s="3">
        <v>2</v>
      </c>
      <c r="E1614" s="10">
        <v>29160.39</v>
      </c>
      <c r="F1614" s="3" t="s">
        <v>9</v>
      </c>
      <c r="G1614" s="3" t="s">
        <v>5</v>
      </c>
      <c r="H1614" s="24" t="s">
        <v>30</v>
      </c>
    </row>
    <row r="1615" spans="1:8" x14ac:dyDescent="0.25">
      <c r="A1615" s="23" t="s">
        <v>2018</v>
      </c>
      <c r="B1615" s="6">
        <v>22639</v>
      </c>
      <c r="C1615" s="9">
        <f t="shared" si="25"/>
        <v>61</v>
      </c>
      <c r="D1615" s="3">
        <v>0</v>
      </c>
      <c r="E1615" s="10">
        <v>29141.360000000001</v>
      </c>
      <c r="F1615" s="3" t="s">
        <v>9</v>
      </c>
      <c r="G1615" s="3" t="s">
        <v>6</v>
      </c>
      <c r="H1615" s="24" t="s">
        <v>14</v>
      </c>
    </row>
    <row r="1616" spans="1:8" x14ac:dyDescent="0.25">
      <c r="A1616" s="23" t="s">
        <v>2017</v>
      </c>
      <c r="B1616" s="6">
        <v>28823</v>
      </c>
      <c r="C1616" s="9">
        <f t="shared" si="25"/>
        <v>44</v>
      </c>
      <c r="D1616" s="3">
        <v>2</v>
      </c>
      <c r="E1616" s="10">
        <v>29114.77</v>
      </c>
      <c r="F1616" s="3" t="s">
        <v>9</v>
      </c>
      <c r="G1616" s="3" t="s">
        <v>9</v>
      </c>
      <c r="H1616" s="24" t="s">
        <v>30</v>
      </c>
    </row>
    <row r="1617" spans="1:8" x14ac:dyDescent="0.25">
      <c r="A1617" s="23" t="s">
        <v>2016</v>
      </c>
      <c r="B1617" s="6">
        <v>29416</v>
      </c>
      <c r="C1617" s="9">
        <f t="shared" si="25"/>
        <v>43</v>
      </c>
      <c r="D1617" s="3">
        <v>2</v>
      </c>
      <c r="E1617" s="10">
        <v>29114.21</v>
      </c>
      <c r="F1617" s="3" t="s">
        <v>9</v>
      </c>
      <c r="G1617" s="3" t="s">
        <v>6</v>
      </c>
      <c r="H1617" s="24" t="s">
        <v>30</v>
      </c>
    </row>
    <row r="1618" spans="1:8" x14ac:dyDescent="0.25">
      <c r="A1618" s="23" t="s">
        <v>2119</v>
      </c>
      <c r="B1618" s="6">
        <v>38292</v>
      </c>
      <c r="C1618" s="9">
        <f t="shared" si="25"/>
        <v>18</v>
      </c>
      <c r="D1618" s="3">
        <v>2</v>
      </c>
      <c r="E1618" s="10">
        <v>34303.17</v>
      </c>
      <c r="F1618" s="3" t="s">
        <v>9</v>
      </c>
      <c r="G1618" s="3" t="s">
        <v>6</v>
      </c>
      <c r="H1618" s="24" t="s">
        <v>7</v>
      </c>
    </row>
    <row r="1619" spans="1:8" x14ac:dyDescent="0.25">
      <c r="A1619" s="23" t="s">
        <v>2015</v>
      </c>
      <c r="B1619" s="6">
        <v>33792</v>
      </c>
      <c r="C1619" s="9">
        <f t="shared" si="25"/>
        <v>31</v>
      </c>
      <c r="D1619" s="3">
        <v>0</v>
      </c>
      <c r="E1619" s="10">
        <v>29007.82</v>
      </c>
      <c r="F1619" s="3" t="s">
        <v>9</v>
      </c>
      <c r="G1619" s="3" t="s">
        <v>6</v>
      </c>
      <c r="H1619" s="24" t="s">
        <v>30</v>
      </c>
    </row>
    <row r="1620" spans="1:8" x14ac:dyDescent="0.25">
      <c r="A1620" s="23" t="s">
        <v>2014</v>
      </c>
      <c r="B1620" s="6">
        <v>37865</v>
      </c>
      <c r="C1620" s="9">
        <f t="shared" si="25"/>
        <v>19</v>
      </c>
      <c r="D1620" s="3">
        <v>0</v>
      </c>
      <c r="E1620" s="10">
        <v>28998.68</v>
      </c>
      <c r="F1620" s="3" t="s">
        <v>9</v>
      </c>
      <c r="G1620" s="3" t="s">
        <v>6</v>
      </c>
      <c r="H1620" s="24" t="s">
        <v>30</v>
      </c>
    </row>
    <row r="1621" spans="1:8" x14ac:dyDescent="0.25">
      <c r="A1621" s="23" t="s">
        <v>2013</v>
      </c>
      <c r="B1621" s="6">
        <v>21889</v>
      </c>
      <c r="C1621" s="9">
        <f t="shared" si="25"/>
        <v>63</v>
      </c>
      <c r="D1621" s="3">
        <v>0</v>
      </c>
      <c r="E1621" s="10">
        <v>28950.47</v>
      </c>
      <c r="F1621" s="3" t="s">
        <v>9</v>
      </c>
      <c r="G1621" s="3" t="s">
        <v>9</v>
      </c>
      <c r="H1621" s="24" t="s">
        <v>14</v>
      </c>
    </row>
    <row r="1622" spans="1:8" x14ac:dyDescent="0.25">
      <c r="A1622" s="23" t="s">
        <v>2012</v>
      </c>
      <c r="B1622" s="6">
        <v>22852</v>
      </c>
      <c r="C1622" s="9">
        <f t="shared" si="25"/>
        <v>61</v>
      </c>
      <c r="D1622" s="3">
        <v>0</v>
      </c>
      <c r="E1622" s="10">
        <v>28923.14</v>
      </c>
      <c r="F1622" s="3" t="s">
        <v>9</v>
      </c>
      <c r="G1622" s="3" t="s">
        <v>9</v>
      </c>
      <c r="H1622" s="24" t="s">
        <v>14</v>
      </c>
    </row>
    <row r="1623" spans="1:8" x14ac:dyDescent="0.25">
      <c r="A1623" s="23" t="s">
        <v>2011</v>
      </c>
      <c r="B1623" s="6">
        <v>22496</v>
      </c>
      <c r="C1623" s="9">
        <f t="shared" si="25"/>
        <v>62</v>
      </c>
      <c r="D1623" s="3">
        <v>1</v>
      </c>
      <c r="E1623" s="10">
        <v>28868.66</v>
      </c>
      <c r="F1623" s="3" t="s">
        <v>9</v>
      </c>
      <c r="G1623" s="3" t="s">
        <v>5</v>
      </c>
      <c r="H1623" s="24" t="s">
        <v>14</v>
      </c>
    </row>
    <row r="1624" spans="1:8" x14ac:dyDescent="0.25">
      <c r="A1624" s="23" t="s">
        <v>2326</v>
      </c>
      <c r="B1624" s="6">
        <v>29079</v>
      </c>
      <c r="C1624" s="9">
        <f t="shared" si="25"/>
        <v>43</v>
      </c>
      <c r="D1624" s="3">
        <v>0</v>
      </c>
      <c r="E1624" s="10">
        <v>45863.21</v>
      </c>
      <c r="F1624" s="3" t="s">
        <v>5</v>
      </c>
      <c r="G1624" s="3" t="s">
        <v>9</v>
      </c>
      <c r="H1624" s="24" t="s">
        <v>7</v>
      </c>
    </row>
    <row r="1625" spans="1:8" x14ac:dyDescent="0.25">
      <c r="A1625" s="23" t="s">
        <v>2010</v>
      </c>
      <c r="B1625" s="6">
        <v>33212</v>
      </c>
      <c r="C1625" s="9">
        <f t="shared" si="25"/>
        <v>32</v>
      </c>
      <c r="D1625" s="3">
        <v>3</v>
      </c>
      <c r="E1625" s="10">
        <v>28716.14</v>
      </c>
      <c r="F1625" s="3" t="s">
        <v>9</v>
      </c>
      <c r="G1625" s="3" t="s">
        <v>6</v>
      </c>
      <c r="H1625" s="24" t="s">
        <v>30</v>
      </c>
    </row>
    <row r="1626" spans="1:8" x14ac:dyDescent="0.25">
      <c r="A1626" s="23" t="s">
        <v>2009</v>
      </c>
      <c r="B1626" s="6">
        <v>31317</v>
      </c>
      <c r="C1626" s="9">
        <f t="shared" si="25"/>
        <v>37</v>
      </c>
      <c r="D1626" s="3">
        <v>3</v>
      </c>
      <c r="E1626" s="10">
        <v>28542.86</v>
      </c>
      <c r="F1626" s="3" t="s">
        <v>9</v>
      </c>
      <c r="G1626" s="3" t="s">
        <v>6</v>
      </c>
      <c r="H1626" s="24" t="s">
        <v>30</v>
      </c>
    </row>
    <row r="1627" spans="1:8" x14ac:dyDescent="0.25">
      <c r="A1627" s="23" t="s">
        <v>2008</v>
      </c>
      <c r="B1627" s="6">
        <v>30296</v>
      </c>
      <c r="C1627" s="9">
        <f t="shared" si="25"/>
        <v>40</v>
      </c>
      <c r="D1627" s="3">
        <v>1</v>
      </c>
      <c r="E1627" s="10">
        <v>28476.73</v>
      </c>
      <c r="F1627" s="3" t="s">
        <v>9</v>
      </c>
      <c r="G1627" s="3" t="s">
        <v>5</v>
      </c>
      <c r="H1627" s="24" t="s">
        <v>14</v>
      </c>
    </row>
    <row r="1628" spans="1:8" x14ac:dyDescent="0.25">
      <c r="A1628" s="23" t="s">
        <v>2007</v>
      </c>
      <c r="B1628" s="6">
        <v>27288</v>
      </c>
      <c r="C1628" s="9">
        <f t="shared" si="25"/>
        <v>48</v>
      </c>
      <c r="D1628" s="3">
        <v>1</v>
      </c>
      <c r="E1628" s="10">
        <v>28468.92</v>
      </c>
      <c r="F1628" s="3" t="s">
        <v>9</v>
      </c>
      <c r="G1628" s="3" t="s">
        <v>9</v>
      </c>
      <c r="H1628" s="24" t="s">
        <v>14</v>
      </c>
    </row>
    <row r="1629" spans="1:8" x14ac:dyDescent="0.25">
      <c r="A1629" s="23" t="s">
        <v>2006</v>
      </c>
      <c r="B1629" s="6">
        <v>28461</v>
      </c>
      <c r="C1629" s="9">
        <f t="shared" si="25"/>
        <v>45</v>
      </c>
      <c r="D1629" s="3">
        <v>1</v>
      </c>
      <c r="E1629" s="10">
        <v>28340.19</v>
      </c>
      <c r="F1629" s="3" t="s">
        <v>9</v>
      </c>
      <c r="G1629" s="3" t="s">
        <v>5</v>
      </c>
      <c r="H1629" s="24" t="s">
        <v>14</v>
      </c>
    </row>
    <row r="1630" spans="1:8" x14ac:dyDescent="0.25">
      <c r="A1630" s="23" t="s">
        <v>2005</v>
      </c>
      <c r="B1630" s="6">
        <v>33231</v>
      </c>
      <c r="C1630" s="9">
        <f t="shared" si="25"/>
        <v>32</v>
      </c>
      <c r="D1630" s="3">
        <v>3</v>
      </c>
      <c r="E1630" s="10">
        <v>28302.33</v>
      </c>
      <c r="F1630" s="3" t="s">
        <v>9</v>
      </c>
      <c r="G1630" s="3" t="s">
        <v>5</v>
      </c>
      <c r="H1630" s="24" t="s">
        <v>30</v>
      </c>
    </row>
    <row r="1631" spans="1:8" x14ac:dyDescent="0.25">
      <c r="A1631" s="23" t="s">
        <v>2004</v>
      </c>
      <c r="B1631" s="6">
        <v>23340</v>
      </c>
      <c r="C1631" s="9">
        <f t="shared" si="25"/>
        <v>59</v>
      </c>
      <c r="D1631" s="3">
        <v>1</v>
      </c>
      <c r="E1631" s="10">
        <v>28287.9</v>
      </c>
      <c r="F1631" s="3" t="s">
        <v>9</v>
      </c>
      <c r="G1631" s="3" t="s">
        <v>9</v>
      </c>
      <c r="H1631" s="24" t="s">
        <v>7</v>
      </c>
    </row>
    <row r="1632" spans="1:8" x14ac:dyDescent="0.25">
      <c r="A1632" s="23" t="s">
        <v>2003</v>
      </c>
      <c r="B1632" s="6">
        <v>36409</v>
      </c>
      <c r="C1632" s="9">
        <f t="shared" si="25"/>
        <v>23</v>
      </c>
      <c r="D1632" s="3">
        <v>0</v>
      </c>
      <c r="E1632" s="10">
        <v>28245.34</v>
      </c>
      <c r="F1632" s="3" t="s">
        <v>9</v>
      </c>
      <c r="G1632" s="3" t="s">
        <v>6</v>
      </c>
      <c r="H1632" s="24" t="s">
        <v>30</v>
      </c>
    </row>
    <row r="1633" spans="1:8" x14ac:dyDescent="0.25">
      <c r="A1633" s="23" t="s">
        <v>2002</v>
      </c>
      <c r="B1633" s="6">
        <v>22242</v>
      </c>
      <c r="C1633" s="9">
        <f t="shared" si="25"/>
        <v>62</v>
      </c>
      <c r="D1633" s="3">
        <v>0</v>
      </c>
      <c r="E1633" s="10">
        <v>28101.33</v>
      </c>
      <c r="F1633" s="3" t="s">
        <v>9</v>
      </c>
      <c r="G1633" s="3" t="s">
        <v>5</v>
      </c>
      <c r="H1633" s="24" t="s">
        <v>154</v>
      </c>
    </row>
    <row r="1634" spans="1:8" x14ac:dyDescent="0.25">
      <c r="A1634" s="23" t="s">
        <v>2001</v>
      </c>
      <c r="B1634" s="6">
        <v>31380</v>
      </c>
      <c r="C1634" s="9">
        <f t="shared" si="25"/>
        <v>37</v>
      </c>
      <c r="D1634" s="3">
        <v>3</v>
      </c>
      <c r="E1634" s="10">
        <v>28006.94</v>
      </c>
      <c r="F1634" s="3" t="s">
        <v>9</v>
      </c>
      <c r="G1634" s="3" t="s">
        <v>5</v>
      </c>
      <c r="H1634" s="24" t="s">
        <v>30</v>
      </c>
    </row>
    <row r="1635" spans="1:8" x14ac:dyDescent="0.25">
      <c r="A1635" s="23" t="s">
        <v>2325</v>
      </c>
      <c r="B1635" s="6">
        <v>22271</v>
      </c>
      <c r="C1635" s="9">
        <f t="shared" si="25"/>
        <v>62</v>
      </c>
      <c r="D1635" s="3">
        <v>0</v>
      </c>
      <c r="E1635" s="10">
        <v>45710.21</v>
      </c>
      <c r="F1635" s="3" t="s">
        <v>5</v>
      </c>
      <c r="G1635" s="3" t="s">
        <v>5</v>
      </c>
      <c r="H1635" s="24" t="s">
        <v>156</v>
      </c>
    </row>
    <row r="1636" spans="1:8" x14ac:dyDescent="0.25">
      <c r="A1636" s="23" t="s">
        <v>2000</v>
      </c>
      <c r="B1636" s="6">
        <v>36515</v>
      </c>
      <c r="C1636" s="9">
        <f t="shared" si="25"/>
        <v>23</v>
      </c>
      <c r="D1636" s="3">
        <v>0</v>
      </c>
      <c r="E1636" s="10">
        <v>27980.77</v>
      </c>
      <c r="F1636" s="3" t="s">
        <v>9</v>
      </c>
      <c r="G1636" s="3" t="s">
        <v>9</v>
      </c>
      <c r="H1636" s="24" t="s">
        <v>30</v>
      </c>
    </row>
    <row r="1637" spans="1:8" x14ac:dyDescent="0.25">
      <c r="A1637" s="23" t="s">
        <v>1999</v>
      </c>
      <c r="B1637" s="6">
        <v>22490</v>
      </c>
      <c r="C1637" s="9">
        <f t="shared" si="25"/>
        <v>62</v>
      </c>
      <c r="D1637" s="3">
        <v>3</v>
      </c>
      <c r="E1637" s="10">
        <v>27941.29</v>
      </c>
      <c r="F1637" s="3" t="s">
        <v>9</v>
      </c>
      <c r="G1637" s="3" t="s">
        <v>6</v>
      </c>
      <c r="H1637" s="24" t="s">
        <v>30</v>
      </c>
    </row>
    <row r="1638" spans="1:8" x14ac:dyDescent="0.25">
      <c r="A1638" s="23" t="s">
        <v>1998</v>
      </c>
      <c r="B1638" s="6">
        <v>33393</v>
      </c>
      <c r="C1638" s="9">
        <f t="shared" si="25"/>
        <v>32</v>
      </c>
      <c r="D1638" s="3">
        <v>3</v>
      </c>
      <c r="E1638" s="10">
        <v>27931.11</v>
      </c>
      <c r="F1638" s="3" t="s">
        <v>9</v>
      </c>
      <c r="G1638" s="3" t="s">
        <v>6</v>
      </c>
      <c r="H1638" s="24" t="s">
        <v>30</v>
      </c>
    </row>
    <row r="1639" spans="1:8" x14ac:dyDescent="0.25">
      <c r="A1639" s="23" t="s">
        <v>1997</v>
      </c>
      <c r="B1639" s="6">
        <v>32833</v>
      </c>
      <c r="C1639" s="9">
        <f t="shared" si="25"/>
        <v>33</v>
      </c>
      <c r="D1639" s="3">
        <v>3</v>
      </c>
      <c r="E1639" s="10">
        <v>27925.86</v>
      </c>
      <c r="F1639" s="3" t="s">
        <v>9</v>
      </c>
      <c r="G1639" s="3" t="s">
        <v>5</v>
      </c>
      <c r="H1639" s="24" t="s">
        <v>30</v>
      </c>
    </row>
    <row r="1640" spans="1:8" x14ac:dyDescent="0.25">
      <c r="A1640" s="23" t="s">
        <v>1996</v>
      </c>
      <c r="B1640" s="6">
        <v>31385</v>
      </c>
      <c r="C1640" s="9">
        <f t="shared" si="25"/>
        <v>37</v>
      </c>
      <c r="D1640" s="3">
        <v>3</v>
      </c>
      <c r="E1640" s="10">
        <v>27849.94</v>
      </c>
      <c r="F1640" s="3" t="s">
        <v>9</v>
      </c>
      <c r="G1640" s="3" t="s">
        <v>9</v>
      </c>
      <c r="H1640" s="24" t="s">
        <v>30</v>
      </c>
    </row>
    <row r="1641" spans="1:8" x14ac:dyDescent="0.25">
      <c r="A1641" s="23" t="s">
        <v>1995</v>
      </c>
      <c r="B1641" s="6">
        <v>22103</v>
      </c>
      <c r="C1641" s="9">
        <f t="shared" si="25"/>
        <v>63</v>
      </c>
      <c r="D1641" s="3">
        <v>0</v>
      </c>
      <c r="E1641" s="10">
        <v>27808.73</v>
      </c>
      <c r="F1641" s="3" t="s">
        <v>9</v>
      </c>
      <c r="G1641" s="3" t="s">
        <v>9</v>
      </c>
      <c r="H1641" s="24" t="s">
        <v>7</v>
      </c>
    </row>
    <row r="1642" spans="1:8" x14ac:dyDescent="0.25">
      <c r="A1642" s="23" t="s">
        <v>1994</v>
      </c>
      <c r="B1642" s="6">
        <v>37596</v>
      </c>
      <c r="C1642" s="9">
        <f t="shared" si="25"/>
        <v>20</v>
      </c>
      <c r="D1642" s="3">
        <v>1</v>
      </c>
      <c r="E1642" s="10">
        <v>27724.29</v>
      </c>
      <c r="F1642" s="3" t="s">
        <v>9</v>
      </c>
      <c r="G1642" s="3" t="s">
        <v>6</v>
      </c>
      <c r="H1642" s="24" t="s">
        <v>7</v>
      </c>
    </row>
    <row r="1643" spans="1:8" x14ac:dyDescent="0.25">
      <c r="A1643" s="23" t="s">
        <v>1993</v>
      </c>
      <c r="B1643" s="6">
        <v>33788</v>
      </c>
      <c r="C1643" s="9">
        <f t="shared" si="25"/>
        <v>31</v>
      </c>
      <c r="D1643" s="3">
        <v>0</v>
      </c>
      <c r="E1643" s="10">
        <v>27696.11</v>
      </c>
      <c r="F1643" s="3" t="s">
        <v>9</v>
      </c>
      <c r="G1643" s="3" t="s">
        <v>5</v>
      </c>
      <c r="H1643" s="24" t="s">
        <v>30</v>
      </c>
    </row>
    <row r="1644" spans="1:8" x14ac:dyDescent="0.25">
      <c r="A1644" s="23" t="s">
        <v>1992</v>
      </c>
      <c r="B1644" s="6">
        <v>35710</v>
      </c>
      <c r="C1644" s="9">
        <f t="shared" si="25"/>
        <v>25</v>
      </c>
      <c r="D1644" s="3">
        <v>0</v>
      </c>
      <c r="E1644" s="10">
        <v>27625.17</v>
      </c>
      <c r="F1644" s="3" t="s">
        <v>9</v>
      </c>
      <c r="G1644" s="3" t="s">
        <v>9</v>
      </c>
      <c r="H1644" s="24" t="s">
        <v>30</v>
      </c>
    </row>
    <row r="1645" spans="1:8" x14ac:dyDescent="0.25">
      <c r="A1645" s="23" t="s">
        <v>1991</v>
      </c>
      <c r="B1645" s="6">
        <v>35682</v>
      </c>
      <c r="C1645" s="9">
        <f t="shared" si="25"/>
        <v>25</v>
      </c>
      <c r="D1645" s="3">
        <v>0</v>
      </c>
      <c r="E1645" s="10">
        <v>27619.360000000001</v>
      </c>
      <c r="F1645" s="3" t="s">
        <v>5</v>
      </c>
      <c r="G1645" s="3" t="s">
        <v>6</v>
      </c>
      <c r="H1645" s="24" t="s">
        <v>30</v>
      </c>
    </row>
    <row r="1646" spans="1:8" x14ac:dyDescent="0.25">
      <c r="A1646" s="23" t="s">
        <v>2324</v>
      </c>
      <c r="B1646" s="6">
        <v>27250</v>
      </c>
      <c r="C1646" s="9">
        <f t="shared" si="25"/>
        <v>48</v>
      </c>
      <c r="D1646" s="3">
        <v>2</v>
      </c>
      <c r="E1646" s="10">
        <v>45702.02</v>
      </c>
      <c r="F1646" s="3" t="s">
        <v>5</v>
      </c>
      <c r="G1646" s="3" t="s">
        <v>5</v>
      </c>
      <c r="H1646" s="24" t="s">
        <v>14</v>
      </c>
    </row>
    <row r="1647" spans="1:8" x14ac:dyDescent="0.25">
      <c r="A1647" s="23" t="s">
        <v>1990</v>
      </c>
      <c r="B1647" s="6">
        <v>33766</v>
      </c>
      <c r="C1647" s="9">
        <f t="shared" si="25"/>
        <v>31</v>
      </c>
      <c r="D1647" s="3">
        <v>0</v>
      </c>
      <c r="E1647" s="10">
        <v>27614.71</v>
      </c>
      <c r="F1647" s="3" t="s">
        <v>5</v>
      </c>
      <c r="G1647" s="3" t="s">
        <v>6</v>
      </c>
      <c r="H1647" s="24" t="s">
        <v>30</v>
      </c>
    </row>
    <row r="1648" spans="1:8" x14ac:dyDescent="0.25">
      <c r="A1648" s="23" t="s">
        <v>1989</v>
      </c>
      <c r="B1648" s="6">
        <v>31357</v>
      </c>
      <c r="C1648" s="9">
        <f t="shared" si="25"/>
        <v>37</v>
      </c>
      <c r="D1648" s="3">
        <v>3</v>
      </c>
      <c r="E1648" s="10">
        <v>27598.93</v>
      </c>
      <c r="F1648" s="3" t="s">
        <v>5</v>
      </c>
      <c r="G1648" s="3" t="s">
        <v>9</v>
      </c>
      <c r="H1648" s="24" t="s">
        <v>30</v>
      </c>
    </row>
    <row r="1649" spans="1:8" x14ac:dyDescent="0.25">
      <c r="A1649" s="23" t="s">
        <v>1988</v>
      </c>
      <c r="B1649" s="6">
        <v>30885</v>
      </c>
      <c r="C1649" s="9">
        <f t="shared" si="25"/>
        <v>39</v>
      </c>
      <c r="D1649" s="3">
        <v>3</v>
      </c>
      <c r="E1649" s="10">
        <v>27534.53</v>
      </c>
      <c r="F1649" s="3" t="s">
        <v>5</v>
      </c>
      <c r="G1649" s="3" t="s">
        <v>5</v>
      </c>
      <c r="H1649" s="24" t="s">
        <v>30</v>
      </c>
    </row>
    <row r="1650" spans="1:8" x14ac:dyDescent="0.25">
      <c r="A1650" s="23" t="s">
        <v>1987</v>
      </c>
      <c r="B1650" s="6">
        <v>24034</v>
      </c>
      <c r="C1650" s="9">
        <f t="shared" si="25"/>
        <v>57</v>
      </c>
      <c r="D1650" s="3">
        <v>0</v>
      </c>
      <c r="E1650" s="10">
        <v>27533.91</v>
      </c>
      <c r="F1650" s="3" t="s">
        <v>5</v>
      </c>
      <c r="G1650" s="3" t="s">
        <v>6</v>
      </c>
      <c r="H1650" s="24" t="s">
        <v>7</v>
      </c>
    </row>
    <row r="1651" spans="1:8" x14ac:dyDescent="0.25">
      <c r="A1651" s="23" t="s">
        <v>1986</v>
      </c>
      <c r="B1651" s="6">
        <v>29862</v>
      </c>
      <c r="C1651" s="9">
        <f t="shared" si="25"/>
        <v>41</v>
      </c>
      <c r="D1651" s="3">
        <v>1</v>
      </c>
      <c r="E1651" s="10">
        <v>27495.59</v>
      </c>
      <c r="F1651" s="3" t="s">
        <v>5</v>
      </c>
      <c r="G1651" s="3" t="s">
        <v>9</v>
      </c>
      <c r="H1651" s="24" t="s">
        <v>30</v>
      </c>
    </row>
    <row r="1652" spans="1:8" x14ac:dyDescent="0.25">
      <c r="A1652" s="23" t="s">
        <v>1985</v>
      </c>
      <c r="B1652" s="6">
        <v>31386</v>
      </c>
      <c r="C1652" s="9">
        <f t="shared" si="25"/>
        <v>37</v>
      </c>
      <c r="D1652" s="3">
        <v>3</v>
      </c>
      <c r="E1652" s="10">
        <v>27432.73</v>
      </c>
      <c r="F1652" s="3" t="s">
        <v>5</v>
      </c>
      <c r="G1652" s="3" t="s">
        <v>9</v>
      </c>
      <c r="H1652" s="24" t="s">
        <v>30</v>
      </c>
    </row>
    <row r="1653" spans="1:8" x14ac:dyDescent="0.25">
      <c r="A1653" s="23" t="s">
        <v>1984</v>
      </c>
      <c r="B1653" s="6">
        <v>32401</v>
      </c>
      <c r="C1653" s="9">
        <f t="shared" si="25"/>
        <v>34</v>
      </c>
      <c r="D1653" s="3">
        <v>2</v>
      </c>
      <c r="E1653" s="10">
        <v>27375.9</v>
      </c>
      <c r="F1653" s="3" t="s">
        <v>5</v>
      </c>
      <c r="G1653" s="3" t="s">
        <v>6</v>
      </c>
      <c r="H1653" s="24" t="s">
        <v>152</v>
      </c>
    </row>
    <row r="1654" spans="1:8" x14ac:dyDescent="0.25">
      <c r="A1654" s="23" t="s">
        <v>1983</v>
      </c>
      <c r="B1654" s="6">
        <v>25492</v>
      </c>
      <c r="C1654" s="9">
        <f t="shared" si="25"/>
        <v>53</v>
      </c>
      <c r="D1654" s="3">
        <v>0</v>
      </c>
      <c r="E1654" s="10">
        <v>27346.04</v>
      </c>
      <c r="F1654" s="3" t="s">
        <v>5</v>
      </c>
      <c r="G1654" s="3" t="s">
        <v>5</v>
      </c>
      <c r="H1654" s="24" t="s">
        <v>7</v>
      </c>
    </row>
    <row r="1655" spans="1:8" x14ac:dyDescent="0.25">
      <c r="A1655" s="23" t="s">
        <v>1982</v>
      </c>
      <c r="B1655" s="6">
        <v>24995</v>
      </c>
      <c r="C1655" s="9">
        <f t="shared" si="25"/>
        <v>55</v>
      </c>
      <c r="D1655" s="3">
        <v>3</v>
      </c>
      <c r="E1655" s="10">
        <v>27322.73</v>
      </c>
      <c r="F1655" s="3" t="s">
        <v>5</v>
      </c>
      <c r="G1655" s="3" t="s">
        <v>5</v>
      </c>
      <c r="H1655" s="24" t="s">
        <v>7</v>
      </c>
    </row>
    <row r="1656" spans="1:8" x14ac:dyDescent="0.25">
      <c r="A1656" s="23" t="s">
        <v>1981</v>
      </c>
      <c r="B1656" s="6">
        <v>36496</v>
      </c>
      <c r="C1656" s="9">
        <f t="shared" si="25"/>
        <v>23</v>
      </c>
      <c r="D1656" s="3">
        <v>0</v>
      </c>
      <c r="E1656" s="10">
        <v>27236.959999999999</v>
      </c>
      <c r="F1656" s="3" t="s">
        <v>5</v>
      </c>
      <c r="G1656" s="3" t="s">
        <v>9</v>
      </c>
      <c r="H1656" s="24" t="s">
        <v>30</v>
      </c>
    </row>
    <row r="1657" spans="1:8" x14ac:dyDescent="0.25">
      <c r="A1657" s="23" t="s">
        <v>2323</v>
      </c>
      <c r="B1657" s="6">
        <v>22997</v>
      </c>
      <c r="C1657" s="9">
        <f t="shared" si="25"/>
        <v>60</v>
      </c>
      <c r="D1657" s="3">
        <v>0</v>
      </c>
      <c r="E1657" s="10">
        <v>45008.959999999999</v>
      </c>
      <c r="F1657" s="3" t="s">
        <v>5</v>
      </c>
      <c r="G1657" s="3" t="s">
        <v>5</v>
      </c>
      <c r="H1657" s="24" t="s">
        <v>7</v>
      </c>
    </row>
    <row r="1658" spans="1:8" x14ac:dyDescent="0.25">
      <c r="A1658" s="23" t="s">
        <v>1980</v>
      </c>
      <c r="B1658" s="6">
        <v>24097</v>
      </c>
      <c r="C1658" s="9">
        <f t="shared" si="25"/>
        <v>57</v>
      </c>
      <c r="D1658" s="3">
        <v>0</v>
      </c>
      <c r="E1658" s="10">
        <v>27218.44</v>
      </c>
      <c r="F1658" s="3" t="s">
        <v>5</v>
      </c>
      <c r="G1658" s="3" t="s">
        <v>9</v>
      </c>
      <c r="H1658" s="24" t="s">
        <v>344</v>
      </c>
    </row>
    <row r="1659" spans="1:8" x14ac:dyDescent="0.25">
      <c r="A1659" s="23" t="s">
        <v>1979</v>
      </c>
      <c r="B1659" s="6">
        <v>25843</v>
      </c>
      <c r="C1659" s="9">
        <f t="shared" si="25"/>
        <v>52</v>
      </c>
      <c r="D1659" s="3">
        <v>0</v>
      </c>
      <c r="E1659" s="10">
        <v>27117.99</v>
      </c>
      <c r="F1659" s="3" t="s">
        <v>5</v>
      </c>
      <c r="G1659" s="3" t="s">
        <v>5</v>
      </c>
      <c r="H1659" s="24" t="s">
        <v>7</v>
      </c>
    </row>
    <row r="1660" spans="1:8" x14ac:dyDescent="0.25">
      <c r="A1660" s="23" t="s">
        <v>1978</v>
      </c>
      <c r="B1660" s="6">
        <v>33220</v>
      </c>
      <c r="C1660" s="9">
        <f t="shared" si="25"/>
        <v>32</v>
      </c>
      <c r="D1660" s="3">
        <v>3</v>
      </c>
      <c r="E1660" s="10">
        <v>27092.38</v>
      </c>
      <c r="F1660" s="3" t="s">
        <v>5</v>
      </c>
      <c r="G1660" s="3" t="s">
        <v>6</v>
      </c>
      <c r="H1660" s="24" t="s">
        <v>30</v>
      </c>
    </row>
    <row r="1661" spans="1:8" x14ac:dyDescent="0.25">
      <c r="A1661" s="23" t="s">
        <v>1977</v>
      </c>
      <c r="B1661" s="6">
        <v>34517</v>
      </c>
      <c r="C1661" s="9">
        <f t="shared" si="25"/>
        <v>29</v>
      </c>
      <c r="D1661" s="3">
        <v>0</v>
      </c>
      <c r="E1661" s="10">
        <v>27080.639999999999</v>
      </c>
      <c r="F1661" s="3" t="s">
        <v>5</v>
      </c>
      <c r="G1661" s="3" t="s">
        <v>5</v>
      </c>
      <c r="H1661" s="24" t="s">
        <v>30</v>
      </c>
    </row>
    <row r="1662" spans="1:8" x14ac:dyDescent="0.25">
      <c r="A1662" s="23" t="s">
        <v>1976</v>
      </c>
      <c r="B1662" s="6">
        <v>21366</v>
      </c>
      <c r="C1662" s="9">
        <f t="shared" si="25"/>
        <v>65</v>
      </c>
      <c r="D1662" s="3">
        <v>0</v>
      </c>
      <c r="E1662" s="10">
        <v>27037.91</v>
      </c>
      <c r="F1662" s="3" t="s">
        <v>5</v>
      </c>
      <c r="G1662" s="3" t="s">
        <v>5</v>
      </c>
      <c r="H1662" s="24" t="s">
        <v>7</v>
      </c>
    </row>
    <row r="1663" spans="1:8" x14ac:dyDescent="0.25">
      <c r="A1663" s="23" t="s">
        <v>1975</v>
      </c>
      <c r="B1663" s="6">
        <v>22106</v>
      </c>
      <c r="C1663" s="9">
        <f t="shared" si="25"/>
        <v>63</v>
      </c>
      <c r="D1663" s="3">
        <v>1</v>
      </c>
      <c r="E1663" s="10">
        <v>27000.98</v>
      </c>
      <c r="F1663" s="3" t="s">
        <v>5</v>
      </c>
      <c r="G1663" s="3" t="s">
        <v>5</v>
      </c>
      <c r="H1663" s="24" t="s">
        <v>7</v>
      </c>
    </row>
    <row r="1664" spans="1:8" x14ac:dyDescent="0.25">
      <c r="A1664" s="23" t="s">
        <v>1974</v>
      </c>
      <c r="B1664" s="6">
        <v>36839</v>
      </c>
      <c r="C1664" s="9">
        <f t="shared" si="25"/>
        <v>22</v>
      </c>
      <c r="D1664" s="3">
        <v>0</v>
      </c>
      <c r="E1664" s="10">
        <v>26936.98</v>
      </c>
      <c r="F1664" s="3" t="s">
        <v>5</v>
      </c>
      <c r="G1664" s="3" t="s">
        <v>6</v>
      </c>
      <c r="H1664" s="24" t="s">
        <v>30</v>
      </c>
    </row>
    <row r="1665" spans="1:8" x14ac:dyDescent="0.25">
      <c r="A1665" s="23" t="s">
        <v>1973</v>
      </c>
      <c r="B1665" s="6">
        <v>37424</v>
      </c>
      <c r="C1665" s="9">
        <f t="shared" si="25"/>
        <v>21</v>
      </c>
      <c r="D1665" s="3">
        <v>0</v>
      </c>
      <c r="E1665" s="10">
        <v>26927.69</v>
      </c>
      <c r="F1665" s="3" t="s">
        <v>5</v>
      </c>
      <c r="G1665" s="3" t="s">
        <v>5</v>
      </c>
      <c r="H1665" s="24" t="s">
        <v>30</v>
      </c>
    </row>
    <row r="1666" spans="1:8" x14ac:dyDescent="0.25">
      <c r="A1666" s="23" t="s">
        <v>1972</v>
      </c>
      <c r="B1666" s="6">
        <v>21544</v>
      </c>
      <c r="C1666" s="9">
        <f t="shared" si="25"/>
        <v>64</v>
      </c>
      <c r="D1666" s="3">
        <v>0</v>
      </c>
      <c r="E1666" s="10">
        <v>26926.51</v>
      </c>
      <c r="F1666" s="3" t="s">
        <v>5</v>
      </c>
      <c r="G1666" s="3" t="s">
        <v>9</v>
      </c>
      <c r="H1666" s="24" t="s">
        <v>7</v>
      </c>
    </row>
    <row r="1667" spans="1:8" x14ac:dyDescent="0.25">
      <c r="A1667" s="23" t="s">
        <v>1971</v>
      </c>
      <c r="B1667" s="6">
        <v>33472</v>
      </c>
      <c r="C1667" s="9">
        <f t="shared" ref="C1667:C1730" si="26">INT(YEARFRAC(B1667,DATE(2023,8,6),1))</f>
        <v>31</v>
      </c>
      <c r="D1667" s="3">
        <v>3</v>
      </c>
      <c r="E1667" s="10">
        <v>26912.560000000001</v>
      </c>
      <c r="F1667" s="3" t="s">
        <v>5</v>
      </c>
      <c r="G1667" s="3" t="s">
        <v>5</v>
      </c>
      <c r="H1667" s="24" t="s">
        <v>30</v>
      </c>
    </row>
    <row r="1668" spans="1:8" x14ac:dyDescent="0.25">
      <c r="A1668" s="23" t="s">
        <v>2322</v>
      </c>
      <c r="B1668" s="6">
        <v>26158</v>
      </c>
      <c r="C1668" s="9">
        <f t="shared" si="26"/>
        <v>51</v>
      </c>
      <c r="D1668" s="3">
        <v>2</v>
      </c>
      <c r="E1668" s="10">
        <v>44641.2</v>
      </c>
      <c r="F1668" s="3" t="s">
        <v>5</v>
      </c>
      <c r="G1668" s="3" t="s">
        <v>6</v>
      </c>
      <c r="H1668" s="24" t="s">
        <v>235</v>
      </c>
    </row>
    <row r="1669" spans="1:8" x14ac:dyDescent="0.25">
      <c r="A1669" s="23" t="s">
        <v>1970</v>
      </c>
      <c r="B1669" s="6">
        <v>32346</v>
      </c>
      <c r="C1669" s="9">
        <f t="shared" si="26"/>
        <v>35</v>
      </c>
      <c r="D1669" s="3">
        <v>3</v>
      </c>
      <c r="E1669" s="10">
        <v>26607.89</v>
      </c>
      <c r="F1669" s="3" t="s">
        <v>5</v>
      </c>
      <c r="G1669" s="3" t="s">
        <v>9</v>
      </c>
      <c r="H1669" s="24" t="s">
        <v>30</v>
      </c>
    </row>
    <row r="1670" spans="1:8" x14ac:dyDescent="0.25">
      <c r="A1670" s="23" t="s">
        <v>1969</v>
      </c>
      <c r="B1670" s="6">
        <v>38235</v>
      </c>
      <c r="C1670" s="9">
        <f t="shared" si="26"/>
        <v>18</v>
      </c>
      <c r="D1670" s="3">
        <v>0</v>
      </c>
      <c r="E1670" s="10">
        <v>26479.4</v>
      </c>
      <c r="F1670" s="3" t="s">
        <v>5</v>
      </c>
      <c r="G1670" s="3" t="s">
        <v>5</v>
      </c>
      <c r="H1670" s="24" t="s">
        <v>30</v>
      </c>
    </row>
    <row r="1671" spans="1:8" x14ac:dyDescent="0.25">
      <c r="A1671" s="23" t="s">
        <v>1968</v>
      </c>
      <c r="B1671" s="6">
        <v>25807</v>
      </c>
      <c r="C1671" s="9">
        <f t="shared" si="26"/>
        <v>52</v>
      </c>
      <c r="D1671" s="3">
        <v>2</v>
      </c>
      <c r="E1671" s="10">
        <v>26467.1</v>
      </c>
      <c r="F1671" s="3" t="s">
        <v>5</v>
      </c>
      <c r="G1671" s="3" t="s">
        <v>6</v>
      </c>
      <c r="H1671" s="24" t="s">
        <v>14</v>
      </c>
    </row>
    <row r="1672" spans="1:8" x14ac:dyDescent="0.25">
      <c r="A1672" s="23" t="s">
        <v>1967</v>
      </c>
      <c r="B1672" s="6">
        <v>27293</v>
      </c>
      <c r="C1672" s="9">
        <f t="shared" si="26"/>
        <v>48</v>
      </c>
      <c r="D1672" s="3">
        <v>1</v>
      </c>
      <c r="E1672" s="10">
        <v>26392.26</v>
      </c>
      <c r="F1672" s="3" t="s">
        <v>5</v>
      </c>
      <c r="G1672" s="3" t="s">
        <v>5</v>
      </c>
      <c r="H1672" s="24" t="s">
        <v>235</v>
      </c>
    </row>
    <row r="1673" spans="1:8" x14ac:dyDescent="0.25">
      <c r="A1673" s="23" t="s">
        <v>1966</v>
      </c>
      <c r="B1673" s="6">
        <v>38326</v>
      </c>
      <c r="C1673" s="9">
        <f t="shared" si="26"/>
        <v>18</v>
      </c>
      <c r="D1673" s="3">
        <v>0</v>
      </c>
      <c r="E1673" s="10">
        <v>26316.59</v>
      </c>
      <c r="F1673" s="3" t="s">
        <v>5</v>
      </c>
      <c r="G1673" s="3" t="s">
        <v>6</v>
      </c>
      <c r="H1673" s="24" t="s">
        <v>30</v>
      </c>
    </row>
    <row r="1674" spans="1:8" x14ac:dyDescent="0.25">
      <c r="A1674" s="23" t="s">
        <v>1965</v>
      </c>
      <c r="B1674" s="6">
        <v>27549</v>
      </c>
      <c r="C1674" s="9">
        <f t="shared" si="26"/>
        <v>48</v>
      </c>
      <c r="D1674" s="3">
        <v>1</v>
      </c>
      <c r="E1674" s="10">
        <v>26236.58</v>
      </c>
      <c r="F1674" s="3" t="s">
        <v>5</v>
      </c>
      <c r="G1674" s="3" t="s">
        <v>9</v>
      </c>
      <c r="H1674" s="24" t="s">
        <v>30</v>
      </c>
    </row>
    <row r="1675" spans="1:8" x14ac:dyDescent="0.25">
      <c r="A1675" s="23" t="s">
        <v>1964</v>
      </c>
      <c r="B1675" s="6">
        <v>26852</v>
      </c>
      <c r="C1675" s="9">
        <f t="shared" si="26"/>
        <v>50</v>
      </c>
      <c r="D1675" s="3">
        <v>1</v>
      </c>
      <c r="E1675" s="10">
        <v>26140.36</v>
      </c>
      <c r="F1675" s="3" t="s">
        <v>5</v>
      </c>
      <c r="G1675" s="3" t="s">
        <v>6</v>
      </c>
      <c r="H1675" s="24" t="s">
        <v>30</v>
      </c>
    </row>
    <row r="1676" spans="1:8" x14ac:dyDescent="0.25">
      <c r="A1676" s="23" t="s">
        <v>1963</v>
      </c>
      <c r="B1676" s="6">
        <v>37540</v>
      </c>
      <c r="C1676" s="9">
        <f t="shared" si="26"/>
        <v>20</v>
      </c>
      <c r="D1676" s="3">
        <v>0</v>
      </c>
      <c r="E1676" s="10">
        <v>26125.67</v>
      </c>
      <c r="F1676" s="3" t="s">
        <v>5</v>
      </c>
      <c r="G1676" s="3" t="s">
        <v>9</v>
      </c>
      <c r="H1676" s="24" t="s">
        <v>7</v>
      </c>
    </row>
    <row r="1677" spans="1:8" x14ac:dyDescent="0.25">
      <c r="A1677" s="23" t="s">
        <v>1962</v>
      </c>
      <c r="B1677" s="6">
        <v>24297</v>
      </c>
      <c r="C1677" s="9">
        <f t="shared" si="26"/>
        <v>57</v>
      </c>
      <c r="D1677" s="3">
        <v>1</v>
      </c>
      <c r="E1677" s="10">
        <v>26109.33</v>
      </c>
      <c r="F1677" s="3" t="s">
        <v>5</v>
      </c>
      <c r="G1677" s="3" t="s">
        <v>6</v>
      </c>
      <c r="H1677" s="24" t="s">
        <v>14</v>
      </c>
    </row>
    <row r="1678" spans="1:8" x14ac:dyDescent="0.25">
      <c r="A1678" s="23" t="s">
        <v>1961</v>
      </c>
      <c r="B1678" s="6">
        <v>36886</v>
      </c>
      <c r="C1678" s="9">
        <f t="shared" si="26"/>
        <v>22</v>
      </c>
      <c r="D1678" s="3">
        <v>0</v>
      </c>
      <c r="E1678" s="10">
        <v>26026.97</v>
      </c>
      <c r="F1678" s="3" t="s">
        <v>5</v>
      </c>
      <c r="G1678" s="3" t="s">
        <v>6</v>
      </c>
      <c r="H1678" s="24" t="s">
        <v>30</v>
      </c>
    </row>
    <row r="1679" spans="1:8" x14ac:dyDescent="0.25">
      <c r="A1679" s="23" t="s">
        <v>2357</v>
      </c>
      <c r="B1679" s="6">
        <v>33395</v>
      </c>
      <c r="C1679" s="9">
        <f t="shared" si="26"/>
        <v>32</v>
      </c>
      <c r="D1679" s="3">
        <v>1</v>
      </c>
      <c r="E1679" s="10">
        <v>58571.07</v>
      </c>
      <c r="F1679" s="3" t="s">
        <v>9</v>
      </c>
      <c r="G1679" s="3" t="s">
        <v>6</v>
      </c>
      <c r="H1679" s="24" t="s">
        <v>235</v>
      </c>
    </row>
    <row r="1680" spans="1:8" x14ac:dyDescent="0.25">
      <c r="A1680" s="23" t="s">
        <v>2321</v>
      </c>
      <c r="B1680" s="6">
        <v>34253</v>
      </c>
      <c r="C1680" s="9">
        <f t="shared" si="26"/>
        <v>29</v>
      </c>
      <c r="D1680" s="3">
        <v>2</v>
      </c>
      <c r="E1680" s="10">
        <v>44585.46</v>
      </c>
      <c r="F1680" s="3" t="s">
        <v>5</v>
      </c>
      <c r="G1680" s="3" t="s">
        <v>5</v>
      </c>
      <c r="H1680" s="24" t="s">
        <v>30</v>
      </c>
    </row>
    <row r="1681" spans="1:8" x14ac:dyDescent="0.25">
      <c r="A1681" s="23" t="s">
        <v>1960</v>
      </c>
      <c r="B1681" s="6">
        <v>37047</v>
      </c>
      <c r="C1681" s="9">
        <f t="shared" si="26"/>
        <v>22</v>
      </c>
      <c r="D1681" s="3">
        <v>2</v>
      </c>
      <c r="E1681" s="10">
        <v>26018.95</v>
      </c>
      <c r="F1681" s="3" t="s">
        <v>5</v>
      </c>
      <c r="G1681" s="3" t="s">
        <v>5</v>
      </c>
      <c r="H1681" s="24" t="s">
        <v>14</v>
      </c>
    </row>
    <row r="1682" spans="1:8" x14ac:dyDescent="0.25">
      <c r="A1682" s="23" t="s">
        <v>1959</v>
      </c>
      <c r="B1682" s="6">
        <v>25905</v>
      </c>
      <c r="C1682" s="9">
        <f t="shared" si="26"/>
        <v>52</v>
      </c>
      <c r="D1682" s="3">
        <v>3</v>
      </c>
      <c r="E1682" s="10">
        <v>25992.82</v>
      </c>
      <c r="F1682" s="3" t="s">
        <v>5</v>
      </c>
      <c r="G1682" s="3" t="s">
        <v>5</v>
      </c>
      <c r="H1682" s="24" t="s">
        <v>7</v>
      </c>
    </row>
    <row r="1683" spans="1:8" x14ac:dyDescent="0.25">
      <c r="A1683" s="23" t="s">
        <v>1958</v>
      </c>
      <c r="B1683" s="6">
        <v>23244</v>
      </c>
      <c r="C1683" s="9">
        <f t="shared" si="26"/>
        <v>59</v>
      </c>
      <c r="D1683" s="3">
        <v>0</v>
      </c>
      <c r="E1683" s="10">
        <v>25678.78</v>
      </c>
      <c r="F1683" s="3" t="s">
        <v>5</v>
      </c>
      <c r="G1683" s="3" t="s">
        <v>6</v>
      </c>
      <c r="H1683" s="24" t="s">
        <v>14</v>
      </c>
    </row>
    <row r="1684" spans="1:8" x14ac:dyDescent="0.25">
      <c r="A1684" s="23" t="s">
        <v>1957</v>
      </c>
      <c r="B1684" s="6">
        <v>26497</v>
      </c>
      <c r="C1684" s="9">
        <f t="shared" si="26"/>
        <v>51</v>
      </c>
      <c r="D1684" s="3">
        <v>0</v>
      </c>
      <c r="E1684" s="10">
        <v>25656.58</v>
      </c>
      <c r="F1684" s="3" t="s">
        <v>5</v>
      </c>
      <c r="G1684" s="3" t="s">
        <v>6</v>
      </c>
      <c r="H1684" s="24" t="s">
        <v>235</v>
      </c>
    </row>
    <row r="1685" spans="1:8" x14ac:dyDescent="0.25">
      <c r="A1685" s="23" t="s">
        <v>1956</v>
      </c>
      <c r="B1685" s="6">
        <v>37105</v>
      </c>
      <c r="C1685" s="9">
        <f t="shared" si="26"/>
        <v>22</v>
      </c>
      <c r="D1685" s="3">
        <v>0</v>
      </c>
      <c r="E1685" s="10">
        <v>25648.98</v>
      </c>
      <c r="F1685" s="3" t="s">
        <v>5</v>
      </c>
      <c r="G1685" s="3" t="s">
        <v>9</v>
      </c>
      <c r="H1685" s="24" t="s">
        <v>30</v>
      </c>
    </row>
    <row r="1686" spans="1:8" x14ac:dyDescent="0.25">
      <c r="A1686" s="23" t="s">
        <v>1955</v>
      </c>
      <c r="B1686" s="6">
        <v>25183</v>
      </c>
      <c r="C1686" s="9">
        <f t="shared" si="26"/>
        <v>54</v>
      </c>
      <c r="D1686" s="3">
        <v>1</v>
      </c>
      <c r="E1686" s="10">
        <v>25517.11</v>
      </c>
      <c r="F1686" s="3" t="s">
        <v>5</v>
      </c>
      <c r="G1686" s="3" t="s">
        <v>6</v>
      </c>
      <c r="H1686" s="24" t="s">
        <v>344</v>
      </c>
    </row>
    <row r="1687" spans="1:8" x14ac:dyDescent="0.25">
      <c r="A1687" s="23" t="s">
        <v>1954</v>
      </c>
      <c r="B1687" s="6">
        <v>25072</v>
      </c>
      <c r="C1687" s="9">
        <f t="shared" si="26"/>
        <v>54</v>
      </c>
      <c r="D1687" s="3">
        <v>3</v>
      </c>
      <c r="E1687" s="10">
        <v>25382.3</v>
      </c>
      <c r="F1687" s="3" t="s">
        <v>5</v>
      </c>
      <c r="G1687" s="3" t="s">
        <v>5</v>
      </c>
      <c r="H1687" s="24" t="s">
        <v>30</v>
      </c>
    </row>
    <row r="1688" spans="1:8" x14ac:dyDescent="0.25">
      <c r="A1688" s="23" t="s">
        <v>1953</v>
      </c>
      <c r="B1688" s="6">
        <v>26568</v>
      </c>
      <c r="C1688" s="9">
        <f t="shared" si="26"/>
        <v>50</v>
      </c>
      <c r="D1688" s="3">
        <v>2</v>
      </c>
      <c r="E1688" s="10">
        <v>25333.33</v>
      </c>
      <c r="F1688" s="3" t="s">
        <v>5</v>
      </c>
      <c r="G1688" s="3" t="s">
        <v>5</v>
      </c>
      <c r="H1688" s="24" t="s">
        <v>344</v>
      </c>
    </row>
    <row r="1689" spans="1:8" x14ac:dyDescent="0.25">
      <c r="A1689" s="23" t="s">
        <v>1952</v>
      </c>
      <c r="B1689" s="6">
        <v>27742</v>
      </c>
      <c r="C1689" s="9">
        <f t="shared" si="26"/>
        <v>47</v>
      </c>
      <c r="D1689" s="3">
        <v>3</v>
      </c>
      <c r="E1689" s="10">
        <v>25309.49</v>
      </c>
      <c r="F1689" s="3" t="s">
        <v>5</v>
      </c>
      <c r="G1689" s="3" t="s">
        <v>9</v>
      </c>
      <c r="H1689" s="24" t="s">
        <v>30</v>
      </c>
    </row>
    <row r="1690" spans="1:8" x14ac:dyDescent="0.25">
      <c r="A1690" s="23" t="s">
        <v>1951</v>
      </c>
      <c r="B1690" s="6">
        <v>36123</v>
      </c>
      <c r="C1690" s="9">
        <f t="shared" si="26"/>
        <v>24</v>
      </c>
      <c r="D1690" s="3">
        <v>0</v>
      </c>
      <c r="E1690" s="10">
        <v>25127.22</v>
      </c>
      <c r="F1690" s="3" t="s">
        <v>5</v>
      </c>
      <c r="G1690" s="3" t="s">
        <v>6</v>
      </c>
      <c r="H1690" s="24" t="s">
        <v>30</v>
      </c>
    </row>
    <row r="1691" spans="1:8" x14ac:dyDescent="0.25">
      <c r="A1691" s="23" t="s">
        <v>2320</v>
      </c>
      <c r="B1691" s="6">
        <v>36740</v>
      </c>
      <c r="C1691" s="9">
        <f t="shared" si="26"/>
        <v>23</v>
      </c>
      <c r="D1691" s="3">
        <v>1</v>
      </c>
      <c r="E1691" s="10">
        <v>44501.4</v>
      </c>
      <c r="F1691" s="3" t="s">
        <v>5</v>
      </c>
      <c r="G1691" s="3" t="s">
        <v>6</v>
      </c>
      <c r="H1691" s="24" t="s">
        <v>7</v>
      </c>
    </row>
    <row r="1692" spans="1:8" x14ac:dyDescent="0.25">
      <c r="A1692" s="23" t="s">
        <v>1950</v>
      </c>
      <c r="B1692" s="6">
        <v>35960</v>
      </c>
      <c r="C1692" s="9">
        <f t="shared" si="26"/>
        <v>25</v>
      </c>
      <c r="D1692" s="3">
        <v>0</v>
      </c>
      <c r="E1692" s="10">
        <v>25081.77</v>
      </c>
      <c r="F1692" s="3" t="s">
        <v>5</v>
      </c>
      <c r="G1692" s="3" t="s">
        <v>5</v>
      </c>
      <c r="H1692" s="24" t="s">
        <v>7</v>
      </c>
    </row>
    <row r="1693" spans="1:8" x14ac:dyDescent="0.25">
      <c r="A1693" s="23" t="s">
        <v>1949</v>
      </c>
      <c r="B1693" s="6">
        <v>35037</v>
      </c>
      <c r="C1693" s="9">
        <f t="shared" si="26"/>
        <v>27</v>
      </c>
      <c r="D1693" s="3">
        <v>0</v>
      </c>
      <c r="E1693" s="10">
        <v>25075.97</v>
      </c>
      <c r="F1693" s="3" t="s">
        <v>5</v>
      </c>
      <c r="G1693" s="3" t="s">
        <v>5</v>
      </c>
      <c r="H1693" s="24" t="s">
        <v>30</v>
      </c>
    </row>
    <row r="1694" spans="1:8" x14ac:dyDescent="0.25">
      <c r="A1694" s="23" t="s">
        <v>1948</v>
      </c>
      <c r="B1694" s="6">
        <v>27712</v>
      </c>
      <c r="C1694" s="9">
        <f t="shared" si="26"/>
        <v>47</v>
      </c>
      <c r="D1694" s="3">
        <v>3</v>
      </c>
      <c r="E1694" s="10">
        <v>24915.22</v>
      </c>
      <c r="F1694" s="3" t="s">
        <v>5</v>
      </c>
      <c r="G1694" s="3" t="s">
        <v>6</v>
      </c>
      <c r="H1694" s="24" t="s">
        <v>14</v>
      </c>
    </row>
    <row r="1695" spans="1:8" x14ac:dyDescent="0.25">
      <c r="A1695" s="23" t="s">
        <v>1947</v>
      </c>
      <c r="B1695" s="6">
        <v>31942</v>
      </c>
      <c r="C1695" s="9">
        <f t="shared" si="26"/>
        <v>36</v>
      </c>
      <c r="D1695" s="3">
        <v>2</v>
      </c>
      <c r="E1695" s="10">
        <v>24915.05</v>
      </c>
      <c r="F1695" s="3" t="s">
        <v>5</v>
      </c>
      <c r="G1695" s="3" t="s">
        <v>9</v>
      </c>
      <c r="H1695" s="24" t="s">
        <v>235</v>
      </c>
    </row>
    <row r="1696" spans="1:8" x14ac:dyDescent="0.25">
      <c r="A1696" s="23" t="s">
        <v>1946</v>
      </c>
      <c r="B1696" s="6">
        <v>25407</v>
      </c>
      <c r="C1696" s="9">
        <f t="shared" si="26"/>
        <v>54</v>
      </c>
      <c r="D1696" s="3">
        <v>3</v>
      </c>
      <c r="E1696" s="10">
        <v>24873.38</v>
      </c>
      <c r="F1696" s="3" t="s">
        <v>5</v>
      </c>
      <c r="G1696" s="3" t="s">
        <v>9</v>
      </c>
      <c r="H1696" s="24" t="s">
        <v>235</v>
      </c>
    </row>
    <row r="1697" spans="1:8" x14ac:dyDescent="0.25">
      <c r="A1697" s="23" t="s">
        <v>1945</v>
      </c>
      <c r="B1697" s="6">
        <v>25898</v>
      </c>
      <c r="C1697" s="9">
        <f t="shared" si="26"/>
        <v>52</v>
      </c>
      <c r="D1697" s="3">
        <v>3</v>
      </c>
      <c r="E1697" s="10">
        <v>24869.84</v>
      </c>
      <c r="F1697" s="3" t="s">
        <v>5</v>
      </c>
      <c r="G1697" s="3" t="s">
        <v>5</v>
      </c>
      <c r="H1697" s="24" t="s">
        <v>156</v>
      </c>
    </row>
    <row r="1698" spans="1:8" x14ac:dyDescent="0.25">
      <c r="A1698" s="23" t="s">
        <v>1944</v>
      </c>
      <c r="B1698" s="6">
        <v>34860</v>
      </c>
      <c r="C1698" s="9">
        <f t="shared" si="26"/>
        <v>28</v>
      </c>
      <c r="D1698" s="3">
        <v>0</v>
      </c>
      <c r="E1698" s="10">
        <v>24863.25</v>
      </c>
      <c r="F1698" s="3" t="s">
        <v>5</v>
      </c>
      <c r="G1698" s="3" t="s">
        <v>6</v>
      </c>
      <c r="H1698" s="24" t="s">
        <v>30</v>
      </c>
    </row>
    <row r="1699" spans="1:8" x14ac:dyDescent="0.25">
      <c r="A1699" s="23" t="s">
        <v>1943</v>
      </c>
      <c r="B1699" s="6">
        <v>34586</v>
      </c>
      <c r="C1699" s="9">
        <f t="shared" si="26"/>
        <v>28</v>
      </c>
      <c r="D1699" s="3">
        <v>0</v>
      </c>
      <c r="E1699" s="10">
        <v>24817.25</v>
      </c>
      <c r="F1699" s="3" t="s">
        <v>5</v>
      </c>
      <c r="G1699" s="3" t="s">
        <v>5</v>
      </c>
      <c r="H1699" s="24" t="s">
        <v>30</v>
      </c>
    </row>
    <row r="1700" spans="1:8" x14ac:dyDescent="0.25">
      <c r="A1700" s="23" t="s">
        <v>1942</v>
      </c>
      <c r="B1700" s="6">
        <v>33888</v>
      </c>
      <c r="C1700" s="9">
        <f t="shared" si="26"/>
        <v>30</v>
      </c>
      <c r="D1700" s="3">
        <v>0</v>
      </c>
      <c r="E1700" s="10">
        <v>24795.040000000001</v>
      </c>
      <c r="F1700" s="3" t="s">
        <v>5</v>
      </c>
      <c r="G1700" s="3" t="s">
        <v>6</v>
      </c>
      <c r="H1700" s="24" t="s">
        <v>30</v>
      </c>
    </row>
    <row r="1701" spans="1:8" x14ac:dyDescent="0.25">
      <c r="A1701" s="23" t="s">
        <v>1941</v>
      </c>
      <c r="B1701" s="6">
        <v>35305</v>
      </c>
      <c r="C1701" s="9">
        <f t="shared" si="26"/>
        <v>26</v>
      </c>
      <c r="D1701" s="3">
        <v>4</v>
      </c>
      <c r="E1701" s="10">
        <v>24671.66</v>
      </c>
      <c r="F1701" s="3" t="s">
        <v>5</v>
      </c>
      <c r="G1701" s="3" t="s">
        <v>9</v>
      </c>
      <c r="H1701" s="24" t="s">
        <v>235</v>
      </c>
    </row>
    <row r="1702" spans="1:8" x14ac:dyDescent="0.25">
      <c r="A1702" s="23" t="s">
        <v>2319</v>
      </c>
      <c r="B1702" s="6">
        <v>24729</v>
      </c>
      <c r="C1702" s="9">
        <f t="shared" si="26"/>
        <v>55</v>
      </c>
      <c r="D1702" s="3">
        <v>0</v>
      </c>
      <c r="E1702" s="10">
        <v>44423.8</v>
      </c>
      <c r="F1702" s="3" t="s">
        <v>5</v>
      </c>
      <c r="G1702" s="3" t="s">
        <v>6</v>
      </c>
      <c r="H1702" s="24" t="s">
        <v>7</v>
      </c>
    </row>
    <row r="1703" spans="1:8" x14ac:dyDescent="0.25">
      <c r="A1703" s="23" t="s">
        <v>1940</v>
      </c>
      <c r="B1703" s="6">
        <v>25731</v>
      </c>
      <c r="C1703" s="9">
        <f t="shared" si="26"/>
        <v>53</v>
      </c>
      <c r="D1703" s="3">
        <v>2</v>
      </c>
      <c r="E1703" s="10">
        <v>24667.42</v>
      </c>
      <c r="F1703" s="3" t="s">
        <v>5</v>
      </c>
      <c r="G1703" s="3" t="s">
        <v>6</v>
      </c>
      <c r="H1703" s="24" t="s">
        <v>7</v>
      </c>
    </row>
    <row r="1704" spans="1:8" x14ac:dyDescent="0.25">
      <c r="A1704" s="23" t="s">
        <v>1939</v>
      </c>
      <c r="B1704" s="6">
        <v>28045</v>
      </c>
      <c r="C1704" s="9">
        <f t="shared" si="26"/>
        <v>46</v>
      </c>
      <c r="D1704" s="3">
        <v>0</v>
      </c>
      <c r="E1704" s="10">
        <v>24603.05</v>
      </c>
      <c r="F1704" s="3" t="s">
        <v>5</v>
      </c>
      <c r="G1704" s="3" t="s">
        <v>5</v>
      </c>
      <c r="H1704" s="24" t="s">
        <v>30</v>
      </c>
    </row>
    <row r="1705" spans="1:8" x14ac:dyDescent="0.25">
      <c r="A1705" s="23" t="s">
        <v>1938</v>
      </c>
      <c r="B1705" s="6">
        <v>27558</v>
      </c>
      <c r="C1705" s="9">
        <f t="shared" si="26"/>
        <v>48</v>
      </c>
      <c r="D1705" s="3">
        <v>2</v>
      </c>
      <c r="E1705" s="10">
        <v>24535.7</v>
      </c>
      <c r="F1705" s="3" t="s">
        <v>5</v>
      </c>
      <c r="G1705" s="3" t="s">
        <v>5</v>
      </c>
      <c r="H1705" s="24" t="s">
        <v>14</v>
      </c>
    </row>
    <row r="1706" spans="1:8" x14ac:dyDescent="0.25">
      <c r="A1706" s="23" t="s">
        <v>1937</v>
      </c>
      <c r="B1706" s="6">
        <v>26556</v>
      </c>
      <c r="C1706" s="9">
        <f t="shared" si="26"/>
        <v>50</v>
      </c>
      <c r="D1706" s="3">
        <v>1</v>
      </c>
      <c r="E1706" s="10">
        <v>24520.26</v>
      </c>
      <c r="F1706" s="3" t="s">
        <v>5</v>
      </c>
      <c r="G1706" s="3" t="s">
        <v>6</v>
      </c>
      <c r="H1706" s="24" t="s">
        <v>30</v>
      </c>
    </row>
    <row r="1707" spans="1:8" x14ac:dyDescent="0.25">
      <c r="A1707" s="23" t="s">
        <v>1936</v>
      </c>
      <c r="B1707" s="6">
        <v>22575</v>
      </c>
      <c r="C1707" s="9">
        <f t="shared" si="26"/>
        <v>61</v>
      </c>
      <c r="D1707" s="3">
        <v>0</v>
      </c>
      <c r="E1707" s="10">
        <v>24513.09</v>
      </c>
      <c r="F1707" s="3" t="s">
        <v>5</v>
      </c>
      <c r="G1707" s="3" t="s">
        <v>5</v>
      </c>
      <c r="H1707" s="24" t="s">
        <v>7</v>
      </c>
    </row>
    <row r="1708" spans="1:8" x14ac:dyDescent="0.25">
      <c r="A1708" s="23" t="s">
        <v>1935</v>
      </c>
      <c r="B1708" s="6">
        <v>25025</v>
      </c>
      <c r="C1708" s="9">
        <f t="shared" si="26"/>
        <v>55</v>
      </c>
      <c r="D1708" s="3">
        <v>0</v>
      </c>
      <c r="E1708" s="10">
        <v>24476.48</v>
      </c>
      <c r="F1708" s="3" t="s">
        <v>5</v>
      </c>
      <c r="G1708" s="3" t="s">
        <v>5</v>
      </c>
      <c r="H1708" s="24" t="s">
        <v>14</v>
      </c>
    </row>
    <row r="1709" spans="1:8" x14ac:dyDescent="0.25">
      <c r="A1709" s="23" t="s">
        <v>1934</v>
      </c>
      <c r="B1709" s="6">
        <v>25902</v>
      </c>
      <c r="C1709" s="9">
        <f t="shared" si="26"/>
        <v>52</v>
      </c>
      <c r="D1709" s="3">
        <v>0</v>
      </c>
      <c r="E1709" s="10">
        <v>24393.62</v>
      </c>
      <c r="F1709" s="3" t="s">
        <v>5</v>
      </c>
      <c r="G1709" s="3" t="s">
        <v>6</v>
      </c>
      <c r="H1709" s="24" t="s">
        <v>14</v>
      </c>
    </row>
    <row r="1710" spans="1:8" x14ac:dyDescent="0.25">
      <c r="A1710" s="23" t="s">
        <v>1933</v>
      </c>
      <c r="B1710" s="6">
        <v>36440</v>
      </c>
      <c r="C1710" s="9">
        <f t="shared" si="26"/>
        <v>23</v>
      </c>
      <c r="D1710" s="3">
        <v>0</v>
      </c>
      <c r="E1710" s="10">
        <v>24387.74</v>
      </c>
      <c r="F1710" s="3" t="s">
        <v>5</v>
      </c>
      <c r="G1710" s="3" t="s">
        <v>9</v>
      </c>
      <c r="H1710" s="24" t="s">
        <v>30</v>
      </c>
    </row>
    <row r="1711" spans="1:8" x14ac:dyDescent="0.25">
      <c r="A1711" s="23" t="s">
        <v>1932</v>
      </c>
      <c r="B1711" s="6">
        <v>38202</v>
      </c>
      <c r="C1711" s="9">
        <f t="shared" si="26"/>
        <v>19</v>
      </c>
      <c r="D1711" s="3">
        <v>0</v>
      </c>
      <c r="E1711" s="10">
        <v>24294.02</v>
      </c>
      <c r="F1711" s="3" t="s">
        <v>5</v>
      </c>
      <c r="G1711" s="3" t="s">
        <v>9</v>
      </c>
      <c r="H1711" s="24" t="s">
        <v>30</v>
      </c>
    </row>
    <row r="1712" spans="1:8" x14ac:dyDescent="0.25">
      <c r="A1712" s="23" t="s">
        <v>1931</v>
      </c>
      <c r="B1712" s="6">
        <v>23727</v>
      </c>
      <c r="C1712" s="9">
        <f t="shared" si="26"/>
        <v>58</v>
      </c>
      <c r="D1712" s="3">
        <v>0</v>
      </c>
      <c r="E1712" s="10">
        <v>24227.34</v>
      </c>
      <c r="F1712" s="3" t="s">
        <v>5</v>
      </c>
      <c r="G1712" s="3" t="s">
        <v>9</v>
      </c>
      <c r="H1712" s="24" t="s">
        <v>7</v>
      </c>
    </row>
    <row r="1713" spans="1:8" x14ac:dyDescent="0.25">
      <c r="A1713" s="23" t="s">
        <v>2318</v>
      </c>
      <c r="B1713" s="6">
        <v>26235</v>
      </c>
      <c r="C1713" s="9">
        <f t="shared" si="26"/>
        <v>51</v>
      </c>
      <c r="D1713" s="3">
        <v>0</v>
      </c>
      <c r="E1713" s="10">
        <v>44400.41</v>
      </c>
      <c r="F1713" s="3" t="s">
        <v>5</v>
      </c>
      <c r="G1713" s="3" t="s">
        <v>5</v>
      </c>
      <c r="H1713" s="24" t="s">
        <v>7</v>
      </c>
    </row>
    <row r="1714" spans="1:8" x14ac:dyDescent="0.25">
      <c r="A1714" s="23" t="s">
        <v>1930</v>
      </c>
      <c r="B1714" s="6">
        <v>27282</v>
      </c>
      <c r="C1714" s="9">
        <f t="shared" si="26"/>
        <v>48</v>
      </c>
      <c r="D1714" s="3">
        <v>3</v>
      </c>
      <c r="E1714" s="10">
        <v>24180.93</v>
      </c>
      <c r="F1714" s="3" t="s">
        <v>5</v>
      </c>
      <c r="G1714" s="3" t="s">
        <v>9</v>
      </c>
      <c r="H1714" s="24" t="s">
        <v>7</v>
      </c>
    </row>
    <row r="1715" spans="1:8" x14ac:dyDescent="0.25">
      <c r="A1715" s="23" t="s">
        <v>1929</v>
      </c>
      <c r="B1715" s="6">
        <v>26828</v>
      </c>
      <c r="C1715" s="9">
        <f t="shared" si="26"/>
        <v>50</v>
      </c>
      <c r="D1715" s="3">
        <v>3</v>
      </c>
      <c r="E1715" s="10">
        <v>24106.91</v>
      </c>
      <c r="F1715" s="3" t="s">
        <v>5</v>
      </c>
      <c r="G1715" s="3" t="s">
        <v>5</v>
      </c>
      <c r="H1715" s="24" t="s">
        <v>235</v>
      </c>
    </row>
    <row r="1716" spans="1:8" x14ac:dyDescent="0.25">
      <c r="A1716" s="23" t="s">
        <v>1928</v>
      </c>
      <c r="B1716" s="6">
        <v>37985</v>
      </c>
      <c r="C1716" s="9">
        <f t="shared" si="26"/>
        <v>19</v>
      </c>
      <c r="D1716" s="3">
        <v>2</v>
      </c>
      <c r="E1716" s="10">
        <v>24059.68</v>
      </c>
      <c r="F1716" s="3" t="s">
        <v>5</v>
      </c>
      <c r="G1716" s="3" t="s">
        <v>5</v>
      </c>
      <c r="H1716" s="24" t="s">
        <v>14</v>
      </c>
    </row>
    <row r="1717" spans="1:8" x14ac:dyDescent="0.25">
      <c r="A1717" s="23" t="s">
        <v>1927</v>
      </c>
      <c r="B1717" s="6">
        <v>26124</v>
      </c>
      <c r="C1717" s="9">
        <f t="shared" si="26"/>
        <v>52</v>
      </c>
      <c r="D1717" s="3">
        <v>2</v>
      </c>
      <c r="E1717" s="10">
        <v>23967.38</v>
      </c>
      <c r="F1717" s="3" t="s">
        <v>5</v>
      </c>
      <c r="G1717" s="3" t="s">
        <v>5</v>
      </c>
      <c r="H1717" s="24" t="s">
        <v>14</v>
      </c>
    </row>
    <row r="1718" spans="1:8" x14ac:dyDescent="0.25">
      <c r="A1718" s="23" t="s">
        <v>1926</v>
      </c>
      <c r="B1718" s="6">
        <v>25788</v>
      </c>
      <c r="C1718" s="9">
        <f t="shared" si="26"/>
        <v>52</v>
      </c>
      <c r="D1718" s="3">
        <v>1</v>
      </c>
      <c r="E1718" s="10">
        <v>23887.66</v>
      </c>
      <c r="F1718" s="3" t="s">
        <v>5</v>
      </c>
      <c r="G1718" s="3" t="s">
        <v>6</v>
      </c>
      <c r="H1718" s="24" t="s">
        <v>14</v>
      </c>
    </row>
    <row r="1719" spans="1:8" x14ac:dyDescent="0.25">
      <c r="A1719" s="23" t="s">
        <v>1925</v>
      </c>
      <c r="B1719" s="6">
        <v>26842</v>
      </c>
      <c r="C1719" s="9">
        <f t="shared" si="26"/>
        <v>50</v>
      </c>
      <c r="D1719" s="3">
        <v>2</v>
      </c>
      <c r="E1719" s="10">
        <v>23807.24</v>
      </c>
      <c r="F1719" s="3" t="s">
        <v>5</v>
      </c>
      <c r="G1719" s="3" t="s">
        <v>6</v>
      </c>
      <c r="H1719" s="24" t="s">
        <v>14</v>
      </c>
    </row>
    <row r="1720" spans="1:8" x14ac:dyDescent="0.25">
      <c r="A1720" s="23" t="s">
        <v>1924</v>
      </c>
      <c r="B1720" s="6">
        <v>27182</v>
      </c>
      <c r="C1720" s="9">
        <f t="shared" si="26"/>
        <v>49</v>
      </c>
      <c r="D1720" s="3">
        <v>1</v>
      </c>
      <c r="E1720" s="10">
        <v>23568.27</v>
      </c>
      <c r="F1720" s="3" t="s">
        <v>5</v>
      </c>
      <c r="G1720" s="3" t="s">
        <v>5</v>
      </c>
      <c r="H1720" s="24" t="s">
        <v>30</v>
      </c>
    </row>
    <row r="1721" spans="1:8" x14ac:dyDescent="0.25">
      <c r="A1721" s="23" t="s">
        <v>1923</v>
      </c>
      <c r="B1721" s="6">
        <v>30554</v>
      </c>
      <c r="C1721" s="9">
        <f t="shared" si="26"/>
        <v>39</v>
      </c>
      <c r="D1721" s="3">
        <v>2</v>
      </c>
      <c r="E1721" s="10">
        <v>23563.02</v>
      </c>
      <c r="F1721" s="3" t="s">
        <v>5</v>
      </c>
      <c r="G1721" s="3" t="s">
        <v>5</v>
      </c>
      <c r="H1721" s="24" t="s">
        <v>7</v>
      </c>
    </row>
    <row r="1722" spans="1:8" x14ac:dyDescent="0.25">
      <c r="A1722" s="23" t="s">
        <v>1922</v>
      </c>
      <c r="B1722" s="6">
        <v>27711</v>
      </c>
      <c r="C1722" s="9">
        <f t="shared" si="26"/>
        <v>47</v>
      </c>
      <c r="D1722" s="3">
        <v>1</v>
      </c>
      <c r="E1722" s="10">
        <v>23401.31</v>
      </c>
      <c r="F1722" s="3" t="s">
        <v>5</v>
      </c>
      <c r="G1722" s="3" t="s">
        <v>6</v>
      </c>
      <c r="H1722" s="24" t="s">
        <v>235</v>
      </c>
    </row>
    <row r="1723" spans="1:8" x14ac:dyDescent="0.25">
      <c r="A1723" s="23" t="s">
        <v>1921</v>
      </c>
      <c r="B1723" s="6">
        <v>26959</v>
      </c>
      <c r="C1723" s="9">
        <f t="shared" si="26"/>
        <v>49</v>
      </c>
      <c r="D1723" s="3">
        <v>2</v>
      </c>
      <c r="E1723" s="10">
        <v>23306.55</v>
      </c>
      <c r="F1723" s="3" t="s">
        <v>5</v>
      </c>
      <c r="G1723" s="3" t="s">
        <v>5</v>
      </c>
      <c r="H1723" s="24" t="s">
        <v>30</v>
      </c>
    </row>
    <row r="1724" spans="1:8" x14ac:dyDescent="0.25">
      <c r="A1724" s="23" t="s">
        <v>2317</v>
      </c>
      <c r="B1724" s="6">
        <v>25166</v>
      </c>
      <c r="C1724" s="9">
        <f t="shared" si="26"/>
        <v>54</v>
      </c>
      <c r="D1724" s="3">
        <v>2</v>
      </c>
      <c r="E1724" s="10">
        <v>44260.75</v>
      </c>
      <c r="F1724" s="3" t="s">
        <v>5</v>
      </c>
      <c r="G1724" s="3" t="s">
        <v>9</v>
      </c>
      <c r="H1724" s="24" t="s">
        <v>7</v>
      </c>
    </row>
    <row r="1725" spans="1:8" x14ac:dyDescent="0.25">
      <c r="A1725" s="23" t="s">
        <v>1920</v>
      </c>
      <c r="B1725" s="6">
        <v>34610</v>
      </c>
      <c r="C1725" s="9">
        <f t="shared" si="26"/>
        <v>28</v>
      </c>
      <c r="D1725" s="3">
        <v>1</v>
      </c>
      <c r="E1725" s="10">
        <v>23288.93</v>
      </c>
      <c r="F1725" s="3" t="s">
        <v>5</v>
      </c>
      <c r="G1725" s="3" t="s">
        <v>6</v>
      </c>
      <c r="H1725" s="24" t="s">
        <v>235</v>
      </c>
    </row>
    <row r="1726" spans="1:8" x14ac:dyDescent="0.25">
      <c r="A1726" s="23" t="s">
        <v>1919</v>
      </c>
      <c r="B1726" s="6">
        <v>25521</v>
      </c>
      <c r="C1726" s="9">
        <f t="shared" si="26"/>
        <v>53</v>
      </c>
      <c r="D1726" s="3">
        <v>1</v>
      </c>
      <c r="E1726" s="10">
        <v>23244.79</v>
      </c>
      <c r="F1726" s="3" t="s">
        <v>5</v>
      </c>
      <c r="G1726" s="3" t="s">
        <v>6</v>
      </c>
      <c r="H1726" s="24" t="s">
        <v>7</v>
      </c>
    </row>
    <row r="1727" spans="1:8" x14ac:dyDescent="0.25">
      <c r="A1727" s="23" t="s">
        <v>1918</v>
      </c>
      <c r="B1727" s="6">
        <v>35649</v>
      </c>
      <c r="C1727" s="9">
        <f t="shared" si="26"/>
        <v>25</v>
      </c>
      <c r="D1727" s="3">
        <v>2</v>
      </c>
      <c r="E1727" s="10">
        <v>23241.47</v>
      </c>
      <c r="F1727" s="3" t="s">
        <v>5</v>
      </c>
      <c r="G1727" s="3" t="s">
        <v>6</v>
      </c>
      <c r="H1727" s="24" t="s">
        <v>158</v>
      </c>
    </row>
    <row r="1728" spans="1:8" x14ac:dyDescent="0.25">
      <c r="A1728" s="23" t="s">
        <v>1917</v>
      </c>
      <c r="B1728" s="6">
        <v>37969</v>
      </c>
      <c r="C1728" s="9">
        <f t="shared" si="26"/>
        <v>19</v>
      </c>
      <c r="D1728" s="3">
        <v>0</v>
      </c>
      <c r="E1728" s="10">
        <v>23082.959999999999</v>
      </c>
      <c r="F1728" s="3" t="s">
        <v>5</v>
      </c>
      <c r="G1728" s="3" t="s">
        <v>5</v>
      </c>
      <c r="H1728" s="24" t="s">
        <v>30</v>
      </c>
    </row>
    <row r="1729" spans="1:8" x14ac:dyDescent="0.25">
      <c r="A1729" s="23" t="s">
        <v>1916</v>
      </c>
      <c r="B1729" s="6">
        <v>27646</v>
      </c>
      <c r="C1729" s="9">
        <f t="shared" si="26"/>
        <v>47</v>
      </c>
      <c r="D1729" s="3">
        <v>0</v>
      </c>
      <c r="E1729" s="10">
        <v>23065.42</v>
      </c>
      <c r="F1729" s="3" t="s">
        <v>5</v>
      </c>
      <c r="G1729" s="3" t="s">
        <v>5</v>
      </c>
      <c r="H1729" s="24" t="s">
        <v>7</v>
      </c>
    </row>
    <row r="1730" spans="1:8" x14ac:dyDescent="0.25">
      <c r="A1730" s="23" t="s">
        <v>1915</v>
      </c>
      <c r="B1730" s="6">
        <v>25881</v>
      </c>
      <c r="C1730" s="9">
        <f t="shared" si="26"/>
        <v>52</v>
      </c>
      <c r="D1730" s="3">
        <v>0</v>
      </c>
      <c r="E1730" s="10">
        <v>23045.57</v>
      </c>
      <c r="F1730" s="3" t="s">
        <v>5</v>
      </c>
      <c r="G1730" s="3" t="s">
        <v>5</v>
      </c>
      <c r="H1730" s="24" t="s">
        <v>235</v>
      </c>
    </row>
    <row r="1731" spans="1:8" x14ac:dyDescent="0.25">
      <c r="A1731" s="23" t="s">
        <v>1914</v>
      </c>
      <c r="B1731" s="6">
        <v>37827</v>
      </c>
      <c r="C1731" s="9">
        <f t="shared" ref="C1731:C1794" si="27">INT(YEARFRAC(B1731,DATE(2023,8,6),1))</f>
        <v>20</v>
      </c>
      <c r="D1731" s="3">
        <v>2</v>
      </c>
      <c r="E1731" s="10">
        <v>22493.66</v>
      </c>
      <c r="F1731" s="3" t="s">
        <v>5</v>
      </c>
      <c r="G1731" s="3" t="s">
        <v>9</v>
      </c>
      <c r="H1731" s="24" t="s">
        <v>14</v>
      </c>
    </row>
    <row r="1732" spans="1:8" x14ac:dyDescent="0.25">
      <c r="A1732" s="23" t="s">
        <v>1913</v>
      </c>
      <c r="B1732" s="6">
        <v>29173</v>
      </c>
      <c r="C1732" s="9">
        <f t="shared" si="27"/>
        <v>43</v>
      </c>
      <c r="D1732" s="3">
        <v>2</v>
      </c>
      <c r="E1732" s="10">
        <v>22478.6</v>
      </c>
      <c r="F1732" s="3" t="s">
        <v>6</v>
      </c>
      <c r="G1732" s="3" t="s">
        <v>5</v>
      </c>
      <c r="H1732" s="24" t="s">
        <v>30</v>
      </c>
    </row>
    <row r="1733" spans="1:8" x14ac:dyDescent="0.25">
      <c r="A1733" s="23" t="s">
        <v>1912</v>
      </c>
      <c r="B1733" s="6">
        <v>30671</v>
      </c>
      <c r="C1733" s="9">
        <f t="shared" si="27"/>
        <v>39</v>
      </c>
      <c r="D1733" s="3">
        <v>1</v>
      </c>
      <c r="E1733" s="10">
        <v>22462.04</v>
      </c>
      <c r="F1733" s="3" t="s">
        <v>6</v>
      </c>
      <c r="G1733" s="3" t="s">
        <v>9</v>
      </c>
      <c r="H1733" s="24" t="s">
        <v>154</v>
      </c>
    </row>
    <row r="1734" spans="1:8" x14ac:dyDescent="0.25">
      <c r="A1734" s="23" t="s">
        <v>1911</v>
      </c>
      <c r="B1734" s="6">
        <v>24337</v>
      </c>
      <c r="C1734" s="9">
        <f t="shared" si="27"/>
        <v>56</v>
      </c>
      <c r="D1734" s="3">
        <v>0</v>
      </c>
      <c r="E1734" s="10">
        <v>22412.65</v>
      </c>
      <c r="F1734" s="3" t="s">
        <v>6</v>
      </c>
      <c r="G1734" s="3" t="s">
        <v>6</v>
      </c>
      <c r="H1734" s="24" t="s">
        <v>264</v>
      </c>
    </row>
    <row r="1735" spans="1:8" x14ac:dyDescent="0.25">
      <c r="A1735" s="23" t="s">
        <v>2316</v>
      </c>
      <c r="B1735" s="6">
        <v>27546</v>
      </c>
      <c r="C1735" s="9">
        <f t="shared" si="27"/>
        <v>48</v>
      </c>
      <c r="D1735" s="3">
        <v>2</v>
      </c>
      <c r="E1735" s="10">
        <v>44202.65</v>
      </c>
      <c r="F1735" s="3" t="s">
        <v>5</v>
      </c>
      <c r="G1735" s="3" t="s">
        <v>5</v>
      </c>
      <c r="H1735" s="24" t="s">
        <v>7</v>
      </c>
    </row>
    <row r="1736" spans="1:8" x14ac:dyDescent="0.25">
      <c r="A1736" s="23" t="s">
        <v>1910</v>
      </c>
      <c r="B1736" s="6">
        <v>36398</v>
      </c>
      <c r="C1736" s="9">
        <f t="shared" si="27"/>
        <v>23</v>
      </c>
      <c r="D1736" s="3">
        <v>2</v>
      </c>
      <c r="E1736" s="10">
        <v>22395.74</v>
      </c>
      <c r="F1736" s="3" t="s">
        <v>6</v>
      </c>
      <c r="G1736" s="3" t="s">
        <v>5</v>
      </c>
      <c r="H1736" s="24" t="s">
        <v>235</v>
      </c>
    </row>
    <row r="1737" spans="1:8" x14ac:dyDescent="0.25">
      <c r="A1737" s="23" t="s">
        <v>1909</v>
      </c>
      <c r="B1737" s="6">
        <v>30312</v>
      </c>
      <c r="C1737" s="9">
        <f t="shared" si="27"/>
        <v>40</v>
      </c>
      <c r="D1737" s="3">
        <v>1</v>
      </c>
      <c r="E1737" s="10">
        <v>22331.57</v>
      </c>
      <c r="F1737" s="3" t="s">
        <v>5</v>
      </c>
      <c r="G1737" s="3" t="s">
        <v>6</v>
      </c>
      <c r="H1737" s="24" t="s">
        <v>235</v>
      </c>
    </row>
    <row r="1738" spans="1:8" x14ac:dyDescent="0.25">
      <c r="A1738" s="23" t="s">
        <v>1908</v>
      </c>
      <c r="B1738" s="6">
        <v>26100</v>
      </c>
      <c r="C1738" s="9">
        <f t="shared" si="27"/>
        <v>52</v>
      </c>
      <c r="D1738" s="3">
        <v>1</v>
      </c>
      <c r="E1738" s="10">
        <v>22218.11</v>
      </c>
      <c r="F1738" s="3" t="s">
        <v>5</v>
      </c>
      <c r="G1738" s="3" t="s">
        <v>6</v>
      </c>
      <c r="H1738" s="24" t="s">
        <v>7</v>
      </c>
    </row>
    <row r="1739" spans="1:8" x14ac:dyDescent="0.25">
      <c r="A1739" s="23" t="s">
        <v>1907</v>
      </c>
      <c r="B1739" s="6">
        <v>23978</v>
      </c>
      <c r="C1739" s="9">
        <f t="shared" si="27"/>
        <v>57</v>
      </c>
      <c r="D1739" s="3">
        <v>1</v>
      </c>
      <c r="E1739" s="10">
        <v>22192.44</v>
      </c>
      <c r="F1739" s="3" t="s">
        <v>6</v>
      </c>
      <c r="G1739" s="3" t="s">
        <v>9</v>
      </c>
      <c r="H1739" s="24" t="s">
        <v>7</v>
      </c>
    </row>
    <row r="1740" spans="1:8" x14ac:dyDescent="0.25">
      <c r="A1740" s="23" t="s">
        <v>1906</v>
      </c>
      <c r="B1740" s="6">
        <v>29476</v>
      </c>
      <c r="C1740" s="9">
        <f t="shared" si="27"/>
        <v>42</v>
      </c>
      <c r="D1740" s="3">
        <v>0</v>
      </c>
      <c r="E1740" s="10">
        <v>22144.03</v>
      </c>
      <c r="F1740" s="3" t="s">
        <v>5</v>
      </c>
      <c r="G1740" s="3" t="s">
        <v>5</v>
      </c>
      <c r="H1740" s="24" t="s">
        <v>30</v>
      </c>
    </row>
    <row r="1741" spans="1:8" x14ac:dyDescent="0.25">
      <c r="A1741" s="23" t="s">
        <v>1905</v>
      </c>
      <c r="B1741" s="6">
        <v>37131</v>
      </c>
      <c r="C1741" s="9">
        <f t="shared" si="27"/>
        <v>21</v>
      </c>
      <c r="D1741" s="3">
        <v>0</v>
      </c>
      <c r="E1741" s="10">
        <v>22097.62</v>
      </c>
      <c r="F1741" s="3" t="s">
        <v>6</v>
      </c>
      <c r="G1741" s="3" t="s">
        <v>9</v>
      </c>
      <c r="H1741" s="24" t="s">
        <v>30</v>
      </c>
    </row>
    <row r="1742" spans="1:8" x14ac:dyDescent="0.25">
      <c r="A1742" s="23" t="s">
        <v>1904</v>
      </c>
      <c r="B1742" s="6">
        <v>32795</v>
      </c>
      <c r="C1742" s="9">
        <f t="shared" si="27"/>
        <v>33</v>
      </c>
      <c r="D1742" s="3">
        <v>0</v>
      </c>
      <c r="E1742" s="10">
        <v>21984.47</v>
      </c>
      <c r="F1742" s="3" t="s">
        <v>6</v>
      </c>
      <c r="G1742" s="3" t="s">
        <v>9</v>
      </c>
      <c r="H1742" s="24" t="s">
        <v>14</v>
      </c>
    </row>
    <row r="1743" spans="1:8" x14ac:dyDescent="0.25">
      <c r="A1743" s="23" t="s">
        <v>1903</v>
      </c>
      <c r="B1743" s="6">
        <v>27747</v>
      </c>
      <c r="C1743" s="9">
        <f t="shared" si="27"/>
        <v>47</v>
      </c>
      <c r="D1743" s="3">
        <v>1</v>
      </c>
      <c r="E1743" s="10">
        <v>21978.68</v>
      </c>
      <c r="F1743" s="3" t="s">
        <v>6</v>
      </c>
      <c r="G1743" s="3" t="s">
        <v>6</v>
      </c>
      <c r="H1743" s="24" t="s">
        <v>7</v>
      </c>
    </row>
    <row r="1744" spans="1:8" x14ac:dyDescent="0.25">
      <c r="A1744" s="23" t="s">
        <v>1902</v>
      </c>
      <c r="B1744" s="6">
        <v>37892</v>
      </c>
      <c r="C1744" s="9">
        <f t="shared" si="27"/>
        <v>19</v>
      </c>
      <c r="D1744" s="3">
        <v>0</v>
      </c>
      <c r="E1744" s="10">
        <v>21882.400000000001</v>
      </c>
      <c r="F1744" s="3" t="s">
        <v>5</v>
      </c>
      <c r="G1744" s="3" t="s">
        <v>9</v>
      </c>
      <c r="H1744" s="24" t="s">
        <v>30</v>
      </c>
    </row>
    <row r="1745" spans="1:8" x14ac:dyDescent="0.25">
      <c r="A1745" s="23" t="s">
        <v>1901</v>
      </c>
      <c r="B1745" s="6">
        <v>29084</v>
      </c>
      <c r="C1745" s="9">
        <f t="shared" si="27"/>
        <v>43</v>
      </c>
      <c r="D1745" s="3">
        <v>2</v>
      </c>
      <c r="E1745" s="10">
        <v>21880.82</v>
      </c>
      <c r="F1745" s="3" t="s">
        <v>6</v>
      </c>
      <c r="G1745" s="3" t="s">
        <v>9</v>
      </c>
      <c r="H1745" s="24" t="s">
        <v>14</v>
      </c>
    </row>
    <row r="1746" spans="1:8" x14ac:dyDescent="0.25">
      <c r="A1746" s="23" t="s">
        <v>2315</v>
      </c>
      <c r="B1746" s="6">
        <v>32340</v>
      </c>
      <c r="C1746" s="9">
        <f t="shared" si="27"/>
        <v>35</v>
      </c>
      <c r="D1746" s="3">
        <v>1</v>
      </c>
      <c r="E1746" s="10">
        <v>43943.88</v>
      </c>
      <c r="F1746" s="3" t="s">
        <v>5</v>
      </c>
      <c r="G1746" s="3" t="s">
        <v>9</v>
      </c>
      <c r="H1746" s="24" t="s">
        <v>14</v>
      </c>
    </row>
    <row r="1747" spans="1:8" x14ac:dyDescent="0.25">
      <c r="A1747" s="23" t="s">
        <v>1900</v>
      </c>
      <c r="B1747" s="6">
        <v>23250</v>
      </c>
      <c r="C1747" s="9">
        <f t="shared" si="27"/>
        <v>59</v>
      </c>
      <c r="D1747" s="3">
        <v>0</v>
      </c>
      <c r="E1747" s="10">
        <v>21797</v>
      </c>
      <c r="F1747" s="3" t="s">
        <v>6</v>
      </c>
      <c r="G1747" s="3" t="s">
        <v>9</v>
      </c>
      <c r="H1747" s="24" t="s">
        <v>30</v>
      </c>
    </row>
    <row r="1748" spans="1:8" x14ac:dyDescent="0.25">
      <c r="A1748" s="23" t="s">
        <v>1899</v>
      </c>
      <c r="B1748" s="6">
        <v>29126</v>
      </c>
      <c r="C1748" s="9">
        <f t="shared" si="27"/>
        <v>43</v>
      </c>
      <c r="D1748" s="3">
        <v>0</v>
      </c>
      <c r="E1748" s="10">
        <v>21774.32</v>
      </c>
      <c r="F1748" s="3" t="s">
        <v>6</v>
      </c>
      <c r="G1748" s="3" t="s">
        <v>5</v>
      </c>
      <c r="H1748" s="24" t="s">
        <v>14</v>
      </c>
    </row>
    <row r="1749" spans="1:8" x14ac:dyDescent="0.25">
      <c r="A1749" s="23" t="s">
        <v>1898</v>
      </c>
      <c r="B1749" s="6">
        <v>29118</v>
      </c>
      <c r="C1749" s="9">
        <f t="shared" si="27"/>
        <v>43</v>
      </c>
      <c r="D1749" s="3">
        <v>1</v>
      </c>
      <c r="E1749" s="10">
        <v>21771.34</v>
      </c>
      <c r="F1749" s="3" t="s">
        <v>6</v>
      </c>
      <c r="G1749" s="3" t="s">
        <v>9</v>
      </c>
      <c r="H1749" s="24" t="s">
        <v>235</v>
      </c>
    </row>
    <row r="1750" spans="1:8" x14ac:dyDescent="0.25">
      <c r="A1750" s="23" t="s">
        <v>1897</v>
      </c>
      <c r="B1750" s="6">
        <v>27959</v>
      </c>
      <c r="C1750" s="9">
        <f t="shared" si="27"/>
        <v>47</v>
      </c>
      <c r="D1750" s="3">
        <v>1</v>
      </c>
      <c r="E1750" s="10">
        <v>21677.279999999999</v>
      </c>
      <c r="F1750" s="3" t="s">
        <v>6</v>
      </c>
      <c r="G1750" s="3" t="s">
        <v>9</v>
      </c>
      <c r="H1750" s="24" t="s">
        <v>14</v>
      </c>
    </row>
    <row r="1751" spans="1:8" x14ac:dyDescent="0.25">
      <c r="A1751" s="23" t="s">
        <v>1896</v>
      </c>
      <c r="B1751" s="6">
        <v>22966</v>
      </c>
      <c r="C1751" s="9">
        <f t="shared" si="27"/>
        <v>60</v>
      </c>
      <c r="D1751" s="3">
        <v>0</v>
      </c>
      <c r="E1751" s="10">
        <v>21661.16</v>
      </c>
      <c r="F1751" s="3" t="s">
        <v>5</v>
      </c>
      <c r="G1751" s="3" t="s">
        <v>5</v>
      </c>
      <c r="H1751" s="24" t="s">
        <v>14</v>
      </c>
    </row>
    <row r="1752" spans="1:8" x14ac:dyDescent="0.25">
      <c r="A1752" s="23" t="s">
        <v>1895</v>
      </c>
      <c r="B1752" s="6">
        <v>30675</v>
      </c>
      <c r="C1752" s="9">
        <f t="shared" si="27"/>
        <v>39</v>
      </c>
      <c r="D1752" s="3">
        <v>3</v>
      </c>
      <c r="E1752" s="10">
        <v>21659.93</v>
      </c>
      <c r="F1752" s="3" t="s">
        <v>6</v>
      </c>
      <c r="G1752" s="3" t="s">
        <v>6</v>
      </c>
      <c r="H1752" s="24" t="s">
        <v>235</v>
      </c>
    </row>
    <row r="1753" spans="1:8" x14ac:dyDescent="0.25">
      <c r="A1753" s="23" t="s">
        <v>1894</v>
      </c>
      <c r="B1753" s="6">
        <v>36323</v>
      </c>
      <c r="C1753" s="9">
        <f t="shared" si="27"/>
        <v>24</v>
      </c>
      <c r="D1753" s="3">
        <v>0</v>
      </c>
      <c r="E1753" s="10">
        <v>21595.38</v>
      </c>
      <c r="F1753" s="3" t="s">
        <v>5</v>
      </c>
      <c r="G1753" s="3" t="s">
        <v>6</v>
      </c>
      <c r="H1753" s="24" t="s">
        <v>14</v>
      </c>
    </row>
    <row r="1754" spans="1:8" x14ac:dyDescent="0.25">
      <c r="A1754" s="23" t="s">
        <v>1893</v>
      </c>
      <c r="B1754" s="6">
        <v>33198</v>
      </c>
      <c r="C1754" s="9">
        <f t="shared" si="27"/>
        <v>32</v>
      </c>
      <c r="D1754" s="3">
        <v>4</v>
      </c>
      <c r="E1754" s="10">
        <v>21472.48</v>
      </c>
      <c r="F1754" s="3" t="s">
        <v>5</v>
      </c>
      <c r="G1754" s="3" t="s">
        <v>5</v>
      </c>
      <c r="H1754" s="24" t="s">
        <v>14</v>
      </c>
    </row>
    <row r="1755" spans="1:8" x14ac:dyDescent="0.25">
      <c r="A1755" s="23" t="s">
        <v>1892</v>
      </c>
      <c r="B1755" s="6">
        <v>29468</v>
      </c>
      <c r="C1755" s="9">
        <f t="shared" si="27"/>
        <v>42</v>
      </c>
      <c r="D1755" s="3">
        <v>0</v>
      </c>
      <c r="E1755" s="10">
        <v>21348.71</v>
      </c>
      <c r="F1755" s="3" t="s">
        <v>5</v>
      </c>
      <c r="G1755" s="3" t="s">
        <v>9</v>
      </c>
      <c r="H1755" s="24" t="s">
        <v>14</v>
      </c>
    </row>
    <row r="1756" spans="1:8" x14ac:dyDescent="0.25">
      <c r="A1756" s="23" t="s">
        <v>1891</v>
      </c>
      <c r="B1756" s="6">
        <v>38203</v>
      </c>
      <c r="C1756" s="9">
        <f t="shared" si="27"/>
        <v>19</v>
      </c>
      <c r="D1756" s="3">
        <v>0</v>
      </c>
      <c r="E1756" s="10">
        <v>21344.85</v>
      </c>
      <c r="F1756" s="3" t="s">
        <v>6</v>
      </c>
      <c r="G1756" s="3" t="s">
        <v>9</v>
      </c>
      <c r="H1756" s="24" t="s">
        <v>235</v>
      </c>
    </row>
    <row r="1757" spans="1:8" x14ac:dyDescent="0.25">
      <c r="A1757" s="23" t="s">
        <v>2314</v>
      </c>
      <c r="B1757" s="6">
        <v>24385</v>
      </c>
      <c r="C1757" s="9">
        <f t="shared" si="27"/>
        <v>56</v>
      </c>
      <c r="D1757" s="3">
        <v>0</v>
      </c>
      <c r="E1757" s="10">
        <v>43921.18</v>
      </c>
      <c r="F1757" s="3" t="s">
        <v>5</v>
      </c>
      <c r="G1757" s="3" t="s">
        <v>5</v>
      </c>
      <c r="H1757" s="24" t="s">
        <v>14</v>
      </c>
    </row>
    <row r="1758" spans="1:8" x14ac:dyDescent="0.25">
      <c r="A1758" s="23" t="s">
        <v>1890</v>
      </c>
      <c r="B1758" s="6">
        <v>29565</v>
      </c>
      <c r="C1758" s="9">
        <f t="shared" si="27"/>
        <v>42</v>
      </c>
      <c r="D1758" s="3">
        <v>2</v>
      </c>
      <c r="E1758" s="10">
        <v>21259.38</v>
      </c>
      <c r="F1758" s="3" t="s">
        <v>6</v>
      </c>
      <c r="G1758" s="3" t="s">
        <v>6</v>
      </c>
      <c r="H1758" s="24" t="s">
        <v>154</v>
      </c>
    </row>
    <row r="1759" spans="1:8" x14ac:dyDescent="0.25">
      <c r="A1759" s="23" t="s">
        <v>1889</v>
      </c>
      <c r="B1759" s="6">
        <v>27275</v>
      </c>
      <c r="C1759" s="9">
        <f t="shared" si="27"/>
        <v>48</v>
      </c>
      <c r="D1759" s="3">
        <v>0</v>
      </c>
      <c r="E1759" s="10">
        <v>21232.18</v>
      </c>
      <c r="F1759" s="3" t="s">
        <v>6</v>
      </c>
      <c r="G1759" s="3" t="s">
        <v>5</v>
      </c>
      <c r="H1759" s="24" t="s">
        <v>30</v>
      </c>
    </row>
    <row r="1760" spans="1:8" x14ac:dyDescent="0.25">
      <c r="A1760" s="23" t="s">
        <v>1888</v>
      </c>
      <c r="B1760" s="6">
        <v>27316</v>
      </c>
      <c r="C1760" s="9">
        <f t="shared" si="27"/>
        <v>48</v>
      </c>
      <c r="D1760" s="3">
        <v>0</v>
      </c>
      <c r="E1760" s="10">
        <v>21223.68</v>
      </c>
      <c r="F1760" s="3" t="s">
        <v>6</v>
      </c>
      <c r="G1760" s="3" t="s">
        <v>5</v>
      </c>
      <c r="H1760" s="24" t="s">
        <v>7</v>
      </c>
    </row>
    <row r="1761" spans="1:8" x14ac:dyDescent="0.25">
      <c r="A1761" s="23" t="s">
        <v>1887</v>
      </c>
      <c r="B1761" s="6">
        <v>25441</v>
      </c>
      <c r="C1761" s="9">
        <f t="shared" si="27"/>
        <v>53</v>
      </c>
      <c r="D1761" s="3">
        <v>0</v>
      </c>
      <c r="E1761" s="10">
        <v>21195.82</v>
      </c>
      <c r="F1761" s="3" t="s">
        <v>6</v>
      </c>
      <c r="G1761" s="3" t="s">
        <v>9</v>
      </c>
      <c r="H1761" s="24" t="s">
        <v>7</v>
      </c>
    </row>
    <row r="1762" spans="1:8" x14ac:dyDescent="0.25">
      <c r="A1762" s="23" t="s">
        <v>1886</v>
      </c>
      <c r="B1762" s="6">
        <v>28452</v>
      </c>
      <c r="C1762" s="9">
        <f t="shared" si="27"/>
        <v>45</v>
      </c>
      <c r="D1762" s="3">
        <v>2</v>
      </c>
      <c r="E1762" s="10">
        <v>21098.55</v>
      </c>
      <c r="F1762" s="3" t="s">
        <v>6</v>
      </c>
      <c r="G1762" s="3" t="s">
        <v>6</v>
      </c>
      <c r="H1762" s="24" t="s">
        <v>14</v>
      </c>
    </row>
    <row r="1763" spans="1:8" x14ac:dyDescent="0.25">
      <c r="A1763" s="23" t="s">
        <v>1885</v>
      </c>
      <c r="B1763" s="6">
        <v>30499</v>
      </c>
      <c r="C1763" s="9">
        <f t="shared" si="27"/>
        <v>40</v>
      </c>
      <c r="D1763" s="3">
        <v>1</v>
      </c>
      <c r="E1763" s="10">
        <v>21082.16</v>
      </c>
      <c r="F1763" s="3" t="s">
        <v>6</v>
      </c>
      <c r="G1763" s="3" t="s">
        <v>5</v>
      </c>
      <c r="H1763" s="24" t="s">
        <v>30</v>
      </c>
    </row>
    <row r="1764" spans="1:8" x14ac:dyDescent="0.25">
      <c r="A1764" s="23" t="s">
        <v>1883</v>
      </c>
      <c r="B1764" s="6">
        <v>23700</v>
      </c>
      <c r="C1764" s="9">
        <f t="shared" si="27"/>
        <v>58</v>
      </c>
      <c r="D1764" s="3">
        <v>0</v>
      </c>
      <c r="E1764" s="10">
        <v>20893.060000000001</v>
      </c>
      <c r="F1764" s="3" t="s">
        <v>5</v>
      </c>
      <c r="G1764" s="3" t="s">
        <v>6</v>
      </c>
      <c r="H1764" s="24" t="s">
        <v>14</v>
      </c>
    </row>
    <row r="1765" spans="1:8" x14ac:dyDescent="0.25">
      <c r="A1765" s="23" t="s">
        <v>1882</v>
      </c>
      <c r="B1765" s="6">
        <v>27736</v>
      </c>
      <c r="C1765" s="9">
        <f t="shared" si="27"/>
        <v>47</v>
      </c>
      <c r="D1765" s="3">
        <v>0</v>
      </c>
      <c r="E1765" s="10">
        <v>20878.78</v>
      </c>
      <c r="F1765" s="3" t="s">
        <v>5</v>
      </c>
      <c r="G1765" s="3" t="s">
        <v>9</v>
      </c>
      <c r="H1765" s="24" t="s">
        <v>235</v>
      </c>
    </row>
    <row r="1766" spans="1:8" x14ac:dyDescent="0.25">
      <c r="A1766" s="23" t="s">
        <v>1881</v>
      </c>
      <c r="B1766" s="6">
        <v>24723</v>
      </c>
      <c r="C1766" s="9">
        <f t="shared" si="27"/>
        <v>55</v>
      </c>
      <c r="D1766" s="3">
        <v>0</v>
      </c>
      <c r="E1766" s="10">
        <v>20781.490000000002</v>
      </c>
      <c r="F1766" s="3" t="s">
        <v>5</v>
      </c>
      <c r="G1766" s="3" t="s">
        <v>6</v>
      </c>
      <c r="H1766" s="24" t="s">
        <v>7</v>
      </c>
    </row>
    <row r="1767" spans="1:8" x14ac:dyDescent="0.25">
      <c r="A1767" s="23" t="s">
        <v>1880</v>
      </c>
      <c r="B1767" s="6">
        <v>31628</v>
      </c>
      <c r="C1767" s="9">
        <f t="shared" si="27"/>
        <v>37</v>
      </c>
      <c r="D1767" s="3">
        <v>1</v>
      </c>
      <c r="E1767" s="10">
        <v>20773.63</v>
      </c>
      <c r="F1767" s="3" t="s">
        <v>5</v>
      </c>
      <c r="G1767" s="3" t="s">
        <v>6</v>
      </c>
      <c r="H1767" s="24" t="s">
        <v>344</v>
      </c>
    </row>
    <row r="1768" spans="1:8" x14ac:dyDescent="0.25">
      <c r="A1768" s="23" t="s">
        <v>2313</v>
      </c>
      <c r="B1768" s="6">
        <v>29535</v>
      </c>
      <c r="C1768" s="9">
        <f t="shared" si="27"/>
        <v>42</v>
      </c>
      <c r="D1768" s="3">
        <v>2</v>
      </c>
      <c r="E1768" s="10">
        <v>43896.38</v>
      </c>
      <c r="F1768" s="3" t="s">
        <v>5</v>
      </c>
      <c r="G1768" s="3" t="s">
        <v>9</v>
      </c>
      <c r="H1768" s="24" t="s">
        <v>7</v>
      </c>
    </row>
    <row r="1769" spans="1:8" x14ac:dyDescent="0.25">
      <c r="A1769" s="23" t="s">
        <v>1879</v>
      </c>
      <c r="B1769" s="6">
        <v>33861</v>
      </c>
      <c r="C1769" s="9">
        <f t="shared" si="27"/>
        <v>30</v>
      </c>
      <c r="D1769" s="3">
        <v>3</v>
      </c>
      <c r="E1769" s="10">
        <v>20745.990000000002</v>
      </c>
      <c r="F1769" s="3" t="s">
        <v>6</v>
      </c>
      <c r="G1769" s="3" t="s">
        <v>9</v>
      </c>
      <c r="H1769" s="24" t="s">
        <v>14</v>
      </c>
    </row>
    <row r="1770" spans="1:8" x14ac:dyDescent="0.25">
      <c r="A1770" s="23" t="s">
        <v>1878</v>
      </c>
      <c r="B1770" s="6">
        <v>23955</v>
      </c>
      <c r="C1770" s="9">
        <f t="shared" si="27"/>
        <v>58</v>
      </c>
      <c r="D1770" s="3">
        <v>0</v>
      </c>
      <c r="E1770" s="10">
        <v>20709.02</v>
      </c>
      <c r="F1770" s="3" t="s">
        <v>6</v>
      </c>
      <c r="G1770" s="3" t="s">
        <v>5</v>
      </c>
      <c r="H1770" s="24" t="s">
        <v>154</v>
      </c>
    </row>
    <row r="1771" spans="1:8" x14ac:dyDescent="0.25">
      <c r="A1771" s="23" t="s">
        <v>1877</v>
      </c>
      <c r="B1771" s="6">
        <v>24823</v>
      </c>
      <c r="C1771" s="9">
        <f t="shared" si="27"/>
        <v>55</v>
      </c>
      <c r="D1771" s="3">
        <v>0</v>
      </c>
      <c r="E1771" s="10">
        <v>20630.28</v>
      </c>
      <c r="F1771" s="3" t="s">
        <v>5</v>
      </c>
      <c r="G1771" s="3" t="s">
        <v>6</v>
      </c>
      <c r="H1771" s="24" t="s">
        <v>30</v>
      </c>
    </row>
    <row r="1772" spans="1:8" x14ac:dyDescent="0.25">
      <c r="A1772" s="23" t="s">
        <v>1876</v>
      </c>
      <c r="B1772" s="6">
        <v>24297</v>
      </c>
      <c r="C1772" s="9">
        <f t="shared" si="27"/>
        <v>57</v>
      </c>
      <c r="D1772" s="3">
        <v>0</v>
      </c>
      <c r="E1772" s="10">
        <v>20568.32</v>
      </c>
      <c r="F1772" s="3" t="s">
        <v>6</v>
      </c>
      <c r="G1772" s="3" t="s">
        <v>5</v>
      </c>
      <c r="H1772" s="24" t="s">
        <v>14</v>
      </c>
    </row>
    <row r="1773" spans="1:8" x14ac:dyDescent="0.25">
      <c r="A1773" s="23" t="s">
        <v>1875</v>
      </c>
      <c r="B1773" s="6">
        <v>25489</v>
      </c>
      <c r="C1773" s="9">
        <f t="shared" si="27"/>
        <v>53</v>
      </c>
      <c r="D1773" s="3">
        <v>3</v>
      </c>
      <c r="E1773" s="10">
        <v>20463</v>
      </c>
      <c r="F1773" s="3" t="s">
        <v>5</v>
      </c>
      <c r="G1773" s="3" t="s">
        <v>5</v>
      </c>
      <c r="H1773" s="24" t="s">
        <v>7</v>
      </c>
    </row>
    <row r="1774" spans="1:8" x14ac:dyDescent="0.25">
      <c r="A1774" s="23" t="s">
        <v>1874</v>
      </c>
      <c r="B1774" s="6">
        <v>22937</v>
      </c>
      <c r="C1774" s="9">
        <f t="shared" si="27"/>
        <v>60</v>
      </c>
      <c r="D1774" s="3">
        <v>0</v>
      </c>
      <c r="E1774" s="10">
        <v>20446.849999999999</v>
      </c>
      <c r="F1774" s="3" t="s">
        <v>5</v>
      </c>
      <c r="G1774" s="3" t="s">
        <v>9</v>
      </c>
      <c r="H1774" s="24" t="s">
        <v>14</v>
      </c>
    </row>
    <row r="1775" spans="1:8" x14ac:dyDescent="0.25">
      <c r="A1775" s="23" t="s">
        <v>1873</v>
      </c>
      <c r="B1775" s="6">
        <v>31240</v>
      </c>
      <c r="C1775" s="9">
        <f t="shared" si="27"/>
        <v>38</v>
      </c>
      <c r="D1775" s="3">
        <v>0</v>
      </c>
      <c r="E1775" s="10">
        <v>20420.599999999999</v>
      </c>
      <c r="F1775" s="3" t="s">
        <v>6</v>
      </c>
      <c r="G1775" s="3" t="s">
        <v>5</v>
      </c>
      <c r="H1775" s="24" t="s">
        <v>30</v>
      </c>
    </row>
    <row r="1776" spans="1:8" x14ac:dyDescent="0.25">
      <c r="A1776" s="23" t="s">
        <v>1872</v>
      </c>
      <c r="B1776" s="6">
        <v>22829</v>
      </c>
      <c r="C1776" s="9">
        <f t="shared" si="27"/>
        <v>61</v>
      </c>
      <c r="D1776" s="3">
        <v>0</v>
      </c>
      <c r="E1776" s="10">
        <v>20354.5</v>
      </c>
      <c r="F1776" s="3" t="s">
        <v>6</v>
      </c>
      <c r="G1776" s="3" t="s">
        <v>5</v>
      </c>
      <c r="H1776" s="24" t="s">
        <v>523</v>
      </c>
    </row>
    <row r="1777" spans="1:8" x14ac:dyDescent="0.25">
      <c r="A1777" s="23" t="s">
        <v>1871</v>
      </c>
      <c r="B1777" s="6">
        <v>31307</v>
      </c>
      <c r="C1777" s="9">
        <f t="shared" si="27"/>
        <v>37</v>
      </c>
      <c r="D1777" s="3">
        <v>1</v>
      </c>
      <c r="E1777" s="10">
        <v>20296.86</v>
      </c>
      <c r="F1777" s="3" t="s">
        <v>6</v>
      </c>
      <c r="G1777" s="3" t="s">
        <v>9</v>
      </c>
      <c r="H1777" s="24" t="s">
        <v>235</v>
      </c>
    </row>
    <row r="1778" spans="1:8" x14ac:dyDescent="0.25">
      <c r="A1778" s="23" t="s">
        <v>1870</v>
      </c>
      <c r="B1778" s="6">
        <v>34219</v>
      </c>
      <c r="C1778" s="9">
        <f t="shared" si="27"/>
        <v>29</v>
      </c>
      <c r="D1778" s="3">
        <v>1</v>
      </c>
      <c r="E1778" s="10">
        <v>20277.810000000001</v>
      </c>
      <c r="F1778" s="3" t="s">
        <v>6</v>
      </c>
      <c r="G1778" s="3" t="s">
        <v>6</v>
      </c>
      <c r="H1778" s="24" t="s">
        <v>156</v>
      </c>
    </row>
    <row r="1779" spans="1:8" x14ac:dyDescent="0.25">
      <c r="A1779" s="23" t="s">
        <v>2312</v>
      </c>
      <c r="B1779" s="6">
        <v>24290</v>
      </c>
      <c r="C1779" s="9">
        <f t="shared" si="27"/>
        <v>57</v>
      </c>
      <c r="D1779" s="3">
        <v>0</v>
      </c>
      <c r="E1779" s="10">
        <v>43817.45</v>
      </c>
      <c r="F1779" s="3" t="s">
        <v>5</v>
      </c>
      <c r="G1779" s="3" t="s">
        <v>6</v>
      </c>
      <c r="H1779" s="24" t="s">
        <v>14</v>
      </c>
    </row>
    <row r="1780" spans="1:8" x14ac:dyDescent="0.25">
      <c r="A1780" s="23" t="s">
        <v>1869</v>
      </c>
      <c r="B1780" s="6">
        <v>24341</v>
      </c>
      <c r="C1780" s="9">
        <f t="shared" si="27"/>
        <v>56</v>
      </c>
      <c r="D1780" s="3">
        <v>0</v>
      </c>
      <c r="E1780" s="10">
        <v>20253.84</v>
      </c>
      <c r="F1780" s="3" t="s">
        <v>5</v>
      </c>
      <c r="G1780" s="3" t="s">
        <v>6</v>
      </c>
      <c r="H1780" s="24" t="s">
        <v>14</v>
      </c>
    </row>
    <row r="1781" spans="1:8" x14ac:dyDescent="0.25">
      <c r="A1781" s="23" t="s">
        <v>1868</v>
      </c>
      <c r="B1781" s="6">
        <v>32067</v>
      </c>
      <c r="C1781" s="9">
        <f t="shared" si="27"/>
        <v>35</v>
      </c>
      <c r="D1781" s="3">
        <v>0</v>
      </c>
      <c r="E1781" s="10">
        <v>20234.849999999999</v>
      </c>
      <c r="F1781" s="3" t="s">
        <v>5</v>
      </c>
      <c r="G1781" s="3" t="s">
        <v>6</v>
      </c>
      <c r="H1781" s="24" t="s">
        <v>14</v>
      </c>
    </row>
    <row r="1782" spans="1:8" x14ac:dyDescent="0.25">
      <c r="A1782" s="23" t="s">
        <v>1867</v>
      </c>
      <c r="B1782" s="6">
        <v>34493</v>
      </c>
      <c r="C1782" s="9">
        <f t="shared" si="27"/>
        <v>29</v>
      </c>
      <c r="D1782" s="3">
        <v>2</v>
      </c>
      <c r="E1782" s="10">
        <v>20177.669999999998</v>
      </c>
      <c r="F1782" s="3" t="s">
        <v>5</v>
      </c>
      <c r="G1782" s="3" t="s">
        <v>9</v>
      </c>
      <c r="H1782" s="24" t="s">
        <v>30</v>
      </c>
    </row>
    <row r="1783" spans="1:8" x14ac:dyDescent="0.25">
      <c r="A1783" s="23" t="s">
        <v>1866</v>
      </c>
      <c r="B1783" s="6">
        <v>37446</v>
      </c>
      <c r="C1783" s="9">
        <f t="shared" si="27"/>
        <v>21</v>
      </c>
      <c r="D1783" s="3">
        <v>0</v>
      </c>
      <c r="E1783" s="10">
        <v>20167.34</v>
      </c>
      <c r="F1783" s="3" t="s">
        <v>6</v>
      </c>
      <c r="G1783" s="3" t="s">
        <v>6</v>
      </c>
      <c r="H1783" s="24" t="s">
        <v>30</v>
      </c>
    </row>
    <row r="1784" spans="1:8" x14ac:dyDescent="0.25">
      <c r="A1784" s="23" t="s">
        <v>1865</v>
      </c>
      <c r="B1784" s="6">
        <v>30595</v>
      </c>
      <c r="C1784" s="9">
        <f t="shared" si="27"/>
        <v>39</v>
      </c>
      <c r="D1784" s="3">
        <v>0</v>
      </c>
      <c r="E1784" s="10">
        <v>20149.32</v>
      </c>
      <c r="F1784" s="3" t="s">
        <v>5</v>
      </c>
      <c r="G1784" s="3" t="s">
        <v>9</v>
      </c>
      <c r="H1784" s="24" t="s">
        <v>156</v>
      </c>
    </row>
    <row r="1785" spans="1:8" x14ac:dyDescent="0.25">
      <c r="A1785" s="23" t="s">
        <v>1864</v>
      </c>
      <c r="B1785" s="6">
        <v>32349</v>
      </c>
      <c r="C1785" s="9">
        <f t="shared" si="27"/>
        <v>35</v>
      </c>
      <c r="D1785" s="3">
        <v>1</v>
      </c>
      <c r="E1785" s="10">
        <v>20009.63</v>
      </c>
      <c r="F1785" s="3" t="s">
        <v>5</v>
      </c>
      <c r="G1785" s="3" t="s">
        <v>9</v>
      </c>
      <c r="H1785" s="24" t="s">
        <v>14</v>
      </c>
    </row>
    <row r="1786" spans="1:8" x14ac:dyDescent="0.25">
      <c r="A1786" s="23" t="s">
        <v>1863</v>
      </c>
      <c r="B1786" s="6">
        <v>24329</v>
      </c>
      <c r="C1786" s="9">
        <f t="shared" si="27"/>
        <v>56</v>
      </c>
      <c r="D1786" s="3">
        <v>0</v>
      </c>
      <c r="E1786" s="10">
        <v>19995.29</v>
      </c>
      <c r="F1786" s="3" t="s">
        <v>9</v>
      </c>
      <c r="G1786" s="3" t="s">
        <v>6</v>
      </c>
      <c r="H1786" s="24" t="s">
        <v>523</v>
      </c>
    </row>
    <row r="1787" spans="1:8" x14ac:dyDescent="0.25">
      <c r="A1787" s="23" t="s">
        <v>1862</v>
      </c>
      <c r="B1787" s="6">
        <v>29503</v>
      </c>
      <c r="C1787" s="9">
        <f t="shared" si="27"/>
        <v>42</v>
      </c>
      <c r="D1787" s="3">
        <v>0</v>
      </c>
      <c r="E1787" s="10">
        <v>19964.75</v>
      </c>
      <c r="F1787" s="3" t="s">
        <v>9</v>
      </c>
      <c r="G1787" s="3" t="s">
        <v>5</v>
      </c>
      <c r="H1787" s="24" t="s">
        <v>235</v>
      </c>
    </row>
    <row r="1788" spans="1:8" x14ac:dyDescent="0.25">
      <c r="A1788" s="23" t="s">
        <v>1861</v>
      </c>
      <c r="B1788" s="6">
        <v>35721</v>
      </c>
      <c r="C1788" s="9">
        <f t="shared" si="27"/>
        <v>25</v>
      </c>
      <c r="D1788" s="3">
        <v>3</v>
      </c>
      <c r="E1788" s="10">
        <v>19933.46</v>
      </c>
      <c r="F1788" s="3" t="s">
        <v>9</v>
      </c>
      <c r="G1788" s="3" t="s">
        <v>6</v>
      </c>
      <c r="H1788" s="24" t="s">
        <v>30</v>
      </c>
    </row>
    <row r="1789" spans="1:8" x14ac:dyDescent="0.25">
      <c r="A1789" s="23" t="s">
        <v>1860</v>
      </c>
      <c r="B1789" s="6">
        <v>29158</v>
      </c>
      <c r="C1789" s="9">
        <f t="shared" si="27"/>
        <v>43</v>
      </c>
      <c r="D1789" s="3">
        <v>2</v>
      </c>
      <c r="E1789" s="10">
        <v>19798.05</v>
      </c>
      <c r="F1789" s="3" t="s">
        <v>9</v>
      </c>
      <c r="G1789" s="3" t="s">
        <v>9</v>
      </c>
      <c r="H1789" s="24" t="s">
        <v>235</v>
      </c>
    </row>
    <row r="1790" spans="1:8" x14ac:dyDescent="0.25">
      <c r="A1790" s="23" t="s">
        <v>2356</v>
      </c>
      <c r="B1790" s="6">
        <v>32678</v>
      </c>
      <c r="C1790" s="9">
        <f t="shared" si="27"/>
        <v>34</v>
      </c>
      <c r="D1790" s="3">
        <v>0</v>
      </c>
      <c r="E1790" s="10">
        <v>55135.4</v>
      </c>
      <c r="F1790" s="3" t="s">
        <v>9</v>
      </c>
      <c r="G1790" s="3" t="s">
        <v>5</v>
      </c>
      <c r="H1790" s="24" t="s">
        <v>14</v>
      </c>
    </row>
    <row r="1791" spans="1:8" x14ac:dyDescent="0.25">
      <c r="A1791" s="23" t="s">
        <v>2311</v>
      </c>
      <c r="B1791" s="6">
        <v>24405</v>
      </c>
      <c r="C1791" s="9">
        <f t="shared" si="27"/>
        <v>56</v>
      </c>
      <c r="D1791" s="3">
        <v>2</v>
      </c>
      <c r="E1791" s="10">
        <v>43813.87</v>
      </c>
      <c r="F1791" s="3" t="s">
        <v>5</v>
      </c>
      <c r="G1791" s="3" t="s">
        <v>5</v>
      </c>
      <c r="H1791" s="24" t="s">
        <v>7</v>
      </c>
    </row>
    <row r="1792" spans="1:8" x14ac:dyDescent="0.25">
      <c r="A1792" s="23" t="s">
        <v>1859</v>
      </c>
      <c r="B1792" s="6">
        <v>26464</v>
      </c>
      <c r="C1792" s="9">
        <f t="shared" si="27"/>
        <v>51</v>
      </c>
      <c r="D1792" s="3">
        <v>3</v>
      </c>
      <c r="E1792" s="10">
        <v>19749.38</v>
      </c>
      <c r="F1792" s="3" t="s">
        <v>9</v>
      </c>
      <c r="G1792" s="3" t="s">
        <v>6</v>
      </c>
      <c r="H1792" s="24" t="s">
        <v>7</v>
      </c>
    </row>
    <row r="1793" spans="1:8" x14ac:dyDescent="0.25">
      <c r="A1793" s="23" t="s">
        <v>1858</v>
      </c>
      <c r="B1793" s="6">
        <v>33093</v>
      </c>
      <c r="C1793" s="9">
        <f t="shared" si="27"/>
        <v>32</v>
      </c>
      <c r="D1793" s="3">
        <v>1</v>
      </c>
      <c r="E1793" s="10">
        <v>19719.689999999999</v>
      </c>
      <c r="F1793" s="3" t="s">
        <v>9</v>
      </c>
      <c r="G1793" s="3" t="s">
        <v>5</v>
      </c>
      <c r="H1793" s="24" t="s">
        <v>7</v>
      </c>
    </row>
    <row r="1794" spans="1:8" x14ac:dyDescent="0.25">
      <c r="A1794" s="23" t="s">
        <v>1857</v>
      </c>
      <c r="B1794" s="6">
        <v>34573</v>
      </c>
      <c r="C1794" s="9">
        <f t="shared" si="27"/>
        <v>28</v>
      </c>
      <c r="D1794" s="3">
        <v>0</v>
      </c>
      <c r="E1794" s="10">
        <v>19673.34</v>
      </c>
      <c r="F1794" s="3" t="s">
        <v>9</v>
      </c>
      <c r="G1794" s="3" t="s">
        <v>5</v>
      </c>
      <c r="H1794" s="24" t="s">
        <v>14</v>
      </c>
    </row>
    <row r="1795" spans="1:8" x14ac:dyDescent="0.25">
      <c r="A1795" s="23" t="s">
        <v>1856</v>
      </c>
      <c r="B1795" s="6">
        <v>28757</v>
      </c>
      <c r="C1795" s="9">
        <f t="shared" ref="C1795:C1858" si="28">INT(YEARFRAC(B1795,DATE(2023,8,6),1))</f>
        <v>44</v>
      </c>
      <c r="D1795" s="3">
        <v>1</v>
      </c>
      <c r="E1795" s="10">
        <v>19594.810000000001</v>
      </c>
      <c r="F1795" s="3" t="s">
        <v>9</v>
      </c>
      <c r="G1795" s="3" t="s">
        <v>9</v>
      </c>
      <c r="H1795" s="24" t="s">
        <v>235</v>
      </c>
    </row>
    <row r="1796" spans="1:8" x14ac:dyDescent="0.25">
      <c r="A1796" s="23" t="s">
        <v>1855</v>
      </c>
      <c r="B1796" s="6">
        <v>23206</v>
      </c>
      <c r="C1796" s="9">
        <f t="shared" si="28"/>
        <v>60</v>
      </c>
      <c r="D1796" s="3">
        <v>0</v>
      </c>
      <c r="E1796" s="10">
        <v>19551.34</v>
      </c>
      <c r="F1796" s="3" t="s">
        <v>9</v>
      </c>
      <c r="G1796" s="3" t="s">
        <v>6</v>
      </c>
      <c r="H1796" s="24" t="s">
        <v>14</v>
      </c>
    </row>
    <row r="1797" spans="1:8" x14ac:dyDescent="0.25">
      <c r="A1797" s="23" t="s">
        <v>1854</v>
      </c>
      <c r="B1797" s="6">
        <v>31307</v>
      </c>
      <c r="C1797" s="9">
        <f t="shared" si="28"/>
        <v>37</v>
      </c>
      <c r="D1797" s="3">
        <v>0</v>
      </c>
      <c r="E1797" s="10">
        <v>19539.240000000002</v>
      </c>
      <c r="F1797" s="3" t="s">
        <v>9</v>
      </c>
      <c r="G1797" s="3" t="s">
        <v>9</v>
      </c>
      <c r="H1797" s="24" t="s">
        <v>7</v>
      </c>
    </row>
    <row r="1798" spans="1:8" x14ac:dyDescent="0.25">
      <c r="A1798" s="23" t="s">
        <v>1853</v>
      </c>
      <c r="B1798" s="6">
        <v>33835</v>
      </c>
      <c r="C1798" s="9">
        <f t="shared" si="28"/>
        <v>30</v>
      </c>
      <c r="D1798" s="3">
        <v>1</v>
      </c>
      <c r="E1798" s="10">
        <v>19521.97</v>
      </c>
      <c r="F1798" s="3" t="s">
        <v>9</v>
      </c>
      <c r="G1798" s="3" t="s">
        <v>5</v>
      </c>
      <c r="H1798" s="24" t="s">
        <v>7</v>
      </c>
    </row>
    <row r="1799" spans="1:8" x14ac:dyDescent="0.25">
      <c r="A1799" s="23" t="s">
        <v>1852</v>
      </c>
      <c r="B1799" s="6">
        <v>29533</v>
      </c>
      <c r="C1799" s="9">
        <f t="shared" si="28"/>
        <v>42</v>
      </c>
      <c r="D1799" s="3">
        <v>0</v>
      </c>
      <c r="E1799" s="10">
        <v>19515.54</v>
      </c>
      <c r="F1799" s="3" t="s">
        <v>9</v>
      </c>
      <c r="G1799" s="3" t="s">
        <v>9</v>
      </c>
      <c r="H1799" s="24" t="s">
        <v>7</v>
      </c>
    </row>
    <row r="1800" spans="1:8" x14ac:dyDescent="0.25">
      <c r="A1800" s="23" t="s">
        <v>1851</v>
      </c>
      <c r="B1800" s="6">
        <v>32111</v>
      </c>
      <c r="C1800" s="9">
        <f t="shared" si="28"/>
        <v>35</v>
      </c>
      <c r="D1800" s="3">
        <v>4</v>
      </c>
      <c r="E1800" s="10">
        <v>19496.72</v>
      </c>
      <c r="F1800" s="3" t="s">
        <v>9</v>
      </c>
      <c r="G1800" s="3" t="s">
        <v>6</v>
      </c>
      <c r="H1800" s="24" t="s">
        <v>154</v>
      </c>
    </row>
    <row r="1801" spans="1:8" x14ac:dyDescent="0.25">
      <c r="A1801" s="23" t="s">
        <v>1850</v>
      </c>
      <c r="B1801" s="6">
        <v>30300</v>
      </c>
      <c r="C1801" s="9">
        <f t="shared" si="28"/>
        <v>40</v>
      </c>
      <c r="D1801" s="3">
        <v>2</v>
      </c>
      <c r="E1801" s="10">
        <v>19444.27</v>
      </c>
      <c r="F1801" s="3" t="s">
        <v>9</v>
      </c>
      <c r="G1801" s="3" t="s">
        <v>9</v>
      </c>
      <c r="H1801" s="24" t="s">
        <v>7</v>
      </c>
    </row>
    <row r="1802" spans="1:8" x14ac:dyDescent="0.25">
      <c r="A1802" s="23" t="s">
        <v>2310</v>
      </c>
      <c r="B1802" s="6">
        <v>31775</v>
      </c>
      <c r="C1802" s="9">
        <f t="shared" si="28"/>
        <v>36</v>
      </c>
      <c r="D1802" s="3">
        <v>3</v>
      </c>
      <c r="E1802" s="10">
        <v>43753.34</v>
      </c>
      <c r="F1802" s="3" t="s">
        <v>5</v>
      </c>
      <c r="G1802" s="3" t="s">
        <v>9</v>
      </c>
      <c r="H1802" s="24" t="s">
        <v>152</v>
      </c>
    </row>
    <row r="1803" spans="1:8" x14ac:dyDescent="0.25">
      <c r="A1803" s="23" t="s">
        <v>1849</v>
      </c>
      <c r="B1803" s="6">
        <v>34218</v>
      </c>
      <c r="C1803" s="9">
        <f t="shared" si="28"/>
        <v>29</v>
      </c>
      <c r="D1803" s="3">
        <v>2</v>
      </c>
      <c r="E1803" s="10">
        <v>19442.349999999999</v>
      </c>
      <c r="F1803" s="3" t="s">
        <v>9</v>
      </c>
      <c r="G1803" s="3" t="s">
        <v>6</v>
      </c>
      <c r="H1803" s="24" t="s">
        <v>14</v>
      </c>
    </row>
    <row r="1804" spans="1:8" x14ac:dyDescent="0.25">
      <c r="A1804" s="23" t="s">
        <v>1848</v>
      </c>
      <c r="B1804" s="6">
        <v>31958</v>
      </c>
      <c r="C1804" s="9">
        <f t="shared" si="28"/>
        <v>36</v>
      </c>
      <c r="D1804" s="3">
        <v>3</v>
      </c>
      <c r="E1804" s="10">
        <v>19362</v>
      </c>
      <c r="F1804" s="3" t="s">
        <v>9</v>
      </c>
      <c r="G1804" s="3" t="s">
        <v>6</v>
      </c>
      <c r="H1804" s="24" t="s">
        <v>7</v>
      </c>
    </row>
    <row r="1805" spans="1:8" x14ac:dyDescent="0.25">
      <c r="A1805" s="23" t="s">
        <v>1847</v>
      </c>
      <c r="B1805" s="6">
        <v>33474</v>
      </c>
      <c r="C1805" s="9">
        <f t="shared" si="28"/>
        <v>31</v>
      </c>
      <c r="D1805" s="3">
        <v>0</v>
      </c>
      <c r="E1805" s="10">
        <v>19350.37</v>
      </c>
      <c r="F1805" s="3" t="s">
        <v>9</v>
      </c>
      <c r="G1805" s="3" t="s">
        <v>6</v>
      </c>
      <c r="H1805" s="24" t="s">
        <v>7</v>
      </c>
    </row>
    <row r="1806" spans="1:8" x14ac:dyDescent="0.25">
      <c r="A1806" s="23" t="s">
        <v>1846</v>
      </c>
      <c r="B1806" s="6">
        <v>24426</v>
      </c>
      <c r="C1806" s="9">
        <f t="shared" si="28"/>
        <v>56</v>
      </c>
      <c r="D1806" s="3">
        <v>0</v>
      </c>
      <c r="E1806" s="10">
        <v>19321.060000000001</v>
      </c>
      <c r="F1806" s="3" t="s">
        <v>9</v>
      </c>
      <c r="G1806" s="3" t="s">
        <v>9</v>
      </c>
      <c r="H1806" s="24" t="s">
        <v>14</v>
      </c>
    </row>
    <row r="1807" spans="1:8" x14ac:dyDescent="0.25">
      <c r="A1807" s="23" t="s">
        <v>1845</v>
      </c>
      <c r="B1807" s="6">
        <v>24682</v>
      </c>
      <c r="C1807" s="9">
        <f t="shared" si="28"/>
        <v>56</v>
      </c>
      <c r="D1807" s="3">
        <v>0</v>
      </c>
      <c r="E1807" s="10">
        <v>19259.96</v>
      </c>
      <c r="F1807" s="3" t="s">
        <v>9</v>
      </c>
      <c r="G1807" s="3" t="s">
        <v>9</v>
      </c>
      <c r="H1807" s="24" t="s">
        <v>14</v>
      </c>
    </row>
    <row r="1808" spans="1:8" x14ac:dyDescent="0.25">
      <c r="A1808" s="23" t="s">
        <v>1844</v>
      </c>
      <c r="B1808" s="6">
        <v>31409</v>
      </c>
      <c r="C1808" s="9">
        <f t="shared" si="28"/>
        <v>37</v>
      </c>
      <c r="D1808" s="3">
        <v>0</v>
      </c>
      <c r="E1808" s="10">
        <v>19214.71</v>
      </c>
      <c r="F1808" s="3" t="s">
        <v>9</v>
      </c>
      <c r="G1808" s="3" t="s">
        <v>6</v>
      </c>
      <c r="H1808" s="24" t="s">
        <v>7</v>
      </c>
    </row>
    <row r="1809" spans="1:8" x14ac:dyDescent="0.25">
      <c r="A1809" s="23" t="s">
        <v>1843</v>
      </c>
      <c r="B1809" s="6">
        <v>33497</v>
      </c>
      <c r="C1809" s="9">
        <f t="shared" si="28"/>
        <v>31</v>
      </c>
      <c r="D1809" s="3">
        <v>3</v>
      </c>
      <c r="E1809" s="10">
        <v>19199.939999999999</v>
      </c>
      <c r="F1809" s="3" t="s">
        <v>9</v>
      </c>
      <c r="G1809" s="3" t="s">
        <v>6</v>
      </c>
      <c r="H1809" s="24" t="s">
        <v>30</v>
      </c>
    </row>
    <row r="1810" spans="1:8" x14ac:dyDescent="0.25">
      <c r="A1810" s="23" t="s">
        <v>1842</v>
      </c>
      <c r="B1810" s="6">
        <v>29038</v>
      </c>
      <c r="C1810" s="9">
        <f t="shared" si="28"/>
        <v>44</v>
      </c>
      <c r="D1810" s="3">
        <v>2</v>
      </c>
      <c r="E1810" s="10">
        <v>19144.580000000002</v>
      </c>
      <c r="F1810" s="3" t="s">
        <v>9</v>
      </c>
      <c r="G1810" s="3" t="s">
        <v>9</v>
      </c>
      <c r="H1810" s="24" t="s">
        <v>235</v>
      </c>
    </row>
    <row r="1811" spans="1:8" x14ac:dyDescent="0.25">
      <c r="A1811" s="23" t="s">
        <v>1841</v>
      </c>
      <c r="B1811" s="6">
        <v>34240</v>
      </c>
      <c r="C1811" s="9">
        <f t="shared" si="28"/>
        <v>29</v>
      </c>
      <c r="D1811" s="3">
        <v>1</v>
      </c>
      <c r="E1811" s="10">
        <v>19107.78</v>
      </c>
      <c r="F1811" s="3" t="s">
        <v>9</v>
      </c>
      <c r="G1811" s="3" t="s">
        <v>5</v>
      </c>
      <c r="H1811" s="24" t="s">
        <v>7</v>
      </c>
    </row>
    <row r="1812" spans="1:8" x14ac:dyDescent="0.25">
      <c r="A1812" s="23" t="s">
        <v>1840</v>
      </c>
      <c r="B1812" s="6">
        <v>32664</v>
      </c>
      <c r="C1812" s="9">
        <f t="shared" si="28"/>
        <v>34</v>
      </c>
      <c r="D1812" s="3">
        <v>1</v>
      </c>
      <c r="E1812" s="10">
        <v>19040.88</v>
      </c>
      <c r="F1812" s="3" t="s">
        <v>9</v>
      </c>
      <c r="G1812" s="3" t="s">
        <v>6</v>
      </c>
      <c r="H1812" s="24" t="s">
        <v>30</v>
      </c>
    </row>
    <row r="1813" spans="1:8" x14ac:dyDescent="0.25">
      <c r="A1813" s="23" t="s">
        <v>2309</v>
      </c>
      <c r="B1813" s="6">
        <v>23976</v>
      </c>
      <c r="C1813" s="9">
        <f t="shared" si="28"/>
        <v>57</v>
      </c>
      <c r="D1813" s="3">
        <v>0</v>
      </c>
      <c r="E1813" s="10">
        <v>43578.94</v>
      </c>
      <c r="F1813" s="3" t="s">
        <v>5</v>
      </c>
      <c r="G1813" s="3" t="s">
        <v>5</v>
      </c>
      <c r="H1813" s="24" t="s">
        <v>14</v>
      </c>
    </row>
    <row r="1814" spans="1:8" x14ac:dyDescent="0.25">
      <c r="A1814" s="23" t="s">
        <v>1839</v>
      </c>
      <c r="B1814" s="6">
        <v>30669</v>
      </c>
      <c r="C1814" s="9">
        <f t="shared" si="28"/>
        <v>39</v>
      </c>
      <c r="D1814" s="3">
        <v>5</v>
      </c>
      <c r="E1814" s="10">
        <v>19023.259999999998</v>
      </c>
      <c r="F1814" s="3" t="s">
        <v>9</v>
      </c>
      <c r="G1814" s="3" t="s">
        <v>6</v>
      </c>
      <c r="H1814" s="24" t="s">
        <v>30</v>
      </c>
    </row>
    <row r="1815" spans="1:8" x14ac:dyDescent="0.25">
      <c r="A1815" s="23" t="s">
        <v>1838</v>
      </c>
      <c r="B1815" s="6">
        <v>32440</v>
      </c>
      <c r="C1815" s="9">
        <f t="shared" si="28"/>
        <v>34</v>
      </c>
      <c r="D1815" s="3">
        <v>2</v>
      </c>
      <c r="E1815" s="10">
        <v>18972.5</v>
      </c>
      <c r="F1815" s="3" t="s">
        <v>9</v>
      </c>
      <c r="G1815" s="3" t="s">
        <v>6</v>
      </c>
      <c r="H1815" s="24" t="s">
        <v>7</v>
      </c>
    </row>
    <row r="1816" spans="1:8" x14ac:dyDescent="0.25">
      <c r="A1816" s="23" t="s">
        <v>1837</v>
      </c>
      <c r="B1816" s="6">
        <v>33938</v>
      </c>
      <c r="C1816" s="9">
        <f t="shared" si="28"/>
        <v>30</v>
      </c>
      <c r="D1816" s="3">
        <v>1</v>
      </c>
      <c r="E1816" s="10">
        <v>18963.169999999998</v>
      </c>
      <c r="F1816" s="3" t="s">
        <v>9</v>
      </c>
      <c r="G1816" s="3" t="s">
        <v>9</v>
      </c>
      <c r="H1816" s="24" t="s">
        <v>7</v>
      </c>
    </row>
    <row r="1817" spans="1:8" x14ac:dyDescent="0.25">
      <c r="A1817" s="23" t="s">
        <v>1836</v>
      </c>
      <c r="B1817" s="6">
        <v>36013</v>
      </c>
      <c r="C1817" s="9">
        <f t="shared" si="28"/>
        <v>25</v>
      </c>
      <c r="D1817" s="3">
        <v>0</v>
      </c>
      <c r="E1817" s="10">
        <v>18955.22</v>
      </c>
      <c r="F1817" s="3" t="s">
        <v>9</v>
      </c>
      <c r="G1817" s="3" t="s">
        <v>6</v>
      </c>
      <c r="H1817" s="24" t="s">
        <v>30</v>
      </c>
    </row>
    <row r="1818" spans="1:8" x14ac:dyDescent="0.25">
      <c r="A1818" s="23" t="s">
        <v>1835</v>
      </c>
      <c r="B1818" s="6">
        <v>23304</v>
      </c>
      <c r="C1818" s="9">
        <f t="shared" si="28"/>
        <v>59</v>
      </c>
      <c r="D1818" s="3">
        <v>0</v>
      </c>
      <c r="E1818" s="10">
        <v>18954.560000000001</v>
      </c>
      <c r="F1818" s="3" t="s">
        <v>9</v>
      </c>
      <c r="G1818" s="3" t="s">
        <v>9</v>
      </c>
      <c r="H1818" s="24" t="s">
        <v>523</v>
      </c>
    </row>
    <row r="1819" spans="1:8" x14ac:dyDescent="0.25">
      <c r="A1819" s="23" t="s">
        <v>1834</v>
      </c>
      <c r="B1819" s="6">
        <v>25418</v>
      </c>
      <c r="C1819" s="9">
        <f t="shared" si="28"/>
        <v>54</v>
      </c>
      <c r="D1819" s="3">
        <v>0</v>
      </c>
      <c r="E1819" s="10">
        <v>18932.810000000001</v>
      </c>
      <c r="F1819" s="3" t="s">
        <v>9</v>
      </c>
      <c r="G1819" s="3" t="s">
        <v>6</v>
      </c>
      <c r="H1819" s="24" t="s">
        <v>14</v>
      </c>
    </row>
    <row r="1820" spans="1:8" x14ac:dyDescent="0.25">
      <c r="A1820" s="23" t="s">
        <v>1833</v>
      </c>
      <c r="B1820" s="6">
        <v>34969</v>
      </c>
      <c r="C1820" s="9">
        <f t="shared" si="28"/>
        <v>27</v>
      </c>
      <c r="D1820" s="3">
        <v>1</v>
      </c>
      <c r="E1820" s="10">
        <v>18903.490000000002</v>
      </c>
      <c r="F1820" s="3" t="s">
        <v>9</v>
      </c>
      <c r="G1820" s="3" t="s">
        <v>5</v>
      </c>
      <c r="H1820" s="24" t="s">
        <v>235</v>
      </c>
    </row>
    <row r="1821" spans="1:8" x14ac:dyDescent="0.25">
      <c r="A1821" s="23" t="s">
        <v>1832</v>
      </c>
      <c r="B1821" s="6">
        <v>23351</v>
      </c>
      <c r="C1821" s="9">
        <f t="shared" si="28"/>
        <v>59</v>
      </c>
      <c r="D1821" s="3">
        <v>0</v>
      </c>
      <c r="E1821" s="10">
        <v>18883.330000000002</v>
      </c>
      <c r="F1821" s="3" t="s">
        <v>9</v>
      </c>
      <c r="G1821" s="3" t="s">
        <v>9</v>
      </c>
      <c r="H1821" s="24" t="s">
        <v>523</v>
      </c>
    </row>
    <row r="1822" spans="1:8" x14ac:dyDescent="0.25">
      <c r="A1822" s="23" t="s">
        <v>1831</v>
      </c>
      <c r="B1822" s="6">
        <v>37826</v>
      </c>
      <c r="C1822" s="9">
        <f t="shared" si="28"/>
        <v>20</v>
      </c>
      <c r="D1822" s="3">
        <v>3</v>
      </c>
      <c r="E1822" s="10">
        <v>18838.7</v>
      </c>
      <c r="F1822" s="3" t="s">
        <v>9</v>
      </c>
      <c r="G1822" s="3" t="s">
        <v>6</v>
      </c>
      <c r="H1822" s="24" t="s">
        <v>14</v>
      </c>
    </row>
    <row r="1823" spans="1:8" x14ac:dyDescent="0.25">
      <c r="A1823" s="23" t="s">
        <v>1830</v>
      </c>
      <c r="B1823" s="6">
        <v>22998</v>
      </c>
      <c r="C1823" s="9">
        <f t="shared" si="28"/>
        <v>60</v>
      </c>
      <c r="D1823" s="3">
        <v>0</v>
      </c>
      <c r="E1823" s="10">
        <v>18815.53</v>
      </c>
      <c r="F1823" s="3" t="s">
        <v>9</v>
      </c>
      <c r="G1823" s="3" t="s">
        <v>9</v>
      </c>
      <c r="H1823" s="24" t="s">
        <v>237</v>
      </c>
    </row>
    <row r="1824" spans="1:8" x14ac:dyDescent="0.25">
      <c r="A1824" s="23" t="s">
        <v>2308</v>
      </c>
      <c r="B1824" s="6">
        <v>25540</v>
      </c>
      <c r="C1824" s="9">
        <f t="shared" si="28"/>
        <v>53</v>
      </c>
      <c r="D1824" s="3">
        <v>0</v>
      </c>
      <c r="E1824" s="10">
        <v>43254.42</v>
      </c>
      <c r="F1824" s="3" t="s">
        <v>5</v>
      </c>
      <c r="G1824" s="3" t="s">
        <v>5</v>
      </c>
      <c r="H1824" s="24" t="s">
        <v>156</v>
      </c>
    </row>
    <row r="1825" spans="1:8" x14ac:dyDescent="0.25">
      <c r="A1825" s="23" t="s">
        <v>1829</v>
      </c>
      <c r="B1825" s="6">
        <v>29143</v>
      </c>
      <c r="C1825" s="9">
        <f t="shared" si="28"/>
        <v>43</v>
      </c>
      <c r="D1825" s="3">
        <v>2</v>
      </c>
      <c r="E1825" s="10">
        <v>18806.150000000001</v>
      </c>
      <c r="F1825" s="3" t="s">
        <v>9</v>
      </c>
      <c r="G1825" s="3" t="s">
        <v>5</v>
      </c>
      <c r="H1825" s="24" t="s">
        <v>7</v>
      </c>
    </row>
    <row r="1826" spans="1:8" x14ac:dyDescent="0.25">
      <c r="A1826" s="23" t="s">
        <v>1828</v>
      </c>
      <c r="B1826" s="6">
        <v>35031</v>
      </c>
      <c r="C1826" s="9">
        <f t="shared" si="28"/>
        <v>27</v>
      </c>
      <c r="D1826" s="3">
        <v>3</v>
      </c>
      <c r="E1826" s="10">
        <v>18804.75</v>
      </c>
      <c r="F1826" s="3" t="s">
        <v>9</v>
      </c>
      <c r="G1826" s="3" t="s">
        <v>9</v>
      </c>
      <c r="H1826" s="24" t="s">
        <v>14</v>
      </c>
    </row>
    <row r="1827" spans="1:8" x14ac:dyDescent="0.25">
      <c r="A1827" s="23" t="s">
        <v>1827</v>
      </c>
      <c r="B1827" s="6">
        <v>29178</v>
      </c>
      <c r="C1827" s="9">
        <f t="shared" si="28"/>
        <v>43</v>
      </c>
      <c r="D1827" s="3">
        <v>2</v>
      </c>
      <c r="E1827" s="10">
        <v>18767.740000000002</v>
      </c>
      <c r="F1827" s="3" t="s">
        <v>9</v>
      </c>
      <c r="G1827" s="3" t="s">
        <v>9</v>
      </c>
      <c r="H1827" s="24" t="s">
        <v>7</v>
      </c>
    </row>
    <row r="1828" spans="1:8" x14ac:dyDescent="0.25">
      <c r="A1828" s="23" t="s">
        <v>1826</v>
      </c>
      <c r="B1828" s="6">
        <v>33965</v>
      </c>
      <c r="C1828" s="9">
        <f t="shared" si="28"/>
        <v>30</v>
      </c>
      <c r="D1828" s="3">
        <v>3</v>
      </c>
      <c r="E1828" s="10">
        <v>18765.88</v>
      </c>
      <c r="F1828" s="3" t="s">
        <v>9</v>
      </c>
      <c r="G1828" s="3" t="s">
        <v>5</v>
      </c>
      <c r="H1828" s="24" t="s">
        <v>14</v>
      </c>
    </row>
    <row r="1829" spans="1:8" x14ac:dyDescent="0.25">
      <c r="A1829" s="23" t="s">
        <v>1825</v>
      </c>
      <c r="B1829" s="6">
        <v>24714</v>
      </c>
      <c r="C1829" s="9">
        <f t="shared" si="28"/>
        <v>55</v>
      </c>
      <c r="D1829" s="3">
        <v>0</v>
      </c>
      <c r="E1829" s="10">
        <v>18694.689999999999</v>
      </c>
      <c r="F1829" s="3" t="s">
        <v>9</v>
      </c>
      <c r="G1829" s="3" t="s">
        <v>9</v>
      </c>
      <c r="H1829" s="24" t="s">
        <v>237</v>
      </c>
    </row>
    <row r="1830" spans="1:8" x14ac:dyDescent="0.25">
      <c r="A1830" s="23" t="s">
        <v>1824</v>
      </c>
      <c r="B1830" s="6">
        <v>25858</v>
      </c>
      <c r="C1830" s="9">
        <f t="shared" si="28"/>
        <v>52</v>
      </c>
      <c r="D1830" s="3">
        <v>0</v>
      </c>
      <c r="E1830" s="10">
        <v>18682.740000000002</v>
      </c>
      <c r="F1830" s="3" t="s">
        <v>9</v>
      </c>
      <c r="G1830" s="3" t="s">
        <v>6</v>
      </c>
      <c r="H1830" s="24" t="s">
        <v>14</v>
      </c>
    </row>
    <row r="1831" spans="1:8" x14ac:dyDescent="0.25">
      <c r="A1831" s="23" t="s">
        <v>1823</v>
      </c>
      <c r="B1831" s="6">
        <v>36061</v>
      </c>
      <c r="C1831" s="9">
        <f t="shared" si="28"/>
        <v>24</v>
      </c>
      <c r="D1831" s="3">
        <v>0</v>
      </c>
      <c r="E1831" s="10">
        <v>18648.419999999998</v>
      </c>
      <c r="F1831" s="3" t="s">
        <v>9</v>
      </c>
      <c r="G1831" s="3" t="s">
        <v>9</v>
      </c>
      <c r="H1831" s="24" t="s">
        <v>154</v>
      </c>
    </row>
    <row r="1832" spans="1:8" x14ac:dyDescent="0.25">
      <c r="A1832" s="23" t="s">
        <v>1822</v>
      </c>
      <c r="B1832" s="6">
        <v>31636</v>
      </c>
      <c r="C1832" s="9">
        <f t="shared" si="28"/>
        <v>36</v>
      </c>
      <c r="D1832" s="3">
        <v>2</v>
      </c>
      <c r="E1832" s="10">
        <v>18608.259999999998</v>
      </c>
      <c r="F1832" s="3" t="s">
        <v>9</v>
      </c>
      <c r="G1832" s="3" t="s">
        <v>6</v>
      </c>
      <c r="H1832" s="24" t="s">
        <v>30</v>
      </c>
    </row>
    <row r="1833" spans="1:8" x14ac:dyDescent="0.25">
      <c r="A1833" s="23" t="s">
        <v>1821</v>
      </c>
      <c r="B1833" s="6">
        <v>23646</v>
      </c>
      <c r="C1833" s="9">
        <f t="shared" si="28"/>
        <v>58</v>
      </c>
      <c r="D1833" s="3">
        <v>0</v>
      </c>
      <c r="E1833" s="10">
        <v>18443.11</v>
      </c>
      <c r="F1833" s="3" t="s">
        <v>9</v>
      </c>
      <c r="G1833" s="3" t="s">
        <v>5</v>
      </c>
      <c r="H1833" s="24" t="s">
        <v>14</v>
      </c>
    </row>
    <row r="1834" spans="1:8" x14ac:dyDescent="0.25">
      <c r="A1834" s="23" t="s">
        <v>1820</v>
      </c>
      <c r="B1834" s="6">
        <v>36509</v>
      </c>
      <c r="C1834" s="9">
        <f t="shared" si="28"/>
        <v>23</v>
      </c>
      <c r="D1834" s="3">
        <v>1</v>
      </c>
      <c r="E1834" s="10">
        <v>18328.240000000002</v>
      </c>
      <c r="F1834" s="3" t="s">
        <v>9</v>
      </c>
      <c r="G1834" s="3" t="s">
        <v>5</v>
      </c>
      <c r="H1834" s="24" t="s">
        <v>7</v>
      </c>
    </row>
    <row r="1835" spans="1:8" x14ac:dyDescent="0.25">
      <c r="A1835" s="23" t="s">
        <v>2307</v>
      </c>
      <c r="B1835" s="6">
        <v>24075</v>
      </c>
      <c r="C1835" s="9">
        <f t="shared" si="28"/>
        <v>57</v>
      </c>
      <c r="D1835" s="3">
        <v>0</v>
      </c>
      <c r="E1835" s="10">
        <v>43073.760000000002</v>
      </c>
      <c r="F1835" s="3" t="s">
        <v>5</v>
      </c>
      <c r="G1835" s="3" t="s">
        <v>5</v>
      </c>
      <c r="H1835" s="24" t="s">
        <v>30</v>
      </c>
    </row>
    <row r="1836" spans="1:8" x14ac:dyDescent="0.25">
      <c r="A1836" s="23" t="s">
        <v>1819</v>
      </c>
      <c r="B1836" s="6">
        <v>34884</v>
      </c>
      <c r="C1836" s="9">
        <f t="shared" si="28"/>
        <v>28</v>
      </c>
      <c r="D1836" s="3">
        <v>0</v>
      </c>
      <c r="E1836" s="10">
        <v>18310.740000000002</v>
      </c>
      <c r="F1836" s="3" t="s">
        <v>9</v>
      </c>
      <c r="G1836" s="3" t="s">
        <v>6</v>
      </c>
      <c r="H1836" s="24" t="s">
        <v>14</v>
      </c>
    </row>
    <row r="1837" spans="1:8" x14ac:dyDescent="0.25">
      <c r="A1837" s="23" t="s">
        <v>1818</v>
      </c>
      <c r="B1837" s="6">
        <v>33963</v>
      </c>
      <c r="C1837" s="9">
        <f t="shared" si="28"/>
        <v>30</v>
      </c>
      <c r="D1837" s="3">
        <v>3</v>
      </c>
      <c r="E1837" s="10">
        <v>18259.22</v>
      </c>
      <c r="F1837" s="3" t="s">
        <v>9</v>
      </c>
      <c r="G1837" s="3" t="s">
        <v>6</v>
      </c>
      <c r="H1837" s="24" t="s">
        <v>30</v>
      </c>
    </row>
    <row r="1838" spans="1:8" x14ac:dyDescent="0.25">
      <c r="A1838" s="23" t="s">
        <v>1817</v>
      </c>
      <c r="B1838" s="6">
        <v>34914</v>
      </c>
      <c r="C1838" s="9">
        <f t="shared" si="28"/>
        <v>28</v>
      </c>
      <c r="D1838" s="3">
        <v>0</v>
      </c>
      <c r="E1838" s="10">
        <v>18246.5</v>
      </c>
      <c r="F1838" s="3" t="s">
        <v>9</v>
      </c>
      <c r="G1838" s="3" t="s">
        <v>9</v>
      </c>
      <c r="H1838" s="24" t="s">
        <v>7</v>
      </c>
    </row>
    <row r="1839" spans="1:8" x14ac:dyDescent="0.25">
      <c r="A1839" s="23" t="s">
        <v>1816</v>
      </c>
      <c r="B1839" s="6">
        <v>38240</v>
      </c>
      <c r="C1839" s="9">
        <f t="shared" si="28"/>
        <v>18</v>
      </c>
      <c r="D1839" s="3">
        <v>3</v>
      </c>
      <c r="E1839" s="10">
        <v>18223.45</v>
      </c>
      <c r="F1839" s="3" t="s">
        <v>9</v>
      </c>
      <c r="G1839" s="3" t="s">
        <v>6</v>
      </c>
      <c r="H1839" s="24" t="s">
        <v>7</v>
      </c>
    </row>
    <row r="1840" spans="1:8" x14ac:dyDescent="0.25">
      <c r="A1840" s="23" t="s">
        <v>1815</v>
      </c>
      <c r="B1840" s="6">
        <v>35596</v>
      </c>
      <c r="C1840" s="9">
        <f t="shared" si="28"/>
        <v>26</v>
      </c>
      <c r="D1840" s="3">
        <v>1</v>
      </c>
      <c r="E1840" s="10">
        <v>18218.16</v>
      </c>
      <c r="F1840" s="3" t="s">
        <v>9</v>
      </c>
      <c r="G1840" s="3" t="s">
        <v>9</v>
      </c>
      <c r="H1840" s="24" t="s">
        <v>7</v>
      </c>
    </row>
    <row r="1841" spans="1:8" x14ac:dyDescent="0.25">
      <c r="A1841" s="23" t="s">
        <v>1814</v>
      </c>
      <c r="B1841" s="6">
        <v>23196</v>
      </c>
      <c r="C1841" s="9">
        <f t="shared" si="28"/>
        <v>60</v>
      </c>
      <c r="D1841" s="3">
        <v>0</v>
      </c>
      <c r="E1841" s="10">
        <v>18208.34</v>
      </c>
      <c r="F1841" s="3" t="s">
        <v>9</v>
      </c>
      <c r="G1841" s="3" t="s">
        <v>5</v>
      </c>
      <c r="H1841" s="24" t="s">
        <v>523</v>
      </c>
    </row>
    <row r="1842" spans="1:8" x14ac:dyDescent="0.25">
      <c r="A1842" s="23" t="s">
        <v>1813</v>
      </c>
      <c r="B1842" s="6">
        <v>34162</v>
      </c>
      <c r="C1842" s="9">
        <f t="shared" si="28"/>
        <v>30</v>
      </c>
      <c r="D1842" s="3">
        <v>2</v>
      </c>
      <c r="E1842" s="10">
        <v>18157.88</v>
      </c>
      <c r="F1842" s="3" t="s">
        <v>9</v>
      </c>
      <c r="G1842" s="3" t="s">
        <v>9</v>
      </c>
      <c r="H1842" s="24" t="s">
        <v>14</v>
      </c>
    </row>
    <row r="1843" spans="1:8" x14ac:dyDescent="0.25">
      <c r="A1843" s="23" t="s">
        <v>1812</v>
      </c>
      <c r="B1843" s="6">
        <v>36457</v>
      </c>
      <c r="C1843" s="9">
        <f t="shared" si="28"/>
        <v>23</v>
      </c>
      <c r="D1843" s="3">
        <v>0</v>
      </c>
      <c r="E1843" s="10">
        <v>18033.97</v>
      </c>
      <c r="F1843" s="3" t="s">
        <v>9</v>
      </c>
      <c r="G1843" s="3" t="s">
        <v>9</v>
      </c>
      <c r="H1843" s="24" t="s">
        <v>14</v>
      </c>
    </row>
    <row r="1844" spans="1:8" x14ac:dyDescent="0.25">
      <c r="A1844" s="23" t="s">
        <v>1811</v>
      </c>
      <c r="B1844" s="6">
        <v>24032</v>
      </c>
      <c r="C1844" s="9">
        <f t="shared" si="28"/>
        <v>57</v>
      </c>
      <c r="D1844" s="3">
        <v>0</v>
      </c>
      <c r="E1844" s="10">
        <v>18031.189999999999</v>
      </c>
      <c r="F1844" s="3" t="s">
        <v>9</v>
      </c>
      <c r="G1844" s="3" t="s">
        <v>5</v>
      </c>
      <c r="H1844" s="24" t="s">
        <v>14</v>
      </c>
    </row>
    <row r="1845" spans="1:8" x14ac:dyDescent="0.25">
      <c r="A1845" s="23" t="s">
        <v>1810</v>
      </c>
      <c r="B1845" s="6">
        <v>27572</v>
      </c>
      <c r="C1845" s="9">
        <f t="shared" si="28"/>
        <v>48</v>
      </c>
      <c r="D1845" s="3">
        <v>1</v>
      </c>
      <c r="E1845" s="10">
        <v>18031.16</v>
      </c>
      <c r="F1845" s="3" t="s">
        <v>9</v>
      </c>
      <c r="G1845" s="3" t="s">
        <v>6</v>
      </c>
      <c r="H1845" s="24" t="s">
        <v>237</v>
      </c>
    </row>
    <row r="1846" spans="1:8" x14ac:dyDescent="0.25">
      <c r="A1846" s="23" t="s">
        <v>2306</v>
      </c>
      <c r="B1846" s="6">
        <v>28798</v>
      </c>
      <c r="C1846" s="9">
        <f t="shared" si="28"/>
        <v>44</v>
      </c>
      <c r="D1846" s="3">
        <v>0</v>
      </c>
      <c r="E1846" s="10">
        <v>42983.46</v>
      </c>
      <c r="F1846" s="3" t="s">
        <v>9</v>
      </c>
      <c r="G1846" s="3" t="s">
        <v>5</v>
      </c>
      <c r="H1846" s="24" t="s">
        <v>14</v>
      </c>
    </row>
    <row r="1847" spans="1:8" x14ac:dyDescent="0.25">
      <c r="A1847" s="23" t="s">
        <v>1809</v>
      </c>
      <c r="B1847" s="6">
        <v>37162</v>
      </c>
      <c r="C1847" s="9">
        <f t="shared" si="28"/>
        <v>21</v>
      </c>
      <c r="D1847" s="3">
        <v>4</v>
      </c>
      <c r="E1847" s="10">
        <v>17942.11</v>
      </c>
      <c r="F1847" s="3" t="s">
        <v>9</v>
      </c>
      <c r="G1847" s="3" t="s">
        <v>5</v>
      </c>
      <c r="H1847" s="24" t="s">
        <v>30</v>
      </c>
    </row>
    <row r="1848" spans="1:8" x14ac:dyDescent="0.25">
      <c r="A1848" s="23" t="s">
        <v>1808</v>
      </c>
      <c r="B1848" s="6">
        <v>28415</v>
      </c>
      <c r="C1848" s="9">
        <f t="shared" si="28"/>
        <v>45</v>
      </c>
      <c r="D1848" s="3">
        <v>0</v>
      </c>
      <c r="E1848" s="10">
        <v>17929.3</v>
      </c>
      <c r="F1848" s="3" t="s">
        <v>9</v>
      </c>
      <c r="G1848" s="3" t="s">
        <v>5</v>
      </c>
      <c r="H1848" s="24" t="s">
        <v>7</v>
      </c>
    </row>
    <row r="1849" spans="1:8" x14ac:dyDescent="0.25">
      <c r="A1849" s="23" t="s">
        <v>1807</v>
      </c>
      <c r="B1849" s="6">
        <v>32846</v>
      </c>
      <c r="C1849" s="9">
        <f t="shared" si="28"/>
        <v>33</v>
      </c>
      <c r="D1849" s="3">
        <v>0</v>
      </c>
      <c r="E1849" s="10">
        <v>17904.53</v>
      </c>
      <c r="F1849" s="3" t="s">
        <v>9</v>
      </c>
      <c r="G1849" s="3" t="s">
        <v>5</v>
      </c>
      <c r="H1849" s="24" t="s">
        <v>344</v>
      </c>
    </row>
    <row r="1850" spans="1:8" x14ac:dyDescent="0.25">
      <c r="A1850" s="23" t="s">
        <v>1806</v>
      </c>
      <c r="B1850" s="6">
        <v>29171</v>
      </c>
      <c r="C1850" s="9">
        <f t="shared" si="28"/>
        <v>43</v>
      </c>
      <c r="D1850" s="3">
        <v>2</v>
      </c>
      <c r="E1850" s="10">
        <v>17882.669999999998</v>
      </c>
      <c r="F1850" s="3" t="s">
        <v>9</v>
      </c>
      <c r="G1850" s="3" t="s">
        <v>6</v>
      </c>
      <c r="H1850" s="24" t="s">
        <v>14</v>
      </c>
    </row>
    <row r="1851" spans="1:8" x14ac:dyDescent="0.25">
      <c r="A1851" s="23" t="s">
        <v>1805</v>
      </c>
      <c r="B1851" s="6">
        <v>35668</v>
      </c>
      <c r="C1851" s="9">
        <f t="shared" si="28"/>
        <v>25</v>
      </c>
      <c r="D1851" s="3">
        <v>0</v>
      </c>
      <c r="E1851" s="10">
        <v>17878.900000000001</v>
      </c>
      <c r="F1851" s="3" t="s">
        <v>9</v>
      </c>
      <c r="G1851" s="3" t="s">
        <v>5</v>
      </c>
      <c r="H1851" s="24" t="s">
        <v>235</v>
      </c>
    </row>
    <row r="1852" spans="1:8" x14ac:dyDescent="0.25">
      <c r="A1852" s="23" t="s">
        <v>1804</v>
      </c>
      <c r="B1852" s="6">
        <v>28106</v>
      </c>
      <c r="C1852" s="9">
        <f t="shared" si="28"/>
        <v>46</v>
      </c>
      <c r="D1852" s="3">
        <v>2</v>
      </c>
      <c r="E1852" s="10">
        <v>17862.919999999998</v>
      </c>
      <c r="F1852" s="3" t="s">
        <v>9</v>
      </c>
      <c r="G1852" s="3" t="s">
        <v>5</v>
      </c>
      <c r="H1852" s="24" t="s">
        <v>14</v>
      </c>
    </row>
    <row r="1853" spans="1:8" x14ac:dyDescent="0.25">
      <c r="A1853" s="23" t="s">
        <v>1803</v>
      </c>
      <c r="B1853" s="6">
        <v>23353</v>
      </c>
      <c r="C1853" s="9">
        <f t="shared" si="28"/>
        <v>59</v>
      </c>
      <c r="D1853" s="3">
        <v>0</v>
      </c>
      <c r="E1853" s="10">
        <v>17832.599999999999</v>
      </c>
      <c r="F1853" s="3" t="s">
        <v>9</v>
      </c>
      <c r="G1853" s="3" t="s">
        <v>5</v>
      </c>
      <c r="H1853" s="24" t="s">
        <v>14</v>
      </c>
    </row>
    <row r="1854" spans="1:8" x14ac:dyDescent="0.25">
      <c r="A1854" s="23" t="s">
        <v>1802</v>
      </c>
      <c r="B1854" s="6">
        <v>29138</v>
      </c>
      <c r="C1854" s="9">
        <f t="shared" si="28"/>
        <v>43</v>
      </c>
      <c r="D1854" s="3">
        <v>2</v>
      </c>
      <c r="E1854" s="10">
        <v>17779.939999999999</v>
      </c>
      <c r="F1854" s="3" t="s">
        <v>9</v>
      </c>
      <c r="G1854" s="3" t="s">
        <v>5</v>
      </c>
      <c r="H1854" s="24" t="s">
        <v>14</v>
      </c>
    </row>
    <row r="1855" spans="1:8" x14ac:dyDescent="0.25">
      <c r="A1855" s="23" t="s">
        <v>1801</v>
      </c>
      <c r="B1855" s="6">
        <v>24279</v>
      </c>
      <c r="C1855" s="9">
        <f t="shared" si="28"/>
        <v>57</v>
      </c>
      <c r="D1855" s="3">
        <v>0</v>
      </c>
      <c r="E1855" s="10">
        <v>17777.73</v>
      </c>
      <c r="F1855" s="3" t="s">
        <v>9</v>
      </c>
      <c r="G1855" s="3" t="s">
        <v>6</v>
      </c>
      <c r="H1855" s="24" t="s">
        <v>14</v>
      </c>
    </row>
    <row r="1856" spans="1:8" x14ac:dyDescent="0.25">
      <c r="A1856" s="23" t="s">
        <v>1800</v>
      </c>
      <c r="B1856" s="6">
        <v>37816</v>
      </c>
      <c r="C1856" s="9">
        <f t="shared" si="28"/>
        <v>20</v>
      </c>
      <c r="D1856" s="3">
        <v>0</v>
      </c>
      <c r="E1856" s="10">
        <v>17748.509999999998</v>
      </c>
      <c r="F1856" s="3" t="s">
        <v>9</v>
      </c>
      <c r="G1856" s="3" t="s">
        <v>9</v>
      </c>
      <c r="H1856" s="24" t="s">
        <v>14</v>
      </c>
    </row>
    <row r="1857" spans="1:8" x14ac:dyDescent="0.25">
      <c r="A1857" s="23" t="s">
        <v>2305</v>
      </c>
      <c r="B1857" s="6">
        <v>27690</v>
      </c>
      <c r="C1857" s="9">
        <f t="shared" si="28"/>
        <v>47</v>
      </c>
      <c r="D1857" s="3">
        <v>1</v>
      </c>
      <c r="E1857" s="10">
        <v>42969.85</v>
      </c>
      <c r="F1857" s="3" t="s">
        <v>9</v>
      </c>
      <c r="G1857" s="3" t="s">
        <v>6</v>
      </c>
      <c r="H1857" s="24" t="s">
        <v>7</v>
      </c>
    </row>
    <row r="1858" spans="1:8" x14ac:dyDescent="0.25">
      <c r="A1858" s="23" t="s">
        <v>1799</v>
      </c>
      <c r="B1858" s="6">
        <v>34516</v>
      </c>
      <c r="C1858" s="9">
        <f t="shared" si="28"/>
        <v>29</v>
      </c>
      <c r="D1858" s="3">
        <v>3</v>
      </c>
      <c r="E1858" s="10">
        <v>17663.14</v>
      </c>
      <c r="F1858" s="3" t="s">
        <v>9</v>
      </c>
      <c r="G1858" s="3" t="s">
        <v>6</v>
      </c>
      <c r="H1858" s="24" t="s">
        <v>7</v>
      </c>
    </row>
    <row r="1859" spans="1:8" x14ac:dyDescent="0.25">
      <c r="A1859" s="23" t="s">
        <v>1798</v>
      </c>
      <c r="B1859" s="6">
        <v>33171</v>
      </c>
      <c r="C1859" s="9">
        <f t="shared" ref="C1859:C1922" si="29">INT(YEARFRAC(B1859,DATE(2023,8,6),1))</f>
        <v>32</v>
      </c>
      <c r="D1859" s="3">
        <v>1</v>
      </c>
      <c r="E1859" s="10">
        <v>17626.240000000002</v>
      </c>
      <c r="F1859" s="3" t="s">
        <v>9</v>
      </c>
      <c r="G1859" s="3" t="s">
        <v>6</v>
      </c>
      <c r="H1859" s="24" t="s">
        <v>7</v>
      </c>
    </row>
    <row r="1860" spans="1:8" x14ac:dyDescent="0.25">
      <c r="A1860" s="23" t="s">
        <v>1797</v>
      </c>
      <c r="B1860" s="6">
        <v>25775</v>
      </c>
      <c r="C1860" s="9">
        <f t="shared" si="29"/>
        <v>53</v>
      </c>
      <c r="D1860" s="3">
        <v>0</v>
      </c>
      <c r="E1860" s="10">
        <v>17584.72</v>
      </c>
      <c r="F1860" s="3" t="s">
        <v>9</v>
      </c>
      <c r="G1860" s="3" t="s">
        <v>6</v>
      </c>
      <c r="H1860" s="24" t="s">
        <v>14</v>
      </c>
    </row>
    <row r="1861" spans="1:8" x14ac:dyDescent="0.25">
      <c r="A1861" s="23" t="s">
        <v>1796</v>
      </c>
      <c r="B1861" s="6">
        <v>37493</v>
      </c>
      <c r="C1861" s="9">
        <f t="shared" si="29"/>
        <v>20</v>
      </c>
      <c r="D1861" s="3">
        <v>1</v>
      </c>
      <c r="E1861" s="10">
        <v>17560.38</v>
      </c>
      <c r="F1861" s="3" t="s">
        <v>9</v>
      </c>
      <c r="G1861" s="3" t="s">
        <v>9</v>
      </c>
      <c r="H1861" s="24" t="s">
        <v>14</v>
      </c>
    </row>
    <row r="1862" spans="1:8" x14ac:dyDescent="0.25">
      <c r="A1862" s="23" t="s">
        <v>1795</v>
      </c>
      <c r="B1862" s="6">
        <v>23331</v>
      </c>
      <c r="C1862" s="9">
        <f t="shared" si="29"/>
        <v>59</v>
      </c>
      <c r="D1862" s="3">
        <v>0</v>
      </c>
      <c r="E1862" s="10">
        <v>17556.88</v>
      </c>
      <c r="F1862" s="3" t="s">
        <v>9</v>
      </c>
      <c r="G1862" s="3" t="s">
        <v>5</v>
      </c>
      <c r="H1862" s="24" t="s">
        <v>14</v>
      </c>
    </row>
    <row r="1863" spans="1:8" x14ac:dyDescent="0.25">
      <c r="A1863" s="23" t="s">
        <v>1794</v>
      </c>
      <c r="B1863" s="6">
        <v>25031</v>
      </c>
      <c r="C1863" s="9">
        <f t="shared" si="29"/>
        <v>55</v>
      </c>
      <c r="D1863" s="3">
        <v>0</v>
      </c>
      <c r="E1863" s="10">
        <v>17507.47</v>
      </c>
      <c r="F1863" s="3" t="s">
        <v>9</v>
      </c>
      <c r="G1863" s="3" t="s">
        <v>9</v>
      </c>
      <c r="H1863" s="24" t="s">
        <v>523</v>
      </c>
    </row>
    <row r="1864" spans="1:8" x14ac:dyDescent="0.25">
      <c r="A1864" s="23" t="s">
        <v>1793</v>
      </c>
      <c r="B1864" s="6">
        <v>23909</v>
      </c>
      <c r="C1864" s="9">
        <f t="shared" si="29"/>
        <v>58</v>
      </c>
      <c r="D1864" s="3">
        <v>0</v>
      </c>
      <c r="E1864" s="10">
        <v>17505.650000000001</v>
      </c>
      <c r="F1864" s="3" t="s">
        <v>9</v>
      </c>
      <c r="G1864" s="3" t="s">
        <v>5</v>
      </c>
      <c r="H1864" s="24" t="s">
        <v>237</v>
      </c>
    </row>
    <row r="1865" spans="1:8" x14ac:dyDescent="0.25">
      <c r="A1865" s="23" t="s">
        <v>1792</v>
      </c>
      <c r="B1865" s="6">
        <v>33236</v>
      </c>
      <c r="C1865" s="9">
        <f t="shared" si="29"/>
        <v>32</v>
      </c>
      <c r="D1865" s="3">
        <v>0</v>
      </c>
      <c r="E1865" s="10">
        <v>17496.310000000001</v>
      </c>
      <c r="F1865" s="3" t="s">
        <v>9</v>
      </c>
      <c r="G1865" s="3" t="s">
        <v>5</v>
      </c>
      <c r="H1865" s="24" t="s">
        <v>30</v>
      </c>
    </row>
    <row r="1866" spans="1:8" x14ac:dyDescent="0.25">
      <c r="A1866" s="23" t="s">
        <v>1791</v>
      </c>
      <c r="B1866" s="6">
        <v>26092</v>
      </c>
      <c r="C1866" s="9">
        <f t="shared" si="29"/>
        <v>52</v>
      </c>
      <c r="D1866" s="3">
        <v>0</v>
      </c>
      <c r="E1866" s="10">
        <v>17479.53</v>
      </c>
      <c r="F1866" s="3" t="s">
        <v>9</v>
      </c>
      <c r="G1866" s="3" t="s">
        <v>9</v>
      </c>
      <c r="H1866" s="24" t="s">
        <v>14</v>
      </c>
    </row>
    <row r="1867" spans="1:8" x14ac:dyDescent="0.25">
      <c r="A1867" s="23" t="s">
        <v>1790</v>
      </c>
      <c r="B1867" s="6">
        <v>37927</v>
      </c>
      <c r="C1867" s="9">
        <f t="shared" si="29"/>
        <v>19</v>
      </c>
      <c r="D1867" s="3">
        <v>0</v>
      </c>
      <c r="E1867" s="10">
        <v>17468.98</v>
      </c>
      <c r="F1867" s="3" t="s">
        <v>5</v>
      </c>
      <c r="G1867" s="3" t="s">
        <v>9</v>
      </c>
      <c r="H1867" s="24" t="s">
        <v>14</v>
      </c>
    </row>
    <row r="1868" spans="1:8" x14ac:dyDescent="0.25">
      <c r="A1868" s="23" t="s">
        <v>2304</v>
      </c>
      <c r="B1868" s="6">
        <v>26552</v>
      </c>
      <c r="C1868" s="9">
        <f t="shared" si="29"/>
        <v>50</v>
      </c>
      <c r="D1868" s="3">
        <v>2</v>
      </c>
      <c r="E1868" s="10">
        <v>42856.84</v>
      </c>
      <c r="F1868" s="3" t="s">
        <v>9</v>
      </c>
      <c r="G1868" s="3" t="s">
        <v>9</v>
      </c>
      <c r="H1868" s="24" t="s">
        <v>30</v>
      </c>
    </row>
    <row r="1869" spans="1:8" x14ac:dyDescent="0.25">
      <c r="A1869" s="23" t="s">
        <v>1789</v>
      </c>
      <c r="B1869" s="6">
        <v>33895</v>
      </c>
      <c r="C1869" s="9">
        <f t="shared" si="29"/>
        <v>30</v>
      </c>
      <c r="D1869" s="3">
        <v>2</v>
      </c>
      <c r="E1869" s="10">
        <v>17361.77</v>
      </c>
      <c r="F1869" s="3" t="s">
        <v>5</v>
      </c>
      <c r="G1869" s="3" t="s">
        <v>9</v>
      </c>
      <c r="H1869" s="24" t="s">
        <v>14</v>
      </c>
    </row>
    <row r="1870" spans="1:8" x14ac:dyDescent="0.25">
      <c r="A1870" s="23" t="s">
        <v>1788</v>
      </c>
      <c r="B1870" s="6">
        <v>37926</v>
      </c>
      <c r="C1870" s="9">
        <f t="shared" si="29"/>
        <v>19</v>
      </c>
      <c r="D1870" s="3">
        <v>0</v>
      </c>
      <c r="E1870" s="10">
        <v>17352.68</v>
      </c>
      <c r="F1870" s="3" t="s">
        <v>5</v>
      </c>
      <c r="G1870" s="3" t="s">
        <v>6</v>
      </c>
      <c r="H1870" s="24" t="s">
        <v>14</v>
      </c>
    </row>
    <row r="1871" spans="1:8" x14ac:dyDescent="0.25">
      <c r="A1871" s="23" t="s">
        <v>1787</v>
      </c>
      <c r="B1871" s="6">
        <v>23204</v>
      </c>
      <c r="C1871" s="9">
        <f t="shared" si="29"/>
        <v>60</v>
      </c>
      <c r="D1871" s="3">
        <v>0</v>
      </c>
      <c r="E1871" s="10">
        <v>17337.580000000002</v>
      </c>
      <c r="F1871" s="3" t="s">
        <v>5</v>
      </c>
      <c r="G1871" s="3" t="s">
        <v>6</v>
      </c>
      <c r="H1871" s="24" t="s">
        <v>237</v>
      </c>
    </row>
    <row r="1872" spans="1:8" x14ac:dyDescent="0.25">
      <c r="A1872" s="23" t="s">
        <v>1786</v>
      </c>
      <c r="B1872" s="6">
        <v>27631</v>
      </c>
      <c r="C1872" s="9">
        <f t="shared" si="29"/>
        <v>47</v>
      </c>
      <c r="D1872" s="3">
        <v>1</v>
      </c>
      <c r="E1872" s="10">
        <v>17253.43</v>
      </c>
      <c r="F1872" s="3" t="s">
        <v>5</v>
      </c>
      <c r="G1872" s="3" t="s">
        <v>6</v>
      </c>
      <c r="H1872" s="24" t="s">
        <v>523</v>
      </c>
    </row>
    <row r="1873" spans="1:8" x14ac:dyDescent="0.25">
      <c r="A1873" s="23" t="s">
        <v>1785</v>
      </c>
      <c r="B1873" s="6">
        <v>30246</v>
      </c>
      <c r="C1873" s="9">
        <f t="shared" si="29"/>
        <v>40</v>
      </c>
      <c r="D1873" s="3">
        <v>1</v>
      </c>
      <c r="E1873" s="10">
        <v>17179.52</v>
      </c>
      <c r="F1873" s="3" t="s">
        <v>5</v>
      </c>
      <c r="G1873" s="3" t="s">
        <v>9</v>
      </c>
      <c r="H1873" s="24" t="s">
        <v>7</v>
      </c>
    </row>
    <row r="1874" spans="1:8" x14ac:dyDescent="0.25">
      <c r="A1874" s="23" t="s">
        <v>1784</v>
      </c>
      <c r="B1874" s="6">
        <v>38217</v>
      </c>
      <c r="C1874" s="9">
        <f t="shared" si="29"/>
        <v>18</v>
      </c>
      <c r="D1874" s="3">
        <v>1</v>
      </c>
      <c r="E1874" s="10">
        <v>17178.68</v>
      </c>
      <c r="F1874" s="3" t="s">
        <v>5</v>
      </c>
      <c r="G1874" s="3" t="s">
        <v>5</v>
      </c>
      <c r="H1874" s="24" t="s">
        <v>154</v>
      </c>
    </row>
    <row r="1875" spans="1:8" x14ac:dyDescent="0.25">
      <c r="A1875" s="23" t="s">
        <v>1783</v>
      </c>
      <c r="B1875" s="6">
        <v>23535</v>
      </c>
      <c r="C1875" s="9">
        <f t="shared" si="29"/>
        <v>59</v>
      </c>
      <c r="D1875" s="3">
        <v>0</v>
      </c>
      <c r="E1875" s="10">
        <v>17174.52</v>
      </c>
      <c r="F1875" s="3" t="s">
        <v>5</v>
      </c>
      <c r="G1875" s="3" t="s">
        <v>5</v>
      </c>
      <c r="H1875" s="24" t="s">
        <v>14</v>
      </c>
    </row>
    <row r="1876" spans="1:8" x14ac:dyDescent="0.25">
      <c r="A1876" s="23" t="s">
        <v>1782</v>
      </c>
      <c r="B1876" s="6">
        <v>24001</v>
      </c>
      <c r="C1876" s="9">
        <f t="shared" si="29"/>
        <v>57</v>
      </c>
      <c r="D1876" s="3">
        <v>0</v>
      </c>
      <c r="E1876" s="10">
        <v>17172.27</v>
      </c>
      <c r="F1876" s="3" t="s">
        <v>5</v>
      </c>
      <c r="G1876" s="3" t="s">
        <v>5</v>
      </c>
      <c r="H1876" s="24" t="s">
        <v>523</v>
      </c>
    </row>
    <row r="1877" spans="1:8" x14ac:dyDescent="0.25">
      <c r="A1877" s="23" t="s">
        <v>1781</v>
      </c>
      <c r="B1877" s="6">
        <v>35949</v>
      </c>
      <c r="C1877" s="9">
        <f t="shared" si="29"/>
        <v>25</v>
      </c>
      <c r="D1877" s="3">
        <v>4</v>
      </c>
      <c r="E1877" s="10">
        <v>17128.43</v>
      </c>
      <c r="F1877" s="3" t="s">
        <v>5</v>
      </c>
      <c r="G1877" s="3" t="s">
        <v>6</v>
      </c>
      <c r="H1877" s="24" t="s">
        <v>156</v>
      </c>
    </row>
    <row r="1878" spans="1:8" x14ac:dyDescent="0.25">
      <c r="A1878" s="23" t="s">
        <v>1780</v>
      </c>
      <c r="B1878" s="6">
        <v>37435</v>
      </c>
      <c r="C1878" s="9">
        <f t="shared" si="29"/>
        <v>21</v>
      </c>
      <c r="D1878" s="3">
        <v>1</v>
      </c>
      <c r="E1878" s="10">
        <v>17085.27</v>
      </c>
      <c r="F1878" s="3" t="s">
        <v>5</v>
      </c>
      <c r="G1878" s="3" t="s">
        <v>6</v>
      </c>
      <c r="H1878" s="24" t="s">
        <v>7</v>
      </c>
    </row>
    <row r="1879" spans="1:8" x14ac:dyDescent="0.25">
      <c r="A1879" s="23" t="s">
        <v>2303</v>
      </c>
      <c r="B1879" s="6">
        <v>24044</v>
      </c>
      <c r="C1879" s="9">
        <f t="shared" si="29"/>
        <v>57</v>
      </c>
      <c r="D1879" s="3">
        <v>0</v>
      </c>
      <c r="E1879" s="10">
        <v>42764.12</v>
      </c>
      <c r="F1879" s="3" t="s">
        <v>9</v>
      </c>
      <c r="G1879" s="3" t="s">
        <v>5</v>
      </c>
      <c r="H1879" s="24" t="s">
        <v>30</v>
      </c>
    </row>
    <row r="1880" spans="1:8" x14ac:dyDescent="0.25">
      <c r="A1880" s="23" t="s">
        <v>1779</v>
      </c>
      <c r="B1880" s="6">
        <v>37981</v>
      </c>
      <c r="C1880" s="9">
        <f t="shared" si="29"/>
        <v>19</v>
      </c>
      <c r="D1880" s="3">
        <v>0</v>
      </c>
      <c r="E1880" s="10">
        <v>17081.080000000002</v>
      </c>
      <c r="F1880" s="3" t="s">
        <v>5</v>
      </c>
      <c r="G1880" s="3" t="s">
        <v>5</v>
      </c>
      <c r="H1880" s="24" t="s">
        <v>30</v>
      </c>
    </row>
    <row r="1881" spans="1:8" x14ac:dyDescent="0.25">
      <c r="A1881" s="23" t="s">
        <v>1778</v>
      </c>
      <c r="B1881" s="6">
        <v>35226</v>
      </c>
      <c r="C1881" s="9">
        <f t="shared" si="29"/>
        <v>27</v>
      </c>
      <c r="D1881" s="3">
        <v>0</v>
      </c>
      <c r="E1881" s="10">
        <v>17043.34</v>
      </c>
      <c r="F1881" s="3" t="s">
        <v>5</v>
      </c>
      <c r="G1881" s="3" t="s">
        <v>6</v>
      </c>
      <c r="H1881" s="24" t="s">
        <v>7</v>
      </c>
    </row>
    <row r="1882" spans="1:8" x14ac:dyDescent="0.25">
      <c r="A1882" s="23" t="s">
        <v>1777</v>
      </c>
      <c r="B1882" s="6">
        <v>26167</v>
      </c>
      <c r="C1882" s="9">
        <f t="shared" si="29"/>
        <v>51</v>
      </c>
      <c r="D1882" s="3">
        <v>0</v>
      </c>
      <c r="E1882" s="10">
        <v>17016.009999999998</v>
      </c>
      <c r="F1882" s="3" t="s">
        <v>5</v>
      </c>
      <c r="G1882" s="3" t="s">
        <v>5</v>
      </c>
      <c r="H1882" s="24" t="s">
        <v>237</v>
      </c>
    </row>
    <row r="1883" spans="1:8" x14ac:dyDescent="0.25">
      <c r="A1883" s="23" t="s">
        <v>1776</v>
      </c>
      <c r="B1883" s="6">
        <v>29418</v>
      </c>
      <c r="C1883" s="9">
        <f t="shared" si="29"/>
        <v>43</v>
      </c>
      <c r="D1883" s="3">
        <v>2</v>
      </c>
      <c r="E1883" s="10">
        <v>16990.55</v>
      </c>
      <c r="F1883" s="3" t="s">
        <v>5</v>
      </c>
      <c r="G1883" s="3" t="s">
        <v>6</v>
      </c>
      <c r="H1883" s="24" t="s">
        <v>14</v>
      </c>
    </row>
    <row r="1884" spans="1:8" x14ac:dyDescent="0.25">
      <c r="A1884" s="23" t="s">
        <v>1775</v>
      </c>
      <c r="B1884" s="6">
        <v>28362</v>
      </c>
      <c r="C1884" s="9">
        <f t="shared" si="29"/>
        <v>45</v>
      </c>
      <c r="D1884" s="3">
        <v>2</v>
      </c>
      <c r="E1884" s="10">
        <v>16921.09</v>
      </c>
      <c r="F1884" s="3" t="s">
        <v>5</v>
      </c>
      <c r="G1884" s="3" t="s">
        <v>6</v>
      </c>
      <c r="H1884" s="24" t="s">
        <v>237</v>
      </c>
    </row>
    <row r="1885" spans="1:8" x14ac:dyDescent="0.25">
      <c r="A1885" s="23" t="s">
        <v>1774</v>
      </c>
      <c r="B1885" s="6">
        <v>25132</v>
      </c>
      <c r="C1885" s="9">
        <f t="shared" si="29"/>
        <v>54</v>
      </c>
      <c r="D1885" s="3">
        <v>0</v>
      </c>
      <c r="E1885" s="10">
        <v>16903.5</v>
      </c>
      <c r="F1885" s="3" t="s">
        <v>5</v>
      </c>
      <c r="G1885" s="3" t="s">
        <v>6</v>
      </c>
      <c r="H1885" s="24" t="s">
        <v>14</v>
      </c>
    </row>
    <row r="1886" spans="1:8" x14ac:dyDescent="0.25">
      <c r="A1886" s="23" t="s">
        <v>1773</v>
      </c>
      <c r="B1886" s="6">
        <v>37874</v>
      </c>
      <c r="C1886" s="9">
        <f t="shared" si="29"/>
        <v>19</v>
      </c>
      <c r="D1886" s="3">
        <v>0</v>
      </c>
      <c r="E1886" s="10">
        <v>16884.919999999998</v>
      </c>
      <c r="F1886" s="3" t="s">
        <v>5</v>
      </c>
      <c r="G1886" s="3" t="s">
        <v>5</v>
      </c>
      <c r="H1886" s="24" t="s">
        <v>30</v>
      </c>
    </row>
    <row r="1887" spans="1:8" x14ac:dyDescent="0.25">
      <c r="A1887" s="23" t="s">
        <v>1772</v>
      </c>
      <c r="B1887" s="6">
        <v>27249</v>
      </c>
      <c r="C1887" s="9">
        <f t="shared" si="29"/>
        <v>48</v>
      </c>
      <c r="D1887" s="3">
        <v>0</v>
      </c>
      <c r="E1887" s="10">
        <v>16841.32</v>
      </c>
      <c r="F1887" s="3" t="s">
        <v>5</v>
      </c>
      <c r="G1887" s="3" t="s">
        <v>6</v>
      </c>
      <c r="H1887" s="24" t="s">
        <v>30</v>
      </c>
    </row>
    <row r="1888" spans="1:8" x14ac:dyDescent="0.25">
      <c r="A1888" s="23" t="s">
        <v>1771</v>
      </c>
      <c r="B1888" s="6">
        <v>34991</v>
      </c>
      <c r="C1888" s="9">
        <f t="shared" si="29"/>
        <v>27</v>
      </c>
      <c r="D1888" s="3">
        <v>1</v>
      </c>
      <c r="E1888" s="10">
        <v>16796.41</v>
      </c>
      <c r="F1888" s="3" t="s">
        <v>5</v>
      </c>
      <c r="G1888" s="3" t="s">
        <v>6</v>
      </c>
      <c r="H1888" s="24" t="s">
        <v>235</v>
      </c>
    </row>
    <row r="1889" spans="1:8" x14ac:dyDescent="0.25">
      <c r="A1889" s="23" t="s">
        <v>1770</v>
      </c>
      <c r="B1889" s="6">
        <v>22856</v>
      </c>
      <c r="C1889" s="9">
        <f t="shared" si="29"/>
        <v>61</v>
      </c>
      <c r="D1889" s="3">
        <v>0</v>
      </c>
      <c r="E1889" s="10">
        <v>16779.400000000001</v>
      </c>
      <c r="F1889" s="3" t="s">
        <v>5</v>
      </c>
      <c r="G1889" s="3" t="s">
        <v>5</v>
      </c>
      <c r="H1889" s="24" t="s">
        <v>523</v>
      </c>
    </row>
    <row r="1890" spans="1:8" x14ac:dyDescent="0.25">
      <c r="A1890" s="23" t="s">
        <v>2302</v>
      </c>
      <c r="B1890" s="6">
        <v>28419</v>
      </c>
      <c r="C1890" s="9">
        <f t="shared" si="29"/>
        <v>45</v>
      </c>
      <c r="D1890" s="3">
        <v>2</v>
      </c>
      <c r="E1890" s="10">
        <v>42760.5</v>
      </c>
      <c r="F1890" s="3" t="s">
        <v>9</v>
      </c>
      <c r="G1890" s="3" t="s">
        <v>5</v>
      </c>
      <c r="H1890" s="24" t="s">
        <v>14</v>
      </c>
    </row>
    <row r="1891" spans="1:8" x14ac:dyDescent="0.25">
      <c r="A1891" s="23" t="s">
        <v>1769</v>
      </c>
      <c r="B1891" s="6">
        <v>32774</v>
      </c>
      <c r="C1891" s="9">
        <f t="shared" si="29"/>
        <v>33</v>
      </c>
      <c r="D1891" s="3">
        <v>2</v>
      </c>
      <c r="E1891" s="10">
        <v>16776.3</v>
      </c>
      <c r="F1891" s="3" t="s">
        <v>5</v>
      </c>
      <c r="G1891" s="3" t="s">
        <v>5</v>
      </c>
      <c r="H1891" s="24" t="s">
        <v>235</v>
      </c>
    </row>
    <row r="1892" spans="1:8" x14ac:dyDescent="0.25">
      <c r="A1892" s="23" t="s">
        <v>1768</v>
      </c>
      <c r="B1892" s="6">
        <v>27269</v>
      </c>
      <c r="C1892" s="9">
        <f t="shared" si="29"/>
        <v>48</v>
      </c>
      <c r="D1892" s="3">
        <v>0</v>
      </c>
      <c r="E1892" s="10">
        <v>16770.990000000002</v>
      </c>
      <c r="F1892" s="3" t="s">
        <v>5</v>
      </c>
      <c r="G1892" s="3" t="s">
        <v>9</v>
      </c>
      <c r="H1892" s="24" t="s">
        <v>14</v>
      </c>
    </row>
    <row r="1893" spans="1:8" x14ac:dyDescent="0.25">
      <c r="A1893" s="23" t="s">
        <v>1767</v>
      </c>
      <c r="B1893" s="6">
        <v>34278</v>
      </c>
      <c r="C1893" s="9">
        <f t="shared" si="29"/>
        <v>29</v>
      </c>
      <c r="D1893" s="3">
        <v>1</v>
      </c>
      <c r="E1893" s="10">
        <v>16657.72</v>
      </c>
      <c r="F1893" s="3" t="s">
        <v>5</v>
      </c>
      <c r="G1893" s="3" t="s">
        <v>9</v>
      </c>
      <c r="H1893" s="24" t="s">
        <v>235</v>
      </c>
    </row>
    <row r="1894" spans="1:8" x14ac:dyDescent="0.25">
      <c r="A1894" s="23" t="s">
        <v>1766</v>
      </c>
      <c r="B1894" s="6">
        <v>28393</v>
      </c>
      <c r="C1894" s="9">
        <f t="shared" si="29"/>
        <v>45</v>
      </c>
      <c r="D1894" s="3">
        <v>2</v>
      </c>
      <c r="E1894" s="10">
        <v>16631.61</v>
      </c>
      <c r="F1894" s="3" t="s">
        <v>5</v>
      </c>
      <c r="G1894" s="3" t="s">
        <v>9</v>
      </c>
      <c r="H1894" s="24" t="s">
        <v>14</v>
      </c>
    </row>
    <row r="1895" spans="1:8" x14ac:dyDescent="0.25">
      <c r="A1895" s="23" t="s">
        <v>1765</v>
      </c>
      <c r="B1895" s="6">
        <v>27599</v>
      </c>
      <c r="C1895" s="9">
        <f t="shared" si="29"/>
        <v>48</v>
      </c>
      <c r="D1895" s="3">
        <v>1</v>
      </c>
      <c r="E1895" s="10">
        <v>16602.18</v>
      </c>
      <c r="F1895" s="3" t="s">
        <v>5</v>
      </c>
      <c r="G1895" s="3" t="s">
        <v>9</v>
      </c>
      <c r="H1895" s="24" t="s">
        <v>523</v>
      </c>
    </row>
    <row r="1896" spans="1:8" x14ac:dyDescent="0.25">
      <c r="A1896" s="23" t="s">
        <v>1764</v>
      </c>
      <c r="B1896" s="6">
        <v>25759</v>
      </c>
      <c r="C1896" s="9">
        <f t="shared" si="29"/>
        <v>53</v>
      </c>
      <c r="D1896" s="3">
        <v>0</v>
      </c>
      <c r="E1896" s="10">
        <v>16600.16</v>
      </c>
      <c r="F1896" s="3" t="s">
        <v>5</v>
      </c>
      <c r="G1896" s="3" t="s">
        <v>5</v>
      </c>
      <c r="H1896" s="24" t="s">
        <v>30</v>
      </c>
    </row>
    <row r="1897" spans="1:8" x14ac:dyDescent="0.25">
      <c r="A1897" s="23" t="s">
        <v>1763</v>
      </c>
      <c r="B1897" s="6">
        <v>23187</v>
      </c>
      <c r="C1897" s="9">
        <f t="shared" si="29"/>
        <v>60</v>
      </c>
      <c r="D1897" s="3">
        <v>0</v>
      </c>
      <c r="E1897" s="10">
        <v>16587.96</v>
      </c>
      <c r="F1897" s="3" t="s">
        <v>5</v>
      </c>
      <c r="G1897" s="3" t="s">
        <v>5</v>
      </c>
      <c r="H1897" s="24" t="s">
        <v>237</v>
      </c>
    </row>
    <row r="1898" spans="1:8" x14ac:dyDescent="0.25">
      <c r="A1898" s="23" t="s">
        <v>1762</v>
      </c>
      <c r="B1898" s="6">
        <v>37067</v>
      </c>
      <c r="C1898" s="9">
        <f t="shared" si="29"/>
        <v>22</v>
      </c>
      <c r="D1898" s="3">
        <v>0</v>
      </c>
      <c r="E1898" s="10">
        <v>16586.5</v>
      </c>
      <c r="F1898" s="3" t="s">
        <v>5</v>
      </c>
      <c r="G1898" s="3" t="s">
        <v>9</v>
      </c>
      <c r="H1898" s="24" t="s">
        <v>7</v>
      </c>
    </row>
    <row r="1899" spans="1:8" x14ac:dyDescent="0.25">
      <c r="A1899" s="23" t="s">
        <v>1761</v>
      </c>
      <c r="B1899" s="6">
        <v>35056</v>
      </c>
      <c r="C1899" s="9">
        <f t="shared" si="29"/>
        <v>27</v>
      </c>
      <c r="D1899" s="3">
        <v>0</v>
      </c>
      <c r="E1899" s="10">
        <v>16577.78</v>
      </c>
      <c r="F1899" s="3" t="s">
        <v>5</v>
      </c>
      <c r="G1899" s="3" t="s">
        <v>9</v>
      </c>
      <c r="H1899" s="24" t="s">
        <v>7</v>
      </c>
    </row>
    <row r="1900" spans="1:8" x14ac:dyDescent="0.25">
      <c r="A1900" s="23" t="s">
        <v>1760</v>
      </c>
      <c r="B1900" s="6">
        <v>21468</v>
      </c>
      <c r="C1900" s="9">
        <f t="shared" si="29"/>
        <v>64</v>
      </c>
      <c r="D1900" s="3">
        <v>3</v>
      </c>
      <c r="E1900" s="10">
        <v>16455.71</v>
      </c>
      <c r="F1900" s="3" t="s">
        <v>5</v>
      </c>
      <c r="G1900" s="3" t="s">
        <v>5</v>
      </c>
      <c r="H1900" s="24" t="s">
        <v>14</v>
      </c>
    </row>
    <row r="1901" spans="1:8" x14ac:dyDescent="0.25">
      <c r="A1901" s="23" t="s">
        <v>2355</v>
      </c>
      <c r="B1901" s="6">
        <v>22862</v>
      </c>
      <c r="C1901" s="9">
        <f t="shared" si="29"/>
        <v>61</v>
      </c>
      <c r="D1901" s="3">
        <v>0</v>
      </c>
      <c r="E1901" s="10">
        <v>52590.83</v>
      </c>
      <c r="F1901" s="3" t="s">
        <v>9</v>
      </c>
      <c r="G1901" s="3" t="s">
        <v>6</v>
      </c>
      <c r="H1901" s="24" t="s">
        <v>30</v>
      </c>
    </row>
    <row r="1902" spans="1:8" x14ac:dyDescent="0.25">
      <c r="A1902" s="23" t="s">
        <v>2301</v>
      </c>
      <c r="B1902" s="6">
        <v>26240</v>
      </c>
      <c r="C1902" s="9">
        <f t="shared" si="29"/>
        <v>51</v>
      </c>
      <c r="D1902" s="3">
        <v>0</v>
      </c>
      <c r="E1902" s="10">
        <v>42644.2</v>
      </c>
      <c r="F1902" s="3" t="s">
        <v>9</v>
      </c>
      <c r="G1902" s="3" t="s">
        <v>6</v>
      </c>
      <c r="H1902" s="24" t="s">
        <v>30</v>
      </c>
    </row>
    <row r="1903" spans="1:8" x14ac:dyDescent="0.25">
      <c r="A1903" s="23" t="s">
        <v>1759</v>
      </c>
      <c r="B1903" s="6">
        <v>37975</v>
      </c>
      <c r="C1903" s="9">
        <f t="shared" si="29"/>
        <v>19</v>
      </c>
      <c r="D1903" s="3">
        <v>1</v>
      </c>
      <c r="E1903" s="10">
        <v>16450.89</v>
      </c>
      <c r="F1903" s="3" t="s">
        <v>5</v>
      </c>
      <c r="G1903" s="3" t="s">
        <v>9</v>
      </c>
      <c r="H1903" s="24" t="s">
        <v>14</v>
      </c>
    </row>
    <row r="1904" spans="1:8" x14ac:dyDescent="0.25">
      <c r="A1904" s="23" t="s">
        <v>1758</v>
      </c>
      <c r="B1904" s="6">
        <v>34970</v>
      </c>
      <c r="C1904" s="9">
        <f t="shared" si="29"/>
        <v>27</v>
      </c>
      <c r="D1904" s="3">
        <v>3</v>
      </c>
      <c r="E1904" s="10">
        <v>16420.490000000002</v>
      </c>
      <c r="F1904" s="3" t="s">
        <v>5</v>
      </c>
      <c r="G1904" s="3" t="s">
        <v>6</v>
      </c>
      <c r="H1904" s="24" t="s">
        <v>14</v>
      </c>
    </row>
    <row r="1905" spans="1:8" x14ac:dyDescent="0.25">
      <c r="A1905" s="23" t="s">
        <v>1757</v>
      </c>
      <c r="B1905" s="6">
        <v>24081</v>
      </c>
      <c r="C1905" s="9">
        <f t="shared" si="29"/>
        <v>57</v>
      </c>
      <c r="D1905" s="3">
        <v>0</v>
      </c>
      <c r="E1905" s="10">
        <v>16351.42</v>
      </c>
      <c r="F1905" s="3" t="s">
        <v>5</v>
      </c>
      <c r="G1905" s="3" t="s">
        <v>6</v>
      </c>
      <c r="H1905" s="24" t="s">
        <v>523</v>
      </c>
    </row>
    <row r="1906" spans="1:8" x14ac:dyDescent="0.25">
      <c r="A1906" s="23" t="s">
        <v>1756</v>
      </c>
      <c r="B1906" s="6">
        <v>25423</v>
      </c>
      <c r="C1906" s="9">
        <f t="shared" si="29"/>
        <v>53</v>
      </c>
      <c r="D1906" s="3">
        <v>0</v>
      </c>
      <c r="E1906" s="10">
        <v>16311.05</v>
      </c>
      <c r="F1906" s="3" t="s">
        <v>5</v>
      </c>
      <c r="G1906" s="3" t="s">
        <v>6</v>
      </c>
      <c r="H1906" s="24" t="s">
        <v>523</v>
      </c>
    </row>
    <row r="1907" spans="1:8" x14ac:dyDescent="0.25">
      <c r="A1907" s="23" t="s">
        <v>1755</v>
      </c>
      <c r="B1907" s="6">
        <v>37857</v>
      </c>
      <c r="C1907" s="9">
        <f t="shared" si="29"/>
        <v>19</v>
      </c>
      <c r="D1907" s="3">
        <v>0</v>
      </c>
      <c r="E1907" s="10">
        <v>16297.85</v>
      </c>
      <c r="F1907" s="3" t="s">
        <v>5</v>
      </c>
      <c r="G1907" s="3" t="s">
        <v>6</v>
      </c>
      <c r="H1907" s="24" t="s">
        <v>30</v>
      </c>
    </row>
    <row r="1908" spans="1:8" x14ac:dyDescent="0.25">
      <c r="A1908" s="23" t="s">
        <v>1754</v>
      </c>
      <c r="B1908" s="6">
        <v>26510</v>
      </c>
      <c r="C1908" s="9">
        <f t="shared" si="29"/>
        <v>51</v>
      </c>
      <c r="D1908" s="3">
        <v>0</v>
      </c>
      <c r="E1908" s="10">
        <v>16267.32</v>
      </c>
      <c r="F1908" s="3" t="s">
        <v>5</v>
      </c>
      <c r="G1908" s="3" t="s">
        <v>5</v>
      </c>
      <c r="H1908" s="24" t="s">
        <v>237</v>
      </c>
    </row>
    <row r="1909" spans="1:8" x14ac:dyDescent="0.25">
      <c r="A1909" s="23" t="s">
        <v>1753</v>
      </c>
      <c r="B1909" s="6">
        <v>37507</v>
      </c>
      <c r="C1909" s="9">
        <f t="shared" si="29"/>
        <v>20</v>
      </c>
      <c r="D1909" s="3">
        <v>0</v>
      </c>
      <c r="E1909" s="10">
        <v>16232.85</v>
      </c>
      <c r="F1909" s="3" t="s">
        <v>5</v>
      </c>
      <c r="G1909" s="3" t="s">
        <v>9</v>
      </c>
      <c r="H1909" s="24" t="s">
        <v>30</v>
      </c>
    </row>
    <row r="1910" spans="1:8" x14ac:dyDescent="0.25">
      <c r="A1910" s="23" t="s">
        <v>1752</v>
      </c>
      <c r="B1910" s="6">
        <v>32376</v>
      </c>
      <c r="C1910" s="9">
        <f t="shared" si="29"/>
        <v>34</v>
      </c>
      <c r="D1910" s="3">
        <v>3</v>
      </c>
      <c r="E1910" s="10">
        <v>16205.88</v>
      </c>
      <c r="F1910" s="3" t="s">
        <v>5</v>
      </c>
      <c r="G1910" s="3" t="s">
        <v>9</v>
      </c>
      <c r="H1910" s="24" t="s">
        <v>14</v>
      </c>
    </row>
    <row r="1911" spans="1:8" x14ac:dyDescent="0.25">
      <c r="A1911" s="23" t="s">
        <v>1751</v>
      </c>
      <c r="B1911" s="6">
        <v>32361</v>
      </c>
      <c r="C1911" s="9">
        <f t="shared" si="29"/>
        <v>34</v>
      </c>
      <c r="D1911" s="3">
        <v>3</v>
      </c>
      <c r="E1911" s="10">
        <v>16199.1</v>
      </c>
      <c r="F1911" s="3" t="s">
        <v>5</v>
      </c>
      <c r="G1911" s="3" t="s">
        <v>5</v>
      </c>
      <c r="H1911" s="24" t="s">
        <v>14</v>
      </c>
    </row>
    <row r="1912" spans="1:8" x14ac:dyDescent="0.25">
      <c r="A1912" s="23" t="s">
        <v>1750</v>
      </c>
      <c r="B1912" s="6">
        <v>27283</v>
      </c>
      <c r="C1912" s="9">
        <f t="shared" si="29"/>
        <v>48</v>
      </c>
      <c r="D1912" s="3">
        <v>0</v>
      </c>
      <c r="E1912" s="10">
        <v>16190.97</v>
      </c>
      <c r="F1912" s="3" t="s">
        <v>5</v>
      </c>
      <c r="G1912" s="3" t="s">
        <v>6</v>
      </c>
      <c r="H1912" s="24" t="s">
        <v>14</v>
      </c>
    </row>
    <row r="1913" spans="1:8" x14ac:dyDescent="0.25">
      <c r="A1913" s="23" t="s">
        <v>2300</v>
      </c>
      <c r="B1913" s="6">
        <v>29216</v>
      </c>
      <c r="C1913" s="9">
        <f t="shared" si="29"/>
        <v>43</v>
      </c>
      <c r="D1913" s="3">
        <v>2</v>
      </c>
      <c r="E1913" s="10">
        <v>42560.43</v>
      </c>
      <c r="F1913" s="3" t="s">
        <v>9</v>
      </c>
      <c r="G1913" s="3" t="s">
        <v>6</v>
      </c>
      <c r="H1913" s="24" t="s">
        <v>7</v>
      </c>
    </row>
    <row r="1914" spans="1:8" x14ac:dyDescent="0.25">
      <c r="A1914" s="23" t="s">
        <v>1749</v>
      </c>
      <c r="B1914" s="6">
        <v>30138</v>
      </c>
      <c r="C1914" s="9">
        <f t="shared" si="29"/>
        <v>41</v>
      </c>
      <c r="D1914" s="3">
        <v>3</v>
      </c>
      <c r="E1914" s="10">
        <v>16152.04</v>
      </c>
      <c r="F1914" s="3" t="s">
        <v>5</v>
      </c>
      <c r="G1914" s="3" t="s">
        <v>9</v>
      </c>
      <c r="H1914" s="24" t="s">
        <v>523</v>
      </c>
    </row>
    <row r="1915" spans="1:8" x14ac:dyDescent="0.25">
      <c r="A1915" s="23" t="s">
        <v>1748</v>
      </c>
      <c r="B1915" s="6">
        <v>34315</v>
      </c>
      <c r="C1915" s="9">
        <f t="shared" si="29"/>
        <v>29</v>
      </c>
      <c r="D1915" s="3">
        <v>0</v>
      </c>
      <c r="E1915" s="10">
        <v>16138.76</v>
      </c>
      <c r="F1915" s="3" t="s">
        <v>5</v>
      </c>
      <c r="G1915" s="3" t="s">
        <v>6</v>
      </c>
      <c r="H1915" s="24" t="s">
        <v>344</v>
      </c>
    </row>
    <row r="1916" spans="1:8" x14ac:dyDescent="0.25">
      <c r="A1916" s="23" t="s">
        <v>1747</v>
      </c>
      <c r="B1916" s="6">
        <v>32056</v>
      </c>
      <c r="C1916" s="9">
        <f t="shared" si="29"/>
        <v>35</v>
      </c>
      <c r="D1916" s="3">
        <v>3</v>
      </c>
      <c r="E1916" s="10">
        <v>16122.65</v>
      </c>
      <c r="F1916" s="3" t="s">
        <v>5</v>
      </c>
      <c r="G1916" s="3" t="s">
        <v>9</v>
      </c>
      <c r="H1916" s="24" t="s">
        <v>30</v>
      </c>
    </row>
    <row r="1917" spans="1:8" x14ac:dyDescent="0.25">
      <c r="A1917" s="23" t="s">
        <v>1746</v>
      </c>
      <c r="B1917" s="6">
        <v>34189</v>
      </c>
      <c r="C1917" s="9">
        <f t="shared" si="29"/>
        <v>29</v>
      </c>
      <c r="D1917" s="3">
        <v>0</v>
      </c>
      <c r="E1917" s="10">
        <v>16115.3</v>
      </c>
      <c r="F1917" s="3" t="s">
        <v>5</v>
      </c>
      <c r="G1917" s="3" t="s">
        <v>9</v>
      </c>
      <c r="H1917" s="24" t="s">
        <v>235</v>
      </c>
    </row>
    <row r="1918" spans="1:8" x14ac:dyDescent="0.25">
      <c r="A1918" s="23" t="s">
        <v>1745</v>
      </c>
      <c r="B1918" s="6">
        <v>31286</v>
      </c>
      <c r="C1918" s="9">
        <f t="shared" si="29"/>
        <v>37</v>
      </c>
      <c r="D1918" s="3">
        <v>3</v>
      </c>
      <c r="E1918" s="10">
        <v>16097.94</v>
      </c>
      <c r="F1918" s="3" t="s">
        <v>5</v>
      </c>
      <c r="G1918" s="3" t="s">
        <v>6</v>
      </c>
      <c r="H1918" s="24" t="s">
        <v>14</v>
      </c>
    </row>
    <row r="1919" spans="1:8" x14ac:dyDescent="0.25">
      <c r="A1919" s="23" t="s">
        <v>1744</v>
      </c>
      <c r="B1919" s="6">
        <v>21357</v>
      </c>
      <c r="C1919" s="9">
        <f t="shared" si="29"/>
        <v>65</v>
      </c>
      <c r="D1919" s="3">
        <v>3</v>
      </c>
      <c r="E1919" s="10">
        <v>16085.13</v>
      </c>
      <c r="F1919" s="3" t="s">
        <v>5</v>
      </c>
      <c r="G1919" s="3" t="s">
        <v>5</v>
      </c>
      <c r="H1919" s="24" t="s">
        <v>7</v>
      </c>
    </row>
    <row r="1920" spans="1:8" x14ac:dyDescent="0.25">
      <c r="A1920" s="23" t="s">
        <v>1743</v>
      </c>
      <c r="B1920" s="6">
        <v>21480</v>
      </c>
      <c r="C1920" s="9">
        <f t="shared" si="29"/>
        <v>64</v>
      </c>
      <c r="D1920" s="3">
        <v>2</v>
      </c>
      <c r="E1920" s="10">
        <v>16069.08</v>
      </c>
      <c r="F1920" s="3" t="s">
        <v>5</v>
      </c>
      <c r="G1920" s="3" t="s">
        <v>5</v>
      </c>
      <c r="H1920" s="24" t="s">
        <v>235</v>
      </c>
    </row>
    <row r="1921" spans="1:8" x14ac:dyDescent="0.25">
      <c r="A1921" s="23" t="s">
        <v>1742</v>
      </c>
      <c r="B1921" s="6">
        <v>28749</v>
      </c>
      <c r="C1921" s="9">
        <f t="shared" si="29"/>
        <v>44</v>
      </c>
      <c r="D1921" s="3">
        <v>2</v>
      </c>
      <c r="E1921" s="10">
        <v>16062.89</v>
      </c>
      <c r="F1921" s="3" t="s">
        <v>5</v>
      </c>
      <c r="G1921" s="3" t="s">
        <v>5</v>
      </c>
      <c r="H1921" s="24" t="s">
        <v>523</v>
      </c>
    </row>
    <row r="1922" spans="1:8" x14ac:dyDescent="0.25">
      <c r="A1922" s="23" t="s">
        <v>1741</v>
      </c>
      <c r="B1922" s="6">
        <v>32482</v>
      </c>
      <c r="C1922" s="9">
        <f t="shared" si="29"/>
        <v>34</v>
      </c>
      <c r="D1922" s="3">
        <v>3</v>
      </c>
      <c r="E1922" s="10">
        <v>16059.06</v>
      </c>
      <c r="F1922" s="3" t="s">
        <v>5</v>
      </c>
      <c r="G1922" s="3" t="s">
        <v>6</v>
      </c>
      <c r="H1922" s="24" t="s">
        <v>14</v>
      </c>
    </row>
    <row r="1923" spans="1:8" x14ac:dyDescent="0.25">
      <c r="A1923" s="23" t="s">
        <v>1740</v>
      </c>
      <c r="B1923" s="6">
        <v>29483</v>
      </c>
      <c r="C1923" s="9">
        <f t="shared" ref="C1923:C1986" si="30">INT(YEARFRAC(B1923,DATE(2023,8,6),1))</f>
        <v>42</v>
      </c>
      <c r="D1923" s="3">
        <v>2</v>
      </c>
      <c r="E1923" s="10">
        <v>15966.19</v>
      </c>
      <c r="F1923" s="3" t="s">
        <v>5</v>
      </c>
      <c r="G1923" s="3" t="s">
        <v>5</v>
      </c>
      <c r="H1923" s="24" t="s">
        <v>14</v>
      </c>
    </row>
    <row r="1924" spans="1:8" x14ac:dyDescent="0.25">
      <c r="A1924" s="23" t="s">
        <v>2299</v>
      </c>
      <c r="B1924" s="6">
        <v>24650</v>
      </c>
      <c r="C1924" s="9">
        <f t="shared" si="30"/>
        <v>56</v>
      </c>
      <c r="D1924" s="3">
        <v>0</v>
      </c>
      <c r="E1924" s="10">
        <v>42538.720000000001</v>
      </c>
      <c r="F1924" s="3" t="s">
        <v>9</v>
      </c>
      <c r="G1924" s="3" t="s">
        <v>6</v>
      </c>
      <c r="H1924" s="24" t="s">
        <v>30</v>
      </c>
    </row>
    <row r="1925" spans="1:8" x14ac:dyDescent="0.25">
      <c r="A1925" s="23" t="s">
        <v>1739</v>
      </c>
      <c r="B1925" s="6">
        <v>30156</v>
      </c>
      <c r="C1925" s="9">
        <f t="shared" si="30"/>
        <v>41</v>
      </c>
      <c r="D1925" s="3">
        <v>3</v>
      </c>
      <c r="E1925" s="10">
        <v>15965.29</v>
      </c>
      <c r="F1925" s="3" t="s">
        <v>5</v>
      </c>
      <c r="G1925" s="3" t="s">
        <v>9</v>
      </c>
      <c r="H1925" s="24" t="s">
        <v>14</v>
      </c>
    </row>
    <row r="1926" spans="1:8" x14ac:dyDescent="0.25">
      <c r="A1926" s="23" t="s">
        <v>1738</v>
      </c>
      <c r="B1926" s="6">
        <v>29506</v>
      </c>
      <c r="C1926" s="9">
        <f t="shared" si="30"/>
        <v>42</v>
      </c>
      <c r="D1926" s="3">
        <v>2</v>
      </c>
      <c r="E1926" s="10">
        <v>15922.29</v>
      </c>
      <c r="F1926" s="3" t="s">
        <v>5</v>
      </c>
      <c r="G1926" s="3" t="s">
        <v>6</v>
      </c>
      <c r="H1926" s="24" t="s">
        <v>523</v>
      </c>
    </row>
    <row r="1927" spans="1:8" x14ac:dyDescent="0.25">
      <c r="A1927" s="23" t="s">
        <v>1737</v>
      </c>
      <c r="B1927" s="6">
        <v>23005</v>
      </c>
      <c r="C1927" s="9">
        <f t="shared" si="30"/>
        <v>60</v>
      </c>
      <c r="D1927" s="3">
        <v>0</v>
      </c>
      <c r="E1927" s="10">
        <v>15840.81</v>
      </c>
      <c r="F1927" s="3" t="s">
        <v>5</v>
      </c>
      <c r="G1927" s="3" t="s">
        <v>9</v>
      </c>
      <c r="H1927" s="24" t="s">
        <v>620</v>
      </c>
    </row>
    <row r="1928" spans="1:8" x14ac:dyDescent="0.25">
      <c r="A1928" s="23" t="s">
        <v>1736</v>
      </c>
      <c r="B1928" s="6">
        <v>30266</v>
      </c>
      <c r="C1928" s="9">
        <f t="shared" si="30"/>
        <v>40</v>
      </c>
      <c r="D1928" s="3">
        <v>4</v>
      </c>
      <c r="E1928" s="10">
        <v>15828.82</v>
      </c>
      <c r="F1928" s="3" t="s">
        <v>5</v>
      </c>
      <c r="G1928" s="3" t="s">
        <v>6</v>
      </c>
      <c r="H1928" s="24" t="s">
        <v>30</v>
      </c>
    </row>
    <row r="1929" spans="1:8" x14ac:dyDescent="0.25">
      <c r="A1929" s="23" t="s">
        <v>1735</v>
      </c>
      <c r="B1929" s="6">
        <v>30859</v>
      </c>
      <c r="C1929" s="9">
        <f t="shared" si="30"/>
        <v>39</v>
      </c>
      <c r="D1929" s="3">
        <v>0</v>
      </c>
      <c r="E1929" s="10">
        <v>15820.7</v>
      </c>
      <c r="F1929" s="3" t="s">
        <v>5</v>
      </c>
      <c r="G1929" s="3" t="s">
        <v>6</v>
      </c>
      <c r="H1929" s="24" t="s">
        <v>30</v>
      </c>
    </row>
    <row r="1930" spans="1:8" x14ac:dyDescent="0.25">
      <c r="A1930" s="23" t="s">
        <v>1734</v>
      </c>
      <c r="B1930" s="6">
        <v>35712</v>
      </c>
      <c r="C1930" s="9">
        <f t="shared" si="30"/>
        <v>25</v>
      </c>
      <c r="D1930" s="3">
        <v>0</v>
      </c>
      <c r="E1930" s="10">
        <v>15817.99</v>
      </c>
      <c r="F1930" s="3" t="s">
        <v>5</v>
      </c>
      <c r="G1930" s="3" t="s">
        <v>5</v>
      </c>
      <c r="H1930" s="24" t="s">
        <v>14</v>
      </c>
    </row>
    <row r="1931" spans="1:8" x14ac:dyDescent="0.25">
      <c r="A1931" s="23" t="s">
        <v>1733</v>
      </c>
      <c r="B1931" s="6">
        <v>27270</v>
      </c>
      <c r="C1931" s="9">
        <f t="shared" si="30"/>
        <v>48</v>
      </c>
      <c r="D1931" s="3">
        <v>0</v>
      </c>
      <c r="E1931" s="10">
        <v>15746.62</v>
      </c>
      <c r="F1931" s="3" t="s">
        <v>5</v>
      </c>
      <c r="G1931" s="3" t="s">
        <v>9</v>
      </c>
      <c r="H1931" s="24" t="s">
        <v>14</v>
      </c>
    </row>
    <row r="1932" spans="1:8" x14ac:dyDescent="0.25">
      <c r="A1932" s="23" t="s">
        <v>1732</v>
      </c>
      <c r="B1932" s="6">
        <v>28023</v>
      </c>
      <c r="C1932" s="9">
        <f t="shared" si="30"/>
        <v>46</v>
      </c>
      <c r="D1932" s="3">
        <v>2</v>
      </c>
      <c r="E1932" s="10">
        <v>15698.86</v>
      </c>
      <c r="F1932" s="3" t="s">
        <v>5</v>
      </c>
      <c r="G1932" s="3" t="s">
        <v>5</v>
      </c>
      <c r="H1932" s="24" t="s">
        <v>14</v>
      </c>
    </row>
    <row r="1933" spans="1:8" x14ac:dyDescent="0.25">
      <c r="A1933" s="23" t="s">
        <v>1731</v>
      </c>
      <c r="B1933" s="6">
        <v>26841</v>
      </c>
      <c r="C1933" s="9">
        <f t="shared" si="30"/>
        <v>50</v>
      </c>
      <c r="D1933" s="3">
        <v>0</v>
      </c>
      <c r="E1933" s="10">
        <v>15670.3</v>
      </c>
      <c r="F1933" s="3" t="s">
        <v>5</v>
      </c>
      <c r="G1933" s="3" t="s">
        <v>5</v>
      </c>
      <c r="H1933" s="24" t="s">
        <v>523</v>
      </c>
    </row>
    <row r="1934" spans="1:8" x14ac:dyDescent="0.25">
      <c r="A1934" s="23" t="s">
        <v>1730</v>
      </c>
      <c r="B1934" s="6">
        <v>32499</v>
      </c>
      <c r="C1934" s="9">
        <f t="shared" si="30"/>
        <v>34</v>
      </c>
      <c r="D1934" s="3">
        <v>3</v>
      </c>
      <c r="E1934" s="10">
        <v>15646.28</v>
      </c>
      <c r="F1934" s="3" t="s">
        <v>5</v>
      </c>
      <c r="G1934" s="3" t="s">
        <v>5</v>
      </c>
      <c r="H1934" s="24" t="s">
        <v>30</v>
      </c>
    </row>
    <row r="1935" spans="1:8" x14ac:dyDescent="0.25">
      <c r="A1935" s="23" t="s">
        <v>2298</v>
      </c>
      <c r="B1935" s="6">
        <v>25053</v>
      </c>
      <c r="C1935" s="9">
        <f t="shared" si="30"/>
        <v>55</v>
      </c>
      <c r="D1935" s="3">
        <v>0</v>
      </c>
      <c r="E1935" s="10">
        <v>42478.6</v>
      </c>
      <c r="F1935" s="3" t="s">
        <v>9</v>
      </c>
      <c r="G1935" s="3" t="s">
        <v>5</v>
      </c>
      <c r="H1935" s="24" t="s">
        <v>30</v>
      </c>
    </row>
    <row r="1936" spans="1:8" x14ac:dyDescent="0.25">
      <c r="A1936" s="23" t="s">
        <v>1729</v>
      </c>
      <c r="B1936" s="6">
        <v>22073</v>
      </c>
      <c r="C1936" s="9">
        <f t="shared" si="30"/>
        <v>63</v>
      </c>
      <c r="D1936" s="3">
        <v>3</v>
      </c>
      <c r="E1936" s="10">
        <v>15612.19</v>
      </c>
      <c r="F1936" s="3" t="s">
        <v>5</v>
      </c>
      <c r="G1936" s="3" t="s">
        <v>5</v>
      </c>
      <c r="H1936" s="24" t="s">
        <v>14</v>
      </c>
    </row>
    <row r="1937" spans="1:8" x14ac:dyDescent="0.25">
      <c r="A1937" s="23" t="s">
        <v>1728</v>
      </c>
      <c r="B1937" s="6">
        <v>24043</v>
      </c>
      <c r="C1937" s="9">
        <f t="shared" si="30"/>
        <v>57</v>
      </c>
      <c r="D1937" s="3">
        <v>0</v>
      </c>
      <c r="E1937" s="10">
        <v>15608.58</v>
      </c>
      <c r="F1937" s="3" t="s">
        <v>5</v>
      </c>
      <c r="G1937" s="3" t="s">
        <v>5</v>
      </c>
      <c r="H1937" s="24" t="s">
        <v>523</v>
      </c>
    </row>
    <row r="1938" spans="1:8" x14ac:dyDescent="0.25">
      <c r="A1938" s="23" t="s">
        <v>1727</v>
      </c>
      <c r="B1938" s="6">
        <v>27240</v>
      </c>
      <c r="C1938" s="9">
        <f t="shared" si="30"/>
        <v>49</v>
      </c>
      <c r="D1938" s="3">
        <v>0</v>
      </c>
      <c r="E1938" s="10">
        <v>15556.67</v>
      </c>
      <c r="F1938" s="3" t="s">
        <v>5</v>
      </c>
      <c r="G1938" s="3" t="s">
        <v>5</v>
      </c>
      <c r="H1938" s="24" t="s">
        <v>14</v>
      </c>
    </row>
    <row r="1939" spans="1:8" x14ac:dyDescent="0.25">
      <c r="A1939" s="23" t="s">
        <v>1726</v>
      </c>
      <c r="B1939" s="6">
        <v>21825</v>
      </c>
      <c r="C1939" s="9">
        <f t="shared" si="30"/>
        <v>63</v>
      </c>
      <c r="D1939" s="3">
        <v>3</v>
      </c>
      <c r="E1939" s="10">
        <v>15555.19</v>
      </c>
      <c r="F1939" s="3" t="s">
        <v>5</v>
      </c>
      <c r="G1939" s="3" t="s">
        <v>6</v>
      </c>
      <c r="H1939" s="24" t="s">
        <v>14</v>
      </c>
    </row>
    <row r="1940" spans="1:8" x14ac:dyDescent="0.25">
      <c r="A1940" s="23" t="s">
        <v>1725</v>
      </c>
      <c r="B1940" s="6">
        <v>27208</v>
      </c>
      <c r="C1940" s="9">
        <f t="shared" si="30"/>
        <v>49</v>
      </c>
      <c r="D1940" s="3">
        <v>0</v>
      </c>
      <c r="E1940" s="10">
        <v>15532.16</v>
      </c>
      <c r="F1940" s="3" t="s">
        <v>5</v>
      </c>
      <c r="G1940" s="3" t="s">
        <v>5</v>
      </c>
      <c r="H1940" s="24" t="s">
        <v>523</v>
      </c>
    </row>
    <row r="1941" spans="1:8" x14ac:dyDescent="0.25">
      <c r="A1941" s="23" t="s">
        <v>1724</v>
      </c>
      <c r="B1941" s="6">
        <v>38185</v>
      </c>
      <c r="C1941" s="9">
        <f t="shared" si="30"/>
        <v>19</v>
      </c>
      <c r="D1941" s="3">
        <v>0</v>
      </c>
      <c r="E1941" s="10">
        <v>15518.18</v>
      </c>
      <c r="F1941" s="3" t="s">
        <v>5</v>
      </c>
      <c r="G1941" s="3" t="s">
        <v>6</v>
      </c>
      <c r="H1941" s="24" t="s">
        <v>152</v>
      </c>
    </row>
    <row r="1942" spans="1:8" x14ac:dyDescent="0.25">
      <c r="A1942" s="23" t="s">
        <v>1723</v>
      </c>
      <c r="B1942" s="6">
        <v>27961</v>
      </c>
      <c r="C1942" s="9">
        <f t="shared" si="30"/>
        <v>47</v>
      </c>
      <c r="D1942" s="3">
        <v>2</v>
      </c>
      <c r="E1942" s="10">
        <v>15450.48</v>
      </c>
      <c r="F1942" s="3" t="s">
        <v>5</v>
      </c>
      <c r="G1942" s="3" t="s">
        <v>9</v>
      </c>
      <c r="H1942" s="24" t="s">
        <v>523</v>
      </c>
    </row>
    <row r="1943" spans="1:8" x14ac:dyDescent="0.25">
      <c r="A1943" s="23" t="s">
        <v>1722</v>
      </c>
      <c r="B1943" s="6">
        <v>33171</v>
      </c>
      <c r="C1943" s="9">
        <f t="shared" si="30"/>
        <v>32</v>
      </c>
      <c r="D1943" s="3">
        <v>3</v>
      </c>
      <c r="E1943" s="10">
        <v>15440.2</v>
      </c>
      <c r="F1943" s="3" t="s">
        <v>5</v>
      </c>
      <c r="G1943" s="3" t="s">
        <v>9</v>
      </c>
      <c r="H1943" s="24" t="s">
        <v>14</v>
      </c>
    </row>
    <row r="1944" spans="1:8" x14ac:dyDescent="0.25">
      <c r="A1944" s="23" t="s">
        <v>1721</v>
      </c>
      <c r="B1944" s="6">
        <v>23624</v>
      </c>
      <c r="C1944" s="9">
        <f t="shared" si="30"/>
        <v>58</v>
      </c>
      <c r="D1944" s="3">
        <v>0</v>
      </c>
      <c r="E1944" s="10">
        <v>15377.77</v>
      </c>
      <c r="F1944" s="3" t="s">
        <v>5</v>
      </c>
      <c r="G1944" s="3" t="s">
        <v>5</v>
      </c>
      <c r="H1944" s="24" t="s">
        <v>14</v>
      </c>
    </row>
    <row r="1945" spans="1:8" x14ac:dyDescent="0.25">
      <c r="A1945" s="23" t="s">
        <v>1720</v>
      </c>
      <c r="B1945" s="6">
        <v>22895</v>
      </c>
      <c r="C1945" s="9">
        <f t="shared" si="30"/>
        <v>60</v>
      </c>
      <c r="D1945" s="3">
        <v>0</v>
      </c>
      <c r="E1945" s="10">
        <v>15368.22</v>
      </c>
      <c r="F1945" s="3" t="s">
        <v>5</v>
      </c>
      <c r="G1945" s="3" t="s">
        <v>5</v>
      </c>
      <c r="H1945" s="24" t="s">
        <v>30</v>
      </c>
    </row>
    <row r="1946" spans="1:8" x14ac:dyDescent="0.25">
      <c r="A1946" s="23" t="s">
        <v>2297</v>
      </c>
      <c r="B1946" s="6">
        <v>24651</v>
      </c>
      <c r="C1946" s="9">
        <f t="shared" si="30"/>
        <v>56</v>
      </c>
      <c r="D1946" s="3">
        <v>0</v>
      </c>
      <c r="E1946" s="10">
        <v>42303.69</v>
      </c>
      <c r="F1946" s="3" t="s">
        <v>9</v>
      </c>
      <c r="G1946" s="3" t="s">
        <v>5</v>
      </c>
      <c r="H1946" s="24" t="s">
        <v>156</v>
      </c>
    </row>
    <row r="1947" spans="1:8" x14ac:dyDescent="0.25">
      <c r="A1947" s="23" t="s">
        <v>1719</v>
      </c>
      <c r="B1947" s="6">
        <v>25037</v>
      </c>
      <c r="C1947" s="9">
        <f t="shared" si="30"/>
        <v>55</v>
      </c>
      <c r="D1947" s="3">
        <v>0</v>
      </c>
      <c r="E1947" s="10">
        <v>15363.77</v>
      </c>
      <c r="F1947" s="3" t="s">
        <v>5</v>
      </c>
      <c r="G1947" s="3" t="s">
        <v>9</v>
      </c>
      <c r="H1947" s="24" t="s">
        <v>523</v>
      </c>
    </row>
    <row r="1948" spans="1:8" x14ac:dyDescent="0.25">
      <c r="A1948" s="23" t="s">
        <v>1718</v>
      </c>
      <c r="B1948" s="6">
        <v>32494</v>
      </c>
      <c r="C1948" s="9">
        <f t="shared" si="30"/>
        <v>34</v>
      </c>
      <c r="D1948" s="3">
        <v>3</v>
      </c>
      <c r="E1948" s="10">
        <v>15361.5</v>
      </c>
      <c r="F1948" s="3" t="s">
        <v>5</v>
      </c>
      <c r="G1948" s="3" t="s">
        <v>6</v>
      </c>
      <c r="H1948" s="24" t="s">
        <v>237</v>
      </c>
    </row>
    <row r="1949" spans="1:8" x14ac:dyDescent="0.25">
      <c r="A1949" s="23" t="s">
        <v>1717</v>
      </c>
      <c r="B1949" s="6">
        <v>37086</v>
      </c>
      <c r="C1949" s="9">
        <f t="shared" si="30"/>
        <v>22</v>
      </c>
      <c r="D1949" s="3">
        <v>1</v>
      </c>
      <c r="E1949" s="10">
        <v>15359.1</v>
      </c>
      <c r="F1949" s="3" t="s">
        <v>5</v>
      </c>
      <c r="G1949" s="3" t="s">
        <v>6</v>
      </c>
      <c r="H1949" s="24" t="s">
        <v>235</v>
      </c>
    </row>
    <row r="1950" spans="1:8" x14ac:dyDescent="0.25">
      <c r="A1950" s="23" t="s">
        <v>1716</v>
      </c>
      <c r="B1950" s="6">
        <v>23358</v>
      </c>
      <c r="C1950" s="9">
        <f t="shared" si="30"/>
        <v>59</v>
      </c>
      <c r="D1950" s="3">
        <v>0</v>
      </c>
      <c r="E1950" s="10">
        <v>15322.77</v>
      </c>
      <c r="F1950" s="3" t="s">
        <v>5</v>
      </c>
      <c r="G1950" s="3" t="s">
        <v>6</v>
      </c>
      <c r="H1950" s="24" t="s">
        <v>288</v>
      </c>
    </row>
    <row r="1951" spans="1:8" x14ac:dyDescent="0.25">
      <c r="A1951" s="23" t="s">
        <v>1715</v>
      </c>
      <c r="B1951" s="6">
        <v>25462</v>
      </c>
      <c r="C1951" s="9">
        <f t="shared" si="30"/>
        <v>53</v>
      </c>
      <c r="D1951" s="3">
        <v>0</v>
      </c>
      <c r="E1951" s="10">
        <v>15260.52</v>
      </c>
      <c r="F1951" s="3" t="s">
        <v>5</v>
      </c>
      <c r="G1951" s="3" t="s">
        <v>5</v>
      </c>
      <c r="H1951" s="24" t="s">
        <v>237</v>
      </c>
    </row>
    <row r="1952" spans="1:8" x14ac:dyDescent="0.25">
      <c r="A1952" s="23" t="s">
        <v>1714</v>
      </c>
      <c r="B1952" s="6">
        <v>22122</v>
      </c>
      <c r="C1952" s="9">
        <f t="shared" si="30"/>
        <v>63</v>
      </c>
      <c r="D1952" s="3">
        <v>2</v>
      </c>
      <c r="E1952" s="10">
        <v>15230.32</v>
      </c>
      <c r="F1952" s="3" t="s">
        <v>5</v>
      </c>
      <c r="G1952" s="3" t="s">
        <v>5</v>
      </c>
      <c r="H1952" s="24" t="s">
        <v>235</v>
      </c>
    </row>
    <row r="1953" spans="1:8" x14ac:dyDescent="0.25">
      <c r="A1953" s="23" t="s">
        <v>1713</v>
      </c>
      <c r="B1953" s="6">
        <v>28817</v>
      </c>
      <c r="C1953" s="9">
        <f t="shared" si="30"/>
        <v>44</v>
      </c>
      <c r="D1953" s="3">
        <v>2</v>
      </c>
      <c r="E1953" s="10">
        <v>15207.92</v>
      </c>
      <c r="F1953" s="3" t="s">
        <v>5</v>
      </c>
      <c r="G1953" s="3" t="s">
        <v>9</v>
      </c>
      <c r="H1953" s="24" t="s">
        <v>14</v>
      </c>
    </row>
    <row r="1954" spans="1:8" x14ac:dyDescent="0.25">
      <c r="A1954" s="23" t="s">
        <v>1712</v>
      </c>
      <c r="B1954" s="6">
        <v>22814</v>
      </c>
      <c r="C1954" s="9">
        <f t="shared" si="30"/>
        <v>61</v>
      </c>
      <c r="D1954" s="3">
        <v>0</v>
      </c>
      <c r="E1954" s="10">
        <v>15174.81</v>
      </c>
      <c r="F1954" s="3" t="s">
        <v>5</v>
      </c>
      <c r="G1954" s="3" t="s">
        <v>9</v>
      </c>
      <c r="H1954" s="24" t="s">
        <v>14</v>
      </c>
    </row>
    <row r="1955" spans="1:8" x14ac:dyDescent="0.25">
      <c r="A1955" s="23" t="s">
        <v>1711</v>
      </c>
      <c r="B1955" s="6">
        <v>21887</v>
      </c>
      <c r="C1955" s="9">
        <f t="shared" si="30"/>
        <v>63</v>
      </c>
      <c r="D1955" s="3">
        <v>3</v>
      </c>
      <c r="E1955" s="10">
        <v>15170.07</v>
      </c>
      <c r="F1955" s="3" t="s">
        <v>5</v>
      </c>
      <c r="G1955" s="3" t="s">
        <v>6</v>
      </c>
      <c r="H1955" s="24" t="s">
        <v>30</v>
      </c>
    </row>
    <row r="1956" spans="1:8" x14ac:dyDescent="0.25">
      <c r="A1956" s="23" t="s">
        <v>1710</v>
      </c>
      <c r="B1956" s="6">
        <v>21705</v>
      </c>
      <c r="C1956" s="9">
        <f t="shared" si="30"/>
        <v>64</v>
      </c>
      <c r="D1956" s="3">
        <v>3</v>
      </c>
      <c r="E1956" s="10">
        <v>15161.53</v>
      </c>
      <c r="F1956" s="3" t="s">
        <v>5</v>
      </c>
      <c r="G1956" s="3" t="s">
        <v>9</v>
      </c>
      <c r="H1956" s="24" t="s">
        <v>7</v>
      </c>
    </row>
    <row r="1957" spans="1:8" x14ac:dyDescent="0.25">
      <c r="A1957" s="23" t="s">
        <v>2296</v>
      </c>
      <c r="B1957" s="6">
        <v>27621</v>
      </c>
      <c r="C1957" s="9">
        <f t="shared" si="30"/>
        <v>47</v>
      </c>
      <c r="D1957" s="3">
        <v>1</v>
      </c>
      <c r="E1957" s="10">
        <v>42211.14</v>
      </c>
      <c r="F1957" s="3" t="s">
        <v>9</v>
      </c>
      <c r="G1957" s="3" t="s">
        <v>6</v>
      </c>
      <c r="H1957" s="24" t="s">
        <v>7</v>
      </c>
    </row>
    <row r="1958" spans="1:8" x14ac:dyDescent="0.25">
      <c r="A1958" s="23" t="s">
        <v>1709</v>
      </c>
      <c r="B1958" s="6">
        <v>22944</v>
      </c>
      <c r="C1958" s="9">
        <f t="shared" si="30"/>
        <v>60</v>
      </c>
      <c r="D1958" s="3">
        <v>0</v>
      </c>
      <c r="E1958" s="10">
        <v>15161.25</v>
      </c>
      <c r="F1958" s="3" t="s">
        <v>5</v>
      </c>
      <c r="G1958" s="3" t="s">
        <v>5</v>
      </c>
      <c r="H1958" s="24" t="s">
        <v>14</v>
      </c>
    </row>
    <row r="1959" spans="1:8" x14ac:dyDescent="0.25">
      <c r="A1959" s="23" t="s">
        <v>1708</v>
      </c>
      <c r="B1959" s="6">
        <v>26262</v>
      </c>
      <c r="C1959" s="9">
        <f t="shared" si="30"/>
        <v>51</v>
      </c>
      <c r="D1959" s="3">
        <v>0</v>
      </c>
      <c r="E1959" s="10">
        <v>15150.44</v>
      </c>
      <c r="F1959" s="3" t="s">
        <v>5</v>
      </c>
      <c r="G1959" s="3" t="s">
        <v>9</v>
      </c>
      <c r="H1959" s="24" t="s">
        <v>237</v>
      </c>
    </row>
    <row r="1960" spans="1:8" x14ac:dyDescent="0.25">
      <c r="A1960" s="23" t="s">
        <v>1707</v>
      </c>
      <c r="B1960" s="6">
        <v>28738</v>
      </c>
      <c r="C1960" s="9">
        <f t="shared" si="30"/>
        <v>44</v>
      </c>
      <c r="D1960" s="3">
        <v>2</v>
      </c>
      <c r="E1960" s="10">
        <v>15123.19</v>
      </c>
      <c r="F1960" s="3" t="s">
        <v>5</v>
      </c>
      <c r="G1960" s="3" t="s">
        <v>9</v>
      </c>
      <c r="H1960" s="24" t="s">
        <v>30</v>
      </c>
    </row>
    <row r="1961" spans="1:8" x14ac:dyDescent="0.25">
      <c r="A1961" s="23" t="s">
        <v>1706</v>
      </c>
      <c r="B1961" s="6">
        <v>26610</v>
      </c>
      <c r="C1961" s="9">
        <f t="shared" si="30"/>
        <v>50</v>
      </c>
      <c r="D1961" s="3">
        <v>0</v>
      </c>
      <c r="E1961" s="10">
        <v>15103.69</v>
      </c>
      <c r="F1961" s="3" t="s">
        <v>5</v>
      </c>
      <c r="G1961" s="3" t="s">
        <v>9</v>
      </c>
      <c r="H1961" s="24" t="s">
        <v>14</v>
      </c>
    </row>
    <row r="1962" spans="1:8" x14ac:dyDescent="0.25">
      <c r="A1962" s="23" t="s">
        <v>1705</v>
      </c>
      <c r="B1962" s="6">
        <v>27693</v>
      </c>
      <c r="C1962" s="9">
        <f t="shared" si="30"/>
        <v>47</v>
      </c>
      <c r="D1962" s="3">
        <v>1</v>
      </c>
      <c r="E1962" s="10">
        <v>15090.35</v>
      </c>
      <c r="F1962" s="3" t="s">
        <v>5</v>
      </c>
      <c r="G1962" s="3" t="s">
        <v>9</v>
      </c>
      <c r="H1962" s="24" t="s">
        <v>237</v>
      </c>
    </row>
    <row r="1963" spans="1:8" x14ac:dyDescent="0.25">
      <c r="A1963" s="23" t="s">
        <v>1704</v>
      </c>
      <c r="B1963" s="6">
        <v>25001</v>
      </c>
      <c r="C1963" s="9">
        <f t="shared" si="30"/>
        <v>55</v>
      </c>
      <c r="D1963" s="3">
        <v>0</v>
      </c>
      <c r="E1963" s="10">
        <v>15052.68</v>
      </c>
      <c r="F1963" s="3" t="s">
        <v>5</v>
      </c>
      <c r="G1963" s="3" t="s">
        <v>5</v>
      </c>
      <c r="H1963" s="24" t="s">
        <v>620</v>
      </c>
    </row>
    <row r="1964" spans="1:8" x14ac:dyDescent="0.25">
      <c r="A1964" s="23" t="s">
        <v>1703</v>
      </c>
      <c r="B1964" s="6">
        <v>26160</v>
      </c>
      <c r="C1964" s="9">
        <f t="shared" si="30"/>
        <v>51</v>
      </c>
      <c r="D1964" s="3">
        <v>0</v>
      </c>
      <c r="E1964" s="10">
        <v>15038.51</v>
      </c>
      <c r="F1964" s="3" t="s">
        <v>5</v>
      </c>
      <c r="G1964" s="3" t="s">
        <v>6</v>
      </c>
      <c r="H1964" s="24" t="s">
        <v>237</v>
      </c>
    </row>
    <row r="1965" spans="1:8" x14ac:dyDescent="0.25">
      <c r="A1965" s="23" t="s">
        <v>1702</v>
      </c>
      <c r="B1965" s="6">
        <v>25822</v>
      </c>
      <c r="C1965" s="9">
        <f t="shared" si="30"/>
        <v>52</v>
      </c>
      <c r="D1965" s="3">
        <v>0</v>
      </c>
      <c r="E1965" s="10">
        <v>15026.3</v>
      </c>
      <c r="F1965" s="3" t="s">
        <v>5</v>
      </c>
      <c r="G1965" s="3" t="s">
        <v>6</v>
      </c>
      <c r="H1965" s="24" t="s">
        <v>30</v>
      </c>
    </row>
    <row r="1966" spans="1:8" x14ac:dyDescent="0.25">
      <c r="A1966" s="23" t="s">
        <v>1701</v>
      </c>
      <c r="B1966" s="6">
        <v>29184</v>
      </c>
      <c r="C1966" s="9">
        <f t="shared" si="30"/>
        <v>43</v>
      </c>
      <c r="D1966" s="3">
        <v>2</v>
      </c>
      <c r="E1966" s="10">
        <v>15025.76</v>
      </c>
      <c r="F1966" s="3" t="s">
        <v>5</v>
      </c>
      <c r="G1966" s="3" t="s">
        <v>9</v>
      </c>
      <c r="H1966" s="24" t="s">
        <v>30</v>
      </c>
    </row>
    <row r="1967" spans="1:8" x14ac:dyDescent="0.25">
      <c r="A1967" s="23" t="s">
        <v>1700</v>
      </c>
      <c r="B1967" s="6">
        <v>22136</v>
      </c>
      <c r="C1967" s="9">
        <f t="shared" si="30"/>
        <v>62</v>
      </c>
      <c r="D1967" s="3">
        <v>2</v>
      </c>
      <c r="E1967" s="10">
        <v>15019.76</v>
      </c>
      <c r="F1967" s="3" t="s">
        <v>5</v>
      </c>
      <c r="G1967" s="3" t="s">
        <v>5</v>
      </c>
      <c r="H1967" s="24" t="s">
        <v>14</v>
      </c>
    </row>
    <row r="1968" spans="1:8" x14ac:dyDescent="0.25">
      <c r="A1968" s="23" t="s">
        <v>2295</v>
      </c>
      <c r="B1968" s="6">
        <v>26925</v>
      </c>
      <c r="C1968" s="9">
        <f t="shared" si="30"/>
        <v>49</v>
      </c>
      <c r="D1968" s="3">
        <v>0</v>
      </c>
      <c r="E1968" s="10">
        <v>42188.15</v>
      </c>
      <c r="F1968" s="3" t="s">
        <v>9</v>
      </c>
      <c r="G1968" s="3" t="s">
        <v>9</v>
      </c>
      <c r="H1968" s="24" t="s">
        <v>30</v>
      </c>
    </row>
    <row r="1969" spans="1:8" x14ac:dyDescent="0.25">
      <c r="A1969" s="23" t="s">
        <v>1699</v>
      </c>
      <c r="B1969" s="6">
        <v>34913</v>
      </c>
      <c r="C1969" s="9">
        <f t="shared" si="30"/>
        <v>28</v>
      </c>
      <c r="D1969" s="3">
        <v>2</v>
      </c>
      <c r="E1969" s="10">
        <v>15006.58</v>
      </c>
      <c r="F1969" s="3" t="s">
        <v>5</v>
      </c>
      <c r="G1969" s="3" t="s">
        <v>5</v>
      </c>
      <c r="H1969" s="24" t="s">
        <v>235</v>
      </c>
    </row>
    <row r="1970" spans="1:8" x14ac:dyDescent="0.25">
      <c r="A1970" s="23" t="s">
        <v>1698</v>
      </c>
      <c r="B1970" s="6">
        <v>21395</v>
      </c>
      <c r="C1970" s="9">
        <f t="shared" si="30"/>
        <v>65</v>
      </c>
      <c r="D1970" s="3">
        <v>2</v>
      </c>
      <c r="E1970" s="10">
        <v>14988.43</v>
      </c>
      <c r="F1970" s="3" t="s">
        <v>5</v>
      </c>
      <c r="G1970" s="3" t="s">
        <v>6</v>
      </c>
      <c r="H1970" s="24" t="s">
        <v>30</v>
      </c>
    </row>
    <row r="1971" spans="1:8" x14ac:dyDescent="0.25">
      <c r="A1971" s="23" t="s">
        <v>1697</v>
      </c>
      <c r="B1971" s="6">
        <v>22979</v>
      </c>
      <c r="C1971" s="9">
        <f t="shared" si="30"/>
        <v>60</v>
      </c>
      <c r="D1971" s="3">
        <v>0</v>
      </c>
      <c r="E1971" s="10">
        <v>14945.34</v>
      </c>
      <c r="F1971" s="3" t="s">
        <v>5</v>
      </c>
      <c r="G1971" s="3" t="s">
        <v>9</v>
      </c>
      <c r="H1971" s="24" t="s">
        <v>288</v>
      </c>
    </row>
    <row r="1972" spans="1:8" x14ac:dyDescent="0.25">
      <c r="A1972" s="23" t="s">
        <v>1696</v>
      </c>
      <c r="B1972" s="6">
        <v>25150</v>
      </c>
      <c r="C1972" s="9">
        <f t="shared" si="30"/>
        <v>54</v>
      </c>
      <c r="D1972" s="3">
        <v>0</v>
      </c>
      <c r="E1972" s="10">
        <v>14926.97</v>
      </c>
      <c r="F1972" s="3" t="s">
        <v>5</v>
      </c>
      <c r="G1972" s="3" t="s">
        <v>5</v>
      </c>
      <c r="H1972" s="24" t="s">
        <v>14</v>
      </c>
    </row>
    <row r="1973" spans="1:8" x14ac:dyDescent="0.25">
      <c r="A1973" s="23" t="s">
        <v>1695</v>
      </c>
      <c r="B1973" s="6">
        <v>29771</v>
      </c>
      <c r="C1973" s="9">
        <f t="shared" si="30"/>
        <v>42</v>
      </c>
      <c r="D1973" s="3">
        <v>1</v>
      </c>
      <c r="E1973" s="10">
        <v>14908.27</v>
      </c>
      <c r="F1973" s="3" t="s">
        <v>5</v>
      </c>
      <c r="G1973" s="3" t="s">
        <v>9</v>
      </c>
      <c r="H1973" s="24" t="s">
        <v>30</v>
      </c>
    </row>
    <row r="1974" spans="1:8" x14ac:dyDescent="0.25">
      <c r="A1974" s="23" t="s">
        <v>1694</v>
      </c>
      <c r="B1974" s="6">
        <v>21475</v>
      </c>
      <c r="C1974" s="9">
        <f t="shared" si="30"/>
        <v>64</v>
      </c>
      <c r="D1974" s="3">
        <v>0</v>
      </c>
      <c r="E1974" s="10">
        <v>14901.52</v>
      </c>
      <c r="F1974" s="3" t="s">
        <v>5</v>
      </c>
      <c r="G1974" s="3" t="s">
        <v>5</v>
      </c>
      <c r="H1974" s="24" t="s">
        <v>235</v>
      </c>
    </row>
    <row r="1975" spans="1:8" x14ac:dyDescent="0.25">
      <c r="A1975" s="23" t="s">
        <v>1693</v>
      </c>
      <c r="B1975" s="6">
        <v>25883</v>
      </c>
      <c r="C1975" s="9">
        <f t="shared" si="30"/>
        <v>52</v>
      </c>
      <c r="D1975" s="3">
        <v>0</v>
      </c>
      <c r="E1975" s="10">
        <v>14847.63</v>
      </c>
      <c r="F1975" s="3" t="s">
        <v>5</v>
      </c>
      <c r="G1975" s="3" t="s">
        <v>5</v>
      </c>
      <c r="H1975" s="24" t="s">
        <v>237</v>
      </c>
    </row>
    <row r="1976" spans="1:8" x14ac:dyDescent="0.25">
      <c r="A1976" s="23" t="s">
        <v>1692</v>
      </c>
      <c r="B1976" s="6">
        <v>29742</v>
      </c>
      <c r="C1976" s="9">
        <f t="shared" si="30"/>
        <v>42</v>
      </c>
      <c r="D1976" s="3">
        <v>1</v>
      </c>
      <c r="E1976" s="10">
        <v>14843.96</v>
      </c>
      <c r="F1976" s="3" t="s">
        <v>5</v>
      </c>
      <c r="G1976" s="3" t="s">
        <v>6</v>
      </c>
      <c r="H1976" s="24" t="s">
        <v>523</v>
      </c>
    </row>
    <row r="1977" spans="1:8" x14ac:dyDescent="0.25">
      <c r="A1977" s="23" t="s">
        <v>1691</v>
      </c>
      <c r="B1977" s="6">
        <v>29146</v>
      </c>
      <c r="C1977" s="9">
        <f t="shared" si="30"/>
        <v>43</v>
      </c>
      <c r="D1977" s="3">
        <v>2</v>
      </c>
      <c r="E1977" s="10">
        <v>14839.34</v>
      </c>
      <c r="F1977" s="3" t="s">
        <v>5</v>
      </c>
      <c r="G1977" s="3" t="s">
        <v>6</v>
      </c>
      <c r="H1977" s="24" t="s">
        <v>523</v>
      </c>
    </row>
    <row r="1978" spans="1:8" x14ac:dyDescent="0.25">
      <c r="A1978" s="23" t="s">
        <v>1690</v>
      </c>
      <c r="B1978" s="6">
        <v>27738</v>
      </c>
      <c r="C1978" s="9">
        <f t="shared" si="30"/>
        <v>47</v>
      </c>
      <c r="D1978" s="3">
        <v>1</v>
      </c>
      <c r="E1978" s="10">
        <v>14819</v>
      </c>
      <c r="F1978" s="3" t="s">
        <v>5</v>
      </c>
      <c r="G1978" s="3" t="s">
        <v>6</v>
      </c>
      <c r="H1978" s="24" t="s">
        <v>237</v>
      </c>
    </row>
    <row r="1979" spans="1:8" x14ac:dyDescent="0.25">
      <c r="A1979" s="23" t="s">
        <v>2294</v>
      </c>
      <c r="B1979" s="6">
        <v>29039</v>
      </c>
      <c r="C1979" s="9">
        <f t="shared" si="30"/>
        <v>44</v>
      </c>
      <c r="D1979" s="3">
        <v>3</v>
      </c>
      <c r="E1979" s="10">
        <v>42124.52</v>
      </c>
      <c r="F1979" s="3" t="s">
        <v>9</v>
      </c>
      <c r="G1979" s="3" t="s">
        <v>9</v>
      </c>
      <c r="H1979" s="24" t="s">
        <v>7</v>
      </c>
    </row>
    <row r="1980" spans="1:8" x14ac:dyDescent="0.25">
      <c r="A1980" s="23" t="s">
        <v>1689</v>
      </c>
      <c r="B1980" s="6">
        <v>23950</v>
      </c>
      <c r="C1980" s="9">
        <f t="shared" si="30"/>
        <v>58</v>
      </c>
      <c r="D1980" s="3">
        <v>0</v>
      </c>
      <c r="E1980" s="10">
        <v>14750.42</v>
      </c>
      <c r="F1980" s="3" t="s">
        <v>5</v>
      </c>
      <c r="G1980" s="3" t="s">
        <v>5</v>
      </c>
      <c r="H1980" s="24" t="s">
        <v>523</v>
      </c>
    </row>
    <row r="1981" spans="1:8" x14ac:dyDescent="0.25">
      <c r="A1981" s="23" t="s">
        <v>1688</v>
      </c>
      <c r="B1981" s="6">
        <v>22856</v>
      </c>
      <c r="C1981" s="9">
        <f t="shared" si="30"/>
        <v>61</v>
      </c>
      <c r="D1981" s="3">
        <v>0</v>
      </c>
      <c r="E1981" s="10">
        <v>14738.43</v>
      </c>
      <c r="F1981" s="3" t="s">
        <v>5</v>
      </c>
      <c r="G1981" s="3" t="s">
        <v>6</v>
      </c>
      <c r="H1981" s="24" t="s">
        <v>288</v>
      </c>
    </row>
    <row r="1982" spans="1:8" x14ac:dyDescent="0.25">
      <c r="A1982" s="23" t="s">
        <v>1687</v>
      </c>
      <c r="B1982" s="6">
        <v>37523</v>
      </c>
      <c r="C1982" s="9">
        <f t="shared" si="30"/>
        <v>20</v>
      </c>
      <c r="D1982" s="3">
        <v>0</v>
      </c>
      <c r="E1982" s="10">
        <v>14711.74</v>
      </c>
      <c r="F1982" s="3" t="s">
        <v>5</v>
      </c>
      <c r="G1982" s="3" t="s">
        <v>5</v>
      </c>
      <c r="H1982" s="24" t="s">
        <v>14</v>
      </c>
    </row>
    <row r="1983" spans="1:8" x14ac:dyDescent="0.25">
      <c r="A1983" s="23" t="s">
        <v>1686</v>
      </c>
      <c r="B1983" s="6">
        <v>30198</v>
      </c>
      <c r="C1983" s="9">
        <f t="shared" si="30"/>
        <v>40</v>
      </c>
      <c r="D1983" s="3">
        <v>3</v>
      </c>
      <c r="E1983" s="10">
        <v>14696.77</v>
      </c>
      <c r="F1983" s="3" t="s">
        <v>5</v>
      </c>
      <c r="G1983" s="3" t="s">
        <v>5</v>
      </c>
      <c r="H1983" s="24" t="s">
        <v>30</v>
      </c>
    </row>
    <row r="1984" spans="1:8" x14ac:dyDescent="0.25">
      <c r="A1984" s="23" t="s">
        <v>1685</v>
      </c>
      <c r="B1984" s="6">
        <v>21389</v>
      </c>
      <c r="C1984" s="9">
        <f t="shared" si="30"/>
        <v>65</v>
      </c>
      <c r="D1984" s="3">
        <v>0</v>
      </c>
      <c r="E1984" s="10">
        <v>14692.67</v>
      </c>
      <c r="F1984" s="3" t="s">
        <v>5</v>
      </c>
      <c r="G1984" s="3" t="s">
        <v>9</v>
      </c>
      <c r="H1984" s="24" t="s">
        <v>14</v>
      </c>
    </row>
    <row r="1985" spans="1:8" x14ac:dyDescent="0.25">
      <c r="A1985" s="23" t="s">
        <v>1684</v>
      </c>
      <c r="B1985" s="6">
        <v>25496</v>
      </c>
      <c r="C1985" s="9">
        <f t="shared" si="30"/>
        <v>53</v>
      </c>
      <c r="D1985" s="3">
        <v>0</v>
      </c>
      <c r="E1985" s="10">
        <v>14665.75</v>
      </c>
      <c r="F1985" s="3" t="s">
        <v>5</v>
      </c>
      <c r="G1985" s="3" t="s">
        <v>9</v>
      </c>
      <c r="H1985" s="24" t="s">
        <v>14</v>
      </c>
    </row>
    <row r="1986" spans="1:8" x14ac:dyDescent="0.25">
      <c r="A1986" s="23" t="s">
        <v>1683</v>
      </c>
      <c r="B1986" s="6">
        <v>29903</v>
      </c>
      <c r="C1986" s="9">
        <f t="shared" si="30"/>
        <v>41</v>
      </c>
      <c r="D1986" s="3">
        <v>1</v>
      </c>
      <c r="E1986" s="10">
        <v>14657.2</v>
      </c>
      <c r="F1986" s="3" t="s">
        <v>5</v>
      </c>
      <c r="G1986" s="3" t="s">
        <v>9</v>
      </c>
      <c r="H1986" s="24" t="s">
        <v>14</v>
      </c>
    </row>
    <row r="1987" spans="1:8" x14ac:dyDescent="0.25">
      <c r="A1987" s="23" t="s">
        <v>1682</v>
      </c>
      <c r="B1987" s="6">
        <v>24716</v>
      </c>
      <c r="C1987" s="9">
        <f t="shared" ref="C1987:C2050" si="31">INT(YEARFRAC(B1987,DATE(2023,8,6),1))</f>
        <v>55</v>
      </c>
      <c r="D1987" s="3">
        <v>0</v>
      </c>
      <c r="E1987" s="10">
        <v>14640.35</v>
      </c>
      <c r="F1987" s="3" t="s">
        <v>5</v>
      </c>
      <c r="G1987" s="3" t="s">
        <v>6</v>
      </c>
      <c r="H1987" s="24" t="s">
        <v>523</v>
      </c>
    </row>
    <row r="1988" spans="1:8" x14ac:dyDescent="0.25">
      <c r="A1988" s="23" t="s">
        <v>1681</v>
      </c>
      <c r="B1988" s="6">
        <v>33471</v>
      </c>
      <c r="C1988" s="9">
        <f t="shared" si="31"/>
        <v>31</v>
      </c>
      <c r="D1988" s="3">
        <v>3</v>
      </c>
      <c r="E1988" s="10">
        <v>14630.52</v>
      </c>
      <c r="F1988" s="3" t="s">
        <v>5</v>
      </c>
      <c r="G1988" s="3" t="s">
        <v>6</v>
      </c>
      <c r="H1988" s="24" t="s">
        <v>30</v>
      </c>
    </row>
    <row r="1989" spans="1:8" x14ac:dyDescent="0.25">
      <c r="A1989" s="23" t="s">
        <v>1680</v>
      </c>
      <c r="B1989" s="6">
        <v>24054</v>
      </c>
      <c r="C1989" s="9">
        <f t="shared" si="31"/>
        <v>57</v>
      </c>
      <c r="D1989" s="3">
        <v>0</v>
      </c>
      <c r="E1989" s="10">
        <v>14612.33</v>
      </c>
      <c r="F1989" s="3" t="s">
        <v>5</v>
      </c>
      <c r="G1989" s="3" t="s">
        <v>6</v>
      </c>
      <c r="H1989" s="24" t="s">
        <v>288</v>
      </c>
    </row>
    <row r="1990" spans="1:8" x14ac:dyDescent="0.25">
      <c r="A1990" s="23" t="s">
        <v>2293</v>
      </c>
      <c r="B1990" s="6">
        <v>35773</v>
      </c>
      <c r="C1990" s="9">
        <f t="shared" si="31"/>
        <v>25</v>
      </c>
      <c r="D1990" s="3">
        <v>2</v>
      </c>
      <c r="E1990" s="10">
        <v>42112.24</v>
      </c>
      <c r="F1990" s="3" t="s">
        <v>9</v>
      </c>
      <c r="G1990" s="3" t="s">
        <v>6</v>
      </c>
      <c r="H1990" s="24" t="s">
        <v>7</v>
      </c>
    </row>
    <row r="1991" spans="1:8" x14ac:dyDescent="0.25">
      <c r="A1991" s="23" t="s">
        <v>1679</v>
      </c>
      <c r="B1991" s="6">
        <v>24671</v>
      </c>
      <c r="C1991" s="9">
        <f t="shared" si="31"/>
        <v>56</v>
      </c>
      <c r="D1991" s="3">
        <v>0</v>
      </c>
      <c r="E1991" s="10">
        <v>14600.62</v>
      </c>
      <c r="F1991" s="3" t="s">
        <v>5</v>
      </c>
      <c r="G1991" s="3" t="s">
        <v>6</v>
      </c>
      <c r="H1991" s="24" t="s">
        <v>620</v>
      </c>
    </row>
    <row r="1992" spans="1:8" x14ac:dyDescent="0.25">
      <c r="A1992" s="23" t="s">
        <v>1678</v>
      </c>
      <c r="B1992" s="6">
        <v>23298</v>
      </c>
      <c r="C1992" s="9">
        <f t="shared" si="31"/>
        <v>59</v>
      </c>
      <c r="D1992" s="3">
        <v>3</v>
      </c>
      <c r="E1992" s="10">
        <v>14590.63</v>
      </c>
      <c r="F1992" s="3" t="s">
        <v>5</v>
      </c>
      <c r="G1992" s="3" t="s">
        <v>9</v>
      </c>
      <c r="H1992" s="24" t="s">
        <v>235</v>
      </c>
    </row>
    <row r="1993" spans="1:8" x14ac:dyDescent="0.25">
      <c r="A1993" s="23" t="s">
        <v>1677</v>
      </c>
      <c r="B1993" s="6">
        <v>22983</v>
      </c>
      <c r="C1993" s="9">
        <f t="shared" si="31"/>
        <v>60</v>
      </c>
      <c r="D1993" s="3">
        <v>0</v>
      </c>
      <c r="E1993" s="10">
        <v>14574.64</v>
      </c>
      <c r="F1993" s="3" t="s">
        <v>5</v>
      </c>
      <c r="G1993" s="3" t="s">
        <v>9</v>
      </c>
      <c r="H1993" s="24" t="s">
        <v>188</v>
      </c>
    </row>
    <row r="1994" spans="1:8" x14ac:dyDescent="0.25">
      <c r="A1994" s="23" t="s">
        <v>1676</v>
      </c>
      <c r="B1994" s="6">
        <v>36050</v>
      </c>
      <c r="C1994" s="9">
        <f t="shared" si="31"/>
        <v>24</v>
      </c>
      <c r="D1994" s="3">
        <v>0</v>
      </c>
      <c r="E1994" s="10">
        <v>14571.89</v>
      </c>
      <c r="F1994" s="3" t="s">
        <v>5</v>
      </c>
      <c r="G1994" s="3" t="s">
        <v>9</v>
      </c>
      <c r="H1994" s="24" t="s">
        <v>235</v>
      </c>
    </row>
    <row r="1995" spans="1:8" x14ac:dyDescent="0.25">
      <c r="A1995" s="23" t="s">
        <v>1675</v>
      </c>
      <c r="B1995" s="6">
        <v>32703</v>
      </c>
      <c r="C1995" s="9">
        <f t="shared" si="31"/>
        <v>34</v>
      </c>
      <c r="D1995" s="3">
        <v>3</v>
      </c>
      <c r="E1995" s="10">
        <v>14547.26</v>
      </c>
      <c r="F1995" s="3" t="s">
        <v>5</v>
      </c>
      <c r="G1995" s="3" t="s">
        <v>6</v>
      </c>
      <c r="H1995" s="24" t="s">
        <v>30</v>
      </c>
    </row>
    <row r="1996" spans="1:8" x14ac:dyDescent="0.25">
      <c r="A1996" s="23" t="s">
        <v>1674</v>
      </c>
      <c r="B1996" s="6">
        <v>32711</v>
      </c>
      <c r="C1996" s="9">
        <f t="shared" si="31"/>
        <v>34</v>
      </c>
      <c r="D1996" s="3">
        <v>3</v>
      </c>
      <c r="E1996" s="10">
        <v>14507.46</v>
      </c>
      <c r="F1996" s="3" t="s">
        <v>5</v>
      </c>
      <c r="G1996" s="3" t="s">
        <v>6</v>
      </c>
      <c r="H1996" s="24" t="s">
        <v>14</v>
      </c>
    </row>
    <row r="1997" spans="1:8" x14ac:dyDescent="0.25">
      <c r="A1997" s="23" t="s">
        <v>1673</v>
      </c>
      <c r="B1997" s="6">
        <v>29148</v>
      </c>
      <c r="C1997" s="9">
        <f t="shared" si="31"/>
        <v>43</v>
      </c>
      <c r="D1997" s="3">
        <v>5</v>
      </c>
      <c r="E1997" s="10">
        <v>14478.33</v>
      </c>
      <c r="F1997" s="3" t="s">
        <v>5</v>
      </c>
      <c r="G1997" s="3" t="s">
        <v>5</v>
      </c>
      <c r="H1997" s="24" t="s">
        <v>7</v>
      </c>
    </row>
    <row r="1998" spans="1:8" x14ac:dyDescent="0.25">
      <c r="A1998" s="23" t="s">
        <v>1672</v>
      </c>
      <c r="B1998" s="6">
        <v>21874</v>
      </c>
      <c r="C1998" s="9">
        <f t="shared" si="31"/>
        <v>63</v>
      </c>
      <c r="D1998" s="3">
        <v>1</v>
      </c>
      <c r="E1998" s="10">
        <v>14474.68</v>
      </c>
      <c r="F1998" s="3" t="s">
        <v>5</v>
      </c>
      <c r="G1998" s="3" t="s">
        <v>5</v>
      </c>
      <c r="H1998" s="24" t="s">
        <v>7</v>
      </c>
    </row>
    <row r="1999" spans="1:8" x14ac:dyDescent="0.25">
      <c r="A1999" s="23" t="s">
        <v>1671</v>
      </c>
      <c r="B1999" s="6">
        <v>28091</v>
      </c>
      <c r="C1999" s="9">
        <f t="shared" si="31"/>
        <v>46</v>
      </c>
      <c r="D1999" s="3">
        <v>2</v>
      </c>
      <c r="E1999" s="10">
        <v>14470.01</v>
      </c>
      <c r="F1999" s="3" t="s">
        <v>5</v>
      </c>
      <c r="G1999" s="3" t="s">
        <v>6</v>
      </c>
      <c r="H1999" s="24" t="s">
        <v>14</v>
      </c>
    </row>
    <row r="2000" spans="1:8" x14ac:dyDescent="0.25">
      <c r="A2000" s="23" t="s">
        <v>1670</v>
      </c>
      <c r="B2000" s="6">
        <v>35379</v>
      </c>
      <c r="C2000" s="9">
        <f t="shared" si="31"/>
        <v>26</v>
      </c>
      <c r="D2000" s="3">
        <v>2</v>
      </c>
      <c r="E2000" s="10">
        <v>14455.64</v>
      </c>
      <c r="F2000" s="3" t="s">
        <v>5</v>
      </c>
      <c r="G2000" s="3" t="s">
        <v>6</v>
      </c>
      <c r="H2000" s="24" t="s">
        <v>235</v>
      </c>
    </row>
    <row r="2001" spans="1:8" x14ac:dyDescent="0.25">
      <c r="A2001" s="23" t="s">
        <v>2292</v>
      </c>
      <c r="B2001" s="6">
        <v>28092</v>
      </c>
      <c r="C2001" s="9">
        <f t="shared" si="31"/>
        <v>46</v>
      </c>
      <c r="D2001" s="3">
        <v>0</v>
      </c>
      <c r="E2001" s="10">
        <v>42111.66</v>
      </c>
      <c r="F2001" s="3" t="s">
        <v>9</v>
      </c>
      <c r="G2001" s="3" t="s">
        <v>9</v>
      </c>
      <c r="H2001" s="24" t="s">
        <v>235</v>
      </c>
    </row>
    <row r="2002" spans="1:8" x14ac:dyDescent="0.25">
      <c r="A2002" s="23" t="s">
        <v>1669</v>
      </c>
      <c r="B2002" s="6">
        <v>21765</v>
      </c>
      <c r="C2002" s="9">
        <f t="shared" si="31"/>
        <v>64</v>
      </c>
      <c r="D2002" s="3">
        <v>0</v>
      </c>
      <c r="E2002" s="10">
        <v>14451.84</v>
      </c>
      <c r="F2002" s="3" t="s">
        <v>5</v>
      </c>
      <c r="G2002" s="3" t="s">
        <v>6</v>
      </c>
      <c r="H2002" s="24" t="s">
        <v>237</v>
      </c>
    </row>
    <row r="2003" spans="1:8" x14ac:dyDescent="0.25">
      <c r="A2003" s="23" t="s">
        <v>1668</v>
      </c>
      <c r="B2003" s="6">
        <v>21730</v>
      </c>
      <c r="C2003" s="9">
        <f t="shared" si="31"/>
        <v>64</v>
      </c>
      <c r="D2003" s="3">
        <v>0</v>
      </c>
      <c r="E2003" s="10">
        <v>14449.85</v>
      </c>
      <c r="F2003" s="3" t="s">
        <v>5</v>
      </c>
      <c r="G2003" s="3" t="s">
        <v>9</v>
      </c>
      <c r="H2003" s="24" t="s">
        <v>235</v>
      </c>
    </row>
    <row r="2004" spans="1:8" x14ac:dyDescent="0.25">
      <c r="A2004" s="23" t="s">
        <v>1667</v>
      </c>
      <c r="B2004" s="6">
        <v>24780</v>
      </c>
      <c r="C2004" s="9">
        <f t="shared" si="31"/>
        <v>55</v>
      </c>
      <c r="D2004" s="3">
        <v>0</v>
      </c>
      <c r="E2004" s="10">
        <v>14427.63</v>
      </c>
      <c r="F2004" s="3" t="s">
        <v>5</v>
      </c>
      <c r="G2004" s="3" t="s">
        <v>5</v>
      </c>
      <c r="H2004" s="24" t="s">
        <v>288</v>
      </c>
    </row>
    <row r="2005" spans="1:8" x14ac:dyDescent="0.25">
      <c r="A2005" s="23" t="s">
        <v>1666</v>
      </c>
      <c r="B2005" s="6">
        <v>24699</v>
      </c>
      <c r="C2005" s="9">
        <f t="shared" si="31"/>
        <v>55</v>
      </c>
      <c r="D2005" s="3">
        <v>0</v>
      </c>
      <c r="E2005" s="10">
        <v>14426.66</v>
      </c>
      <c r="F2005" s="3" t="s">
        <v>5</v>
      </c>
      <c r="G2005" s="3" t="s">
        <v>5</v>
      </c>
      <c r="H2005" s="24" t="s">
        <v>523</v>
      </c>
    </row>
    <row r="2006" spans="1:8" x14ac:dyDescent="0.25">
      <c r="A2006" s="23" t="s">
        <v>1665</v>
      </c>
      <c r="B2006" s="6">
        <v>36382</v>
      </c>
      <c r="C2006" s="9">
        <f t="shared" si="31"/>
        <v>23</v>
      </c>
      <c r="D2006" s="3">
        <v>2</v>
      </c>
      <c r="E2006" s="10">
        <v>14426.07</v>
      </c>
      <c r="F2006" s="3" t="s">
        <v>5</v>
      </c>
      <c r="G2006" s="3" t="s">
        <v>9</v>
      </c>
      <c r="H2006" s="24" t="s">
        <v>14</v>
      </c>
    </row>
    <row r="2007" spans="1:8" x14ac:dyDescent="0.25">
      <c r="A2007" s="23" t="s">
        <v>1664</v>
      </c>
      <c r="B2007" s="6">
        <v>21448</v>
      </c>
      <c r="C2007" s="9">
        <f t="shared" si="31"/>
        <v>64</v>
      </c>
      <c r="D2007" s="3">
        <v>1</v>
      </c>
      <c r="E2007" s="10">
        <v>14418.28</v>
      </c>
      <c r="F2007" s="3" t="s">
        <v>5</v>
      </c>
      <c r="G2007" s="3" t="s">
        <v>6</v>
      </c>
      <c r="H2007" s="24" t="s">
        <v>7</v>
      </c>
    </row>
    <row r="2008" spans="1:8" x14ac:dyDescent="0.25">
      <c r="A2008" s="23" t="s">
        <v>1663</v>
      </c>
      <c r="B2008" s="6">
        <v>21395</v>
      </c>
      <c r="C2008" s="9">
        <f t="shared" si="31"/>
        <v>65</v>
      </c>
      <c r="D2008" s="3">
        <v>0</v>
      </c>
      <c r="E2008" s="10">
        <v>14410.93</v>
      </c>
      <c r="F2008" s="3" t="s">
        <v>5</v>
      </c>
      <c r="G2008" s="3" t="s">
        <v>5</v>
      </c>
      <c r="H2008" s="24" t="s">
        <v>156</v>
      </c>
    </row>
    <row r="2009" spans="1:8" x14ac:dyDescent="0.25">
      <c r="A2009" s="23" t="s">
        <v>1662</v>
      </c>
      <c r="B2009" s="6">
        <v>21442</v>
      </c>
      <c r="C2009" s="9">
        <f t="shared" si="31"/>
        <v>64</v>
      </c>
      <c r="D2009" s="3">
        <v>0</v>
      </c>
      <c r="E2009" s="10">
        <v>14394.56</v>
      </c>
      <c r="F2009" s="3" t="s">
        <v>5</v>
      </c>
      <c r="G2009" s="3" t="s">
        <v>9</v>
      </c>
      <c r="H2009" s="24" t="s">
        <v>158</v>
      </c>
    </row>
    <row r="2010" spans="1:8" x14ac:dyDescent="0.25">
      <c r="A2010" s="23" t="s">
        <v>1661</v>
      </c>
      <c r="B2010" s="6">
        <v>23915</v>
      </c>
      <c r="C2010" s="9">
        <f t="shared" si="31"/>
        <v>58</v>
      </c>
      <c r="D2010" s="3">
        <v>4</v>
      </c>
      <c r="E2010" s="10">
        <v>14394.4</v>
      </c>
      <c r="F2010" s="3" t="s">
        <v>5</v>
      </c>
      <c r="G2010" s="3" t="s">
        <v>6</v>
      </c>
      <c r="H2010" s="24" t="s">
        <v>235</v>
      </c>
    </row>
    <row r="2011" spans="1:8" x14ac:dyDescent="0.25">
      <c r="A2011" s="23" t="s">
        <v>1660</v>
      </c>
      <c r="B2011" s="6">
        <v>23208</v>
      </c>
      <c r="C2011" s="9">
        <f t="shared" si="31"/>
        <v>60</v>
      </c>
      <c r="D2011" s="3">
        <v>3</v>
      </c>
      <c r="E2011" s="10">
        <v>14382.71</v>
      </c>
      <c r="F2011" s="3" t="s">
        <v>5</v>
      </c>
      <c r="G2011" s="3" t="s">
        <v>5</v>
      </c>
      <c r="H2011" s="24" t="s">
        <v>14</v>
      </c>
    </row>
    <row r="2012" spans="1:8" x14ac:dyDescent="0.25">
      <c r="A2012" s="23" t="s">
        <v>2354</v>
      </c>
      <c r="B2012" s="6">
        <v>34634</v>
      </c>
      <c r="C2012" s="9">
        <f t="shared" si="31"/>
        <v>28</v>
      </c>
      <c r="D2012" s="3">
        <v>1</v>
      </c>
      <c r="E2012" s="10">
        <v>51194.559999999998</v>
      </c>
      <c r="F2012" s="3" t="s">
        <v>9</v>
      </c>
      <c r="G2012" s="3" t="s">
        <v>6</v>
      </c>
      <c r="H2012" s="24" t="s">
        <v>30</v>
      </c>
    </row>
    <row r="2013" spans="1:8" x14ac:dyDescent="0.25">
      <c r="A2013" s="23" t="s">
        <v>2291</v>
      </c>
      <c r="B2013" s="6">
        <v>25191</v>
      </c>
      <c r="C2013" s="9">
        <f t="shared" si="31"/>
        <v>54</v>
      </c>
      <c r="D2013" s="3">
        <v>1</v>
      </c>
      <c r="E2013" s="10">
        <v>41999.519999999997</v>
      </c>
      <c r="F2013" s="3" t="s">
        <v>9</v>
      </c>
      <c r="G2013" s="3" t="s">
        <v>6</v>
      </c>
      <c r="H2013" s="24" t="s">
        <v>7</v>
      </c>
    </row>
    <row r="2014" spans="1:8" x14ac:dyDescent="0.25">
      <c r="A2014" s="23" t="s">
        <v>1659</v>
      </c>
      <c r="B2014" s="6">
        <v>32463</v>
      </c>
      <c r="C2014" s="9">
        <f t="shared" si="31"/>
        <v>34</v>
      </c>
      <c r="D2014" s="3">
        <v>1</v>
      </c>
      <c r="E2014" s="10">
        <v>14358.36</v>
      </c>
      <c r="F2014" s="3" t="s">
        <v>5</v>
      </c>
      <c r="G2014" s="3" t="s">
        <v>5</v>
      </c>
      <c r="H2014" s="24" t="s">
        <v>30</v>
      </c>
    </row>
    <row r="2015" spans="1:8" x14ac:dyDescent="0.25">
      <c r="A2015" s="23" t="s">
        <v>1658</v>
      </c>
      <c r="B2015" s="6">
        <v>24755</v>
      </c>
      <c r="C2015" s="9">
        <f t="shared" si="31"/>
        <v>55</v>
      </c>
      <c r="D2015" s="3">
        <v>0</v>
      </c>
      <c r="E2015" s="10">
        <v>14355.43</v>
      </c>
      <c r="F2015" s="3" t="s">
        <v>5</v>
      </c>
      <c r="G2015" s="3" t="s">
        <v>9</v>
      </c>
      <c r="H2015" s="24" t="s">
        <v>523</v>
      </c>
    </row>
    <row r="2016" spans="1:8" x14ac:dyDescent="0.25">
      <c r="A2016" s="23" t="s">
        <v>1657</v>
      </c>
      <c r="B2016" s="6">
        <v>21908</v>
      </c>
      <c r="C2016" s="9">
        <f t="shared" si="31"/>
        <v>63</v>
      </c>
      <c r="D2016" s="3">
        <v>1</v>
      </c>
      <c r="E2016" s="10">
        <v>14349.85</v>
      </c>
      <c r="F2016" s="3" t="s">
        <v>5</v>
      </c>
      <c r="G2016" s="3" t="s">
        <v>5</v>
      </c>
      <c r="H2016" s="24" t="s">
        <v>14</v>
      </c>
    </row>
    <row r="2017" spans="1:8" x14ac:dyDescent="0.25">
      <c r="A2017" s="23" t="s">
        <v>1656</v>
      </c>
      <c r="B2017" s="6">
        <v>25472</v>
      </c>
      <c r="C2017" s="9">
        <f t="shared" si="31"/>
        <v>53</v>
      </c>
      <c r="D2017" s="3">
        <v>0</v>
      </c>
      <c r="E2017" s="10">
        <v>14337.91</v>
      </c>
      <c r="F2017" s="3" t="s">
        <v>5</v>
      </c>
      <c r="G2017" s="3" t="s">
        <v>6</v>
      </c>
      <c r="H2017" s="24" t="s">
        <v>620</v>
      </c>
    </row>
    <row r="2018" spans="1:8" x14ac:dyDescent="0.25">
      <c r="A2018" s="23" t="s">
        <v>1655</v>
      </c>
      <c r="B2018" s="6">
        <v>21376</v>
      </c>
      <c r="C2018" s="9">
        <f t="shared" si="31"/>
        <v>65</v>
      </c>
      <c r="D2018" s="3">
        <v>0</v>
      </c>
      <c r="E2018" s="10">
        <v>14319.03</v>
      </c>
      <c r="F2018" s="3" t="s">
        <v>5</v>
      </c>
      <c r="G2018" s="3" t="s">
        <v>5</v>
      </c>
      <c r="H2018" s="24" t="s">
        <v>30</v>
      </c>
    </row>
    <row r="2019" spans="1:8" x14ac:dyDescent="0.25">
      <c r="A2019" s="23" t="s">
        <v>1654</v>
      </c>
      <c r="B2019" s="6">
        <v>21473</v>
      </c>
      <c r="C2019" s="9">
        <f t="shared" si="31"/>
        <v>64</v>
      </c>
      <c r="D2019" s="3">
        <v>0</v>
      </c>
      <c r="E2019" s="10">
        <v>14313.85</v>
      </c>
      <c r="F2019" s="3" t="s">
        <v>5</v>
      </c>
      <c r="G2019" s="3" t="s">
        <v>6</v>
      </c>
      <c r="H2019" s="24" t="s">
        <v>7</v>
      </c>
    </row>
    <row r="2020" spans="1:8" x14ac:dyDescent="0.25">
      <c r="A2020" s="23" t="s">
        <v>1653</v>
      </c>
      <c r="B2020" s="6">
        <v>25187</v>
      </c>
      <c r="C2020" s="9">
        <f t="shared" si="31"/>
        <v>54</v>
      </c>
      <c r="D2020" s="3">
        <v>0</v>
      </c>
      <c r="E2020" s="10">
        <v>14285.9</v>
      </c>
      <c r="F2020" s="3" t="s">
        <v>5</v>
      </c>
      <c r="G2020" s="3" t="s">
        <v>6</v>
      </c>
      <c r="H2020" s="24" t="s">
        <v>14</v>
      </c>
    </row>
    <row r="2021" spans="1:8" x14ac:dyDescent="0.25">
      <c r="A2021" s="23" t="s">
        <v>1652</v>
      </c>
      <c r="B2021" s="6">
        <v>38236</v>
      </c>
      <c r="C2021" s="9">
        <f t="shared" si="31"/>
        <v>18</v>
      </c>
      <c r="D2021" s="3">
        <v>0</v>
      </c>
      <c r="E2021" s="10">
        <v>14283.46</v>
      </c>
      <c r="F2021" s="3" t="s">
        <v>5</v>
      </c>
      <c r="G2021" s="3" t="s">
        <v>5</v>
      </c>
      <c r="H2021" s="24" t="s">
        <v>235</v>
      </c>
    </row>
    <row r="2022" spans="1:8" x14ac:dyDescent="0.25">
      <c r="A2022" s="23" t="s">
        <v>1651</v>
      </c>
      <c r="B2022" s="6">
        <v>26493</v>
      </c>
      <c r="C2022" s="9">
        <f t="shared" si="31"/>
        <v>51</v>
      </c>
      <c r="D2022" s="3">
        <v>0</v>
      </c>
      <c r="E2022" s="10">
        <v>14258.33</v>
      </c>
      <c r="F2022" s="3" t="s">
        <v>5</v>
      </c>
      <c r="G2022" s="3" t="s">
        <v>5</v>
      </c>
      <c r="H2022" s="24" t="s">
        <v>523</v>
      </c>
    </row>
    <row r="2023" spans="1:8" x14ac:dyDescent="0.25">
      <c r="A2023" s="23" t="s">
        <v>1650</v>
      </c>
      <c r="B2023" s="6">
        <v>27389</v>
      </c>
      <c r="C2023" s="9">
        <f t="shared" si="31"/>
        <v>48</v>
      </c>
      <c r="D2023" s="3">
        <v>0</v>
      </c>
      <c r="E2023" s="10">
        <v>14256.79</v>
      </c>
      <c r="F2023" s="3" t="s">
        <v>5</v>
      </c>
      <c r="G2023" s="3" t="s">
        <v>5</v>
      </c>
      <c r="H2023" s="24" t="s">
        <v>523</v>
      </c>
    </row>
    <row r="2024" spans="1:8" x14ac:dyDescent="0.25">
      <c r="A2024" s="23" t="s">
        <v>2290</v>
      </c>
      <c r="B2024" s="6">
        <v>30996</v>
      </c>
      <c r="C2024" s="9">
        <f t="shared" si="31"/>
        <v>38</v>
      </c>
      <c r="D2024" s="3">
        <v>3</v>
      </c>
      <c r="E2024" s="10">
        <v>41949.24</v>
      </c>
      <c r="F2024" s="3" t="s">
        <v>9</v>
      </c>
      <c r="G2024" s="3" t="s">
        <v>9</v>
      </c>
      <c r="H2024" s="24" t="s">
        <v>7</v>
      </c>
    </row>
    <row r="2025" spans="1:8" x14ac:dyDescent="0.25">
      <c r="A2025" s="23" t="s">
        <v>1649</v>
      </c>
      <c r="B2025" s="6">
        <v>21862</v>
      </c>
      <c r="C2025" s="9">
        <f t="shared" si="31"/>
        <v>63</v>
      </c>
      <c r="D2025" s="3">
        <v>0</v>
      </c>
      <c r="E2025" s="10">
        <v>14256.19</v>
      </c>
      <c r="F2025" s="3" t="s">
        <v>5</v>
      </c>
      <c r="G2025" s="3" t="s">
        <v>6</v>
      </c>
      <c r="H2025" s="24" t="s">
        <v>14</v>
      </c>
    </row>
    <row r="2026" spans="1:8" x14ac:dyDescent="0.25">
      <c r="A2026" s="23" t="s">
        <v>1648</v>
      </c>
      <c r="B2026" s="6">
        <v>21833</v>
      </c>
      <c r="C2026" s="9">
        <f t="shared" si="31"/>
        <v>63</v>
      </c>
      <c r="D2026" s="3">
        <v>0</v>
      </c>
      <c r="E2026" s="10">
        <v>14254.61</v>
      </c>
      <c r="F2026" s="3" t="s">
        <v>5</v>
      </c>
      <c r="G2026" s="3" t="s">
        <v>9</v>
      </c>
      <c r="H2026" s="24" t="s">
        <v>14</v>
      </c>
    </row>
    <row r="2027" spans="1:8" x14ac:dyDescent="0.25">
      <c r="A2027" s="23" t="s">
        <v>1647</v>
      </c>
      <c r="B2027" s="6">
        <v>22549</v>
      </c>
      <c r="C2027" s="9">
        <f t="shared" si="31"/>
        <v>61</v>
      </c>
      <c r="D2027" s="3">
        <v>2</v>
      </c>
      <c r="E2027" s="10">
        <v>14235.07</v>
      </c>
      <c r="F2027" s="3" t="s">
        <v>5</v>
      </c>
      <c r="G2027" s="3" t="s">
        <v>9</v>
      </c>
      <c r="H2027" s="24" t="s">
        <v>30</v>
      </c>
    </row>
    <row r="2028" spans="1:8" x14ac:dyDescent="0.25">
      <c r="A2028" s="23" t="s">
        <v>1646</v>
      </c>
      <c r="B2028" s="6">
        <v>21449</v>
      </c>
      <c r="C2028" s="9">
        <f t="shared" si="31"/>
        <v>64</v>
      </c>
      <c r="D2028" s="3">
        <v>0</v>
      </c>
      <c r="E2028" s="10">
        <v>14210.54</v>
      </c>
      <c r="F2028" s="3" t="s">
        <v>5</v>
      </c>
      <c r="G2028" s="3" t="s">
        <v>5</v>
      </c>
      <c r="H2028" s="24" t="s">
        <v>14</v>
      </c>
    </row>
    <row r="2029" spans="1:8" x14ac:dyDescent="0.25">
      <c r="A2029" s="23" t="s">
        <v>1645</v>
      </c>
      <c r="B2029" s="6">
        <v>30637</v>
      </c>
      <c r="C2029" s="9">
        <f t="shared" si="31"/>
        <v>39</v>
      </c>
      <c r="D2029" s="3">
        <v>3</v>
      </c>
      <c r="E2029" s="10">
        <v>14209.4</v>
      </c>
      <c r="F2029" s="3" t="s">
        <v>5</v>
      </c>
      <c r="G2029" s="3" t="s">
        <v>9</v>
      </c>
      <c r="H2029" s="24" t="s">
        <v>523</v>
      </c>
    </row>
    <row r="2030" spans="1:8" x14ac:dyDescent="0.25">
      <c r="A2030" s="23" t="s">
        <v>1644</v>
      </c>
      <c r="B2030" s="6">
        <v>25197</v>
      </c>
      <c r="C2030" s="9">
        <f t="shared" si="31"/>
        <v>54</v>
      </c>
      <c r="D2030" s="3">
        <v>0</v>
      </c>
      <c r="E2030" s="10">
        <v>14193.55</v>
      </c>
      <c r="F2030" s="3" t="s">
        <v>5</v>
      </c>
      <c r="G2030" s="3" t="s">
        <v>9</v>
      </c>
      <c r="H2030" s="24" t="s">
        <v>523</v>
      </c>
    </row>
    <row r="2031" spans="1:8" x14ac:dyDescent="0.25">
      <c r="A2031" s="23" t="s">
        <v>1643</v>
      </c>
      <c r="B2031" s="6">
        <v>30870</v>
      </c>
      <c r="C2031" s="9">
        <f t="shared" si="31"/>
        <v>39</v>
      </c>
      <c r="D2031" s="3">
        <v>3</v>
      </c>
      <c r="E2031" s="10">
        <v>14152.46</v>
      </c>
      <c r="F2031" s="3" t="s">
        <v>5</v>
      </c>
      <c r="G2031" s="3" t="s">
        <v>9</v>
      </c>
      <c r="H2031" s="24" t="s">
        <v>14</v>
      </c>
    </row>
    <row r="2032" spans="1:8" x14ac:dyDescent="0.25">
      <c r="A2032" s="23" t="s">
        <v>1642</v>
      </c>
      <c r="B2032" s="6">
        <v>38174</v>
      </c>
      <c r="C2032" s="9">
        <f t="shared" si="31"/>
        <v>19</v>
      </c>
      <c r="D2032" s="3">
        <v>0</v>
      </c>
      <c r="E2032" s="10">
        <v>14133.04</v>
      </c>
      <c r="F2032" s="3" t="s">
        <v>5</v>
      </c>
      <c r="G2032" s="3" t="s">
        <v>6</v>
      </c>
      <c r="H2032" s="24" t="s">
        <v>7</v>
      </c>
    </row>
    <row r="2033" spans="1:8" x14ac:dyDescent="0.25">
      <c r="A2033" s="23" t="s">
        <v>1641</v>
      </c>
      <c r="B2033" s="6">
        <v>22446</v>
      </c>
      <c r="C2033" s="9">
        <f t="shared" si="31"/>
        <v>62</v>
      </c>
      <c r="D2033" s="3">
        <v>2</v>
      </c>
      <c r="E2033" s="10">
        <v>14119.62</v>
      </c>
      <c r="F2033" s="3" t="s">
        <v>5</v>
      </c>
      <c r="G2033" s="3" t="s">
        <v>9</v>
      </c>
      <c r="H2033" s="24" t="s">
        <v>14</v>
      </c>
    </row>
    <row r="2034" spans="1:8" x14ac:dyDescent="0.25">
      <c r="A2034" s="23" t="s">
        <v>1640</v>
      </c>
      <c r="B2034" s="6">
        <v>28029</v>
      </c>
      <c r="C2034" s="9">
        <f t="shared" si="31"/>
        <v>46</v>
      </c>
      <c r="D2034" s="3">
        <v>2</v>
      </c>
      <c r="E2034" s="10">
        <v>14098.07</v>
      </c>
      <c r="F2034" s="3" t="s">
        <v>5</v>
      </c>
      <c r="G2034" s="3" t="s">
        <v>6</v>
      </c>
      <c r="H2034" s="24" t="s">
        <v>237</v>
      </c>
    </row>
    <row r="2035" spans="1:8" x14ac:dyDescent="0.25">
      <c r="A2035" s="23" t="s">
        <v>2289</v>
      </c>
      <c r="B2035" s="6">
        <v>26458</v>
      </c>
      <c r="C2035" s="9">
        <f t="shared" si="31"/>
        <v>51</v>
      </c>
      <c r="D2035" s="3">
        <v>1</v>
      </c>
      <c r="E2035" s="10">
        <v>41919.1</v>
      </c>
      <c r="F2035" s="3" t="s">
        <v>9</v>
      </c>
      <c r="G2035" s="3" t="s">
        <v>9</v>
      </c>
      <c r="H2035" s="24" t="s">
        <v>156</v>
      </c>
    </row>
    <row r="2036" spans="1:8" x14ac:dyDescent="0.25">
      <c r="A2036" s="23" t="s">
        <v>1639</v>
      </c>
      <c r="B2036" s="6">
        <v>33493</v>
      </c>
      <c r="C2036" s="9">
        <f t="shared" si="31"/>
        <v>31</v>
      </c>
      <c r="D2036" s="3">
        <v>3</v>
      </c>
      <c r="E2036" s="10">
        <v>14081.93</v>
      </c>
      <c r="F2036" s="3" t="s">
        <v>5</v>
      </c>
      <c r="G2036" s="3" t="s">
        <v>6</v>
      </c>
      <c r="H2036" s="24" t="s">
        <v>14</v>
      </c>
    </row>
    <row r="2037" spans="1:8" x14ac:dyDescent="0.25">
      <c r="A2037" s="23" t="s">
        <v>1638</v>
      </c>
      <c r="B2037" s="6">
        <v>22228</v>
      </c>
      <c r="C2037" s="9">
        <f t="shared" si="31"/>
        <v>62</v>
      </c>
      <c r="D2037" s="3">
        <v>0</v>
      </c>
      <c r="E2037" s="10">
        <v>14043.48</v>
      </c>
      <c r="F2037" s="3" t="s">
        <v>5</v>
      </c>
      <c r="G2037" s="3" t="s">
        <v>6</v>
      </c>
      <c r="H2037" s="24" t="s">
        <v>235</v>
      </c>
    </row>
    <row r="2038" spans="1:8" x14ac:dyDescent="0.25">
      <c r="A2038" s="23" t="s">
        <v>1637</v>
      </c>
      <c r="B2038" s="6">
        <v>23200</v>
      </c>
      <c r="C2038" s="9">
        <f t="shared" si="31"/>
        <v>60</v>
      </c>
      <c r="D2038" s="3">
        <v>3</v>
      </c>
      <c r="E2038" s="10">
        <v>14007.22</v>
      </c>
      <c r="F2038" s="3" t="s">
        <v>5</v>
      </c>
      <c r="G2038" s="3" t="s">
        <v>6</v>
      </c>
      <c r="H2038" s="24" t="s">
        <v>30</v>
      </c>
    </row>
    <row r="2039" spans="1:8" x14ac:dyDescent="0.25">
      <c r="A2039" s="23" t="s">
        <v>1636</v>
      </c>
      <c r="B2039" s="6">
        <v>23198</v>
      </c>
      <c r="C2039" s="9">
        <f t="shared" si="31"/>
        <v>60</v>
      </c>
      <c r="D2039" s="3">
        <v>3</v>
      </c>
      <c r="E2039" s="10">
        <v>14001.29</v>
      </c>
      <c r="F2039" s="3" t="s">
        <v>5</v>
      </c>
      <c r="G2039" s="3" t="s">
        <v>5</v>
      </c>
      <c r="H2039" s="24" t="s">
        <v>7</v>
      </c>
    </row>
    <row r="2040" spans="1:8" x14ac:dyDescent="0.25">
      <c r="A2040" s="23" t="s">
        <v>1635</v>
      </c>
      <c r="B2040" s="6">
        <v>23368</v>
      </c>
      <c r="C2040" s="9">
        <f t="shared" si="31"/>
        <v>59</v>
      </c>
      <c r="D2040" s="3">
        <v>3</v>
      </c>
      <c r="E2040" s="10">
        <v>14001.13</v>
      </c>
      <c r="F2040" s="3" t="s">
        <v>5</v>
      </c>
      <c r="G2040" s="3" t="s">
        <v>9</v>
      </c>
      <c r="H2040" s="24" t="s">
        <v>7</v>
      </c>
    </row>
    <row r="2041" spans="1:8" x14ac:dyDescent="0.25">
      <c r="A2041" s="23" t="s">
        <v>1634</v>
      </c>
      <c r="B2041" s="6">
        <v>21799</v>
      </c>
      <c r="C2041" s="9">
        <f t="shared" si="31"/>
        <v>63</v>
      </c>
      <c r="D2041" s="3">
        <v>0</v>
      </c>
      <c r="E2041" s="10">
        <v>13981.85</v>
      </c>
      <c r="F2041" s="3" t="s">
        <v>5</v>
      </c>
      <c r="G2041" s="3" t="s">
        <v>9</v>
      </c>
      <c r="H2041" s="24" t="s">
        <v>156</v>
      </c>
    </row>
    <row r="2042" spans="1:8" x14ac:dyDescent="0.25">
      <c r="A2042" s="23" t="s">
        <v>1633</v>
      </c>
      <c r="B2042" s="6">
        <v>33067</v>
      </c>
      <c r="C2042" s="9">
        <f t="shared" si="31"/>
        <v>33</v>
      </c>
      <c r="D2042" s="3">
        <v>3</v>
      </c>
      <c r="E2042" s="10">
        <v>13979.45</v>
      </c>
      <c r="F2042" s="3" t="s">
        <v>5</v>
      </c>
      <c r="G2042" s="3" t="s">
        <v>9</v>
      </c>
      <c r="H2042" s="24" t="s">
        <v>237</v>
      </c>
    </row>
    <row r="2043" spans="1:8" x14ac:dyDescent="0.25">
      <c r="A2043" s="23" t="s">
        <v>1632</v>
      </c>
      <c r="B2043" s="6">
        <v>21791</v>
      </c>
      <c r="C2043" s="9">
        <f t="shared" si="31"/>
        <v>63</v>
      </c>
      <c r="D2043" s="3">
        <v>0</v>
      </c>
      <c r="E2043" s="10">
        <v>13974.46</v>
      </c>
      <c r="F2043" s="3" t="s">
        <v>5</v>
      </c>
      <c r="G2043" s="3" t="s">
        <v>5</v>
      </c>
      <c r="H2043" s="24" t="s">
        <v>154</v>
      </c>
    </row>
    <row r="2044" spans="1:8" x14ac:dyDescent="0.25">
      <c r="A2044" s="23" t="s">
        <v>1631</v>
      </c>
      <c r="B2044" s="6">
        <v>22085</v>
      </c>
      <c r="C2044" s="9">
        <f t="shared" si="31"/>
        <v>63</v>
      </c>
      <c r="D2044" s="3">
        <v>1</v>
      </c>
      <c r="E2044" s="10">
        <v>13937.67</v>
      </c>
      <c r="F2044" s="3" t="s">
        <v>5</v>
      </c>
      <c r="G2044" s="3" t="s">
        <v>9</v>
      </c>
      <c r="H2044" s="24" t="s">
        <v>14</v>
      </c>
    </row>
    <row r="2045" spans="1:8" x14ac:dyDescent="0.25">
      <c r="A2045" s="23" t="s">
        <v>1630</v>
      </c>
      <c r="B2045" s="6">
        <v>22854</v>
      </c>
      <c r="C2045" s="9">
        <f t="shared" si="31"/>
        <v>61</v>
      </c>
      <c r="D2045" s="3">
        <v>3</v>
      </c>
      <c r="E2045" s="10">
        <v>13919.82</v>
      </c>
      <c r="F2045" s="3" t="s">
        <v>5</v>
      </c>
      <c r="G2045" s="3" t="s">
        <v>5</v>
      </c>
      <c r="H2045" s="24" t="s">
        <v>7</v>
      </c>
    </row>
    <row r="2046" spans="1:8" x14ac:dyDescent="0.25">
      <c r="A2046" s="23" t="s">
        <v>2288</v>
      </c>
      <c r="B2046" s="6">
        <v>24371</v>
      </c>
      <c r="C2046" s="9">
        <f t="shared" si="31"/>
        <v>56</v>
      </c>
      <c r="D2046" s="3">
        <v>0</v>
      </c>
      <c r="E2046" s="10">
        <v>41886.54</v>
      </c>
      <c r="F2046" s="3" t="s">
        <v>9</v>
      </c>
      <c r="G2046" s="3" t="s">
        <v>6</v>
      </c>
      <c r="H2046" s="24" t="s">
        <v>30</v>
      </c>
    </row>
    <row r="2047" spans="1:8" x14ac:dyDescent="0.25">
      <c r="A2047" s="23" t="s">
        <v>1629</v>
      </c>
      <c r="B2047" s="6">
        <v>21738</v>
      </c>
      <c r="C2047" s="9">
        <f t="shared" si="31"/>
        <v>64</v>
      </c>
      <c r="D2047" s="3">
        <v>0</v>
      </c>
      <c r="E2047" s="10">
        <v>13887.97</v>
      </c>
      <c r="F2047" s="3" t="s">
        <v>5</v>
      </c>
      <c r="G2047" s="3" t="s">
        <v>5</v>
      </c>
      <c r="H2047" s="24" t="s">
        <v>7</v>
      </c>
    </row>
    <row r="2048" spans="1:8" x14ac:dyDescent="0.25">
      <c r="A2048" s="23" t="s">
        <v>1628</v>
      </c>
      <c r="B2048" s="6">
        <v>21913</v>
      </c>
      <c r="C2048" s="9">
        <f t="shared" si="31"/>
        <v>63</v>
      </c>
      <c r="D2048" s="3">
        <v>0</v>
      </c>
      <c r="E2048" s="10">
        <v>13887.2</v>
      </c>
      <c r="F2048" s="3" t="s">
        <v>5</v>
      </c>
      <c r="G2048" s="3" t="s">
        <v>6</v>
      </c>
      <c r="H2048" s="24" t="s">
        <v>7</v>
      </c>
    </row>
    <row r="2049" spans="1:8" x14ac:dyDescent="0.25">
      <c r="A2049" s="23" t="s">
        <v>1627</v>
      </c>
      <c r="B2049" s="6">
        <v>31315</v>
      </c>
      <c r="C2049" s="9">
        <f t="shared" si="31"/>
        <v>37</v>
      </c>
      <c r="D2049" s="3">
        <v>3</v>
      </c>
      <c r="E2049" s="10">
        <v>13886.4</v>
      </c>
      <c r="F2049" s="3" t="s">
        <v>5</v>
      </c>
      <c r="G2049" s="3" t="s">
        <v>5</v>
      </c>
      <c r="H2049" s="24" t="s">
        <v>14</v>
      </c>
    </row>
    <row r="2050" spans="1:8" x14ac:dyDescent="0.25">
      <c r="A2050" s="23" t="s">
        <v>1626</v>
      </c>
      <c r="B2050" s="6">
        <v>21828</v>
      </c>
      <c r="C2050" s="9">
        <f t="shared" si="31"/>
        <v>63</v>
      </c>
      <c r="D2050" s="3">
        <v>0</v>
      </c>
      <c r="E2050" s="10">
        <v>13880.95</v>
      </c>
      <c r="F2050" s="3" t="s">
        <v>5</v>
      </c>
      <c r="G2050" s="3" t="s">
        <v>5</v>
      </c>
      <c r="H2050" s="24" t="s">
        <v>30</v>
      </c>
    </row>
    <row r="2051" spans="1:8" x14ac:dyDescent="0.25">
      <c r="A2051" s="23" t="s">
        <v>1625</v>
      </c>
      <c r="B2051" s="6">
        <v>28843</v>
      </c>
      <c r="C2051" s="9">
        <f t="shared" ref="C2051:C2114" si="32">INT(YEARFRAC(B2051,DATE(2023,8,6),1))</f>
        <v>44</v>
      </c>
      <c r="D2051" s="3">
        <v>2</v>
      </c>
      <c r="E2051" s="10">
        <v>13874.89</v>
      </c>
      <c r="F2051" s="3" t="s">
        <v>5</v>
      </c>
      <c r="G2051" s="3" t="s">
        <v>9</v>
      </c>
      <c r="H2051" s="24" t="s">
        <v>14</v>
      </c>
    </row>
    <row r="2052" spans="1:8" x14ac:dyDescent="0.25">
      <c r="A2052" s="23" t="s">
        <v>1624</v>
      </c>
      <c r="B2052" s="6">
        <v>22118</v>
      </c>
      <c r="C2052" s="9">
        <f t="shared" si="32"/>
        <v>63</v>
      </c>
      <c r="D2052" s="3">
        <v>0</v>
      </c>
      <c r="E2052" s="10">
        <v>13844.8</v>
      </c>
      <c r="F2052" s="3" t="s">
        <v>5</v>
      </c>
      <c r="G2052" s="3" t="s">
        <v>5</v>
      </c>
      <c r="H2052" s="24" t="s">
        <v>14</v>
      </c>
    </row>
    <row r="2053" spans="1:8" x14ac:dyDescent="0.25">
      <c r="A2053" s="23" t="s">
        <v>1623</v>
      </c>
      <c r="B2053" s="6">
        <v>37779</v>
      </c>
      <c r="C2053" s="9">
        <f t="shared" si="32"/>
        <v>20</v>
      </c>
      <c r="D2053" s="3">
        <v>0</v>
      </c>
      <c r="E2053" s="10">
        <v>13844.51</v>
      </c>
      <c r="F2053" s="3" t="s">
        <v>5</v>
      </c>
      <c r="G2053" s="3" t="s">
        <v>9</v>
      </c>
      <c r="H2053" s="24" t="s">
        <v>30</v>
      </c>
    </row>
    <row r="2054" spans="1:8" x14ac:dyDescent="0.25">
      <c r="A2054" s="23" t="s">
        <v>1622</v>
      </c>
      <c r="B2054" s="6">
        <v>21529</v>
      </c>
      <c r="C2054" s="9">
        <f t="shared" si="32"/>
        <v>64</v>
      </c>
      <c r="D2054" s="3">
        <v>0</v>
      </c>
      <c r="E2054" s="10">
        <v>13831.12</v>
      </c>
      <c r="F2054" s="3" t="s">
        <v>6</v>
      </c>
      <c r="G2054" s="3" t="s">
        <v>9</v>
      </c>
      <c r="H2054" s="24" t="s">
        <v>7</v>
      </c>
    </row>
    <row r="2055" spans="1:8" x14ac:dyDescent="0.25">
      <c r="A2055" s="23" t="s">
        <v>1621</v>
      </c>
      <c r="B2055" s="6">
        <v>21514</v>
      </c>
      <c r="C2055" s="9">
        <f t="shared" si="32"/>
        <v>64</v>
      </c>
      <c r="D2055" s="3">
        <v>0</v>
      </c>
      <c r="E2055" s="10">
        <v>13822.8</v>
      </c>
      <c r="F2055" s="3" t="s">
        <v>6</v>
      </c>
      <c r="G2055" s="3" t="s">
        <v>6</v>
      </c>
      <c r="H2055" s="24" t="s">
        <v>30</v>
      </c>
    </row>
    <row r="2056" spans="1:8" x14ac:dyDescent="0.25">
      <c r="A2056" s="23" t="s">
        <v>1620</v>
      </c>
      <c r="B2056" s="6">
        <v>31754</v>
      </c>
      <c r="C2056" s="9">
        <f t="shared" si="32"/>
        <v>36</v>
      </c>
      <c r="D2056" s="3">
        <v>3</v>
      </c>
      <c r="E2056" s="10">
        <v>13819.49</v>
      </c>
      <c r="F2056" s="3" t="s">
        <v>6</v>
      </c>
      <c r="G2056" s="3" t="s">
        <v>5</v>
      </c>
      <c r="H2056" s="24" t="s">
        <v>14</v>
      </c>
    </row>
    <row r="2057" spans="1:8" x14ac:dyDescent="0.25">
      <c r="A2057" s="23" t="s">
        <v>2287</v>
      </c>
      <c r="B2057" s="6">
        <v>22911</v>
      </c>
      <c r="C2057" s="9">
        <f t="shared" si="32"/>
        <v>60</v>
      </c>
      <c r="D2057" s="3">
        <v>0</v>
      </c>
      <c r="E2057" s="10">
        <v>41794.629999999997</v>
      </c>
      <c r="F2057" s="3" t="s">
        <v>9</v>
      </c>
      <c r="G2057" s="3" t="s">
        <v>6</v>
      </c>
      <c r="H2057" s="24" t="s">
        <v>30</v>
      </c>
    </row>
    <row r="2058" spans="1:8" x14ac:dyDescent="0.25">
      <c r="A2058" s="23" t="s">
        <v>1619</v>
      </c>
      <c r="B2058" s="6">
        <v>24421</v>
      </c>
      <c r="C2058" s="9">
        <f t="shared" si="32"/>
        <v>56</v>
      </c>
      <c r="D2058" s="3">
        <v>0</v>
      </c>
      <c r="E2058" s="10">
        <v>13801.61</v>
      </c>
      <c r="F2058" s="3" t="s">
        <v>6</v>
      </c>
      <c r="G2058" s="3" t="s">
        <v>6</v>
      </c>
      <c r="H2058" s="24" t="s">
        <v>523</v>
      </c>
    </row>
    <row r="2059" spans="1:8" x14ac:dyDescent="0.25">
      <c r="A2059" s="23" t="s">
        <v>1618</v>
      </c>
      <c r="B2059" s="6">
        <v>21768</v>
      </c>
      <c r="C2059" s="9">
        <f t="shared" si="32"/>
        <v>64</v>
      </c>
      <c r="D2059" s="3">
        <v>0</v>
      </c>
      <c r="E2059" s="10">
        <v>13770.1</v>
      </c>
      <c r="F2059" s="3" t="s">
        <v>6</v>
      </c>
      <c r="G2059" s="3" t="s">
        <v>9</v>
      </c>
      <c r="H2059" s="24" t="s">
        <v>14</v>
      </c>
    </row>
    <row r="2060" spans="1:8" x14ac:dyDescent="0.25">
      <c r="A2060" s="23" t="s">
        <v>1617</v>
      </c>
      <c r="B2060" s="6">
        <v>38184</v>
      </c>
      <c r="C2060" s="9">
        <f t="shared" si="32"/>
        <v>19</v>
      </c>
      <c r="D2060" s="3">
        <v>0</v>
      </c>
      <c r="E2060" s="10">
        <v>13747.87</v>
      </c>
      <c r="F2060" s="3" t="s">
        <v>6</v>
      </c>
      <c r="G2060" s="3" t="s">
        <v>5</v>
      </c>
      <c r="H2060" s="24" t="s">
        <v>158</v>
      </c>
    </row>
    <row r="2061" spans="1:8" x14ac:dyDescent="0.25">
      <c r="A2061" s="23" t="s">
        <v>1616</v>
      </c>
      <c r="B2061" s="6">
        <v>25499</v>
      </c>
      <c r="C2061" s="9">
        <f t="shared" si="32"/>
        <v>53</v>
      </c>
      <c r="D2061" s="3">
        <v>0</v>
      </c>
      <c r="E2061" s="10">
        <v>13746.74</v>
      </c>
      <c r="F2061" s="3" t="s">
        <v>6</v>
      </c>
      <c r="G2061" s="3" t="s">
        <v>5</v>
      </c>
      <c r="H2061" s="24" t="s">
        <v>523</v>
      </c>
    </row>
    <row r="2062" spans="1:8" x14ac:dyDescent="0.25">
      <c r="A2062" s="23" t="s">
        <v>1615</v>
      </c>
      <c r="B2062" s="6">
        <v>31288</v>
      </c>
      <c r="C2062" s="9">
        <f t="shared" si="32"/>
        <v>37</v>
      </c>
      <c r="D2062" s="3">
        <v>3</v>
      </c>
      <c r="E2062" s="10">
        <v>13726.21</v>
      </c>
      <c r="F2062" s="3" t="s">
        <v>6</v>
      </c>
      <c r="G2062" s="3" t="s">
        <v>6</v>
      </c>
      <c r="H2062" s="24" t="s">
        <v>523</v>
      </c>
    </row>
    <row r="2063" spans="1:8" x14ac:dyDescent="0.25">
      <c r="A2063" s="23" t="s">
        <v>1614</v>
      </c>
      <c r="B2063" s="6">
        <v>29800</v>
      </c>
      <c r="C2063" s="9">
        <f t="shared" si="32"/>
        <v>42</v>
      </c>
      <c r="D2063" s="3">
        <v>1</v>
      </c>
      <c r="E2063" s="10">
        <v>13725.47</v>
      </c>
      <c r="F2063" s="3" t="s">
        <v>6</v>
      </c>
      <c r="G2063" s="3" t="s">
        <v>5</v>
      </c>
      <c r="H2063" s="24" t="s">
        <v>235</v>
      </c>
    </row>
    <row r="2064" spans="1:8" x14ac:dyDescent="0.25">
      <c r="A2064" s="23" t="s">
        <v>1613</v>
      </c>
      <c r="B2064" s="6">
        <v>31740</v>
      </c>
      <c r="C2064" s="9">
        <f t="shared" si="32"/>
        <v>36</v>
      </c>
      <c r="D2064" s="3">
        <v>3</v>
      </c>
      <c r="E2064" s="10">
        <v>13714.55</v>
      </c>
      <c r="F2064" s="3" t="s">
        <v>6</v>
      </c>
      <c r="G2064" s="3" t="s">
        <v>5</v>
      </c>
      <c r="H2064" s="24" t="s">
        <v>237</v>
      </c>
    </row>
    <row r="2065" spans="1:8" x14ac:dyDescent="0.25">
      <c r="A2065" s="23" t="s">
        <v>1612</v>
      </c>
      <c r="B2065" s="6">
        <v>31304</v>
      </c>
      <c r="C2065" s="9">
        <f t="shared" si="32"/>
        <v>37</v>
      </c>
      <c r="D2065" s="3">
        <v>3</v>
      </c>
      <c r="E2065" s="10">
        <v>13685.51</v>
      </c>
      <c r="F2065" s="3" t="s">
        <v>6</v>
      </c>
      <c r="G2065" s="3" t="s">
        <v>9</v>
      </c>
      <c r="H2065" s="24" t="s">
        <v>523</v>
      </c>
    </row>
    <row r="2066" spans="1:8" x14ac:dyDescent="0.25">
      <c r="A2066" s="23" t="s">
        <v>1611</v>
      </c>
      <c r="B2066" s="6">
        <v>23227</v>
      </c>
      <c r="C2066" s="9">
        <f t="shared" si="32"/>
        <v>60</v>
      </c>
      <c r="D2066" s="3">
        <v>0</v>
      </c>
      <c r="E2066" s="10">
        <v>13677.68</v>
      </c>
      <c r="F2066" s="3" t="s">
        <v>6</v>
      </c>
      <c r="G2066" s="3" t="s">
        <v>5</v>
      </c>
      <c r="H2066" s="24" t="s">
        <v>288</v>
      </c>
    </row>
    <row r="2067" spans="1:8" x14ac:dyDescent="0.25">
      <c r="A2067" s="23" t="s">
        <v>1610</v>
      </c>
      <c r="B2067" s="6">
        <v>30883</v>
      </c>
      <c r="C2067" s="9">
        <f t="shared" si="32"/>
        <v>39</v>
      </c>
      <c r="D2067" s="3">
        <v>3</v>
      </c>
      <c r="E2067" s="10">
        <v>13638.06</v>
      </c>
      <c r="F2067" s="3" t="s">
        <v>6</v>
      </c>
      <c r="G2067" s="3" t="s">
        <v>6</v>
      </c>
      <c r="H2067" s="24" t="s">
        <v>237</v>
      </c>
    </row>
    <row r="2068" spans="1:8" x14ac:dyDescent="0.25">
      <c r="A2068" s="23" t="s">
        <v>2286</v>
      </c>
      <c r="B2068" s="6">
        <v>27666</v>
      </c>
      <c r="C2068" s="9">
        <f t="shared" si="32"/>
        <v>47</v>
      </c>
      <c r="D2068" s="3">
        <v>1</v>
      </c>
      <c r="E2068" s="10">
        <v>41681.86</v>
      </c>
      <c r="F2068" s="3" t="s">
        <v>9</v>
      </c>
      <c r="G2068" s="3" t="s">
        <v>9</v>
      </c>
      <c r="H2068" s="24" t="s">
        <v>30</v>
      </c>
    </row>
    <row r="2069" spans="1:8" x14ac:dyDescent="0.25">
      <c r="A2069" s="23" t="s">
        <v>1609</v>
      </c>
      <c r="B2069" s="6">
        <v>22639</v>
      </c>
      <c r="C2069" s="9">
        <f t="shared" si="32"/>
        <v>61</v>
      </c>
      <c r="D2069" s="3">
        <v>0</v>
      </c>
      <c r="E2069" s="10">
        <v>13635.64</v>
      </c>
      <c r="F2069" s="3" t="s">
        <v>6</v>
      </c>
      <c r="G2069" s="3" t="s">
        <v>6</v>
      </c>
      <c r="H2069" s="24" t="s">
        <v>235</v>
      </c>
    </row>
    <row r="2070" spans="1:8" x14ac:dyDescent="0.25">
      <c r="A2070" s="23" t="s">
        <v>1608</v>
      </c>
      <c r="B2070" s="6">
        <v>25410</v>
      </c>
      <c r="C2070" s="9">
        <f t="shared" si="32"/>
        <v>54</v>
      </c>
      <c r="D2070" s="3">
        <v>0</v>
      </c>
      <c r="E2070" s="10">
        <v>13622.01</v>
      </c>
      <c r="F2070" s="3" t="s">
        <v>6</v>
      </c>
      <c r="G2070" s="3" t="s">
        <v>6</v>
      </c>
      <c r="H2070" s="24" t="s">
        <v>14</v>
      </c>
    </row>
    <row r="2071" spans="1:8" x14ac:dyDescent="0.25">
      <c r="A2071" s="23" t="s">
        <v>1607</v>
      </c>
      <c r="B2071" s="6">
        <v>22603</v>
      </c>
      <c r="C2071" s="9">
        <f t="shared" si="32"/>
        <v>61</v>
      </c>
      <c r="D2071" s="3">
        <v>0</v>
      </c>
      <c r="E2071" s="10">
        <v>13616.36</v>
      </c>
      <c r="F2071" s="3" t="s">
        <v>6</v>
      </c>
      <c r="G2071" s="3" t="s">
        <v>6</v>
      </c>
      <c r="H2071" s="24" t="s">
        <v>235</v>
      </c>
    </row>
    <row r="2072" spans="1:8" x14ac:dyDescent="0.25">
      <c r="A2072" s="23" t="s">
        <v>1606</v>
      </c>
      <c r="B2072" s="6">
        <v>23630</v>
      </c>
      <c r="C2072" s="9">
        <f t="shared" si="32"/>
        <v>58</v>
      </c>
      <c r="D2072" s="3">
        <v>2</v>
      </c>
      <c r="E2072" s="10">
        <v>13607.37</v>
      </c>
      <c r="F2072" s="3" t="s">
        <v>6</v>
      </c>
      <c r="G2072" s="3" t="s">
        <v>9</v>
      </c>
      <c r="H2072" s="24" t="s">
        <v>235</v>
      </c>
    </row>
    <row r="2073" spans="1:8" x14ac:dyDescent="0.25">
      <c r="A2073" s="23" t="s">
        <v>1605</v>
      </c>
      <c r="B2073" s="6">
        <v>33830</v>
      </c>
      <c r="C2073" s="9">
        <f t="shared" si="32"/>
        <v>30</v>
      </c>
      <c r="D2073" s="3">
        <v>0</v>
      </c>
      <c r="E2073" s="10">
        <v>13588.17</v>
      </c>
      <c r="F2073" s="3" t="s">
        <v>6</v>
      </c>
      <c r="G2073" s="3" t="s">
        <v>9</v>
      </c>
      <c r="H2073" s="24" t="s">
        <v>14</v>
      </c>
    </row>
    <row r="2074" spans="1:8" x14ac:dyDescent="0.25">
      <c r="A2074" s="23" t="s">
        <v>1604</v>
      </c>
      <c r="B2074" s="6">
        <v>25034</v>
      </c>
      <c r="C2074" s="9">
        <f t="shared" si="32"/>
        <v>55</v>
      </c>
      <c r="D2074" s="3">
        <v>0</v>
      </c>
      <c r="E2074" s="10">
        <v>13566.04</v>
      </c>
      <c r="F2074" s="3" t="s">
        <v>6</v>
      </c>
      <c r="G2074" s="3" t="s">
        <v>6</v>
      </c>
      <c r="H2074" s="24" t="s">
        <v>523</v>
      </c>
    </row>
    <row r="2075" spans="1:8" x14ac:dyDescent="0.25">
      <c r="A2075" s="23" t="s">
        <v>1603</v>
      </c>
      <c r="B2075" s="6">
        <v>22108</v>
      </c>
      <c r="C2075" s="9">
        <f t="shared" si="32"/>
        <v>63</v>
      </c>
      <c r="D2075" s="3">
        <v>0</v>
      </c>
      <c r="E2075" s="10">
        <v>13555</v>
      </c>
      <c r="F2075" s="3" t="s">
        <v>6</v>
      </c>
      <c r="G2075" s="3" t="s">
        <v>6</v>
      </c>
      <c r="H2075" s="24" t="s">
        <v>344</v>
      </c>
    </row>
    <row r="2076" spans="1:8" x14ac:dyDescent="0.25">
      <c r="A2076" s="23" t="s">
        <v>1602</v>
      </c>
      <c r="B2076" s="6">
        <v>23298</v>
      </c>
      <c r="C2076" s="9">
        <f t="shared" si="32"/>
        <v>59</v>
      </c>
      <c r="D2076" s="3">
        <v>0</v>
      </c>
      <c r="E2076" s="10">
        <v>13511.28</v>
      </c>
      <c r="F2076" s="3" t="s">
        <v>6</v>
      </c>
      <c r="G2076" s="3" t="s">
        <v>9</v>
      </c>
      <c r="H2076" s="24" t="s">
        <v>14</v>
      </c>
    </row>
    <row r="2077" spans="1:8" x14ac:dyDescent="0.25">
      <c r="A2077" s="23" t="s">
        <v>1601</v>
      </c>
      <c r="B2077" s="6">
        <v>33115</v>
      </c>
      <c r="C2077" s="9">
        <f t="shared" si="32"/>
        <v>32</v>
      </c>
      <c r="D2077" s="3">
        <v>3</v>
      </c>
      <c r="E2077" s="10">
        <v>13480.83</v>
      </c>
      <c r="F2077" s="3" t="s">
        <v>6</v>
      </c>
      <c r="G2077" s="3" t="s">
        <v>5</v>
      </c>
      <c r="H2077" s="24" t="s">
        <v>237</v>
      </c>
    </row>
    <row r="2078" spans="1:8" x14ac:dyDescent="0.25">
      <c r="A2078" s="23" t="s">
        <v>1600</v>
      </c>
      <c r="B2078" s="6">
        <v>27613</v>
      </c>
      <c r="C2078" s="9">
        <f t="shared" si="32"/>
        <v>47</v>
      </c>
      <c r="D2078" s="3">
        <v>1</v>
      </c>
      <c r="E2078" s="10">
        <v>13472.19</v>
      </c>
      <c r="F2078" s="3" t="s">
        <v>6</v>
      </c>
      <c r="G2078" s="3" t="s">
        <v>5</v>
      </c>
      <c r="H2078" s="24" t="s">
        <v>14</v>
      </c>
    </row>
    <row r="2079" spans="1:8" x14ac:dyDescent="0.25">
      <c r="A2079" s="23" t="s">
        <v>2285</v>
      </c>
      <c r="B2079" s="6">
        <v>27712</v>
      </c>
      <c r="C2079" s="9">
        <f t="shared" si="32"/>
        <v>47</v>
      </c>
      <c r="D2079" s="3">
        <v>0</v>
      </c>
      <c r="E2079" s="10">
        <v>41676.080000000002</v>
      </c>
      <c r="F2079" s="3" t="s">
        <v>9</v>
      </c>
      <c r="G2079" s="3" t="s">
        <v>5</v>
      </c>
      <c r="H2079" s="24" t="s">
        <v>7</v>
      </c>
    </row>
    <row r="2080" spans="1:8" x14ac:dyDescent="0.25">
      <c r="A2080" s="23" t="s">
        <v>1599</v>
      </c>
      <c r="B2080" s="6">
        <v>22121</v>
      </c>
      <c r="C2080" s="9">
        <f t="shared" si="32"/>
        <v>63</v>
      </c>
      <c r="D2080" s="3">
        <v>0</v>
      </c>
      <c r="E2080" s="10">
        <v>13470.86</v>
      </c>
      <c r="F2080" s="3" t="s">
        <v>6</v>
      </c>
      <c r="G2080" s="3" t="s">
        <v>6</v>
      </c>
      <c r="H2080" s="24" t="s">
        <v>30</v>
      </c>
    </row>
    <row r="2081" spans="1:8" x14ac:dyDescent="0.25">
      <c r="A2081" s="23" t="s">
        <v>1598</v>
      </c>
      <c r="B2081" s="6">
        <v>22125</v>
      </c>
      <c r="C2081" s="9">
        <f t="shared" si="32"/>
        <v>63</v>
      </c>
      <c r="D2081" s="3">
        <v>0</v>
      </c>
      <c r="E2081" s="10">
        <v>13470.8</v>
      </c>
      <c r="F2081" s="3" t="s">
        <v>6</v>
      </c>
      <c r="G2081" s="3" t="s">
        <v>5</v>
      </c>
      <c r="H2081" s="24" t="s">
        <v>7</v>
      </c>
    </row>
    <row r="2082" spans="1:8" x14ac:dyDescent="0.25">
      <c r="A2082" s="23" t="s">
        <v>1597</v>
      </c>
      <c r="B2082" s="6">
        <v>31278</v>
      </c>
      <c r="C2082" s="9">
        <f t="shared" si="32"/>
        <v>37</v>
      </c>
      <c r="D2082" s="3">
        <v>3</v>
      </c>
      <c r="E2082" s="10">
        <v>13465.8</v>
      </c>
      <c r="F2082" s="3" t="s">
        <v>6</v>
      </c>
      <c r="G2082" s="3" t="s">
        <v>9</v>
      </c>
      <c r="H2082" s="24" t="s">
        <v>14</v>
      </c>
    </row>
    <row r="2083" spans="1:8" x14ac:dyDescent="0.25">
      <c r="A2083" s="23" t="s">
        <v>1596</v>
      </c>
      <c r="B2083" s="6">
        <v>22266</v>
      </c>
      <c r="C2083" s="9">
        <f t="shared" si="32"/>
        <v>62</v>
      </c>
      <c r="D2083" s="3">
        <v>0</v>
      </c>
      <c r="E2083" s="10">
        <v>13462.52</v>
      </c>
      <c r="F2083" s="3" t="s">
        <v>6</v>
      </c>
      <c r="G2083" s="3" t="s">
        <v>5</v>
      </c>
      <c r="H2083" s="24" t="s">
        <v>30</v>
      </c>
    </row>
    <row r="2084" spans="1:8" x14ac:dyDescent="0.25">
      <c r="A2084" s="23" t="s">
        <v>1595</v>
      </c>
      <c r="B2084" s="6">
        <v>22108</v>
      </c>
      <c r="C2084" s="9">
        <f t="shared" si="32"/>
        <v>63</v>
      </c>
      <c r="D2084" s="3">
        <v>0</v>
      </c>
      <c r="E2084" s="10">
        <v>13457.96</v>
      </c>
      <c r="F2084" s="3" t="s">
        <v>6</v>
      </c>
      <c r="G2084" s="3" t="s">
        <v>9</v>
      </c>
      <c r="H2084" s="24" t="s">
        <v>7</v>
      </c>
    </row>
    <row r="2085" spans="1:8" x14ac:dyDescent="0.25">
      <c r="A2085" s="23" t="s">
        <v>1594</v>
      </c>
      <c r="B2085" s="6">
        <v>22141</v>
      </c>
      <c r="C2085" s="9">
        <f t="shared" si="32"/>
        <v>62</v>
      </c>
      <c r="D2085" s="3">
        <v>0</v>
      </c>
      <c r="E2085" s="10">
        <v>13451.12</v>
      </c>
      <c r="F2085" s="3" t="s">
        <v>6</v>
      </c>
      <c r="G2085" s="3" t="s">
        <v>9</v>
      </c>
      <c r="H2085" s="24" t="s">
        <v>30</v>
      </c>
    </row>
    <row r="2086" spans="1:8" x14ac:dyDescent="0.25">
      <c r="A2086" s="23" t="s">
        <v>1593</v>
      </c>
      <c r="B2086" s="6">
        <v>27574</v>
      </c>
      <c r="C2086" s="9">
        <f t="shared" si="32"/>
        <v>48</v>
      </c>
      <c r="D2086" s="3">
        <v>1</v>
      </c>
      <c r="E2086" s="10">
        <v>13440.7</v>
      </c>
      <c r="F2086" s="3" t="s">
        <v>6</v>
      </c>
      <c r="G2086" s="3" t="s">
        <v>5</v>
      </c>
      <c r="H2086" s="24" t="s">
        <v>14</v>
      </c>
    </row>
    <row r="2087" spans="1:8" x14ac:dyDescent="0.25">
      <c r="A2087" s="23" t="s">
        <v>1592</v>
      </c>
      <c r="B2087" s="6">
        <v>24425</v>
      </c>
      <c r="C2087" s="9">
        <f t="shared" si="32"/>
        <v>56</v>
      </c>
      <c r="D2087" s="3">
        <v>3</v>
      </c>
      <c r="E2087" s="10">
        <v>13430.27</v>
      </c>
      <c r="F2087" s="3" t="s">
        <v>6</v>
      </c>
      <c r="G2087" s="3" t="s">
        <v>6</v>
      </c>
      <c r="H2087" s="24" t="s">
        <v>235</v>
      </c>
    </row>
    <row r="2088" spans="1:8" x14ac:dyDescent="0.25">
      <c r="A2088" s="23" t="s">
        <v>1591</v>
      </c>
      <c r="B2088" s="6">
        <v>22588</v>
      </c>
      <c r="C2088" s="9">
        <f t="shared" si="32"/>
        <v>61</v>
      </c>
      <c r="D2088" s="3">
        <v>0</v>
      </c>
      <c r="E2088" s="10">
        <v>13429.04</v>
      </c>
      <c r="F2088" s="3" t="s">
        <v>6</v>
      </c>
      <c r="G2088" s="3" t="s">
        <v>6</v>
      </c>
      <c r="H2088" s="24" t="s">
        <v>14</v>
      </c>
    </row>
    <row r="2089" spans="1:8" x14ac:dyDescent="0.25">
      <c r="A2089" s="23" t="s">
        <v>1590</v>
      </c>
      <c r="B2089" s="6">
        <v>34502</v>
      </c>
      <c r="C2089" s="9">
        <f t="shared" si="32"/>
        <v>29</v>
      </c>
      <c r="D2089" s="3">
        <v>0</v>
      </c>
      <c r="E2089" s="10">
        <v>13417.05</v>
      </c>
      <c r="F2089" s="3" t="s">
        <v>6</v>
      </c>
      <c r="G2089" s="3" t="s">
        <v>6</v>
      </c>
      <c r="H2089" s="24" t="s">
        <v>14</v>
      </c>
    </row>
    <row r="2090" spans="1:8" x14ac:dyDescent="0.25">
      <c r="A2090" s="23" t="s">
        <v>2284</v>
      </c>
      <c r="B2090" s="6">
        <v>28062</v>
      </c>
      <c r="C2090" s="9">
        <f t="shared" si="32"/>
        <v>46</v>
      </c>
      <c r="D2090" s="3">
        <v>1</v>
      </c>
      <c r="E2090" s="10">
        <v>41661.599999999999</v>
      </c>
      <c r="F2090" s="3" t="s">
        <v>9</v>
      </c>
      <c r="G2090" s="3" t="s">
        <v>6</v>
      </c>
      <c r="H2090" s="24" t="s">
        <v>30</v>
      </c>
    </row>
    <row r="2091" spans="1:8" x14ac:dyDescent="0.25">
      <c r="A2091" s="23" t="s">
        <v>1589</v>
      </c>
      <c r="B2091" s="6">
        <v>22484</v>
      </c>
      <c r="C2091" s="9">
        <f t="shared" si="32"/>
        <v>62</v>
      </c>
      <c r="D2091" s="3">
        <v>0</v>
      </c>
      <c r="E2091" s="10">
        <v>13415.04</v>
      </c>
      <c r="F2091" s="3" t="s">
        <v>6</v>
      </c>
      <c r="G2091" s="3" t="s">
        <v>5</v>
      </c>
      <c r="H2091" s="24" t="s">
        <v>14</v>
      </c>
    </row>
    <row r="2092" spans="1:8" x14ac:dyDescent="0.25">
      <c r="A2092" s="23" t="s">
        <v>1588</v>
      </c>
      <c r="B2092" s="6">
        <v>33957</v>
      </c>
      <c r="C2092" s="9">
        <f t="shared" si="32"/>
        <v>30</v>
      </c>
      <c r="D2092" s="3">
        <v>0</v>
      </c>
      <c r="E2092" s="10">
        <v>13412.97</v>
      </c>
      <c r="F2092" s="3" t="s">
        <v>6</v>
      </c>
      <c r="G2092" s="3" t="s">
        <v>6</v>
      </c>
      <c r="H2092" s="24" t="s">
        <v>237</v>
      </c>
    </row>
    <row r="2093" spans="1:8" x14ac:dyDescent="0.25">
      <c r="A2093" s="23" t="s">
        <v>1587</v>
      </c>
      <c r="B2093" s="6">
        <v>21904</v>
      </c>
      <c r="C2093" s="9">
        <f t="shared" si="32"/>
        <v>63</v>
      </c>
      <c r="D2093" s="3">
        <v>0</v>
      </c>
      <c r="E2093" s="10">
        <v>13405.39</v>
      </c>
      <c r="F2093" s="3" t="s">
        <v>6</v>
      </c>
      <c r="G2093" s="3" t="s">
        <v>6</v>
      </c>
      <c r="H2093" s="24" t="s">
        <v>7</v>
      </c>
    </row>
    <row r="2094" spans="1:8" x14ac:dyDescent="0.25">
      <c r="A2094" s="23" t="s">
        <v>1586</v>
      </c>
      <c r="B2094" s="6">
        <v>21879</v>
      </c>
      <c r="C2094" s="9">
        <f t="shared" si="32"/>
        <v>63</v>
      </c>
      <c r="D2094" s="3">
        <v>0</v>
      </c>
      <c r="E2094" s="10">
        <v>13393.76</v>
      </c>
      <c r="F2094" s="3" t="s">
        <v>6</v>
      </c>
      <c r="G2094" s="3" t="s">
        <v>9</v>
      </c>
      <c r="H2094" s="24" t="s">
        <v>30</v>
      </c>
    </row>
    <row r="2095" spans="1:8" x14ac:dyDescent="0.25">
      <c r="A2095" s="23" t="s">
        <v>1585</v>
      </c>
      <c r="B2095" s="6">
        <v>21893</v>
      </c>
      <c r="C2095" s="9">
        <f t="shared" si="32"/>
        <v>63</v>
      </c>
      <c r="D2095" s="3">
        <v>0</v>
      </c>
      <c r="E2095" s="10">
        <v>13390.56</v>
      </c>
      <c r="F2095" s="3" t="s">
        <v>6</v>
      </c>
      <c r="G2095" s="3" t="s">
        <v>6</v>
      </c>
      <c r="H2095" s="24" t="s">
        <v>30</v>
      </c>
    </row>
    <row r="2096" spans="1:8" x14ac:dyDescent="0.25">
      <c r="A2096" s="23" t="s">
        <v>1584</v>
      </c>
      <c r="B2096" s="6">
        <v>30839</v>
      </c>
      <c r="C2096" s="9">
        <f t="shared" si="32"/>
        <v>39</v>
      </c>
      <c r="D2096" s="3">
        <v>3</v>
      </c>
      <c r="E2096" s="10">
        <v>13383.67</v>
      </c>
      <c r="F2096" s="3" t="s">
        <v>6</v>
      </c>
      <c r="G2096" s="3" t="s">
        <v>5</v>
      </c>
      <c r="H2096" s="24" t="s">
        <v>237</v>
      </c>
    </row>
    <row r="2097" spans="1:8" x14ac:dyDescent="0.25">
      <c r="A2097" s="23" t="s">
        <v>1583</v>
      </c>
      <c r="B2097" s="6">
        <v>29128</v>
      </c>
      <c r="C2097" s="9">
        <f t="shared" si="32"/>
        <v>43</v>
      </c>
      <c r="D2097" s="3">
        <v>2</v>
      </c>
      <c r="E2097" s="10">
        <v>13377.41</v>
      </c>
      <c r="F2097" s="3" t="s">
        <v>6</v>
      </c>
      <c r="G2097" s="3" t="s">
        <v>6</v>
      </c>
      <c r="H2097" s="24" t="s">
        <v>523</v>
      </c>
    </row>
    <row r="2098" spans="1:8" x14ac:dyDescent="0.25">
      <c r="A2098" s="23" t="s">
        <v>1582</v>
      </c>
      <c r="B2098" s="6">
        <v>23644</v>
      </c>
      <c r="C2098" s="9">
        <f t="shared" si="32"/>
        <v>58</v>
      </c>
      <c r="D2098" s="3">
        <v>0</v>
      </c>
      <c r="E2098" s="10">
        <v>13375.76</v>
      </c>
      <c r="F2098" s="3" t="s">
        <v>6</v>
      </c>
      <c r="G2098" s="3" t="s">
        <v>5</v>
      </c>
      <c r="H2098" s="24" t="s">
        <v>188</v>
      </c>
    </row>
    <row r="2099" spans="1:8" x14ac:dyDescent="0.25">
      <c r="A2099" s="23" t="s">
        <v>1581</v>
      </c>
      <c r="B2099" s="6">
        <v>33148</v>
      </c>
      <c r="C2099" s="9">
        <f t="shared" si="32"/>
        <v>32</v>
      </c>
      <c r="D2099" s="3">
        <v>3</v>
      </c>
      <c r="E2099" s="10">
        <v>13360.94</v>
      </c>
      <c r="F2099" s="3" t="s">
        <v>6</v>
      </c>
      <c r="G2099" s="3" t="s">
        <v>9</v>
      </c>
      <c r="H2099" s="24" t="s">
        <v>14</v>
      </c>
    </row>
    <row r="2100" spans="1:8" x14ac:dyDescent="0.25">
      <c r="A2100" s="23" t="s">
        <v>1580</v>
      </c>
      <c r="B2100" s="6">
        <v>22231</v>
      </c>
      <c r="C2100" s="9">
        <f t="shared" si="32"/>
        <v>62</v>
      </c>
      <c r="D2100" s="3">
        <v>0</v>
      </c>
      <c r="E2100" s="10">
        <v>13352.1</v>
      </c>
      <c r="F2100" s="3" t="s">
        <v>6</v>
      </c>
      <c r="G2100" s="3" t="s">
        <v>9</v>
      </c>
      <c r="H2100" s="24" t="s">
        <v>14</v>
      </c>
    </row>
    <row r="2101" spans="1:8" x14ac:dyDescent="0.25">
      <c r="A2101" s="23" t="s">
        <v>2283</v>
      </c>
      <c r="B2101" s="6">
        <v>27357</v>
      </c>
      <c r="C2101" s="9">
        <f t="shared" si="32"/>
        <v>48</v>
      </c>
      <c r="D2101" s="3">
        <v>0</v>
      </c>
      <c r="E2101" s="10">
        <v>41636.199999999997</v>
      </c>
      <c r="F2101" s="3" t="s">
        <v>9</v>
      </c>
      <c r="G2101" s="3" t="s">
        <v>9</v>
      </c>
      <c r="H2101" s="24" t="s">
        <v>30</v>
      </c>
    </row>
    <row r="2102" spans="1:8" x14ac:dyDescent="0.25">
      <c r="A2102" s="23" t="s">
        <v>1579</v>
      </c>
      <c r="B2102" s="6">
        <v>27995</v>
      </c>
      <c r="C2102" s="9">
        <f t="shared" si="32"/>
        <v>46</v>
      </c>
      <c r="D2102" s="3">
        <v>2</v>
      </c>
      <c r="E2102" s="10">
        <v>13333.71</v>
      </c>
      <c r="F2102" s="3" t="s">
        <v>6</v>
      </c>
      <c r="G2102" s="3" t="s">
        <v>5</v>
      </c>
      <c r="H2102" s="24" t="s">
        <v>14</v>
      </c>
    </row>
    <row r="2103" spans="1:8" x14ac:dyDescent="0.25">
      <c r="A2103" s="23" t="s">
        <v>1578</v>
      </c>
      <c r="B2103" s="6">
        <v>34516</v>
      </c>
      <c r="C2103" s="9">
        <f t="shared" si="32"/>
        <v>29</v>
      </c>
      <c r="D2103" s="3">
        <v>0</v>
      </c>
      <c r="E2103" s="10">
        <v>13292.52</v>
      </c>
      <c r="F2103" s="3" t="s">
        <v>6</v>
      </c>
      <c r="G2103" s="3" t="s">
        <v>6</v>
      </c>
      <c r="H2103" s="24" t="s">
        <v>14</v>
      </c>
    </row>
    <row r="2104" spans="1:8" x14ac:dyDescent="0.25">
      <c r="A2104" s="23" t="s">
        <v>1577</v>
      </c>
      <c r="B2104" s="6">
        <v>22930</v>
      </c>
      <c r="C2104" s="9">
        <f t="shared" si="32"/>
        <v>60</v>
      </c>
      <c r="D2104" s="3">
        <v>0</v>
      </c>
      <c r="E2104" s="10">
        <v>13228.85</v>
      </c>
      <c r="F2104" s="3" t="s">
        <v>6</v>
      </c>
      <c r="G2104" s="3" t="s">
        <v>6</v>
      </c>
      <c r="H2104" s="24" t="s">
        <v>237</v>
      </c>
    </row>
    <row r="2105" spans="1:8" x14ac:dyDescent="0.25">
      <c r="A2105" s="23" t="s">
        <v>1576</v>
      </c>
      <c r="B2105" s="6">
        <v>22974</v>
      </c>
      <c r="C2105" s="9">
        <f t="shared" si="32"/>
        <v>60</v>
      </c>
      <c r="D2105" s="3">
        <v>1</v>
      </c>
      <c r="E2105" s="10">
        <v>13224.69</v>
      </c>
      <c r="F2105" s="3" t="s">
        <v>6</v>
      </c>
      <c r="G2105" s="3" t="s">
        <v>5</v>
      </c>
      <c r="H2105" s="24" t="s">
        <v>30</v>
      </c>
    </row>
    <row r="2106" spans="1:8" x14ac:dyDescent="0.25">
      <c r="A2106" s="23" t="s">
        <v>1575</v>
      </c>
      <c r="B2106" s="6">
        <v>24059</v>
      </c>
      <c r="C2106" s="9">
        <f t="shared" si="32"/>
        <v>57</v>
      </c>
      <c r="D2106" s="3">
        <v>2</v>
      </c>
      <c r="E2106" s="10">
        <v>13224.06</v>
      </c>
      <c r="F2106" s="3" t="s">
        <v>6</v>
      </c>
      <c r="G2106" s="3" t="s">
        <v>6</v>
      </c>
      <c r="H2106" s="24" t="s">
        <v>235</v>
      </c>
    </row>
    <row r="2107" spans="1:8" x14ac:dyDescent="0.25">
      <c r="A2107" s="23" t="s">
        <v>1574</v>
      </c>
      <c r="B2107" s="6">
        <v>22987</v>
      </c>
      <c r="C2107" s="9">
        <f t="shared" si="32"/>
        <v>60</v>
      </c>
      <c r="D2107" s="3">
        <v>0</v>
      </c>
      <c r="E2107" s="10">
        <v>13217.09</v>
      </c>
      <c r="F2107" s="3" t="s">
        <v>6</v>
      </c>
      <c r="G2107" s="3" t="s">
        <v>9</v>
      </c>
      <c r="H2107" s="24" t="s">
        <v>235</v>
      </c>
    </row>
    <row r="2108" spans="1:8" x14ac:dyDescent="0.25">
      <c r="A2108" s="23" t="s">
        <v>1573</v>
      </c>
      <c r="B2108" s="6">
        <v>30239</v>
      </c>
      <c r="C2108" s="9">
        <f t="shared" si="32"/>
        <v>40</v>
      </c>
      <c r="D2108" s="3">
        <v>3</v>
      </c>
      <c r="E2108" s="10">
        <v>13214.43</v>
      </c>
      <c r="F2108" s="3" t="s">
        <v>6</v>
      </c>
      <c r="G2108" s="3" t="s">
        <v>5</v>
      </c>
      <c r="H2108" s="24" t="s">
        <v>14</v>
      </c>
    </row>
    <row r="2109" spans="1:8" x14ac:dyDescent="0.25">
      <c r="A2109" s="23" t="s">
        <v>1572</v>
      </c>
      <c r="B2109" s="6">
        <v>22863</v>
      </c>
      <c r="C2109" s="9">
        <f t="shared" si="32"/>
        <v>61</v>
      </c>
      <c r="D2109" s="3">
        <v>0</v>
      </c>
      <c r="E2109" s="10">
        <v>13204.29</v>
      </c>
      <c r="F2109" s="3" t="s">
        <v>6</v>
      </c>
      <c r="G2109" s="3" t="s">
        <v>9</v>
      </c>
      <c r="H2109" s="24" t="s">
        <v>235</v>
      </c>
    </row>
    <row r="2110" spans="1:8" x14ac:dyDescent="0.25">
      <c r="A2110" s="23" t="s">
        <v>1571</v>
      </c>
      <c r="B2110" s="6">
        <v>22621</v>
      </c>
      <c r="C2110" s="9">
        <f t="shared" si="32"/>
        <v>61</v>
      </c>
      <c r="D2110" s="3">
        <v>0</v>
      </c>
      <c r="E2110" s="10">
        <v>13143.86</v>
      </c>
      <c r="F2110" s="3" t="s">
        <v>6</v>
      </c>
      <c r="G2110" s="3" t="s">
        <v>5</v>
      </c>
      <c r="H2110" s="24" t="s">
        <v>156</v>
      </c>
    </row>
    <row r="2111" spans="1:8" x14ac:dyDescent="0.25">
      <c r="A2111" s="23" t="s">
        <v>1570</v>
      </c>
      <c r="B2111" s="6">
        <v>22621</v>
      </c>
      <c r="C2111" s="9">
        <f t="shared" si="32"/>
        <v>61</v>
      </c>
      <c r="D2111" s="3">
        <v>0</v>
      </c>
      <c r="E2111" s="10">
        <v>13143.34</v>
      </c>
      <c r="F2111" s="3" t="s">
        <v>6</v>
      </c>
      <c r="G2111" s="3" t="s">
        <v>5</v>
      </c>
      <c r="H2111" s="24" t="s">
        <v>504</v>
      </c>
    </row>
    <row r="2112" spans="1:8" x14ac:dyDescent="0.25">
      <c r="A2112" s="23" t="s">
        <v>2282</v>
      </c>
      <c r="B2112" s="6">
        <v>24828</v>
      </c>
      <c r="C2112" s="9">
        <f t="shared" si="32"/>
        <v>55</v>
      </c>
      <c r="D2112" s="3">
        <v>0</v>
      </c>
      <c r="E2112" s="10">
        <v>41505.15</v>
      </c>
      <c r="F2112" s="3" t="s">
        <v>9</v>
      </c>
      <c r="G2112" s="3" t="s">
        <v>5</v>
      </c>
      <c r="H2112" s="24" t="s">
        <v>30</v>
      </c>
    </row>
    <row r="2113" spans="1:8" x14ac:dyDescent="0.25">
      <c r="A2113" s="23" t="s">
        <v>1569</v>
      </c>
      <c r="B2113" s="6">
        <v>22531</v>
      </c>
      <c r="C2113" s="9">
        <f t="shared" si="32"/>
        <v>61</v>
      </c>
      <c r="D2113" s="3">
        <v>0</v>
      </c>
      <c r="E2113" s="10">
        <v>13129.6</v>
      </c>
      <c r="F2113" s="3" t="s">
        <v>6</v>
      </c>
      <c r="G2113" s="3" t="s">
        <v>5</v>
      </c>
      <c r="H2113" s="24" t="s">
        <v>344</v>
      </c>
    </row>
    <row r="2114" spans="1:8" x14ac:dyDescent="0.25">
      <c r="A2114" s="23" t="s">
        <v>1568</v>
      </c>
      <c r="B2114" s="6">
        <v>36388</v>
      </c>
      <c r="C2114" s="9">
        <f t="shared" si="32"/>
        <v>23</v>
      </c>
      <c r="D2114" s="3">
        <v>0</v>
      </c>
      <c r="E2114" s="10">
        <v>13126.68</v>
      </c>
      <c r="F2114" s="3" t="s">
        <v>6</v>
      </c>
      <c r="G2114" s="3" t="s">
        <v>6</v>
      </c>
      <c r="H2114" s="24" t="s">
        <v>30</v>
      </c>
    </row>
    <row r="2115" spans="1:8" x14ac:dyDescent="0.25">
      <c r="A2115" s="23" t="s">
        <v>1567</v>
      </c>
      <c r="B2115" s="6">
        <v>23268</v>
      </c>
      <c r="C2115" s="9">
        <f t="shared" ref="C2115:C2178" si="33">INT(YEARFRAC(B2115,DATE(2023,8,6),1))</f>
        <v>59</v>
      </c>
      <c r="D2115" s="3">
        <v>0</v>
      </c>
      <c r="E2115" s="10">
        <v>13116.84</v>
      </c>
      <c r="F2115" s="3" t="s">
        <v>6</v>
      </c>
      <c r="G2115" s="3" t="s">
        <v>9</v>
      </c>
      <c r="H2115" s="24" t="s">
        <v>14</v>
      </c>
    </row>
    <row r="2116" spans="1:8" x14ac:dyDescent="0.25">
      <c r="A2116" s="23" t="s">
        <v>1566</v>
      </c>
      <c r="B2116" s="6">
        <v>33828</v>
      </c>
      <c r="C2116" s="9">
        <f t="shared" si="33"/>
        <v>30</v>
      </c>
      <c r="D2116" s="3">
        <v>0</v>
      </c>
      <c r="E2116" s="10">
        <v>13113.51</v>
      </c>
      <c r="F2116" s="3" t="s">
        <v>6</v>
      </c>
      <c r="G2116" s="3" t="s">
        <v>5</v>
      </c>
      <c r="H2116" s="24" t="s">
        <v>523</v>
      </c>
    </row>
    <row r="2117" spans="1:8" x14ac:dyDescent="0.25">
      <c r="A2117" s="23" t="s">
        <v>1565</v>
      </c>
      <c r="B2117" s="6">
        <v>22860</v>
      </c>
      <c r="C2117" s="9">
        <f t="shared" si="33"/>
        <v>61</v>
      </c>
      <c r="D2117" s="3">
        <v>1</v>
      </c>
      <c r="E2117" s="10">
        <v>13112.6</v>
      </c>
      <c r="F2117" s="3" t="s">
        <v>6</v>
      </c>
      <c r="G2117" s="3" t="s">
        <v>6</v>
      </c>
      <c r="H2117" s="24" t="s">
        <v>14</v>
      </c>
    </row>
    <row r="2118" spans="1:8" x14ac:dyDescent="0.25">
      <c r="A2118" s="23" t="s">
        <v>1564</v>
      </c>
      <c r="B2118" s="6">
        <v>26236</v>
      </c>
      <c r="C2118" s="9">
        <f t="shared" si="33"/>
        <v>51</v>
      </c>
      <c r="D2118" s="3">
        <v>0</v>
      </c>
      <c r="E2118" s="10">
        <v>13110.79</v>
      </c>
      <c r="F2118" s="3" t="s">
        <v>6</v>
      </c>
      <c r="G2118" s="3" t="s">
        <v>5</v>
      </c>
      <c r="H2118" s="24" t="s">
        <v>30</v>
      </c>
    </row>
    <row r="2119" spans="1:8" x14ac:dyDescent="0.25">
      <c r="A2119" s="23" t="s">
        <v>1563</v>
      </c>
      <c r="B2119" s="6">
        <v>28688</v>
      </c>
      <c r="C2119" s="9">
        <f t="shared" si="33"/>
        <v>45</v>
      </c>
      <c r="D2119" s="3">
        <v>2</v>
      </c>
      <c r="E2119" s="10">
        <v>13101.74</v>
      </c>
      <c r="F2119" s="3" t="s">
        <v>6</v>
      </c>
      <c r="G2119" s="3" t="s">
        <v>5</v>
      </c>
      <c r="H2119" s="24" t="s">
        <v>523</v>
      </c>
    </row>
    <row r="2120" spans="1:8" x14ac:dyDescent="0.25">
      <c r="A2120" s="23" t="s">
        <v>1562</v>
      </c>
      <c r="B2120" s="6">
        <v>22591</v>
      </c>
      <c r="C2120" s="9">
        <f t="shared" si="33"/>
        <v>61</v>
      </c>
      <c r="D2120" s="3">
        <v>0</v>
      </c>
      <c r="E2120" s="10">
        <v>13063.88</v>
      </c>
      <c r="F2120" s="3" t="s">
        <v>6</v>
      </c>
      <c r="G2120" s="3" t="s">
        <v>5</v>
      </c>
      <c r="H2120" s="24" t="s">
        <v>30</v>
      </c>
    </row>
    <row r="2121" spans="1:8" x14ac:dyDescent="0.25">
      <c r="A2121" s="23" t="s">
        <v>1561</v>
      </c>
      <c r="B2121" s="6">
        <v>31346</v>
      </c>
      <c r="C2121" s="9">
        <f t="shared" si="33"/>
        <v>37</v>
      </c>
      <c r="D2121" s="3">
        <v>3</v>
      </c>
      <c r="E2121" s="10">
        <v>13051.22</v>
      </c>
      <c r="F2121" s="3" t="s">
        <v>6</v>
      </c>
      <c r="G2121" s="3" t="s">
        <v>9</v>
      </c>
      <c r="H2121" s="24" t="s">
        <v>523</v>
      </c>
    </row>
    <row r="2122" spans="1:8" x14ac:dyDescent="0.25">
      <c r="A2122" s="23" t="s">
        <v>1560</v>
      </c>
      <c r="B2122" s="6">
        <v>24690</v>
      </c>
      <c r="C2122" s="9">
        <f t="shared" si="33"/>
        <v>56</v>
      </c>
      <c r="D2122" s="3">
        <v>3</v>
      </c>
      <c r="E2122" s="10">
        <v>13047.33</v>
      </c>
      <c r="F2122" s="3" t="s">
        <v>6</v>
      </c>
      <c r="G2122" s="3" t="s">
        <v>6</v>
      </c>
      <c r="H2122" s="24" t="s">
        <v>235</v>
      </c>
    </row>
    <row r="2123" spans="1:8" x14ac:dyDescent="0.25">
      <c r="A2123" s="23" t="s">
        <v>2353</v>
      </c>
      <c r="B2123" s="6">
        <v>21363</v>
      </c>
      <c r="C2123" s="9">
        <f t="shared" si="33"/>
        <v>65</v>
      </c>
      <c r="D2123" s="3">
        <v>2</v>
      </c>
      <c r="E2123" s="10">
        <v>49577.66</v>
      </c>
      <c r="F2123" s="3" t="s">
        <v>5</v>
      </c>
      <c r="G2123" s="3" t="s">
        <v>5</v>
      </c>
      <c r="H2123" s="24" t="s">
        <v>7</v>
      </c>
    </row>
    <row r="2124" spans="1:8" x14ac:dyDescent="0.25">
      <c r="A2124" s="23" t="s">
        <v>2281</v>
      </c>
      <c r="B2124" s="6">
        <v>26222</v>
      </c>
      <c r="C2124" s="9">
        <f t="shared" si="33"/>
        <v>51</v>
      </c>
      <c r="D2124" s="3">
        <v>0</v>
      </c>
      <c r="E2124" s="10">
        <v>41351.879999999997</v>
      </c>
      <c r="F2124" s="3" t="s">
        <v>9</v>
      </c>
      <c r="G2124" s="3" t="s">
        <v>5</v>
      </c>
      <c r="H2124" s="24" t="s">
        <v>30</v>
      </c>
    </row>
    <row r="2125" spans="1:8" x14ac:dyDescent="0.25">
      <c r="A2125" s="23" t="s">
        <v>1559</v>
      </c>
      <c r="B2125" s="6">
        <v>25469</v>
      </c>
      <c r="C2125" s="9">
        <f t="shared" si="33"/>
        <v>53</v>
      </c>
      <c r="D2125" s="3">
        <v>0</v>
      </c>
      <c r="E2125" s="10">
        <v>13044.41</v>
      </c>
      <c r="F2125" s="3" t="s">
        <v>6</v>
      </c>
      <c r="G2125" s="3" t="s">
        <v>9</v>
      </c>
      <c r="H2125" s="24" t="s">
        <v>14</v>
      </c>
    </row>
    <row r="2126" spans="1:8" x14ac:dyDescent="0.25">
      <c r="A2126" s="23" t="s">
        <v>1558</v>
      </c>
      <c r="B2126" s="6">
        <v>22594</v>
      </c>
      <c r="C2126" s="9">
        <f t="shared" si="33"/>
        <v>61</v>
      </c>
      <c r="D2126" s="3">
        <v>0</v>
      </c>
      <c r="E2126" s="10">
        <v>13041.92</v>
      </c>
      <c r="F2126" s="3" t="s">
        <v>6</v>
      </c>
      <c r="G2126" s="3" t="s">
        <v>9</v>
      </c>
      <c r="H2126" s="24" t="s">
        <v>30</v>
      </c>
    </row>
    <row r="2127" spans="1:8" x14ac:dyDescent="0.25">
      <c r="A2127" s="23" t="s">
        <v>1557</v>
      </c>
      <c r="B2127" s="6">
        <v>24050</v>
      </c>
      <c r="C2127" s="9">
        <f t="shared" si="33"/>
        <v>57</v>
      </c>
      <c r="D2127" s="3">
        <v>0</v>
      </c>
      <c r="E2127" s="10">
        <v>13023.93</v>
      </c>
      <c r="F2127" s="3" t="s">
        <v>6</v>
      </c>
      <c r="G2127" s="3" t="s">
        <v>5</v>
      </c>
      <c r="H2127" s="24" t="s">
        <v>188</v>
      </c>
    </row>
    <row r="2128" spans="1:8" x14ac:dyDescent="0.25">
      <c r="A2128" s="23" t="s">
        <v>1556</v>
      </c>
      <c r="B2128" s="6">
        <v>23643</v>
      </c>
      <c r="C2128" s="9">
        <f t="shared" si="33"/>
        <v>58</v>
      </c>
      <c r="D2128" s="3">
        <v>1</v>
      </c>
      <c r="E2128" s="10">
        <v>13019.16</v>
      </c>
      <c r="F2128" s="3" t="s">
        <v>6</v>
      </c>
      <c r="G2128" s="3" t="s">
        <v>9</v>
      </c>
      <c r="H2128" s="24" t="s">
        <v>235</v>
      </c>
    </row>
    <row r="2129" spans="1:8" x14ac:dyDescent="0.25">
      <c r="A2129" s="23" t="s">
        <v>1555</v>
      </c>
      <c r="B2129" s="6">
        <v>22847</v>
      </c>
      <c r="C2129" s="9">
        <f t="shared" si="33"/>
        <v>61</v>
      </c>
      <c r="D2129" s="3">
        <v>0</v>
      </c>
      <c r="E2129" s="10">
        <v>13012.21</v>
      </c>
      <c r="F2129" s="3" t="s">
        <v>6</v>
      </c>
      <c r="G2129" s="3" t="s">
        <v>9</v>
      </c>
      <c r="H2129" s="24" t="s">
        <v>14</v>
      </c>
    </row>
    <row r="2130" spans="1:8" x14ac:dyDescent="0.25">
      <c r="A2130" s="23" t="s">
        <v>1554</v>
      </c>
      <c r="B2130" s="6">
        <v>26569</v>
      </c>
      <c r="C2130" s="9">
        <f t="shared" si="33"/>
        <v>50</v>
      </c>
      <c r="D2130" s="3">
        <v>0</v>
      </c>
      <c r="E2130" s="10">
        <v>13010.86</v>
      </c>
      <c r="F2130" s="3" t="s">
        <v>6</v>
      </c>
      <c r="G2130" s="3" t="s">
        <v>5</v>
      </c>
      <c r="H2130" s="24" t="s">
        <v>14</v>
      </c>
    </row>
    <row r="2131" spans="1:8" x14ac:dyDescent="0.25">
      <c r="A2131" s="23" t="s">
        <v>1553</v>
      </c>
      <c r="B2131" s="6">
        <v>25550</v>
      </c>
      <c r="C2131" s="9">
        <f t="shared" si="33"/>
        <v>53</v>
      </c>
      <c r="D2131" s="3">
        <v>0</v>
      </c>
      <c r="E2131" s="10">
        <v>13008.07</v>
      </c>
      <c r="F2131" s="3" t="s">
        <v>6</v>
      </c>
      <c r="G2131" s="3" t="s">
        <v>6</v>
      </c>
      <c r="H2131" s="24" t="s">
        <v>14</v>
      </c>
    </row>
    <row r="2132" spans="1:8" x14ac:dyDescent="0.25">
      <c r="A2132" s="23" t="s">
        <v>1552</v>
      </c>
      <c r="B2132" s="6">
        <v>22821</v>
      </c>
      <c r="C2132" s="9">
        <f t="shared" si="33"/>
        <v>61</v>
      </c>
      <c r="D2132" s="3">
        <v>0</v>
      </c>
      <c r="E2132" s="10">
        <v>13004.95</v>
      </c>
      <c r="F2132" s="3" t="s">
        <v>6</v>
      </c>
      <c r="G2132" s="3" t="s">
        <v>9</v>
      </c>
      <c r="H2132" s="24" t="s">
        <v>14</v>
      </c>
    </row>
    <row r="2133" spans="1:8" x14ac:dyDescent="0.25">
      <c r="A2133" s="23" t="s">
        <v>1551</v>
      </c>
      <c r="B2133" s="6">
        <v>29889</v>
      </c>
      <c r="C2133" s="9">
        <f t="shared" si="33"/>
        <v>41</v>
      </c>
      <c r="D2133" s="3">
        <v>1</v>
      </c>
      <c r="E2133" s="10">
        <v>13002.91</v>
      </c>
      <c r="F2133" s="3" t="s">
        <v>6</v>
      </c>
      <c r="G2133" s="3" t="s">
        <v>9</v>
      </c>
      <c r="H2133" s="24" t="s">
        <v>14</v>
      </c>
    </row>
    <row r="2134" spans="1:8" x14ac:dyDescent="0.25">
      <c r="A2134" s="23" t="s">
        <v>1550</v>
      </c>
      <c r="B2134" s="6">
        <v>29186</v>
      </c>
      <c r="C2134" s="9">
        <f t="shared" si="33"/>
        <v>43</v>
      </c>
      <c r="D2134" s="3">
        <v>2</v>
      </c>
      <c r="E2134" s="10">
        <v>12994.12</v>
      </c>
      <c r="F2134" s="3" t="s">
        <v>6</v>
      </c>
      <c r="G2134" s="3" t="s">
        <v>5</v>
      </c>
      <c r="H2134" s="24" t="s">
        <v>523</v>
      </c>
    </row>
    <row r="2135" spans="1:8" x14ac:dyDescent="0.25">
      <c r="A2135" s="23" t="s">
        <v>2280</v>
      </c>
      <c r="B2135" s="6">
        <v>23657</v>
      </c>
      <c r="C2135" s="9">
        <f t="shared" si="33"/>
        <v>58</v>
      </c>
      <c r="D2135" s="3">
        <v>0</v>
      </c>
      <c r="E2135" s="10">
        <v>41331.79</v>
      </c>
      <c r="F2135" s="3" t="s">
        <v>9</v>
      </c>
      <c r="G2135" s="3" t="s">
        <v>5</v>
      </c>
      <c r="H2135" s="24" t="s">
        <v>30</v>
      </c>
    </row>
    <row r="2136" spans="1:8" x14ac:dyDescent="0.25">
      <c r="A2136" s="23" t="s">
        <v>1549</v>
      </c>
      <c r="B2136" s="6">
        <v>22248</v>
      </c>
      <c r="C2136" s="9">
        <f t="shared" si="33"/>
        <v>62</v>
      </c>
      <c r="D2136" s="3">
        <v>0</v>
      </c>
      <c r="E2136" s="10">
        <v>12982.87</v>
      </c>
      <c r="F2136" s="3" t="s">
        <v>6</v>
      </c>
      <c r="G2136" s="3" t="s">
        <v>9</v>
      </c>
      <c r="H2136" s="24" t="s">
        <v>7</v>
      </c>
    </row>
    <row r="2137" spans="1:8" x14ac:dyDescent="0.25">
      <c r="A2137" s="23" t="s">
        <v>1548</v>
      </c>
      <c r="B2137" s="6">
        <v>22182</v>
      </c>
      <c r="C2137" s="9">
        <f t="shared" si="33"/>
        <v>62</v>
      </c>
      <c r="D2137" s="3">
        <v>0</v>
      </c>
      <c r="E2137" s="10">
        <v>12981.35</v>
      </c>
      <c r="F2137" s="3" t="s">
        <v>6</v>
      </c>
      <c r="G2137" s="3" t="s">
        <v>6</v>
      </c>
      <c r="H2137" s="24" t="s">
        <v>7</v>
      </c>
    </row>
    <row r="2138" spans="1:8" x14ac:dyDescent="0.25">
      <c r="A2138" s="23" t="s">
        <v>1547</v>
      </c>
      <c r="B2138" s="6">
        <v>22089</v>
      </c>
      <c r="C2138" s="9">
        <f t="shared" si="33"/>
        <v>63</v>
      </c>
      <c r="D2138" s="3">
        <v>0</v>
      </c>
      <c r="E2138" s="10">
        <v>12979.36</v>
      </c>
      <c r="F2138" s="3" t="s">
        <v>6</v>
      </c>
      <c r="G2138" s="3" t="s">
        <v>9</v>
      </c>
      <c r="H2138" s="24" t="s">
        <v>30</v>
      </c>
    </row>
    <row r="2139" spans="1:8" x14ac:dyDescent="0.25">
      <c r="A2139" s="23" t="s">
        <v>1546</v>
      </c>
      <c r="B2139" s="6">
        <v>22224</v>
      </c>
      <c r="C2139" s="9">
        <f t="shared" si="33"/>
        <v>62</v>
      </c>
      <c r="D2139" s="3">
        <v>0</v>
      </c>
      <c r="E2139" s="10">
        <v>12957.12</v>
      </c>
      <c r="F2139" s="3" t="s">
        <v>6</v>
      </c>
      <c r="G2139" s="3" t="s">
        <v>9</v>
      </c>
      <c r="H2139" s="24" t="s">
        <v>30</v>
      </c>
    </row>
    <row r="2140" spans="1:8" x14ac:dyDescent="0.25">
      <c r="A2140" s="23" t="s">
        <v>1545</v>
      </c>
      <c r="B2140" s="6">
        <v>22513</v>
      </c>
      <c r="C2140" s="9">
        <f t="shared" si="33"/>
        <v>61</v>
      </c>
      <c r="D2140" s="3">
        <v>0</v>
      </c>
      <c r="E2140" s="10">
        <v>12950.07</v>
      </c>
      <c r="F2140" s="3" t="s">
        <v>6</v>
      </c>
      <c r="G2140" s="3" t="s">
        <v>9</v>
      </c>
      <c r="H2140" s="24" t="s">
        <v>14</v>
      </c>
    </row>
    <row r="2141" spans="1:8" x14ac:dyDescent="0.25">
      <c r="A2141" s="23" t="s">
        <v>1544</v>
      </c>
      <c r="B2141" s="6">
        <v>24463</v>
      </c>
      <c r="C2141" s="9">
        <f t="shared" si="33"/>
        <v>56</v>
      </c>
      <c r="D2141" s="3">
        <v>4</v>
      </c>
      <c r="E2141" s="10">
        <v>12949.16</v>
      </c>
      <c r="F2141" s="3" t="s">
        <v>6</v>
      </c>
      <c r="G2141" s="3" t="s">
        <v>6</v>
      </c>
      <c r="H2141" s="24" t="s">
        <v>7</v>
      </c>
    </row>
    <row r="2142" spans="1:8" x14ac:dyDescent="0.25">
      <c r="A2142" s="23" t="s">
        <v>1543</v>
      </c>
      <c r="B2142" s="6">
        <v>23237</v>
      </c>
      <c r="C2142" s="9">
        <f t="shared" si="33"/>
        <v>59</v>
      </c>
      <c r="D2142" s="3">
        <v>2</v>
      </c>
      <c r="E2142" s="10">
        <v>12928.79</v>
      </c>
      <c r="F2142" s="3" t="s">
        <v>6</v>
      </c>
      <c r="G2142" s="3" t="s">
        <v>5</v>
      </c>
      <c r="H2142" s="24" t="s">
        <v>7</v>
      </c>
    </row>
    <row r="2143" spans="1:8" x14ac:dyDescent="0.25">
      <c r="A2143" s="23" t="s">
        <v>1542</v>
      </c>
      <c r="B2143" s="6">
        <v>23255</v>
      </c>
      <c r="C2143" s="9">
        <f t="shared" si="33"/>
        <v>59</v>
      </c>
      <c r="D2143" s="3">
        <v>2</v>
      </c>
      <c r="E2143" s="10">
        <v>12925.89</v>
      </c>
      <c r="F2143" s="3" t="s">
        <v>6</v>
      </c>
      <c r="G2143" s="3" t="s">
        <v>5</v>
      </c>
      <c r="H2143" s="24" t="s">
        <v>7</v>
      </c>
    </row>
    <row r="2144" spans="1:8" x14ac:dyDescent="0.25">
      <c r="A2144" s="23" t="s">
        <v>1541</v>
      </c>
      <c r="B2144" s="6">
        <v>23239</v>
      </c>
      <c r="C2144" s="9">
        <f t="shared" si="33"/>
        <v>59</v>
      </c>
      <c r="D2144" s="3">
        <v>1</v>
      </c>
      <c r="E2144" s="10">
        <v>12913.99</v>
      </c>
      <c r="F2144" s="3" t="s">
        <v>6</v>
      </c>
      <c r="G2144" s="3" t="s">
        <v>5</v>
      </c>
      <c r="H2144" s="24" t="s">
        <v>156</v>
      </c>
    </row>
    <row r="2145" spans="1:8" x14ac:dyDescent="0.25">
      <c r="A2145" s="23" t="s">
        <v>1540</v>
      </c>
      <c r="B2145" s="6">
        <v>38177</v>
      </c>
      <c r="C2145" s="9">
        <f t="shared" si="33"/>
        <v>19</v>
      </c>
      <c r="D2145" s="3">
        <v>0</v>
      </c>
      <c r="E2145" s="10">
        <v>12890.06</v>
      </c>
      <c r="F2145" s="3" t="s">
        <v>6</v>
      </c>
      <c r="G2145" s="3" t="s">
        <v>9</v>
      </c>
      <c r="H2145" s="24" t="s">
        <v>154</v>
      </c>
    </row>
    <row r="2146" spans="1:8" x14ac:dyDescent="0.25">
      <c r="A2146" s="23" t="s">
        <v>2279</v>
      </c>
      <c r="B2146" s="6">
        <v>28364</v>
      </c>
      <c r="C2146" s="9">
        <f t="shared" si="33"/>
        <v>45</v>
      </c>
      <c r="D2146" s="3">
        <v>2</v>
      </c>
      <c r="E2146" s="10">
        <v>41271.5</v>
      </c>
      <c r="F2146" s="3" t="s">
        <v>9</v>
      </c>
      <c r="G2146" s="3" t="s">
        <v>5</v>
      </c>
      <c r="H2146" s="24" t="s">
        <v>30</v>
      </c>
    </row>
    <row r="2147" spans="1:8" x14ac:dyDescent="0.25">
      <c r="A2147" s="23" t="s">
        <v>1539</v>
      </c>
      <c r="B2147" s="6">
        <v>30900</v>
      </c>
      <c r="C2147" s="9">
        <f t="shared" si="33"/>
        <v>38</v>
      </c>
      <c r="D2147" s="3">
        <v>3</v>
      </c>
      <c r="E2147" s="10">
        <v>12870.31</v>
      </c>
      <c r="F2147" s="3" t="s">
        <v>6</v>
      </c>
      <c r="G2147" s="3" t="s">
        <v>6</v>
      </c>
      <c r="H2147" s="24" t="s">
        <v>14</v>
      </c>
    </row>
    <row r="2148" spans="1:8" x14ac:dyDescent="0.25">
      <c r="A2148" s="23" t="s">
        <v>1538</v>
      </c>
      <c r="B2148" s="6">
        <v>23281</v>
      </c>
      <c r="C2148" s="9">
        <f t="shared" si="33"/>
        <v>59</v>
      </c>
      <c r="D2148" s="3">
        <v>0</v>
      </c>
      <c r="E2148" s="10">
        <v>12856.84</v>
      </c>
      <c r="F2148" s="3" t="s">
        <v>6</v>
      </c>
      <c r="G2148" s="3" t="s">
        <v>6</v>
      </c>
      <c r="H2148" s="24" t="s">
        <v>288</v>
      </c>
    </row>
    <row r="2149" spans="1:8" x14ac:dyDescent="0.25">
      <c r="A2149" s="23" t="s">
        <v>1537</v>
      </c>
      <c r="B2149" s="6">
        <v>26929</v>
      </c>
      <c r="C2149" s="9">
        <f t="shared" si="33"/>
        <v>49</v>
      </c>
      <c r="D2149" s="3">
        <v>0</v>
      </c>
      <c r="E2149" s="10">
        <v>12852.37</v>
      </c>
      <c r="F2149" s="3" t="s">
        <v>6</v>
      </c>
      <c r="G2149" s="3" t="s">
        <v>9</v>
      </c>
      <c r="H2149" s="24" t="s">
        <v>14</v>
      </c>
    </row>
    <row r="2150" spans="1:8" x14ac:dyDescent="0.25">
      <c r="A2150" s="23" t="s">
        <v>1536</v>
      </c>
      <c r="B2150" s="6">
        <v>34239</v>
      </c>
      <c r="C2150" s="9">
        <f t="shared" si="33"/>
        <v>29</v>
      </c>
      <c r="D2150" s="3">
        <v>0</v>
      </c>
      <c r="E2150" s="10">
        <v>12847.24</v>
      </c>
      <c r="F2150" s="3" t="s">
        <v>6</v>
      </c>
      <c r="G2150" s="3" t="s">
        <v>5</v>
      </c>
      <c r="H2150" s="24" t="s">
        <v>14</v>
      </c>
    </row>
    <row r="2151" spans="1:8" x14ac:dyDescent="0.25">
      <c r="A2151" s="23" t="s">
        <v>1535</v>
      </c>
      <c r="B2151" s="6">
        <v>38300</v>
      </c>
      <c r="C2151" s="9">
        <f t="shared" si="33"/>
        <v>18</v>
      </c>
      <c r="D2151" s="3">
        <v>2</v>
      </c>
      <c r="E2151" s="10">
        <v>12829.46</v>
      </c>
      <c r="F2151" s="3" t="s">
        <v>6</v>
      </c>
      <c r="G2151" s="3" t="s">
        <v>6</v>
      </c>
      <c r="H2151" s="24" t="s">
        <v>156</v>
      </c>
    </row>
    <row r="2152" spans="1:8" x14ac:dyDescent="0.25">
      <c r="A2152" s="23" t="s">
        <v>1534</v>
      </c>
      <c r="B2152" s="6">
        <v>24740</v>
      </c>
      <c r="C2152" s="9">
        <f t="shared" si="33"/>
        <v>55</v>
      </c>
      <c r="D2152" s="3">
        <v>0</v>
      </c>
      <c r="E2152" s="10">
        <v>12823.25</v>
      </c>
      <c r="F2152" s="3" t="s">
        <v>6</v>
      </c>
      <c r="G2152" s="3" t="s">
        <v>6</v>
      </c>
      <c r="H2152" s="24" t="s">
        <v>288</v>
      </c>
    </row>
    <row r="2153" spans="1:8" x14ac:dyDescent="0.25">
      <c r="A2153" s="23" t="s">
        <v>1533</v>
      </c>
      <c r="B2153" s="6">
        <v>23212</v>
      </c>
      <c r="C2153" s="9">
        <f t="shared" si="33"/>
        <v>60</v>
      </c>
      <c r="D2153" s="3">
        <v>0</v>
      </c>
      <c r="E2153" s="10">
        <v>12815.44</v>
      </c>
      <c r="F2153" s="3" t="s">
        <v>6</v>
      </c>
      <c r="G2153" s="3" t="s">
        <v>6</v>
      </c>
      <c r="H2153" s="24" t="s">
        <v>235</v>
      </c>
    </row>
    <row r="2154" spans="1:8" x14ac:dyDescent="0.25">
      <c r="A2154" s="23" t="s">
        <v>1532</v>
      </c>
      <c r="B2154" s="6">
        <v>28695</v>
      </c>
      <c r="C2154" s="9">
        <f t="shared" si="33"/>
        <v>45</v>
      </c>
      <c r="D2154" s="3">
        <v>0</v>
      </c>
      <c r="E2154" s="10">
        <v>12797.21</v>
      </c>
      <c r="F2154" s="3" t="s">
        <v>6</v>
      </c>
      <c r="G2154" s="3" t="s">
        <v>9</v>
      </c>
      <c r="H2154" s="24" t="s">
        <v>235</v>
      </c>
    </row>
    <row r="2155" spans="1:8" x14ac:dyDescent="0.25">
      <c r="A2155" s="23" t="s">
        <v>1531</v>
      </c>
      <c r="B2155" s="6">
        <v>30618</v>
      </c>
      <c r="C2155" s="9">
        <f t="shared" si="33"/>
        <v>39</v>
      </c>
      <c r="D2155" s="3">
        <v>3</v>
      </c>
      <c r="E2155" s="10">
        <v>12788.18</v>
      </c>
      <c r="F2155" s="3" t="s">
        <v>6</v>
      </c>
      <c r="G2155" s="3" t="s">
        <v>9</v>
      </c>
      <c r="H2155" s="24" t="s">
        <v>523</v>
      </c>
    </row>
    <row r="2156" spans="1:8" x14ac:dyDescent="0.25">
      <c r="A2156" s="23" t="s">
        <v>1530</v>
      </c>
      <c r="B2156" s="6">
        <v>23350</v>
      </c>
      <c r="C2156" s="9">
        <f t="shared" si="33"/>
        <v>59</v>
      </c>
      <c r="D2156" s="3">
        <v>0</v>
      </c>
      <c r="E2156" s="10">
        <v>12788.03</v>
      </c>
      <c r="F2156" s="3" t="s">
        <v>6</v>
      </c>
      <c r="G2156" s="3" t="s">
        <v>6</v>
      </c>
      <c r="H2156" s="24" t="s">
        <v>188</v>
      </c>
    </row>
    <row r="2157" spans="1:8" x14ac:dyDescent="0.25">
      <c r="A2157" s="23" t="s">
        <v>2278</v>
      </c>
      <c r="B2157" s="6">
        <v>23534</v>
      </c>
      <c r="C2157" s="9">
        <f t="shared" si="33"/>
        <v>59</v>
      </c>
      <c r="D2157" s="3">
        <v>0</v>
      </c>
      <c r="E2157" s="10">
        <v>41250.39</v>
      </c>
      <c r="F2157" s="3" t="s">
        <v>9</v>
      </c>
      <c r="G2157" s="3" t="s">
        <v>6</v>
      </c>
      <c r="H2157" s="24" t="s">
        <v>30</v>
      </c>
    </row>
    <row r="2158" spans="1:8" x14ac:dyDescent="0.25">
      <c r="A2158" s="23" t="s">
        <v>1529</v>
      </c>
      <c r="B2158" s="6">
        <v>26579</v>
      </c>
      <c r="C2158" s="9">
        <f t="shared" si="33"/>
        <v>50</v>
      </c>
      <c r="D2158" s="3">
        <v>0</v>
      </c>
      <c r="E2158" s="10">
        <v>12776.05</v>
      </c>
      <c r="F2158" s="3" t="s">
        <v>6</v>
      </c>
      <c r="G2158" s="3" t="s">
        <v>6</v>
      </c>
      <c r="H2158" s="24" t="s">
        <v>523</v>
      </c>
    </row>
    <row r="2159" spans="1:8" x14ac:dyDescent="0.25">
      <c r="A2159" s="23" t="s">
        <v>1528</v>
      </c>
      <c r="B2159" s="6">
        <v>27662</v>
      </c>
      <c r="C2159" s="9">
        <f t="shared" si="33"/>
        <v>47</v>
      </c>
      <c r="D2159" s="3">
        <v>1</v>
      </c>
      <c r="E2159" s="10">
        <v>12770.27</v>
      </c>
      <c r="F2159" s="3" t="s">
        <v>6</v>
      </c>
      <c r="G2159" s="3" t="s">
        <v>6</v>
      </c>
      <c r="H2159" s="24" t="s">
        <v>288</v>
      </c>
    </row>
    <row r="2160" spans="1:8" x14ac:dyDescent="0.25">
      <c r="A2160" s="23" t="s">
        <v>1527</v>
      </c>
      <c r="B2160" s="6">
        <v>22920</v>
      </c>
      <c r="C2160" s="9">
        <f t="shared" si="33"/>
        <v>60</v>
      </c>
      <c r="D2160" s="3">
        <v>0</v>
      </c>
      <c r="E2160" s="10">
        <v>12741.17</v>
      </c>
      <c r="F2160" s="3" t="s">
        <v>6</v>
      </c>
      <c r="G2160" s="3" t="s">
        <v>9</v>
      </c>
      <c r="H2160" s="24" t="s">
        <v>344</v>
      </c>
    </row>
    <row r="2161" spans="1:8" x14ac:dyDescent="0.25">
      <c r="A2161" s="23" t="s">
        <v>1526</v>
      </c>
      <c r="B2161" s="6">
        <v>22891</v>
      </c>
      <c r="C2161" s="9">
        <f t="shared" si="33"/>
        <v>60</v>
      </c>
      <c r="D2161" s="3">
        <v>0</v>
      </c>
      <c r="E2161" s="10">
        <v>12731</v>
      </c>
      <c r="F2161" s="3" t="s">
        <v>6</v>
      </c>
      <c r="G2161" s="3" t="s">
        <v>6</v>
      </c>
      <c r="H2161" s="24" t="s">
        <v>156</v>
      </c>
    </row>
    <row r="2162" spans="1:8" x14ac:dyDescent="0.25">
      <c r="A2162" s="23" t="s">
        <v>1525</v>
      </c>
      <c r="B2162" s="6">
        <v>32341</v>
      </c>
      <c r="C2162" s="9">
        <f t="shared" si="33"/>
        <v>35</v>
      </c>
      <c r="D2162" s="3">
        <v>3</v>
      </c>
      <c r="E2162" s="10">
        <v>12718.21</v>
      </c>
      <c r="F2162" s="3" t="s">
        <v>6</v>
      </c>
      <c r="G2162" s="3" t="s">
        <v>9</v>
      </c>
      <c r="H2162" s="24" t="s">
        <v>523</v>
      </c>
    </row>
    <row r="2163" spans="1:8" x14ac:dyDescent="0.25">
      <c r="A2163" s="23" t="s">
        <v>1524</v>
      </c>
      <c r="B2163" s="6">
        <v>25757</v>
      </c>
      <c r="C2163" s="9">
        <f t="shared" si="33"/>
        <v>53</v>
      </c>
      <c r="D2163" s="3">
        <v>0</v>
      </c>
      <c r="E2163" s="10">
        <v>12713</v>
      </c>
      <c r="F2163" s="3" t="s">
        <v>6</v>
      </c>
      <c r="G2163" s="3" t="s">
        <v>9</v>
      </c>
      <c r="H2163" s="24" t="s">
        <v>30</v>
      </c>
    </row>
    <row r="2164" spans="1:8" x14ac:dyDescent="0.25">
      <c r="A2164" s="23" t="s">
        <v>1523</v>
      </c>
      <c r="B2164" s="6">
        <v>23709</v>
      </c>
      <c r="C2164" s="9">
        <f t="shared" si="33"/>
        <v>58</v>
      </c>
      <c r="D2164" s="3">
        <v>0</v>
      </c>
      <c r="E2164" s="10">
        <v>12700.63</v>
      </c>
      <c r="F2164" s="3" t="s">
        <v>6</v>
      </c>
      <c r="G2164" s="3" t="s">
        <v>6</v>
      </c>
      <c r="H2164" s="24" t="s">
        <v>30</v>
      </c>
    </row>
    <row r="2165" spans="1:8" x14ac:dyDescent="0.25">
      <c r="A2165" s="23" t="s">
        <v>1522</v>
      </c>
      <c r="B2165" s="6">
        <v>33792</v>
      </c>
      <c r="C2165" s="9">
        <f t="shared" si="33"/>
        <v>31</v>
      </c>
      <c r="D2165" s="3">
        <v>0</v>
      </c>
      <c r="E2165" s="10">
        <v>12699.56</v>
      </c>
      <c r="F2165" s="3" t="s">
        <v>6</v>
      </c>
      <c r="G2165" s="3" t="s">
        <v>5</v>
      </c>
      <c r="H2165" s="24" t="s">
        <v>30</v>
      </c>
    </row>
    <row r="2166" spans="1:8" x14ac:dyDescent="0.25">
      <c r="A2166" s="23" t="s">
        <v>1521</v>
      </c>
      <c r="B2166" s="6">
        <v>27296</v>
      </c>
      <c r="C2166" s="9">
        <f t="shared" si="33"/>
        <v>48</v>
      </c>
      <c r="D2166" s="3">
        <v>0</v>
      </c>
      <c r="E2166" s="10">
        <v>12697.48</v>
      </c>
      <c r="F2166" s="3" t="s">
        <v>6</v>
      </c>
      <c r="G2166" s="3" t="s">
        <v>6</v>
      </c>
      <c r="H2166" s="24" t="s">
        <v>288</v>
      </c>
    </row>
    <row r="2167" spans="1:8" x14ac:dyDescent="0.25">
      <c r="A2167" s="23" t="s">
        <v>1520</v>
      </c>
      <c r="B2167" s="6">
        <v>22885</v>
      </c>
      <c r="C2167" s="9">
        <f t="shared" si="33"/>
        <v>60</v>
      </c>
      <c r="D2167" s="3">
        <v>0</v>
      </c>
      <c r="E2167" s="10">
        <v>12648.7</v>
      </c>
      <c r="F2167" s="3" t="s">
        <v>6</v>
      </c>
      <c r="G2167" s="3" t="s">
        <v>5</v>
      </c>
      <c r="H2167" s="24" t="s">
        <v>7</v>
      </c>
    </row>
    <row r="2168" spans="1:8" x14ac:dyDescent="0.25">
      <c r="A2168" s="23" t="s">
        <v>2277</v>
      </c>
      <c r="B2168" s="6">
        <v>25423</v>
      </c>
      <c r="C2168" s="9">
        <f t="shared" si="33"/>
        <v>53</v>
      </c>
      <c r="D2168" s="3">
        <v>0</v>
      </c>
      <c r="E2168" s="10">
        <v>41191.57</v>
      </c>
      <c r="F2168" s="3" t="s">
        <v>9</v>
      </c>
      <c r="G2168" s="3" t="s">
        <v>5</v>
      </c>
      <c r="H2168" s="24" t="s">
        <v>30</v>
      </c>
    </row>
    <row r="2169" spans="1:8" x14ac:dyDescent="0.25">
      <c r="A2169" s="23" t="s">
        <v>1519</v>
      </c>
      <c r="B2169" s="6">
        <v>23999</v>
      </c>
      <c r="C2169" s="9">
        <f t="shared" si="33"/>
        <v>57</v>
      </c>
      <c r="D2169" s="3">
        <v>2</v>
      </c>
      <c r="E2169" s="10">
        <v>12646.21</v>
      </c>
      <c r="F2169" s="3" t="s">
        <v>6</v>
      </c>
      <c r="G2169" s="3" t="s">
        <v>5</v>
      </c>
      <c r="H2169" s="24" t="s">
        <v>30</v>
      </c>
    </row>
    <row r="2170" spans="1:8" x14ac:dyDescent="0.25">
      <c r="A2170" s="23" t="s">
        <v>1518</v>
      </c>
      <c r="B2170" s="6">
        <v>22838</v>
      </c>
      <c r="C2170" s="9">
        <f t="shared" si="33"/>
        <v>61</v>
      </c>
      <c r="D2170" s="3">
        <v>0</v>
      </c>
      <c r="E2170" s="10">
        <v>12644.59</v>
      </c>
      <c r="F2170" s="3" t="s">
        <v>6</v>
      </c>
      <c r="G2170" s="3" t="s">
        <v>5</v>
      </c>
      <c r="H2170" s="24" t="s">
        <v>30</v>
      </c>
    </row>
    <row r="2171" spans="1:8" x14ac:dyDescent="0.25">
      <c r="A2171" s="23" t="s">
        <v>1517</v>
      </c>
      <c r="B2171" s="6">
        <v>24458</v>
      </c>
      <c r="C2171" s="9">
        <f t="shared" si="33"/>
        <v>56</v>
      </c>
      <c r="D2171" s="3">
        <v>2</v>
      </c>
      <c r="E2171" s="10">
        <v>12643.38</v>
      </c>
      <c r="F2171" s="3" t="s">
        <v>6</v>
      </c>
      <c r="G2171" s="3" t="s">
        <v>9</v>
      </c>
      <c r="H2171" s="24" t="s">
        <v>14</v>
      </c>
    </row>
    <row r="2172" spans="1:8" x14ac:dyDescent="0.25">
      <c r="A2172" s="23" t="s">
        <v>1516</v>
      </c>
      <c r="B2172" s="6">
        <v>26547</v>
      </c>
      <c r="C2172" s="9">
        <f t="shared" si="33"/>
        <v>50</v>
      </c>
      <c r="D2172" s="3">
        <v>0</v>
      </c>
      <c r="E2172" s="10">
        <v>12640.24</v>
      </c>
      <c r="F2172" s="3" t="s">
        <v>6</v>
      </c>
      <c r="G2172" s="3" t="s">
        <v>9</v>
      </c>
      <c r="H2172" s="24" t="s">
        <v>30</v>
      </c>
    </row>
    <row r="2173" spans="1:8" x14ac:dyDescent="0.25">
      <c r="A2173" s="23" t="s">
        <v>1515</v>
      </c>
      <c r="B2173" s="6">
        <v>22849</v>
      </c>
      <c r="C2173" s="9">
        <f t="shared" si="33"/>
        <v>61</v>
      </c>
      <c r="D2173" s="3">
        <v>0</v>
      </c>
      <c r="E2173" s="10">
        <v>12638.2</v>
      </c>
      <c r="F2173" s="3" t="s">
        <v>6</v>
      </c>
      <c r="G2173" s="3" t="s">
        <v>9</v>
      </c>
      <c r="H2173" s="24" t="s">
        <v>30</v>
      </c>
    </row>
    <row r="2174" spans="1:8" x14ac:dyDescent="0.25">
      <c r="A2174" s="23" t="s">
        <v>1514</v>
      </c>
      <c r="B2174" s="6">
        <v>22972</v>
      </c>
      <c r="C2174" s="9">
        <f t="shared" si="33"/>
        <v>60</v>
      </c>
      <c r="D2174" s="3">
        <v>0</v>
      </c>
      <c r="E2174" s="10">
        <v>12629.9</v>
      </c>
      <c r="F2174" s="3" t="s">
        <v>6</v>
      </c>
      <c r="G2174" s="3" t="s">
        <v>6</v>
      </c>
      <c r="H2174" s="24" t="s">
        <v>7</v>
      </c>
    </row>
    <row r="2175" spans="1:8" x14ac:dyDescent="0.25">
      <c r="A2175" s="23" t="s">
        <v>1513</v>
      </c>
      <c r="B2175" s="6">
        <v>24019</v>
      </c>
      <c r="C2175" s="9">
        <f t="shared" si="33"/>
        <v>57</v>
      </c>
      <c r="D2175" s="3">
        <v>2</v>
      </c>
      <c r="E2175" s="10">
        <v>12629.17</v>
      </c>
      <c r="F2175" s="3" t="s">
        <v>6</v>
      </c>
      <c r="G2175" s="3" t="s">
        <v>9</v>
      </c>
      <c r="H2175" s="24" t="s">
        <v>7</v>
      </c>
    </row>
    <row r="2176" spans="1:8" x14ac:dyDescent="0.25">
      <c r="A2176" s="23" t="s">
        <v>1512</v>
      </c>
      <c r="B2176" s="6">
        <v>25930</v>
      </c>
      <c r="C2176" s="9">
        <f t="shared" si="33"/>
        <v>52</v>
      </c>
      <c r="D2176" s="3">
        <v>0</v>
      </c>
      <c r="E2176" s="10">
        <v>12624.74</v>
      </c>
      <c r="F2176" s="3" t="s">
        <v>6</v>
      </c>
      <c r="G2176" s="3" t="s">
        <v>9</v>
      </c>
      <c r="H2176" s="24" t="s">
        <v>14</v>
      </c>
    </row>
    <row r="2177" spans="1:8" x14ac:dyDescent="0.25">
      <c r="A2177" s="23" t="s">
        <v>1511</v>
      </c>
      <c r="B2177" s="6">
        <v>23242</v>
      </c>
      <c r="C2177" s="9">
        <f t="shared" si="33"/>
        <v>59</v>
      </c>
      <c r="D2177" s="3">
        <v>0</v>
      </c>
      <c r="E2177" s="10">
        <v>12622.18</v>
      </c>
      <c r="F2177" s="3" t="s">
        <v>6</v>
      </c>
      <c r="G2177" s="3" t="s">
        <v>9</v>
      </c>
      <c r="H2177" s="24" t="s">
        <v>14</v>
      </c>
    </row>
    <row r="2178" spans="1:8" x14ac:dyDescent="0.25">
      <c r="A2178" s="23" t="s">
        <v>1510</v>
      </c>
      <c r="B2178" s="6">
        <v>36117</v>
      </c>
      <c r="C2178" s="9">
        <f t="shared" si="33"/>
        <v>24</v>
      </c>
      <c r="D2178" s="3">
        <v>1</v>
      </c>
      <c r="E2178" s="10">
        <v>12609.89</v>
      </c>
      <c r="F2178" s="3" t="s">
        <v>6</v>
      </c>
      <c r="G2178" s="3" t="s">
        <v>6</v>
      </c>
      <c r="H2178" s="24" t="s">
        <v>14</v>
      </c>
    </row>
    <row r="2179" spans="1:8" x14ac:dyDescent="0.25">
      <c r="A2179" s="23" t="s">
        <v>2276</v>
      </c>
      <c r="B2179" s="6">
        <v>26548</v>
      </c>
      <c r="C2179" s="9">
        <f t="shared" ref="C2179:C2242" si="34">INT(YEARFRAC(B2179,DATE(2023,8,6),1))</f>
        <v>50</v>
      </c>
      <c r="D2179" s="3">
        <v>0</v>
      </c>
      <c r="E2179" s="10">
        <v>41097.160000000003</v>
      </c>
      <c r="F2179" s="3" t="s">
        <v>9</v>
      </c>
      <c r="G2179" s="3" t="s">
        <v>6</v>
      </c>
      <c r="H2179" s="24" t="s">
        <v>156</v>
      </c>
    </row>
    <row r="2180" spans="1:8" x14ac:dyDescent="0.25">
      <c r="A2180" s="23" t="s">
        <v>1509</v>
      </c>
      <c r="B2180" s="6">
        <v>32366</v>
      </c>
      <c r="C2180" s="9">
        <f t="shared" si="34"/>
        <v>34</v>
      </c>
      <c r="D2180" s="3">
        <v>3</v>
      </c>
      <c r="E2180" s="10">
        <v>12600.46</v>
      </c>
      <c r="F2180" s="3" t="s">
        <v>6</v>
      </c>
      <c r="G2180" s="3" t="s">
        <v>9</v>
      </c>
      <c r="H2180" s="24" t="s">
        <v>237</v>
      </c>
    </row>
    <row r="2181" spans="1:8" x14ac:dyDescent="0.25">
      <c r="A2181" s="23" t="s">
        <v>1508</v>
      </c>
      <c r="B2181" s="6">
        <v>25737</v>
      </c>
      <c r="C2181" s="9">
        <f t="shared" si="34"/>
        <v>53</v>
      </c>
      <c r="D2181" s="3">
        <v>5</v>
      </c>
      <c r="E2181" s="10">
        <v>12592.53</v>
      </c>
      <c r="F2181" s="3" t="s">
        <v>6</v>
      </c>
      <c r="G2181" s="3" t="s">
        <v>5</v>
      </c>
      <c r="H2181" s="24" t="s">
        <v>7</v>
      </c>
    </row>
    <row r="2182" spans="1:8" x14ac:dyDescent="0.25">
      <c r="A2182" s="23" t="s">
        <v>1507</v>
      </c>
      <c r="B2182" s="6">
        <v>25533</v>
      </c>
      <c r="C2182" s="9">
        <f t="shared" si="34"/>
        <v>53</v>
      </c>
      <c r="D2182" s="3">
        <v>0</v>
      </c>
      <c r="E2182" s="10">
        <v>12579.92</v>
      </c>
      <c r="F2182" s="3" t="s">
        <v>6</v>
      </c>
      <c r="G2182" s="3" t="s">
        <v>9</v>
      </c>
      <c r="H2182" s="24" t="s">
        <v>188</v>
      </c>
    </row>
    <row r="2183" spans="1:8" x14ac:dyDescent="0.25">
      <c r="A2183" s="23" t="s">
        <v>1506</v>
      </c>
      <c r="B2183" s="6">
        <v>22613</v>
      </c>
      <c r="C2183" s="9">
        <f t="shared" si="34"/>
        <v>61</v>
      </c>
      <c r="D2183" s="3">
        <v>0</v>
      </c>
      <c r="E2183" s="10">
        <v>12574.05</v>
      </c>
      <c r="F2183" s="3" t="s">
        <v>6</v>
      </c>
      <c r="G2183" s="3" t="s">
        <v>9</v>
      </c>
      <c r="H2183" s="24" t="s">
        <v>30</v>
      </c>
    </row>
    <row r="2184" spans="1:8" x14ac:dyDescent="0.25">
      <c r="A2184" s="23" t="s">
        <v>1505</v>
      </c>
      <c r="B2184" s="6">
        <v>22613</v>
      </c>
      <c r="C2184" s="9">
        <f t="shared" si="34"/>
        <v>61</v>
      </c>
      <c r="D2184" s="3">
        <v>0</v>
      </c>
      <c r="E2184" s="10">
        <v>12557.61</v>
      </c>
      <c r="F2184" s="3" t="s">
        <v>6</v>
      </c>
      <c r="G2184" s="3" t="s">
        <v>6</v>
      </c>
      <c r="H2184" s="24" t="s">
        <v>7</v>
      </c>
    </row>
    <row r="2185" spans="1:8" x14ac:dyDescent="0.25">
      <c r="A2185" s="23" t="s">
        <v>1504</v>
      </c>
      <c r="B2185" s="6">
        <v>22935</v>
      </c>
      <c r="C2185" s="9">
        <f t="shared" si="34"/>
        <v>60</v>
      </c>
      <c r="D2185" s="3">
        <v>0</v>
      </c>
      <c r="E2185" s="10">
        <v>12523.6</v>
      </c>
      <c r="F2185" s="3" t="s">
        <v>6</v>
      </c>
      <c r="G2185" s="3" t="s">
        <v>6</v>
      </c>
      <c r="H2185" s="24" t="s">
        <v>14</v>
      </c>
    </row>
    <row r="2186" spans="1:8" x14ac:dyDescent="0.25">
      <c r="A2186" s="23" t="s">
        <v>1503</v>
      </c>
      <c r="B2186" s="6">
        <v>24300</v>
      </c>
      <c r="C2186" s="9">
        <f t="shared" si="34"/>
        <v>57</v>
      </c>
      <c r="D2186" s="3">
        <v>0</v>
      </c>
      <c r="E2186" s="10">
        <v>12499.88</v>
      </c>
      <c r="F2186" s="3" t="s">
        <v>6</v>
      </c>
      <c r="G2186" s="3" t="s">
        <v>5</v>
      </c>
      <c r="H2186" s="24" t="s">
        <v>14</v>
      </c>
    </row>
    <row r="2187" spans="1:8" x14ac:dyDescent="0.25">
      <c r="A2187" s="23" t="s">
        <v>1502</v>
      </c>
      <c r="B2187" s="6">
        <v>25175</v>
      </c>
      <c r="C2187" s="9">
        <f t="shared" si="34"/>
        <v>54</v>
      </c>
      <c r="D2187" s="3">
        <v>3</v>
      </c>
      <c r="E2187" s="10">
        <v>12495.29</v>
      </c>
      <c r="F2187" s="3" t="s">
        <v>6</v>
      </c>
      <c r="G2187" s="3" t="s">
        <v>6</v>
      </c>
      <c r="H2187" s="24" t="s">
        <v>14</v>
      </c>
    </row>
    <row r="2188" spans="1:8" x14ac:dyDescent="0.25">
      <c r="A2188" s="23" t="s">
        <v>1501</v>
      </c>
      <c r="B2188" s="6">
        <v>24716</v>
      </c>
      <c r="C2188" s="9">
        <f t="shared" si="34"/>
        <v>55</v>
      </c>
      <c r="D2188" s="3">
        <v>3</v>
      </c>
      <c r="E2188" s="10">
        <v>12485.8</v>
      </c>
      <c r="F2188" s="3" t="s">
        <v>6</v>
      </c>
      <c r="G2188" s="3" t="s">
        <v>6</v>
      </c>
      <c r="H2188" s="24" t="s">
        <v>7</v>
      </c>
    </row>
    <row r="2189" spans="1:8" x14ac:dyDescent="0.25">
      <c r="A2189" s="23" t="s">
        <v>1500</v>
      </c>
      <c r="B2189" s="6">
        <v>25154</v>
      </c>
      <c r="C2189" s="9">
        <f t="shared" si="34"/>
        <v>54</v>
      </c>
      <c r="D2189" s="3">
        <v>3</v>
      </c>
      <c r="E2189" s="10">
        <v>12479.71</v>
      </c>
      <c r="F2189" s="3" t="s">
        <v>6</v>
      </c>
      <c r="G2189" s="3" t="s">
        <v>6</v>
      </c>
      <c r="H2189" s="24" t="s">
        <v>14</v>
      </c>
    </row>
    <row r="2190" spans="1:8" x14ac:dyDescent="0.25">
      <c r="A2190" s="23" t="s">
        <v>2275</v>
      </c>
      <c r="B2190" s="6">
        <v>26523</v>
      </c>
      <c r="C2190" s="9">
        <f t="shared" si="34"/>
        <v>50</v>
      </c>
      <c r="D2190" s="3">
        <v>0</v>
      </c>
      <c r="E2190" s="10">
        <v>41055.29</v>
      </c>
      <c r="F2190" s="3" t="s">
        <v>9</v>
      </c>
      <c r="G2190" s="3" t="s">
        <v>5</v>
      </c>
      <c r="H2190" s="24" t="s">
        <v>30</v>
      </c>
    </row>
    <row r="2191" spans="1:8" x14ac:dyDescent="0.25">
      <c r="A2191" s="23" t="s">
        <v>1499</v>
      </c>
      <c r="B2191" s="6">
        <v>25168</v>
      </c>
      <c r="C2191" s="9">
        <f t="shared" si="34"/>
        <v>54</v>
      </c>
      <c r="D2191" s="3">
        <v>3</v>
      </c>
      <c r="E2191" s="10">
        <v>12475.35</v>
      </c>
      <c r="F2191" s="3" t="s">
        <v>6</v>
      </c>
      <c r="G2191" s="3" t="s">
        <v>9</v>
      </c>
      <c r="H2191" s="24" t="s">
        <v>14</v>
      </c>
    </row>
    <row r="2192" spans="1:8" x14ac:dyDescent="0.25">
      <c r="A2192" s="23" t="s">
        <v>1498</v>
      </c>
      <c r="B2192" s="6">
        <v>34920</v>
      </c>
      <c r="C2192" s="9">
        <f t="shared" si="34"/>
        <v>27</v>
      </c>
      <c r="D2192" s="3">
        <v>0</v>
      </c>
      <c r="E2192" s="10">
        <v>12452.25</v>
      </c>
      <c r="F2192" s="3" t="s">
        <v>6</v>
      </c>
      <c r="G2192" s="3" t="s">
        <v>6</v>
      </c>
      <c r="H2192" s="24" t="s">
        <v>14</v>
      </c>
    </row>
    <row r="2193" spans="1:8" x14ac:dyDescent="0.25">
      <c r="A2193" s="23" t="s">
        <v>1497</v>
      </c>
      <c r="B2193" s="6">
        <v>23593</v>
      </c>
      <c r="C2193" s="9">
        <f t="shared" si="34"/>
        <v>59</v>
      </c>
      <c r="D2193" s="3">
        <v>0</v>
      </c>
      <c r="E2193" s="10">
        <v>12430.95</v>
      </c>
      <c r="F2193" s="3" t="s">
        <v>6</v>
      </c>
      <c r="G2193" s="3" t="s">
        <v>6</v>
      </c>
      <c r="H2193" s="24" t="s">
        <v>235</v>
      </c>
    </row>
    <row r="2194" spans="1:8" x14ac:dyDescent="0.25">
      <c r="A2194" s="23" t="s">
        <v>1496</v>
      </c>
      <c r="B2194" s="6">
        <v>29050</v>
      </c>
      <c r="C2194" s="9">
        <f t="shared" si="34"/>
        <v>44</v>
      </c>
      <c r="D2194" s="3">
        <v>2</v>
      </c>
      <c r="E2194" s="10">
        <v>12408.29</v>
      </c>
      <c r="F2194" s="3" t="s">
        <v>6</v>
      </c>
      <c r="G2194" s="3" t="s">
        <v>9</v>
      </c>
      <c r="H2194" s="24" t="s">
        <v>620</v>
      </c>
    </row>
    <row r="2195" spans="1:8" x14ac:dyDescent="0.25">
      <c r="A2195" s="23" t="s">
        <v>1495</v>
      </c>
      <c r="B2195" s="6">
        <v>26532</v>
      </c>
      <c r="C2195" s="9">
        <f t="shared" si="34"/>
        <v>50</v>
      </c>
      <c r="D2195" s="3">
        <v>0</v>
      </c>
      <c r="E2195" s="10">
        <v>12407.3</v>
      </c>
      <c r="F2195" s="3" t="s">
        <v>6</v>
      </c>
      <c r="G2195" s="3" t="s">
        <v>5</v>
      </c>
      <c r="H2195" s="24" t="s">
        <v>288</v>
      </c>
    </row>
    <row r="2196" spans="1:8" x14ac:dyDescent="0.25">
      <c r="A2196" s="23" t="s">
        <v>1494</v>
      </c>
      <c r="B2196" s="6">
        <v>32871</v>
      </c>
      <c r="C2196" s="9">
        <f t="shared" si="34"/>
        <v>33</v>
      </c>
      <c r="D2196" s="3">
        <v>0</v>
      </c>
      <c r="E2196" s="10">
        <v>12404.88</v>
      </c>
      <c r="F2196" s="3" t="s">
        <v>6</v>
      </c>
      <c r="G2196" s="3" t="s">
        <v>6</v>
      </c>
      <c r="H2196" s="24" t="s">
        <v>156</v>
      </c>
    </row>
    <row r="2197" spans="1:8" x14ac:dyDescent="0.25">
      <c r="A2197" s="23" t="s">
        <v>1493</v>
      </c>
      <c r="B2197" s="6">
        <v>22915</v>
      </c>
      <c r="C2197" s="9">
        <f t="shared" si="34"/>
        <v>60</v>
      </c>
      <c r="D2197" s="3">
        <v>0</v>
      </c>
      <c r="E2197" s="10">
        <v>12369.89</v>
      </c>
      <c r="F2197" s="3" t="s">
        <v>6</v>
      </c>
      <c r="G2197" s="3" t="s">
        <v>5</v>
      </c>
      <c r="H2197" s="24" t="s">
        <v>235</v>
      </c>
    </row>
    <row r="2198" spans="1:8" x14ac:dyDescent="0.25">
      <c r="A2198" s="23" t="s">
        <v>1492</v>
      </c>
      <c r="B2198" s="6">
        <v>24470</v>
      </c>
      <c r="C2198" s="9">
        <f t="shared" si="34"/>
        <v>56</v>
      </c>
      <c r="D2198" s="3">
        <v>3</v>
      </c>
      <c r="E2198" s="10">
        <v>12363.55</v>
      </c>
      <c r="F2198" s="3" t="s">
        <v>6</v>
      </c>
      <c r="G2198" s="3" t="s">
        <v>6</v>
      </c>
      <c r="H2198" s="24" t="s">
        <v>30</v>
      </c>
    </row>
    <row r="2199" spans="1:8" x14ac:dyDescent="0.25">
      <c r="A2199" s="23" t="s">
        <v>1491</v>
      </c>
      <c r="B2199" s="6">
        <v>23276</v>
      </c>
      <c r="C2199" s="9">
        <f t="shared" si="34"/>
        <v>59</v>
      </c>
      <c r="D2199" s="3">
        <v>1</v>
      </c>
      <c r="E2199" s="10">
        <v>12347.17</v>
      </c>
      <c r="F2199" s="3" t="s">
        <v>6</v>
      </c>
      <c r="G2199" s="3" t="s">
        <v>6</v>
      </c>
      <c r="H2199" s="24" t="s">
        <v>30</v>
      </c>
    </row>
    <row r="2200" spans="1:8" x14ac:dyDescent="0.25">
      <c r="A2200" s="23" t="s">
        <v>1490</v>
      </c>
      <c r="B2200" s="6">
        <v>23225</v>
      </c>
      <c r="C2200" s="9">
        <f t="shared" si="34"/>
        <v>60</v>
      </c>
      <c r="D2200" s="3">
        <v>1</v>
      </c>
      <c r="E2200" s="10">
        <v>12333.83</v>
      </c>
      <c r="F2200" s="3" t="s">
        <v>6</v>
      </c>
      <c r="G2200" s="3" t="s">
        <v>5</v>
      </c>
      <c r="H2200" s="24" t="s">
        <v>30</v>
      </c>
    </row>
    <row r="2201" spans="1:8" x14ac:dyDescent="0.25">
      <c r="A2201" s="23" t="s">
        <v>2274</v>
      </c>
      <c r="B2201" s="6">
        <v>29139</v>
      </c>
      <c r="C2201" s="9">
        <f t="shared" si="34"/>
        <v>43</v>
      </c>
      <c r="D2201" s="3">
        <v>1</v>
      </c>
      <c r="E2201" s="10">
        <v>41034.22</v>
      </c>
      <c r="F2201" s="3" t="s">
        <v>9</v>
      </c>
      <c r="G2201" s="3" t="s">
        <v>6</v>
      </c>
      <c r="H2201" s="24" t="s">
        <v>344</v>
      </c>
    </row>
    <row r="2202" spans="1:8" x14ac:dyDescent="0.25">
      <c r="A2202" s="23" t="s">
        <v>1489</v>
      </c>
      <c r="B2202" s="6">
        <v>23252</v>
      </c>
      <c r="C2202" s="9">
        <f t="shared" si="34"/>
        <v>59</v>
      </c>
      <c r="D2202" s="3">
        <v>0</v>
      </c>
      <c r="E2202" s="10">
        <v>12323.94</v>
      </c>
      <c r="F2202" s="3" t="s">
        <v>6</v>
      </c>
      <c r="G2202" s="3" t="s">
        <v>6</v>
      </c>
      <c r="H2202" s="24" t="s">
        <v>344</v>
      </c>
    </row>
    <row r="2203" spans="1:8" x14ac:dyDescent="0.25">
      <c r="A2203" s="23" t="s">
        <v>1488</v>
      </c>
      <c r="B2203" s="6">
        <v>23312</v>
      </c>
      <c r="C2203" s="9">
        <f t="shared" si="34"/>
        <v>59</v>
      </c>
      <c r="D2203" s="3">
        <v>0</v>
      </c>
      <c r="E2203" s="10">
        <v>12299.59</v>
      </c>
      <c r="F2203" s="3" t="s">
        <v>6</v>
      </c>
      <c r="G2203" s="3" t="s">
        <v>9</v>
      </c>
      <c r="H2203" s="24" t="s">
        <v>188</v>
      </c>
    </row>
    <row r="2204" spans="1:8" x14ac:dyDescent="0.25">
      <c r="A2204" s="23" t="s">
        <v>1487</v>
      </c>
      <c r="B2204" s="6">
        <v>33175</v>
      </c>
      <c r="C2204" s="9">
        <f t="shared" si="34"/>
        <v>32</v>
      </c>
      <c r="D2204" s="3">
        <v>3</v>
      </c>
      <c r="E2204" s="10">
        <v>12282.38</v>
      </c>
      <c r="F2204" s="3" t="s">
        <v>6</v>
      </c>
      <c r="G2204" s="3" t="s">
        <v>9</v>
      </c>
      <c r="H2204" s="24" t="s">
        <v>30</v>
      </c>
    </row>
    <row r="2205" spans="1:8" x14ac:dyDescent="0.25">
      <c r="A2205" s="23" t="s">
        <v>1486</v>
      </c>
      <c r="B2205" s="6">
        <v>24427</v>
      </c>
      <c r="C2205" s="9">
        <f t="shared" si="34"/>
        <v>56</v>
      </c>
      <c r="D2205" s="3">
        <v>0</v>
      </c>
      <c r="E2205" s="10">
        <v>12282.03</v>
      </c>
      <c r="F2205" s="3" t="s">
        <v>6</v>
      </c>
      <c r="G2205" s="3" t="s">
        <v>9</v>
      </c>
      <c r="H2205" s="24" t="s">
        <v>188</v>
      </c>
    </row>
    <row r="2206" spans="1:8" x14ac:dyDescent="0.25">
      <c r="A2206" s="23" t="s">
        <v>1485</v>
      </c>
      <c r="B2206" s="6">
        <v>24712</v>
      </c>
      <c r="C2206" s="9">
        <f t="shared" si="34"/>
        <v>55</v>
      </c>
      <c r="D2206" s="3">
        <v>2</v>
      </c>
      <c r="E2206" s="10">
        <v>12269.69</v>
      </c>
      <c r="F2206" s="3" t="s">
        <v>6</v>
      </c>
      <c r="G2206" s="3" t="s">
        <v>5</v>
      </c>
      <c r="H2206" s="24" t="s">
        <v>14</v>
      </c>
    </row>
    <row r="2207" spans="1:8" x14ac:dyDescent="0.25">
      <c r="A2207" s="23" t="s">
        <v>1484</v>
      </c>
      <c r="B2207" s="6">
        <v>24836</v>
      </c>
      <c r="C2207" s="9">
        <f t="shared" si="34"/>
        <v>55</v>
      </c>
      <c r="D2207" s="3">
        <v>2</v>
      </c>
      <c r="E2207" s="10">
        <v>12268.63</v>
      </c>
      <c r="F2207" s="3" t="s">
        <v>6</v>
      </c>
      <c r="G2207" s="3" t="s">
        <v>9</v>
      </c>
      <c r="H2207" s="24" t="s">
        <v>14</v>
      </c>
    </row>
    <row r="2208" spans="1:8" x14ac:dyDescent="0.25">
      <c r="A2208" s="23" t="s">
        <v>1483</v>
      </c>
      <c r="B2208" s="6">
        <v>24447</v>
      </c>
      <c r="C2208" s="9">
        <f t="shared" si="34"/>
        <v>56</v>
      </c>
      <c r="D2208" s="3">
        <v>2</v>
      </c>
      <c r="E2208" s="10">
        <v>12265.51</v>
      </c>
      <c r="F2208" s="3" t="s">
        <v>6</v>
      </c>
      <c r="G2208" s="3" t="s">
        <v>6</v>
      </c>
      <c r="H2208" s="24" t="s">
        <v>7</v>
      </c>
    </row>
    <row r="2209" spans="1:8" x14ac:dyDescent="0.25">
      <c r="A2209" s="23" t="s">
        <v>1482</v>
      </c>
      <c r="B2209" s="6">
        <v>31637</v>
      </c>
      <c r="C2209" s="9">
        <f t="shared" si="34"/>
        <v>36</v>
      </c>
      <c r="D2209" s="3">
        <v>3</v>
      </c>
      <c r="E2209" s="10">
        <v>12255.04</v>
      </c>
      <c r="F2209" s="3" t="s">
        <v>6</v>
      </c>
      <c r="G2209" s="3" t="s">
        <v>5</v>
      </c>
      <c r="H2209" s="24" t="s">
        <v>523</v>
      </c>
    </row>
    <row r="2210" spans="1:8" x14ac:dyDescent="0.25">
      <c r="A2210" s="23" t="s">
        <v>1481</v>
      </c>
      <c r="B2210" s="6">
        <v>32835</v>
      </c>
      <c r="C2210" s="9">
        <f t="shared" si="34"/>
        <v>33</v>
      </c>
      <c r="D2210" s="3">
        <v>3</v>
      </c>
      <c r="E2210" s="10">
        <v>12254.44</v>
      </c>
      <c r="F2210" s="3" t="s">
        <v>6</v>
      </c>
      <c r="G2210" s="3" t="s">
        <v>6</v>
      </c>
      <c r="H2210" s="24" t="s">
        <v>523</v>
      </c>
    </row>
    <row r="2211" spans="1:8" x14ac:dyDescent="0.25">
      <c r="A2211" s="23" t="s">
        <v>1480</v>
      </c>
      <c r="B2211" s="6">
        <v>27203</v>
      </c>
      <c r="C2211" s="9">
        <f t="shared" si="34"/>
        <v>49</v>
      </c>
      <c r="D2211" s="3">
        <v>0</v>
      </c>
      <c r="E2211" s="10">
        <v>12245.17</v>
      </c>
      <c r="F2211" s="3" t="s">
        <v>6</v>
      </c>
      <c r="G2211" s="3" t="s">
        <v>9</v>
      </c>
      <c r="H2211" s="24" t="s">
        <v>14</v>
      </c>
    </row>
    <row r="2212" spans="1:8" x14ac:dyDescent="0.25">
      <c r="A2212" s="23" t="s">
        <v>2273</v>
      </c>
      <c r="B2212" s="6">
        <v>27185</v>
      </c>
      <c r="C2212" s="9">
        <f t="shared" si="34"/>
        <v>49</v>
      </c>
      <c r="D2212" s="3">
        <v>0</v>
      </c>
      <c r="E2212" s="10">
        <v>40974.160000000003</v>
      </c>
      <c r="F2212" s="3" t="s">
        <v>9</v>
      </c>
      <c r="G2212" s="3" t="s">
        <v>5</v>
      </c>
      <c r="H2212" s="24" t="s">
        <v>7</v>
      </c>
    </row>
    <row r="2213" spans="1:8" x14ac:dyDescent="0.25">
      <c r="A2213" s="23" t="s">
        <v>1479</v>
      </c>
      <c r="B2213" s="6">
        <v>23209</v>
      </c>
      <c r="C2213" s="9">
        <f t="shared" si="34"/>
        <v>60</v>
      </c>
      <c r="D2213" s="3">
        <v>0</v>
      </c>
      <c r="E2213" s="10">
        <v>12244.53</v>
      </c>
      <c r="F2213" s="3" t="s">
        <v>6</v>
      </c>
      <c r="G2213" s="3" t="s">
        <v>9</v>
      </c>
      <c r="H2213" s="24" t="s">
        <v>7</v>
      </c>
    </row>
    <row r="2214" spans="1:8" x14ac:dyDescent="0.25">
      <c r="A2214" s="23" t="s">
        <v>1478</v>
      </c>
      <c r="B2214" s="6">
        <v>24317</v>
      </c>
      <c r="C2214" s="9">
        <f t="shared" si="34"/>
        <v>57</v>
      </c>
      <c r="D2214" s="3">
        <v>0</v>
      </c>
      <c r="E2214" s="10">
        <v>12237.73</v>
      </c>
      <c r="F2214" s="3" t="s">
        <v>6</v>
      </c>
      <c r="G2214" s="3" t="s">
        <v>6</v>
      </c>
      <c r="H2214" s="24" t="s">
        <v>14</v>
      </c>
    </row>
    <row r="2215" spans="1:8" x14ac:dyDescent="0.25">
      <c r="A2215" s="23" t="s">
        <v>1477</v>
      </c>
      <c r="B2215" s="6">
        <v>23665</v>
      </c>
      <c r="C2215" s="9">
        <f t="shared" si="34"/>
        <v>58</v>
      </c>
      <c r="D2215" s="3">
        <v>0</v>
      </c>
      <c r="E2215" s="10">
        <v>12235.84</v>
      </c>
      <c r="F2215" s="3" t="s">
        <v>6</v>
      </c>
      <c r="G2215" s="3" t="s">
        <v>6</v>
      </c>
      <c r="H2215" s="24" t="s">
        <v>14</v>
      </c>
    </row>
    <row r="2216" spans="1:8" x14ac:dyDescent="0.25">
      <c r="A2216" s="23" t="s">
        <v>1476</v>
      </c>
      <c r="B2216" s="6">
        <v>23211</v>
      </c>
      <c r="C2216" s="9">
        <f t="shared" si="34"/>
        <v>60</v>
      </c>
      <c r="D2216" s="3">
        <v>0</v>
      </c>
      <c r="E2216" s="10">
        <v>12233.83</v>
      </c>
      <c r="F2216" s="3" t="s">
        <v>6</v>
      </c>
      <c r="G2216" s="3" t="s">
        <v>9</v>
      </c>
      <c r="H2216" s="24" t="s">
        <v>30</v>
      </c>
    </row>
    <row r="2217" spans="1:8" x14ac:dyDescent="0.25">
      <c r="A2217" s="23" t="s">
        <v>1475</v>
      </c>
      <c r="B2217" s="6">
        <v>23552</v>
      </c>
      <c r="C2217" s="9">
        <f t="shared" si="34"/>
        <v>59</v>
      </c>
      <c r="D2217" s="3">
        <v>0</v>
      </c>
      <c r="E2217" s="10">
        <v>12231.61</v>
      </c>
      <c r="F2217" s="3" t="s">
        <v>6</v>
      </c>
      <c r="G2217" s="3" t="s">
        <v>6</v>
      </c>
      <c r="H2217" s="24" t="s">
        <v>14</v>
      </c>
    </row>
    <row r="2218" spans="1:8" x14ac:dyDescent="0.25">
      <c r="A2218" s="23" t="s">
        <v>1474</v>
      </c>
      <c r="B2218" s="6">
        <v>23560</v>
      </c>
      <c r="C2218" s="9">
        <f t="shared" si="34"/>
        <v>59</v>
      </c>
      <c r="D2218" s="3">
        <v>0</v>
      </c>
      <c r="E2218" s="10">
        <v>12224.35</v>
      </c>
      <c r="F2218" s="3" t="s">
        <v>6</v>
      </c>
      <c r="G2218" s="3" t="s">
        <v>9</v>
      </c>
      <c r="H2218" s="24" t="s">
        <v>14</v>
      </c>
    </row>
    <row r="2219" spans="1:8" x14ac:dyDescent="0.25">
      <c r="A2219" s="23" t="s">
        <v>1473</v>
      </c>
      <c r="B2219" s="6">
        <v>23578</v>
      </c>
      <c r="C2219" s="9">
        <f t="shared" si="34"/>
        <v>59</v>
      </c>
      <c r="D2219" s="3">
        <v>0</v>
      </c>
      <c r="E2219" s="10">
        <v>12222.9</v>
      </c>
      <c r="F2219" s="3" t="s">
        <v>6</v>
      </c>
      <c r="G2219" s="3" t="s">
        <v>5</v>
      </c>
      <c r="H2219" s="24" t="s">
        <v>14</v>
      </c>
    </row>
    <row r="2220" spans="1:8" x14ac:dyDescent="0.25">
      <c r="A2220" s="23" t="s">
        <v>1472</v>
      </c>
      <c r="B2220" s="6">
        <v>28351</v>
      </c>
      <c r="C2220" s="9">
        <f t="shared" si="34"/>
        <v>45</v>
      </c>
      <c r="D2220" s="3">
        <v>2</v>
      </c>
      <c r="E2220" s="10">
        <v>12218.7</v>
      </c>
      <c r="F2220" s="3" t="s">
        <v>6</v>
      </c>
      <c r="G2220" s="3" t="s">
        <v>9</v>
      </c>
      <c r="H2220" s="24" t="s">
        <v>14</v>
      </c>
    </row>
    <row r="2221" spans="1:8" x14ac:dyDescent="0.25">
      <c r="A2221" s="23" t="s">
        <v>1471</v>
      </c>
      <c r="B2221" s="6">
        <v>33479</v>
      </c>
      <c r="C2221" s="9">
        <f t="shared" si="34"/>
        <v>31</v>
      </c>
      <c r="D2221" s="3">
        <v>3</v>
      </c>
      <c r="E2221" s="10">
        <v>12198.64</v>
      </c>
      <c r="F2221" s="3" t="s">
        <v>6</v>
      </c>
      <c r="G2221" s="3" t="s">
        <v>6</v>
      </c>
      <c r="H2221" s="24" t="s">
        <v>523</v>
      </c>
    </row>
    <row r="2222" spans="1:8" x14ac:dyDescent="0.25">
      <c r="A2222" s="23" t="s">
        <v>1470</v>
      </c>
      <c r="B2222" s="6">
        <v>32055</v>
      </c>
      <c r="C2222" s="9">
        <f t="shared" si="34"/>
        <v>35</v>
      </c>
      <c r="D2222" s="3">
        <v>3</v>
      </c>
      <c r="E2222" s="10">
        <v>12148.2</v>
      </c>
      <c r="F2222" s="3" t="s">
        <v>6</v>
      </c>
      <c r="G2222" s="3" t="s">
        <v>6</v>
      </c>
      <c r="H2222" s="24" t="s">
        <v>14</v>
      </c>
    </row>
    <row r="2223" spans="1:8" x14ac:dyDescent="0.25">
      <c r="A2223" s="23" t="s">
        <v>2272</v>
      </c>
      <c r="B2223" s="6">
        <v>30567</v>
      </c>
      <c r="C2223" s="9">
        <f t="shared" si="34"/>
        <v>39</v>
      </c>
      <c r="D2223" s="3">
        <v>3</v>
      </c>
      <c r="E2223" s="10">
        <v>40961.29</v>
      </c>
      <c r="F2223" s="3" t="s">
        <v>9</v>
      </c>
      <c r="G2223" s="3" t="s">
        <v>5</v>
      </c>
      <c r="H2223" s="24" t="s">
        <v>30</v>
      </c>
    </row>
    <row r="2224" spans="1:8" x14ac:dyDescent="0.25">
      <c r="A2224" s="23" t="s">
        <v>1469</v>
      </c>
      <c r="B2224" s="6">
        <v>22904</v>
      </c>
      <c r="C2224" s="9">
        <f t="shared" si="34"/>
        <v>60</v>
      </c>
      <c r="D2224" s="3">
        <v>0</v>
      </c>
      <c r="E2224" s="10">
        <v>12146.97</v>
      </c>
      <c r="F2224" s="3" t="s">
        <v>6</v>
      </c>
      <c r="G2224" s="3" t="s">
        <v>6</v>
      </c>
      <c r="H2224" s="24" t="s">
        <v>30</v>
      </c>
    </row>
    <row r="2225" spans="1:8" x14ac:dyDescent="0.25">
      <c r="A2225" s="23" t="s">
        <v>1468</v>
      </c>
      <c r="B2225" s="6">
        <v>22954</v>
      </c>
      <c r="C2225" s="9">
        <f t="shared" si="34"/>
        <v>60</v>
      </c>
      <c r="D2225" s="3">
        <v>0</v>
      </c>
      <c r="E2225" s="10">
        <v>12142.58</v>
      </c>
      <c r="F2225" s="3" t="s">
        <v>6</v>
      </c>
      <c r="G2225" s="3" t="s">
        <v>5</v>
      </c>
      <c r="H2225" s="24" t="s">
        <v>7</v>
      </c>
    </row>
    <row r="2226" spans="1:8" x14ac:dyDescent="0.25">
      <c r="A2226" s="23" t="s">
        <v>1467</v>
      </c>
      <c r="B2226" s="6">
        <v>27288</v>
      </c>
      <c r="C2226" s="9">
        <f t="shared" si="34"/>
        <v>48</v>
      </c>
      <c r="D2226" s="3">
        <v>0</v>
      </c>
      <c r="E2226" s="10">
        <v>12137.6</v>
      </c>
      <c r="F2226" s="3" t="s">
        <v>6</v>
      </c>
      <c r="G2226" s="3" t="s">
        <v>6</v>
      </c>
      <c r="H2226" s="24" t="s">
        <v>14</v>
      </c>
    </row>
    <row r="2227" spans="1:8" x14ac:dyDescent="0.25">
      <c r="A2227" s="23" t="s">
        <v>1466</v>
      </c>
      <c r="B2227" s="6">
        <v>33548</v>
      </c>
      <c r="C2227" s="9">
        <f t="shared" si="34"/>
        <v>31</v>
      </c>
      <c r="D2227" s="3">
        <v>3</v>
      </c>
      <c r="E2227" s="10">
        <v>12130.8</v>
      </c>
      <c r="F2227" s="3" t="s">
        <v>6</v>
      </c>
      <c r="G2227" s="3" t="s">
        <v>6</v>
      </c>
      <c r="H2227" s="24" t="s">
        <v>523</v>
      </c>
    </row>
    <row r="2228" spans="1:8" x14ac:dyDescent="0.25">
      <c r="A2228" s="23" t="s">
        <v>1465</v>
      </c>
      <c r="B2228" s="6">
        <v>23166</v>
      </c>
      <c r="C2228" s="9">
        <f t="shared" si="34"/>
        <v>60</v>
      </c>
      <c r="D2228" s="3">
        <v>0</v>
      </c>
      <c r="E2228" s="10">
        <v>12129.61</v>
      </c>
      <c r="F2228" s="3" t="s">
        <v>6</v>
      </c>
      <c r="G2228" s="3" t="s">
        <v>9</v>
      </c>
      <c r="H2228" s="24" t="s">
        <v>14</v>
      </c>
    </row>
    <row r="2229" spans="1:8" x14ac:dyDescent="0.25">
      <c r="A2229" s="23" t="s">
        <v>1464</v>
      </c>
      <c r="B2229" s="6">
        <v>23212</v>
      </c>
      <c r="C2229" s="9">
        <f t="shared" si="34"/>
        <v>60</v>
      </c>
      <c r="D2229" s="3">
        <v>0</v>
      </c>
      <c r="E2229" s="10">
        <v>12124.99</v>
      </c>
      <c r="F2229" s="3" t="s">
        <v>6</v>
      </c>
      <c r="G2229" s="3" t="s">
        <v>9</v>
      </c>
      <c r="H2229" s="24" t="s">
        <v>14</v>
      </c>
    </row>
    <row r="2230" spans="1:8" x14ac:dyDescent="0.25">
      <c r="A2230" s="23" t="s">
        <v>1463</v>
      </c>
      <c r="B2230" s="6">
        <v>25136</v>
      </c>
      <c r="C2230" s="9">
        <f t="shared" si="34"/>
        <v>54</v>
      </c>
      <c r="D2230" s="3">
        <v>3</v>
      </c>
      <c r="E2230" s="10">
        <v>12105.32</v>
      </c>
      <c r="F2230" s="3" t="s">
        <v>6</v>
      </c>
      <c r="G2230" s="3" t="s">
        <v>6</v>
      </c>
      <c r="H2230" s="24" t="s">
        <v>30</v>
      </c>
    </row>
    <row r="2231" spans="1:8" x14ac:dyDescent="0.25">
      <c r="A2231" s="23" t="s">
        <v>1462</v>
      </c>
      <c r="B2231" s="6">
        <v>25181</v>
      </c>
      <c r="C2231" s="9">
        <f t="shared" si="34"/>
        <v>54</v>
      </c>
      <c r="D2231" s="3">
        <v>2</v>
      </c>
      <c r="E2231" s="10">
        <v>12096.65</v>
      </c>
      <c r="F2231" s="3" t="s">
        <v>6</v>
      </c>
      <c r="G2231" s="3" t="s">
        <v>9</v>
      </c>
      <c r="H2231" s="24" t="s">
        <v>235</v>
      </c>
    </row>
    <row r="2232" spans="1:8" x14ac:dyDescent="0.25">
      <c r="A2232" s="23" t="s">
        <v>1461</v>
      </c>
      <c r="B2232" s="6">
        <v>25010</v>
      </c>
      <c r="C2232" s="9">
        <f t="shared" si="34"/>
        <v>55</v>
      </c>
      <c r="D2232" s="3">
        <v>3</v>
      </c>
      <c r="E2232" s="10">
        <v>12094.48</v>
      </c>
      <c r="F2232" s="3" t="s">
        <v>6</v>
      </c>
      <c r="G2232" s="3" t="s">
        <v>6</v>
      </c>
      <c r="H2232" s="24" t="s">
        <v>30</v>
      </c>
    </row>
    <row r="2233" spans="1:8" x14ac:dyDescent="0.25">
      <c r="A2233" s="23" t="s">
        <v>1460</v>
      </c>
      <c r="B2233" s="6">
        <v>30927</v>
      </c>
      <c r="C2233" s="9">
        <f t="shared" si="34"/>
        <v>38</v>
      </c>
      <c r="D2233" s="3">
        <v>3</v>
      </c>
      <c r="E2233" s="10">
        <v>12091.34</v>
      </c>
      <c r="F2233" s="3" t="s">
        <v>6</v>
      </c>
      <c r="G2233" s="3" t="s">
        <v>5</v>
      </c>
      <c r="H2233" s="24" t="s">
        <v>620</v>
      </c>
    </row>
    <row r="2234" spans="1:8" x14ac:dyDescent="0.25">
      <c r="A2234" s="23" t="s">
        <v>2352</v>
      </c>
      <c r="B2234" s="6">
        <v>23258</v>
      </c>
      <c r="C2234" s="9">
        <f t="shared" si="34"/>
        <v>59</v>
      </c>
      <c r="D2234" s="3">
        <v>1</v>
      </c>
      <c r="E2234" s="10">
        <v>48970.25</v>
      </c>
      <c r="F2234" s="3" t="s">
        <v>9</v>
      </c>
      <c r="G2234" s="3" t="s">
        <v>5</v>
      </c>
      <c r="H2234" s="24" t="s">
        <v>7</v>
      </c>
    </row>
    <row r="2235" spans="1:8" x14ac:dyDescent="0.25">
      <c r="A2235" s="23" t="s">
        <v>2271</v>
      </c>
      <c r="B2235" s="6">
        <v>29114</v>
      </c>
      <c r="C2235" s="9">
        <f t="shared" si="34"/>
        <v>43</v>
      </c>
      <c r="D2235" s="3">
        <v>3</v>
      </c>
      <c r="E2235" s="10">
        <v>40941.29</v>
      </c>
      <c r="F2235" s="3" t="s">
        <v>9</v>
      </c>
      <c r="G2235" s="3" t="s">
        <v>5</v>
      </c>
      <c r="H2235" s="24" t="s">
        <v>7</v>
      </c>
    </row>
    <row r="2236" spans="1:8" x14ac:dyDescent="0.25">
      <c r="A2236" s="23" t="s">
        <v>1459</v>
      </c>
      <c r="B2236" s="6">
        <v>31662</v>
      </c>
      <c r="C2236" s="9">
        <f t="shared" si="34"/>
        <v>36</v>
      </c>
      <c r="D2236" s="3">
        <v>3</v>
      </c>
      <c r="E2236" s="10">
        <v>12048.13</v>
      </c>
      <c r="F2236" s="3" t="s">
        <v>6</v>
      </c>
      <c r="G2236" s="3" t="s">
        <v>5</v>
      </c>
      <c r="H2236" s="24" t="s">
        <v>523</v>
      </c>
    </row>
    <row r="2237" spans="1:8" x14ac:dyDescent="0.25">
      <c r="A2237" s="23" t="s">
        <v>1458</v>
      </c>
      <c r="B2237" s="6">
        <v>24435</v>
      </c>
      <c r="C2237" s="9">
        <f t="shared" si="34"/>
        <v>56</v>
      </c>
      <c r="D2237" s="3">
        <v>1</v>
      </c>
      <c r="E2237" s="10">
        <v>12044.34</v>
      </c>
      <c r="F2237" s="3" t="s">
        <v>6</v>
      </c>
      <c r="G2237" s="3" t="s">
        <v>9</v>
      </c>
      <c r="H2237" s="24" t="s">
        <v>14</v>
      </c>
    </row>
    <row r="2238" spans="1:8" x14ac:dyDescent="0.25">
      <c r="A2238" s="23" t="s">
        <v>1457</v>
      </c>
      <c r="B2238" s="6">
        <v>29144</v>
      </c>
      <c r="C2238" s="9">
        <f t="shared" si="34"/>
        <v>43</v>
      </c>
      <c r="D2238" s="3">
        <v>2</v>
      </c>
      <c r="E2238" s="10">
        <v>12035.18</v>
      </c>
      <c r="F2238" s="3" t="s">
        <v>6</v>
      </c>
      <c r="G2238" s="3" t="s">
        <v>6</v>
      </c>
      <c r="H2238" s="24" t="s">
        <v>288</v>
      </c>
    </row>
    <row r="2239" spans="1:8" x14ac:dyDescent="0.25">
      <c r="A2239" s="23" t="s">
        <v>1456</v>
      </c>
      <c r="B2239" s="6">
        <v>24044</v>
      </c>
      <c r="C2239" s="9">
        <f t="shared" si="34"/>
        <v>57</v>
      </c>
      <c r="D2239" s="3">
        <v>1</v>
      </c>
      <c r="E2239" s="10">
        <v>12032.33</v>
      </c>
      <c r="F2239" s="3" t="s">
        <v>6</v>
      </c>
      <c r="G2239" s="3" t="s">
        <v>9</v>
      </c>
      <c r="H2239" s="24" t="s">
        <v>30</v>
      </c>
    </row>
    <row r="2240" spans="1:8" x14ac:dyDescent="0.25">
      <c r="A2240" s="23" t="s">
        <v>1455</v>
      </c>
      <c r="B2240" s="6">
        <v>23902</v>
      </c>
      <c r="C2240" s="9">
        <f t="shared" si="34"/>
        <v>58</v>
      </c>
      <c r="D2240" s="3">
        <v>0</v>
      </c>
      <c r="E2240" s="10">
        <v>12029.29</v>
      </c>
      <c r="F2240" s="3" t="s">
        <v>6</v>
      </c>
      <c r="G2240" s="3" t="s">
        <v>5</v>
      </c>
      <c r="H2240" s="24" t="s">
        <v>235</v>
      </c>
    </row>
    <row r="2241" spans="1:8" x14ac:dyDescent="0.25">
      <c r="A2241" s="23" t="s">
        <v>1454</v>
      </c>
      <c r="B2241" s="6">
        <v>30241</v>
      </c>
      <c r="C2241" s="9">
        <f t="shared" si="34"/>
        <v>40</v>
      </c>
      <c r="D2241" s="3">
        <v>3</v>
      </c>
      <c r="E2241" s="10">
        <v>12001.29</v>
      </c>
      <c r="F2241" s="3" t="s">
        <v>6</v>
      </c>
      <c r="G2241" s="3" t="s">
        <v>6</v>
      </c>
      <c r="H2241" s="24" t="s">
        <v>288</v>
      </c>
    </row>
    <row r="2242" spans="1:8" x14ac:dyDescent="0.25">
      <c r="A2242" s="23" t="s">
        <v>1453</v>
      </c>
      <c r="B2242" s="6">
        <v>34315</v>
      </c>
      <c r="C2242" s="9">
        <f t="shared" si="34"/>
        <v>29</v>
      </c>
      <c r="D2242" s="3">
        <v>0</v>
      </c>
      <c r="E2242" s="10">
        <v>11994.89</v>
      </c>
      <c r="F2242" s="3" t="s">
        <v>6</v>
      </c>
      <c r="G2242" s="3" t="s">
        <v>5</v>
      </c>
      <c r="H2242" s="24" t="s">
        <v>14</v>
      </c>
    </row>
    <row r="2243" spans="1:8" x14ac:dyDescent="0.25">
      <c r="A2243" s="23" t="s">
        <v>1452</v>
      </c>
      <c r="B2243" s="6">
        <v>30501</v>
      </c>
      <c r="C2243" s="9">
        <f t="shared" ref="C2243:C2306" si="35">INT(YEARFRAC(B2243,DATE(2023,8,6),1))</f>
        <v>40</v>
      </c>
      <c r="D2243" s="3">
        <v>3</v>
      </c>
      <c r="E2243" s="10">
        <v>11987.68</v>
      </c>
      <c r="F2243" s="3" t="s">
        <v>6</v>
      </c>
      <c r="G2243" s="3" t="s">
        <v>5</v>
      </c>
      <c r="H2243" s="24" t="s">
        <v>523</v>
      </c>
    </row>
    <row r="2244" spans="1:8" x14ac:dyDescent="0.25">
      <c r="A2244" s="23" t="s">
        <v>1451</v>
      </c>
      <c r="B2244" s="6">
        <v>24828</v>
      </c>
      <c r="C2244" s="9">
        <f t="shared" si="35"/>
        <v>55</v>
      </c>
      <c r="D2244" s="3">
        <v>3</v>
      </c>
      <c r="E2244" s="10">
        <v>11987.17</v>
      </c>
      <c r="F2244" s="3" t="s">
        <v>6</v>
      </c>
      <c r="G2244" s="3" t="s">
        <v>6</v>
      </c>
      <c r="H2244" s="24" t="s">
        <v>7</v>
      </c>
    </row>
    <row r="2245" spans="1:8" x14ac:dyDescent="0.25">
      <c r="A2245" s="23" t="s">
        <v>1450</v>
      </c>
      <c r="B2245" s="6">
        <v>23649</v>
      </c>
      <c r="C2245" s="9">
        <f t="shared" si="35"/>
        <v>58</v>
      </c>
      <c r="D2245" s="3">
        <v>1</v>
      </c>
      <c r="E2245" s="10">
        <v>11946.63</v>
      </c>
      <c r="F2245" s="3" t="s">
        <v>6</v>
      </c>
      <c r="G2245" s="3" t="s">
        <v>5</v>
      </c>
      <c r="H2245" s="24" t="s">
        <v>7</v>
      </c>
    </row>
    <row r="2246" spans="1:8" x14ac:dyDescent="0.25">
      <c r="A2246" s="23" t="s">
        <v>2270</v>
      </c>
      <c r="B2246" s="6">
        <v>33820</v>
      </c>
      <c r="C2246" s="9">
        <f t="shared" si="35"/>
        <v>31</v>
      </c>
      <c r="D2246" s="3">
        <v>3</v>
      </c>
      <c r="E2246" s="10">
        <v>40932.43</v>
      </c>
      <c r="F2246" s="3" t="s">
        <v>9</v>
      </c>
      <c r="G2246" s="3" t="s">
        <v>5</v>
      </c>
      <c r="H2246" s="24" t="s">
        <v>7</v>
      </c>
    </row>
    <row r="2247" spans="1:8" x14ac:dyDescent="0.25">
      <c r="A2247" s="23" t="s">
        <v>1449</v>
      </c>
      <c r="B2247" s="6">
        <v>24047</v>
      </c>
      <c r="C2247" s="9">
        <f t="shared" si="35"/>
        <v>57</v>
      </c>
      <c r="D2247" s="3">
        <v>1</v>
      </c>
      <c r="E2247" s="10">
        <v>11945.13</v>
      </c>
      <c r="F2247" s="3" t="s">
        <v>6</v>
      </c>
      <c r="G2247" s="3" t="s">
        <v>5</v>
      </c>
      <c r="H2247" s="24" t="s">
        <v>14</v>
      </c>
    </row>
    <row r="2248" spans="1:8" x14ac:dyDescent="0.25">
      <c r="A2248" s="23" t="s">
        <v>1448</v>
      </c>
      <c r="B2248" s="6">
        <v>23736</v>
      </c>
      <c r="C2248" s="9">
        <f t="shared" si="35"/>
        <v>58</v>
      </c>
      <c r="D2248" s="3">
        <v>0</v>
      </c>
      <c r="E2248" s="10">
        <v>11944.59</v>
      </c>
      <c r="F2248" s="3" t="s">
        <v>6</v>
      </c>
      <c r="G2248" s="3" t="s">
        <v>5</v>
      </c>
      <c r="H2248" s="24" t="s">
        <v>156</v>
      </c>
    </row>
    <row r="2249" spans="1:8" x14ac:dyDescent="0.25">
      <c r="A2249" s="23" t="s">
        <v>1447</v>
      </c>
      <c r="B2249" s="6">
        <v>33530</v>
      </c>
      <c r="C2249" s="9">
        <f t="shared" si="35"/>
        <v>31</v>
      </c>
      <c r="D2249" s="3">
        <v>3</v>
      </c>
      <c r="E2249" s="10">
        <v>11941.83</v>
      </c>
      <c r="F2249" s="3" t="s">
        <v>6</v>
      </c>
      <c r="G2249" s="3" t="s">
        <v>9</v>
      </c>
      <c r="H2249" s="24" t="s">
        <v>237</v>
      </c>
    </row>
    <row r="2250" spans="1:8" x14ac:dyDescent="0.25">
      <c r="A2250" s="23" t="s">
        <v>1446</v>
      </c>
      <c r="B2250" s="6">
        <v>23591</v>
      </c>
      <c r="C2250" s="9">
        <f t="shared" si="35"/>
        <v>59</v>
      </c>
      <c r="D2250" s="3">
        <v>0</v>
      </c>
      <c r="E2250" s="10">
        <v>11938.26</v>
      </c>
      <c r="F2250" s="3" t="s">
        <v>6</v>
      </c>
      <c r="G2250" s="3" t="s">
        <v>6</v>
      </c>
      <c r="H2250" s="24" t="s">
        <v>154</v>
      </c>
    </row>
    <row r="2251" spans="1:8" x14ac:dyDescent="0.25">
      <c r="A2251" s="23" t="s">
        <v>1445</v>
      </c>
      <c r="B2251" s="6">
        <v>23731</v>
      </c>
      <c r="C2251" s="9">
        <f t="shared" si="35"/>
        <v>58</v>
      </c>
      <c r="D2251" s="3">
        <v>0</v>
      </c>
      <c r="E2251" s="10">
        <v>11931.13</v>
      </c>
      <c r="F2251" s="3" t="s">
        <v>6</v>
      </c>
      <c r="G2251" s="3" t="s">
        <v>9</v>
      </c>
      <c r="H2251" s="24" t="s">
        <v>154</v>
      </c>
    </row>
    <row r="2252" spans="1:8" x14ac:dyDescent="0.25">
      <c r="A2252" s="23" t="s">
        <v>1444</v>
      </c>
      <c r="B2252" s="6">
        <v>23700</v>
      </c>
      <c r="C2252" s="9">
        <f t="shared" si="35"/>
        <v>58</v>
      </c>
      <c r="D2252" s="3">
        <v>0</v>
      </c>
      <c r="E2252" s="10">
        <v>11918.2</v>
      </c>
      <c r="F2252" s="3" t="s">
        <v>6</v>
      </c>
      <c r="G2252" s="3" t="s">
        <v>9</v>
      </c>
      <c r="H2252" s="24" t="s">
        <v>288</v>
      </c>
    </row>
    <row r="2253" spans="1:8" x14ac:dyDescent="0.25">
      <c r="A2253" s="23" t="s">
        <v>1443</v>
      </c>
      <c r="B2253" s="6">
        <v>38140</v>
      </c>
      <c r="C2253" s="9">
        <f t="shared" si="35"/>
        <v>19</v>
      </c>
      <c r="D2253" s="3">
        <v>2</v>
      </c>
      <c r="E2253" s="10">
        <v>11884.05</v>
      </c>
      <c r="F2253" s="3" t="s">
        <v>6</v>
      </c>
      <c r="G2253" s="3" t="s">
        <v>6</v>
      </c>
      <c r="H2253" s="24" t="s">
        <v>7</v>
      </c>
    </row>
    <row r="2254" spans="1:8" x14ac:dyDescent="0.25">
      <c r="A2254" s="23" t="s">
        <v>1442</v>
      </c>
      <c r="B2254" s="6">
        <v>24774</v>
      </c>
      <c r="C2254" s="9">
        <f t="shared" si="35"/>
        <v>55</v>
      </c>
      <c r="D2254" s="3">
        <v>2</v>
      </c>
      <c r="E2254" s="10">
        <v>11881.97</v>
      </c>
      <c r="F2254" s="3" t="s">
        <v>6</v>
      </c>
      <c r="G2254" s="3" t="s">
        <v>9</v>
      </c>
      <c r="H2254" s="24" t="s">
        <v>7</v>
      </c>
    </row>
    <row r="2255" spans="1:8" x14ac:dyDescent="0.25">
      <c r="A2255" s="23" t="s">
        <v>1441</v>
      </c>
      <c r="B2255" s="6">
        <v>24667</v>
      </c>
      <c r="C2255" s="9">
        <f t="shared" si="35"/>
        <v>56</v>
      </c>
      <c r="D2255" s="3">
        <v>2</v>
      </c>
      <c r="E2255" s="10">
        <v>11881.36</v>
      </c>
      <c r="F2255" s="3" t="s">
        <v>6</v>
      </c>
      <c r="G2255" s="3" t="s">
        <v>5</v>
      </c>
      <c r="H2255" s="24" t="s">
        <v>30</v>
      </c>
    </row>
    <row r="2256" spans="1:8" x14ac:dyDescent="0.25">
      <c r="A2256" s="23" t="s">
        <v>1440</v>
      </c>
      <c r="B2256" s="6">
        <v>24708</v>
      </c>
      <c r="C2256" s="9">
        <f t="shared" si="35"/>
        <v>55</v>
      </c>
      <c r="D2256" s="3">
        <v>1</v>
      </c>
      <c r="E2256" s="10">
        <v>11879.1</v>
      </c>
      <c r="F2256" s="3" t="s">
        <v>6</v>
      </c>
      <c r="G2256" s="3" t="s">
        <v>6</v>
      </c>
      <c r="H2256" s="24" t="s">
        <v>235</v>
      </c>
    </row>
    <row r="2257" spans="1:8" x14ac:dyDescent="0.25">
      <c r="A2257" s="23" t="s">
        <v>2269</v>
      </c>
      <c r="B2257" s="6">
        <v>36343</v>
      </c>
      <c r="C2257" s="9">
        <f t="shared" si="35"/>
        <v>24</v>
      </c>
      <c r="D2257" s="3">
        <v>1</v>
      </c>
      <c r="E2257" s="10">
        <v>40904.199999999997</v>
      </c>
      <c r="F2257" s="3" t="s">
        <v>9</v>
      </c>
      <c r="G2257" s="3" t="s">
        <v>9</v>
      </c>
      <c r="H2257" s="24" t="s">
        <v>235</v>
      </c>
    </row>
    <row r="2258" spans="1:8" x14ac:dyDescent="0.25">
      <c r="A2258" s="23" t="s">
        <v>1439</v>
      </c>
      <c r="B2258" s="6">
        <v>27217</v>
      </c>
      <c r="C2258" s="9">
        <f t="shared" si="35"/>
        <v>49</v>
      </c>
      <c r="D2258" s="3">
        <v>0</v>
      </c>
      <c r="E2258" s="10">
        <v>11858.56</v>
      </c>
      <c r="F2258" s="3" t="s">
        <v>6</v>
      </c>
      <c r="G2258" s="3" t="s">
        <v>6</v>
      </c>
      <c r="H2258" s="24" t="s">
        <v>30</v>
      </c>
    </row>
    <row r="2259" spans="1:8" x14ac:dyDescent="0.25">
      <c r="A2259" s="23" t="s">
        <v>1438</v>
      </c>
      <c r="B2259" s="6">
        <v>23649</v>
      </c>
      <c r="C2259" s="9">
        <f t="shared" si="35"/>
        <v>58</v>
      </c>
      <c r="D2259" s="3">
        <v>0</v>
      </c>
      <c r="E2259" s="10">
        <v>11856.41</v>
      </c>
      <c r="F2259" s="3" t="s">
        <v>6</v>
      </c>
      <c r="G2259" s="3" t="s">
        <v>5</v>
      </c>
      <c r="H2259" s="24" t="s">
        <v>7</v>
      </c>
    </row>
    <row r="2260" spans="1:8" x14ac:dyDescent="0.25">
      <c r="A2260" s="23" t="s">
        <v>1437</v>
      </c>
      <c r="B2260" s="6">
        <v>23555</v>
      </c>
      <c r="C2260" s="9">
        <f t="shared" si="35"/>
        <v>59</v>
      </c>
      <c r="D2260" s="3">
        <v>0</v>
      </c>
      <c r="E2260" s="10">
        <v>11848.14</v>
      </c>
      <c r="F2260" s="3" t="s">
        <v>6</v>
      </c>
      <c r="G2260" s="3" t="s">
        <v>5</v>
      </c>
      <c r="H2260" s="24" t="s">
        <v>30</v>
      </c>
    </row>
    <row r="2261" spans="1:8" x14ac:dyDescent="0.25">
      <c r="A2261" s="23" t="s">
        <v>1436</v>
      </c>
      <c r="B2261" s="6">
        <v>24056</v>
      </c>
      <c r="C2261" s="9">
        <f t="shared" si="35"/>
        <v>57</v>
      </c>
      <c r="D2261" s="3">
        <v>0</v>
      </c>
      <c r="E2261" s="10">
        <v>11842.62</v>
      </c>
      <c r="F2261" s="3" t="s">
        <v>6</v>
      </c>
      <c r="G2261" s="3" t="s">
        <v>6</v>
      </c>
      <c r="H2261" s="24" t="s">
        <v>14</v>
      </c>
    </row>
    <row r="2262" spans="1:8" x14ac:dyDescent="0.25">
      <c r="A2262" s="23" t="s">
        <v>1435</v>
      </c>
      <c r="B2262" s="6">
        <v>23569</v>
      </c>
      <c r="C2262" s="9">
        <f t="shared" si="35"/>
        <v>59</v>
      </c>
      <c r="D2262" s="3">
        <v>0</v>
      </c>
      <c r="E2262" s="10">
        <v>11842.44</v>
      </c>
      <c r="F2262" s="3" t="s">
        <v>6</v>
      </c>
      <c r="G2262" s="3" t="s">
        <v>5</v>
      </c>
      <c r="H2262" s="24" t="s">
        <v>30</v>
      </c>
    </row>
    <row r="2263" spans="1:8" x14ac:dyDescent="0.25">
      <c r="A2263" s="23" t="s">
        <v>1434</v>
      </c>
      <c r="B2263" s="6">
        <v>24010</v>
      </c>
      <c r="C2263" s="9">
        <f t="shared" si="35"/>
        <v>57</v>
      </c>
      <c r="D2263" s="3">
        <v>0</v>
      </c>
      <c r="E2263" s="10">
        <v>11840.78</v>
      </c>
      <c r="F2263" s="3" t="s">
        <v>6</v>
      </c>
      <c r="G2263" s="3" t="s">
        <v>5</v>
      </c>
      <c r="H2263" s="24" t="s">
        <v>14</v>
      </c>
    </row>
    <row r="2264" spans="1:8" x14ac:dyDescent="0.25">
      <c r="A2264" s="23" t="s">
        <v>1433</v>
      </c>
      <c r="B2264" s="6">
        <v>23631</v>
      </c>
      <c r="C2264" s="9">
        <f t="shared" si="35"/>
        <v>58</v>
      </c>
      <c r="D2264" s="3">
        <v>0</v>
      </c>
      <c r="E2264" s="10">
        <v>11837.16</v>
      </c>
      <c r="F2264" s="3" t="s">
        <v>6</v>
      </c>
      <c r="G2264" s="3" t="s">
        <v>6</v>
      </c>
      <c r="H2264" s="24" t="s">
        <v>30</v>
      </c>
    </row>
    <row r="2265" spans="1:8" x14ac:dyDescent="0.25">
      <c r="A2265" s="23" t="s">
        <v>1432</v>
      </c>
      <c r="B2265" s="6">
        <v>23555</v>
      </c>
      <c r="C2265" s="9">
        <f t="shared" si="35"/>
        <v>59</v>
      </c>
      <c r="D2265" s="3">
        <v>0</v>
      </c>
      <c r="E2265" s="10">
        <v>11833.78</v>
      </c>
      <c r="F2265" s="3" t="s">
        <v>6</v>
      </c>
      <c r="G2265" s="3" t="s">
        <v>6</v>
      </c>
      <c r="H2265" s="24" t="s">
        <v>7</v>
      </c>
    </row>
    <row r="2266" spans="1:8" x14ac:dyDescent="0.25">
      <c r="A2266" s="23" t="s">
        <v>1431</v>
      </c>
      <c r="B2266" s="6">
        <v>24018</v>
      </c>
      <c r="C2266" s="9">
        <f t="shared" si="35"/>
        <v>57</v>
      </c>
      <c r="D2266" s="3">
        <v>0</v>
      </c>
      <c r="E2266" s="10">
        <v>11830.61</v>
      </c>
      <c r="F2266" s="3" t="s">
        <v>6</v>
      </c>
      <c r="G2266" s="3" t="s">
        <v>9</v>
      </c>
      <c r="H2266" s="24" t="s">
        <v>14</v>
      </c>
    </row>
    <row r="2267" spans="1:8" x14ac:dyDescent="0.25">
      <c r="A2267" s="23" t="s">
        <v>1430</v>
      </c>
      <c r="B2267" s="6">
        <v>30275</v>
      </c>
      <c r="C2267" s="9">
        <f t="shared" si="35"/>
        <v>40</v>
      </c>
      <c r="D2267" s="3">
        <v>3</v>
      </c>
      <c r="E2267" s="10">
        <v>11773.06</v>
      </c>
      <c r="F2267" s="3" t="s">
        <v>6</v>
      </c>
      <c r="G2267" s="3" t="s">
        <v>6</v>
      </c>
      <c r="H2267" s="24" t="s">
        <v>523</v>
      </c>
    </row>
    <row r="2268" spans="1:8" x14ac:dyDescent="0.25">
      <c r="A2268" s="23" t="s">
        <v>2268</v>
      </c>
      <c r="B2268" s="6">
        <v>26460</v>
      </c>
      <c r="C2268" s="9">
        <f t="shared" si="35"/>
        <v>51</v>
      </c>
      <c r="D2268" s="3">
        <v>0</v>
      </c>
      <c r="E2268" s="10">
        <v>40817.85</v>
      </c>
      <c r="F2268" s="3" t="s">
        <v>9</v>
      </c>
      <c r="G2268" s="3" t="s">
        <v>6</v>
      </c>
      <c r="H2268" s="24" t="s">
        <v>30</v>
      </c>
    </row>
    <row r="2269" spans="1:8" x14ac:dyDescent="0.25">
      <c r="A2269" s="23" t="s">
        <v>1429</v>
      </c>
      <c r="B2269" s="6">
        <v>24313</v>
      </c>
      <c r="C2269" s="9">
        <f t="shared" si="35"/>
        <v>57</v>
      </c>
      <c r="D2269" s="3">
        <v>1</v>
      </c>
      <c r="E2269" s="10">
        <v>11763</v>
      </c>
      <c r="F2269" s="3" t="s">
        <v>6</v>
      </c>
      <c r="G2269" s="3" t="s">
        <v>6</v>
      </c>
      <c r="H2269" s="24" t="s">
        <v>156</v>
      </c>
    </row>
    <row r="2270" spans="1:8" x14ac:dyDescent="0.25">
      <c r="A2270" s="23" t="s">
        <v>1428</v>
      </c>
      <c r="B2270" s="6">
        <v>29165</v>
      </c>
      <c r="C2270" s="9">
        <f t="shared" si="35"/>
        <v>43</v>
      </c>
      <c r="D2270" s="3">
        <v>2</v>
      </c>
      <c r="E2270" s="10">
        <v>11752.68</v>
      </c>
      <c r="F2270" s="3" t="s">
        <v>6</v>
      </c>
      <c r="G2270" s="3" t="s">
        <v>9</v>
      </c>
      <c r="H2270" s="24" t="s">
        <v>523</v>
      </c>
    </row>
    <row r="2271" spans="1:8" x14ac:dyDescent="0.25">
      <c r="A2271" s="23" t="s">
        <v>1427</v>
      </c>
      <c r="B2271" s="6">
        <v>23713</v>
      </c>
      <c r="C2271" s="9">
        <f t="shared" si="35"/>
        <v>58</v>
      </c>
      <c r="D2271" s="3">
        <v>0</v>
      </c>
      <c r="E2271" s="10">
        <v>11743.93</v>
      </c>
      <c r="F2271" s="3" t="s">
        <v>6</v>
      </c>
      <c r="G2271" s="3" t="s">
        <v>9</v>
      </c>
      <c r="H2271" s="24" t="s">
        <v>14</v>
      </c>
    </row>
    <row r="2272" spans="1:8" x14ac:dyDescent="0.25">
      <c r="A2272" s="23" t="s">
        <v>1426</v>
      </c>
      <c r="B2272" s="6">
        <v>23171</v>
      </c>
      <c r="C2272" s="9">
        <f t="shared" si="35"/>
        <v>60</v>
      </c>
      <c r="D2272" s="3">
        <v>0</v>
      </c>
      <c r="E2272" s="10">
        <v>11743.3</v>
      </c>
      <c r="F2272" s="3" t="s">
        <v>6</v>
      </c>
      <c r="G2272" s="3" t="s">
        <v>6</v>
      </c>
      <c r="H2272" s="24" t="s">
        <v>7</v>
      </c>
    </row>
    <row r="2273" spans="1:8" x14ac:dyDescent="0.25">
      <c r="A2273" s="23" t="s">
        <v>1425</v>
      </c>
      <c r="B2273" s="6">
        <v>25519</v>
      </c>
      <c r="C2273" s="9">
        <f t="shared" si="35"/>
        <v>53</v>
      </c>
      <c r="D2273" s="3">
        <v>3</v>
      </c>
      <c r="E2273" s="10">
        <v>11741.73</v>
      </c>
      <c r="F2273" s="3" t="s">
        <v>6</v>
      </c>
      <c r="G2273" s="3" t="s">
        <v>9</v>
      </c>
      <c r="H2273" s="24" t="s">
        <v>30</v>
      </c>
    </row>
    <row r="2274" spans="1:8" x14ac:dyDescent="0.25">
      <c r="A2274" s="23" t="s">
        <v>1424</v>
      </c>
      <c r="B2274" s="6">
        <v>32391</v>
      </c>
      <c r="C2274" s="9">
        <f t="shared" si="35"/>
        <v>34</v>
      </c>
      <c r="D2274" s="3">
        <v>2</v>
      </c>
      <c r="E2274" s="10">
        <v>11737.85</v>
      </c>
      <c r="F2274" s="3" t="s">
        <v>6</v>
      </c>
      <c r="G2274" s="3" t="s">
        <v>9</v>
      </c>
      <c r="H2274" s="24" t="s">
        <v>30</v>
      </c>
    </row>
    <row r="2275" spans="1:8" x14ac:dyDescent="0.25">
      <c r="A2275" s="23" t="s">
        <v>1423</v>
      </c>
      <c r="B2275" s="6">
        <v>23690</v>
      </c>
      <c r="C2275" s="9">
        <f t="shared" si="35"/>
        <v>58</v>
      </c>
      <c r="D2275" s="3">
        <v>0</v>
      </c>
      <c r="E2275" s="10">
        <v>11735.88</v>
      </c>
      <c r="F2275" s="3" t="s">
        <v>6</v>
      </c>
      <c r="G2275" s="3" t="s">
        <v>9</v>
      </c>
      <c r="H2275" s="24" t="s">
        <v>14</v>
      </c>
    </row>
    <row r="2276" spans="1:8" x14ac:dyDescent="0.25">
      <c r="A2276" s="23" t="s">
        <v>1422</v>
      </c>
      <c r="B2276" s="6">
        <v>31012</v>
      </c>
      <c r="C2276" s="9">
        <f t="shared" si="35"/>
        <v>38</v>
      </c>
      <c r="D2276" s="3">
        <v>3</v>
      </c>
      <c r="E2276" s="10">
        <v>11730.82</v>
      </c>
      <c r="F2276" s="3" t="s">
        <v>6</v>
      </c>
      <c r="G2276" s="3" t="s">
        <v>6</v>
      </c>
      <c r="H2276" s="24" t="s">
        <v>523</v>
      </c>
    </row>
    <row r="2277" spans="1:8" x14ac:dyDescent="0.25">
      <c r="A2277" s="23" t="s">
        <v>1421</v>
      </c>
      <c r="B2277" s="6">
        <v>25488</v>
      </c>
      <c r="C2277" s="9">
        <f t="shared" si="35"/>
        <v>53</v>
      </c>
      <c r="D2277" s="3">
        <v>2</v>
      </c>
      <c r="E2277" s="10">
        <v>11729.68</v>
      </c>
      <c r="F2277" s="3" t="s">
        <v>6</v>
      </c>
      <c r="G2277" s="3" t="s">
        <v>9</v>
      </c>
      <c r="H2277" s="24" t="s">
        <v>235</v>
      </c>
    </row>
    <row r="2278" spans="1:8" x14ac:dyDescent="0.25">
      <c r="A2278" s="23" t="s">
        <v>1420</v>
      </c>
      <c r="B2278" s="6">
        <v>30245</v>
      </c>
      <c r="C2278" s="9">
        <f t="shared" si="35"/>
        <v>40</v>
      </c>
      <c r="D2278" s="3">
        <v>3</v>
      </c>
      <c r="E2278" s="10">
        <v>11712.97</v>
      </c>
      <c r="F2278" s="3" t="s">
        <v>6</v>
      </c>
      <c r="G2278" s="3" t="s">
        <v>5</v>
      </c>
      <c r="H2278" s="24" t="s">
        <v>288</v>
      </c>
    </row>
    <row r="2279" spans="1:8" x14ac:dyDescent="0.25">
      <c r="A2279" s="23" t="s">
        <v>2267</v>
      </c>
      <c r="B2279" s="6">
        <v>28120</v>
      </c>
      <c r="C2279" s="9">
        <f t="shared" si="35"/>
        <v>46</v>
      </c>
      <c r="D2279" s="3">
        <v>3</v>
      </c>
      <c r="E2279" s="10">
        <v>40720.550000000003</v>
      </c>
      <c r="F2279" s="3" t="s">
        <v>9</v>
      </c>
      <c r="G2279" s="3" t="s">
        <v>6</v>
      </c>
      <c r="H2279" s="24" t="s">
        <v>14</v>
      </c>
    </row>
    <row r="2280" spans="1:8" x14ac:dyDescent="0.25">
      <c r="A2280" s="23" t="s">
        <v>1419</v>
      </c>
      <c r="B2280" s="6">
        <v>25903</v>
      </c>
      <c r="C2280" s="9">
        <f t="shared" si="35"/>
        <v>52</v>
      </c>
      <c r="D2280" s="3">
        <v>0</v>
      </c>
      <c r="E2280" s="10">
        <v>11696.52</v>
      </c>
      <c r="F2280" s="3" t="s">
        <v>6</v>
      </c>
      <c r="G2280" s="3" t="s">
        <v>9</v>
      </c>
      <c r="H2280" s="24" t="s">
        <v>288</v>
      </c>
    </row>
    <row r="2281" spans="1:8" x14ac:dyDescent="0.25">
      <c r="A2281" s="23" t="s">
        <v>1418</v>
      </c>
      <c r="B2281" s="6">
        <v>24420</v>
      </c>
      <c r="C2281" s="9">
        <f t="shared" si="35"/>
        <v>56</v>
      </c>
      <c r="D2281" s="3">
        <v>1</v>
      </c>
      <c r="E2281" s="10">
        <v>11674.13</v>
      </c>
      <c r="F2281" s="3" t="s">
        <v>6</v>
      </c>
      <c r="G2281" s="3" t="s">
        <v>9</v>
      </c>
      <c r="H2281" s="24" t="s">
        <v>30</v>
      </c>
    </row>
    <row r="2282" spans="1:8" x14ac:dyDescent="0.25">
      <c r="A2282" s="23" t="s">
        <v>1417</v>
      </c>
      <c r="B2282" s="6">
        <v>24342</v>
      </c>
      <c r="C2282" s="9">
        <f t="shared" si="35"/>
        <v>56</v>
      </c>
      <c r="D2282" s="3">
        <v>0</v>
      </c>
      <c r="E2282" s="10">
        <v>11658.38</v>
      </c>
      <c r="F2282" s="3" t="s">
        <v>6</v>
      </c>
      <c r="G2282" s="3" t="s">
        <v>6</v>
      </c>
      <c r="H2282" s="24" t="s">
        <v>235</v>
      </c>
    </row>
    <row r="2283" spans="1:8" x14ac:dyDescent="0.25">
      <c r="A2283" s="23" t="s">
        <v>1416</v>
      </c>
      <c r="B2283" s="6">
        <v>24294</v>
      </c>
      <c r="C2283" s="9">
        <f t="shared" si="35"/>
        <v>57</v>
      </c>
      <c r="D2283" s="3">
        <v>0</v>
      </c>
      <c r="E2283" s="10">
        <v>11658.12</v>
      </c>
      <c r="F2283" s="3" t="s">
        <v>6</v>
      </c>
      <c r="G2283" s="3" t="s">
        <v>9</v>
      </c>
      <c r="H2283" s="24" t="s">
        <v>235</v>
      </c>
    </row>
    <row r="2284" spans="1:8" x14ac:dyDescent="0.25">
      <c r="A2284" s="23" t="s">
        <v>1415</v>
      </c>
      <c r="B2284" s="6">
        <v>34535</v>
      </c>
      <c r="C2284" s="9">
        <f t="shared" si="35"/>
        <v>29</v>
      </c>
      <c r="D2284" s="3">
        <v>0</v>
      </c>
      <c r="E2284" s="10">
        <v>11657.81</v>
      </c>
      <c r="F2284" s="3" t="s">
        <v>6</v>
      </c>
      <c r="G2284" s="3" t="s">
        <v>5</v>
      </c>
      <c r="H2284" s="24" t="s">
        <v>237</v>
      </c>
    </row>
    <row r="2285" spans="1:8" x14ac:dyDescent="0.25">
      <c r="A2285" s="23" t="s">
        <v>1414</v>
      </c>
      <c r="B2285" s="6">
        <v>24384</v>
      </c>
      <c r="C2285" s="9">
        <f t="shared" si="35"/>
        <v>56</v>
      </c>
      <c r="D2285" s="3">
        <v>0</v>
      </c>
      <c r="E2285" s="10">
        <v>11657.72</v>
      </c>
      <c r="F2285" s="3" t="s">
        <v>6</v>
      </c>
      <c r="G2285" s="3" t="s">
        <v>5</v>
      </c>
      <c r="H2285" s="24" t="s">
        <v>235</v>
      </c>
    </row>
    <row r="2286" spans="1:8" x14ac:dyDescent="0.25">
      <c r="A2286" s="23" t="s">
        <v>1413</v>
      </c>
      <c r="B2286" s="6">
        <v>31610</v>
      </c>
      <c r="C2286" s="9">
        <f t="shared" si="35"/>
        <v>37</v>
      </c>
      <c r="D2286" s="3">
        <v>3</v>
      </c>
      <c r="E2286" s="10">
        <v>11625.11</v>
      </c>
      <c r="F2286" s="3" t="s">
        <v>6</v>
      </c>
      <c r="G2286" s="3" t="s">
        <v>6</v>
      </c>
      <c r="H2286" s="24" t="s">
        <v>620</v>
      </c>
    </row>
    <row r="2287" spans="1:8" x14ac:dyDescent="0.25">
      <c r="A2287" s="23" t="s">
        <v>1412</v>
      </c>
      <c r="B2287" s="6">
        <v>23548</v>
      </c>
      <c r="C2287" s="9">
        <f t="shared" si="35"/>
        <v>59</v>
      </c>
      <c r="D2287" s="3">
        <v>0</v>
      </c>
      <c r="E2287" s="10">
        <v>11602.75</v>
      </c>
      <c r="F2287" s="3" t="s">
        <v>6</v>
      </c>
      <c r="G2287" s="3" t="s">
        <v>9</v>
      </c>
      <c r="H2287" s="24" t="s">
        <v>504</v>
      </c>
    </row>
    <row r="2288" spans="1:8" x14ac:dyDescent="0.25">
      <c r="A2288" s="23" t="s">
        <v>1411</v>
      </c>
      <c r="B2288" s="6">
        <v>24052</v>
      </c>
      <c r="C2288" s="9">
        <f t="shared" si="35"/>
        <v>57</v>
      </c>
      <c r="D2288" s="3">
        <v>1</v>
      </c>
      <c r="E2288" s="10">
        <v>11576.13</v>
      </c>
      <c r="F2288" s="3" t="s">
        <v>6</v>
      </c>
      <c r="G2288" s="3" t="s">
        <v>6</v>
      </c>
      <c r="H2288" s="24" t="s">
        <v>30</v>
      </c>
    </row>
    <row r="2289" spans="1:8" x14ac:dyDescent="0.25">
      <c r="A2289" s="23" t="s">
        <v>1410</v>
      </c>
      <c r="B2289" s="6">
        <v>24101</v>
      </c>
      <c r="C2289" s="9">
        <f t="shared" si="35"/>
        <v>57</v>
      </c>
      <c r="D2289" s="3">
        <v>0</v>
      </c>
      <c r="E2289" s="10">
        <v>11566.3</v>
      </c>
      <c r="F2289" s="3" t="s">
        <v>6</v>
      </c>
      <c r="G2289" s="3" t="s">
        <v>6</v>
      </c>
      <c r="H2289" s="24" t="s">
        <v>156</v>
      </c>
    </row>
    <row r="2290" spans="1:8" x14ac:dyDescent="0.25">
      <c r="A2290" s="23" t="s">
        <v>2266</v>
      </c>
      <c r="B2290" s="6">
        <v>25836</v>
      </c>
      <c r="C2290" s="9">
        <f t="shared" si="35"/>
        <v>52</v>
      </c>
      <c r="D2290" s="3">
        <v>0</v>
      </c>
      <c r="E2290" s="10">
        <v>40692.910000000003</v>
      </c>
      <c r="F2290" s="3" t="s">
        <v>9</v>
      </c>
      <c r="G2290" s="3" t="s">
        <v>9</v>
      </c>
      <c r="H2290" s="24" t="s">
        <v>30</v>
      </c>
    </row>
    <row r="2291" spans="1:8" x14ac:dyDescent="0.25">
      <c r="A2291" s="23" t="s">
        <v>1409</v>
      </c>
      <c r="B2291" s="6">
        <v>24042</v>
      </c>
      <c r="C2291" s="9">
        <f t="shared" si="35"/>
        <v>57</v>
      </c>
      <c r="D2291" s="3">
        <v>1</v>
      </c>
      <c r="E2291" s="10">
        <v>11554.22</v>
      </c>
      <c r="F2291" s="3" t="s">
        <v>6</v>
      </c>
      <c r="G2291" s="3" t="s">
        <v>9</v>
      </c>
      <c r="H2291" s="24" t="s">
        <v>7</v>
      </c>
    </row>
    <row r="2292" spans="1:8" x14ac:dyDescent="0.25">
      <c r="A2292" s="23" t="s">
        <v>1408</v>
      </c>
      <c r="B2292" s="6">
        <v>26868</v>
      </c>
      <c r="C2292" s="9">
        <f t="shared" si="35"/>
        <v>50</v>
      </c>
      <c r="D2292" s="3">
        <v>5</v>
      </c>
      <c r="E2292" s="10">
        <v>11552.9</v>
      </c>
      <c r="F2292" s="3" t="s">
        <v>6</v>
      </c>
      <c r="G2292" s="3" t="s">
        <v>5</v>
      </c>
      <c r="H2292" s="24" t="s">
        <v>30</v>
      </c>
    </row>
    <row r="2293" spans="1:8" x14ac:dyDescent="0.25">
      <c r="A2293" s="23" t="s">
        <v>1407</v>
      </c>
      <c r="B2293" s="6">
        <v>26268</v>
      </c>
      <c r="C2293" s="9">
        <f t="shared" si="35"/>
        <v>51</v>
      </c>
      <c r="D2293" s="3">
        <v>0</v>
      </c>
      <c r="E2293" s="10">
        <v>11540.25</v>
      </c>
      <c r="F2293" s="3" t="s">
        <v>6</v>
      </c>
      <c r="G2293" s="3" t="s">
        <v>9</v>
      </c>
      <c r="H2293" s="24" t="s">
        <v>14</v>
      </c>
    </row>
    <row r="2294" spans="1:8" x14ac:dyDescent="0.25">
      <c r="A2294" s="23" t="s">
        <v>1406</v>
      </c>
      <c r="B2294" s="6">
        <v>25156</v>
      </c>
      <c r="C2294" s="9">
        <f t="shared" si="35"/>
        <v>54</v>
      </c>
      <c r="D2294" s="3">
        <v>2</v>
      </c>
      <c r="E2294" s="10">
        <v>11538.42</v>
      </c>
      <c r="F2294" s="3" t="s">
        <v>6</v>
      </c>
      <c r="G2294" s="3" t="s">
        <v>9</v>
      </c>
      <c r="H2294" s="24" t="s">
        <v>30</v>
      </c>
    </row>
    <row r="2295" spans="1:8" x14ac:dyDescent="0.25">
      <c r="A2295" s="23" t="s">
        <v>1405</v>
      </c>
      <c r="B2295" s="6">
        <v>24018</v>
      </c>
      <c r="C2295" s="9">
        <f t="shared" si="35"/>
        <v>57</v>
      </c>
      <c r="D2295" s="3">
        <v>0</v>
      </c>
      <c r="E2295" s="10">
        <v>11534.87</v>
      </c>
      <c r="F2295" s="3" t="s">
        <v>6</v>
      </c>
      <c r="G2295" s="3" t="s">
        <v>9</v>
      </c>
      <c r="H2295" s="24" t="s">
        <v>344</v>
      </c>
    </row>
    <row r="2296" spans="1:8" x14ac:dyDescent="0.25">
      <c r="A2296" s="23" t="s">
        <v>1404</v>
      </c>
      <c r="B2296" s="6">
        <v>25772</v>
      </c>
      <c r="C2296" s="9">
        <f t="shared" si="35"/>
        <v>53</v>
      </c>
      <c r="D2296" s="3">
        <v>0</v>
      </c>
      <c r="E2296" s="10">
        <v>11530.12</v>
      </c>
      <c r="F2296" s="3" t="s">
        <v>6</v>
      </c>
      <c r="G2296" s="3" t="s">
        <v>9</v>
      </c>
      <c r="H2296" s="24" t="s">
        <v>14</v>
      </c>
    </row>
    <row r="2297" spans="1:8" x14ac:dyDescent="0.25">
      <c r="A2297" s="23" t="s">
        <v>1403</v>
      </c>
      <c r="B2297" s="6">
        <v>32306</v>
      </c>
      <c r="C2297" s="9">
        <f t="shared" si="35"/>
        <v>35</v>
      </c>
      <c r="D2297" s="3">
        <v>3</v>
      </c>
      <c r="E2297" s="10">
        <v>11524.25</v>
      </c>
      <c r="F2297" s="3" t="s">
        <v>6</v>
      </c>
      <c r="G2297" s="3" t="s">
        <v>9</v>
      </c>
      <c r="H2297" s="24" t="s">
        <v>523</v>
      </c>
    </row>
    <row r="2298" spans="1:8" x14ac:dyDescent="0.25">
      <c r="A2298" s="23" t="s">
        <v>1402</v>
      </c>
      <c r="B2298" s="6">
        <v>26286</v>
      </c>
      <c r="C2298" s="9">
        <f t="shared" si="35"/>
        <v>51</v>
      </c>
      <c r="D2298" s="3">
        <v>4</v>
      </c>
      <c r="E2298" s="10">
        <v>11520.1</v>
      </c>
      <c r="F2298" s="3" t="s">
        <v>6</v>
      </c>
      <c r="G2298" s="3" t="s">
        <v>9</v>
      </c>
      <c r="H2298" s="24" t="s">
        <v>14</v>
      </c>
    </row>
    <row r="2299" spans="1:8" x14ac:dyDescent="0.25">
      <c r="A2299" s="23" t="s">
        <v>1401</v>
      </c>
      <c r="B2299" s="6">
        <v>25013</v>
      </c>
      <c r="C2299" s="9">
        <f t="shared" si="35"/>
        <v>55</v>
      </c>
      <c r="D2299" s="3">
        <v>1</v>
      </c>
      <c r="E2299" s="10">
        <v>11512.41</v>
      </c>
      <c r="F2299" s="3" t="s">
        <v>6</v>
      </c>
      <c r="G2299" s="3" t="s">
        <v>9</v>
      </c>
      <c r="H2299" s="24" t="s">
        <v>235</v>
      </c>
    </row>
    <row r="2300" spans="1:8" x14ac:dyDescent="0.25">
      <c r="A2300" s="23" t="s">
        <v>1400</v>
      </c>
      <c r="B2300" s="6">
        <v>32787</v>
      </c>
      <c r="C2300" s="9">
        <f t="shared" si="35"/>
        <v>33</v>
      </c>
      <c r="D2300" s="3">
        <v>3</v>
      </c>
      <c r="E2300" s="10">
        <v>11511.61</v>
      </c>
      <c r="F2300" s="3" t="s">
        <v>6</v>
      </c>
      <c r="G2300" s="3" t="s">
        <v>6</v>
      </c>
      <c r="H2300" s="24" t="s">
        <v>523</v>
      </c>
    </row>
    <row r="2301" spans="1:8" x14ac:dyDescent="0.25">
      <c r="A2301" s="23" t="s">
        <v>2265</v>
      </c>
      <c r="B2301" s="6">
        <v>27585</v>
      </c>
      <c r="C2301" s="9">
        <f t="shared" si="35"/>
        <v>48</v>
      </c>
      <c r="D2301" s="3">
        <v>1</v>
      </c>
      <c r="E2301" s="10">
        <v>40590.550000000003</v>
      </c>
      <c r="F2301" s="3" t="s">
        <v>9</v>
      </c>
      <c r="G2301" s="3" t="s">
        <v>6</v>
      </c>
      <c r="H2301" s="24" t="s">
        <v>14</v>
      </c>
    </row>
    <row r="2302" spans="1:8" x14ac:dyDescent="0.25">
      <c r="A2302" s="23" t="s">
        <v>1399</v>
      </c>
      <c r="B2302" s="6">
        <v>25426</v>
      </c>
      <c r="C2302" s="9">
        <f t="shared" si="35"/>
        <v>53</v>
      </c>
      <c r="D2302" s="3">
        <v>0</v>
      </c>
      <c r="E2302" s="10">
        <v>11497.69</v>
      </c>
      <c r="F2302" s="3" t="s">
        <v>6</v>
      </c>
      <c r="G2302" s="3" t="s">
        <v>9</v>
      </c>
      <c r="H2302" s="24" t="s">
        <v>14</v>
      </c>
    </row>
    <row r="2303" spans="1:8" x14ac:dyDescent="0.25">
      <c r="A2303" s="23" t="s">
        <v>1398</v>
      </c>
      <c r="B2303" s="6">
        <v>30474</v>
      </c>
      <c r="C2303" s="9">
        <f t="shared" si="35"/>
        <v>40</v>
      </c>
      <c r="D2303" s="3">
        <v>3</v>
      </c>
      <c r="E2303" s="10">
        <v>11492.46</v>
      </c>
      <c r="F2303" s="3" t="s">
        <v>6</v>
      </c>
      <c r="G2303" s="3" t="s">
        <v>6</v>
      </c>
      <c r="H2303" s="24" t="s">
        <v>523</v>
      </c>
    </row>
    <row r="2304" spans="1:8" x14ac:dyDescent="0.25">
      <c r="A2304" s="23" t="s">
        <v>1397</v>
      </c>
      <c r="B2304" s="6">
        <v>25854</v>
      </c>
      <c r="C2304" s="9">
        <f t="shared" si="35"/>
        <v>52</v>
      </c>
      <c r="D2304" s="3">
        <v>3</v>
      </c>
      <c r="E2304" s="10">
        <v>11488.32</v>
      </c>
      <c r="F2304" s="3" t="s">
        <v>6</v>
      </c>
      <c r="G2304" s="3" t="s">
        <v>9</v>
      </c>
      <c r="H2304" s="24" t="s">
        <v>264</v>
      </c>
    </row>
    <row r="2305" spans="1:8" x14ac:dyDescent="0.25">
      <c r="A2305" s="23" t="s">
        <v>1396</v>
      </c>
      <c r="B2305" s="6">
        <v>38240</v>
      </c>
      <c r="C2305" s="9">
        <f t="shared" si="35"/>
        <v>18</v>
      </c>
      <c r="D2305" s="3">
        <v>0</v>
      </c>
      <c r="E2305" s="10">
        <v>11482.63</v>
      </c>
      <c r="F2305" s="3" t="s">
        <v>6</v>
      </c>
      <c r="G2305" s="3" t="s">
        <v>5</v>
      </c>
      <c r="H2305" s="24" t="s">
        <v>7</v>
      </c>
    </row>
    <row r="2306" spans="1:8" x14ac:dyDescent="0.25">
      <c r="A2306" s="23" t="s">
        <v>1395</v>
      </c>
      <c r="B2306" s="6">
        <v>24357</v>
      </c>
      <c r="C2306" s="9">
        <f t="shared" si="35"/>
        <v>56</v>
      </c>
      <c r="D2306" s="3">
        <v>0</v>
      </c>
      <c r="E2306" s="10">
        <v>11478.14</v>
      </c>
      <c r="F2306" s="3" t="s">
        <v>6</v>
      </c>
      <c r="G2306" s="3" t="s">
        <v>5</v>
      </c>
      <c r="H2306" s="24" t="s">
        <v>188</v>
      </c>
    </row>
    <row r="2307" spans="1:8" x14ac:dyDescent="0.25">
      <c r="A2307" s="23" t="s">
        <v>1394</v>
      </c>
      <c r="B2307" s="6">
        <v>23916</v>
      </c>
      <c r="C2307" s="9">
        <f t="shared" ref="C2307:C2344" si="36">INT(YEARFRAC(B2307,DATE(2023,8,6),1))</f>
        <v>58</v>
      </c>
      <c r="D2307" s="3">
        <v>0</v>
      </c>
      <c r="E2307" s="10">
        <v>11455.28</v>
      </c>
      <c r="F2307" s="3" t="s">
        <v>6</v>
      </c>
      <c r="G2307" s="3" t="s">
        <v>5</v>
      </c>
      <c r="H2307" s="24" t="s">
        <v>30</v>
      </c>
    </row>
    <row r="2308" spans="1:8" x14ac:dyDescent="0.25">
      <c r="A2308" s="23" t="s">
        <v>1393</v>
      </c>
      <c r="B2308" s="6">
        <v>24272</v>
      </c>
      <c r="C2308" s="9">
        <f t="shared" si="36"/>
        <v>57</v>
      </c>
      <c r="D2308" s="3">
        <v>0</v>
      </c>
      <c r="E2308" s="10">
        <v>11454.02</v>
      </c>
      <c r="F2308" s="3" t="s">
        <v>6</v>
      </c>
      <c r="G2308" s="3" t="s">
        <v>9</v>
      </c>
      <c r="H2308" s="24" t="s">
        <v>14</v>
      </c>
    </row>
    <row r="2309" spans="1:8" x14ac:dyDescent="0.25">
      <c r="A2309" s="23" t="s">
        <v>1392</v>
      </c>
      <c r="B2309" s="6">
        <v>26188</v>
      </c>
      <c r="C2309" s="9">
        <f t="shared" si="36"/>
        <v>51</v>
      </c>
      <c r="D2309" s="3">
        <v>3</v>
      </c>
      <c r="E2309" s="10">
        <v>11436.74</v>
      </c>
      <c r="F2309" s="3" t="s">
        <v>6</v>
      </c>
      <c r="G2309" s="3" t="s">
        <v>6</v>
      </c>
      <c r="H2309" s="24" t="s">
        <v>14</v>
      </c>
    </row>
    <row r="2310" spans="1:8" x14ac:dyDescent="0.25">
      <c r="A2310" s="23" t="s">
        <v>1391</v>
      </c>
      <c r="B2310" s="6">
        <v>29419</v>
      </c>
      <c r="C2310" s="9">
        <f t="shared" si="36"/>
        <v>43</v>
      </c>
      <c r="D2310" s="3">
        <v>2</v>
      </c>
      <c r="E2310" s="10">
        <v>11435.74</v>
      </c>
      <c r="F2310" s="3" t="s">
        <v>6</v>
      </c>
      <c r="G2310" s="3" t="s">
        <v>6</v>
      </c>
      <c r="H2310" s="24" t="s">
        <v>288</v>
      </c>
    </row>
    <row r="2311" spans="1:8" x14ac:dyDescent="0.25">
      <c r="A2311" s="23" t="s">
        <v>1390</v>
      </c>
      <c r="B2311" s="6">
        <v>31207</v>
      </c>
      <c r="C2311" s="9">
        <f t="shared" si="36"/>
        <v>38</v>
      </c>
      <c r="D2311" s="3">
        <v>3</v>
      </c>
      <c r="E2311" s="10">
        <v>11419.49</v>
      </c>
      <c r="F2311" s="3" t="s">
        <v>6</v>
      </c>
      <c r="G2311" s="3" t="s">
        <v>9</v>
      </c>
      <c r="H2311" s="24" t="s">
        <v>14</v>
      </c>
    </row>
    <row r="2312" spans="1:8" x14ac:dyDescent="0.25">
      <c r="A2312" s="23" t="s">
        <v>2264</v>
      </c>
      <c r="B2312" s="6">
        <v>31354</v>
      </c>
      <c r="C2312" s="9">
        <f t="shared" si="36"/>
        <v>37</v>
      </c>
      <c r="D2312" s="3">
        <v>0</v>
      </c>
      <c r="E2312" s="10">
        <v>40419.019999999997</v>
      </c>
      <c r="F2312" s="3" t="s">
        <v>9</v>
      </c>
      <c r="G2312" s="3" t="s">
        <v>5</v>
      </c>
      <c r="H2312" s="24" t="s">
        <v>7</v>
      </c>
    </row>
    <row r="2313" spans="1:8" x14ac:dyDescent="0.25">
      <c r="A2313" s="23" t="s">
        <v>1389</v>
      </c>
      <c r="B2313" s="6">
        <v>30612</v>
      </c>
      <c r="C2313" s="9">
        <f t="shared" si="36"/>
        <v>39</v>
      </c>
      <c r="D2313" s="3">
        <v>3</v>
      </c>
      <c r="E2313" s="10">
        <v>11412.02</v>
      </c>
      <c r="F2313" s="3" t="s">
        <v>6</v>
      </c>
      <c r="G2313" s="3" t="s">
        <v>9</v>
      </c>
      <c r="H2313" s="24" t="s">
        <v>288</v>
      </c>
    </row>
    <row r="2314" spans="1:8" x14ac:dyDescent="0.25">
      <c r="A2314" s="23" t="s">
        <v>1388</v>
      </c>
      <c r="B2314" s="6">
        <v>25848</v>
      </c>
      <c r="C2314" s="9">
        <f t="shared" si="36"/>
        <v>52</v>
      </c>
      <c r="D2314" s="3">
        <v>3</v>
      </c>
      <c r="E2314" s="10">
        <v>11411.69</v>
      </c>
      <c r="F2314" s="3" t="s">
        <v>6</v>
      </c>
      <c r="G2314" s="3" t="s">
        <v>5</v>
      </c>
      <c r="H2314" s="24" t="s">
        <v>30</v>
      </c>
    </row>
    <row r="2315" spans="1:8" x14ac:dyDescent="0.25">
      <c r="A2315" s="23" t="s">
        <v>1387</v>
      </c>
      <c r="B2315" s="6">
        <v>25843</v>
      </c>
      <c r="C2315" s="9">
        <f t="shared" si="36"/>
        <v>52</v>
      </c>
      <c r="D2315" s="3">
        <v>2</v>
      </c>
      <c r="E2315" s="10">
        <v>11396.9</v>
      </c>
      <c r="F2315" s="3" t="s">
        <v>6</v>
      </c>
      <c r="G2315" s="3" t="s">
        <v>6</v>
      </c>
      <c r="H2315" s="24" t="s">
        <v>235</v>
      </c>
    </row>
    <row r="2316" spans="1:8" x14ac:dyDescent="0.25">
      <c r="A2316" s="23" t="s">
        <v>1386</v>
      </c>
      <c r="B2316" s="6">
        <v>24825</v>
      </c>
      <c r="C2316" s="9">
        <f t="shared" si="36"/>
        <v>55</v>
      </c>
      <c r="D2316" s="3">
        <v>1</v>
      </c>
      <c r="E2316" s="10">
        <v>11394.07</v>
      </c>
      <c r="F2316" s="3" t="s">
        <v>6</v>
      </c>
      <c r="G2316" s="3" t="s">
        <v>9</v>
      </c>
      <c r="H2316" s="24" t="s">
        <v>158</v>
      </c>
    </row>
    <row r="2317" spans="1:8" x14ac:dyDescent="0.25">
      <c r="A2317" s="23" t="s">
        <v>1385</v>
      </c>
      <c r="B2317" s="6">
        <v>35639</v>
      </c>
      <c r="C2317" s="9">
        <f t="shared" si="36"/>
        <v>26</v>
      </c>
      <c r="D2317" s="3">
        <v>0</v>
      </c>
      <c r="E2317" s="10">
        <v>11388.27</v>
      </c>
      <c r="F2317" s="3" t="s">
        <v>6</v>
      </c>
      <c r="G2317" s="3" t="s">
        <v>5</v>
      </c>
      <c r="H2317" s="24" t="s">
        <v>523</v>
      </c>
    </row>
    <row r="2318" spans="1:8" x14ac:dyDescent="0.25">
      <c r="A2318" s="23" t="s">
        <v>1384</v>
      </c>
      <c r="B2318" s="6">
        <v>23541</v>
      </c>
      <c r="C2318" s="9">
        <f t="shared" si="36"/>
        <v>59</v>
      </c>
      <c r="D2318" s="3">
        <v>0</v>
      </c>
      <c r="E2318" s="10">
        <v>11381.33</v>
      </c>
      <c r="F2318" s="3" t="s">
        <v>6</v>
      </c>
      <c r="G2318" s="3" t="s">
        <v>5</v>
      </c>
      <c r="H2318" s="24" t="s">
        <v>7</v>
      </c>
    </row>
    <row r="2319" spans="1:8" x14ac:dyDescent="0.25">
      <c r="A2319" s="23" t="s">
        <v>1383</v>
      </c>
      <c r="B2319" s="6">
        <v>26639</v>
      </c>
      <c r="C2319" s="9">
        <f t="shared" si="36"/>
        <v>50</v>
      </c>
      <c r="D2319" s="3">
        <v>0</v>
      </c>
      <c r="E2319" s="10">
        <v>11378.57</v>
      </c>
      <c r="F2319" s="3" t="s">
        <v>6</v>
      </c>
      <c r="G2319" s="3" t="s">
        <v>5</v>
      </c>
      <c r="H2319" s="24" t="s">
        <v>188</v>
      </c>
    </row>
    <row r="2320" spans="1:8" x14ac:dyDescent="0.25">
      <c r="A2320" s="23" t="s">
        <v>1382</v>
      </c>
      <c r="B2320" s="6">
        <v>29013</v>
      </c>
      <c r="C2320" s="9">
        <f t="shared" si="36"/>
        <v>44</v>
      </c>
      <c r="D2320" s="3">
        <v>2</v>
      </c>
      <c r="E2320" s="10">
        <v>11369.39</v>
      </c>
      <c r="F2320" s="3" t="s">
        <v>6</v>
      </c>
      <c r="G2320" s="3" t="s">
        <v>9</v>
      </c>
      <c r="H2320" s="24" t="s">
        <v>523</v>
      </c>
    </row>
    <row r="2321" spans="1:8" x14ac:dyDescent="0.25">
      <c r="A2321" s="23" t="s">
        <v>1381</v>
      </c>
      <c r="B2321" s="6">
        <v>23724</v>
      </c>
      <c r="C2321" s="9">
        <f t="shared" si="36"/>
        <v>58</v>
      </c>
      <c r="D2321" s="3">
        <v>0</v>
      </c>
      <c r="E2321" s="10">
        <v>11365.95</v>
      </c>
      <c r="F2321" s="3" t="s">
        <v>6</v>
      </c>
      <c r="G2321" s="3" t="s">
        <v>5</v>
      </c>
      <c r="H2321" s="24" t="s">
        <v>30</v>
      </c>
    </row>
    <row r="2322" spans="1:8" x14ac:dyDescent="0.25">
      <c r="A2322" s="23" t="s">
        <v>1380</v>
      </c>
      <c r="B2322" s="6">
        <v>23561</v>
      </c>
      <c r="C2322" s="9">
        <f t="shared" si="36"/>
        <v>59</v>
      </c>
      <c r="D2322" s="3">
        <v>0</v>
      </c>
      <c r="E2322" s="10">
        <v>11363.28</v>
      </c>
      <c r="F2322" s="3" t="s">
        <v>6</v>
      </c>
      <c r="G2322" s="3" t="s">
        <v>9</v>
      </c>
      <c r="H2322" s="24" t="s">
        <v>7</v>
      </c>
    </row>
    <row r="2323" spans="1:8" x14ac:dyDescent="0.25">
      <c r="A2323" s="23" t="s">
        <v>2263</v>
      </c>
      <c r="B2323" s="6">
        <v>24331</v>
      </c>
      <c r="C2323" s="9">
        <f t="shared" si="36"/>
        <v>56</v>
      </c>
      <c r="D2323" s="3">
        <v>0</v>
      </c>
      <c r="E2323" s="10">
        <v>40373.74</v>
      </c>
      <c r="F2323" s="3" t="s">
        <v>9</v>
      </c>
      <c r="G2323" s="3" t="s">
        <v>6</v>
      </c>
      <c r="H2323" s="24" t="s">
        <v>30</v>
      </c>
    </row>
    <row r="2324" spans="1:8" x14ac:dyDescent="0.25">
      <c r="A2324" s="23" t="s">
        <v>1379</v>
      </c>
      <c r="B2324" s="6">
        <v>23562</v>
      </c>
      <c r="C2324" s="9">
        <f t="shared" si="36"/>
        <v>59</v>
      </c>
      <c r="D2324" s="3">
        <v>0</v>
      </c>
      <c r="E2324" s="10">
        <v>11362.76</v>
      </c>
      <c r="F2324" s="3" t="s">
        <v>6</v>
      </c>
      <c r="G2324" s="3" t="s">
        <v>9</v>
      </c>
      <c r="H2324" s="24" t="s">
        <v>30</v>
      </c>
    </row>
    <row r="2325" spans="1:8" x14ac:dyDescent="0.25">
      <c r="A2325" s="23" t="s">
        <v>1378</v>
      </c>
      <c r="B2325" s="6">
        <v>24011</v>
      </c>
      <c r="C2325" s="9">
        <f t="shared" si="36"/>
        <v>57</v>
      </c>
      <c r="D2325" s="3">
        <v>0</v>
      </c>
      <c r="E2325" s="10">
        <v>11356.66</v>
      </c>
      <c r="F2325" s="3" t="s">
        <v>6</v>
      </c>
      <c r="G2325" s="3" t="s">
        <v>6</v>
      </c>
      <c r="H2325" s="24" t="s">
        <v>14</v>
      </c>
    </row>
    <row r="2326" spans="1:8" x14ac:dyDescent="0.25">
      <c r="A2326" s="23" t="s">
        <v>1377</v>
      </c>
      <c r="B2326" s="6">
        <v>24075</v>
      </c>
      <c r="C2326" s="9">
        <f t="shared" si="36"/>
        <v>57</v>
      </c>
      <c r="D2326" s="3">
        <v>0</v>
      </c>
      <c r="E2326" s="10">
        <v>11353.23</v>
      </c>
      <c r="F2326" s="3" t="s">
        <v>6</v>
      </c>
      <c r="G2326" s="3" t="s">
        <v>9</v>
      </c>
      <c r="H2326" s="24" t="s">
        <v>14</v>
      </c>
    </row>
    <row r="2327" spans="1:8" x14ac:dyDescent="0.25">
      <c r="A2327" s="23" t="s">
        <v>1376</v>
      </c>
      <c r="B2327" s="6">
        <v>23570</v>
      </c>
      <c r="C2327" s="9">
        <f t="shared" si="36"/>
        <v>59</v>
      </c>
      <c r="D2327" s="3">
        <v>0</v>
      </c>
      <c r="E2327" s="10">
        <v>11345.52</v>
      </c>
      <c r="F2327" s="3" t="s">
        <v>6</v>
      </c>
      <c r="G2327" s="3" t="s">
        <v>6</v>
      </c>
      <c r="H2327" s="24" t="s">
        <v>30</v>
      </c>
    </row>
    <row r="2328" spans="1:8" x14ac:dyDescent="0.25">
      <c r="A2328" s="23" t="s">
        <v>1375</v>
      </c>
      <c r="B2328" s="6">
        <v>25144</v>
      </c>
      <c r="C2328" s="9">
        <f t="shared" si="36"/>
        <v>54</v>
      </c>
      <c r="D2328" s="3">
        <v>0</v>
      </c>
      <c r="E2328" s="10">
        <v>11344.32</v>
      </c>
      <c r="F2328" s="3" t="s">
        <v>6</v>
      </c>
      <c r="G2328" s="3" t="s">
        <v>5</v>
      </c>
      <c r="H2328" s="24" t="s">
        <v>188</v>
      </c>
    </row>
    <row r="2329" spans="1:8" x14ac:dyDescent="0.25">
      <c r="A2329" s="23" t="s">
        <v>1374</v>
      </c>
      <c r="B2329" s="6">
        <v>32739</v>
      </c>
      <c r="C2329" s="9">
        <f t="shared" si="36"/>
        <v>33</v>
      </c>
      <c r="D2329" s="3">
        <v>1</v>
      </c>
      <c r="E2329" s="10">
        <v>11326.71</v>
      </c>
      <c r="F2329" s="3" t="s">
        <v>6</v>
      </c>
      <c r="G2329" s="3" t="s">
        <v>6</v>
      </c>
      <c r="H2329" s="24" t="s">
        <v>7</v>
      </c>
    </row>
    <row r="2330" spans="1:8" x14ac:dyDescent="0.25">
      <c r="A2330" s="23" t="s">
        <v>1373</v>
      </c>
      <c r="B2330" s="6">
        <v>37519</v>
      </c>
      <c r="C2330" s="9">
        <f t="shared" si="36"/>
        <v>20</v>
      </c>
      <c r="D2330" s="3">
        <v>0</v>
      </c>
      <c r="E2330" s="10">
        <v>11321.49</v>
      </c>
      <c r="F2330" s="3" t="s">
        <v>6</v>
      </c>
      <c r="G2330" s="3" t="s">
        <v>6</v>
      </c>
      <c r="H2330" s="24" t="s">
        <v>14</v>
      </c>
    </row>
    <row r="2331" spans="1:8" x14ac:dyDescent="0.25">
      <c r="A2331" s="23" t="s">
        <v>1372</v>
      </c>
      <c r="B2331" s="6">
        <v>23203</v>
      </c>
      <c r="C2331" s="9">
        <f t="shared" si="36"/>
        <v>60</v>
      </c>
      <c r="D2331" s="3">
        <v>0</v>
      </c>
      <c r="E2331" s="10">
        <v>11319.12</v>
      </c>
      <c r="F2331" s="3" t="s">
        <v>6</v>
      </c>
      <c r="G2331" s="3" t="s">
        <v>9</v>
      </c>
      <c r="H2331" s="24" t="s">
        <v>14</v>
      </c>
    </row>
    <row r="2332" spans="1:8" x14ac:dyDescent="0.25">
      <c r="A2332" s="23" t="s">
        <v>1371</v>
      </c>
      <c r="B2332" s="6">
        <v>35043</v>
      </c>
      <c r="C2332" s="9">
        <f t="shared" si="36"/>
        <v>27</v>
      </c>
      <c r="D2332" s="3">
        <v>0</v>
      </c>
      <c r="E2332" s="10">
        <v>11318.57</v>
      </c>
      <c r="F2332" s="3" t="s">
        <v>6</v>
      </c>
      <c r="G2332" s="3" t="s">
        <v>5</v>
      </c>
      <c r="H2332" s="24" t="s">
        <v>523</v>
      </c>
    </row>
    <row r="2333" spans="1:8" x14ac:dyDescent="0.25">
      <c r="A2333" s="23" t="s">
        <v>1370</v>
      </c>
      <c r="B2333" s="6">
        <v>23337</v>
      </c>
      <c r="C2333" s="9">
        <f t="shared" si="36"/>
        <v>59</v>
      </c>
      <c r="D2333" s="3">
        <v>0</v>
      </c>
      <c r="E2333" s="10">
        <v>11312.33</v>
      </c>
      <c r="F2333" s="3" t="s">
        <v>6</v>
      </c>
      <c r="G2333" s="3" t="s">
        <v>6</v>
      </c>
      <c r="H2333" s="24" t="s">
        <v>14</v>
      </c>
    </row>
    <row r="2334" spans="1:8" x14ac:dyDescent="0.25">
      <c r="A2334" s="23" t="s">
        <v>2262</v>
      </c>
      <c r="B2334" s="6">
        <v>22893</v>
      </c>
      <c r="C2334" s="9">
        <f t="shared" si="36"/>
        <v>60</v>
      </c>
      <c r="D2334" s="3">
        <v>0</v>
      </c>
      <c r="E2334" s="10">
        <v>40309.93</v>
      </c>
      <c r="F2334" s="3" t="s">
        <v>9</v>
      </c>
      <c r="G2334" s="3" t="s">
        <v>6</v>
      </c>
      <c r="H2334" s="24" t="s">
        <v>30</v>
      </c>
    </row>
    <row r="2335" spans="1:8" x14ac:dyDescent="0.25">
      <c r="A2335" s="23" t="s">
        <v>1369</v>
      </c>
      <c r="B2335" s="6">
        <v>25117</v>
      </c>
      <c r="C2335" s="9">
        <f t="shared" si="36"/>
        <v>54</v>
      </c>
      <c r="D2335" s="3">
        <v>1</v>
      </c>
      <c r="E2335" s="10">
        <v>11305.93</v>
      </c>
      <c r="F2335" s="3" t="s">
        <v>6</v>
      </c>
      <c r="G2335" s="3" t="s">
        <v>9</v>
      </c>
      <c r="H2335" s="24" t="s">
        <v>14</v>
      </c>
    </row>
    <row r="2336" spans="1:8" x14ac:dyDescent="0.25">
      <c r="A2336" s="23" t="s">
        <v>1368</v>
      </c>
      <c r="B2336" s="6">
        <v>26567</v>
      </c>
      <c r="C2336" s="9">
        <f t="shared" si="36"/>
        <v>50</v>
      </c>
      <c r="D2336" s="3">
        <v>4</v>
      </c>
      <c r="E2336" s="10">
        <v>11299.34</v>
      </c>
      <c r="F2336" s="3" t="s">
        <v>6</v>
      </c>
      <c r="G2336" s="3" t="s">
        <v>5</v>
      </c>
      <c r="H2336" s="24" t="s">
        <v>30</v>
      </c>
    </row>
    <row r="2337" spans="1:8" x14ac:dyDescent="0.25">
      <c r="A2337" s="23" t="s">
        <v>1367</v>
      </c>
      <c r="B2337" s="6">
        <v>32461</v>
      </c>
      <c r="C2337" s="9">
        <f t="shared" si="36"/>
        <v>34</v>
      </c>
      <c r="D2337" s="3">
        <v>3</v>
      </c>
      <c r="E2337" s="10">
        <v>11294.57</v>
      </c>
      <c r="F2337" s="3" t="s">
        <v>6</v>
      </c>
      <c r="G2337" s="3" t="s">
        <v>9</v>
      </c>
      <c r="H2337" s="24" t="s">
        <v>620</v>
      </c>
    </row>
    <row r="2338" spans="1:8" x14ac:dyDescent="0.25">
      <c r="A2338" s="23" t="s">
        <v>1366</v>
      </c>
      <c r="B2338" s="6">
        <v>25741</v>
      </c>
      <c r="C2338" s="9">
        <f t="shared" si="36"/>
        <v>53</v>
      </c>
      <c r="D2338" s="3">
        <v>3</v>
      </c>
      <c r="E2338" s="10">
        <v>11289.11</v>
      </c>
      <c r="F2338" s="3" t="s">
        <v>6</v>
      </c>
      <c r="G2338" s="3" t="s">
        <v>9</v>
      </c>
      <c r="H2338" s="24" t="s">
        <v>14</v>
      </c>
    </row>
    <row r="2339" spans="1:8" x14ac:dyDescent="0.25">
      <c r="A2339" s="23" t="s">
        <v>1365</v>
      </c>
      <c r="B2339" s="6">
        <v>24637</v>
      </c>
      <c r="C2339" s="9">
        <f t="shared" si="36"/>
        <v>56</v>
      </c>
      <c r="D2339" s="3">
        <v>0</v>
      </c>
      <c r="E2339" s="10">
        <v>11286.54</v>
      </c>
      <c r="F2339" s="3" t="s">
        <v>6</v>
      </c>
      <c r="G2339" s="3" t="s">
        <v>6</v>
      </c>
      <c r="H2339" s="24" t="s">
        <v>235</v>
      </c>
    </row>
    <row r="2340" spans="1:8" x14ac:dyDescent="0.25">
      <c r="A2340" s="23" t="s">
        <v>1364</v>
      </c>
      <c r="B2340" s="6">
        <v>38264</v>
      </c>
      <c r="C2340" s="9">
        <f t="shared" si="36"/>
        <v>18</v>
      </c>
      <c r="D2340" s="3">
        <v>1</v>
      </c>
      <c r="E2340" s="10">
        <v>11272.33</v>
      </c>
      <c r="F2340" s="3" t="s">
        <v>6</v>
      </c>
      <c r="G2340" s="3" t="s">
        <v>5</v>
      </c>
      <c r="H2340" s="24" t="s">
        <v>154</v>
      </c>
    </row>
    <row r="2341" spans="1:8" x14ac:dyDescent="0.25">
      <c r="A2341" s="23" t="s">
        <v>1363</v>
      </c>
      <c r="B2341" s="6">
        <v>26293</v>
      </c>
      <c r="C2341" s="9">
        <f t="shared" si="36"/>
        <v>51</v>
      </c>
      <c r="D2341" s="3">
        <v>0</v>
      </c>
      <c r="E2341" s="10">
        <v>11265.71</v>
      </c>
      <c r="F2341" s="3" t="s">
        <v>6</v>
      </c>
      <c r="G2341" s="3" t="s">
        <v>9</v>
      </c>
      <c r="H2341" s="24" t="s">
        <v>188</v>
      </c>
    </row>
    <row r="2342" spans="1:8" x14ac:dyDescent="0.25">
      <c r="A2342" s="23" t="s">
        <v>1362</v>
      </c>
      <c r="B2342" s="6">
        <v>25487</v>
      </c>
      <c r="C2342" s="9">
        <f t="shared" si="36"/>
        <v>53</v>
      </c>
      <c r="D2342" s="3">
        <v>3</v>
      </c>
      <c r="E2342" s="10">
        <v>11264.54</v>
      </c>
      <c r="F2342" s="3" t="s">
        <v>6</v>
      </c>
      <c r="G2342" s="3" t="s">
        <v>5</v>
      </c>
      <c r="H2342" s="24" t="s">
        <v>30</v>
      </c>
    </row>
    <row r="2343" spans="1:8" x14ac:dyDescent="0.25">
      <c r="A2343" s="23" t="s">
        <v>1361</v>
      </c>
      <c r="B2343" s="6">
        <v>29861</v>
      </c>
      <c r="C2343" s="9">
        <f t="shared" si="36"/>
        <v>41</v>
      </c>
      <c r="D2343" s="3">
        <v>1</v>
      </c>
      <c r="E2343" s="10">
        <v>11255.29</v>
      </c>
      <c r="F2343" s="3" t="s">
        <v>6</v>
      </c>
      <c r="G2343" s="3" t="s">
        <v>9</v>
      </c>
      <c r="H2343" s="24" t="s">
        <v>523</v>
      </c>
    </row>
    <row r="2344" spans="1:8" x14ac:dyDescent="0.25">
      <c r="A2344" s="17" t="s">
        <v>1360</v>
      </c>
      <c r="B2344" s="25">
        <v>25435</v>
      </c>
      <c r="C2344" s="26">
        <f t="shared" si="36"/>
        <v>53</v>
      </c>
      <c r="D2344" s="27">
        <v>3</v>
      </c>
      <c r="E2344" s="28">
        <v>11253.42</v>
      </c>
      <c r="F2344" s="27" t="s">
        <v>6</v>
      </c>
      <c r="G2344" s="27" t="s">
        <v>9</v>
      </c>
      <c r="H2344" s="16" t="s">
        <v>30</v>
      </c>
    </row>
  </sheetData>
  <sortState xmlns:xlrd2="http://schemas.microsoft.com/office/spreadsheetml/2017/richdata2" ref="A2:H2350">
    <sortCondition ref="A1:A2350"/>
  </sortSt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DD528-EA57-45B0-846E-7E175D269011}">
  <dimension ref="A1:T2344"/>
  <sheetViews>
    <sheetView workbookViewId="0">
      <selection activeCell="E1" sqref="E1:F1048576"/>
    </sheetView>
  </sheetViews>
  <sheetFormatPr defaultRowHeight="13.8" x14ac:dyDescent="0.25"/>
  <cols>
    <col min="1" max="1" width="13.69921875" style="31" customWidth="1"/>
    <col min="2" max="2" width="12.5" style="31" customWidth="1"/>
    <col min="3" max="3" width="8.8984375" style="31" customWidth="1"/>
    <col min="4" max="4" width="14.5" style="33" customWidth="1"/>
    <col min="5" max="5" width="8.796875" style="37"/>
    <col min="6" max="6" width="8.796875" style="31"/>
    <col min="7" max="7" width="14.3984375" customWidth="1"/>
    <col min="8" max="8" width="13.69921875" style="31" customWidth="1"/>
    <col min="9" max="9" width="16.8984375" style="31" customWidth="1"/>
    <col min="10" max="10" width="15.69921875" style="31" customWidth="1"/>
    <col min="11" max="11" width="25.5" style="31" customWidth="1"/>
    <col min="12" max="12" width="9.5" style="31" customWidth="1"/>
    <col min="13" max="13" width="15.296875" style="31" customWidth="1"/>
    <col min="14" max="14" width="16.69921875" style="31" customWidth="1"/>
    <col min="16" max="16" width="10.3984375" style="36" customWidth="1"/>
    <col min="17" max="17" width="13.796875" style="37" customWidth="1"/>
    <col min="18" max="18" width="9.8984375" style="37" customWidth="1"/>
    <col min="19" max="19" width="9.796875" style="37" customWidth="1"/>
    <col min="21" max="16384" width="8.796875" style="31"/>
  </cols>
  <sheetData>
    <row r="1" spans="1:20" s="38" customFormat="1" ht="15" x14ac:dyDescent="0.25">
      <c r="A1" s="54" t="s">
        <v>0</v>
      </c>
      <c r="B1" s="55" t="s">
        <v>4960</v>
      </c>
      <c r="C1" s="55" t="s">
        <v>2362</v>
      </c>
      <c r="D1" s="57" t="s">
        <v>2370</v>
      </c>
      <c r="E1" s="58" t="s">
        <v>5477</v>
      </c>
      <c r="F1" s="55" t="s">
        <v>2361</v>
      </c>
      <c r="G1" s="55" t="s">
        <v>2363</v>
      </c>
      <c r="H1" s="55" t="s">
        <v>2364</v>
      </c>
      <c r="I1" s="55" t="s">
        <v>5486</v>
      </c>
      <c r="J1" s="55" t="s">
        <v>5487</v>
      </c>
      <c r="K1" s="55" t="s">
        <v>5473</v>
      </c>
      <c r="L1" s="55" t="s">
        <v>5474</v>
      </c>
      <c r="M1" s="55" t="s">
        <v>5475</v>
      </c>
      <c r="N1" s="56" t="s">
        <v>5476</v>
      </c>
      <c r="O1" s="55" t="s">
        <v>1</v>
      </c>
      <c r="P1" s="55" t="s">
        <v>2</v>
      </c>
      <c r="Q1" s="55" t="s">
        <v>3</v>
      </c>
    </row>
    <row r="2" spans="1:20" x14ac:dyDescent="0.25">
      <c r="A2" s="39" t="str">
        <f>TblNames[[#This Row],[Customer ID]]</f>
        <v>Id1</v>
      </c>
      <c r="B2" s="29" t="str" cm="1">
        <f t="array" ref="B2">VLOOKUP($A2, TblNames[], COLUMN(TblNames[First Name]), FALSE)</f>
        <v>Kelly</v>
      </c>
      <c r="C2" s="29" cm="1">
        <f t="array" ref="C2">VLOOKUP($A2, TblMedical[], COLUMN(TblMedical[HBA1C]), FALSE)</f>
        <v>7.47</v>
      </c>
      <c r="D2" s="34" cm="1">
        <f t="array" ref="D2">VLOOKUP($A2, TblHospital[], COLUMN(TblHospital[Charges]), FALSE)</f>
        <v>1137.01</v>
      </c>
      <c r="E2" s="40" cm="1">
        <f t="array" ref="E2">VLOOKUP($A2, TblHospital[], COLUMN(TblHospital[Age]), FALSE)</f>
        <v>18</v>
      </c>
      <c r="F2" s="29" cm="1">
        <f t="array" ref="F2">VLOOKUP($A2, TblMedical[], COLUMN(TblMedical[BMI]), FALSE)</f>
        <v>47.41</v>
      </c>
      <c r="G2" s="29" t="str" cm="1">
        <f t="array" ref="G2">VLOOKUP($A2, TblMedical[], COLUMN(TblMedical[Heart Issues]), FALSE)</f>
        <v>No</v>
      </c>
      <c r="H2" s="29" t="str" cm="1">
        <f t="array" ref="H2">VLOOKUP($A2, TblMedical[], COLUMN(TblMedical[Any Transplants]), FALSE)</f>
        <v>No</v>
      </c>
      <c r="I2" s="29" t="str" cm="1">
        <f t="array" ref="I2">VLOOKUP($A2, TblMedical[], COLUMN(TblMedical[Cancer history]), FALSE)</f>
        <v>No</v>
      </c>
      <c r="J2" s="29">
        <f>VLOOKUP($A2, TblMedical[], 9, FALSE)</f>
        <v>0</v>
      </c>
      <c r="K2" s="29" t="str" cm="1">
        <f t="array" ref="K2">VLOOKUP($A2, TblMedical[], COLUMN(TblMedical[Smoker]), FALSE)</f>
        <v>Yes</v>
      </c>
      <c r="L2" s="29" t="str" cm="1">
        <f t="array" ref="L2">VLOOKUP($A2, TblMedical[], COLUMN(TblMedical[Weight Status]), FALSE)</f>
        <v>Obesity</v>
      </c>
      <c r="M2" s="29" t="str" cm="1">
        <f t="array" ref="M2">VLOOKUP($A2, TblMedical[], COLUMN(TblMedical[Diabetes Status]), FALSE)</f>
        <v>Prediabetes</v>
      </c>
      <c r="N2" s="30" cm="1">
        <f t="array" ref="N2">VLOOKUP($A2, TblHospital[], COLUMN(TblHospital[DateofBirth]), FALSE)</f>
        <v>38297</v>
      </c>
      <c r="O2" s="35" t="str" cm="1">
        <f t="array" ref="O2">VLOOKUP($A2, TblHospital[], COLUMN(TblHospital[Hospital tier]), FALSE)</f>
        <v>tier - 3</v>
      </c>
      <c r="P2" s="35" t="str" cm="1">
        <f t="array" ref="P2">VLOOKUP($A2, TblHospital[], COLUMN(TblHospital[City tier]), FALSE)</f>
        <v>tier - 1</v>
      </c>
      <c r="Q2" s="35" t="str" cm="1">
        <f t="array" ref="Q2">VLOOKUP($A2, TblHospital[],COLUMN(TblHospital[State ID]), FALSE)</f>
        <v>R1013</v>
      </c>
      <c r="R2" s="31"/>
      <c r="S2" s="31"/>
      <c r="T2" s="31"/>
    </row>
    <row r="3" spans="1:20" x14ac:dyDescent="0.25">
      <c r="A3" s="39" t="str">
        <f>TblNames[[#This Row],[Customer ID]]</f>
        <v>Id2</v>
      </c>
      <c r="B3" s="29" t="str" cm="1">
        <f t="array" ref="B3">VLOOKUP($A3, TblNames[], COLUMN(TblNames[First Name]), FALSE)</f>
        <v>Matthew D</v>
      </c>
      <c r="C3" s="29" cm="1">
        <f t="array" ref="C3">VLOOKUP($A3, TblMedical[], COLUMN(TblMedical[HBA1C]), FALSE)</f>
        <v>5.77</v>
      </c>
      <c r="D3" s="34" cm="1">
        <f t="array" ref="D3">VLOOKUP($A3, TblHospital[], COLUMN(TblHospital[Charges]), FALSE)</f>
        <v>62592.87</v>
      </c>
      <c r="E3" s="40" cm="1">
        <f t="array" ref="E3">VLOOKUP($A3, TblHospital[], COLUMN(TblHospital[Age]), FALSE)</f>
        <v>46</v>
      </c>
      <c r="F3" s="29" cm="1">
        <f t="array" ref="F3">VLOOKUP($A3, TblMedical[], COLUMN(TblMedical[BMI]), FALSE)</f>
        <v>30.36</v>
      </c>
      <c r="G3" s="29" t="str" cm="1">
        <f t="array" ref="G3">VLOOKUP($A3, TblMedical[], COLUMN(TblMedical[Heart Issues]), FALSE)</f>
        <v>No</v>
      </c>
      <c r="H3" s="29" t="str" cm="1">
        <f t="array" ref="H3">VLOOKUP($A3, TblMedical[], COLUMN(TblMedical[Any Transplants]), FALSE)</f>
        <v>No</v>
      </c>
      <c r="I3" s="29" t="str" cm="1">
        <f t="array" ref="I3">VLOOKUP($A3, TblMedical[], COLUMN(TblMedical[Cancer history]), FALSE)</f>
        <v>No</v>
      </c>
      <c r="J3" s="29">
        <f>VLOOKUP($A3, TblMedical[], 9, FALSE)</f>
        <v>0</v>
      </c>
      <c r="K3" s="29" t="str" cm="1">
        <f t="array" ref="K3">VLOOKUP($A3, TblMedical[], COLUMN(TblMedical[Smoker]), FALSE)</f>
        <v>Yes</v>
      </c>
      <c r="L3" s="29" t="str" cm="1">
        <f t="array" ref="L3">VLOOKUP($A3, TblMedical[], COLUMN(TblMedical[Weight Status]), FALSE)</f>
        <v>Obesity</v>
      </c>
      <c r="M3" s="29" t="str" cm="1">
        <f t="array" ref="M3">VLOOKUP($A3, TblMedical[], COLUMN(TblMedical[Diabetes Status]), FALSE)</f>
        <v>Normal</v>
      </c>
      <c r="N3" s="30" cm="1">
        <f t="array" ref="N3">VLOOKUP($A3, TblHospital[], COLUMN(TblHospital[DateofBirth]), FALSE)</f>
        <v>28284</v>
      </c>
      <c r="O3" s="35" t="str" cm="1">
        <f t="array" ref="O3">VLOOKUP($A3, TblHospital[], COLUMN(TblHospital[Hospital tier]), FALSE)</f>
        <v>tier - 2</v>
      </c>
      <c r="P3" s="35" t="str" cm="1">
        <f t="array" ref="P3">VLOOKUP($A3, TblHospital[], COLUMN(TblHospital[City tier]), FALSE)</f>
        <v>tier - 3</v>
      </c>
      <c r="Q3" s="35" t="str" cm="1">
        <f t="array" ref="Q3">VLOOKUP($A3, TblHospital[],COLUMN(TblHospital[State ID]), FALSE)</f>
        <v>R1013</v>
      </c>
      <c r="R3" s="31"/>
      <c r="S3" s="31"/>
      <c r="T3" s="31"/>
    </row>
    <row r="4" spans="1:20" x14ac:dyDescent="0.25">
      <c r="A4" s="39" t="str">
        <f>TblNames[[#This Row],[Customer ID]]</f>
        <v>Id3</v>
      </c>
      <c r="B4" s="29" t="str" cm="1">
        <f t="array" ref="B4">VLOOKUP($A4, TblNames[], COLUMN(TblNames[First Name]), FALSE)</f>
        <v>Phil</v>
      </c>
      <c r="C4" s="29" cm="1">
        <f t="array" ref="C4">VLOOKUP($A4, TblMedical[], COLUMN(TblMedical[HBA1C]), FALSE)</f>
        <v>11.87</v>
      </c>
      <c r="D4" s="34" cm="1">
        <f t="array" ref="D4">VLOOKUP($A4, TblHospital[], COLUMN(TblHospital[Charges]), FALSE)</f>
        <v>60021.4</v>
      </c>
      <c r="E4" s="40" cm="1">
        <f t="array" ref="E4">VLOOKUP($A4, TblHospital[], COLUMN(TblHospital[Age]), FALSE)</f>
        <v>52</v>
      </c>
      <c r="F4" s="29" cm="1">
        <f t="array" ref="F4">VLOOKUP($A4, TblMedical[], COLUMN(TblMedical[BMI]), FALSE)</f>
        <v>34.484999999999999</v>
      </c>
      <c r="G4" s="29" t="str" cm="1">
        <f t="array" ref="G4">VLOOKUP($A4, TblMedical[], COLUMN(TblMedical[Heart Issues]), FALSE)</f>
        <v>No</v>
      </c>
      <c r="H4" s="29" t="str" cm="1">
        <f t="array" ref="H4">VLOOKUP($A4, TblMedical[], COLUMN(TblMedical[Any Transplants]), FALSE)</f>
        <v>No</v>
      </c>
      <c r="I4" s="29" t="str" cm="1">
        <f t="array" ref="I4">VLOOKUP($A4, TblMedical[], COLUMN(TblMedical[Cancer history]), FALSE)</f>
        <v>No</v>
      </c>
      <c r="J4" s="29">
        <f>VLOOKUP($A4, TblMedical[], 9, FALSE)</f>
        <v>2</v>
      </c>
      <c r="K4" s="29" t="str" cm="1">
        <f t="array" ref="K4">VLOOKUP($A4, TblMedical[], COLUMN(TblMedical[Smoker]), FALSE)</f>
        <v>Yes</v>
      </c>
      <c r="L4" s="29" t="str" cm="1">
        <f t="array" ref="L4">VLOOKUP($A4, TblMedical[], COLUMN(TblMedical[Weight Status]), FALSE)</f>
        <v>Obesity</v>
      </c>
      <c r="M4" s="29" t="str" cm="1">
        <f t="array" ref="M4">VLOOKUP($A4, TblMedical[], COLUMN(TblMedical[Diabetes Status]), FALSE)</f>
        <v>Diabetes</v>
      </c>
      <c r="N4" s="30" cm="1">
        <f t="array" ref="N4">VLOOKUP($A4, TblHospital[], COLUMN(TblHospital[DateofBirth]), FALSE)</f>
        <v>25822</v>
      </c>
      <c r="O4" s="35" t="str" cm="1">
        <f t="array" ref="O4">VLOOKUP($A4, TblHospital[], COLUMN(TblHospital[Hospital tier]), FALSE)</f>
        <v>tier - 1</v>
      </c>
      <c r="P4" s="35" t="str" cm="1">
        <f t="array" ref="P4">VLOOKUP($A4, TblHospital[], COLUMN(TblHospital[City tier]), FALSE)</f>
        <v>tier - 1</v>
      </c>
      <c r="Q4" s="35" t="str" cm="1">
        <f t="array" ref="Q4">VLOOKUP($A4, TblHospital[],COLUMN(TblHospital[State ID]), FALSE)</f>
        <v>R1012</v>
      </c>
      <c r="R4" s="31"/>
      <c r="S4" s="31"/>
      <c r="T4" s="31"/>
    </row>
    <row r="5" spans="1:20" x14ac:dyDescent="0.25">
      <c r="A5" s="39" t="str">
        <f>TblNames[[#This Row],[Customer ID]]</f>
        <v>Id4</v>
      </c>
      <c r="B5" s="29" t="str" cm="1">
        <f t="array" ref="B5">VLOOKUP($A5, TblNames[], COLUMN(TblNames[First Name]), FALSE)</f>
        <v>Kelsey</v>
      </c>
      <c r="C5" s="29" cm="1">
        <f t="array" ref="C5">VLOOKUP($A5, TblMedical[], COLUMN(TblMedical[HBA1C]), FALSE)</f>
        <v>6.05</v>
      </c>
      <c r="D5" s="34" cm="1">
        <f t="array" ref="D5">VLOOKUP($A5, TblHospital[], COLUMN(TblHospital[Charges]), FALSE)</f>
        <v>58571.07</v>
      </c>
      <c r="E5" s="40" cm="1">
        <f t="array" ref="E5">VLOOKUP($A5, TblHospital[], COLUMN(TblHospital[Age]), FALSE)</f>
        <v>32</v>
      </c>
      <c r="F5" s="29" cm="1">
        <f t="array" ref="F5">VLOOKUP($A5, TblMedical[], COLUMN(TblMedical[BMI]), FALSE)</f>
        <v>38.094999999999999</v>
      </c>
      <c r="G5" s="29" t="str" cm="1">
        <f t="array" ref="G5">VLOOKUP($A5, TblMedical[], COLUMN(TblMedical[Heart Issues]), FALSE)</f>
        <v>No</v>
      </c>
      <c r="H5" s="29" t="str" cm="1">
        <f t="array" ref="H5">VLOOKUP($A5, TblMedical[], COLUMN(TblMedical[Any Transplants]), FALSE)</f>
        <v>No</v>
      </c>
      <c r="I5" s="29" t="str" cm="1">
        <f t="array" ref="I5">VLOOKUP($A5, TblMedical[], COLUMN(TblMedical[Cancer history]), FALSE)</f>
        <v>No</v>
      </c>
      <c r="J5" s="29">
        <f>VLOOKUP($A5, TblMedical[], 9, FALSE)</f>
        <v>0</v>
      </c>
      <c r="K5" s="29" t="str" cm="1">
        <f t="array" ref="K5">VLOOKUP($A5, TblMedical[], COLUMN(TblMedical[Smoker]), FALSE)</f>
        <v>Yes</v>
      </c>
      <c r="L5" s="29" t="str" cm="1">
        <f t="array" ref="L5">VLOOKUP($A5, TblMedical[], COLUMN(TblMedical[Weight Status]), FALSE)</f>
        <v>Obesity</v>
      </c>
      <c r="M5" s="29" t="str" cm="1">
        <f t="array" ref="M5">VLOOKUP($A5, TblMedical[], COLUMN(TblMedical[Diabetes Status]), FALSE)</f>
        <v>Prediabetes</v>
      </c>
      <c r="N5" s="30" cm="1">
        <f t="array" ref="N5">VLOOKUP($A5, TblHospital[], COLUMN(TblHospital[DateofBirth]), FALSE)</f>
        <v>33395</v>
      </c>
      <c r="O5" s="35" t="str" cm="1">
        <f t="array" ref="O5">VLOOKUP($A5, TblHospital[], COLUMN(TblHospital[Hospital tier]), FALSE)</f>
        <v>tier - 1</v>
      </c>
      <c r="P5" s="35" t="str" cm="1">
        <f t="array" ref="P5">VLOOKUP($A5, TblHospital[], COLUMN(TblHospital[City tier]), FALSE)</f>
        <v>tier - 3</v>
      </c>
      <c r="Q5" s="35" t="str" cm="1">
        <f t="array" ref="Q5">VLOOKUP($A5, TblHospital[],COLUMN(TblHospital[State ID]), FALSE)</f>
        <v>R1024</v>
      </c>
      <c r="R5" s="31"/>
      <c r="S5" s="31"/>
      <c r="T5" s="31"/>
    </row>
    <row r="6" spans="1:20" x14ac:dyDescent="0.25">
      <c r="A6" s="39" t="str">
        <f>TblNames[[#This Row],[Customer ID]]</f>
        <v>Id5</v>
      </c>
      <c r="B6" s="29" t="str" cm="1">
        <f t="array" ref="B6">VLOOKUP($A6, TblNames[], COLUMN(TblNames[First Name]), FALSE)</f>
        <v>Kristyn</v>
      </c>
      <c r="C6" s="29" cm="1">
        <f t="array" ref="C6">VLOOKUP($A6, TblMedical[], COLUMN(TblMedical[HBA1C]), FALSE)</f>
        <v>5.45</v>
      </c>
      <c r="D6" s="34" cm="1">
        <f t="array" ref="D6">VLOOKUP($A6, TblHospital[], COLUMN(TblHospital[Charges]), FALSE)</f>
        <v>55135.4</v>
      </c>
      <c r="E6" s="40" cm="1">
        <f t="array" ref="E6">VLOOKUP($A6, TblHospital[], COLUMN(TblHospital[Age]), FALSE)</f>
        <v>34</v>
      </c>
      <c r="F6" s="29" cm="1">
        <f t="array" ref="F6">VLOOKUP($A6, TblMedical[], COLUMN(TblMedical[BMI]), FALSE)</f>
        <v>35.53</v>
      </c>
      <c r="G6" s="29" t="str" cm="1">
        <f t="array" ref="G6">VLOOKUP($A6, TblMedical[], COLUMN(TblMedical[Heart Issues]), FALSE)</f>
        <v>No</v>
      </c>
      <c r="H6" s="29" t="str" cm="1">
        <f t="array" ref="H6">VLOOKUP($A6, TblMedical[], COLUMN(TblMedical[Any Transplants]), FALSE)</f>
        <v>No</v>
      </c>
      <c r="I6" s="29" t="str" cm="1">
        <f t="array" ref="I6">VLOOKUP($A6, TblMedical[], COLUMN(TblMedical[Cancer history]), FALSE)</f>
        <v>No</v>
      </c>
      <c r="J6" s="29">
        <f>VLOOKUP($A6, TblMedical[], 9, FALSE)</f>
        <v>0</v>
      </c>
      <c r="K6" s="29" t="str" cm="1">
        <f t="array" ref="K6">VLOOKUP($A6, TblMedical[], COLUMN(TblMedical[Smoker]), FALSE)</f>
        <v>Yes</v>
      </c>
      <c r="L6" s="29" t="str" cm="1">
        <f t="array" ref="L6">VLOOKUP($A6, TblMedical[], COLUMN(TblMedical[Weight Status]), FALSE)</f>
        <v>Obesity</v>
      </c>
      <c r="M6" s="29" t="str" cm="1">
        <f t="array" ref="M6">VLOOKUP($A6, TblMedical[], COLUMN(TblMedical[Diabetes Status]), FALSE)</f>
        <v>Normal</v>
      </c>
      <c r="N6" s="30" cm="1">
        <f t="array" ref="N6">VLOOKUP($A6, TblHospital[], COLUMN(TblHospital[DateofBirth]), FALSE)</f>
        <v>32678</v>
      </c>
      <c r="O6" s="35" t="str" cm="1">
        <f t="array" ref="O6">VLOOKUP($A6, TblHospital[], COLUMN(TblHospital[Hospital tier]), FALSE)</f>
        <v>tier - 1</v>
      </c>
      <c r="P6" s="35" t="str" cm="1">
        <f t="array" ref="P6">VLOOKUP($A6, TblHospital[], COLUMN(TblHospital[City tier]), FALSE)</f>
        <v>tier - 2</v>
      </c>
      <c r="Q6" s="35" t="str" cm="1">
        <f t="array" ref="Q6">VLOOKUP($A6, TblHospital[],COLUMN(TblHospital[State ID]), FALSE)</f>
        <v>R1012</v>
      </c>
      <c r="R6" s="31"/>
      <c r="S6" s="31"/>
      <c r="T6" s="31"/>
    </row>
    <row r="7" spans="1:20" x14ac:dyDescent="0.25">
      <c r="A7" s="39" t="str">
        <f>TblNames[[#This Row],[Customer ID]]</f>
        <v>Id6</v>
      </c>
      <c r="B7" s="29" t="str" cm="1">
        <f t="array" ref="B7">VLOOKUP($A7, TblNames[], COLUMN(TblNames[First Name]), FALSE)</f>
        <v>Russell B</v>
      </c>
      <c r="C7" s="29" cm="1">
        <f t="array" ref="C7">VLOOKUP($A7, TblMedical[], COLUMN(TblMedical[HBA1C]), FALSE)</f>
        <v>6.59</v>
      </c>
      <c r="D7" s="34" cm="1">
        <f t="array" ref="D7">VLOOKUP($A7, TblHospital[], COLUMN(TblHospital[Charges]), FALSE)</f>
        <v>52590.83</v>
      </c>
      <c r="E7" s="40" cm="1">
        <f t="array" ref="E7">VLOOKUP($A7, TblHospital[], COLUMN(TblHospital[Age]), FALSE)</f>
        <v>61</v>
      </c>
      <c r="F7" s="29" cm="1">
        <f t="array" ref="F7">VLOOKUP($A7, TblMedical[], COLUMN(TblMedical[BMI]), FALSE)</f>
        <v>32.799999999999997</v>
      </c>
      <c r="G7" s="29" t="str" cm="1">
        <f t="array" ref="G7">VLOOKUP($A7, TblMedical[], COLUMN(TblMedical[Heart Issues]), FALSE)</f>
        <v>No</v>
      </c>
      <c r="H7" s="29" t="str" cm="1">
        <f t="array" ref="H7">VLOOKUP($A7, TblMedical[], COLUMN(TblMedical[Any Transplants]), FALSE)</f>
        <v>No</v>
      </c>
      <c r="I7" s="29" t="str" cm="1">
        <f t="array" ref="I7">VLOOKUP($A7, TblMedical[], COLUMN(TblMedical[Cancer history]), FALSE)</f>
        <v>No</v>
      </c>
      <c r="J7" s="29">
        <f>VLOOKUP($A7, TblMedical[], 9, FALSE)</f>
        <v>0</v>
      </c>
      <c r="K7" s="29" t="str" cm="1">
        <f t="array" ref="K7">VLOOKUP($A7, TblMedical[], COLUMN(TblMedical[Smoker]), FALSE)</f>
        <v>Yes</v>
      </c>
      <c r="L7" s="29" t="str" cm="1">
        <f t="array" ref="L7">VLOOKUP($A7, TblMedical[], COLUMN(TblMedical[Weight Status]), FALSE)</f>
        <v>Obesity</v>
      </c>
      <c r="M7" s="29" t="str" cm="1">
        <f t="array" ref="M7">VLOOKUP($A7, TblMedical[], COLUMN(TblMedical[Diabetes Status]), FALSE)</f>
        <v>Prediabetes</v>
      </c>
      <c r="N7" s="30" cm="1">
        <f t="array" ref="N7">VLOOKUP($A7, TblHospital[], COLUMN(TblHospital[DateofBirth]), FALSE)</f>
        <v>22862</v>
      </c>
      <c r="O7" s="35" t="str" cm="1">
        <f t="array" ref="O7">VLOOKUP($A7, TblHospital[], COLUMN(TblHospital[Hospital tier]), FALSE)</f>
        <v>tier - 1</v>
      </c>
      <c r="P7" s="35" t="str" cm="1">
        <f t="array" ref="P7">VLOOKUP($A7, TblHospital[], COLUMN(TblHospital[City tier]), FALSE)</f>
        <v>tier - 3</v>
      </c>
      <c r="Q7" s="35" t="str" cm="1">
        <f t="array" ref="Q7">VLOOKUP($A7, TblHospital[],COLUMN(TblHospital[State ID]), FALSE)</f>
        <v>R1011</v>
      </c>
      <c r="R7" s="31"/>
      <c r="S7" s="31"/>
      <c r="T7" s="31"/>
    </row>
    <row r="8" spans="1:20" x14ac:dyDescent="0.25">
      <c r="A8" s="39" t="str">
        <f>TblNames[[#This Row],[Customer ID]]</f>
        <v>Id7</v>
      </c>
      <c r="B8" s="29" t="str" cm="1">
        <f t="array" ref="B8">VLOOKUP($A8, TblNames[], COLUMN(TblNames[First Name]), FALSE)</f>
        <v>Scott</v>
      </c>
      <c r="C8" s="29" cm="1">
        <f t="array" ref="C8">VLOOKUP($A8, TblMedical[], COLUMN(TblMedical[HBA1C]), FALSE)</f>
        <v>6.07</v>
      </c>
      <c r="D8" s="34" cm="1">
        <f t="array" ref="D8">VLOOKUP($A8, TblHospital[], COLUMN(TblHospital[Charges]), FALSE)</f>
        <v>51194.559999999998</v>
      </c>
      <c r="E8" s="40" cm="1">
        <f t="array" ref="E8">VLOOKUP($A8, TblHospital[], COLUMN(TblHospital[Age]), FALSE)</f>
        <v>28</v>
      </c>
      <c r="F8" s="29" cm="1">
        <f t="array" ref="F8">VLOOKUP($A8, TblMedical[], COLUMN(TblMedical[BMI]), FALSE)</f>
        <v>36.4</v>
      </c>
      <c r="G8" s="29" t="str" cm="1">
        <f t="array" ref="G8">VLOOKUP($A8, TblMedical[], COLUMN(TblMedical[Heart Issues]), FALSE)</f>
        <v>No</v>
      </c>
      <c r="H8" s="29" t="str" cm="1">
        <f t="array" ref="H8">VLOOKUP($A8, TblMedical[], COLUMN(TblMedical[Any Transplants]), FALSE)</f>
        <v>No</v>
      </c>
      <c r="I8" s="29" t="str" cm="1">
        <f t="array" ref="I8">VLOOKUP($A8, TblMedical[], COLUMN(TblMedical[Cancer history]), FALSE)</f>
        <v>No</v>
      </c>
      <c r="J8" s="29">
        <f>VLOOKUP($A8, TblMedical[], 9, FALSE)</f>
        <v>0</v>
      </c>
      <c r="K8" s="29" t="str" cm="1">
        <f t="array" ref="K8">VLOOKUP($A8, TblMedical[], COLUMN(TblMedical[Smoker]), FALSE)</f>
        <v>Yes</v>
      </c>
      <c r="L8" s="29" t="str" cm="1">
        <f t="array" ref="L8">VLOOKUP($A8, TblMedical[], COLUMN(TblMedical[Weight Status]), FALSE)</f>
        <v>Obesity</v>
      </c>
      <c r="M8" s="29" t="str" cm="1">
        <f t="array" ref="M8">VLOOKUP($A8, TblMedical[], COLUMN(TblMedical[Diabetes Status]), FALSE)</f>
        <v>Prediabetes</v>
      </c>
      <c r="N8" s="30" cm="1">
        <f t="array" ref="N8">VLOOKUP($A8, TblHospital[], COLUMN(TblHospital[DateofBirth]), FALSE)</f>
        <v>34634</v>
      </c>
      <c r="O8" s="35" t="str" cm="1">
        <f t="array" ref="O8">VLOOKUP($A8, TblHospital[], COLUMN(TblHospital[Hospital tier]), FALSE)</f>
        <v>tier - 1</v>
      </c>
      <c r="P8" s="35" t="str" cm="1">
        <f t="array" ref="P8">VLOOKUP($A8, TblHospital[], COLUMN(TblHospital[City tier]), FALSE)</f>
        <v>tier - 3</v>
      </c>
      <c r="Q8" s="35" t="str" cm="1">
        <f t="array" ref="Q8">VLOOKUP($A8, TblHospital[],COLUMN(TblHospital[State ID]), FALSE)</f>
        <v>R1011</v>
      </c>
      <c r="R8" s="31"/>
      <c r="S8" s="31"/>
      <c r="T8" s="31"/>
    </row>
    <row r="9" spans="1:20" x14ac:dyDescent="0.25">
      <c r="A9" s="39" t="str">
        <f>TblNames[[#This Row],[Customer ID]]</f>
        <v>Id8</v>
      </c>
      <c r="B9" s="29" t="str" cm="1">
        <f t="array" ref="B9">VLOOKUP($A9, TblNames[], COLUMN(TblNames[First Name]), FALSE)</f>
        <v>Stephen</v>
      </c>
      <c r="C9" s="29" cm="1">
        <f t="array" ref="C9">VLOOKUP($A9, TblMedical[], COLUMN(TblMedical[HBA1C]), FALSE)</f>
        <v>7.93</v>
      </c>
      <c r="D9" s="34" cm="1">
        <f t="array" ref="D9">VLOOKUP($A9, TblHospital[], COLUMN(TblHospital[Charges]), FALSE)</f>
        <v>49577.66</v>
      </c>
      <c r="E9" s="40" cm="1">
        <f t="array" ref="E9">VLOOKUP($A9, TblHospital[], COLUMN(TblHospital[Age]), FALSE)</f>
        <v>65</v>
      </c>
      <c r="F9" s="29" cm="1">
        <f t="array" ref="F9">VLOOKUP($A9, TblMedical[], COLUMN(TblMedical[BMI]), FALSE)</f>
        <v>36.96</v>
      </c>
      <c r="G9" s="29" t="str" cm="1">
        <f t="array" ref="G9">VLOOKUP($A9, TblMedical[], COLUMN(TblMedical[Heart Issues]), FALSE)</f>
        <v>No</v>
      </c>
      <c r="H9" s="29" t="str" cm="1">
        <f t="array" ref="H9">VLOOKUP($A9, TblMedical[], COLUMN(TblMedical[Any Transplants]), FALSE)</f>
        <v>No</v>
      </c>
      <c r="I9" s="29" t="str" cm="1">
        <f t="array" ref="I9">VLOOKUP($A9, TblMedical[], COLUMN(TblMedical[Cancer history]), FALSE)</f>
        <v>No</v>
      </c>
      <c r="J9" s="29">
        <f>VLOOKUP($A9, TblMedical[], 9, FALSE)</f>
        <v>3</v>
      </c>
      <c r="K9" s="29" t="str" cm="1">
        <f t="array" ref="K9">VLOOKUP($A9, TblMedical[], COLUMN(TblMedical[Smoker]), FALSE)</f>
        <v>Yes</v>
      </c>
      <c r="L9" s="29" t="str" cm="1">
        <f t="array" ref="L9">VLOOKUP($A9, TblMedical[], COLUMN(TblMedical[Weight Status]), FALSE)</f>
        <v>Obesity</v>
      </c>
      <c r="M9" s="29" t="str" cm="1">
        <f t="array" ref="M9">VLOOKUP($A9, TblMedical[], COLUMN(TblMedical[Diabetes Status]), FALSE)</f>
        <v>Diabetes</v>
      </c>
      <c r="N9" s="30" cm="1">
        <f t="array" ref="N9">VLOOKUP($A9, TblHospital[], COLUMN(TblHospital[DateofBirth]), FALSE)</f>
        <v>21363</v>
      </c>
      <c r="O9" s="35" t="str" cm="1">
        <f t="array" ref="O9">VLOOKUP($A9, TblHospital[], COLUMN(TblHospital[Hospital tier]), FALSE)</f>
        <v>tier - 2</v>
      </c>
      <c r="P9" s="35" t="str" cm="1">
        <f t="array" ref="P9">VLOOKUP($A9, TblHospital[], COLUMN(TblHospital[City tier]), FALSE)</f>
        <v>tier - 2</v>
      </c>
      <c r="Q9" s="35" t="str" cm="1">
        <f t="array" ref="Q9">VLOOKUP($A9, TblHospital[],COLUMN(TblHospital[State ID]), FALSE)</f>
        <v>R1013</v>
      </c>
      <c r="R9" s="31"/>
      <c r="S9" s="31"/>
      <c r="T9" s="31"/>
    </row>
    <row r="10" spans="1:20" x14ac:dyDescent="0.25">
      <c r="A10" s="39" t="str">
        <f>TblNames[[#This Row],[Customer ID]]</f>
        <v>Id9</v>
      </c>
      <c r="B10" s="29" t="str" cm="1">
        <f t="array" ref="B10">VLOOKUP($A10, TblNames[], COLUMN(TblNames[First Name]), FALSE)</f>
        <v>Patrick R</v>
      </c>
      <c r="C10" s="29" cm="1">
        <f t="array" ref="C10">VLOOKUP($A10, TblMedical[], COLUMN(TblMedical[HBA1C]), FALSE)</f>
        <v>9.58</v>
      </c>
      <c r="D10" s="34" cm="1">
        <f t="array" ref="D10">VLOOKUP($A10, TblHospital[], COLUMN(TblHospital[Charges]), FALSE)</f>
        <v>48970.25</v>
      </c>
      <c r="E10" s="40" cm="1">
        <f t="array" ref="E10">VLOOKUP($A10, TblHospital[], COLUMN(TblHospital[Age]), FALSE)</f>
        <v>59</v>
      </c>
      <c r="F10" s="29" cm="1">
        <f t="array" ref="F10">VLOOKUP($A10, TblMedical[], COLUMN(TblMedical[BMI]), FALSE)</f>
        <v>41.14</v>
      </c>
      <c r="G10" s="29" t="str" cm="1">
        <f t="array" ref="G10">VLOOKUP($A10, TblMedical[], COLUMN(TblMedical[Heart Issues]), FALSE)</f>
        <v>Yes</v>
      </c>
      <c r="H10" s="29" t="str" cm="1">
        <f t="array" ref="H10">VLOOKUP($A10, TblMedical[], COLUMN(TblMedical[Any Transplants]), FALSE)</f>
        <v>No</v>
      </c>
      <c r="I10" s="29" t="str" cm="1">
        <f t="array" ref="I10">VLOOKUP($A10, TblMedical[], COLUMN(TblMedical[Cancer history]), FALSE)</f>
        <v>Yes</v>
      </c>
      <c r="J10" s="29">
        <f>VLOOKUP($A10, TblMedical[], 9, FALSE)</f>
        <v>1</v>
      </c>
      <c r="K10" s="29" t="str" cm="1">
        <f t="array" ref="K10">VLOOKUP($A10, TblMedical[], COLUMN(TblMedical[Smoker]), FALSE)</f>
        <v>Yes</v>
      </c>
      <c r="L10" s="29" t="str" cm="1">
        <f t="array" ref="L10">VLOOKUP($A10, TblMedical[], COLUMN(TblMedical[Weight Status]), FALSE)</f>
        <v>Obesity</v>
      </c>
      <c r="M10" s="29" t="str" cm="1">
        <f t="array" ref="M10">VLOOKUP($A10, TblMedical[], COLUMN(TblMedical[Diabetes Status]), FALSE)</f>
        <v>Diabetes</v>
      </c>
      <c r="N10" s="30" cm="1">
        <f t="array" ref="N10">VLOOKUP($A10, TblHospital[], COLUMN(TblHospital[DateofBirth]), FALSE)</f>
        <v>23258</v>
      </c>
      <c r="O10" s="35" t="str" cm="1">
        <f t="array" ref="O10">VLOOKUP($A10, TblHospital[], COLUMN(TblHospital[Hospital tier]), FALSE)</f>
        <v>tier - 1</v>
      </c>
      <c r="P10" s="35" t="str" cm="1">
        <f t="array" ref="P10">VLOOKUP($A10, TblHospital[], COLUMN(TblHospital[City tier]), FALSE)</f>
        <v>tier - 2</v>
      </c>
      <c r="Q10" s="35" t="str" cm="1">
        <f t="array" ref="Q10">VLOOKUP($A10, TblHospital[],COLUMN(TblHospital[State ID]), FALSE)</f>
        <v>R1013</v>
      </c>
      <c r="R10" s="31"/>
      <c r="S10" s="31"/>
      <c r="T10" s="31"/>
    </row>
    <row r="11" spans="1:20" ht="15" x14ac:dyDescent="0.25">
      <c r="A11" s="39" t="str">
        <f>TblNames[[#This Row],[Customer ID]]</f>
        <v>Id10</v>
      </c>
      <c r="B11" s="29" t="str" cm="1">
        <f t="array" ref="B11">VLOOKUP($A11, TblNames[], COLUMN(TblNames[First Name]), FALSE)</f>
        <v>Brooke N</v>
      </c>
      <c r="C11" s="64" cm="1">
        <f t="array" ref="C11">VLOOKUP($A11, TblMedical[], COLUMN(TblMedical[HBA1C]), FALSE)</f>
        <v>10.79</v>
      </c>
      <c r="D11" s="34" cm="1">
        <f t="array" ref="D11">VLOOKUP($A11, TblHospital[], COLUMN(TblHospital[Charges]), FALSE)</f>
        <v>48885.14</v>
      </c>
      <c r="E11" s="40" cm="1">
        <f t="array" ref="E11">VLOOKUP($A11, TblHospital[], COLUMN(TblHospital[Age]), FALSE)</f>
        <v>44</v>
      </c>
      <c r="F11" s="29" cm="1">
        <f t="array" ref="F11">VLOOKUP($A11, TblMedical[], COLUMN(TblMedical[BMI]), FALSE)</f>
        <v>38.06</v>
      </c>
      <c r="G11" s="29" t="str" cm="1">
        <f t="array" ref="G11">VLOOKUP($A11, TblMedical[], COLUMN(TblMedical[Heart Issues]), FALSE)</f>
        <v>No</v>
      </c>
      <c r="H11" s="29" t="str" cm="1">
        <f t="array" ref="H11">VLOOKUP($A11, TblMedical[], COLUMN(TblMedical[Any Transplants]), FALSE)</f>
        <v>No</v>
      </c>
      <c r="I11" s="29" t="str" cm="1">
        <f t="array" ref="I11">VLOOKUP($A11, TblMedical[], COLUMN(TblMedical[Cancer history]), FALSE)</f>
        <v>No</v>
      </c>
      <c r="J11" s="29">
        <f>VLOOKUP($A11, TblMedical[], 9, FALSE)</f>
        <v>0</v>
      </c>
      <c r="K11" s="29" t="str" cm="1">
        <f t="array" ref="K11">VLOOKUP($A11, TblMedical[], COLUMN(TblMedical[Smoker]), FALSE)</f>
        <v>Yes</v>
      </c>
      <c r="L11" s="29" t="str" cm="1">
        <f t="array" ref="L11">VLOOKUP($A11, TblMedical[], COLUMN(TblMedical[Weight Status]), FALSE)</f>
        <v>Obesity</v>
      </c>
      <c r="M11" s="29" t="str" cm="1">
        <f t="array" ref="M11">VLOOKUP($A11, TblMedical[], COLUMN(TblMedical[Diabetes Status]), FALSE)</f>
        <v>Diabetes</v>
      </c>
      <c r="N11" s="30" cm="1">
        <f t="array" ref="N11">VLOOKUP($A11, TblHospital[], COLUMN(TblHospital[DateofBirth]), FALSE)</f>
        <v>28853</v>
      </c>
      <c r="O11" s="35" t="str" cm="1">
        <f t="array" ref="O11">VLOOKUP($A11, TblHospital[], COLUMN(TblHospital[Hospital tier]), FALSE)</f>
        <v>tier - 1</v>
      </c>
      <c r="P11" s="35" t="str" cm="1">
        <f t="array" ref="P11">VLOOKUP($A11, TblHospital[], COLUMN(TblHospital[City tier]), FALSE)</f>
        <v>tier - 2</v>
      </c>
      <c r="Q11" s="35" t="str" cm="1">
        <f t="array" ref="Q11">VLOOKUP($A11, TblHospital[],COLUMN(TblHospital[State ID]), FALSE)</f>
        <v>R1013</v>
      </c>
      <c r="R11" s="31"/>
      <c r="S11" s="31"/>
      <c r="T11" s="31"/>
    </row>
    <row r="12" spans="1:20" x14ac:dyDescent="0.25">
      <c r="A12" s="39" t="str">
        <f>TblNames[[#This Row],[Customer ID]]</f>
        <v>Id11</v>
      </c>
      <c r="B12" s="29" t="str" cm="1">
        <f t="array" ref="B12">VLOOKUP($A12, TblNames[], COLUMN(TblNames[First Name]), FALSE)</f>
        <v>Paola Andrea</v>
      </c>
      <c r="C12" s="29" cm="1">
        <f t="array" ref="C12">VLOOKUP($A12, TblMedical[], COLUMN(TblMedical[HBA1C]), FALSE)</f>
        <v>5.96</v>
      </c>
      <c r="D12" s="34" cm="1">
        <f t="array" ref="D12">VLOOKUP($A12, TblHospital[], COLUMN(TblHospital[Charges]), FALSE)</f>
        <v>48824.45</v>
      </c>
      <c r="E12" s="40" cm="1">
        <f t="array" ref="E12">VLOOKUP($A12, TblHospital[], COLUMN(TblHospital[Age]), FALSE)</f>
        <v>64</v>
      </c>
      <c r="F12" s="29" cm="1">
        <f t="array" ref="F12">VLOOKUP($A12, TblMedical[], COLUMN(TblMedical[BMI]), FALSE)</f>
        <v>37.700000000000003</v>
      </c>
      <c r="G12" s="29" t="str" cm="1">
        <f t="array" ref="G12">VLOOKUP($A12, TblMedical[], COLUMN(TblMedical[Heart Issues]), FALSE)</f>
        <v>Yes</v>
      </c>
      <c r="H12" s="29" t="str" cm="1">
        <f t="array" ref="H12">VLOOKUP($A12, TblMedical[], COLUMN(TblMedical[Any Transplants]), FALSE)</f>
        <v>No</v>
      </c>
      <c r="I12" s="29" t="str" cm="1">
        <f t="array" ref="I12">VLOOKUP($A12, TblMedical[], COLUMN(TblMedical[Cancer history]), FALSE)</f>
        <v>No</v>
      </c>
      <c r="J12" s="29">
        <f>VLOOKUP($A12, TblMedical[], 9, FALSE)</f>
        <v>2</v>
      </c>
      <c r="K12" s="29" t="str" cm="1">
        <f t="array" ref="K12">VLOOKUP($A12, TblMedical[], COLUMN(TblMedical[Smoker]), FALSE)</f>
        <v>Yes</v>
      </c>
      <c r="L12" s="29" t="str" cm="1">
        <f t="array" ref="L12">VLOOKUP($A12, TblMedical[], COLUMN(TblMedical[Weight Status]), FALSE)</f>
        <v>Obesity</v>
      </c>
      <c r="M12" s="29" t="str" cm="1">
        <f t="array" ref="M12">VLOOKUP($A12, TblMedical[], COLUMN(TblMedical[Diabetes Status]), FALSE)</f>
        <v>Normal</v>
      </c>
      <c r="N12" s="30" cm="1">
        <f t="array" ref="N12">VLOOKUP($A12, TblHospital[], COLUMN(TblHospital[DateofBirth]), FALSE)</f>
        <v>21753</v>
      </c>
      <c r="O12" s="35" t="str" cm="1">
        <f t="array" ref="O12">VLOOKUP($A12, TblHospital[], COLUMN(TblHospital[Hospital tier]), FALSE)</f>
        <v>tier - 2</v>
      </c>
      <c r="P12" s="35" t="str" cm="1">
        <f t="array" ref="P12">VLOOKUP($A12, TblHospital[], COLUMN(TblHospital[City tier]), FALSE)</f>
        <v>tier - 1</v>
      </c>
      <c r="Q12" s="35" t="str" cm="1">
        <f t="array" ref="Q12">VLOOKUP($A12, TblHospital[],COLUMN(TblHospital[State ID]), FALSE)</f>
        <v>R1011</v>
      </c>
      <c r="R12" s="31"/>
      <c r="S12" s="31"/>
      <c r="T12" s="31"/>
    </row>
    <row r="13" spans="1:20" x14ac:dyDescent="0.25">
      <c r="A13" s="39" t="str">
        <f>TblNames[[#This Row],[Customer ID]]</f>
        <v>Id12</v>
      </c>
      <c r="B13" s="29" t="str" cm="1">
        <f t="array" ref="B13">VLOOKUP($A13, TblNames[], COLUMN(TblNames[First Name]), FALSE)</f>
        <v>David</v>
      </c>
      <c r="C13" s="29" cm="1">
        <f t="array" ref="C13">VLOOKUP($A13, TblMedical[], COLUMN(TblMedical[HBA1C]), FALSE)</f>
        <v>11.9</v>
      </c>
      <c r="D13" s="34" cm="1">
        <f t="array" ref="D13">VLOOKUP($A13, TblHospital[], COLUMN(TblHospital[Charges]), FALSE)</f>
        <v>48675.519999999997</v>
      </c>
      <c r="E13" s="40" cm="1">
        <f t="array" ref="E13">VLOOKUP($A13, TblHospital[], COLUMN(TblHospital[Age]), FALSE)</f>
        <v>57</v>
      </c>
      <c r="F13" s="29" cm="1">
        <f t="array" ref="F13">VLOOKUP($A13, TblMedical[], COLUMN(TblMedical[BMI]), FALSE)</f>
        <v>42.13</v>
      </c>
      <c r="G13" s="29" t="str" cm="1">
        <f t="array" ref="G13">VLOOKUP($A13, TblMedical[], COLUMN(TblMedical[Heart Issues]), FALSE)</f>
        <v>No</v>
      </c>
      <c r="H13" s="29" t="str" cm="1">
        <f t="array" ref="H13">VLOOKUP($A13, TblMedical[], COLUMN(TblMedical[Any Transplants]), FALSE)</f>
        <v>No</v>
      </c>
      <c r="I13" s="29" t="str" cm="1">
        <f t="array" ref="I13">VLOOKUP($A13, TblMedical[], COLUMN(TblMedical[Cancer history]), FALSE)</f>
        <v>No</v>
      </c>
      <c r="J13" s="29">
        <f>VLOOKUP($A13, TblMedical[], 9, FALSE)</f>
        <v>0</v>
      </c>
      <c r="K13" s="29" t="str" cm="1">
        <f t="array" ref="K13">VLOOKUP($A13, TblMedical[], COLUMN(TblMedical[Smoker]), FALSE)</f>
        <v>Yes</v>
      </c>
      <c r="L13" s="29" t="str" cm="1">
        <f t="array" ref="L13">VLOOKUP($A13, TblMedical[], COLUMN(TblMedical[Weight Status]), FALSE)</f>
        <v>Obesity</v>
      </c>
      <c r="M13" s="29" t="str" cm="1">
        <f t="array" ref="M13">VLOOKUP($A13, TblMedical[], COLUMN(TblMedical[Diabetes Status]), FALSE)</f>
        <v>Diabetes</v>
      </c>
      <c r="N13" s="30" cm="1">
        <f t="array" ref="N13">VLOOKUP($A13, TblHospital[], COLUMN(TblHospital[DateofBirth]), FALSE)</f>
        <v>24042</v>
      </c>
      <c r="O13" s="35" t="str" cm="1">
        <f t="array" ref="O13">VLOOKUP($A13, TblHospital[], COLUMN(TblHospital[Hospital tier]), FALSE)</f>
        <v>tier - 1</v>
      </c>
      <c r="P13" s="35" t="str" cm="1">
        <f t="array" ref="P13">VLOOKUP($A13, TblHospital[], COLUMN(TblHospital[City tier]), FALSE)</f>
        <v>tier - 2</v>
      </c>
      <c r="Q13" s="35" t="str" cm="1">
        <f t="array" ref="Q13">VLOOKUP($A13, TblHospital[],COLUMN(TblHospital[State ID]), FALSE)</f>
        <v>R1013</v>
      </c>
      <c r="R13" s="31"/>
      <c r="S13" s="31"/>
      <c r="T13" s="31"/>
    </row>
    <row r="14" spans="1:20" x14ac:dyDescent="0.25">
      <c r="A14" s="39" t="str">
        <f>TblNames[[#This Row],[Customer ID]]</f>
        <v>Id13</v>
      </c>
      <c r="B14" s="29" t="str" cm="1">
        <f t="array" ref="B14">VLOOKUP($A14, TblNames[], COLUMN(TblNames[First Name]), FALSE)</f>
        <v>Wade</v>
      </c>
      <c r="C14" s="29" cm="1">
        <f t="array" ref="C14">VLOOKUP($A14, TblMedical[], COLUMN(TblMedical[HBA1C]), FALSE)</f>
        <v>8.41</v>
      </c>
      <c r="D14" s="34" cm="1">
        <f t="array" ref="D14">VLOOKUP($A14, TblHospital[], COLUMN(TblHospital[Charges]), FALSE)</f>
        <v>48673.56</v>
      </c>
      <c r="E14" s="40" cm="1">
        <f t="array" ref="E14">VLOOKUP($A14, TblHospital[], COLUMN(TblHospital[Age]), FALSE)</f>
        <v>60</v>
      </c>
      <c r="F14" s="29" cm="1">
        <f t="array" ref="F14">VLOOKUP($A14, TblMedical[], COLUMN(TblMedical[BMI]), FALSE)</f>
        <v>40.92</v>
      </c>
      <c r="G14" s="29" t="str" cm="1">
        <f t="array" ref="G14">VLOOKUP($A14, TblMedical[], COLUMN(TblMedical[Heart Issues]), FALSE)</f>
        <v>No</v>
      </c>
      <c r="H14" s="29" t="str" cm="1">
        <f t="array" ref="H14">VLOOKUP($A14, TblMedical[], COLUMN(TblMedical[Any Transplants]), FALSE)</f>
        <v>No</v>
      </c>
      <c r="I14" s="29" t="str" cm="1">
        <f t="array" ref="I14">VLOOKUP($A14, TblMedical[], COLUMN(TblMedical[Cancer history]), FALSE)</f>
        <v>No</v>
      </c>
      <c r="J14" s="29">
        <f>VLOOKUP($A14, TblMedical[], 9, FALSE)</f>
        <v>0</v>
      </c>
      <c r="K14" s="29" t="str" cm="1">
        <f t="array" ref="K14">VLOOKUP($A14, TblMedical[], COLUMN(TblMedical[Smoker]), FALSE)</f>
        <v>Yes</v>
      </c>
      <c r="L14" s="29" t="str" cm="1">
        <f t="array" ref="L14">VLOOKUP($A14, TblMedical[], COLUMN(TblMedical[Weight Status]), FALSE)</f>
        <v>Obesity</v>
      </c>
      <c r="M14" s="29" t="str" cm="1">
        <f t="array" ref="M14">VLOOKUP($A14, TblMedical[], COLUMN(TblMedical[Diabetes Status]), FALSE)</f>
        <v>Diabetes</v>
      </c>
      <c r="N14" s="30" cm="1">
        <f t="array" ref="N14">VLOOKUP($A14, TblHospital[], COLUMN(TblHospital[DateofBirth]), FALSE)</f>
        <v>22930</v>
      </c>
      <c r="O14" s="35" t="str" cm="1">
        <f t="array" ref="O14">VLOOKUP($A14, TblHospital[], COLUMN(TblHospital[Hospital tier]), FALSE)</f>
        <v>tier - 1</v>
      </c>
      <c r="P14" s="35" t="str" cm="1">
        <f t="array" ref="P14">VLOOKUP($A14, TblHospital[], COLUMN(TblHospital[City tier]), FALSE)</f>
        <v>tier - 2</v>
      </c>
      <c r="Q14" s="35" t="str" cm="1">
        <f t="array" ref="Q14">VLOOKUP($A14, TblHospital[],COLUMN(TblHospital[State ID]), FALSE)</f>
        <v>R1013</v>
      </c>
      <c r="R14" s="31"/>
      <c r="S14" s="31"/>
      <c r="T14" s="31"/>
    </row>
    <row r="15" spans="1:20" x14ac:dyDescent="0.25">
      <c r="A15" s="39" t="str">
        <f>TblNames[[#This Row],[Customer ID]]</f>
        <v>Id14</v>
      </c>
      <c r="B15" s="29" t="str" cm="1">
        <f t="array" ref="B15">VLOOKUP($A15, TblNames[], COLUMN(TblNames[First Name]), FALSE)</f>
        <v>Franklin</v>
      </c>
      <c r="C15" s="29" cm="1">
        <f t="array" ref="C15">VLOOKUP($A15, TblMedical[], COLUMN(TblMedical[HBA1C]), FALSE)</f>
        <v>7.02</v>
      </c>
      <c r="D15" s="34" cm="1">
        <f t="array" ref="D15">VLOOKUP($A15, TblHospital[], COLUMN(TblHospital[Charges]), FALSE)</f>
        <v>48549.18</v>
      </c>
      <c r="E15" s="40" cm="1">
        <f t="array" ref="E15">VLOOKUP($A15, TblHospital[], COLUMN(TblHospital[Age]), FALSE)</f>
        <v>54</v>
      </c>
      <c r="F15" s="29" cm="1">
        <f t="array" ref="F15">VLOOKUP($A15, TblMedical[], COLUMN(TblMedical[BMI]), FALSE)</f>
        <v>40.564999999999998</v>
      </c>
      <c r="G15" s="29" t="str" cm="1">
        <f t="array" ref="G15">VLOOKUP($A15, TblMedical[], COLUMN(TblMedical[Heart Issues]), FALSE)</f>
        <v>No</v>
      </c>
      <c r="H15" s="29" t="str" cm="1">
        <f t="array" ref="H15">VLOOKUP($A15, TblMedical[], COLUMN(TblMedical[Any Transplants]), FALSE)</f>
        <v>No</v>
      </c>
      <c r="I15" s="29" t="str" cm="1">
        <f t="array" ref="I15">VLOOKUP($A15, TblMedical[], COLUMN(TblMedical[Cancer history]), FALSE)</f>
        <v>No</v>
      </c>
      <c r="J15" s="29">
        <f>VLOOKUP($A15, TblMedical[], 9, FALSE)</f>
        <v>0</v>
      </c>
      <c r="K15" s="29" t="str" cm="1">
        <f t="array" ref="K15">VLOOKUP($A15, TblMedical[], COLUMN(TblMedical[Smoker]), FALSE)</f>
        <v>Yes</v>
      </c>
      <c r="L15" s="29" t="str" cm="1">
        <f t="array" ref="L15">VLOOKUP($A15, TblMedical[], COLUMN(TblMedical[Weight Status]), FALSE)</f>
        <v>Obesity</v>
      </c>
      <c r="M15" s="29" t="str" cm="1">
        <f t="array" ref="M15">VLOOKUP($A15, TblMedical[], COLUMN(TblMedical[Diabetes Status]), FALSE)</f>
        <v>Prediabetes</v>
      </c>
      <c r="N15" s="30" cm="1">
        <f t="array" ref="N15">VLOOKUP($A15, TblHospital[], COLUMN(TblHospital[DateofBirth]), FALSE)</f>
        <v>25173</v>
      </c>
      <c r="O15" s="35" t="str" cm="1">
        <f t="array" ref="O15">VLOOKUP($A15, TblHospital[], COLUMN(TblHospital[Hospital tier]), FALSE)</f>
        <v>tier - 1</v>
      </c>
      <c r="P15" s="35" t="str" cm="1">
        <f t="array" ref="P15">VLOOKUP($A15, TblHospital[], COLUMN(TblHospital[City tier]), FALSE)</f>
        <v>tier - 3</v>
      </c>
      <c r="Q15" s="35" t="str" cm="1">
        <f t="array" ref="Q15">VLOOKUP($A15, TblHospital[],COLUMN(TblHospital[State ID]), FALSE)</f>
        <v>R1016</v>
      </c>
      <c r="R15" s="31"/>
      <c r="S15" s="31"/>
      <c r="T15" s="31"/>
    </row>
    <row r="16" spans="1:20" x14ac:dyDescent="0.25">
      <c r="A16" s="39" t="str">
        <f>TblNames[[#This Row],[Customer ID]]</f>
        <v>Id15</v>
      </c>
      <c r="B16" s="29" t="str" cm="1">
        <f t="array" ref="B16">VLOOKUP($A16, TblNames[], COLUMN(TblNames[First Name]), FALSE)</f>
        <v>Leilani M</v>
      </c>
      <c r="C16" s="29" cm="1">
        <f t="array" ref="C16">VLOOKUP($A16, TblMedical[], COLUMN(TblMedical[HBA1C]), FALSE)</f>
        <v>7.59</v>
      </c>
      <c r="D16" s="34" cm="1">
        <f t="array" ref="D16">VLOOKUP($A16, TblHospital[], COLUMN(TblHospital[Charges]), FALSE)</f>
        <v>48517.56</v>
      </c>
      <c r="E16" s="40" cm="1">
        <f t="array" ref="E16">VLOOKUP($A16, TblHospital[], COLUMN(TblHospital[Age]), FALSE)</f>
        <v>61</v>
      </c>
      <c r="F16" s="29" cm="1">
        <f t="array" ref="F16">VLOOKUP($A16, TblMedical[], COLUMN(TblMedical[BMI]), FALSE)</f>
        <v>36.384999999999998</v>
      </c>
      <c r="G16" s="29" t="str" cm="1">
        <f t="array" ref="G16">VLOOKUP($A16, TblMedical[], COLUMN(TblMedical[Heart Issues]), FALSE)</f>
        <v>Yes</v>
      </c>
      <c r="H16" s="29" t="str" cm="1">
        <f t="array" ref="H16">VLOOKUP($A16, TblMedical[], COLUMN(TblMedical[Any Transplants]), FALSE)</f>
        <v>No</v>
      </c>
      <c r="I16" s="29" t="str" cm="1">
        <f t="array" ref="I16">VLOOKUP($A16, TblMedical[], COLUMN(TblMedical[Cancer history]), FALSE)</f>
        <v>No</v>
      </c>
      <c r="J16" s="29">
        <f>VLOOKUP($A16, TblMedical[], 9, FALSE)</f>
        <v>2</v>
      </c>
      <c r="K16" s="29" t="str" cm="1">
        <f t="array" ref="K16">VLOOKUP($A16, TblMedical[], COLUMN(TblMedical[Smoker]), FALSE)</f>
        <v>Yes</v>
      </c>
      <c r="L16" s="29" t="str" cm="1">
        <f t="array" ref="L16">VLOOKUP($A16, TblMedical[], COLUMN(TblMedical[Weight Status]), FALSE)</f>
        <v>Obesity</v>
      </c>
      <c r="M16" s="29" t="str" cm="1">
        <f t="array" ref="M16">VLOOKUP($A16, TblMedical[], COLUMN(TblMedical[Diabetes Status]), FALSE)</f>
        <v>Diabetes</v>
      </c>
      <c r="N16" s="30" cm="1">
        <f t="array" ref="N16">VLOOKUP($A16, TblHospital[], COLUMN(TblHospital[DateofBirth]), FALSE)</f>
        <v>22636</v>
      </c>
      <c r="O16" s="35" t="str" cm="1">
        <f t="array" ref="O16">VLOOKUP($A16, TblHospital[], COLUMN(TblHospital[Hospital tier]), FALSE)</f>
        <v>tier - 1</v>
      </c>
      <c r="P16" s="35" t="str" cm="1">
        <f t="array" ref="P16">VLOOKUP($A16, TblHospital[], COLUMN(TblHospital[City tier]), FALSE)</f>
        <v>tier - 3</v>
      </c>
      <c r="Q16" s="35" t="str" cm="1">
        <f t="array" ref="Q16">VLOOKUP($A16, TblHospital[],COLUMN(TblHospital[State ID]), FALSE)</f>
        <v>R1024</v>
      </c>
      <c r="R16" s="31"/>
      <c r="S16" s="31"/>
      <c r="T16" s="31"/>
    </row>
    <row r="17" spans="1:20" x14ac:dyDescent="0.25">
      <c r="A17" s="39" t="str">
        <f>TblNames[[#This Row],[Customer ID]]</f>
        <v>Id16</v>
      </c>
      <c r="B17" s="29" t="str" cm="1">
        <f t="array" ref="B17">VLOOKUP($A17, TblNames[], COLUMN(TblNames[First Name]), FALSE)</f>
        <v>Philippe</v>
      </c>
      <c r="C17" s="29" cm="1">
        <f t="array" ref="C17">VLOOKUP($A17, TblMedical[], COLUMN(TblMedical[HBA1C]), FALSE)</f>
        <v>11.32</v>
      </c>
      <c r="D17" s="34" cm="1">
        <f t="array" ref="D17">VLOOKUP($A17, TblHospital[], COLUMN(TblHospital[Charges]), FALSE)</f>
        <v>48173.36</v>
      </c>
      <c r="E17" s="40" cm="1">
        <f t="array" ref="E17">VLOOKUP($A17, TblHospital[], COLUMN(TblHospital[Age]), FALSE)</f>
        <v>60</v>
      </c>
      <c r="F17" s="29" cm="1">
        <f t="array" ref="F17">VLOOKUP($A17, TblMedical[], COLUMN(TblMedical[BMI]), FALSE)</f>
        <v>39.9</v>
      </c>
      <c r="G17" s="29" t="str" cm="1">
        <f t="array" ref="G17">VLOOKUP($A17, TblMedical[], COLUMN(TblMedical[Heart Issues]), FALSE)</f>
        <v>No</v>
      </c>
      <c r="H17" s="29" t="str" cm="1">
        <f t="array" ref="H17">VLOOKUP($A17, TblMedical[], COLUMN(TblMedical[Any Transplants]), FALSE)</f>
        <v>No</v>
      </c>
      <c r="I17" s="29" t="str" cm="1">
        <f t="array" ref="I17">VLOOKUP($A17, TblMedical[], COLUMN(TblMedical[Cancer history]), FALSE)</f>
        <v>No</v>
      </c>
      <c r="J17" s="29">
        <f>VLOOKUP($A17, TblMedical[], 9, FALSE)</f>
        <v>0</v>
      </c>
      <c r="K17" s="29" t="str" cm="1">
        <f t="array" ref="K17">VLOOKUP($A17, TblMedical[], COLUMN(TblMedical[Smoker]), FALSE)</f>
        <v>Yes</v>
      </c>
      <c r="L17" s="29" t="str" cm="1">
        <f t="array" ref="L17">VLOOKUP($A17, TblMedical[], COLUMN(TblMedical[Weight Status]), FALSE)</f>
        <v>Obesity</v>
      </c>
      <c r="M17" s="29" t="str" cm="1">
        <f t="array" ref="M17">VLOOKUP($A17, TblMedical[], COLUMN(TblMedical[Diabetes Status]), FALSE)</f>
        <v>Diabetes</v>
      </c>
      <c r="N17" s="30" cm="1">
        <f t="array" ref="N17">VLOOKUP($A17, TblHospital[], COLUMN(TblHospital[DateofBirth]), FALSE)</f>
        <v>22885</v>
      </c>
      <c r="O17" s="35" t="str" cm="1">
        <f t="array" ref="O17">VLOOKUP($A17, TblHospital[], COLUMN(TblHospital[Hospital tier]), FALSE)</f>
        <v>tier - 1</v>
      </c>
      <c r="P17" s="35" t="str" cm="1">
        <f t="array" ref="P17">VLOOKUP($A17, TblHospital[], COLUMN(TblHospital[City tier]), FALSE)</f>
        <v>tier - 3</v>
      </c>
      <c r="Q17" s="35" t="str" cm="1">
        <f t="array" ref="Q17">VLOOKUP($A17, TblHospital[],COLUMN(TblHospital[State ID]), FALSE)</f>
        <v>R1011</v>
      </c>
      <c r="R17" s="31"/>
      <c r="S17" s="31"/>
      <c r="T17" s="31"/>
    </row>
    <row r="18" spans="1:20" x14ac:dyDescent="0.25">
      <c r="A18" s="39" t="str">
        <f>TblNames[[#This Row],[Customer ID]]</f>
        <v>Id17</v>
      </c>
      <c r="B18" s="29" t="str" cm="1">
        <f t="array" ref="B18">VLOOKUP($A18, TblNames[], COLUMN(TblNames[First Name]), FALSE)</f>
        <v>Jennifer A</v>
      </c>
      <c r="C18" s="29" cm="1">
        <f t="array" ref="C18">VLOOKUP($A18, TblMedical[], COLUMN(TblMedical[HBA1C]), FALSE)</f>
        <v>7.67</v>
      </c>
      <c r="D18" s="34" cm="1">
        <f t="array" ref="D18">VLOOKUP($A18, TblHospital[], COLUMN(TblHospital[Charges]), FALSE)</f>
        <v>47928.03</v>
      </c>
      <c r="E18" s="40" cm="1">
        <f t="array" ref="E18">VLOOKUP($A18, TblHospital[], COLUMN(TblHospital[Age]), FALSE)</f>
        <v>64</v>
      </c>
      <c r="F18" s="29" cm="1">
        <f t="array" ref="F18">VLOOKUP($A18, TblMedical[], COLUMN(TblMedical[BMI]), FALSE)</f>
        <v>33.799999999999997</v>
      </c>
      <c r="G18" s="29" t="str" cm="1">
        <f t="array" ref="G18">VLOOKUP($A18, TblMedical[], COLUMN(TblMedical[Heart Issues]), FALSE)</f>
        <v>No</v>
      </c>
      <c r="H18" s="29" t="str" cm="1">
        <f t="array" ref="H18">VLOOKUP($A18, TblMedical[], COLUMN(TblMedical[Any Transplants]), FALSE)</f>
        <v>No</v>
      </c>
      <c r="I18" s="29" t="str" cm="1">
        <f t="array" ref="I18">VLOOKUP($A18, TblMedical[], COLUMN(TblMedical[Cancer history]), FALSE)</f>
        <v>No</v>
      </c>
      <c r="J18" s="29">
        <f>VLOOKUP($A18, TblMedical[], 9, FALSE)</f>
        <v>3</v>
      </c>
      <c r="K18" s="29" t="str" cm="1">
        <f t="array" ref="K18">VLOOKUP($A18, TblMedical[], COLUMN(TblMedical[Smoker]), FALSE)</f>
        <v>Yes</v>
      </c>
      <c r="L18" s="29" t="str" cm="1">
        <f t="array" ref="L18">VLOOKUP($A18, TblMedical[], COLUMN(TblMedical[Weight Status]), FALSE)</f>
        <v>Obesity</v>
      </c>
      <c r="M18" s="29" t="str" cm="1">
        <f t="array" ref="M18">VLOOKUP($A18, TblMedical[], COLUMN(TblMedical[Diabetes Status]), FALSE)</f>
        <v>Diabetes</v>
      </c>
      <c r="N18" s="30" cm="1">
        <f t="array" ref="N18">VLOOKUP($A18, TblHospital[], COLUMN(TblHospital[DateofBirth]), FALSE)</f>
        <v>21505</v>
      </c>
      <c r="O18" s="35" t="str" cm="1">
        <f t="array" ref="O18">VLOOKUP($A18, TblHospital[], COLUMN(TblHospital[Hospital tier]), FALSE)</f>
        <v>tier - 2</v>
      </c>
      <c r="P18" s="35" t="str" cm="1">
        <f t="array" ref="P18">VLOOKUP($A18, TblHospital[], COLUMN(TblHospital[City tier]), FALSE)</f>
        <v>tier - 3</v>
      </c>
      <c r="Q18" s="35" t="str" cm="1">
        <f t="array" ref="Q18">VLOOKUP($A18, TblHospital[],COLUMN(TblHospital[State ID]), FALSE)</f>
        <v>R1011</v>
      </c>
      <c r="R18" s="31"/>
      <c r="S18" s="31"/>
      <c r="T18" s="31"/>
    </row>
    <row r="19" spans="1:20" x14ac:dyDescent="0.25">
      <c r="A19" s="39" t="str">
        <f>TblNames[[#This Row],[Customer ID]]</f>
        <v>Id18</v>
      </c>
      <c r="B19" s="29" t="str" cm="1">
        <f t="array" ref="B19">VLOOKUP($A19, TblNames[], COLUMN(TblNames[First Name]), FALSE)</f>
        <v>Christina M</v>
      </c>
      <c r="C19" s="29" cm="1">
        <f t="array" ref="C19">VLOOKUP($A19, TblMedical[], COLUMN(TblMedical[HBA1C]), FALSE)</f>
        <v>7.29</v>
      </c>
      <c r="D19" s="34" cm="1">
        <f t="array" ref="D19">VLOOKUP($A19, TblHospital[], COLUMN(TblHospital[Charges]), FALSE)</f>
        <v>47896.79</v>
      </c>
      <c r="E19" s="40" cm="1">
        <f t="array" ref="E19">VLOOKUP($A19, TblHospital[], COLUMN(TblHospital[Age]), FALSE)</f>
        <v>60</v>
      </c>
      <c r="F19" s="29" cm="1">
        <f t="array" ref="F19">VLOOKUP($A19, TblMedical[], COLUMN(TblMedical[BMI]), FALSE)</f>
        <v>36.765000000000001</v>
      </c>
      <c r="G19" s="29" t="str" cm="1">
        <f t="array" ref="G19">VLOOKUP($A19, TblMedical[], COLUMN(TblMedical[Heart Issues]), FALSE)</f>
        <v>Yes</v>
      </c>
      <c r="H19" s="29" t="str" cm="1">
        <f t="array" ref="H19">VLOOKUP($A19, TblMedical[], COLUMN(TblMedical[Any Transplants]), FALSE)</f>
        <v>No</v>
      </c>
      <c r="I19" s="29" t="str" cm="1">
        <f t="array" ref="I19">VLOOKUP($A19, TblMedical[], COLUMN(TblMedical[Cancer history]), FALSE)</f>
        <v>Yes</v>
      </c>
      <c r="J19" s="29">
        <f>VLOOKUP($A19, TblMedical[], 9, FALSE)</f>
        <v>1</v>
      </c>
      <c r="K19" s="29" t="str" cm="1">
        <f t="array" ref="K19">VLOOKUP($A19, TblMedical[], COLUMN(TblMedical[Smoker]), FALSE)</f>
        <v>Yes</v>
      </c>
      <c r="L19" s="29" t="str" cm="1">
        <f t="array" ref="L19">VLOOKUP($A19, TblMedical[], COLUMN(TblMedical[Weight Status]), FALSE)</f>
        <v>Obesity</v>
      </c>
      <c r="M19" s="29" t="str" cm="1">
        <f t="array" ref="M19">VLOOKUP($A19, TblMedical[], COLUMN(TblMedical[Diabetes Status]), FALSE)</f>
        <v>Prediabetes</v>
      </c>
      <c r="N19" s="30" cm="1">
        <f t="array" ref="N19">VLOOKUP($A19, TblHospital[], COLUMN(TblHospital[DateofBirth]), FALSE)</f>
        <v>23228</v>
      </c>
      <c r="O19" s="35" t="str" cm="1">
        <f t="array" ref="O19">VLOOKUP($A19, TblHospital[], COLUMN(TblHospital[Hospital tier]), FALSE)</f>
        <v>tier - 1</v>
      </c>
      <c r="P19" s="35" t="str" cm="1">
        <f t="array" ref="P19">VLOOKUP($A19, TblHospital[], COLUMN(TblHospital[City tier]), FALSE)</f>
        <v>tier - 3</v>
      </c>
      <c r="Q19" s="35" t="str" cm="1">
        <f t="array" ref="Q19">VLOOKUP($A19, TblHospital[],COLUMN(TblHospital[State ID]), FALSE)</f>
        <v>R1024</v>
      </c>
      <c r="R19" s="31"/>
      <c r="S19" s="31"/>
      <c r="T19" s="31"/>
    </row>
    <row r="20" spans="1:20" x14ac:dyDescent="0.25">
      <c r="A20" s="39" t="str">
        <f>TblNames[[#This Row],[Customer ID]]</f>
        <v>Id19</v>
      </c>
      <c r="B20" s="29" t="str" cm="1">
        <f t="array" ref="B20">VLOOKUP($A20, TblNames[], COLUMN(TblNames[First Name]), FALSE)</f>
        <v>Said Sr</v>
      </c>
      <c r="C20" s="29" cm="1">
        <f t="array" ref="C20">VLOOKUP($A20, TblMedical[], COLUMN(TblMedical[HBA1C]), FALSE)</f>
        <v>4.72</v>
      </c>
      <c r="D20" s="34" cm="1">
        <f t="array" ref="D20">VLOOKUP($A20, TblHospital[], COLUMN(TblHospital[Charges]), FALSE)</f>
        <v>47496.49</v>
      </c>
      <c r="E20" s="40" cm="1">
        <f t="array" ref="E20">VLOOKUP($A20, TblHospital[], COLUMN(TblHospital[Age]), FALSE)</f>
        <v>58</v>
      </c>
      <c r="F20" s="29" cm="1">
        <f t="array" ref="F20">VLOOKUP($A20, TblMedical[], COLUMN(TblMedical[BMI]), FALSE)</f>
        <v>36.954999999999998</v>
      </c>
      <c r="G20" s="29" t="str" cm="1">
        <f t="array" ref="G20">VLOOKUP($A20, TblMedical[], COLUMN(TblMedical[Heart Issues]), FALSE)</f>
        <v>Yes</v>
      </c>
      <c r="H20" s="29" t="str" cm="1">
        <f t="array" ref="H20">VLOOKUP($A20, TblMedical[], COLUMN(TblMedical[Any Transplants]), FALSE)</f>
        <v>No</v>
      </c>
      <c r="I20" s="29" t="str" cm="1">
        <f t="array" ref="I20">VLOOKUP($A20, TblMedical[], COLUMN(TblMedical[Cancer history]), FALSE)</f>
        <v>No</v>
      </c>
      <c r="J20" s="29">
        <f>VLOOKUP($A20, TblMedical[], 9, FALSE)</f>
        <v>1</v>
      </c>
      <c r="K20" s="29" t="str" cm="1">
        <f t="array" ref="K20">VLOOKUP($A20, TblMedical[], COLUMN(TblMedical[Smoker]), FALSE)</f>
        <v>Yes</v>
      </c>
      <c r="L20" s="29" t="str" cm="1">
        <f t="array" ref="L20">VLOOKUP($A20, TblMedical[], COLUMN(TblMedical[Weight Status]), FALSE)</f>
        <v>Obesity</v>
      </c>
      <c r="M20" s="29" t="str" cm="1">
        <f t="array" ref="M20">VLOOKUP($A20, TblMedical[], COLUMN(TblMedical[Diabetes Status]), FALSE)</f>
        <v>Normal</v>
      </c>
      <c r="N20" s="30" cm="1">
        <f t="array" ref="N20">VLOOKUP($A20, TblHospital[], COLUMN(TblHospital[DateofBirth]), FALSE)</f>
        <v>23688</v>
      </c>
      <c r="O20" s="35" t="str" cm="1">
        <f t="array" ref="O20">VLOOKUP($A20, TblHospital[], COLUMN(TblHospital[Hospital tier]), FALSE)</f>
        <v>tier - 1</v>
      </c>
      <c r="P20" s="35" t="str" cm="1">
        <f t="array" ref="P20">VLOOKUP($A20, TblHospital[], COLUMN(TblHospital[City tier]), FALSE)</f>
        <v>tier - 3</v>
      </c>
      <c r="Q20" s="35" t="str" cm="1">
        <f t="array" ref="Q20">VLOOKUP($A20, TblHospital[],COLUMN(TblHospital[State ID]), FALSE)</f>
        <v>R1012</v>
      </c>
      <c r="R20" s="31"/>
      <c r="S20" s="31"/>
      <c r="T20" s="31"/>
    </row>
    <row r="21" spans="1:20" x14ac:dyDescent="0.25">
      <c r="A21" s="39" t="str">
        <f>TblNames[[#This Row],[Customer ID]]</f>
        <v>Id20</v>
      </c>
      <c r="B21" s="29" t="str" cm="1">
        <f t="array" ref="B21">VLOOKUP($A21, TblNames[], COLUMN(TblNames[First Name]), FALSE)</f>
        <v>John</v>
      </c>
      <c r="C21" s="29" cm="1">
        <f t="array" ref="C21">VLOOKUP($A21, TblMedical[], COLUMN(TblMedical[HBA1C]), FALSE)</f>
        <v>11.41</v>
      </c>
      <c r="D21" s="34" cm="1">
        <f t="array" ref="D21">VLOOKUP($A21, TblHospital[], COLUMN(TblHospital[Charges]), FALSE)</f>
        <v>47462.89</v>
      </c>
      <c r="E21" s="40" cm="1">
        <f t="array" ref="E21">VLOOKUP($A21, TblHospital[], COLUMN(TblHospital[Age]), FALSE)</f>
        <v>51</v>
      </c>
      <c r="F21" s="29" cm="1">
        <f t="array" ref="F21">VLOOKUP($A21, TblMedical[], COLUMN(TblMedical[BMI]), FALSE)</f>
        <v>42.9</v>
      </c>
      <c r="G21" s="29" t="str" cm="1">
        <f t="array" ref="G21">VLOOKUP($A21, TblMedical[], COLUMN(TblMedical[Heart Issues]), FALSE)</f>
        <v>No</v>
      </c>
      <c r="H21" s="29" t="str" cm="1">
        <f t="array" ref="H21">VLOOKUP($A21, TblMedical[], COLUMN(TblMedical[Any Transplants]), FALSE)</f>
        <v>No</v>
      </c>
      <c r="I21" s="29" t="str" cm="1">
        <f t="array" ref="I21">VLOOKUP($A21, TblMedical[], COLUMN(TblMedical[Cancer history]), FALSE)</f>
        <v>No</v>
      </c>
      <c r="J21" s="29">
        <f>VLOOKUP($A21, TblMedical[], 9, FALSE)</f>
        <v>0</v>
      </c>
      <c r="K21" s="29" t="str" cm="1">
        <f t="array" ref="K21">VLOOKUP($A21, TblMedical[], COLUMN(TblMedical[Smoker]), FALSE)</f>
        <v>Yes</v>
      </c>
      <c r="L21" s="29" t="str" cm="1">
        <f t="array" ref="L21">VLOOKUP($A21, TblMedical[], COLUMN(TblMedical[Weight Status]), FALSE)</f>
        <v>Obesity</v>
      </c>
      <c r="M21" s="29" t="str" cm="1">
        <f t="array" ref="M21">VLOOKUP($A21, TblMedical[], COLUMN(TblMedical[Diabetes Status]), FALSE)</f>
        <v>Diabetes</v>
      </c>
      <c r="N21" s="30" cm="1">
        <f t="array" ref="N21">VLOOKUP($A21, TblHospital[], COLUMN(TblHospital[DateofBirth]), FALSE)</f>
        <v>26203</v>
      </c>
      <c r="O21" s="35" t="str" cm="1">
        <f t="array" ref="O21">VLOOKUP($A21, TblHospital[], COLUMN(TblHospital[Hospital tier]), FALSE)</f>
        <v>tier - 1</v>
      </c>
      <c r="P21" s="35" t="str" cm="1">
        <f t="array" ref="P21">VLOOKUP($A21, TblHospital[], COLUMN(TblHospital[City tier]), FALSE)</f>
        <v>tier - 2</v>
      </c>
      <c r="Q21" s="35" t="str" cm="1">
        <f t="array" ref="Q21">VLOOKUP($A21, TblHospital[],COLUMN(TblHospital[State ID]), FALSE)</f>
        <v>R1013</v>
      </c>
      <c r="R21" s="31"/>
      <c r="S21" s="31"/>
      <c r="T21" s="31"/>
    </row>
    <row r="22" spans="1:20" x14ac:dyDescent="0.25">
      <c r="A22" s="39" t="str">
        <f>TblNames[[#This Row],[Customer ID]]</f>
        <v>Id21</v>
      </c>
      <c r="B22" s="29" t="str" cm="1">
        <f t="array" ref="B22">VLOOKUP($A22, TblNames[], COLUMN(TblNames[First Name]), FALSE)</f>
        <v>Myles</v>
      </c>
      <c r="C22" s="29" cm="1">
        <f t="array" ref="C22">VLOOKUP($A22, TblMedical[], COLUMN(TblMedical[HBA1C]), FALSE)</f>
        <v>11.5</v>
      </c>
      <c r="D22" s="34" cm="1">
        <f t="array" ref="D22">VLOOKUP($A22, TblHospital[], COLUMN(TblHospital[Charges]), FALSE)</f>
        <v>47403.88</v>
      </c>
      <c r="E22" s="40" cm="1">
        <f t="array" ref="E22">VLOOKUP($A22, TblHospital[], COLUMN(TblHospital[Age]), FALSE)</f>
        <v>62</v>
      </c>
      <c r="F22" s="29" cm="1">
        <f t="array" ref="F22">VLOOKUP($A22, TblMedical[], COLUMN(TblMedical[BMI]), FALSE)</f>
        <v>36.299999999999997</v>
      </c>
      <c r="G22" s="29" t="str" cm="1">
        <f t="array" ref="G22">VLOOKUP($A22, TblMedical[], COLUMN(TblMedical[Heart Issues]), FALSE)</f>
        <v>Yes</v>
      </c>
      <c r="H22" s="29" t="str" cm="1">
        <f t="array" ref="H22">VLOOKUP($A22, TblMedical[], COLUMN(TblMedical[Any Transplants]), FALSE)</f>
        <v>No</v>
      </c>
      <c r="I22" s="29" t="str" cm="1">
        <f t="array" ref="I22">VLOOKUP($A22, TblMedical[], COLUMN(TblMedical[Cancer history]), FALSE)</f>
        <v>No</v>
      </c>
      <c r="J22" s="29">
        <f>VLOOKUP($A22, TblMedical[], 9, FALSE)</f>
        <v>2</v>
      </c>
      <c r="K22" s="29" t="str" cm="1">
        <f t="array" ref="K22">VLOOKUP($A22, TblMedical[], COLUMN(TblMedical[Smoker]), FALSE)</f>
        <v>Yes</v>
      </c>
      <c r="L22" s="29" t="str" cm="1">
        <f t="array" ref="L22">VLOOKUP($A22, TblMedical[], COLUMN(TblMedical[Weight Status]), FALSE)</f>
        <v>Obesity</v>
      </c>
      <c r="M22" s="29" t="str" cm="1">
        <f t="array" ref="M22">VLOOKUP($A22, TblMedical[], COLUMN(TblMedical[Diabetes Status]), FALSE)</f>
        <v>Diabetes</v>
      </c>
      <c r="N22" s="30" cm="1">
        <f t="array" ref="N22">VLOOKUP($A22, TblHospital[], COLUMN(TblHospital[DateofBirth]), FALSE)</f>
        <v>22445</v>
      </c>
      <c r="O22" s="35" t="str" cm="1">
        <f t="array" ref="O22">VLOOKUP($A22, TblHospital[], COLUMN(TblHospital[Hospital tier]), FALSE)</f>
        <v>tier - 1</v>
      </c>
      <c r="P22" s="35" t="str" cm="1">
        <f t="array" ref="P22">VLOOKUP($A22, TblHospital[], COLUMN(TblHospital[City tier]), FALSE)</f>
        <v>tier - 3</v>
      </c>
      <c r="Q22" s="35" t="str" cm="1">
        <f t="array" ref="Q22">VLOOKUP($A22, TblHospital[],COLUMN(TblHospital[State ID]), FALSE)</f>
        <v>R1011</v>
      </c>
      <c r="R22" s="31"/>
      <c r="S22" s="31"/>
      <c r="T22" s="31"/>
    </row>
    <row r="23" spans="1:20" x14ac:dyDescent="0.25">
      <c r="A23" s="39" t="str">
        <f>TblNames[[#This Row],[Customer ID]]</f>
        <v>Id22</v>
      </c>
      <c r="B23" s="29" t="str" cm="1">
        <f t="array" ref="B23">VLOOKUP($A23, TblNames[], COLUMN(TblNames[First Name]), FALSE)</f>
        <v>Madelyn C</v>
      </c>
      <c r="C23" s="29" cm="1">
        <f t="array" ref="C23">VLOOKUP($A23, TblMedical[], COLUMN(TblMedical[HBA1C]), FALSE)</f>
        <v>6.22</v>
      </c>
      <c r="D23" s="34" cm="1">
        <f t="array" ref="D23">VLOOKUP($A23, TblHospital[], COLUMN(TblHospital[Charges]), FALSE)</f>
        <v>47305.31</v>
      </c>
      <c r="E23" s="40" cm="1">
        <f t="array" ref="E23">VLOOKUP($A23, TblHospital[], COLUMN(TblHospital[Age]), FALSE)</f>
        <v>63</v>
      </c>
      <c r="F23" s="29" cm="1">
        <f t="array" ref="F23">VLOOKUP($A23, TblMedical[], COLUMN(TblMedical[BMI]), FALSE)</f>
        <v>32.200000000000003</v>
      </c>
      <c r="G23" s="29" t="str" cm="1">
        <f t="array" ref="G23">VLOOKUP($A23, TblMedical[], COLUMN(TblMedical[Heart Issues]), FALSE)</f>
        <v>Yes</v>
      </c>
      <c r="H23" s="29" t="str" cm="1">
        <f t="array" ref="H23">VLOOKUP($A23, TblMedical[], COLUMN(TblMedical[Any Transplants]), FALSE)</f>
        <v>No</v>
      </c>
      <c r="I23" s="29" t="str" cm="1">
        <f t="array" ref="I23">VLOOKUP($A23, TblMedical[], COLUMN(TblMedical[Cancer history]), FALSE)</f>
        <v>No</v>
      </c>
      <c r="J23" s="29">
        <f>VLOOKUP($A23, TblMedical[], 9, FALSE)</f>
        <v>2</v>
      </c>
      <c r="K23" s="29" t="str" cm="1">
        <f t="array" ref="K23">VLOOKUP($A23, TblMedical[], COLUMN(TblMedical[Smoker]), FALSE)</f>
        <v>Yes</v>
      </c>
      <c r="L23" s="29" t="str" cm="1">
        <f t="array" ref="L23">VLOOKUP($A23, TblMedical[], COLUMN(TblMedical[Weight Status]), FALSE)</f>
        <v>Obesity</v>
      </c>
      <c r="M23" s="29" t="str" cm="1">
        <f t="array" ref="M23">VLOOKUP($A23, TblMedical[], COLUMN(TblMedical[Diabetes Status]), FALSE)</f>
        <v>Prediabetes</v>
      </c>
      <c r="N23" s="30" cm="1">
        <f t="array" ref="N23">VLOOKUP($A23, TblHospital[], COLUMN(TblHospital[DateofBirth]), FALSE)</f>
        <v>21827</v>
      </c>
      <c r="O23" s="35" t="str" cm="1">
        <f t="array" ref="O23">VLOOKUP($A23, TblHospital[], COLUMN(TblHospital[Hospital tier]), FALSE)</f>
        <v>tier - 2</v>
      </c>
      <c r="P23" s="35" t="str" cm="1">
        <f t="array" ref="P23">VLOOKUP($A23, TblHospital[], COLUMN(TblHospital[City tier]), FALSE)</f>
        <v>tier - 1</v>
      </c>
      <c r="Q23" s="35" t="str" cm="1">
        <f t="array" ref="Q23">VLOOKUP($A23, TblHospital[],COLUMN(TblHospital[State ID]), FALSE)</f>
        <v>R1011</v>
      </c>
      <c r="R23" s="31"/>
      <c r="S23" s="31"/>
      <c r="T23" s="31"/>
    </row>
    <row r="24" spans="1:20" x14ac:dyDescent="0.25">
      <c r="A24" s="39" t="str">
        <f>TblNames[[#This Row],[Customer ID]]</f>
        <v>Id23</v>
      </c>
      <c r="B24" s="29" t="str" cm="1">
        <f t="array" ref="B24">VLOOKUP($A24, TblNames[], COLUMN(TblNames[First Name]), FALSE)</f>
        <v>Nicole</v>
      </c>
      <c r="C24" s="29" cm="1">
        <f t="array" ref="C24">VLOOKUP($A24, TblMedical[], COLUMN(TblMedical[HBA1C]), FALSE)</f>
        <v>11.38</v>
      </c>
      <c r="D24" s="34" cm="1">
        <f t="array" ref="D24">VLOOKUP($A24, TblHospital[], COLUMN(TblHospital[Charges]), FALSE)</f>
        <v>47291.06</v>
      </c>
      <c r="E24" s="40" cm="1">
        <f t="array" ref="E24">VLOOKUP($A24, TblHospital[], COLUMN(TblHospital[Age]), FALSE)</f>
        <v>64</v>
      </c>
      <c r="F24" s="29" cm="1">
        <f t="array" ref="F24">VLOOKUP($A24, TblMedical[], COLUMN(TblMedical[BMI]), FALSE)</f>
        <v>31.3</v>
      </c>
      <c r="G24" s="29" t="str" cm="1">
        <f t="array" ref="G24">VLOOKUP($A24, TblMedical[], COLUMN(TblMedical[Heart Issues]), FALSE)</f>
        <v>No</v>
      </c>
      <c r="H24" s="29" t="str" cm="1">
        <f t="array" ref="H24">VLOOKUP($A24, TblMedical[], COLUMN(TblMedical[Any Transplants]), FALSE)</f>
        <v>No</v>
      </c>
      <c r="I24" s="29" t="str" cm="1">
        <f t="array" ref="I24">VLOOKUP($A24, TblMedical[], COLUMN(TblMedical[Cancer history]), FALSE)</f>
        <v>No</v>
      </c>
      <c r="J24" s="29">
        <f>VLOOKUP($A24, TblMedical[], 9, FALSE)</f>
        <v>3</v>
      </c>
      <c r="K24" s="29" t="str" cm="1">
        <f t="array" ref="K24">VLOOKUP($A24, TblMedical[], COLUMN(TblMedical[Smoker]), FALSE)</f>
        <v>Yes</v>
      </c>
      <c r="L24" s="29" t="str" cm="1">
        <f t="array" ref="L24">VLOOKUP($A24, TblMedical[], COLUMN(TblMedical[Weight Status]), FALSE)</f>
        <v>Obesity</v>
      </c>
      <c r="M24" s="29" t="str" cm="1">
        <f t="array" ref="M24">VLOOKUP($A24, TblMedical[], COLUMN(TblMedical[Diabetes Status]), FALSE)</f>
        <v>Diabetes</v>
      </c>
      <c r="N24" s="30" cm="1">
        <f t="array" ref="N24">VLOOKUP($A24, TblHospital[], COLUMN(TblHospital[DateofBirth]), FALSE)</f>
        <v>21431</v>
      </c>
      <c r="O24" s="35" t="str" cm="1">
        <f t="array" ref="O24">VLOOKUP($A24, TblHospital[], COLUMN(TblHospital[Hospital tier]), FALSE)</f>
        <v>tier - 2</v>
      </c>
      <c r="P24" s="35" t="str" cm="1">
        <f t="array" ref="P24">VLOOKUP($A24, TblHospital[], COLUMN(TblHospital[City tier]), FALSE)</f>
        <v>tier - 1</v>
      </c>
      <c r="Q24" s="35" t="str" cm="1">
        <f t="array" ref="Q24">VLOOKUP($A24, TblHospital[],COLUMN(TblHospital[State ID]), FALSE)</f>
        <v>R1011</v>
      </c>
      <c r="R24" s="31"/>
      <c r="S24" s="31"/>
      <c r="T24" s="31"/>
    </row>
    <row r="25" spans="1:20" x14ac:dyDescent="0.25">
      <c r="A25" s="39" t="str">
        <f>TblNames[[#This Row],[Customer ID]]</f>
        <v>Id24</v>
      </c>
      <c r="B25" s="29" t="str" cm="1">
        <f t="array" ref="B25">VLOOKUP($A25, TblNames[], COLUMN(TblNames[First Name]), FALSE)</f>
        <v>Eric A</v>
      </c>
      <c r="C25" s="29" cm="1">
        <f t="array" ref="C25">VLOOKUP($A25, TblMedical[], COLUMN(TblMedical[HBA1C]), FALSE)</f>
        <v>7.89</v>
      </c>
      <c r="D25" s="34" cm="1">
        <f t="array" ref="D25">VLOOKUP($A25, TblHospital[], COLUMN(TblHospital[Charges]), FALSE)</f>
        <v>47269.85</v>
      </c>
      <c r="E25" s="40" cm="1">
        <f t="array" ref="E25">VLOOKUP($A25, TblHospital[], COLUMN(TblHospital[Age]), FALSE)</f>
        <v>52</v>
      </c>
      <c r="F25" s="29" cm="1">
        <f t="array" ref="F25">VLOOKUP($A25, TblMedical[], COLUMN(TblMedical[BMI]), FALSE)</f>
        <v>41.8</v>
      </c>
      <c r="G25" s="29" t="str" cm="1">
        <f t="array" ref="G25">VLOOKUP($A25, TblMedical[], COLUMN(TblMedical[Heart Issues]), FALSE)</f>
        <v>Yes</v>
      </c>
      <c r="H25" s="29" t="str" cm="1">
        <f t="array" ref="H25">VLOOKUP($A25, TblMedical[], COLUMN(TblMedical[Any Transplants]), FALSE)</f>
        <v>No</v>
      </c>
      <c r="I25" s="29" t="str" cm="1">
        <f t="array" ref="I25">VLOOKUP($A25, TblMedical[], COLUMN(TblMedical[Cancer history]), FALSE)</f>
        <v>No</v>
      </c>
      <c r="J25" s="29">
        <f>VLOOKUP($A25, TblMedical[], 9, FALSE)</f>
        <v>2</v>
      </c>
      <c r="K25" s="29" t="str" cm="1">
        <f t="array" ref="K25">VLOOKUP($A25, TblMedical[], COLUMN(TblMedical[Smoker]), FALSE)</f>
        <v>Yes</v>
      </c>
      <c r="L25" s="29" t="str" cm="1">
        <f t="array" ref="L25">VLOOKUP($A25, TblMedical[], COLUMN(TblMedical[Weight Status]), FALSE)</f>
        <v>Obesity</v>
      </c>
      <c r="M25" s="29" t="str" cm="1">
        <f t="array" ref="M25">VLOOKUP($A25, TblMedical[], COLUMN(TblMedical[Diabetes Status]), FALSE)</f>
        <v>Diabetes</v>
      </c>
      <c r="N25" s="30" cm="1">
        <f t="array" ref="N25">VLOOKUP($A25, TblHospital[], COLUMN(TblHospital[DateofBirth]), FALSE)</f>
        <v>25930</v>
      </c>
      <c r="O25" s="35" t="str" cm="1">
        <f t="array" ref="O25">VLOOKUP($A25, TblHospital[], COLUMN(TblHospital[Hospital tier]), FALSE)</f>
        <v>tier - 1</v>
      </c>
      <c r="P25" s="35" t="str" cm="1">
        <f t="array" ref="P25">VLOOKUP($A25, TblHospital[], COLUMN(TblHospital[City tier]), FALSE)</f>
        <v>tier - 2</v>
      </c>
      <c r="Q25" s="35" t="str" cm="1">
        <f t="array" ref="Q25">VLOOKUP($A25, TblHospital[],COLUMN(TblHospital[State ID]), FALSE)</f>
        <v>R1013</v>
      </c>
      <c r="R25" s="31"/>
      <c r="S25" s="31"/>
      <c r="T25" s="31"/>
    </row>
    <row r="26" spans="1:20" x14ac:dyDescent="0.25">
      <c r="A26" s="39" t="str">
        <f>TblNames[[#This Row],[Customer ID]]</f>
        <v>Id25</v>
      </c>
      <c r="B26" s="29" t="str" cm="1">
        <f t="array" ref="B26">VLOOKUP($A26, TblNames[], COLUMN(TblNames[First Name]), FALSE)</f>
        <v>Emiliano I</v>
      </c>
      <c r="C26" s="29" cm="1">
        <f t="array" ref="C26">VLOOKUP($A26, TblMedical[], COLUMN(TblMedical[HBA1C]), FALSE)</f>
        <v>4.38</v>
      </c>
      <c r="D26" s="34" cm="1">
        <f t="array" ref="D26">VLOOKUP($A26, TblHospital[], COLUMN(TblHospital[Charges]), FALSE)</f>
        <v>47055.53</v>
      </c>
      <c r="E26" s="40" cm="1">
        <f t="array" ref="E26">VLOOKUP($A26, TblHospital[], COLUMN(TblHospital[Age]), FALSE)</f>
        <v>64</v>
      </c>
      <c r="F26" s="29" cm="1">
        <f t="array" ref="F26">VLOOKUP($A26, TblMedical[], COLUMN(TblMedical[BMI]), FALSE)</f>
        <v>35.090000000000003</v>
      </c>
      <c r="G26" s="29" t="str" cm="1">
        <f t="array" ref="G26">VLOOKUP($A26, TblMedical[], COLUMN(TblMedical[Heart Issues]), FALSE)</f>
        <v>Yes</v>
      </c>
      <c r="H26" s="29" t="str" cm="1">
        <f t="array" ref="H26">VLOOKUP($A26, TblMedical[], COLUMN(TblMedical[Any Transplants]), FALSE)</f>
        <v>No</v>
      </c>
      <c r="I26" s="29" t="str" cm="1">
        <f t="array" ref="I26">VLOOKUP($A26, TblMedical[], COLUMN(TblMedical[Cancer history]), FALSE)</f>
        <v>No</v>
      </c>
      <c r="J26" s="29">
        <f>VLOOKUP($A26, TblMedical[], 9, FALSE)</f>
        <v>2</v>
      </c>
      <c r="K26" s="29" t="str" cm="1">
        <f t="array" ref="K26">VLOOKUP($A26, TblMedical[], COLUMN(TblMedical[Smoker]), FALSE)</f>
        <v>Yes</v>
      </c>
      <c r="L26" s="29" t="str" cm="1">
        <f t="array" ref="L26">VLOOKUP($A26, TblMedical[], COLUMN(TblMedical[Weight Status]), FALSE)</f>
        <v>Obesity</v>
      </c>
      <c r="M26" s="29" t="str" cm="1">
        <f t="array" ref="M26">VLOOKUP($A26, TblMedical[], COLUMN(TblMedical[Diabetes Status]), FALSE)</f>
        <v>Normal</v>
      </c>
      <c r="N26" s="30" cm="1">
        <f t="array" ref="N26">VLOOKUP($A26, TblHospital[], COLUMN(TblHospital[DateofBirth]), FALSE)</f>
        <v>21745</v>
      </c>
      <c r="O26" s="35" t="str" cm="1">
        <f t="array" ref="O26">VLOOKUP($A26, TblHospital[], COLUMN(TblHospital[Hospital tier]), FALSE)</f>
        <v>tier - 2</v>
      </c>
      <c r="P26" s="35" t="str" cm="1">
        <f t="array" ref="P26">VLOOKUP($A26, TblHospital[], COLUMN(TblHospital[City tier]), FALSE)</f>
        <v>tier - 1</v>
      </c>
      <c r="Q26" s="35" t="str" cm="1">
        <f t="array" ref="Q26">VLOOKUP($A26, TblHospital[],COLUMN(TblHospital[State ID]), FALSE)</f>
        <v>R1013</v>
      </c>
      <c r="R26" s="31"/>
      <c r="S26" s="31"/>
      <c r="T26" s="31"/>
    </row>
    <row r="27" spans="1:20" x14ac:dyDescent="0.25">
      <c r="A27" s="39" t="str">
        <f>TblNames[[#This Row],[Customer ID]]</f>
        <v>Id26</v>
      </c>
      <c r="B27" s="29" t="str" cm="1">
        <f t="array" ref="B27">VLOOKUP($A27, TblNames[], COLUMN(TblNames[First Name]), FALSE)</f>
        <v>Adam</v>
      </c>
      <c r="C27" s="29" cm="1">
        <f t="array" ref="C27">VLOOKUP($A27, TblMedical[], COLUMN(TblMedical[HBA1C]), FALSE)</f>
        <v>7.01</v>
      </c>
      <c r="D27" s="34" cm="1">
        <f t="array" ref="D27">VLOOKUP($A27, TblHospital[], COLUMN(TblHospital[Charges]), FALSE)</f>
        <v>46889.26</v>
      </c>
      <c r="E27" s="40" cm="1">
        <f t="array" ref="E27">VLOOKUP($A27, TblHospital[], COLUMN(TblHospital[Age]), FALSE)</f>
        <v>64</v>
      </c>
      <c r="F27" s="29" cm="1">
        <f t="array" ref="F27">VLOOKUP($A27, TblMedical[], COLUMN(TblMedical[BMI]), FALSE)</f>
        <v>33.880000000000003</v>
      </c>
      <c r="G27" s="29" t="str" cm="1">
        <f t="array" ref="G27">VLOOKUP($A27, TblMedical[], COLUMN(TblMedical[Heart Issues]), FALSE)</f>
        <v>No</v>
      </c>
      <c r="H27" s="29" t="str" cm="1">
        <f t="array" ref="H27">VLOOKUP($A27, TblMedical[], COLUMN(TblMedical[Any Transplants]), FALSE)</f>
        <v>No</v>
      </c>
      <c r="I27" s="29" t="str" cm="1">
        <f t="array" ref="I27">VLOOKUP($A27, TblMedical[], COLUMN(TblMedical[Cancer history]), FALSE)</f>
        <v>No</v>
      </c>
      <c r="J27" s="29">
        <f>VLOOKUP($A27, TblMedical[], 9, FALSE)</f>
        <v>3</v>
      </c>
      <c r="K27" s="29" t="str" cm="1">
        <f t="array" ref="K27">VLOOKUP($A27, TblMedical[], COLUMN(TblMedical[Smoker]), FALSE)</f>
        <v>Yes</v>
      </c>
      <c r="L27" s="29" t="str" cm="1">
        <f t="array" ref="L27">VLOOKUP($A27, TblMedical[], COLUMN(TblMedical[Weight Status]), FALSE)</f>
        <v>Obesity</v>
      </c>
      <c r="M27" s="29" t="str" cm="1">
        <f t="array" ref="M27">VLOOKUP($A27, TblMedical[], COLUMN(TblMedical[Diabetes Status]), FALSE)</f>
        <v>Prediabetes</v>
      </c>
      <c r="N27" s="30" cm="1">
        <f t="array" ref="N27">VLOOKUP($A27, TblHospital[], COLUMN(TblHospital[DateofBirth]), FALSE)</f>
        <v>21443</v>
      </c>
      <c r="O27" s="35" t="str" cm="1">
        <f t="array" ref="O27">VLOOKUP($A27, TblHospital[], COLUMN(TblHospital[Hospital tier]), FALSE)</f>
        <v>tier - 2</v>
      </c>
      <c r="P27" s="35" t="str" cm="1">
        <f t="array" ref="P27">VLOOKUP($A27, TblHospital[], COLUMN(TblHospital[City tier]), FALSE)</f>
        <v>tier - 3</v>
      </c>
      <c r="Q27" s="35" t="str" cm="1">
        <f t="array" ref="Q27">VLOOKUP($A27, TblHospital[],COLUMN(TblHospital[State ID]), FALSE)</f>
        <v>R1013</v>
      </c>
      <c r="R27" s="31"/>
      <c r="S27" s="31"/>
      <c r="T27" s="31"/>
    </row>
    <row r="28" spans="1:20" x14ac:dyDescent="0.25">
      <c r="A28" s="39" t="str">
        <f>TblNames[[#This Row],[Customer ID]]</f>
        <v>Id27</v>
      </c>
      <c r="B28" s="29" t="str" cm="1">
        <f t="array" ref="B28">VLOOKUP($A28, TblNames[], COLUMN(TblNames[First Name]), FALSE)</f>
        <v>Zach</v>
      </c>
      <c r="C28" s="29" cm="1">
        <f t="array" ref="C28">VLOOKUP($A28, TblMedical[], COLUMN(TblMedical[HBA1C]), FALSE)</f>
        <v>11.88</v>
      </c>
      <c r="D28" s="34" cm="1">
        <f t="array" ref="D28">VLOOKUP($A28, TblHospital[], COLUMN(TblHospital[Charges]), FALSE)</f>
        <v>46718.16</v>
      </c>
      <c r="E28" s="40" cm="1">
        <f t="array" ref="E28">VLOOKUP($A28, TblHospital[], COLUMN(TblHospital[Age]), FALSE)</f>
        <v>62</v>
      </c>
      <c r="F28" s="29" cm="1">
        <f t="array" ref="F28">VLOOKUP($A28, TblMedical[], COLUMN(TblMedical[BMI]), FALSE)</f>
        <v>30.875</v>
      </c>
      <c r="G28" s="29" t="str" cm="1">
        <f t="array" ref="G28">VLOOKUP($A28, TblMedical[], COLUMN(TblMedical[Heart Issues]), FALSE)</f>
        <v>No</v>
      </c>
      <c r="H28" s="29" t="str" cm="1">
        <f t="array" ref="H28">VLOOKUP($A28, TblMedical[], COLUMN(TblMedical[Any Transplants]), FALSE)</f>
        <v>No</v>
      </c>
      <c r="I28" s="29" t="str" cm="1">
        <f t="array" ref="I28">VLOOKUP($A28, TblMedical[], COLUMN(TblMedical[Cancer history]), FALSE)</f>
        <v>No</v>
      </c>
      <c r="J28" s="29">
        <f>VLOOKUP($A28, TblMedical[], 9, FALSE)</f>
        <v>0</v>
      </c>
      <c r="K28" s="29" t="str" cm="1">
        <f t="array" ref="K28">VLOOKUP($A28, TblMedical[], COLUMN(TblMedical[Smoker]), FALSE)</f>
        <v>Yes</v>
      </c>
      <c r="L28" s="29" t="str" cm="1">
        <f t="array" ref="L28">VLOOKUP($A28, TblMedical[], COLUMN(TblMedical[Weight Status]), FALSE)</f>
        <v>Obesity</v>
      </c>
      <c r="M28" s="29" t="str" cm="1">
        <f t="array" ref="M28">VLOOKUP($A28, TblMedical[], COLUMN(TblMedical[Diabetes Status]), FALSE)</f>
        <v>Diabetes</v>
      </c>
      <c r="N28" s="30" cm="1">
        <f t="array" ref="N28">VLOOKUP($A28, TblHospital[], COLUMN(TblHospital[DateofBirth]), FALSE)</f>
        <v>22237</v>
      </c>
      <c r="O28" s="35" t="str" cm="1">
        <f t="array" ref="O28">VLOOKUP($A28, TblHospital[], COLUMN(TblHospital[Hospital tier]), FALSE)</f>
        <v>tier - 1</v>
      </c>
      <c r="P28" s="35" t="str" cm="1">
        <f t="array" ref="P28">VLOOKUP($A28, TblHospital[], COLUMN(TblHospital[City tier]), FALSE)</f>
        <v>tier - 1</v>
      </c>
      <c r="Q28" s="35" t="str" cm="1">
        <f t="array" ref="Q28">VLOOKUP($A28, TblHospital[],COLUMN(TblHospital[State ID]), FALSE)</f>
        <v>R1012</v>
      </c>
      <c r="R28" s="31"/>
      <c r="S28" s="31"/>
      <c r="T28" s="31"/>
    </row>
    <row r="29" spans="1:20" x14ac:dyDescent="0.25">
      <c r="A29" s="39" t="str">
        <f>TblNames[[#This Row],[Customer ID]]</f>
        <v>Id28</v>
      </c>
      <c r="B29" s="29" t="str" cm="1">
        <f t="array" ref="B29">VLOOKUP($A29, TblNames[], COLUMN(TblNames[First Name]), FALSE)</f>
        <v>Stephanie W</v>
      </c>
      <c r="C29" s="29" cm="1">
        <f t="array" ref="C29">VLOOKUP($A29, TblMedical[], COLUMN(TblMedical[HBA1C]), FALSE)</f>
        <v>5.19</v>
      </c>
      <c r="D29" s="34" cm="1">
        <f t="array" ref="D29">VLOOKUP($A29, TblHospital[], COLUMN(TblHospital[Charges]), FALSE)</f>
        <v>46661.440000000002</v>
      </c>
      <c r="E29" s="40" cm="1">
        <f t="array" ref="E29">VLOOKUP($A29, TblHospital[], COLUMN(TblHospital[Age]), FALSE)</f>
        <v>54</v>
      </c>
      <c r="F29" s="29" cm="1">
        <f t="array" ref="F29">VLOOKUP($A29, TblMedical[], COLUMN(TblMedical[BMI]), FALSE)</f>
        <v>36.86</v>
      </c>
      <c r="G29" s="29" t="str" cm="1">
        <f t="array" ref="G29">VLOOKUP($A29, TblMedical[], COLUMN(TblMedical[Heart Issues]), FALSE)</f>
        <v>Yes</v>
      </c>
      <c r="H29" s="29" t="str" cm="1">
        <f t="array" ref="H29">VLOOKUP($A29, TblMedical[], COLUMN(TblMedical[Any Transplants]), FALSE)</f>
        <v>No</v>
      </c>
      <c r="I29" s="29" t="str" cm="1">
        <f t="array" ref="I29">VLOOKUP($A29, TblMedical[], COLUMN(TblMedical[Cancer history]), FALSE)</f>
        <v>Yes</v>
      </c>
      <c r="J29" s="29">
        <f>VLOOKUP($A29, TblMedical[], 9, FALSE)</f>
        <v>1</v>
      </c>
      <c r="K29" s="29" t="str" cm="1">
        <f t="array" ref="K29">VLOOKUP($A29, TblMedical[], COLUMN(TblMedical[Smoker]), FALSE)</f>
        <v>Yes</v>
      </c>
      <c r="L29" s="29" t="str" cm="1">
        <f t="array" ref="L29">VLOOKUP($A29, TblMedical[], COLUMN(TblMedical[Weight Status]), FALSE)</f>
        <v>Obesity</v>
      </c>
      <c r="M29" s="29" t="str" cm="1">
        <f t="array" ref="M29">VLOOKUP($A29, TblMedical[], COLUMN(TblMedical[Diabetes Status]), FALSE)</f>
        <v>Normal</v>
      </c>
      <c r="N29" s="30" cm="1">
        <f t="array" ref="N29">VLOOKUP($A29, TblHospital[], COLUMN(TblHospital[DateofBirth]), FALSE)</f>
        <v>25377</v>
      </c>
      <c r="O29" s="35" t="str" cm="1">
        <f t="array" ref="O29">VLOOKUP($A29, TblHospital[], COLUMN(TblHospital[Hospital tier]), FALSE)</f>
        <v>tier - 1</v>
      </c>
      <c r="P29" s="35" t="str" cm="1">
        <f t="array" ref="P29">VLOOKUP($A29, TblHospital[], COLUMN(TblHospital[City tier]), FALSE)</f>
        <v>tier - 3</v>
      </c>
      <c r="Q29" s="35" t="str" cm="1">
        <f t="array" ref="Q29">VLOOKUP($A29, TblHospital[],COLUMN(TblHospital[State ID]), FALSE)</f>
        <v>R1012</v>
      </c>
      <c r="R29" s="31"/>
      <c r="S29" s="31"/>
      <c r="T29" s="31"/>
    </row>
    <row r="30" spans="1:20" x14ac:dyDescent="0.25">
      <c r="A30" s="39" t="str">
        <f>TblNames[[#This Row],[Customer ID]]</f>
        <v>Id29</v>
      </c>
      <c r="B30" s="29" t="str" cm="1">
        <f t="array" ref="B30">VLOOKUP($A30, TblNames[], COLUMN(TblNames[First Name]), FALSE)</f>
        <v>Stephen</v>
      </c>
      <c r="C30" s="29" cm="1">
        <f t="array" ref="C30">VLOOKUP($A30, TblMedical[], COLUMN(TblMedical[HBA1C]), FALSE)</f>
        <v>6.74</v>
      </c>
      <c r="D30" s="34" cm="1">
        <f t="array" ref="D30">VLOOKUP($A30, TblHospital[], COLUMN(TblHospital[Charges]), FALSE)</f>
        <v>46599.11</v>
      </c>
      <c r="E30" s="40" cm="1">
        <f t="array" ref="E30">VLOOKUP($A30, TblHospital[], COLUMN(TblHospital[Age]), FALSE)</f>
        <v>61</v>
      </c>
      <c r="F30" s="29" cm="1">
        <f t="array" ref="F30">VLOOKUP($A30, TblMedical[], COLUMN(TblMedical[BMI]), FALSE)</f>
        <v>35.86</v>
      </c>
      <c r="G30" s="29" t="str" cm="1">
        <f t="array" ref="G30">VLOOKUP($A30, TblMedical[], COLUMN(TblMedical[Heart Issues]), FALSE)</f>
        <v>Yes</v>
      </c>
      <c r="H30" s="29" t="str" cm="1">
        <f t="array" ref="H30">VLOOKUP($A30, TblMedical[], COLUMN(TblMedical[Any Transplants]), FALSE)</f>
        <v>No</v>
      </c>
      <c r="I30" s="29" t="str" cm="1">
        <f t="array" ref="I30">VLOOKUP($A30, TblMedical[], COLUMN(TblMedical[Cancer history]), FALSE)</f>
        <v>No</v>
      </c>
      <c r="J30" s="29">
        <f>VLOOKUP($A30, TblMedical[], 9, FALSE)</f>
        <v>2</v>
      </c>
      <c r="K30" s="29" t="str" cm="1">
        <f t="array" ref="K30">VLOOKUP($A30, TblMedical[], COLUMN(TblMedical[Smoker]), FALSE)</f>
        <v>Yes</v>
      </c>
      <c r="L30" s="29" t="str" cm="1">
        <f t="array" ref="L30">VLOOKUP($A30, TblMedical[], COLUMN(TblMedical[Weight Status]), FALSE)</f>
        <v>Obesity</v>
      </c>
      <c r="M30" s="29" t="str" cm="1">
        <f t="array" ref="M30">VLOOKUP($A30, TblMedical[], COLUMN(TblMedical[Diabetes Status]), FALSE)</f>
        <v>Prediabetes</v>
      </c>
      <c r="N30" s="30" cm="1">
        <f t="array" ref="N30">VLOOKUP($A30, TblHospital[], COLUMN(TblHospital[DateofBirth]), FALSE)</f>
        <v>22501</v>
      </c>
      <c r="O30" s="35" t="str" cm="1">
        <f t="array" ref="O30">VLOOKUP($A30, TblHospital[], COLUMN(TblHospital[Hospital tier]), FALSE)</f>
        <v>tier - 1</v>
      </c>
      <c r="P30" s="35" t="str" cm="1">
        <f t="array" ref="P30">VLOOKUP($A30, TblHospital[], COLUMN(TblHospital[City tier]), FALSE)</f>
        <v>tier - 1</v>
      </c>
      <c r="Q30" s="35" t="str" cm="1">
        <f t="array" ref="Q30">VLOOKUP($A30, TblHospital[],COLUMN(TblHospital[State ID]), FALSE)</f>
        <v>R1013</v>
      </c>
      <c r="R30" s="31"/>
      <c r="S30" s="31"/>
      <c r="T30" s="31"/>
    </row>
    <row r="31" spans="1:20" x14ac:dyDescent="0.25">
      <c r="A31" s="39" t="str">
        <f>TblNames[[#This Row],[Customer ID]]</f>
        <v>Id30</v>
      </c>
      <c r="B31" s="29" t="str" cm="1">
        <f t="array" ref="B31">VLOOKUP($A31, TblNames[], COLUMN(TblNames[First Name]), FALSE)</f>
        <v>Natalie</v>
      </c>
      <c r="C31" s="29" cm="1">
        <f t="array" ref="C31">VLOOKUP($A31, TblMedical[], COLUMN(TblMedical[HBA1C]), FALSE)</f>
        <v>8.44</v>
      </c>
      <c r="D31" s="34" cm="1">
        <f t="array" ref="D31">VLOOKUP($A31, TblHospital[], COLUMN(TblHospital[Charges]), FALSE)</f>
        <v>46255.11</v>
      </c>
      <c r="E31" s="40" cm="1">
        <f t="array" ref="E31">VLOOKUP($A31, TblHospital[], COLUMN(TblHospital[Age]), FALSE)</f>
        <v>51</v>
      </c>
      <c r="F31" s="29" cm="1">
        <f t="array" ref="F31">VLOOKUP($A31, TblMedical[], COLUMN(TblMedical[BMI]), FALSE)</f>
        <v>37.049999999999997</v>
      </c>
      <c r="G31" s="29" t="str" cm="1">
        <f t="array" ref="G31">VLOOKUP($A31, TblMedical[], COLUMN(TblMedical[Heart Issues]), FALSE)</f>
        <v>No</v>
      </c>
      <c r="H31" s="29" t="str" cm="1">
        <f t="array" ref="H31">VLOOKUP($A31, TblMedical[], COLUMN(TblMedical[Any Transplants]), FALSE)</f>
        <v>No</v>
      </c>
      <c r="I31" s="29" t="str" cm="1">
        <f t="array" ref="I31">VLOOKUP($A31, TblMedical[], COLUMN(TblMedical[Cancer history]), FALSE)</f>
        <v>No</v>
      </c>
      <c r="J31" s="29">
        <f>VLOOKUP($A31, TblMedical[], 9, FALSE)</f>
        <v>0</v>
      </c>
      <c r="K31" s="29" t="str" cm="1">
        <f t="array" ref="K31">VLOOKUP($A31, TblMedical[], COLUMN(TblMedical[Smoker]), FALSE)</f>
        <v>Yes</v>
      </c>
      <c r="L31" s="29" t="str" cm="1">
        <f t="array" ref="L31">VLOOKUP($A31, TblMedical[], COLUMN(TblMedical[Weight Status]), FALSE)</f>
        <v>Obesity</v>
      </c>
      <c r="M31" s="29" t="str" cm="1">
        <f t="array" ref="M31">VLOOKUP($A31, TblMedical[], COLUMN(TblMedical[Diabetes Status]), FALSE)</f>
        <v>Diabetes</v>
      </c>
      <c r="N31" s="30" cm="1">
        <f t="array" ref="N31">VLOOKUP($A31, TblHospital[], COLUMN(TblHospital[DateofBirth]), FALSE)</f>
        <v>26273</v>
      </c>
      <c r="O31" s="35" t="str" cm="1">
        <f t="array" ref="O31">VLOOKUP($A31, TblHospital[], COLUMN(TblHospital[Hospital tier]), FALSE)</f>
        <v>tier - 1</v>
      </c>
      <c r="P31" s="35" t="str" cm="1">
        <f t="array" ref="P31">VLOOKUP($A31, TblHospital[], COLUMN(TblHospital[City tier]), FALSE)</f>
        <v>tier - 3</v>
      </c>
      <c r="Q31" s="35" t="str" cm="1">
        <f t="array" ref="Q31">VLOOKUP($A31, TblHospital[],COLUMN(TblHospital[State ID]), FALSE)</f>
        <v>R1024</v>
      </c>
      <c r="R31" s="31"/>
      <c r="S31" s="31"/>
      <c r="T31" s="31"/>
    </row>
    <row r="32" spans="1:20" x14ac:dyDescent="0.25">
      <c r="A32" s="39" t="str">
        <f>TblNames[[#This Row],[Customer ID]]</f>
        <v>Id31</v>
      </c>
      <c r="B32" s="29" t="str" cm="1">
        <f t="array" ref="B32">VLOOKUP($A32, TblNames[], COLUMN(TblNames[First Name]), FALSE)</f>
        <v>Nicole J</v>
      </c>
      <c r="C32" s="29" cm="1">
        <f t="array" ref="C32">VLOOKUP($A32, TblMedical[], COLUMN(TblMedical[HBA1C]), FALSE)</f>
        <v>8.7100000000000009</v>
      </c>
      <c r="D32" s="34" cm="1">
        <f t="array" ref="D32">VLOOKUP($A32, TblHospital[], COLUMN(TblHospital[Charges]), FALSE)</f>
        <v>46200.99</v>
      </c>
      <c r="E32" s="40" cm="1">
        <f t="array" ref="E32">VLOOKUP($A32, TblHospital[], COLUMN(TblHospital[Age]), FALSE)</f>
        <v>44</v>
      </c>
      <c r="F32" s="29" cm="1">
        <f t="array" ref="F32">VLOOKUP($A32, TblMedical[], COLUMN(TblMedical[BMI]), FALSE)</f>
        <v>43.89</v>
      </c>
      <c r="G32" s="29" t="str" cm="1">
        <f t="array" ref="G32">VLOOKUP($A32, TblMedical[], COLUMN(TblMedical[Heart Issues]), FALSE)</f>
        <v>No</v>
      </c>
      <c r="H32" s="29" t="str" cm="1">
        <f t="array" ref="H32">VLOOKUP($A32, TblMedical[], COLUMN(TblMedical[Any Transplants]), FALSE)</f>
        <v>No</v>
      </c>
      <c r="I32" s="29" t="str" cm="1">
        <f t="array" ref="I32">VLOOKUP($A32, TblMedical[], COLUMN(TblMedical[Cancer history]), FALSE)</f>
        <v>No</v>
      </c>
      <c r="J32" s="29">
        <f>VLOOKUP($A32, TblMedical[], 9, FALSE)</f>
        <v>0</v>
      </c>
      <c r="K32" s="29" t="str" cm="1">
        <f t="array" ref="K32">VLOOKUP($A32, TblMedical[], COLUMN(TblMedical[Smoker]), FALSE)</f>
        <v>Yes</v>
      </c>
      <c r="L32" s="29" t="str" cm="1">
        <f t="array" ref="L32">VLOOKUP($A32, TblMedical[], COLUMN(TblMedical[Weight Status]), FALSE)</f>
        <v>Obesity</v>
      </c>
      <c r="M32" s="29" t="str" cm="1">
        <f t="array" ref="M32">VLOOKUP($A32, TblMedical[], COLUMN(TblMedical[Diabetes Status]), FALSE)</f>
        <v>Diabetes</v>
      </c>
      <c r="N32" s="30" cm="1">
        <f t="array" ref="N32">VLOOKUP($A32, TblHospital[], COLUMN(TblHospital[DateofBirth]), FALSE)</f>
        <v>28719</v>
      </c>
      <c r="O32" s="35" t="str" cm="1">
        <f t="array" ref="O32">VLOOKUP($A32, TblHospital[], COLUMN(TblHospital[Hospital tier]), FALSE)</f>
        <v>tier - 1</v>
      </c>
      <c r="P32" s="35" t="str" cm="1">
        <f t="array" ref="P32">VLOOKUP($A32, TblHospital[], COLUMN(TblHospital[City tier]), FALSE)</f>
        <v>tier - 1</v>
      </c>
      <c r="Q32" s="35" t="str" cm="1">
        <f t="array" ref="Q32">VLOOKUP($A32, TblHospital[],COLUMN(TblHospital[State ID]), FALSE)</f>
        <v>R1013</v>
      </c>
      <c r="R32" s="31"/>
      <c r="S32" s="31"/>
      <c r="T32" s="31"/>
    </row>
    <row r="33" spans="1:20" x14ac:dyDescent="0.25">
      <c r="A33" s="39" t="str">
        <f>TblNames[[#This Row],[Customer ID]]</f>
        <v>Id32</v>
      </c>
      <c r="B33" s="29" t="str" cm="1">
        <f t="array" ref="B33">VLOOKUP($A33, TblNames[], COLUMN(TblNames[First Name]), FALSE)</f>
        <v>Jefferson D</v>
      </c>
      <c r="C33" s="29" cm="1">
        <f t="array" ref="C33">VLOOKUP($A33, TblMedical[], COLUMN(TblMedical[HBA1C]), FALSE)</f>
        <v>5.08</v>
      </c>
      <c r="D33" s="34" cm="1">
        <f t="array" ref="D33">VLOOKUP($A33, TblHospital[], COLUMN(TblHospital[Charges]), FALSE)</f>
        <v>46151.12</v>
      </c>
      <c r="E33" s="40" cm="1">
        <f t="array" ref="E33">VLOOKUP($A33, TblHospital[], COLUMN(TblHospital[Age]), FALSE)</f>
        <v>46</v>
      </c>
      <c r="F33" s="29" cm="1">
        <f t="array" ref="F33">VLOOKUP($A33, TblMedical[], COLUMN(TblMedical[BMI]), FALSE)</f>
        <v>42.35</v>
      </c>
      <c r="G33" s="29" t="str" cm="1">
        <f t="array" ref="G33">VLOOKUP($A33, TblMedical[], COLUMN(TblMedical[Heart Issues]), FALSE)</f>
        <v>Yes</v>
      </c>
      <c r="H33" s="29" t="str" cm="1">
        <f t="array" ref="H33">VLOOKUP($A33, TblMedical[], COLUMN(TblMedical[Any Transplants]), FALSE)</f>
        <v>No</v>
      </c>
      <c r="I33" s="29" t="str" cm="1">
        <f t="array" ref="I33">VLOOKUP($A33, TblMedical[], COLUMN(TblMedical[Cancer history]), FALSE)</f>
        <v>No</v>
      </c>
      <c r="J33" s="29">
        <f>VLOOKUP($A33, TblMedical[], 9, FALSE)</f>
        <v>0</v>
      </c>
      <c r="K33" s="29" t="str" cm="1">
        <f t="array" ref="K33">VLOOKUP($A33, TblMedical[], COLUMN(TblMedical[Smoker]), FALSE)</f>
        <v>Yes</v>
      </c>
      <c r="L33" s="29" t="str" cm="1">
        <f t="array" ref="L33">VLOOKUP($A33, TblMedical[], COLUMN(TblMedical[Weight Status]), FALSE)</f>
        <v>Obesity</v>
      </c>
      <c r="M33" s="29" t="str" cm="1">
        <f t="array" ref="M33">VLOOKUP($A33, TblMedical[], COLUMN(TblMedical[Diabetes Status]), FALSE)</f>
        <v>Normal</v>
      </c>
      <c r="N33" s="30" cm="1">
        <f t="array" ref="N33">VLOOKUP($A33, TblHospital[], COLUMN(TblHospital[DateofBirth]), FALSE)</f>
        <v>28096</v>
      </c>
      <c r="O33" s="35" t="str" cm="1">
        <f t="array" ref="O33">VLOOKUP($A33, TblHospital[], COLUMN(TblHospital[Hospital tier]), FALSE)</f>
        <v>tier - 1</v>
      </c>
      <c r="P33" s="35" t="str" cm="1">
        <f t="array" ref="P33">VLOOKUP($A33, TblHospital[], COLUMN(TblHospital[City tier]), FALSE)</f>
        <v>tier - 3</v>
      </c>
      <c r="Q33" s="35" t="str" cm="1">
        <f t="array" ref="Q33">VLOOKUP($A33, TblHospital[],COLUMN(TblHospital[State ID]), FALSE)</f>
        <v>R1013</v>
      </c>
      <c r="R33" s="31"/>
      <c r="S33" s="31"/>
      <c r="T33" s="31"/>
    </row>
    <row r="34" spans="1:20" x14ac:dyDescent="0.25">
      <c r="A34" s="39" t="str">
        <f>TblNames[[#This Row],[Customer ID]]</f>
        <v>Id33</v>
      </c>
      <c r="B34" s="29" t="str" cm="1">
        <f t="array" ref="B34">VLOOKUP($A34, TblNames[], COLUMN(TblNames[First Name]), FALSE)</f>
        <v>Brendan D</v>
      </c>
      <c r="C34" s="29" cm="1">
        <f t="array" ref="C34">VLOOKUP($A34, TblMedical[], COLUMN(TblMedical[HBA1C]), FALSE)</f>
        <v>6.86</v>
      </c>
      <c r="D34" s="34" cm="1">
        <f t="array" ref="D34">VLOOKUP($A34, TblHospital[], COLUMN(TblHospital[Charges]), FALSE)</f>
        <v>46130.53</v>
      </c>
      <c r="E34" s="40" cm="1">
        <f t="array" ref="E34">VLOOKUP($A34, TblHospital[], COLUMN(TblHospital[Age]), FALSE)</f>
        <v>60</v>
      </c>
      <c r="F34" s="29" cm="1">
        <f t="array" ref="F34">VLOOKUP($A34, TblMedical[], COLUMN(TblMedical[BMI]), FALSE)</f>
        <v>31.35</v>
      </c>
      <c r="G34" s="29" t="str" cm="1">
        <f t="array" ref="G34">VLOOKUP($A34, TblMedical[], COLUMN(TblMedical[Heart Issues]), FALSE)</f>
        <v>No</v>
      </c>
      <c r="H34" s="29" t="str" cm="1">
        <f t="array" ref="H34">VLOOKUP($A34, TblMedical[], COLUMN(TblMedical[Any Transplants]), FALSE)</f>
        <v>No</v>
      </c>
      <c r="I34" s="29" t="str" cm="1">
        <f t="array" ref="I34">VLOOKUP($A34, TblMedical[], COLUMN(TblMedical[Cancer history]), FALSE)</f>
        <v>No</v>
      </c>
      <c r="J34" s="29">
        <f>VLOOKUP($A34, TblMedical[], 9, FALSE)</f>
        <v>0</v>
      </c>
      <c r="K34" s="29" t="str" cm="1">
        <f t="array" ref="K34">VLOOKUP($A34, TblMedical[], COLUMN(TblMedical[Smoker]), FALSE)</f>
        <v>Yes</v>
      </c>
      <c r="L34" s="29" t="str" cm="1">
        <f t="array" ref="L34">VLOOKUP($A34, TblMedical[], COLUMN(TblMedical[Weight Status]), FALSE)</f>
        <v>Obesity</v>
      </c>
      <c r="M34" s="29" t="str" cm="1">
        <f t="array" ref="M34">VLOOKUP($A34, TblMedical[], COLUMN(TblMedical[Diabetes Status]), FALSE)</f>
        <v>Prediabetes</v>
      </c>
      <c r="N34" s="30" cm="1">
        <f t="array" ref="N34">VLOOKUP($A34, TblHospital[], COLUMN(TblHospital[DateofBirth]), FALSE)</f>
        <v>22984</v>
      </c>
      <c r="O34" s="35" t="str" cm="1">
        <f t="array" ref="O34">VLOOKUP($A34, TblHospital[], COLUMN(TblHospital[Hospital tier]), FALSE)</f>
        <v>tier - 1</v>
      </c>
      <c r="P34" s="35" t="str" cm="1">
        <f t="array" ref="P34">VLOOKUP($A34, TblHospital[], COLUMN(TblHospital[City tier]), FALSE)</f>
        <v>tier - 1</v>
      </c>
      <c r="Q34" s="35" t="str" cm="1">
        <f t="array" ref="Q34">VLOOKUP($A34, TblHospital[],COLUMN(TblHospital[State ID]), FALSE)</f>
        <v>R1012</v>
      </c>
      <c r="R34" s="31"/>
      <c r="S34" s="31"/>
      <c r="T34" s="31"/>
    </row>
    <row r="35" spans="1:20" x14ac:dyDescent="0.25">
      <c r="A35" s="39" t="str">
        <f>TblNames[[#This Row],[Customer ID]]</f>
        <v>Id34</v>
      </c>
      <c r="B35" s="29" t="str" cm="1">
        <f t="array" ref="B35">VLOOKUP($A35, TblNames[], COLUMN(TblNames[First Name]), FALSE)</f>
        <v>Courtney</v>
      </c>
      <c r="C35" s="29" cm="1">
        <f t="array" ref="C35">VLOOKUP($A35, TblMedical[], COLUMN(TblMedical[HBA1C]), FALSE)</f>
        <v>5.95</v>
      </c>
      <c r="D35" s="34" cm="1">
        <f t="array" ref="D35">VLOOKUP($A35, TblHospital[], COLUMN(TblHospital[Charges]), FALSE)</f>
        <v>46113.51</v>
      </c>
      <c r="E35" s="40" cm="1">
        <f t="array" ref="E35">VLOOKUP($A35, TblHospital[], COLUMN(TblHospital[Age]), FALSE)</f>
        <v>37</v>
      </c>
      <c r="F35" s="29" cm="1">
        <f t="array" ref="F35">VLOOKUP($A35, TblMedical[], COLUMN(TblMedical[BMI]), FALSE)</f>
        <v>47.6</v>
      </c>
      <c r="G35" s="29" t="str" cm="1">
        <f t="array" ref="G35">VLOOKUP($A35, TblMedical[], COLUMN(TblMedical[Heart Issues]), FALSE)</f>
        <v>Yes</v>
      </c>
      <c r="H35" s="29" t="str" cm="1">
        <f t="array" ref="H35">VLOOKUP($A35, TblMedical[], COLUMN(TblMedical[Any Transplants]), FALSE)</f>
        <v>No</v>
      </c>
      <c r="I35" s="29" t="str" cm="1">
        <f t="array" ref="I35">VLOOKUP($A35, TblMedical[], COLUMN(TblMedical[Cancer history]), FALSE)</f>
        <v>No</v>
      </c>
      <c r="J35" s="29">
        <f>VLOOKUP($A35, TblMedical[], 9, FALSE)</f>
        <v>0</v>
      </c>
      <c r="K35" s="29" t="str" cm="1">
        <f t="array" ref="K35">VLOOKUP($A35, TblMedical[], COLUMN(TblMedical[Smoker]), FALSE)</f>
        <v>Yes</v>
      </c>
      <c r="L35" s="29" t="str" cm="1">
        <f t="array" ref="L35">VLOOKUP($A35, TblMedical[], COLUMN(TblMedical[Weight Status]), FALSE)</f>
        <v>Obesity</v>
      </c>
      <c r="M35" s="29" t="str" cm="1">
        <f t="array" ref="M35">VLOOKUP($A35, TblMedical[], COLUMN(TblMedical[Diabetes Status]), FALSE)</f>
        <v>Normal</v>
      </c>
      <c r="N35" s="30" cm="1">
        <f t="array" ref="N35">VLOOKUP($A35, TblHospital[], COLUMN(TblHospital[DateofBirth]), FALSE)</f>
        <v>31320</v>
      </c>
      <c r="O35" s="35" t="str" cm="1">
        <f t="array" ref="O35">VLOOKUP($A35, TblHospital[], COLUMN(TblHospital[Hospital tier]), FALSE)</f>
        <v>tier - 2</v>
      </c>
      <c r="P35" s="35" t="str" cm="1">
        <f t="array" ref="P35">VLOOKUP($A35, TblHospital[], COLUMN(TblHospital[City tier]), FALSE)</f>
        <v>tier - 3</v>
      </c>
      <c r="Q35" s="35" t="str" cm="1">
        <f t="array" ref="Q35">VLOOKUP($A35, TblHospital[],COLUMN(TblHospital[State ID]), FALSE)</f>
        <v>R1011</v>
      </c>
      <c r="R35" s="31"/>
      <c r="S35" s="31"/>
      <c r="T35" s="31"/>
    </row>
    <row r="36" spans="1:20" x14ac:dyDescent="0.25">
      <c r="A36" s="39" t="str">
        <f>TblNames[[#This Row],[Customer ID]]</f>
        <v>Id35</v>
      </c>
      <c r="B36" s="29" t="str" cm="1">
        <f t="array" ref="B36">VLOOKUP($A36, TblNames[], COLUMN(TblNames[First Name]), FALSE)</f>
        <v>Sydney L</v>
      </c>
      <c r="C36" s="29" cm="1">
        <f t="array" ref="C36">VLOOKUP($A36, TblMedical[], COLUMN(TblMedical[HBA1C]), FALSE)</f>
        <v>6.09</v>
      </c>
      <c r="D36" s="34" cm="1">
        <f t="array" ref="D36">VLOOKUP($A36, TblHospital[], COLUMN(TblHospital[Charges]), FALSE)</f>
        <v>45863.21</v>
      </c>
      <c r="E36" s="40" cm="1">
        <f t="array" ref="E36">VLOOKUP($A36, TblHospital[], COLUMN(TblHospital[Age]), FALSE)</f>
        <v>43</v>
      </c>
      <c r="F36" s="29" cm="1">
        <f t="array" ref="F36">VLOOKUP($A36, TblMedical[], COLUMN(TblMedical[BMI]), FALSE)</f>
        <v>46.2</v>
      </c>
      <c r="G36" s="29" t="str" cm="1">
        <f t="array" ref="G36">VLOOKUP($A36, TblMedical[], COLUMN(TblMedical[Heart Issues]), FALSE)</f>
        <v>No</v>
      </c>
      <c r="H36" s="29" t="str" cm="1">
        <f t="array" ref="H36">VLOOKUP($A36, TblMedical[], COLUMN(TblMedical[Any Transplants]), FALSE)</f>
        <v>No</v>
      </c>
      <c r="I36" s="29" t="str" cm="1">
        <f t="array" ref="I36">VLOOKUP($A36, TblMedical[], COLUMN(TblMedical[Cancer history]), FALSE)</f>
        <v>Yes</v>
      </c>
      <c r="J36" s="29">
        <f>VLOOKUP($A36, TblMedical[], 9, FALSE)</f>
        <v>1</v>
      </c>
      <c r="K36" s="29" t="str" cm="1">
        <f t="array" ref="K36">VLOOKUP($A36, TblMedical[], COLUMN(TblMedical[Smoker]), FALSE)</f>
        <v>Yes</v>
      </c>
      <c r="L36" s="29" t="str" cm="1">
        <f t="array" ref="L36">VLOOKUP($A36, TblMedical[], COLUMN(TblMedical[Weight Status]), FALSE)</f>
        <v>Obesity</v>
      </c>
      <c r="M36" s="29" t="str" cm="1">
        <f t="array" ref="M36">VLOOKUP($A36, TblMedical[], COLUMN(TblMedical[Diabetes Status]), FALSE)</f>
        <v>Prediabetes</v>
      </c>
      <c r="N36" s="30" cm="1">
        <f t="array" ref="N36">VLOOKUP($A36, TblHospital[], COLUMN(TblHospital[DateofBirth]), FALSE)</f>
        <v>29079</v>
      </c>
      <c r="O36" s="35" t="str" cm="1">
        <f t="array" ref="O36">VLOOKUP($A36, TblHospital[], COLUMN(TblHospital[Hospital tier]), FALSE)</f>
        <v>tier - 2</v>
      </c>
      <c r="P36" s="35" t="str" cm="1">
        <f t="array" ref="P36">VLOOKUP($A36, TblHospital[], COLUMN(TblHospital[City tier]), FALSE)</f>
        <v>tier - 1</v>
      </c>
      <c r="Q36" s="35" t="str" cm="1">
        <f t="array" ref="Q36">VLOOKUP($A36, TblHospital[],COLUMN(TblHospital[State ID]), FALSE)</f>
        <v>R1013</v>
      </c>
      <c r="R36" s="31"/>
      <c r="S36" s="31"/>
      <c r="T36" s="31"/>
    </row>
    <row r="37" spans="1:20" x14ac:dyDescent="0.25">
      <c r="A37" s="39" t="str">
        <f>TblNames[[#This Row],[Customer ID]]</f>
        <v>Id36</v>
      </c>
      <c r="B37" s="29" t="str" cm="1">
        <f t="array" ref="B37">VLOOKUP($A37, TblNames[], COLUMN(TblNames[First Name]), FALSE)</f>
        <v>Julien</v>
      </c>
      <c r="C37" s="29" cm="1">
        <f t="array" ref="C37">VLOOKUP($A37, TblMedical[], COLUMN(TblMedical[HBA1C]), FALSE)</f>
        <v>11.75</v>
      </c>
      <c r="D37" s="34" cm="1">
        <f t="array" ref="D37">VLOOKUP($A37, TblHospital[], COLUMN(TblHospital[Charges]), FALSE)</f>
        <v>45710.21</v>
      </c>
      <c r="E37" s="40" cm="1">
        <f t="array" ref="E37">VLOOKUP($A37, TblHospital[], COLUMN(TblHospital[Age]), FALSE)</f>
        <v>62</v>
      </c>
      <c r="F37" s="29" cm="1">
        <f t="array" ref="F37">VLOOKUP($A37, TblMedical[], COLUMN(TblMedical[BMI]), FALSE)</f>
        <v>32.015000000000001</v>
      </c>
      <c r="G37" s="29" t="str" cm="1">
        <f t="array" ref="G37">VLOOKUP($A37, TblMedical[], COLUMN(TblMedical[Heart Issues]), FALSE)</f>
        <v>No</v>
      </c>
      <c r="H37" s="29" t="str" cm="1">
        <f t="array" ref="H37">VLOOKUP($A37, TblMedical[], COLUMN(TblMedical[Any Transplants]), FALSE)</f>
        <v>No</v>
      </c>
      <c r="I37" s="29" t="str" cm="1">
        <f t="array" ref="I37">VLOOKUP($A37, TblMedical[], COLUMN(TblMedical[Cancer history]), FALSE)</f>
        <v>No</v>
      </c>
      <c r="J37" s="29">
        <f>VLOOKUP($A37, TblMedical[], 9, FALSE)</f>
        <v>0</v>
      </c>
      <c r="K37" s="29" t="str" cm="1">
        <f t="array" ref="K37">VLOOKUP($A37, TblMedical[], COLUMN(TblMedical[Smoker]), FALSE)</f>
        <v>Yes</v>
      </c>
      <c r="L37" s="29" t="str" cm="1">
        <f t="array" ref="L37">VLOOKUP($A37, TblMedical[], COLUMN(TblMedical[Weight Status]), FALSE)</f>
        <v>Obesity</v>
      </c>
      <c r="M37" s="29" t="str" cm="1">
        <f t="array" ref="M37">VLOOKUP($A37, TblMedical[], COLUMN(TblMedical[Diabetes Status]), FALSE)</f>
        <v>Diabetes</v>
      </c>
      <c r="N37" s="30" cm="1">
        <f t="array" ref="N37">VLOOKUP($A37, TblHospital[], COLUMN(TblHospital[DateofBirth]), FALSE)</f>
        <v>22271</v>
      </c>
      <c r="O37" s="35" t="str" cm="1">
        <f t="array" ref="O37">VLOOKUP($A37, TblHospital[], COLUMN(TblHospital[Hospital tier]), FALSE)</f>
        <v>tier - 2</v>
      </c>
      <c r="P37" s="35" t="str" cm="1">
        <f t="array" ref="P37">VLOOKUP($A37, TblHospital[], COLUMN(TblHospital[City tier]), FALSE)</f>
        <v>tier - 2</v>
      </c>
      <c r="Q37" s="35" t="str" cm="1">
        <f t="array" ref="Q37">VLOOKUP($A37, TblHospital[],COLUMN(TblHospital[State ID]), FALSE)</f>
        <v>R1016</v>
      </c>
      <c r="R37" s="31"/>
      <c r="S37" s="31"/>
      <c r="T37" s="31"/>
    </row>
    <row r="38" spans="1:20" x14ac:dyDescent="0.25">
      <c r="A38" s="39" t="str">
        <f>TblNames[[#This Row],[Customer ID]]</f>
        <v>Id37</v>
      </c>
      <c r="B38" s="29" t="str" cm="1">
        <f t="array" ref="B38">VLOOKUP($A38, TblNames[], COLUMN(TblNames[First Name]), FALSE)</f>
        <v>Ryan M</v>
      </c>
      <c r="C38" s="29" cm="1">
        <f t="array" ref="C38">VLOOKUP($A38, TblMedical[], COLUMN(TblMedical[HBA1C]), FALSE)</f>
        <v>7.37</v>
      </c>
      <c r="D38" s="34" cm="1">
        <f t="array" ref="D38">VLOOKUP($A38, TblHospital[], COLUMN(TblHospital[Charges]), FALSE)</f>
        <v>45702.02</v>
      </c>
      <c r="E38" s="40" cm="1">
        <f t="array" ref="E38">VLOOKUP($A38, TblHospital[], COLUMN(TblHospital[Age]), FALSE)</f>
        <v>48</v>
      </c>
      <c r="F38" s="29" cm="1">
        <f t="array" ref="F38">VLOOKUP($A38, TblMedical[], COLUMN(TblMedical[BMI]), FALSE)</f>
        <v>40.564999999999998</v>
      </c>
      <c r="G38" s="29" t="str" cm="1">
        <f t="array" ref="G38">VLOOKUP($A38, TblMedical[], COLUMN(TblMedical[Heart Issues]), FALSE)</f>
        <v>No</v>
      </c>
      <c r="H38" s="29" t="str" cm="1">
        <f t="array" ref="H38">VLOOKUP($A38, TblMedical[], COLUMN(TblMedical[Any Transplants]), FALSE)</f>
        <v>No</v>
      </c>
      <c r="I38" s="29" t="str" cm="1">
        <f t="array" ref="I38">VLOOKUP($A38, TblMedical[], COLUMN(TblMedical[Cancer history]), FALSE)</f>
        <v>No</v>
      </c>
      <c r="J38" s="29">
        <f>VLOOKUP($A38, TblMedical[], 9, FALSE)</f>
        <v>0</v>
      </c>
      <c r="K38" s="29" t="str" cm="1">
        <f t="array" ref="K38">VLOOKUP($A38, TblMedical[], COLUMN(TblMedical[Smoker]), FALSE)</f>
        <v>Yes</v>
      </c>
      <c r="L38" s="29" t="str" cm="1">
        <f t="array" ref="L38">VLOOKUP($A38, TblMedical[], COLUMN(TblMedical[Weight Status]), FALSE)</f>
        <v>Obesity</v>
      </c>
      <c r="M38" s="29" t="str" cm="1">
        <f t="array" ref="M38">VLOOKUP($A38, TblMedical[], COLUMN(TblMedical[Diabetes Status]), FALSE)</f>
        <v>Prediabetes</v>
      </c>
      <c r="N38" s="30" cm="1">
        <f t="array" ref="N38">VLOOKUP($A38, TblHospital[], COLUMN(TblHospital[DateofBirth]), FALSE)</f>
        <v>27250</v>
      </c>
      <c r="O38" s="35" t="str" cm="1">
        <f t="array" ref="O38">VLOOKUP($A38, TblHospital[], COLUMN(TblHospital[Hospital tier]), FALSE)</f>
        <v>tier - 2</v>
      </c>
      <c r="P38" s="35" t="str" cm="1">
        <f t="array" ref="P38">VLOOKUP($A38, TblHospital[], COLUMN(TblHospital[City tier]), FALSE)</f>
        <v>tier - 2</v>
      </c>
      <c r="Q38" s="35" t="str" cm="1">
        <f t="array" ref="Q38">VLOOKUP($A38, TblHospital[],COLUMN(TblHospital[State ID]), FALSE)</f>
        <v>R1012</v>
      </c>
      <c r="R38" s="31"/>
      <c r="S38" s="31"/>
      <c r="T38" s="31"/>
    </row>
    <row r="39" spans="1:20" x14ac:dyDescent="0.25">
      <c r="A39" s="39" t="str">
        <f>TblNames[[#This Row],[Customer ID]]</f>
        <v>Id38</v>
      </c>
      <c r="B39" s="29" t="str" cm="1">
        <f t="array" ref="B39">VLOOKUP($A39, TblNames[], COLUMN(TblNames[First Name]), FALSE)</f>
        <v>Anna H</v>
      </c>
      <c r="C39" s="29" cm="1">
        <f t="array" ref="C39">VLOOKUP($A39, TblMedical[], COLUMN(TblMedical[HBA1C]), FALSE)</f>
        <v>11.91</v>
      </c>
      <c r="D39" s="34" cm="1">
        <f t="array" ref="D39">VLOOKUP($A39, TblHospital[], COLUMN(TblHospital[Charges]), FALSE)</f>
        <v>45008.959999999999</v>
      </c>
      <c r="E39" s="40" cm="1">
        <f t="array" ref="E39">VLOOKUP($A39, TblHospital[], COLUMN(TblHospital[Age]), FALSE)</f>
        <v>60</v>
      </c>
      <c r="F39" s="29" cm="1">
        <f t="array" ref="F39">VLOOKUP($A39, TblMedical[], COLUMN(TblMedical[BMI]), FALSE)</f>
        <v>32.450000000000003</v>
      </c>
      <c r="G39" s="29" t="str" cm="1">
        <f t="array" ref="G39">VLOOKUP($A39, TblMedical[], COLUMN(TblMedical[Heart Issues]), FALSE)</f>
        <v>No</v>
      </c>
      <c r="H39" s="29" t="str" cm="1">
        <f t="array" ref="H39">VLOOKUP($A39, TblMedical[], COLUMN(TblMedical[Any Transplants]), FALSE)</f>
        <v>No</v>
      </c>
      <c r="I39" s="29" t="str" cm="1">
        <f t="array" ref="I39">VLOOKUP($A39, TblMedical[], COLUMN(TblMedical[Cancer history]), FALSE)</f>
        <v>No</v>
      </c>
      <c r="J39" s="29">
        <f>VLOOKUP($A39, TblMedical[], 9, FALSE)</f>
        <v>0</v>
      </c>
      <c r="K39" s="29" t="str" cm="1">
        <f t="array" ref="K39">VLOOKUP($A39, TblMedical[], COLUMN(TblMedical[Smoker]), FALSE)</f>
        <v>Yes</v>
      </c>
      <c r="L39" s="29" t="str" cm="1">
        <f t="array" ref="L39">VLOOKUP($A39, TblMedical[], COLUMN(TblMedical[Weight Status]), FALSE)</f>
        <v>Obesity</v>
      </c>
      <c r="M39" s="29" t="str" cm="1">
        <f t="array" ref="M39">VLOOKUP($A39, TblMedical[], COLUMN(TblMedical[Diabetes Status]), FALSE)</f>
        <v>Diabetes</v>
      </c>
      <c r="N39" s="30" cm="1">
        <f t="array" ref="N39">VLOOKUP($A39, TblHospital[], COLUMN(TblHospital[DateofBirth]), FALSE)</f>
        <v>22997</v>
      </c>
      <c r="O39" s="35" t="str" cm="1">
        <f t="array" ref="O39">VLOOKUP($A39, TblHospital[], COLUMN(TblHospital[Hospital tier]), FALSE)</f>
        <v>tier - 2</v>
      </c>
      <c r="P39" s="35" t="str" cm="1">
        <f t="array" ref="P39">VLOOKUP($A39, TblHospital[], COLUMN(TblHospital[City tier]), FALSE)</f>
        <v>tier - 2</v>
      </c>
      <c r="Q39" s="35" t="str" cm="1">
        <f t="array" ref="Q39">VLOOKUP($A39, TblHospital[],COLUMN(TblHospital[State ID]), FALSE)</f>
        <v>R1013</v>
      </c>
      <c r="R39" s="31"/>
      <c r="S39" s="31"/>
      <c r="T39" s="31"/>
    </row>
    <row r="40" spans="1:20" x14ac:dyDescent="0.25">
      <c r="A40" s="39" t="str">
        <f>TblNames[[#This Row],[Customer ID]]</f>
        <v>Id39</v>
      </c>
      <c r="B40" s="29" t="str" cm="1">
        <f t="array" ref="B40">VLOOKUP($A40, TblNames[], COLUMN(TblNames[First Name]), FALSE)</f>
        <v>Samantha</v>
      </c>
      <c r="C40" s="29" cm="1">
        <f t="array" ref="C40">VLOOKUP($A40, TblMedical[], COLUMN(TblMedical[HBA1C]), FALSE)</f>
        <v>6.52</v>
      </c>
      <c r="D40" s="34" cm="1">
        <f t="array" ref="D40">VLOOKUP($A40, TblHospital[], COLUMN(TblHospital[Charges]), FALSE)</f>
        <v>44641.2</v>
      </c>
      <c r="E40" s="40" cm="1">
        <f t="array" ref="E40">VLOOKUP($A40, TblHospital[], COLUMN(TblHospital[Age]), FALSE)</f>
        <v>51</v>
      </c>
      <c r="F40" s="29" cm="1">
        <f t="array" ref="F40">VLOOKUP($A40, TblMedical[], COLUMN(TblMedical[BMI]), FALSE)</f>
        <v>34.96</v>
      </c>
      <c r="G40" s="29" t="str" cm="1">
        <f t="array" ref="G40">VLOOKUP($A40, TblMedical[], COLUMN(TblMedical[Heart Issues]), FALSE)</f>
        <v>No</v>
      </c>
      <c r="H40" s="29" t="str" cm="1">
        <f t="array" ref="H40">VLOOKUP($A40, TblMedical[], COLUMN(TblMedical[Any Transplants]), FALSE)</f>
        <v>No</v>
      </c>
      <c r="I40" s="29" t="str" cm="1">
        <f t="array" ref="I40">VLOOKUP($A40, TblMedical[], COLUMN(TblMedical[Cancer history]), FALSE)</f>
        <v>No</v>
      </c>
      <c r="J40" s="29">
        <f>VLOOKUP($A40, TblMedical[], 9, FALSE)</f>
        <v>0</v>
      </c>
      <c r="K40" s="29" t="str" cm="1">
        <f t="array" ref="K40">VLOOKUP($A40, TblMedical[], COLUMN(TblMedical[Smoker]), FALSE)</f>
        <v>Yes</v>
      </c>
      <c r="L40" s="29" t="str" cm="1">
        <f t="array" ref="L40">VLOOKUP($A40, TblMedical[], COLUMN(TblMedical[Weight Status]), FALSE)</f>
        <v>Obesity</v>
      </c>
      <c r="M40" s="29" t="str" cm="1">
        <f t="array" ref="M40">VLOOKUP($A40, TblMedical[], COLUMN(TblMedical[Diabetes Status]), FALSE)</f>
        <v>Prediabetes</v>
      </c>
      <c r="N40" s="30" cm="1">
        <f t="array" ref="N40">VLOOKUP($A40, TblHospital[], COLUMN(TblHospital[DateofBirth]), FALSE)</f>
        <v>26158</v>
      </c>
      <c r="O40" s="35" t="str" cm="1">
        <f t="array" ref="O40">VLOOKUP($A40, TblHospital[], COLUMN(TblHospital[Hospital tier]), FALSE)</f>
        <v>tier - 2</v>
      </c>
      <c r="P40" s="35" t="str" cm="1">
        <f t="array" ref="P40">VLOOKUP($A40, TblHospital[], COLUMN(TblHospital[City tier]), FALSE)</f>
        <v>tier - 3</v>
      </c>
      <c r="Q40" s="35" t="str" cm="1">
        <f t="array" ref="Q40">VLOOKUP($A40, TblHospital[],COLUMN(TblHospital[State ID]), FALSE)</f>
        <v>R1024</v>
      </c>
      <c r="R40" s="31"/>
      <c r="S40" s="31"/>
      <c r="T40" s="31"/>
    </row>
    <row r="41" spans="1:20" x14ac:dyDescent="0.25">
      <c r="A41" s="39" t="str">
        <f>TblNames[[#This Row],[Customer ID]]</f>
        <v>Id40</v>
      </c>
      <c r="B41" s="29" t="str" cm="1">
        <f t="array" ref="B41">VLOOKUP($A41, TblNames[], COLUMN(TblNames[First Name]), FALSE)</f>
        <v>Robert</v>
      </c>
      <c r="C41" s="29" cm="1">
        <f t="array" ref="C41">VLOOKUP($A41, TblMedical[], COLUMN(TblMedical[HBA1C]), FALSE)</f>
        <v>5.14</v>
      </c>
      <c r="D41" s="34" cm="1">
        <f t="array" ref="D41">VLOOKUP($A41, TblHospital[], COLUMN(TblHospital[Charges]), FALSE)</f>
        <v>44585.46</v>
      </c>
      <c r="E41" s="40" cm="1">
        <f t="array" ref="E41">VLOOKUP($A41, TblHospital[], COLUMN(TblHospital[Age]), FALSE)</f>
        <v>29</v>
      </c>
      <c r="F41" s="29" cm="1">
        <f t="array" ref="F41">VLOOKUP($A41, TblMedical[], COLUMN(TblMedical[BMI]), FALSE)</f>
        <v>35.5</v>
      </c>
      <c r="G41" s="29" t="str" cm="1">
        <f t="array" ref="G41">VLOOKUP($A41, TblMedical[], COLUMN(TblMedical[Heart Issues]), FALSE)</f>
        <v>No</v>
      </c>
      <c r="H41" s="29" t="str" cm="1">
        <f t="array" ref="H41">VLOOKUP($A41, TblMedical[], COLUMN(TblMedical[Any Transplants]), FALSE)</f>
        <v>No</v>
      </c>
      <c r="I41" s="29" t="str" cm="1">
        <f t="array" ref="I41">VLOOKUP($A41, TblMedical[], COLUMN(TblMedical[Cancer history]), FALSE)</f>
        <v>Yes</v>
      </c>
      <c r="J41" s="29">
        <f>VLOOKUP($A41, TblMedical[], 9, FALSE)</f>
        <v>1</v>
      </c>
      <c r="K41" s="29" t="str" cm="1">
        <f t="array" ref="K41">VLOOKUP($A41, TblMedical[], COLUMN(TblMedical[Smoker]), FALSE)</f>
        <v>Yes</v>
      </c>
      <c r="L41" s="29" t="str" cm="1">
        <f t="array" ref="L41">VLOOKUP($A41, TblMedical[], COLUMN(TblMedical[Weight Status]), FALSE)</f>
        <v>Obesity</v>
      </c>
      <c r="M41" s="29" t="str" cm="1">
        <f t="array" ref="M41">VLOOKUP($A41, TblMedical[], COLUMN(TblMedical[Diabetes Status]), FALSE)</f>
        <v>Normal</v>
      </c>
      <c r="N41" s="30" cm="1">
        <f t="array" ref="N41">VLOOKUP($A41, TblHospital[], COLUMN(TblHospital[DateofBirth]), FALSE)</f>
        <v>34253</v>
      </c>
      <c r="O41" s="35" t="str" cm="1">
        <f t="array" ref="O41">VLOOKUP($A41, TblHospital[], COLUMN(TblHospital[Hospital tier]), FALSE)</f>
        <v>tier - 2</v>
      </c>
      <c r="P41" s="35" t="str" cm="1">
        <f t="array" ref="P41">VLOOKUP($A41, TblHospital[], COLUMN(TblHospital[City tier]), FALSE)</f>
        <v>tier - 2</v>
      </c>
      <c r="Q41" s="35" t="str" cm="1">
        <f t="array" ref="Q41">VLOOKUP($A41, TblHospital[],COLUMN(TblHospital[State ID]), FALSE)</f>
        <v>R1011</v>
      </c>
      <c r="R41" s="31"/>
      <c r="S41" s="31"/>
      <c r="T41" s="31"/>
    </row>
    <row r="42" spans="1:20" x14ac:dyDescent="0.25">
      <c r="A42" s="39" t="str">
        <f>TblNames[[#This Row],[Customer ID]]</f>
        <v>Id41</v>
      </c>
      <c r="B42" s="29" t="str" cm="1">
        <f t="array" ref="B42">VLOOKUP($A42, TblNames[], COLUMN(TblNames[First Name]), FALSE)</f>
        <v>James R</v>
      </c>
      <c r="C42" s="29" cm="1">
        <f t="array" ref="C42">VLOOKUP($A42, TblMedical[], COLUMN(TblMedical[HBA1C]), FALSE)</f>
        <v>4.1900000000000004</v>
      </c>
      <c r="D42" s="34" cm="1">
        <f t="array" ref="D42">VLOOKUP($A42, TblHospital[], COLUMN(TblHospital[Charges]), FALSE)</f>
        <v>44501.4</v>
      </c>
      <c r="E42" s="40" cm="1">
        <f t="array" ref="E42">VLOOKUP($A42, TblHospital[], COLUMN(TblHospital[Age]), FALSE)</f>
        <v>23</v>
      </c>
      <c r="F42" s="29" cm="1">
        <f t="array" ref="F42">VLOOKUP($A42, TblMedical[], COLUMN(TblMedical[BMI]), FALSE)</f>
        <v>52.58</v>
      </c>
      <c r="G42" s="29" t="str" cm="1">
        <f t="array" ref="G42">VLOOKUP($A42, TblMedical[], COLUMN(TblMedical[Heart Issues]), FALSE)</f>
        <v>No</v>
      </c>
      <c r="H42" s="29" t="str" cm="1">
        <f t="array" ref="H42">VLOOKUP($A42, TblMedical[], COLUMN(TblMedical[Any Transplants]), FALSE)</f>
        <v>yes</v>
      </c>
      <c r="I42" s="29" t="str" cm="1">
        <f t="array" ref="I42">VLOOKUP($A42, TblMedical[], COLUMN(TblMedical[Cancer history]), FALSE)</f>
        <v>No</v>
      </c>
      <c r="J42" s="29">
        <f>VLOOKUP($A42, TblMedical[], 9, FALSE)</f>
        <v>1</v>
      </c>
      <c r="K42" s="29" t="str" cm="1">
        <f t="array" ref="K42">VLOOKUP($A42, TblMedical[], COLUMN(TblMedical[Smoker]), FALSE)</f>
        <v>Yes</v>
      </c>
      <c r="L42" s="29" t="str" cm="1">
        <f t="array" ref="L42">VLOOKUP($A42, TblMedical[], COLUMN(TblMedical[Weight Status]), FALSE)</f>
        <v>Obesity</v>
      </c>
      <c r="M42" s="29" t="str" cm="1">
        <f t="array" ref="M42">VLOOKUP($A42, TblMedical[], COLUMN(TblMedical[Diabetes Status]), FALSE)</f>
        <v>Normal</v>
      </c>
      <c r="N42" s="30" cm="1">
        <f t="array" ref="N42">VLOOKUP($A42, TblHospital[], COLUMN(TblHospital[DateofBirth]), FALSE)</f>
        <v>36740</v>
      </c>
      <c r="O42" s="35" t="str" cm="1">
        <f t="array" ref="O42">VLOOKUP($A42, TblHospital[], COLUMN(TblHospital[Hospital tier]), FALSE)</f>
        <v>tier - 2</v>
      </c>
      <c r="P42" s="35" t="str" cm="1">
        <f t="array" ref="P42">VLOOKUP($A42, TblHospital[], COLUMN(TblHospital[City tier]), FALSE)</f>
        <v>tier - 3</v>
      </c>
      <c r="Q42" s="35" t="str" cm="1">
        <f t="array" ref="Q42">VLOOKUP($A42, TblHospital[],COLUMN(TblHospital[State ID]), FALSE)</f>
        <v>R1013</v>
      </c>
      <c r="R42" s="31"/>
      <c r="S42" s="31"/>
      <c r="T42" s="31"/>
    </row>
    <row r="43" spans="1:20" x14ac:dyDescent="0.25">
      <c r="A43" s="39" t="str">
        <f>TblNames[[#This Row],[Customer ID]]</f>
        <v>Id42</v>
      </c>
      <c r="B43" s="29" t="str" cm="1">
        <f t="array" ref="B43">VLOOKUP($A43, TblNames[], COLUMN(TblNames[First Name]), FALSE)</f>
        <v>Roseann</v>
      </c>
      <c r="C43" s="29" cm="1">
        <f t="array" ref="C43">VLOOKUP($A43, TblMedical[], COLUMN(TblMedical[HBA1C]), FALSE)</f>
        <v>11.68</v>
      </c>
      <c r="D43" s="34" cm="1">
        <f t="array" ref="D43">VLOOKUP($A43, TblHospital[], COLUMN(TblHospital[Charges]), FALSE)</f>
        <v>44423.8</v>
      </c>
      <c r="E43" s="40" cm="1">
        <f t="array" ref="E43">VLOOKUP($A43, TblHospital[], COLUMN(TblHospital[Age]), FALSE)</f>
        <v>55</v>
      </c>
      <c r="F43" s="29" cm="1">
        <f t="array" ref="F43">VLOOKUP($A43, TblMedical[], COLUMN(TblMedical[BMI]), FALSE)</f>
        <v>35.200000000000003</v>
      </c>
      <c r="G43" s="29" t="str" cm="1">
        <f t="array" ref="G43">VLOOKUP($A43, TblMedical[], COLUMN(TblMedical[Heart Issues]), FALSE)</f>
        <v>Yes</v>
      </c>
      <c r="H43" s="29" t="str" cm="1">
        <f t="array" ref="H43">VLOOKUP($A43, TblMedical[], COLUMN(TblMedical[Any Transplants]), FALSE)</f>
        <v>No</v>
      </c>
      <c r="I43" s="29" t="str" cm="1">
        <f t="array" ref="I43">VLOOKUP($A43, TblMedical[], COLUMN(TblMedical[Cancer history]), FALSE)</f>
        <v>No</v>
      </c>
      <c r="J43" s="29">
        <f>VLOOKUP($A43, TblMedical[], 9, FALSE)</f>
        <v>0</v>
      </c>
      <c r="K43" s="29" t="str" cm="1">
        <f t="array" ref="K43">VLOOKUP($A43, TblMedical[], COLUMN(TblMedical[Smoker]), FALSE)</f>
        <v>Yes</v>
      </c>
      <c r="L43" s="29" t="str" cm="1">
        <f t="array" ref="L43">VLOOKUP($A43, TblMedical[], COLUMN(TblMedical[Weight Status]), FALSE)</f>
        <v>Obesity</v>
      </c>
      <c r="M43" s="29" t="str" cm="1">
        <f t="array" ref="M43">VLOOKUP($A43, TblMedical[], COLUMN(TblMedical[Diabetes Status]), FALSE)</f>
        <v>Diabetes</v>
      </c>
      <c r="N43" s="30" cm="1">
        <f t="array" ref="N43">VLOOKUP($A43, TblHospital[], COLUMN(TblHospital[DateofBirth]), FALSE)</f>
        <v>24729</v>
      </c>
      <c r="O43" s="35" t="str" cm="1">
        <f t="array" ref="O43">VLOOKUP($A43, TblHospital[], COLUMN(TblHospital[Hospital tier]), FALSE)</f>
        <v>tier - 2</v>
      </c>
      <c r="P43" s="35" t="str" cm="1">
        <f t="array" ref="P43">VLOOKUP($A43, TblHospital[], COLUMN(TblHospital[City tier]), FALSE)</f>
        <v>tier - 3</v>
      </c>
      <c r="Q43" s="35" t="str" cm="1">
        <f t="array" ref="Q43">VLOOKUP($A43, TblHospital[],COLUMN(TblHospital[State ID]), FALSE)</f>
        <v>R1013</v>
      </c>
      <c r="R43" s="31"/>
      <c r="S43" s="31"/>
      <c r="T43" s="31"/>
    </row>
    <row r="44" spans="1:20" x14ac:dyDescent="0.25">
      <c r="A44" s="39" t="str">
        <f>TblNames[[#This Row],[Customer ID]]</f>
        <v>Id43</v>
      </c>
      <c r="B44" s="29" t="str" cm="1">
        <f t="array" ref="B44">VLOOKUP($A44, TblNames[], COLUMN(TblNames[First Name]), FALSE)</f>
        <v>Nicole</v>
      </c>
      <c r="C44" s="29" cm="1">
        <f t="array" ref="C44">VLOOKUP($A44, TblMedical[], COLUMN(TblMedical[HBA1C]), FALSE)</f>
        <v>6.98</v>
      </c>
      <c r="D44" s="34" cm="1">
        <f t="array" ref="D44">VLOOKUP($A44, TblHospital[], COLUMN(TblHospital[Charges]), FALSE)</f>
        <v>44400.41</v>
      </c>
      <c r="E44" s="40" cm="1">
        <f t="array" ref="E44">VLOOKUP($A44, TblHospital[], COLUMN(TblHospital[Age]), FALSE)</f>
        <v>51</v>
      </c>
      <c r="F44" s="29" cm="1">
        <f t="array" ref="F44">VLOOKUP($A44, TblMedical[], COLUMN(TblMedical[BMI]), FALSE)</f>
        <v>38.06</v>
      </c>
      <c r="G44" s="29" t="str" cm="1">
        <f t="array" ref="G44">VLOOKUP($A44, TblMedical[], COLUMN(TblMedical[Heart Issues]), FALSE)</f>
        <v>No</v>
      </c>
      <c r="H44" s="29" t="str" cm="1">
        <f t="array" ref="H44">VLOOKUP($A44, TblMedical[], COLUMN(TblMedical[Any Transplants]), FALSE)</f>
        <v>No</v>
      </c>
      <c r="I44" s="29" t="str" cm="1">
        <f t="array" ref="I44">VLOOKUP($A44, TblMedical[], COLUMN(TblMedical[Cancer history]), FALSE)</f>
        <v>No</v>
      </c>
      <c r="J44" s="29">
        <f>VLOOKUP($A44, TblMedical[], 9, FALSE)</f>
        <v>0</v>
      </c>
      <c r="K44" s="29" t="str" cm="1">
        <f t="array" ref="K44">VLOOKUP($A44, TblMedical[], COLUMN(TblMedical[Smoker]), FALSE)</f>
        <v>Yes</v>
      </c>
      <c r="L44" s="29" t="str" cm="1">
        <f t="array" ref="L44">VLOOKUP($A44, TblMedical[], COLUMN(TblMedical[Weight Status]), FALSE)</f>
        <v>Obesity</v>
      </c>
      <c r="M44" s="29" t="str" cm="1">
        <f t="array" ref="M44">VLOOKUP($A44, TblMedical[], COLUMN(TblMedical[Diabetes Status]), FALSE)</f>
        <v>Prediabetes</v>
      </c>
      <c r="N44" s="30" cm="1">
        <f t="array" ref="N44">VLOOKUP($A44, TblHospital[], COLUMN(TblHospital[DateofBirth]), FALSE)</f>
        <v>26235</v>
      </c>
      <c r="O44" s="35" t="str" cm="1">
        <f t="array" ref="O44">VLOOKUP($A44, TblHospital[], COLUMN(TblHospital[Hospital tier]), FALSE)</f>
        <v>tier - 2</v>
      </c>
      <c r="P44" s="35" t="str" cm="1">
        <f t="array" ref="P44">VLOOKUP($A44, TblHospital[], COLUMN(TblHospital[City tier]), FALSE)</f>
        <v>tier - 2</v>
      </c>
      <c r="Q44" s="35" t="str" cm="1">
        <f t="array" ref="Q44">VLOOKUP($A44, TblHospital[],COLUMN(TblHospital[State ID]), FALSE)</f>
        <v>R1013</v>
      </c>
      <c r="R44" s="31"/>
      <c r="S44" s="31"/>
      <c r="T44" s="31"/>
    </row>
    <row r="45" spans="1:20" x14ac:dyDescent="0.25">
      <c r="A45" s="39" t="str">
        <f>TblNames[[#This Row],[Customer ID]]</f>
        <v>Id44</v>
      </c>
      <c r="B45" s="29" t="str" cm="1">
        <f t="array" ref="B45">VLOOKUP($A45, TblNames[], COLUMN(TblNames[First Name]), FALSE)</f>
        <v>Spencer</v>
      </c>
      <c r="C45" s="29" cm="1">
        <f t="array" ref="C45">VLOOKUP($A45, TblMedical[], COLUMN(TblMedical[HBA1C]), FALSE)</f>
        <v>8.34</v>
      </c>
      <c r="D45" s="34" cm="1">
        <f t="array" ref="D45">VLOOKUP($A45, TblHospital[], COLUMN(TblHospital[Charges]), FALSE)</f>
        <v>44260.75</v>
      </c>
      <c r="E45" s="40" cm="1">
        <f t="array" ref="E45">VLOOKUP($A45, TblHospital[], COLUMN(TblHospital[Age]), FALSE)</f>
        <v>54</v>
      </c>
      <c r="F45" s="29" cm="1">
        <f t="array" ref="F45">VLOOKUP($A45, TblMedical[], COLUMN(TblMedical[BMI]), FALSE)</f>
        <v>34.21</v>
      </c>
      <c r="G45" s="29" t="str" cm="1">
        <f t="array" ref="G45">VLOOKUP($A45, TblMedical[], COLUMN(TblMedical[Heart Issues]), FALSE)</f>
        <v>No</v>
      </c>
      <c r="H45" s="29" t="str" cm="1">
        <f t="array" ref="H45">VLOOKUP($A45, TblMedical[], COLUMN(TblMedical[Any Transplants]), FALSE)</f>
        <v>No</v>
      </c>
      <c r="I45" s="29" t="str" cm="1">
        <f t="array" ref="I45">VLOOKUP($A45, TblMedical[], COLUMN(TblMedical[Cancer history]), FALSE)</f>
        <v>No</v>
      </c>
      <c r="J45" s="29">
        <f>VLOOKUP($A45, TblMedical[], 9, FALSE)</f>
        <v>0</v>
      </c>
      <c r="K45" s="29" t="str" cm="1">
        <f t="array" ref="K45">VLOOKUP($A45, TblMedical[], COLUMN(TblMedical[Smoker]), FALSE)</f>
        <v>Yes</v>
      </c>
      <c r="L45" s="29" t="str" cm="1">
        <f t="array" ref="L45">VLOOKUP($A45, TblMedical[], COLUMN(TblMedical[Weight Status]), FALSE)</f>
        <v>Obesity</v>
      </c>
      <c r="M45" s="29" t="str" cm="1">
        <f t="array" ref="M45">VLOOKUP($A45, TblMedical[], COLUMN(TblMedical[Diabetes Status]), FALSE)</f>
        <v>Diabetes</v>
      </c>
      <c r="N45" s="30" cm="1">
        <f t="array" ref="N45">VLOOKUP($A45, TblHospital[], COLUMN(TblHospital[DateofBirth]), FALSE)</f>
        <v>25166</v>
      </c>
      <c r="O45" s="35" t="str" cm="1">
        <f t="array" ref="O45">VLOOKUP($A45, TblHospital[], COLUMN(TblHospital[Hospital tier]), FALSE)</f>
        <v>tier - 2</v>
      </c>
      <c r="P45" s="35" t="str" cm="1">
        <f t="array" ref="P45">VLOOKUP($A45, TblHospital[], COLUMN(TblHospital[City tier]), FALSE)</f>
        <v>tier - 1</v>
      </c>
      <c r="Q45" s="35" t="str" cm="1">
        <f t="array" ref="Q45">VLOOKUP($A45, TblHospital[],COLUMN(TblHospital[State ID]), FALSE)</f>
        <v>R1013</v>
      </c>
      <c r="R45" s="31"/>
      <c r="S45" s="31"/>
      <c r="T45" s="31"/>
    </row>
    <row r="46" spans="1:20" x14ac:dyDescent="0.25">
      <c r="A46" s="39" t="str">
        <f>TblNames[[#This Row],[Customer ID]]</f>
        <v>Id45</v>
      </c>
      <c r="B46" s="29" t="str" cm="1">
        <f t="array" ref="B46">VLOOKUP($A46, TblNames[], COLUMN(TblNames[First Name]), FALSE)</f>
        <v>Eric W</v>
      </c>
      <c r="C46" s="29" cm="1">
        <f t="array" ref="C46">VLOOKUP($A46, TblMedical[], COLUMN(TblMedical[HBA1C]), FALSE)</f>
        <v>8.49</v>
      </c>
      <c r="D46" s="34" cm="1">
        <f t="array" ref="D46">VLOOKUP($A46, TblHospital[], COLUMN(TblHospital[Charges]), FALSE)</f>
        <v>44202.65</v>
      </c>
      <c r="E46" s="40" cm="1">
        <f t="array" ref="E46">VLOOKUP($A46, TblHospital[], COLUMN(TblHospital[Age]), FALSE)</f>
        <v>48</v>
      </c>
      <c r="F46" s="29" cm="1">
        <f t="array" ref="F46">VLOOKUP($A46, TblMedical[], COLUMN(TblMedical[BMI]), FALSE)</f>
        <v>38.94</v>
      </c>
      <c r="G46" s="29" t="str" cm="1">
        <f t="array" ref="G46">VLOOKUP($A46, TblMedical[], COLUMN(TblMedical[Heart Issues]), FALSE)</f>
        <v>Yes</v>
      </c>
      <c r="H46" s="29" t="str" cm="1">
        <f t="array" ref="H46">VLOOKUP($A46, TblMedical[], COLUMN(TblMedical[Any Transplants]), FALSE)</f>
        <v>No</v>
      </c>
      <c r="I46" s="29" t="str" cm="1">
        <f t="array" ref="I46">VLOOKUP($A46, TblMedical[], COLUMN(TblMedical[Cancer history]), FALSE)</f>
        <v>No</v>
      </c>
      <c r="J46" s="29">
        <f>VLOOKUP($A46, TblMedical[], 9, FALSE)</f>
        <v>1</v>
      </c>
      <c r="K46" s="29" t="str" cm="1">
        <f t="array" ref="K46">VLOOKUP($A46, TblMedical[], COLUMN(TblMedical[Smoker]), FALSE)</f>
        <v>Yes</v>
      </c>
      <c r="L46" s="29" t="str" cm="1">
        <f t="array" ref="L46">VLOOKUP($A46, TblMedical[], COLUMN(TblMedical[Weight Status]), FALSE)</f>
        <v>Obesity</v>
      </c>
      <c r="M46" s="29" t="str" cm="1">
        <f t="array" ref="M46">VLOOKUP($A46, TblMedical[], COLUMN(TblMedical[Diabetes Status]), FALSE)</f>
        <v>Diabetes</v>
      </c>
      <c r="N46" s="30" cm="1">
        <f t="array" ref="N46">VLOOKUP($A46, TblHospital[], COLUMN(TblHospital[DateofBirth]), FALSE)</f>
        <v>27546</v>
      </c>
      <c r="O46" s="35" t="str" cm="1">
        <f t="array" ref="O46">VLOOKUP($A46, TblHospital[], COLUMN(TblHospital[Hospital tier]), FALSE)</f>
        <v>tier - 2</v>
      </c>
      <c r="P46" s="35" t="str" cm="1">
        <f t="array" ref="P46">VLOOKUP($A46, TblHospital[], COLUMN(TblHospital[City tier]), FALSE)</f>
        <v>tier - 2</v>
      </c>
      <c r="Q46" s="35" t="str" cm="1">
        <f t="array" ref="Q46">VLOOKUP($A46, TblHospital[],COLUMN(TblHospital[State ID]), FALSE)</f>
        <v>R1013</v>
      </c>
      <c r="R46" s="31"/>
      <c r="S46" s="31"/>
      <c r="T46" s="31"/>
    </row>
    <row r="47" spans="1:20" x14ac:dyDescent="0.25">
      <c r="A47" s="39" t="str">
        <f>TblNames[[#This Row],[Customer ID]]</f>
        <v>Id46</v>
      </c>
      <c r="B47" s="29" t="str" cm="1">
        <f t="array" ref="B47">VLOOKUP($A47, TblNames[], COLUMN(TblNames[First Name]), FALSE)</f>
        <v>Brianna L</v>
      </c>
      <c r="C47" s="29" cm="1">
        <f t="array" ref="C47">VLOOKUP($A47, TblMedical[], COLUMN(TblMedical[HBA1C]), FALSE)</f>
        <v>5.34</v>
      </c>
      <c r="D47" s="34" cm="1">
        <f t="array" ref="D47">VLOOKUP($A47, TblHospital[], COLUMN(TblHospital[Charges]), FALSE)</f>
        <v>43943.88</v>
      </c>
      <c r="E47" s="40" cm="1">
        <f t="array" ref="E47">VLOOKUP($A47, TblHospital[], COLUMN(TblHospital[Age]), FALSE)</f>
        <v>35</v>
      </c>
      <c r="F47" s="29" cm="1">
        <f t="array" ref="F47">VLOOKUP($A47, TblMedical[], COLUMN(TblMedical[BMI]), FALSE)</f>
        <v>30.21</v>
      </c>
      <c r="G47" s="29" t="str" cm="1">
        <f t="array" ref="G47">VLOOKUP($A47, TblMedical[], COLUMN(TblMedical[Heart Issues]), FALSE)</f>
        <v>Yes</v>
      </c>
      <c r="H47" s="29" t="str" cm="1">
        <f t="array" ref="H47">VLOOKUP($A47, TblMedical[], COLUMN(TblMedical[Any Transplants]), FALSE)</f>
        <v>No</v>
      </c>
      <c r="I47" s="29" t="str" cm="1">
        <f t="array" ref="I47">VLOOKUP($A47, TblMedical[], COLUMN(TblMedical[Cancer history]), FALSE)</f>
        <v>No</v>
      </c>
      <c r="J47" s="29">
        <f>VLOOKUP($A47, TblMedical[], 9, FALSE)</f>
        <v>1</v>
      </c>
      <c r="K47" s="29" t="str" cm="1">
        <f t="array" ref="K47">VLOOKUP($A47, TblMedical[], COLUMN(TblMedical[Smoker]), FALSE)</f>
        <v>Yes</v>
      </c>
      <c r="L47" s="29" t="str" cm="1">
        <f t="array" ref="L47">VLOOKUP($A47, TblMedical[], COLUMN(TblMedical[Weight Status]), FALSE)</f>
        <v>Obesity</v>
      </c>
      <c r="M47" s="29" t="str" cm="1">
        <f t="array" ref="M47">VLOOKUP($A47, TblMedical[], COLUMN(TblMedical[Diabetes Status]), FALSE)</f>
        <v>Normal</v>
      </c>
      <c r="N47" s="30" cm="1">
        <f t="array" ref="N47">VLOOKUP($A47, TblHospital[], COLUMN(TblHospital[DateofBirth]), FALSE)</f>
        <v>32340</v>
      </c>
      <c r="O47" s="35" t="str" cm="1">
        <f t="array" ref="O47">VLOOKUP($A47, TblHospital[], COLUMN(TblHospital[Hospital tier]), FALSE)</f>
        <v>tier - 2</v>
      </c>
      <c r="P47" s="35" t="str" cm="1">
        <f t="array" ref="P47">VLOOKUP($A47, TblHospital[], COLUMN(TblHospital[City tier]), FALSE)</f>
        <v>tier - 1</v>
      </c>
      <c r="Q47" s="35" t="str" cm="1">
        <f t="array" ref="Q47">VLOOKUP($A47, TblHospital[],COLUMN(TblHospital[State ID]), FALSE)</f>
        <v>R1012</v>
      </c>
      <c r="R47" s="31"/>
      <c r="S47" s="31"/>
      <c r="T47" s="31"/>
    </row>
    <row r="48" spans="1:20" x14ac:dyDescent="0.25">
      <c r="A48" s="39" t="str">
        <f>TblNames[[#This Row],[Customer ID]]</f>
        <v>Id47</v>
      </c>
      <c r="B48" s="29" t="str" cm="1">
        <f t="array" ref="B48">VLOOKUP($A48, TblNames[], COLUMN(TblNames[First Name]), FALSE)</f>
        <v>Thomas J</v>
      </c>
      <c r="C48" s="29" cm="1">
        <f t="array" ref="C48">VLOOKUP($A48, TblMedical[], COLUMN(TblMedical[HBA1C]), FALSE)</f>
        <v>4.43</v>
      </c>
      <c r="D48" s="34" cm="1">
        <f t="array" ref="D48">VLOOKUP($A48, TblHospital[], COLUMN(TblHospital[Charges]), FALSE)</f>
        <v>43921.18</v>
      </c>
      <c r="E48" s="40" cm="1">
        <f t="array" ref="E48">VLOOKUP($A48, TblHospital[], COLUMN(TblHospital[Age]), FALSE)</f>
        <v>56</v>
      </c>
      <c r="F48" s="29" cm="1">
        <f t="array" ref="F48">VLOOKUP($A48, TblMedical[], COLUMN(TblMedical[BMI]), FALSE)</f>
        <v>33.630000000000003</v>
      </c>
      <c r="G48" s="29" t="str" cm="1">
        <f t="array" ref="G48">VLOOKUP($A48, TblMedical[], COLUMN(TblMedical[Heart Issues]), FALSE)</f>
        <v>Yes</v>
      </c>
      <c r="H48" s="29" t="str" cm="1">
        <f t="array" ref="H48">VLOOKUP($A48, TblMedical[], COLUMN(TblMedical[Any Transplants]), FALSE)</f>
        <v>No</v>
      </c>
      <c r="I48" s="29" t="str" cm="1">
        <f t="array" ref="I48">VLOOKUP($A48, TblMedical[], COLUMN(TblMedical[Cancer history]), FALSE)</f>
        <v>No</v>
      </c>
      <c r="J48" s="29">
        <f>VLOOKUP($A48, TblMedical[], 9, FALSE)</f>
        <v>2</v>
      </c>
      <c r="K48" s="29" t="str" cm="1">
        <f t="array" ref="K48">VLOOKUP($A48, TblMedical[], COLUMN(TblMedical[Smoker]), FALSE)</f>
        <v>Yes</v>
      </c>
      <c r="L48" s="29" t="str" cm="1">
        <f t="array" ref="L48">VLOOKUP($A48, TblMedical[], COLUMN(TblMedical[Weight Status]), FALSE)</f>
        <v>Obesity</v>
      </c>
      <c r="M48" s="29" t="str" cm="1">
        <f t="array" ref="M48">VLOOKUP($A48, TblMedical[], COLUMN(TblMedical[Diabetes Status]), FALSE)</f>
        <v>Normal</v>
      </c>
      <c r="N48" s="30" cm="1">
        <f t="array" ref="N48">VLOOKUP($A48, TblHospital[], COLUMN(TblHospital[DateofBirth]), FALSE)</f>
        <v>24385</v>
      </c>
      <c r="O48" s="35" t="str" cm="1">
        <f t="array" ref="O48">VLOOKUP($A48, TblHospital[], COLUMN(TblHospital[Hospital tier]), FALSE)</f>
        <v>tier - 2</v>
      </c>
      <c r="P48" s="35" t="str" cm="1">
        <f t="array" ref="P48">VLOOKUP($A48, TblHospital[], COLUMN(TblHospital[City tier]), FALSE)</f>
        <v>tier - 2</v>
      </c>
      <c r="Q48" s="35" t="str" cm="1">
        <f t="array" ref="Q48">VLOOKUP($A48, TblHospital[],COLUMN(TblHospital[State ID]), FALSE)</f>
        <v>R1012</v>
      </c>
      <c r="R48" s="31"/>
      <c r="S48" s="31"/>
      <c r="T48" s="31"/>
    </row>
    <row r="49" spans="1:20" x14ac:dyDescent="0.25">
      <c r="A49" s="39" t="str">
        <f>TblNames[[#This Row],[Customer ID]]</f>
        <v>Id48</v>
      </c>
      <c r="B49" s="29" t="str" cm="1">
        <f t="array" ref="B49">VLOOKUP($A49, TblNames[], COLUMN(TblNames[First Name]), FALSE)</f>
        <v>Melissa L</v>
      </c>
      <c r="C49" s="29" cm="1">
        <f t="array" ref="C49">VLOOKUP($A49, TblMedical[], COLUMN(TblMedical[HBA1C]), FALSE)</f>
        <v>4.47</v>
      </c>
      <c r="D49" s="34" cm="1">
        <f t="array" ref="D49">VLOOKUP($A49, TblHospital[], COLUMN(TblHospital[Charges]), FALSE)</f>
        <v>43896.38</v>
      </c>
      <c r="E49" s="40" cm="1">
        <f t="array" ref="E49">VLOOKUP($A49, TblHospital[], COLUMN(TblHospital[Age]), FALSE)</f>
        <v>42</v>
      </c>
      <c r="F49" s="29" cm="1">
        <f t="array" ref="F49">VLOOKUP($A49, TblMedical[], COLUMN(TblMedical[BMI]), FALSE)</f>
        <v>40.369999999999997</v>
      </c>
      <c r="G49" s="29" t="str" cm="1">
        <f t="array" ref="G49">VLOOKUP($A49, TblMedical[], COLUMN(TblMedical[Heart Issues]), FALSE)</f>
        <v>No</v>
      </c>
      <c r="H49" s="29" t="str" cm="1">
        <f t="array" ref="H49">VLOOKUP($A49, TblMedical[], COLUMN(TblMedical[Any Transplants]), FALSE)</f>
        <v>No</v>
      </c>
      <c r="I49" s="29" t="str" cm="1">
        <f t="array" ref="I49">VLOOKUP($A49, TblMedical[], COLUMN(TblMedical[Cancer history]), FALSE)</f>
        <v>No</v>
      </c>
      <c r="J49" s="29">
        <f>VLOOKUP($A49, TblMedical[], 9, FALSE)</f>
        <v>0</v>
      </c>
      <c r="K49" s="29" t="str" cm="1">
        <f t="array" ref="K49">VLOOKUP($A49, TblMedical[], COLUMN(TblMedical[Smoker]), FALSE)</f>
        <v>Yes</v>
      </c>
      <c r="L49" s="29" t="str" cm="1">
        <f t="array" ref="L49">VLOOKUP($A49, TblMedical[], COLUMN(TblMedical[Weight Status]), FALSE)</f>
        <v>Obesity</v>
      </c>
      <c r="M49" s="29" t="str" cm="1">
        <f t="array" ref="M49">VLOOKUP($A49, TblMedical[], COLUMN(TblMedical[Diabetes Status]), FALSE)</f>
        <v>Normal</v>
      </c>
      <c r="N49" s="30" cm="1">
        <f t="array" ref="N49">VLOOKUP($A49, TblHospital[], COLUMN(TblHospital[DateofBirth]), FALSE)</f>
        <v>29535</v>
      </c>
      <c r="O49" s="35" t="str" cm="1">
        <f t="array" ref="O49">VLOOKUP($A49, TblHospital[], COLUMN(TblHospital[Hospital tier]), FALSE)</f>
        <v>tier - 2</v>
      </c>
      <c r="P49" s="35" t="str" cm="1">
        <f t="array" ref="P49">VLOOKUP($A49, TblHospital[], COLUMN(TblHospital[City tier]), FALSE)</f>
        <v>tier - 1</v>
      </c>
      <c r="Q49" s="35" t="str" cm="1">
        <f t="array" ref="Q49">VLOOKUP($A49, TblHospital[],COLUMN(TblHospital[State ID]), FALSE)</f>
        <v>R1013</v>
      </c>
      <c r="R49" s="31"/>
      <c r="S49" s="31"/>
      <c r="T49" s="31"/>
    </row>
    <row r="50" spans="1:20" x14ac:dyDescent="0.25">
      <c r="A50" s="39" t="str">
        <f>TblNames[[#This Row],[Customer ID]]</f>
        <v>Id49</v>
      </c>
      <c r="B50" s="29" t="str" cm="1">
        <f t="array" ref="B50">VLOOKUP($A50, TblNames[], COLUMN(TblNames[First Name]), FALSE)</f>
        <v>Flavio</v>
      </c>
      <c r="C50" s="29" cm="1">
        <f t="array" ref="C50">VLOOKUP($A50, TblMedical[], COLUMN(TblMedical[HBA1C]), FALSE)</f>
        <v>4.82</v>
      </c>
      <c r="D50" s="34" cm="1">
        <f t="array" ref="D50">VLOOKUP($A50, TblHospital[], COLUMN(TblHospital[Charges]), FALSE)</f>
        <v>43817.45</v>
      </c>
      <c r="E50" s="40" cm="1">
        <f t="array" ref="E50">VLOOKUP($A50, TblHospital[], COLUMN(TblHospital[Age]), FALSE)</f>
        <v>57</v>
      </c>
      <c r="F50" s="29" cm="1">
        <f t="array" ref="F50">VLOOKUP($A50, TblMedical[], COLUMN(TblMedical[BMI]), FALSE)</f>
        <v>53.09</v>
      </c>
      <c r="G50" s="29" t="str" cm="1">
        <f t="array" ref="G50">VLOOKUP($A50, TblMedical[], COLUMN(TblMedical[Heart Issues]), FALSE)</f>
        <v>Yes</v>
      </c>
      <c r="H50" s="29" t="str" cm="1">
        <f t="array" ref="H50">VLOOKUP($A50, TblMedical[], COLUMN(TblMedical[Any Transplants]), FALSE)</f>
        <v>No</v>
      </c>
      <c r="I50" s="29" t="str" cm="1">
        <f t="array" ref="I50">VLOOKUP($A50, TblMedical[], COLUMN(TblMedical[Cancer history]), FALSE)</f>
        <v>No</v>
      </c>
      <c r="J50" s="29">
        <f>VLOOKUP($A50, TblMedical[], 9, FALSE)</f>
        <v>2</v>
      </c>
      <c r="K50" s="29" t="str" cm="1">
        <f t="array" ref="K50">VLOOKUP($A50, TblMedical[], COLUMN(TblMedical[Smoker]), FALSE)</f>
        <v>Yes</v>
      </c>
      <c r="L50" s="29" t="str" cm="1">
        <f t="array" ref="L50">VLOOKUP($A50, TblMedical[], COLUMN(TblMedical[Weight Status]), FALSE)</f>
        <v>Obesity</v>
      </c>
      <c r="M50" s="29" t="str" cm="1">
        <f t="array" ref="M50">VLOOKUP($A50, TblMedical[], COLUMN(TblMedical[Diabetes Status]), FALSE)</f>
        <v>Normal</v>
      </c>
      <c r="N50" s="30" cm="1">
        <f t="array" ref="N50">VLOOKUP($A50, TblHospital[], COLUMN(TblHospital[DateofBirth]), FALSE)</f>
        <v>24290</v>
      </c>
      <c r="O50" s="35" t="str" cm="1">
        <f t="array" ref="O50">VLOOKUP($A50, TblHospital[], COLUMN(TblHospital[Hospital tier]), FALSE)</f>
        <v>tier - 2</v>
      </c>
      <c r="P50" s="35" t="str" cm="1">
        <f t="array" ref="P50">VLOOKUP($A50, TblHospital[], COLUMN(TblHospital[City tier]), FALSE)</f>
        <v>tier - 3</v>
      </c>
      <c r="Q50" s="35" t="str" cm="1">
        <f t="array" ref="Q50">VLOOKUP($A50, TblHospital[],COLUMN(TblHospital[State ID]), FALSE)</f>
        <v>R1012</v>
      </c>
      <c r="R50" s="31"/>
      <c r="S50" s="31"/>
      <c r="T50" s="31"/>
    </row>
    <row r="51" spans="1:20" x14ac:dyDescent="0.25">
      <c r="A51" s="39" t="str">
        <f>TblNames[[#This Row],[Customer ID]]</f>
        <v>Id50</v>
      </c>
      <c r="B51" s="29" t="str" cm="1">
        <f t="array" ref="B51">VLOOKUP($A51, TblNames[], COLUMN(TblNames[First Name]), FALSE)</f>
        <v>Ryan</v>
      </c>
      <c r="C51" s="29" cm="1">
        <f t="array" ref="C51">VLOOKUP($A51, TblMedical[], COLUMN(TblMedical[HBA1C]), FALSE)</f>
        <v>5.51</v>
      </c>
      <c r="D51" s="34" cm="1">
        <f t="array" ref="D51">VLOOKUP($A51, TblHospital[], COLUMN(TblHospital[Charges]), FALSE)</f>
        <v>43813.87</v>
      </c>
      <c r="E51" s="40" cm="1">
        <f t="array" ref="E51">VLOOKUP($A51, TblHospital[], COLUMN(TblHospital[Age]), FALSE)</f>
        <v>56</v>
      </c>
      <c r="F51" s="29" cm="1">
        <f t="array" ref="F51">VLOOKUP($A51, TblMedical[], COLUMN(TblMedical[BMI]), FALSE)</f>
        <v>31.79</v>
      </c>
      <c r="G51" s="29" t="str" cm="1">
        <f t="array" ref="G51">VLOOKUP($A51, TblMedical[], COLUMN(TblMedical[Heart Issues]), FALSE)</f>
        <v>Yes</v>
      </c>
      <c r="H51" s="29" t="str" cm="1">
        <f t="array" ref="H51">VLOOKUP($A51, TblMedical[], COLUMN(TblMedical[Any Transplants]), FALSE)</f>
        <v>No</v>
      </c>
      <c r="I51" s="29" t="str" cm="1">
        <f t="array" ref="I51">VLOOKUP($A51, TblMedical[], COLUMN(TblMedical[Cancer history]), FALSE)</f>
        <v>No</v>
      </c>
      <c r="J51" s="29">
        <f>VLOOKUP($A51, TblMedical[], 9, FALSE)</f>
        <v>2</v>
      </c>
      <c r="K51" s="29" t="str" cm="1">
        <f t="array" ref="K51">VLOOKUP($A51, TblMedical[], COLUMN(TblMedical[Smoker]), FALSE)</f>
        <v>Yes</v>
      </c>
      <c r="L51" s="29" t="str" cm="1">
        <f t="array" ref="L51">VLOOKUP($A51, TblMedical[], COLUMN(TblMedical[Weight Status]), FALSE)</f>
        <v>Obesity</v>
      </c>
      <c r="M51" s="29" t="str" cm="1">
        <f t="array" ref="M51">VLOOKUP($A51, TblMedical[], COLUMN(TblMedical[Diabetes Status]), FALSE)</f>
        <v>Normal</v>
      </c>
      <c r="N51" s="30" cm="1">
        <f t="array" ref="N51">VLOOKUP($A51, TblHospital[], COLUMN(TblHospital[DateofBirth]), FALSE)</f>
        <v>24405</v>
      </c>
      <c r="O51" s="35" t="str" cm="1">
        <f t="array" ref="O51">VLOOKUP($A51, TblHospital[], COLUMN(TblHospital[Hospital tier]), FALSE)</f>
        <v>tier - 2</v>
      </c>
      <c r="P51" s="35" t="str" cm="1">
        <f t="array" ref="P51">VLOOKUP($A51, TblHospital[], COLUMN(TblHospital[City tier]), FALSE)</f>
        <v>tier - 2</v>
      </c>
      <c r="Q51" s="35" t="str" cm="1">
        <f t="array" ref="Q51">VLOOKUP($A51, TblHospital[],COLUMN(TblHospital[State ID]), FALSE)</f>
        <v>R1013</v>
      </c>
      <c r="R51" s="31"/>
      <c r="S51" s="31"/>
      <c r="T51" s="31"/>
    </row>
    <row r="52" spans="1:20" x14ac:dyDescent="0.25">
      <c r="A52" s="39" t="str">
        <f>TblNames[[#This Row],[Customer ID]]</f>
        <v>Id51</v>
      </c>
      <c r="B52" s="29" t="str" cm="1">
        <f t="array" ref="B52">VLOOKUP($A52, TblNames[], COLUMN(TblNames[First Name]), FALSE)</f>
        <v>Anthony J</v>
      </c>
      <c r="C52" s="29" cm="1">
        <f t="array" ref="C52">VLOOKUP($A52, TblMedical[], COLUMN(TblMedical[HBA1C]), FALSE)</f>
        <v>10.87</v>
      </c>
      <c r="D52" s="34" cm="1">
        <f t="array" ref="D52">VLOOKUP($A52, TblHospital[], COLUMN(TblHospital[Charges]), FALSE)</f>
        <v>43753.34</v>
      </c>
      <c r="E52" s="40" cm="1">
        <f t="array" ref="E52">VLOOKUP($A52, TblHospital[], COLUMN(TblHospital[Age]), FALSE)</f>
        <v>36</v>
      </c>
      <c r="F52" s="29" cm="1">
        <f t="array" ref="F52">VLOOKUP($A52, TblMedical[], COLUMN(TblMedical[BMI]), FALSE)</f>
        <v>41.895000000000003</v>
      </c>
      <c r="G52" s="29" t="str" cm="1">
        <f t="array" ref="G52">VLOOKUP($A52, TblMedical[], COLUMN(TblMedical[Heart Issues]), FALSE)</f>
        <v>Yes</v>
      </c>
      <c r="H52" s="29" t="str" cm="1">
        <f t="array" ref="H52">VLOOKUP($A52, TblMedical[], COLUMN(TblMedical[Any Transplants]), FALSE)</f>
        <v>No</v>
      </c>
      <c r="I52" s="29" t="str" cm="1">
        <f t="array" ref="I52">VLOOKUP($A52, TblMedical[], COLUMN(TblMedical[Cancer history]), FALSE)</f>
        <v>No</v>
      </c>
      <c r="J52" s="29">
        <f>VLOOKUP($A52, TblMedical[], 9, FALSE)</f>
        <v>1</v>
      </c>
      <c r="K52" s="29" t="str" cm="1">
        <f t="array" ref="K52">VLOOKUP($A52, TblMedical[], COLUMN(TblMedical[Smoker]), FALSE)</f>
        <v>Yes</v>
      </c>
      <c r="L52" s="29" t="str" cm="1">
        <f t="array" ref="L52">VLOOKUP($A52, TblMedical[], COLUMN(TblMedical[Weight Status]), FALSE)</f>
        <v>Obesity</v>
      </c>
      <c r="M52" s="29" t="str" cm="1">
        <f t="array" ref="M52">VLOOKUP($A52, TblMedical[], COLUMN(TblMedical[Diabetes Status]), FALSE)</f>
        <v>Diabetes</v>
      </c>
      <c r="N52" s="30" cm="1">
        <f t="array" ref="N52">VLOOKUP($A52, TblHospital[], COLUMN(TblHospital[DateofBirth]), FALSE)</f>
        <v>31775</v>
      </c>
      <c r="O52" s="35" t="str" cm="1">
        <f t="array" ref="O52">VLOOKUP($A52, TblHospital[], COLUMN(TblHospital[Hospital tier]), FALSE)</f>
        <v>tier - 2</v>
      </c>
      <c r="P52" s="35" t="str" cm="1">
        <f t="array" ref="P52">VLOOKUP($A52, TblHospital[], COLUMN(TblHospital[City tier]), FALSE)</f>
        <v>tier - 1</v>
      </c>
      <c r="Q52" s="35" t="str" cm="1">
        <f t="array" ref="Q52">VLOOKUP($A52, TblHospital[],COLUMN(TblHospital[State ID]), FALSE)</f>
        <v>R1015</v>
      </c>
      <c r="R52" s="31"/>
      <c r="S52" s="31"/>
      <c r="T52" s="31"/>
    </row>
    <row r="53" spans="1:20" x14ac:dyDescent="0.25">
      <c r="A53" s="39" t="str">
        <f>TblNames[[#This Row],[Customer ID]]</f>
        <v>Id52</v>
      </c>
      <c r="B53" s="29" t="str" cm="1">
        <f t="array" ref="B53">VLOOKUP($A53, TblNames[], COLUMN(TblNames[First Name]), FALSE)</f>
        <v>Alex</v>
      </c>
      <c r="C53" s="29" cm="1">
        <f t="array" ref="C53">VLOOKUP($A53, TblMedical[], COLUMN(TblMedical[HBA1C]), FALSE)</f>
        <v>9.34</v>
      </c>
      <c r="D53" s="34" cm="1">
        <f t="array" ref="D53">VLOOKUP($A53, TblHospital[], COLUMN(TblHospital[Charges]), FALSE)</f>
        <v>43578.94</v>
      </c>
      <c r="E53" s="40" cm="1">
        <f t="array" ref="E53">VLOOKUP($A53, TblHospital[], COLUMN(TblHospital[Age]), FALSE)</f>
        <v>57</v>
      </c>
      <c r="F53" s="29" cm="1">
        <f t="array" ref="F53">VLOOKUP($A53, TblMedical[], COLUMN(TblMedical[BMI]), FALSE)</f>
        <v>31.16</v>
      </c>
      <c r="G53" s="29" t="str" cm="1">
        <f t="array" ref="G53">VLOOKUP($A53, TblMedical[], COLUMN(TblMedical[Heart Issues]), FALSE)</f>
        <v>No</v>
      </c>
      <c r="H53" s="29" t="str" cm="1">
        <f t="array" ref="H53">VLOOKUP($A53, TblMedical[], COLUMN(TblMedical[Any Transplants]), FALSE)</f>
        <v>No</v>
      </c>
      <c r="I53" s="29" t="str" cm="1">
        <f t="array" ref="I53">VLOOKUP($A53, TblMedical[], COLUMN(TblMedical[Cancer history]), FALSE)</f>
        <v>No</v>
      </c>
      <c r="J53" s="29">
        <f>VLOOKUP($A53, TblMedical[], 9, FALSE)</f>
        <v>0</v>
      </c>
      <c r="K53" s="29" t="str" cm="1">
        <f t="array" ref="K53">VLOOKUP($A53, TblMedical[], COLUMN(TblMedical[Smoker]), FALSE)</f>
        <v>Yes</v>
      </c>
      <c r="L53" s="29" t="str" cm="1">
        <f t="array" ref="L53">VLOOKUP($A53, TblMedical[], COLUMN(TblMedical[Weight Status]), FALSE)</f>
        <v>Obesity</v>
      </c>
      <c r="M53" s="29" t="str" cm="1">
        <f t="array" ref="M53">VLOOKUP($A53, TblMedical[], COLUMN(TblMedical[Diabetes Status]), FALSE)</f>
        <v>Diabetes</v>
      </c>
      <c r="N53" s="30" cm="1">
        <f t="array" ref="N53">VLOOKUP($A53, TblHospital[], COLUMN(TblHospital[DateofBirth]), FALSE)</f>
        <v>23976</v>
      </c>
      <c r="O53" s="35" t="str" cm="1">
        <f t="array" ref="O53">VLOOKUP($A53, TblHospital[], COLUMN(TblHospital[Hospital tier]), FALSE)</f>
        <v>tier - 2</v>
      </c>
      <c r="P53" s="35" t="str" cm="1">
        <f t="array" ref="P53">VLOOKUP($A53, TblHospital[], COLUMN(TblHospital[City tier]), FALSE)</f>
        <v>tier - 2</v>
      </c>
      <c r="Q53" s="35" t="str" cm="1">
        <f t="array" ref="Q53">VLOOKUP($A53, TblHospital[],COLUMN(TblHospital[State ID]), FALSE)</f>
        <v>R1012</v>
      </c>
      <c r="R53" s="31"/>
      <c r="S53" s="31"/>
      <c r="T53" s="31"/>
    </row>
    <row r="54" spans="1:20" x14ac:dyDescent="0.25">
      <c r="A54" s="39" t="str">
        <f>TblNames[[#This Row],[Customer ID]]</f>
        <v>Id53</v>
      </c>
      <c r="B54" s="29" t="str" cm="1">
        <f t="array" ref="B54">VLOOKUP($A54, TblNames[], COLUMN(TblNames[First Name]), FALSE)</f>
        <v>David</v>
      </c>
      <c r="C54" s="29" cm="1">
        <f t="array" ref="C54">VLOOKUP($A54, TblMedical[], COLUMN(TblMedical[HBA1C]), FALSE)</f>
        <v>5.03</v>
      </c>
      <c r="D54" s="34" cm="1">
        <f t="array" ref="D54">VLOOKUP($A54, TblHospital[], COLUMN(TblHospital[Charges]), FALSE)</f>
        <v>43254.42</v>
      </c>
      <c r="E54" s="40" cm="1">
        <f t="array" ref="E54">VLOOKUP($A54, TblHospital[], COLUMN(TblHospital[Age]), FALSE)</f>
        <v>53</v>
      </c>
      <c r="F54" s="29" cm="1">
        <f t="array" ref="F54">VLOOKUP($A54, TblMedical[], COLUMN(TblMedical[BMI]), FALSE)</f>
        <v>34.104999999999997</v>
      </c>
      <c r="G54" s="29" t="str" cm="1">
        <f t="array" ref="G54">VLOOKUP($A54, TblMedical[], COLUMN(TblMedical[Heart Issues]), FALSE)</f>
        <v>Yes</v>
      </c>
      <c r="H54" s="29" t="str" cm="1">
        <f t="array" ref="H54">VLOOKUP($A54, TblMedical[], COLUMN(TblMedical[Any Transplants]), FALSE)</f>
        <v>No</v>
      </c>
      <c r="I54" s="29" t="str" cm="1">
        <f t="array" ref="I54">VLOOKUP($A54, TblMedical[], COLUMN(TblMedical[Cancer history]), FALSE)</f>
        <v>Yes</v>
      </c>
      <c r="J54" s="29">
        <f>VLOOKUP($A54, TblMedical[], 9, FALSE)</f>
        <v>1</v>
      </c>
      <c r="K54" s="29" t="str" cm="1">
        <f t="array" ref="K54">VLOOKUP($A54, TblMedical[], COLUMN(TblMedical[Smoker]), FALSE)</f>
        <v>Yes</v>
      </c>
      <c r="L54" s="29" t="str" cm="1">
        <f t="array" ref="L54">VLOOKUP($A54, TblMedical[], COLUMN(TblMedical[Weight Status]), FALSE)</f>
        <v>Obesity</v>
      </c>
      <c r="M54" s="29" t="str" cm="1">
        <f t="array" ref="M54">VLOOKUP($A54, TblMedical[], COLUMN(TblMedical[Diabetes Status]), FALSE)</f>
        <v>Normal</v>
      </c>
      <c r="N54" s="30" cm="1">
        <f t="array" ref="N54">VLOOKUP($A54, TblHospital[], COLUMN(TblHospital[DateofBirth]), FALSE)</f>
        <v>25540</v>
      </c>
      <c r="O54" s="35" t="str" cm="1">
        <f t="array" ref="O54">VLOOKUP($A54, TblHospital[], COLUMN(TblHospital[Hospital tier]), FALSE)</f>
        <v>tier - 2</v>
      </c>
      <c r="P54" s="35" t="str" cm="1">
        <f t="array" ref="P54">VLOOKUP($A54, TblHospital[], COLUMN(TblHospital[City tier]), FALSE)</f>
        <v>tier - 2</v>
      </c>
      <c r="Q54" s="35" t="str" cm="1">
        <f t="array" ref="Q54">VLOOKUP($A54, TblHospital[],COLUMN(TblHospital[State ID]), FALSE)</f>
        <v>R1016</v>
      </c>
      <c r="R54" s="31"/>
      <c r="S54" s="31"/>
      <c r="T54" s="31"/>
    </row>
    <row r="55" spans="1:20" x14ac:dyDescent="0.25">
      <c r="A55" s="39" t="str">
        <f>TblNames[[#This Row],[Customer ID]]</f>
        <v>Id54</v>
      </c>
      <c r="B55" s="29" t="str" cm="1">
        <f t="array" ref="B55">VLOOKUP($A55, TblNames[], COLUMN(TblNames[First Name]), FALSE)</f>
        <v>Andrew B</v>
      </c>
      <c r="C55" s="29" cm="1">
        <f t="array" ref="C55">VLOOKUP($A55, TblMedical[], COLUMN(TblMedical[HBA1C]), FALSE)</f>
        <v>11.05</v>
      </c>
      <c r="D55" s="34" cm="1">
        <f t="array" ref="D55">VLOOKUP($A55, TblHospital[], COLUMN(TblHospital[Charges]), FALSE)</f>
        <v>43073.760000000002</v>
      </c>
      <c r="E55" s="40" cm="1">
        <f t="array" ref="E55">VLOOKUP($A55, TblHospital[], COLUMN(TblHospital[Age]), FALSE)</f>
        <v>57</v>
      </c>
      <c r="F55" s="29" cm="1">
        <f t="array" ref="F55">VLOOKUP($A55, TblMedical[], COLUMN(TblMedical[BMI]), FALSE)</f>
        <v>51.93</v>
      </c>
      <c r="G55" s="29" t="str" cm="1">
        <f t="array" ref="G55">VLOOKUP($A55, TblMedical[], COLUMN(TblMedical[Heart Issues]), FALSE)</f>
        <v>No</v>
      </c>
      <c r="H55" s="29" t="str" cm="1">
        <f t="array" ref="H55">VLOOKUP($A55, TblMedical[], COLUMN(TblMedical[Any Transplants]), FALSE)</f>
        <v>No</v>
      </c>
      <c r="I55" s="29" t="str" cm="1">
        <f t="array" ref="I55">VLOOKUP($A55, TblMedical[], COLUMN(TblMedical[Cancer history]), FALSE)</f>
        <v>No</v>
      </c>
      <c r="J55" s="29">
        <f>VLOOKUP($A55, TblMedical[], 9, FALSE)</f>
        <v>0</v>
      </c>
      <c r="K55" s="29" t="str" cm="1">
        <f t="array" ref="K55">VLOOKUP($A55, TblMedical[], COLUMN(TblMedical[Smoker]), FALSE)</f>
        <v>Yes</v>
      </c>
      <c r="L55" s="29" t="str" cm="1">
        <f t="array" ref="L55">VLOOKUP($A55, TblMedical[], COLUMN(TblMedical[Weight Status]), FALSE)</f>
        <v>Obesity</v>
      </c>
      <c r="M55" s="29" t="str" cm="1">
        <f t="array" ref="M55">VLOOKUP($A55, TblMedical[], COLUMN(TblMedical[Diabetes Status]), FALSE)</f>
        <v>Diabetes</v>
      </c>
      <c r="N55" s="30" cm="1">
        <f t="array" ref="N55">VLOOKUP($A55, TblHospital[], COLUMN(TblHospital[DateofBirth]), FALSE)</f>
        <v>24075</v>
      </c>
      <c r="O55" s="35" t="str" cm="1">
        <f t="array" ref="O55">VLOOKUP($A55, TblHospital[], COLUMN(TblHospital[Hospital tier]), FALSE)</f>
        <v>tier - 2</v>
      </c>
      <c r="P55" s="35" t="str" cm="1">
        <f t="array" ref="P55">VLOOKUP($A55, TblHospital[], COLUMN(TblHospital[City tier]), FALSE)</f>
        <v>tier - 2</v>
      </c>
      <c r="Q55" s="35" t="str" cm="1">
        <f t="array" ref="Q55">VLOOKUP($A55, TblHospital[],COLUMN(TblHospital[State ID]), FALSE)</f>
        <v>R1011</v>
      </c>
      <c r="R55" s="31"/>
      <c r="S55" s="31"/>
      <c r="T55" s="31"/>
    </row>
    <row r="56" spans="1:20" x14ac:dyDescent="0.25">
      <c r="A56" s="39" t="str">
        <f>TblNames[[#This Row],[Customer ID]]</f>
        <v>Id55</v>
      </c>
      <c r="B56" s="29" t="str" cm="1">
        <f t="array" ref="B56">VLOOKUP($A56, TblNames[], COLUMN(TblNames[First Name]), FALSE)</f>
        <v>Dara E</v>
      </c>
      <c r="C56" s="29" cm="1">
        <f t="array" ref="C56">VLOOKUP($A56, TblMedical[], COLUMN(TblMedical[HBA1C]), FALSE)</f>
        <v>11.95</v>
      </c>
      <c r="D56" s="34" cm="1">
        <f t="array" ref="D56">VLOOKUP($A56, TblHospital[], COLUMN(TblHospital[Charges]), FALSE)</f>
        <v>42983.46</v>
      </c>
      <c r="E56" s="40" cm="1">
        <f t="array" ref="E56">VLOOKUP($A56, TblHospital[], COLUMN(TblHospital[Age]), FALSE)</f>
        <v>44</v>
      </c>
      <c r="F56" s="29" cm="1">
        <f t="array" ref="F56">VLOOKUP($A56, TblMedical[], COLUMN(TblMedical[BMI]), FALSE)</f>
        <v>38.950000000000003</v>
      </c>
      <c r="G56" s="29" t="str" cm="1">
        <f t="array" ref="G56">VLOOKUP($A56, TblMedical[], COLUMN(TblMedical[Heart Issues]), FALSE)</f>
        <v>No</v>
      </c>
      <c r="H56" s="29" t="str" cm="1">
        <f t="array" ref="H56">VLOOKUP($A56, TblMedical[], COLUMN(TblMedical[Any Transplants]), FALSE)</f>
        <v>No</v>
      </c>
      <c r="I56" s="29" t="str" cm="1">
        <f t="array" ref="I56">VLOOKUP($A56, TblMedical[], COLUMN(TblMedical[Cancer history]), FALSE)</f>
        <v>No</v>
      </c>
      <c r="J56" s="29">
        <f>VLOOKUP($A56, TblMedical[], 9, FALSE)</f>
        <v>0</v>
      </c>
      <c r="K56" s="29" t="str" cm="1">
        <f t="array" ref="K56">VLOOKUP($A56, TblMedical[], COLUMN(TblMedical[Smoker]), FALSE)</f>
        <v>Yes</v>
      </c>
      <c r="L56" s="29" t="str" cm="1">
        <f t="array" ref="L56">VLOOKUP($A56, TblMedical[], COLUMN(TblMedical[Weight Status]), FALSE)</f>
        <v>Obesity</v>
      </c>
      <c r="M56" s="29" t="str" cm="1">
        <f t="array" ref="M56">VLOOKUP($A56, TblMedical[], COLUMN(TblMedical[Diabetes Status]), FALSE)</f>
        <v>Diabetes</v>
      </c>
      <c r="N56" s="30" cm="1">
        <f t="array" ref="N56">VLOOKUP($A56, TblHospital[], COLUMN(TblHospital[DateofBirth]), FALSE)</f>
        <v>28798</v>
      </c>
      <c r="O56" s="35" t="str" cm="1">
        <f t="array" ref="O56">VLOOKUP($A56, TblHospital[], COLUMN(TblHospital[Hospital tier]), FALSE)</f>
        <v>tier - 1</v>
      </c>
      <c r="P56" s="35" t="str" cm="1">
        <f t="array" ref="P56">VLOOKUP($A56, TblHospital[], COLUMN(TblHospital[City tier]), FALSE)</f>
        <v>tier - 2</v>
      </c>
      <c r="Q56" s="35" t="str" cm="1">
        <f t="array" ref="Q56">VLOOKUP($A56, TblHospital[],COLUMN(TblHospital[State ID]), FALSE)</f>
        <v>R1012</v>
      </c>
      <c r="R56" s="31"/>
      <c r="S56" s="31"/>
      <c r="T56" s="31"/>
    </row>
    <row r="57" spans="1:20" x14ac:dyDescent="0.25">
      <c r="A57" s="39" t="str">
        <f>TblNames[[#This Row],[Customer ID]]</f>
        <v>Id56</v>
      </c>
      <c r="B57" s="29" t="str" cm="1">
        <f t="array" ref="B57">VLOOKUP($A57, TblNames[], COLUMN(TblNames[First Name]), FALSE)</f>
        <v>Inna</v>
      </c>
      <c r="C57" s="29" cm="1">
        <f t="array" ref="C57">VLOOKUP($A57, TblMedical[], COLUMN(TblMedical[HBA1C]), FALSE)</f>
        <v>7.72</v>
      </c>
      <c r="D57" s="34" cm="1">
        <f t="array" ref="D57">VLOOKUP($A57, TblHospital[], COLUMN(TblHospital[Charges]), FALSE)</f>
        <v>42969.85</v>
      </c>
      <c r="E57" s="40" cm="1">
        <f t="array" ref="E57">VLOOKUP($A57, TblHospital[], COLUMN(TblHospital[Age]), FALSE)</f>
        <v>47</v>
      </c>
      <c r="F57" s="29" cm="1">
        <f t="array" ref="F57">VLOOKUP($A57, TblMedical[], COLUMN(TblMedical[BMI]), FALSE)</f>
        <v>36.630000000000003</v>
      </c>
      <c r="G57" s="29" t="str" cm="1">
        <f t="array" ref="G57">VLOOKUP($A57, TblMedical[], COLUMN(TblMedical[Heart Issues]), FALSE)</f>
        <v>Yes</v>
      </c>
      <c r="H57" s="29" t="str" cm="1">
        <f t="array" ref="H57">VLOOKUP($A57, TblMedical[], COLUMN(TblMedical[Any Transplants]), FALSE)</f>
        <v>No</v>
      </c>
      <c r="I57" s="29" t="str" cm="1">
        <f t="array" ref="I57">VLOOKUP($A57, TblMedical[], COLUMN(TblMedical[Cancer history]), FALSE)</f>
        <v>No</v>
      </c>
      <c r="J57" s="29">
        <f>VLOOKUP($A57, TblMedical[], 9, FALSE)</f>
        <v>1</v>
      </c>
      <c r="K57" s="29" t="str" cm="1">
        <f t="array" ref="K57">VLOOKUP($A57, TblMedical[], COLUMN(TblMedical[Smoker]), FALSE)</f>
        <v>Yes</v>
      </c>
      <c r="L57" s="29" t="str" cm="1">
        <f t="array" ref="L57">VLOOKUP($A57, TblMedical[], COLUMN(TblMedical[Weight Status]), FALSE)</f>
        <v>Obesity</v>
      </c>
      <c r="M57" s="29" t="str" cm="1">
        <f t="array" ref="M57">VLOOKUP($A57, TblMedical[], COLUMN(TblMedical[Diabetes Status]), FALSE)</f>
        <v>Diabetes</v>
      </c>
      <c r="N57" s="30" cm="1">
        <f t="array" ref="N57">VLOOKUP($A57, TblHospital[], COLUMN(TblHospital[DateofBirth]), FALSE)</f>
        <v>27690</v>
      </c>
      <c r="O57" s="35" t="str" cm="1">
        <f t="array" ref="O57">VLOOKUP($A57, TblHospital[], COLUMN(TblHospital[Hospital tier]), FALSE)</f>
        <v>tier - 1</v>
      </c>
      <c r="P57" s="35" t="str" cm="1">
        <f t="array" ref="P57">VLOOKUP($A57, TblHospital[], COLUMN(TblHospital[City tier]), FALSE)</f>
        <v>tier - 3</v>
      </c>
      <c r="Q57" s="35" t="str" cm="1">
        <f t="array" ref="Q57">VLOOKUP($A57, TblHospital[],COLUMN(TblHospital[State ID]), FALSE)</f>
        <v>R1013</v>
      </c>
      <c r="R57" s="31"/>
      <c r="S57" s="31"/>
      <c r="T57" s="31"/>
    </row>
    <row r="58" spans="1:20" x14ac:dyDescent="0.25">
      <c r="A58" s="39" t="str">
        <f>TblNames[[#This Row],[Customer ID]]</f>
        <v>Id57</v>
      </c>
      <c r="B58" s="29" t="str" cm="1">
        <f t="array" ref="B58">VLOOKUP($A58, TblNames[], COLUMN(TblNames[First Name]), FALSE)</f>
        <v>Ari</v>
      </c>
      <c r="C58" s="29" cm="1">
        <f t="array" ref="C58">VLOOKUP($A58, TblMedical[], COLUMN(TblMedical[HBA1C]), FALSE)</f>
        <v>5.75</v>
      </c>
      <c r="D58" s="34" cm="1">
        <f t="array" ref="D58">VLOOKUP($A58, TblHospital[], COLUMN(TblHospital[Charges]), FALSE)</f>
        <v>42856.84</v>
      </c>
      <c r="E58" s="40" cm="1">
        <f t="array" ref="E58">VLOOKUP($A58, TblHospital[], COLUMN(TblHospital[Age]), FALSE)</f>
        <v>50</v>
      </c>
      <c r="F58" s="29" cm="1">
        <f t="array" ref="F58">VLOOKUP($A58, TblMedical[], COLUMN(TblMedical[BMI]), FALSE)</f>
        <v>34.200000000000003</v>
      </c>
      <c r="G58" s="29" t="str" cm="1">
        <f t="array" ref="G58">VLOOKUP($A58, TblMedical[], COLUMN(TblMedical[Heart Issues]), FALSE)</f>
        <v>No</v>
      </c>
      <c r="H58" s="29" t="str" cm="1">
        <f t="array" ref="H58">VLOOKUP($A58, TblMedical[], COLUMN(TblMedical[Any Transplants]), FALSE)</f>
        <v>No</v>
      </c>
      <c r="I58" s="29" t="str" cm="1">
        <f t="array" ref="I58">VLOOKUP($A58, TblMedical[], COLUMN(TblMedical[Cancer history]), FALSE)</f>
        <v>No</v>
      </c>
      <c r="J58" s="29">
        <f>VLOOKUP($A58, TblMedical[], 9, FALSE)</f>
        <v>2</v>
      </c>
      <c r="K58" s="29" t="str" cm="1">
        <f t="array" ref="K58">VLOOKUP($A58, TblMedical[], COLUMN(TblMedical[Smoker]), FALSE)</f>
        <v>Yes</v>
      </c>
      <c r="L58" s="29" t="str" cm="1">
        <f t="array" ref="L58">VLOOKUP($A58, TblMedical[], COLUMN(TblMedical[Weight Status]), FALSE)</f>
        <v>Obesity</v>
      </c>
      <c r="M58" s="29" t="str" cm="1">
        <f t="array" ref="M58">VLOOKUP($A58, TblMedical[], COLUMN(TblMedical[Diabetes Status]), FALSE)</f>
        <v>Normal</v>
      </c>
      <c r="N58" s="30" cm="1">
        <f t="array" ref="N58">VLOOKUP($A58, TblHospital[], COLUMN(TblHospital[DateofBirth]), FALSE)</f>
        <v>26552</v>
      </c>
      <c r="O58" s="35" t="str" cm="1">
        <f t="array" ref="O58">VLOOKUP($A58, TblHospital[], COLUMN(TblHospital[Hospital tier]), FALSE)</f>
        <v>tier - 1</v>
      </c>
      <c r="P58" s="35" t="str" cm="1">
        <f t="array" ref="P58">VLOOKUP($A58, TblHospital[], COLUMN(TblHospital[City tier]), FALSE)</f>
        <v>tier - 1</v>
      </c>
      <c r="Q58" s="35" t="str" cm="1">
        <f t="array" ref="Q58">VLOOKUP($A58, TblHospital[],COLUMN(TblHospital[State ID]), FALSE)</f>
        <v>R1011</v>
      </c>
      <c r="R58" s="31"/>
      <c r="S58" s="31"/>
      <c r="T58" s="31"/>
    </row>
    <row r="59" spans="1:20" x14ac:dyDescent="0.25">
      <c r="A59" s="39" t="str">
        <f>TblNames[[#This Row],[Customer ID]]</f>
        <v>Id58</v>
      </c>
      <c r="B59" s="29" t="str" cm="1">
        <f t="array" ref="B59">VLOOKUP($A59, TblNames[], COLUMN(TblNames[First Name]), FALSE)</f>
        <v>Lindsey</v>
      </c>
      <c r="C59" s="29" cm="1">
        <f t="array" ref="C59">VLOOKUP($A59, TblMedical[], COLUMN(TblMedical[HBA1C]), FALSE)</f>
        <v>11.89</v>
      </c>
      <c r="D59" s="34" cm="1">
        <f t="array" ref="D59">VLOOKUP($A59, TblHospital[], COLUMN(TblHospital[Charges]), FALSE)</f>
        <v>42764.12</v>
      </c>
      <c r="E59" s="40" cm="1">
        <f t="array" ref="E59">VLOOKUP($A59, TblHospital[], COLUMN(TblHospital[Age]), FALSE)</f>
        <v>57</v>
      </c>
      <c r="F59" s="29" cm="1">
        <f t="array" ref="F59">VLOOKUP($A59, TblMedical[], COLUMN(TblMedical[BMI]), FALSE)</f>
        <v>50.63</v>
      </c>
      <c r="G59" s="29" t="str" cm="1">
        <f t="array" ref="G59">VLOOKUP($A59, TblMedical[], COLUMN(TblMedical[Heart Issues]), FALSE)</f>
        <v>No</v>
      </c>
      <c r="H59" s="29" t="str" cm="1">
        <f t="array" ref="H59">VLOOKUP($A59, TblMedical[], COLUMN(TblMedical[Any Transplants]), FALSE)</f>
        <v>No</v>
      </c>
      <c r="I59" s="29" t="str" cm="1">
        <f t="array" ref="I59">VLOOKUP($A59, TblMedical[], COLUMN(TblMedical[Cancer history]), FALSE)</f>
        <v>No</v>
      </c>
      <c r="J59" s="29">
        <f>VLOOKUP($A59, TblMedical[], 9, FALSE)</f>
        <v>0</v>
      </c>
      <c r="K59" s="29" t="str" cm="1">
        <f t="array" ref="K59">VLOOKUP($A59, TblMedical[], COLUMN(TblMedical[Smoker]), FALSE)</f>
        <v>Yes</v>
      </c>
      <c r="L59" s="29" t="str" cm="1">
        <f t="array" ref="L59">VLOOKUP($A59, TblMedical[], COLUMN(TblMedical[Weight Status]), FALSE)</f>
        <v>Obesity</v>
      </c>
      <c r="M59" s="29" t="str" cm="1">
        <f t="array" ref="M59">VLOOKUP($A59, TblMedical[], COLUMN(TblMedical[Diabetes Status]), FALSE)</f>
        <v>Diabetes</v>
      </c>
      <c r="N59" s="30" cm="1">
        <f t="array" ref="N59">VLOOKUP($A59, TblHospital[], COLUMN(TblHospital[DateofBirth]), FALSE)</f>
        <v>24044</v>
      </c>
      <c r="O59" s="35" t="str" cm="1">
        <f t="array" ref="O59">VLOOKUP($A59, TblHospital[], COLUMN(TblHospital[Hospital tier]), FALSE)</f>
        <v>tier - 1</v>
      </c>
      <c r="P59" s="35" t="str" cm="1">
        <f t="array" ref="P59">VLOOKUP($A59, TblHospital[], COLUMN(TblHospital[City tier]), FALSE)</f>
        <v>tier - 2</v>
      </c>
      <c r="Q59" s="35" t="str" cm="1">
        <f t="array" ref="Q59">VLOOKUP($A59, TblHospital[],COLUMN(TblHospital[State ID]), FALSE)</f>
        <v>R1011</v>
      </c>
      <c r="R59" s="31"/>
      <c r="S59" s="31"/>
      <c r="T59" s="31"/>
    </row>
    <row r="60" spans="1:20" x14ac:dyDescent="0.25">
      <c r="A60" s="39" t="str">
        <f>TblNames[[#This Row],[Customer ID]]</f>
        <v>Id59</v>
      </c>
      <c r="B60" s="29" t="str" cm="1">
        <f t="array" ref="B60">VLOOKUP($A60, TblNames[], COLUMN(TblNames[First Name]), FALSE)</f>
        <v>Kenny</v>
      </c>
      <c r="C60" s="29" cm="1">
        <f t="array" ref="C60">VLOOKUP($A60, TblMedical[], COLUMN(TblMedical[HBA1C]), FALSE)</f>
        <v>6.2</v>
      </c>
      <c r="D60" s="34" cm="1">
        <f t="array" ref="D60">VLOOKUP($A60, TblHospital[], COLUMN(TblHospital[Charges]), FALSE)</f>
        <v>42760.5</v>
      </c>
      <c r="E60" s="40" cm="1">
        <f t="array" ref="E60">VLOOKUP($A60, TblHospital[], COLUMN(TblHospital[Age]), FALSE)</f>
        <v>45</v>
      </c>
      <c r="F60" s="29" cm="1">
        <f t="array" ref="F60">VLOOKUP($A60, TblMedical[], COLUMN(TblMedical[BMI]), FALSE)</f>
        <v>36.479999999999997</v>
      </c>
      <c r="G60" s="29" t="str" cm="1">
        <f t="array" ref="G60">VLOOKUP($A60, TblMedical[], COLUMN(TblMedical[Heart Issues]), FALSE)</f>
        <v>No</v>
      </c>
      <c r="H60" s="29" t="str" cm="1">
        <f t="array" ref="H60">VLOOKUP($A60, TblMedical[], COLUMN(TblMedical[Any Transplants]), FALSE)</f>
        <v>No</v>
      </c>
      <c r="I60" s="29" t="str" cm="1">
        <f t="array" ref="I60">VLOOKUP($A60, TblMedical[], COLUMN(TblMedical[Cancer history]), FALSE)</f>
        <v>No</v>
      </c>
      <c r="J60" s="29">
        <f>VLOOKUP($A60, TblMedical[], 9, FALSE)</f>
        <v>0</v>
      </c>
      <c r="K60" s="29" t="str" cm="1">
        <f t="array" ref="K60">VLOOKUP($A60, TblMedical[], COLUMN(TblMedical[Smoker]), FALSE)</f>
        <v>Yes</v>
      </c>
      <c r="L60" s="29" t="str" cm="1">
        <f t="array" ref="L60">VLOOKUP($A60, TblMedical[], COLUMN(TblMedical[Weight Status]), FALSE)</f>
        <v>Obesity</v>
      </c>
      <c r="M60" s="29" t="str" cm="1">
        <f t="array" ref="M60">VLOOKUP($A60, TblMedical[], COLUMN(TblMedical[Diabetes Status]), FALSE)</f>
        <v>Prediabetes</v>
      </c>
      <c r="N60" s="30" cm="1">
        <f t="array" ref="N60">VLOOKUP($A60, TblHospital[], COLUMN(TblHospital[DateofBirth]), FALSE)</f>
        <v>28419</v>
      </c>
      <c r="O60" s="35" t="str" cm="1">
        <f t="array" ref="O60">VLOOKUP($A60, TblHospital[], COLUMN(TblHospital[Hospital tier]), FALSE)</f>
        <v>tier - 1</v>
      </c>
      <c r="P60" s="35" t="str" cm="1">
        <f t="array" ref="P60">VLOOKUP($A60, TblHospital[], COLUMN(TblHospital[City tier]), FALSE)</f>
        <v>tier - 2</v>
      </c>
      <c r="Q60" s="35" t="str" cm="1">
        <f t="array" ref="Q60">VLOOKUP($A60, TblHospital[],COLUMN(TblHospital[State ID]), FALSE)</f>
        <v>R1012</v>
      </c>
      <c r="R60" s="31"/>
      <c r="S60" s="31"/>
      <c r="T60" s="31"/>
    </row>
    <row r="61" spans="1:20" x14ac:dyDescent="0.25">
      <c r="A61" s="39" t="str">
        <f>TblNames[[#This Row],[Customer ID]]</f>
        <v>Id60</v>
      </c>
      <c r="B61" s="29" t="str" cm="1">
        <f t="array" ref="B61">VLOOKUP($A61, TblNames[], COLUMN(TblNames[First Name]), FALSE)</f>
        <v>Louise</v>
      </c>
      <c r="C61" s="29" cm="1">
        <f t="array" ref="C61">VLOOKUP($A61, TblMedical[], COLUMN(TblMedical[HBA1C]), FALSE)</f>
        <v>10.61</v>
      </c>
      <c r="D61" s="34" cm="1">
        <f t="array" ref="D61">VLOOKUP($A61, TblHospital[], COLUMN(TblHospital[Charges]), FALSE)</f>
        <v>42644.2</v>
      </c>
      <c r="E61" s="40" cm="1">
        <f t="array" ref="E61">VLOOKUP($A61, TblHospital[], COLUMN(TblHospital[Age]), FALSE)</f>
        <v>51</v>
      </c>
      <c r="F61" s="29" cm="1">
        <f t="array" ref="F61">VLOOKUP($A61, TblMedical[], COLUMN(TblMedical[BMI]), FALSE)</f>
        <v>54.82</v>
      </c>
      <c r="G61" s="29" t="str" cm="1">
        <f t="array" ref="G61">VLOOKUP($A61, TblMedical[], COLUMN(TblMedical[Heart Issues]), FALSE)</f>
        <v>No</v>
      </c>
      <c r="H61" s="29" t="str" cm="1">
        <f t="array" ref="H61">VLOOKUP($A61, TblMedical[], COLUMN(TblMedical[Any Transplants]), FALSE)</f>
        <v>No</v>
      </c>
      <c r="I61" s="29" t="str" cm="1">
        <f t="array" ref="I61">VLOOKUP($A61, TblMedical[], COLUMN(TblMedical[Cancer history]), FALSE)</f>
        <v>No</v>
      </c>
      <c r="J61" s="29">
        <f>VLOOKUP($A61, TblMedical[], 9, FALSE)</f>
        <v>0</v>
      </c>
      <c r="K61" s="29" t="str" cm="1">
        <f t="array" ref="K61">VLOOKUP($A61, TblMedical[], COLUMN(TblMedical[Smoker]), FALSE)</f>
        <v>Yes</v>
      </c>
      <c r="L61" s="29" t="str" cm="1">
        <f t="array" ref="L61">VLOOKUP($A61, TblMedical[], COLUMN(TblMedical[Weight Status]), FALSE)</f>
        <v>Obesity</v>
      </c>
      <c r="M61" s="29" t="str" cm="1">
        <f t="array" ref="M61">VLOOKUP($A61, TblMedical[], COLUMN(TblMedical[Diabetes Status]), FALSE)</f>
        <v>Diabetes</v>
      </c>
      <c r="N61" s="30" cm="1">
        <f t="array" ref="N61">VLOOKUP($A61, TblHospital[], COLUMN(TblHospital[DateofBirth]), FALSE)</f>
        <v>26240</v>
      </c>
      <c r="O61" s="35" t="str" cm="1">
        <f t="array" ref="O61">VLOOKUP($A61, TblHospital[], COLUMN(TblHospital[Hospital tier]), FALSE)</f>
        <v>tier - 1</v>
      </c>
      <c r="P61" s="35" t="str" cm="1">
        <f t="array" ref="P61">VLOOKUP($A61, TblHospital[], COLUMN(TblHospital[City tier]), FALSE)</f>
        <v>tier - 3</v>
      </c>
      <c r="Q61" s="35" t="str" cm="1">
        <f t="array" ref="Q61">VLOOKUP($A61, TblHospital[],COLUMN(TblHospital[State ID]), FALSE)</f>
        <v>R1011</v>
      </c>
      <c r="R61" s="31"/>
      <c r="S61" s="31"/>
      <c r="T61" s="31"/>
    </row>
    <row r="62" spans="1:20" x14ac:dyDescent="0.25">
      <c r="A62" s="39" t="str">
        <f>TblNames[[#This Row],[Customer ID]]</f>
        <v>Id61</v>
      </c>
      <c r="B62" s="29" t="str" cm="1">
        <f t="array" ref="B62">VLOOKUP($A62, TblNames[], COLUMN(TblNames[First Name]), FALSE)</f>
        <v>Cameron</v>
      </c>
      <c r="C62" s="29" cm="1">
        <f t="array" ref="C62">VLOOKUP($A62, TblMedical[], COLUMN(TblMedical[HBA1C]), FALSE)</f>
        <v>6.04</v>
      </c>
      <c r="D62" s="34" cm="1">
        <f t="array" ref="D62">VLOOKUP($A62, TblHospital[], COLUMN(TblHospital[Charges]), FALSE)</f>
        <v>42560.43</v>
      </c>
      <c r="E62" s="40" cm="1">
        <f t="array" ref="E62">VLOOKUP($A62, TblHospital[], COLUMN(TblHospital[Age]), FALSE)</f>
        <v>43</v>
      </c>
      <c r="F62" s="29" cm="1">
        <f t="array" ref="F62">VLOOKUP($A62, TblMedical[], COLUMN(TblMedical[BMI]), FALSE)</f>
        <v>38.06</v>
      </c>
      <c r="G62" s="29" t="str" cm="1">
        <f t="array" ref="G62">VLOOKUP($A62, TblMedical[], COLUMN(TblMedical[Heart Issues]), FALSE)</f>
        <v>No</v>
      </c>
      <c r="H62" s="29" t="str" cm="1">
        <f t="array" ref="H62">VLOOKUP($A62, TblMedical[], COLUMN(TblMedical[Any Transplants]), FALSE)</f>
        <v>No</v>
      </c>
      <c r="I62" s="29" t="str" cm="1">
        <f t="array" ref="I62">VLOOKUP($A62, TblMedical[], COLUMN(TblMedical[Cancer history]), FALSE)</f>
        <v>Yes</v>
      </c>
      <c r="J62" s="29">
        <f>VLOOKUP($A62, TblMedical[], 9, FALSE)</f>
        <v>1</v>
      </c>
      <c r="K62" s="29" t="str" cm="1">
        <f t="array" ref="K62">VLOOKUP($A62, TblMedical[], COLUMN(TblMedical[Smoker]), FALSE)</f>
        <v>Yes</v>
      </c>
      <c r="L62" s="29" t="str" cm="1">
        <f t="array" ref="L62">VLOOKUP($A62, TblMedical[], COLUMN(TblMedical[Weight Status]), FALSE)</f>
        <v>Obesity</v>
      </c>
      <c r="M62" s="29" t="str" cm="1">
        <f t="array" ref="M62">VLOOKUP($A62, TblMedical[], COLUMN(TblMedical[Diabetes Status]), FALSE)</f>
        <v>Prediabetes</v>
      </c>
      <c r="N62" s="30" cm="1">
        <f t="array" ref="N62">VLOOKUP($A62, TblHospital[], COLUMN(TblHospital[DateofBirth]), FALSE)</f>
        <v>29216</v>
      </c>
      <c r="O62" s="35" t="str" cm="1">
        <f t="array" ref="O62">VLOOKUP($A62, TblHospital[], COLUMN(TblHospital[Hospital tier]), FALSE)</f>
        <v>tier - 1</v>
      </c>
      <c r="P62" s="35" t="str" cm="1">
        <f t="array" ref="P62">VLOOKUP($A62, TblHospital[], COLUMN(TblHospital[City tier]), FALSE)</f>
        <v>tier - 3</v>
      </c>
      <c r="Q62" s="35" t="str" cm="1">
        <f t="array" ref="Q62">VLOOKUP($A62, TblHospital[],COLUMN(TblHospital[State ID]), FALSE)</f>
        <v>R1013</v>
      </c>
      <c r="R62" s="31"/>
      <c r="S62" s="31"/>
      <c r="T62" s="31"/>
    </row>
    <row r="63" spans="1:20" x14ac:dyDescent="0.25">
      <c r="A63" s="39" t="str">
        <f>TblNames[[#This Row],[Customer ID]]</f>
        <v>Id62</v>
      </c>
      <c r="B63" s="29" t="str" cm="1">
        <f t="array" ref="B63">VLOOKUP($A63, TblNames[], COLUMN(TblNames[First Name]), FALSE)</f>
        <v>Katie T</v>
      </c>
      <c r="C63" s="29" cm="1">
        <f t="array" ref="C63">VLOOKUP($A63, TblMedical[], COLUMN(TblMedical[HBA1C]), FALSE)</f>
        <v>9.33</v>
      </c>
      <c r="D63" s="34" cm="1">
        <f t="array" ref="D63">VLOOKUP($A63, TblHospital[], COLUMN(TblHospital[Charges]), FALSE)</f>
        <v>42538.720000000001</v>
      </c>
      <c r="E63" s="40" cm="1">
        <f t="array" ref="E63">VLOOKUP($A63, TblHospital[], COLUMN(TblHospital[Age]), FALSE)</f>
        <v>56</v>
      </c>
      <c r="F63" s="29" cm="1">
        <f t="array" ref="F63">VLOOKUP($A63, TblMedical[], COLUMN(TblMedical[BMI]), FALSE)</f>
        <v>51.48</v>
      </c>
      <c r="G63" s="29" t="str" cm="1">
        <f t="array" ref="G63">VLOOKUP($A63, TblMedical[], COLUMN(TblMedical[Heart Issues]), FALSE)</f>
        <v>Yes</v>
      </c>
      <c r="H63" s="29" t="str" cm="1">
        <f t="array" ref="H63">VLOOKUP($A63, TblMedical[], COLUMN(TblMedical[Any Transplants]), FALSE)</f>
        <v>No</v>
      </c>
      <c r="I63" s="29" t="str" cm="1">
        <f t="array" ref="I63">VLOOKUP($A63, TblMedical[], COLUMN(TblMedical[Cancer history]), FALSE)</f>
        <v>No</v>
      </c>
      <c r="J63" s="29">
        <f>VLOOKUP($A63, TblMedical[], 9, FALSE)</f>
        <v>0</v>
      </c>
      <c r="K63" s="29" t="str" cm="1">
        <f t="array" ref="K63">VLOOKUP($A63, TblMedical[], COLUMN(TblMedical[Smoker]), FALSE)</f>
        <v>Yes</v>
      </c>
      <c r="L63" s="29" t="str" cm="1">
        <f t="array" ref="L63">VLOOKUP($A63, TblMedical[], COLUMN(TblMedical[Weight Status]), FALSE)</f>
        <v>Obesity</v>
      </c>
      <c r="M63" s="29" t="str" cm="1">
        <f t="array" ref="M63">VLOOKUP($A63, TblMedical[], COLUMN(TblMedical[Diabetes Status]), FALSE)</f>
        <v>Diabetes</v>
      </c>
      <c r="N63" s="30" cm="1">
        <f t="array" ref="N63">VLOOKUP($A63, TblHospital[], COLUMN(TblHospital[DateofBirth]), FALSE)</f>
        <v>24650</v>
      </c>
      <c r="O63" s="35" t="str" cm="1">
        <f t="array" ref="O63">VLOOKUP($A63, TblHospital[], COLUMN(TblHospital[Hospital tier]), FALSE)</f>
        <v>tier - 1</v>
      </c>
      <c r="P63" s="35" t="str" cm="1">
        <f t="array" ref="P63">VLOOKUP($A63, TblHospital[], COLUMN(TblHospital[City tier]), FALSE)</f>
        <v>tier - 3</v>
      </c>
      <c r="Q63" s="35" t="str" cm="1">
        <f t="array" ref="Q63">VLOOKUP($A63, TblHospital[],COLUMN(TblHospital[State ID]), FALSE)</f>
        <v>R1011</v>
      </c>
      <c r="R63" s="31"/>
      <c r="S63" s="31"/>
      <c r="T63" s="31"/>
    </row>
    <row r="64" spans="1:20" x14ac:dyDescent="0.25">
      <c r="A64" s="39" t="str">
        <f>TblNames[[#This Row],[Customer ID]]</f>
        <v>Id63</v>
      </c>
      <c r="B64" s="29" t="str" cm="1">
        <f t="array" ref="B64">VLOOKUP($A64, TblNames[], COLUMN(TblNames[First Name]), FALSE)</f>
        <v>Casey</v>
      </c>
      <c r="C64" s="29" cm="1">
        <f t="array" ref="C64">VLOOKUP($A64, TblMedical[], COLUMN(TblMedical[HBA1C]), FALSE)</f>
        <v>11.47</v>
      </c>
      <c r="D64" s="34" cm="1">
        <f t="array" ref="D64">VLOOKUP($A64, TblHospital[], COLUMN(TblHospital[Charges]), FALSE)</f>
        <v>42478.6</v>
      </c>
      <c r="E64" s="40" cm="1">
        <f t="array" ref="E64">VLOOKUP($A64, TblHospital[], COLUMN(TblHospital[Age]), FALSE)</f>
        <v>55</v>
      </c>
      <c r="F64" s="29" cm="1">
        <f t="array" ref="F64">VLOOKUP($A64, TblMedical[], COLUMN(TblMedical[BMI]), FALSE)</f>
        <v>52.06</v>
      </c>
      <c r="G64" s="29" t="str" cm="1">
        <f t="array" ref="G64">VLOOKUP($A64, TblMedical[], COLUMN(TblMedical[Heart Issues]), FALSE)</f>
        <v>No</v>
      </c>
      <c r="H64" s="29" t="str" cm="1">
        <f t="array" ref="H64">VLOOKUP($A64, TblMedical[], COLUMN(TblMedical[Any Transplants]), FALSE)</f>
        <v>No</v>
      </c>
      <c r="I64" s="29" t="str" cm="1">
        <f t="array" ref="I64">VLOOKUP($A64, TblMedical[], COLUMN(TblMedical[Cancer history]), FALSE)</f>
        <v>No</v>
      </c>
      <c r="J64" s="29">
        <f>VLOOKUP($A64, TblMedical[], 9, FALSE)</f>
        <v>0</v>
      </c>
      <c r="K64" s="29" t="str" cm="1">
        <f t="array" ref="K64">VLOOKUP($A64, TblMedical[], COLUMN(TblMedical[Smoker]), FALSE)</f>
        <v>Yes</v>
      </c>
      <c r="L64" s="29" t="str" cm="1">
        <f t="array" ref="L64">VLOOKUP($A64, TblMedical[], COLUMN(TblMedical[Weight Status]), FALSE)</f>
        <v>Obesity</v>
      </c>
      <c r="M64" s="29" t="str" cm="1">
        <f t="array" ref="M64">VLOOKUP($A64, TblMedical[], COLUMN(TblMedical[Diabetes Status]), FALSE)</f>
        <v>Diabetes</v>
      </c>
      <c r="N64" s="30" cm="1">
        <f t="array" ref="N64">VLOOKUP($A64, TblHospital[], COLUMN(TblHospital[DateofBirth]), FALSE)</f>
        <v>25053</v>
      </c>
      <c r="O64" s="35" t="str" cm="1">
        <f t="array" ref="O64">VLOOKUP($A64, TblHospital[], COLUMN(TblHospital[Hospital tier]), FALSE)</f>
        <v>tier - 1</v>
      </c>
      <c r="P64" s="35" t="str" cm="1">
        <f t="array" ref="P64">VLOOKUP($A64, TblHospital[], COLUMN(TblHospital[City tier]), FALSE)</f>
        <v>tier - 2</v>
      </c>
      <c r="Q64" s="35" t="str" cm="1">
        <f t="array" ref="Q64">VLOOKUP($A64, TblHospital[],COLUMN(TblHospital[State ID]), FALSE)</f>
        <v>R1011</v>
      </c>
      <c r="R64" s="31"/>
      <c r="S64" s="31"/>
      <c r="T64" s="31"/>
    </row>
    <row r="65" spans="1:20" x14ac:dyDescent="0.25">
      <c r="A65" s="39" t="str">
        <f>TblNames[[#This Row],[Customer ID]]</f>
        <v>Id64</v>
      </c>
      <c r="B65" s="29" t="str" cm="1">
        <f t="array" ref="B65">VLOOKUP($A65, TblNames[], COLUMN(TblNames[First Name]), FALSE)</f>
        <v>David</v>
      </c>
      <c r="C65" s="29" cm="1">
        <f t="array" ref="C65">VLOOKUP($A65, TblMedical[], COLUMN(TblMedical[HBA1C]), FALSE)</f>
        <v>7.02</v>
      </c>
      <c r="D65" s="34" cm="1">
        <f t="array" ref="D65">VLOOKUP($A65, TblHospital[], COLUMN(TblHospital[Charges]), FALSE)</f>
        <v>42303.69</v>
      </c>
      <c r="E65" s="40" cm="1">
        <f t="array" ref="E65">VLOOKUP($A65, TblHospital[], COLUMN(TblHospital[Age]), FALSE)</f>
        <v>56</v>
      </c>
      <c r="F65" s="29" cm="1">
        <f t="array" ref="F65">VLOOKUP($A65, TblMedical[], COLUMN(TblMedical[BMI]), FALSE)</f>
        <v>30.684999999999999</v>
      </c>
      <c r="G65" s="29" t="str" cm="1">
        <f t="array" ref="G65">VLOOKUP($A65, TblMedical[], COLUMN(TblMedical[Heart Issues]), FALSE)</f>
        <v>Yes</v>
      </c>
      <c r="H65" s="29" t="str" cm="1">
        <f t="array" ref="H65">VLOOKUP($A65, TblMedical[], COLUMN(TblMedical[Any Transplants]), FALSE)</f>
        <v>No</v>
      </c>
      <c r="I65" s="29" t="str" cm="1">
        <f t="array" ref="I65">VLOOKUP($A65, TblMedical[], COLUMN(TblMedical[Cancer history]), FALSE)</f>
        <v>No</v>
      </c>
      <c r="J65" s="29">
        <f>VLOOKUP($A65, TblMedical[], 9, FALSE)</f>
        <v>0</v>
      </c>
      <c r="K65" s="29" t="str" cm="1">
        <f t="array" ref="K65">VLOOKUP($A65, TblMedical[], COLUMN(TblMedical[Smoker]), FALSE)</f>
        <v>Yes</v>
      </c>
      <c r="L65" s="29" t="str" cm="1">
        <f t="array" ref="L65">VLOOKUP($A65, TblMedical[], COLUMN(TblMedical[Weight Status]), FALSE)</f>
        <v>Obesity</v>
      </c>
      <c r="M65" s="29" t="str" cm="1">
        <f t="array" ref="M65">VLOOKUP($A65, TblMedical[], COLUMN(TblMedical[Diabetes Status]), FALSE)</f>
        <v>Prediabetes</v>
      </c>
      <c r="N65" s="30" cm="1">
        <f t="array" ref="N65">VLOOKUP($A65, TblHospital[], COLUMN(TblHospital[DateofBirth]), FALSE)</f>
        <v>24651</v>
      </c>
      <c r="O65" s="35" t="str" cm="1">
        <f t="array" ref="O65">VLOOKUP($A65, TblHospital[], COLUMN(TblHospital[Hospital tier]), FALSE)</f>
        <v>tier - 1</v>
      </c>
      <c r="P65" s="35" t="str" cm="1">
        <f t="array" ref="P65">VLOOKUP($A65, TblHospital[], COLUMN(TblHospital[City tier]), FALSE)</f>
        <v>tier - 2</v>
      </c>
      <c r="Q65" s="35" t="str" cm="1">
        <f t="array" ref="Q65">VLOOKUP($A65, TblHospital[],COLUMN(TblHospital[State ID]), FALSE)</f>
        <v>R1016</v>
      </c>
      <c r="R65" s="31"/>
      <c r="S65" s="31"/>
      <c r="T65" s="31"/>
    </row>
    <row r="66" spans="1:20" x14ac:dyDescent="0.25">
      <c r="A66" s="39" t="str">
        <f>TblNames[[#This Row],[Customer ID]]</f>
        <v>Id65</v>
      </c>
      <c r="B66" s="29" t="str" cm="1">
        <f t="array" ref="B66">VLOOKUP($A66, TblNames[], COLUMN(TblNames[First Name]), FALSE)</f>
        <v>Bryson C</v>
      </c>
      <c r="C66" s="29" cm="1">
        <f t="array" ref="C66">VLOOKUP($A66, TblMedical[], COLUMN(TblMedical[HBA1C]), FALSE)</f>
        <v>8.8000000000000007</v>
      </c>
      <c r="D66" s="34" cm="1">
        <f t="array" ref="D66">VLOOKUP($A66, TblHospital[], COLUMN(TblHospital[Charges]), FALSE)</f>
        <v>42211.14</v>
      </c>
      <c r="E66" s="40" cm="1">
        <f t="array" ref="E66">VLOOKUP($A66, TblHospital[], COLUMN(TblHospital[Age]), FALSE)</f>
        <v>47</v>
      </c>
      <c r="F66" s="29" cm="1">
        <f t="array" ref="F66">VLOOKUP($A66, TblMedical[], COLUMN(TblMedical[BMI]), FALSE)</f>
        <v>36.08</v>
      </c>
      <c r="G66" s="29" t="str" cm="1">
        <f t="array" ref="G66">VLOOKUP($A66, TblMedical[], COLUMN(TblMedical[Heart Issues]), FALSE)</f>
        <v>Yes</v>
      </c>
      <c r="H66" s="29" t="str" cm="1">
        <f t="array" ref="H66">VLOOKUP($A66, TblMedical[], COLUMN(TblMedical[Any Transplants]), FALSE)</f>
        <v>No</v>
      </c>
      <c r="I66" s="29" t="str" cm="1">
        <f t="array" ref="I66">VLOOKUP($A66, TblMedical[], COLUMN(TblMedical[Cancer history]), FALSE)</f>
        <v>No</v>
      </c>
      <c r="J66" s="29">
        <f>VLOOKUP($A66, TblMedical[], 9, FALSE)</f>
        <v>1</v>
      </c>
      <c r="K66" s="29" t="str" cm="1">
        <f t="array" ref="K66">VLOOKUP($A66, TblMedical[], COLUMN(TblMedical[Smoker]), FALSE)</f>
        <v>Yes</v>
      </c>
      <c r="L66" s="29" t="str" cm="1">
        <f t="array" ref="L66">VLOOKUP($A66, TblMedical[], COLUMN(TblMedical[Weight Status]), FALSE)</f>
        <v>Obesity</v>
      </c>
      <c r="M66" s="29" t="str" cm="1">
        <f t="array" ref="M66">VLOOKUP($A66, TblMedical[], COLUMN(TblMedical[Diabetes Status]), FALSE)</f>
        <v>Diabetes</v>
      </c>
      <c r="N66" s="30" cm="1">
        <f t="array" ref="N66">VLOOKUP($A66, TblHospital[], COLUMN(TblHospital[DateofBirth]), FALSE)</f>
        <v>27621</v>
      </c>
      <c r="O66" s="35" t="str" cm="1">
        <f t="array" ref="O66">VLOOKUP($A66, TblHospital[], COLUMN(TblHospital[Hospital tier]), FALSE)</f>
        <v>tier - 1</v>
      </c>
      <c r="P66" s="35" t="str" cm="1">
        <f t="array" ref="P66">VLOOKUP($A66, TblHospital[], COLUMN(TblHospital[City tier]), FALSE)</f>
        <v>tier - 3</v>
      </c>
      <c r="Q66" s="35" t="str" cm="1">
        <f t="array" ref="Q66">VLOOKUP($A66, TblHospital[],COLUMN(TblHospital[State ID]), FALSE)</f>
        <v>R1013</v>
      </c>
      <c r="R66" s="31"/>
      <c r="S66" s="31"/>
      <c r="T66" s="31"/>
    </row>
    <row r="67" spans="1:20" x14ac:dyDescent="0.25">
      <c r="A67" s="39" t="str">
        <f>TblNames[[#This Row],[Customer ID]]</f>
        <v>Id66</v>
      </c>
      <c r="B67" s="29" t="str" cm="1">
        <f t="array" ref="B67">VLOOKUP($A67, TblNames[], COLUMN(TblNames[First Name]), FALSE)</f>
        <v>Megan</v>
      </c>
      <c r="C67" s="29" cm="1">
        <f t="array" ref="C67">VLOOKUP($A67, TblMedical[], COLUMN(TblMedical[HBA1C]), FALSE)</f>
        <v>8.68</v>
      </c>
      <c r="D67" s="34" cm="1">
        <f t="array" ref="D67">VLOOKUP($A67, TblHospital[], COLUMN(TblHospital[Charges]), FALSE)</f>
        <v>42188.15</v>
      </c>
      <c r="E67" s="40" cm="1">
        <f t="array" ref="E67">VLOOKUP($A67, TblHospital[], COLUMN(TblHospital[Age]), FALSE)</f>
        <v>49</v>
      </c>
      <c r="F67" s="29" cm="1">
        <f t="array" ref="F67">VLOOKUP($A67, TblMedical[], COLUMN(TblMedical[BMI]), FALSE)</f>
        <v>54.99</v>
      </c>
      <c r="G67" s="29" t="str" cm="1">
        <f t="array" ref="G67">VLOOKUP($A67, TblMedical[], COLUMN(TblMedical[Heart Issues]), FALSE)</f>
        <v>No</v>
      </c>
      <c r="H67" s="29" t="str" cm="1">
        <f t="array" ref="H67">VLOOKUP($A67, TblMedical[], COLUMN(TblMedical[Any Transplants]), FALSE)</f>
        <v>No</v>
      </c>
      <c r="I67" s="29" t="str" cm="1">
        <f t="array" ref="I67">VLOOKUP($A67, TblMedical[], COLUMN(TblMedical[Cancer history]), FALSE)</f>
        <v>No</v>
      </c>
      <c r="J67" s="29">
        <f>VLOOKUP($A67, TblMedical[], 9, FALSE)</f>
        <v>2</v>
      </c>
      <c r="K67" s="29" t="str" cm="1">
        <f t="array" ref="K67">VLOOKUP($A67, TblMedical[], COLUMN(TblMedical[Smoker]), FALSE)</f>
        <v>Yes</v>
      </c>
      <c r="L67" s="29" t="str" cm="1">
        <f t="array" ref="L67">VLOOKUP($A67, TblMedical[], COLUMN(TblMedical[Weight Status]), FALSE)</f>
        <v>Obesity</v>
      </c>
      <c r="M67" s="29" t="str" cm="1">
        <f t="array" ref="M67">VLOOKUP($A67, TblMedical[], COLUMN(TblMedical[Diabetes Status]), FALSE)</f>
        <v>Diabetes</v>
      </c>
      <c r="N67" s="30" cm="1">
        <f t="array" ref="N67">VLOOKUP($A67, TblHospital[], COLUMN(TblHospital[DateofBirth]), FALSE)</f>
        <v>26925</v>
      </c>
      <c r="O67" s="35" t="str" cm="1">
        <f t="array" ref="O67">VLOOKUP($A67, TblHospital[], COLUMN(TblHospital[Hospital tier]), FALSE)</f>
        <v>tier - 1</v>
      </c>
      <c r="P67" s="35" t="str" cm="1">
        <f t="array" ref="P67">VLOOKUP($A67, TblHospital[], COLUMN(TblHospital[City tier]), FALSE)</f>
        <v>tier - 1</v>
      </c>
      <c r="Q67" s="35" t="str" cm="1">
        <f t="array" ref="Q67">VLOOKUP($A67, TblHospital[],COLUMN(TblHospital[State ID]), FALSE)</f>
        <v>R1011</v>
      </c>
      <c r="R67" s="31"/>
      <c r="S67" s="31"/>
      <c r="T67" s="31"/>
    </row>
    <row r="68" spans="1:20" x14ac:dyDescent="0.25">
      <c r="A68" s="39" t="str">
        <f>TblNames[[#This Row],[Customer ID]]</f>
        <v>Id67</v>
      </c>
      <c r="B68" s="29" t="str" cm="1">
        <f t="array" ref="B68">VLOOKUP($A68, TblNames[], COLUMN(TblNames[First Name]), FALSE)</f>
        <v>Daniel</v>
      </c>
      <c r="C68" s="29" cm="1">
        <f t="array" ref="C68">VLOOKUP($A68, TblMedical[], COLUMN(TblMedical[HBA1C]), FALSE)</f>
        <v>6.12</v>
      </c>
      <c r="D68" s="34" cm="1">
        <f t="array" ref="D68">VLOOKUP($A68, TblHospital[], COLUMN(TblHospital[Charges]), FALSE)</f>
        <v>42124.52</v>
      </c>
      <c r="E68" s="40" cm="1">
        <f t="array" ref="E68">VLOOKUP($A68, TblHospital[], COLUMN(TblHospital[Age]), FALSE)</f>
        <v>44</v>
      </c>
      <c r="F68" s="29" cm="1">
        <f t="array" ref="F68">VLOOKUP($A68, TblMedical[], COLUMN(TblMedical[BMI]), FALSE)</f>
        <v>35.97</v>
      </c>
      <c r="G68" s="29" t="str" cm="1">
        <f t="array" ref="G68">VLOOKUP($A68, TblMedical[], COLUMN(TblMedical[Heart Issues]), FALSE)</f>
        <v>No</v>
      </c>
      <c r="H68" s="29" t="str" cm="1">
        <f t="array" ref="H68">VLOOKUP($A68, TblMedical[], COLUMN(TblMedical[Any Transplants]), FALSE)</f>
        <v>No</v>
      </c>
      <c r="I68" s="29" t="str" cm="1">
        <f t="array" ref="I68">VLOOKUP($A68, TblMedical[], COLUMN(TblMedical[Cancer history]), FALSE)</f>
        <v>Yes</v>
      </c>
      <c r="J68" s="29">
        <f>VLOOKUP($A68, TblMedical[], 9, FALSE)</f>
        <v>1</v>
      </c>
      <c r="K68" s="29" t="str" cm="1">
        <f t="array" ref="K68">VLOOKUP($A68, TblMedical[], COLUMN(TblMedical[Smoker]), FALSE)</f>
        <v>Yes</v>
      </c>
      <c r="L68" s="29" t="str" cm="1">
        <f t="array" ref="L68">VLOOKUP($A68, TblMedical[], COLUMN(TblMedical[Weight Status]), FALSE)</f>
        <v>Obesity</v>
      </c>
      <c r="M68" s="29" t="str" cm="1">
        <f t="array" ref="M68">VLOOKUP($A68, TblMedical[], COLUMN(TblMedical[Diabetes Status]), FALSE)</f>
        <v>Prediabetes</v>
      </c>
      <c r="N68" s="30" cm="1">
        <f t="array" ref="N68">VLOOKUP($A68, TblHospital[], COLUMN(TblHospital[DateofBirth]), FALSE)</f>
        <v>29039</v>
      </c>
      <c r="O68" s="35" t="str" cm="1">
        <f t="array" ref="O68">VLOOKUP($A68, TblHospital[], COLUMN(TblHospital[Hospital tier]), FALSE)</f>
        <v>tier - 1</v>
      </c>
      <c r="P68" s="35" t="str" cm="1">
        <f t="array" ref="P68">VLOOKUP($A68, TblHospital[], COLUMN(TblHospital[City tier]), FALSE)</f>
        <v>tier - 1</v>
      </c>
      <c r="Q68" s="35" t="str" cm="1">
        <f t="array" ref="Q68">VLOOKUP($A68, TblHospital[],COLUMN(TblHospital[State ID]), FALSE)</f>
        <v>R1013</v>
      </c>
      <c r="R68" s="31"/>
      <c r="S68" s="31"/>
      <c r="T68" s="31"/>
    </row>
    <row r="69" spans="1:20" x14ac:dyDescent="0.25">
      <c r="A69" s="39" t="str">
        <f>TblNames[[#This Row],[Customer ID]]</f>
        <v>Id68</v>
      </c>
      <c r="B69" s="29" t="str" cm="1">
        <f t="array" ref="B69">VLOOKUP($A69, TblNames[], COLUMN(TblNames[First Name]), FALSE)</f>
        <v>Steven M</v>
      </c>
      <c r="C69" s="29" cm="1">
        <f t="array" ref="C69">VLOOKUP($A69, TblMedical[], COLUMN(TblMedical[HBA1C]), FALSE)</f>
        <v>5.4</v>
      </c>
      <c r="D69" s="34" cm="1">
        <f t="array" ref="D69">VLOOKUP($A69, TblHospital[], COLUMN(TblHospital[Charges]), FALSE)</f>
        <v>42112.24</v>
      </c>
      <c r="E69" s="40" cm="1">
        <f t="array" ref="E69">VLOOKUP($A69, TblHospital[], COLUMN(TblHospital[Age]), FALSE)</f>
        <v>25</v>
      </c>
      <c r="F69" s="29" cm="1">
        <f t="array" ref="F69">VLOOKUP($A69, TblMedical[], COLUMN(TblMedical[BMI]), FALSE)</f>
        <v>45.54</v>
      </c>
      <c r="G69" s="29" t="str" cm="1">
        <f t="array" ref="G69">VLOOKUP($A69, TblMedical[], COLUMN(TblMedical[Heart Issues]), FALSE)</f>
        <v>Yes</v>
      </c>
      <c r="H69" s="29" t="str" cm="1">
        <f t="array" ref="H69">VLOOKUP($A69, TblMedical[], COLUMN(TblMedical[Any Transplants]), FALSE)</f>
        <v>No</v>
      </c>
      <c r="I69" s="29" t="str" cm="1">
        <f t="array" ref="I69">VLOOKUP($A69, TblMedical[], COLUMN(TblMedical[Cancer history]), FALSE)</f>
        <v>Yes</v>
      </c>
      <c r="J69" s="29">
        <f>VLOOKUP($A69, TblMedical[], 9, FALSE)</f>
        <v>1</v>
      </c>
      <c r="K69" s="29" t="str" cm="1">
        <f t="array" ref="K69">VLOOKUP($A69, TblMedical[], COLUMN(TblMedical[Smoker]), FALSE)</f>
        <v>Yes</v>
      </c>
      <c r="L69" s="29" t="str" cm="1">
        <f t="array" ref="L69">VLOOKUP($A69, TblMedical[], COLUMN(TblMedical[Weight Status]), FALSE)</f>
        <v>Obesity</v>
      </c>
      <c r="M69" s="29" t="str" cm="1">
        <f t="array" ref="M69">VLOOKUP($A69, TblMedical[], COLUMN(TblMedical[Diabetes Status]), FALSE)</f>
        <v>Normal</v>
      </c>
      <c r="N69" s="30" cm="1">
        <f t="array" ref="N69">VLOOKUP($A69, TblHospital[], COLUMN(TblHospital[DateofBirth]), FALSE)</f>
        <v>35773</v>
      </c>
      <c r="O69" s="35" t="str" cm="1">
        <f t="array" ref="O69">VLOOKUP($A69, TblHospital[], COLUMN(TblHospital[Hospital tier]), FALSE)</f>
        <v>tier - 1</v>
      </c>
      <c r="P69" s="35" t="str" cm="1">
        <f t="array" ref="P69">VLOOKUP($A69, TblHospital[], COLUMN(TblHospital[City tier]), FALSE)</f>
        <v>tier - 3</v>
      </c>
      <c r="Q69" s="35" t="str" cm="1">
        <f t="array" ref="Q69">VLOOKUP($A69, TblHospital[],COLUMN(TblHospital[State ID]), FALSE)</f>
        <v>R1013</v>
      </c>
      <c r="R69" s="31"/>
      <c r="S69" s="31"/>
      <c r="T69" s="31"/>
    </row>
    <row r="70" spans="1:20" x14ac:dyDescent="0.25">
      <c r="A70" s="39" t="str">
        <f>TblNames[[#This Row],[Customer ID]]</f>
        <v>Id69</v>
      </c>
      <c r="B70" s="29" t="str" cm="1">
        <f t="array" ref="B70">VLOOKUP($A70, TblNames[], COLUMN(TblNames[First Name]), FALSE)</f>
        <v>Jenna L</v>
      </c>
      <c r="C70" s="29" cm="1">
        <f t="array" ref="C70">VLOOKUP($A70, TblMedical[], COLUMN(TblMedical[HBA1C]), FALSE)</f>
        <v>4.3600000000000003</v>
      </c>
      <c r="D70" s="34" cm="1">
        <f t="array" ref="D70">VLOOKUP($A70, TblHospital[], COLUMN(TblHospital[Charges]), FALSE)</f>
        <v>42111.66</v>
      </c>
      <c r="E70" s="40" cm="1">
        <f t="array" ref="E70">VLOOKUP($A70, TblHospital[], COLUMN(TblHospital[Age]), FALSE)</f>
        <v>46</v>
      </c>
      <c r="F70" s="29" cm="1">
        <f t="array" ref="F70">VLOOKUP($A70, TblMedical[], COLUMN(TblMedical[BMI]), FALSE)</f>
        <v>35.53</v>
      </c>
      <c r="G70" s="29" t="str" cm="1">
        <f t="array" ref="G70">VLOOKUP($A70, TblMedical[], COLUMN(TblMedical[Heart Issues]), FALSE)</f>
        <v>Yes</v>
      </c>
      <c r="H70" s="29" t="str" cm="1">
        <f t="array" ref="H70">VLOOKUP($A70, TblMedical[], COLUMN(TblMedical[Any Transplants]), FALSE)</f>
        <v>No</v>
      </c>
      <c r="I70" s="29" t="str" cm="1">
        <f t="array" ref="I70">VLOOKUP($A70, TblMedical[], COLUMN(TblMedical[Cancer history]), FALSE)</f>
        <v>No</v>
      </c>
      <c r="J70" s="29">
        <f>VLOOKUP($A70, TblMedical[], 9, FALSE)</f>
        <v>0</v>
      </c>
      <c r="K70" s="29" t="str" cm="1">
        <f t="array" ref="K70">VLOOKUP($A70, TblMedical[], COLUMN(TblMedical[Smoker]), FALSE)</f>
        <v>Yes</v>
      </c>
      <c r="L70" s="29" t="str" cm="1">
        <f t="array" ref="L70">VLOOKUP($A70, TblMedical[], COLUMN(TblMedical[Weight Status]), FALSE)</f>
        <v>Obesity</v>
      </c>
      <c r="M70" s="29" t="str" cm="1">
        <f t="array" ref="M70">VLOOKUP($A70, TblMedical[], COLUMN(TblMedical[Diabetes Status]), FALSE)</f>
        <v>Normal</v>
      </c>
      <c r="N70" s="30" cm="1">
        <f t="array" ref="N70">VLOOKUP($A70, TblHospital[], COLUMN(TblHospital[DateofBirth]), FALSE)</f>
        <v>28092</v>
      </c>
      <c r="O70" s="35" t="str" cm="1">
        <f t="array" ref="O70">VLOOKUP($A70, TblHospital[], COLUMN(TblHospital[Hospital tier]), FALSE)</f>
        <v>tier - 1</v>
      </c>
      <c r="P70" s="35" t="str" cm="1">
        <f t="array" ref="P70">VLOOKUP($A70, TblHospital[], COLUMN(TblHospital[City tier]), FALSE)</f>
        <v>tier - 1</v>
      </c>
      <c r="Q70" s="35" t="str" cm="1">
        <f t="array" ref="Q70">VLOOKUP($A70, TblHospital[],COLUMN(TblHospital[State ID]), FALSE)</f>
        <v>R1024</v>
      </c>
      <c r="R70" s="31"/>
      <c r="S70" s="31"/>
      <c r="T70" s="31"/>
    </row>
    <row r="71" spans="1:20" x14ac:dyDescent="0.25">
      <c r="A71" s="39" t="str">
        <f>TblNames[[#This Row],[Customer ID]]</f>
        <v>Id70</v>
      </c>
      <c r="B71" s="29" t="str" cm="1">
        <f t="array" ref="B71">VLOOKUP($A71, TblNames[], COLUMN(TblNames[First Name]), FALSE)</f>
        <v>Freeman</v>
      </c>
      <c r="C71" s="29" cm="1">
        <f t="array" ref="C71">VLOOKUP($A71, TblMedical[], COLUMN(TblMedical[HBA1C]), FALSE)</f>
        <v>9.77</v>
      </c>
      <c r="D71" s="34" cm="1">
        <f t="array" ref="D71">VLOOKUP($A71, TblHospital[], COLUMN(TblHospital[Charges]), FALSE)</f>
        <v>41999.519999999997</v>
      </c>
      <c r="E71" s="40" cm="1">
        <f t="array" ref="E71">VLOOKUP($A71, TblHospital[], COLUMN(TblHospital[Age]), FALSE)</f>
        <v>54</v>
      </c>
      <c r="F71" s="29" cm="1">
        <f t="array" ref="F71">VLOOKUP($A71, TblMedical[], COLUMN(TblMedical[BMI]), FALSE)</f>
        <v>30.8</v>
      </c>
      <c r="G71" s="29" t="str" cm="1">
        <f t="array" ref="G71">VLOOKUP($A71, TblMedical[], COLUMN(TblMedical[Heart Issues]), FALSE)</f>
        <v>No</v>
      </c>
      <c r="H71" s="29" t="str" cm="1">
        <f t="array" ref="H71">VLOOKUP($A71, TblMedical[], COLUMN(TblMedical[Any Transplants]), FALSE)</f>
        <v>No</v>
      </c>
      <c r="I71" s="29" t="str" cm="1">
        <f t="array" ref="I71">VLOOKUP($A71, TblMedical[], COLUMN(TblMedical[Cancer history]), FALSE)</f>
        <v>No</v>
      </c>
      <c r="J71" s="29">
        <f>VLOOKUP($A71, TblMedical[], 9, FALSE)</f>
        <v>0</v>
      </c>
      <c r="K71" s="29" t="str" cm="1">
        <f t="array" ref="K71">VLOOKUP($A71, TblMedical[], COLUMN(TblMedical[Smoker]), FALSE)</f>
        <v>Yes</v>
      </c>
      <c r="L71" s="29" t="str" cm="1">
        <f t="array" ref="L71">VLOOKUP($A71, TblMedical[], COLUMN(TblMedical[Weight Status]), FALSE)</f>
        <v>Obesity</v>
      </c>
      <c r="M71" s="29" t="str" cm="1">
        <f t="array" ref="M71">VLOOKUP($A71, TblMedical[], COLUMN(TblMedical[Diabetes Status]), FALSE)</f>
        <v>Diabetes</v>
      </c>
      <c r="N71" s="30" cm="1">
        <f t="array" ref="N71">VLOOKUP($A71, TblHospital[], COLUMN(TblHospital[DateofBirth]), FALSE)</f>
        <v>25191</v>
      </c>
      <c r="O71" s="35" t="str" cm="1">
        <f t="array" ref="O71">VLOOKUP($A71, TblHospital[], COLUMN(TblHospital[Hospital tier]), FALSE)</f>
        <v>tier - 1</v>
      </c>
      <c r="P71" s="35" t="str" cm="1">
        <f t="array" ref="P71">VLOOKUP($A71, TblHospital[], COLUMN(TblHospital[City tier]), FALSE)</f>
        <v>tier - 3</v>
      </c>
      <c r="Q71" s="35" t="str" cm="1">
        <f t="array" ref="Q71">VLOOKUP($A71, TblHospital[],COLUMN(TblHospital[State ID]), FALSE)</f>
        <v>R1013</v>
      </c>
      <c r="R71" s="31"/>
      <c r="S71" s="31"/>
      <c r="T71" s="31"/>
    </row>
    <row r="72" spans="1:20" x14ac:dyDescent="0.25">
      <c r="A72" s="39" t="str">
        <f>TblNames[[#This Row],[Customer ID]]</f>
        <v>Id71</v>
      </c>
      <c r="B72" s="29" t="str" cm="1">
        <f t="array" ref="B72">VLOOKUP($A72, TblNames[], COLUMN(TblNames[First Name]), FALSE)</f>
        <v>Jeff</v>
      </c>
      <c r="C72" s="29" cm="1">
        <f t="array" ref="C72">VLOOKUP($A72, TblMedical[], COLUMN(TblMedical[HBA1C]), FALSE)</f>
        <v>4.25</v>
      </c>
      <c r="D72" s="34" cm="1">
        <f t="array" ref="D72">VLOOKUP($A72, TblHospital[], COLUMN(TblHospital[Charges]), FALSE)</f>
        <v>41949.24</v>
      </c>
      <c r="E72" s="40" cm="1">
        <f t="array" ref="E72">VLOOKUP($A72, TblHospital[], COLUMN(TblHospital[Age]), FALSE)</f>
        <v>38</v>
      </c>
      <c r="F72" s="29" cm="1">
        <f t="array" ref="F72">VLOOKUP($A72, TblMedical[], COLUMN(TblMedical[BMI]), FALSE)</f>
        <v>38.39</v>
      </c>
      <c r="G72" s="29" t="str" cm="1">
        <f t="array" ref="G72">VLOOKUP($A72, TblMedical[], COLUMN(TblMedical[Heart Issues]), FALSE)</f>
        <v>No</v>
      </c>
      <c r="H72" s="29" t="str" cm="1">
        <f t="array" ref="H72">VLOOKUP($A72, TblMedical[], COLUMN(TblMedical[Any Transplants]), FALSE)</f>
        <v>No</v>
      </c>
      <c r="I72" s="29" t="str" cm="1">
        <f t="array" ref="I72">VLOOKUP($A72, TblMedical[], COLUMN(TblMedical[Cancer history]), FALSE)</f>
        <v>No</v>
      </c>
      <c r="J72" s="29">
        <f>VLOOKUP($A72, TblMedical[], 9, FALSE)</f>
        <v>1</v>
      </c>
      <c r="K72" s="29" t="str" cm="1">
        <f t="array" ref="K72">VLOOKUP($A72, TblMedical[], COLUMN(TblMedical[Smoker]), FALSE)</f>
        <v>Yes</v>
      </c>
      <c r="L72" s="29" t="str" cm="1">
        <f t="array" ref="L72">VLOOKUP($A72, TblMedical[], COLUMN(TblMedical[Weight Status]), FALSE)</f>
        <v>Obesity</v>
      </c>
      <c r="M72" s="29" t="str" cm="1">
        <f t="array" ref="M72">VLOOKUP($A72, TblMedical[], COLUMN(TblMedical[Diabetes Status]), FALSE)</f>
        <v>Normal</v>
      </c>
      <c r="N72" s="30" cm="1">
        <f t="array" ref="N72">VLOOKUP($A72, TblHospital[], COLUMN(TblHospital[DateofBirth]), FALSE)</f>
        <v>30996</v>
      </c>
      <c r="O72" s="35" t="str" cm="1">
        <f t="array" ref="O72">VLOOKUP($A72, TblHospital[], COLUMN(TblHospital[Hospital tier]), FALSE)</f>
        <v>tier - 1</v>
      </c>
      <c r="P72" s="35" t="str" cm="1">
        <f t="array" ref="P72">VLOOKUP($A72, TblHospital[], COLUMN(TblHospital[City tier]), FALSE)</f>
        <v>tier - 1</v>
      </c>
      <c r="Q72" s="35" t="str" cm="1">
        <f t="array" ref="Q72">VLOOKUP($A72, TblHospital[],COLUMN(TblHospital[State ID]), FALSE)</f>
        <v>R1013</v>
      </c>
      <c r="R72" s="31"/>
      <c r="S72" s="31"/>
      <c r="T72" s="31"/>
    </row>
    <row r="73" spans="1:20" x14ac:dyDescent="0.25">
      <c r="A73" s="39" t="str">
        <f>TblNames[[#This Row],[Customer ID]]</f>
        <v>Id72</v>
      </c>
      <c r="B73" s="29" t="str" cm="1">
        <f t="array" ref="B73">VLOOKUP($A73, TblNames[], COLUMN(TblNames[First Name]), FALSE)</f>
        <v>Elenilton V Sr</v>
      </c>
      <c r="C73" s="29" cm="1">
        <f t="array" ref="C73">VLOOKUP($A73, TblMedical[], COLUMN(TblMedical[HBA1C]), FALSE)</f>
        <v>4.76</v>
      </c>
      <c r="D73" s="34" cm="1">
        <f t="array" ref="D73">VLOOKUP($A73, TblHospital[], COLUMN(TblHospital[Charges]), FALSE)</f>
        <v>41919.1</v>
      </c>
      <c r="E73" s="40" cm="1">
        <f t="array" ref="E73">VLOOKUP($A73, TblHospital[], COLUMN(TblHospital[Age]), FALSE)</f>
        <v>51</v>
      </c>
      <c r="F73" s="29" cm="1">
        <f t="array" ref="F73">VLOOKUP($A73, TblMedical[], COLUMN(TblMedical[BMI]), FALSE)</f>
        <v>32.299999999999997</v>
      </c>
      <c r="G73" s="29" t="str" cm="1">
        <f t="array" ref="G73">VLOOKUP($A73, TblMedical[], COLUMN(TblMedical[Heart Issues]), FALSE)</f>
        <v>No</v>
      </c>
      <c r="H73" s="29" t="str" cm="1">
        <f t="array" ref="H73">VLOOKUP($A73, TblMedical[], COLUMN(TblMedical[Any Transplants]), FALSE)</f>
        <v>No</v>
      </c>
      <c r="I73" s="29" t="str" cm="1">
        <f t="array" ref="I73">VLOOKUP($A73, TblMedical[], COLUMN(TblMedical[Cancer history]), FALSE)</f>
        <v>No</v>
      </c>
      <c r="J73" s="29">
        <f>VLOOKUP($A73, TblMedical[], 9, FALSE)</f>
        <v>2</v>
      </c>
      <c r="K73" s="29" t="str" cm="1">
        <f t="array" ref="K73">VLOOKUP($A73, TblMedical[], COLUMN(TblMedical[Smoker]), FALSE)</f>
        <v>Yes</v>
      </c>
      <c r="L73" s="29" t="str" cm="1">
        <f t="array" ref="L73">VLOOKUP($A73, TblMedical[], COLUMN(TblMedical[Weight Status]), FALSE)</f>
        <v>Obesity</v>
      </c>
      <c r="M73" s="29" t="str" cm="1">
        <f t="array" ref="M73">VLOOKUP($A73, TblMedical[], COLUMN(TblMedical[Diabetes Status]), FALSE)</f>
        <v>Normal</v>
      </c>
      <c r="N73" s="30" cm="1">
        <f t="array" ref="N73">VLOOKUP($A73, TblHospital[], COLUMN(TblHospital[DateofBirth]), FALSE)</f>
        <v>26458</v>
      </c>
      <c r="O73" s="35" t="str" cm="1">
        <f t="array" ref="O73">VLOOKUP($A73, TblHospital[], COLUMN(TblHospital[Hospital tier]), FALSE)</f>
        <v>tier - 1</v>
      </c>
      <c r="P73" s="35" t="str" cm="1">
        <f t="array" ref="P73">VLOOKUP($A73, TblHospital[], COLUMN(TblHospital[City tier]), FALSE)</f>
        <v>tier - 1</v>
      </c>
      <c r="Q73" s="35" t="str" cm="1">
        <f t="array" ref="Q73">VLOOKUP($A73, TblHospital[],COLUMN(TblHospital[State ID]), FALSE)</f>
        <v>R1016</v>
      </c>
      <c r="R73" s="31"/>
      <c r="S73" s="31"/>
      <c r="T73" s="31"/>
    </row>
    <row r="74" spans="1:20" x14ac:dyDescent="0.25">
      <c r="A74" s="39" t="str">
        <f>TblNames[[#This Row],[Customer ID]]</f>
        <v>Id73</v>
      </c>
      <c r="B74" s="29" t="str" cm="1">
        <f t="array" ref="B74">VLOOKUP($A74, TblNames[], COLUMN(TblNames[First Name]), FALSE)</f>
        <v>Maurya</v>
      </c>
      <c r="C74" s="29" cm="1">
        <f t="array" ref="C74">VLOOKUP($A74, TblMedical[], COLUMN(TblMedical[HBA1C]), FALSE)</f>
        <v>6.22</v>
      </c>
      <c r="D74" s="34" cm="1">
        <f t="array" ref="D74">VLOOKUP($A74, TblHospital[], COLUMN(TblHospital[Charges]), FALSE)</f>
        <v>41886.54</v>
      </c>
      <c r="E74" s="40" cm="1">
        <f t="array" ref="E74">VLOOKUP($A74, TblHospital[], COLUMN(TblHospital[Age]), FALSE)</f>
        <v>56</v>
      </c>
      <c r="F74" s="29" cm="1">
        <f t="array" ref="F74">VLOOKUP($A74, TblMedical[], COLUMN(TblMedical[BMI]), FALSE)</f>
        <v>48.8</v>
      </c>
      <c r="G74" s="29" t="str" cm="1">
        <f t="array" ref="G74">VLOOKUP($A74, TblMedical[], COLUMN(TblMedical[Heart Issues]), FALSE)</f>
        <v>Yes</v>
      </c>
      <c r="H74" s="29" t="str" cm="1">
        <f t="array" ref="H74">VLOOKUP($A74, TblMedical[], COLUMN(TblMedical[Any Transplants]), FALSE)</f>
        <v>No</v>
      </c>
      <c r="I74" s="29" t="str" cm="1">
        <f t="array" ref="I74">VLOOKUP($A74, TblMedical[], COLUMN(TblMedical[Cancer history]), FALSE)</f>
        <v>No</v>
      </c>
      <c r="J74" s="29">
        <f>VLOOKUP($A74, TblMedical[], 9, FALSE)</f>
        <v>2</v>
      </c>
      <c r="K74" s="29" t="str" cm="1">
        <f t="array" ref="K74">VLOOKUP($A74, TblMedical[], COLUMN(TblMedical[Smoker]), FALSE)</f>
        <v>Yes</v>
      </c>
      <c r="L74" s="29" t="str" cm="1">
        <f t="array" ref="L74">VLOOKUP($A74, TblMedical[], COLUMN(TblMedical[Weight Status]), FALSE)</f>
        <v>Obesity</v>
      </c>
      <c r="M74" s="29" t="str" cm="1">
        <f t="array" ref="M74">VLOOKUP($A74, TblMedical[], COLUMN(TblMedical[Diabetes Status]), FALSE)</f>
        <v>Prediabetes</v>
      </c>
      <c r="N74" s="30" cm="1">
        <f t="array" ref="N74">VLOOKUP($A74, TblHospital[], COLUMN(TblHospital[DateofBirth]), FALSE)</f>
        <v>24371</v>
      </c>
      <c r="O74" s="35" t="str" cm="1">
        <f t="array" ref="O74">VLOOKUP($A74, TblHospital[], COLUMN(TblHospital[Hospital tier]), FALSE)</f>
        <v>tier - 1</v>
      </c>
      <c r="P74" s="35" t="str" cm="1">
        <f t="array" ref="P74">VLOOKUP($A74, TblHospital[], COLUMN(TblHospital[City tier]), FALSE)</f>
        <v>tier - 3</v>
      </c>
      <c r="Q74" s="35" t="str" cm="1">
        <f t="array" ref="Q74">VLOOKUP($A74, TblHospital[],COLUMN(TblHospital[State ID]), FALSE)</f>
        <v>R1011</v>
      </c>
      <c r="R74" s="31"/>
      <c r="S74" s="31"/>
      <c r="T74" s="31"/>
    </row>
    <row r="75" spans="1:20" x14ac:dyDescent="0.25">
      <c r="A75" s="39" t="str">
        <f>TblNames[[#This Row],[Customer ID]]</f>
        <v>Id74</v>
      </c>
      <c r="B75" s="29" t="str" cm="1">
        <f t="array" ref="B75">VLOOKUP($A75, TblNames[], COLUMN(TblNames[First Name]), FALSE)</f>
        <v>Samantha C</v>
      </c>
      <c r="C75" s="29" cm="1">
        <f t="array" ref="C75">VLOOKUP($A75, TblMedical[], COLUMN(TblMedical[HBA1C]), FALSE)</f>
        <v>7.96</v>
      </c>
      <c r="D75" s="34" cm="1">
        <f t="array" ref="D75">VLOOKUP($A75, TblHospital[], COLUMN(TblHospital[Charges]), FALSE)</f>
        <v>41794.629999999997</v>
      </c>
      <c r="E75" s="40" cm="1">
        <f t="array" ref="E75">VLOOKUP($A75, TblHospital[], COLUMN(TblHospital[Age]), FALSE)</f>
        <v>60</v>
      </c>
      <c r="F75" s="29" cm="1">
        <f t="array" ref="F75">VLOOKUP($A75, TblMedical[], COLUMN(TblMedical[BMI]), FALSE)</f>
        <v>45.5</v>
      </c>
      <c r="G75" s="29" t="str" cm="1">
        <f t="array" ref="G75">VLOOKUP($A75, TblMedical[], COLUMN(TblMedical[Heart Issues]), FALSE)</f>
        <v>No</v>
      </c>
      <c r="H75" s="29" t="str" cm="1">
        <f t="array" ref="H75">VLOOKUP($A75, TblMedical[], COLUMN(TblMedical[Any Transplants]), FALSE)</f>
        <v>No</v>
      </c>
      <c r="I75" s="29" t="str" cm="1">
        <f t="array" ref="I75">VLOOKUP($A75, TblMedical[], COLUMN(TblMedical[Cancer history]), FALSE)</f>
        <v>No</v>
      </c>
      <c r="J75" s="29">
        <f>VLOOKUP($A75, TblMedical[], 9, FALSE)</f>
        <v>0</v>
      </c>
      <c r="K75" s="29" t="str" cm="1">
        <f t="array" ref="K75">VLOOKUP($A75, TblMedical[], COLUMN(TblMedical[Smoker]), FALSE)</f>
        <v>Yes</v>
      </c>
      <c r="L75" s="29" t="str" cm="1">
        <f t="array" ref="L75">VLOOKUP($A75, TblMedical[], COLUMN(TblMedical[Weight Status]), FALSE)</f>
        <v>Obesity</v>
      </c>
      <c r="M75" s="29" t="str" cm="1">
        <f t="array" ref="M75">VLOOKUP($A75, TblMedical[], COLUMN(TblMedical[Diabetes Status]), FALSE)</f>
        <v>Diabetes</v>
      </c>
      <c r="N75" s="30" cm="1">
        <f t="array" ref="N75">VLOOKUP($A75, TblHospital[], COLUMN(TblHospital[DateofBirth]), FALSE)</f>
        <v>22911</v>
      </c>
      <c r="O75" s="35" t="str" cm="1">
        <f t="array" ref="O75">VLOOKUP($A75, TblHospital[], COLUMN(TblHospital[Hospital tier]), FALSE)</f>
        <v>tier - 1</v>
      </c>
      <c r="P75" s="35" t="str" cm="1">
        <f t="array" ref="P75">VLOOKUP($A75, TblHospital[], COLUMN(TblHospital[City tier]), FALSE)</f>
        <v>tier - 3</v>
      </c>
      <c r="Q75" s="35" t="str" cm="1">
        <f t="array" ref="Q75">VLOOKUP($A75, TblHospital[],COLUMN(TblHospital[State ID]), FALSE)</f>
        <v>R1011</v>
      </c>
      <c r="R75" s="31"/>
      <c r="S75" s="31"/>
      <c r="T75" s="31"/>
    </row>
    <row r="76" spans="1:20" x14ac:dyDescent="0.25">
      <c r="A76" s="39" t="str">
        <f>TblNames[[#This Row],[Customer ID]]</f>
        <v>Id75</v>
      </c>
      <c r="B76" s="29" t="str" cm="1">
        <f t="array" ref="B76">VLOOKUP($A76, TblNames[], COLUMN(TblNames[First Name]), FALSE)</f>
        <v>Bethany A</v>
      </c>
      <c r="C76" s="29" cm="1">
        <f t="array" ref="C76">VLOOKUP($A76, TblMedical[], COLUMN(TblMedical[HBA1C]), FALSE)</f>
        <v>10.92</v>
      </c>
      <c r="D76" s="34" cm="1">
        <f t="array" ref="D76">VLOOKUP($A76, TblHospital[], COLUMN(TblHospital[Charges]), FALSE)</f>
        <v>41681.86</v>
      </c>
      <c r="E76" s="40" cm="1">
        <f t="array" ref="E76">VLOOKUP($A76, TblHospital[], COLUMN(TblHospital[Age]), FALSE)</f>
        <v>47</v>
      </c>
      <c r="F76" s="29" cm="1">
        <f t="array" ref="F76">VLOOKUP($A76, TblMedical[], COLUMN(TblMedical[BMI]), FALSE)</f>
        <v>53.61</v>
      </c>
      <c r="G76" s="29" t="str" cm="1">
        <f t="array" ref="G76">VLOOKUP($A76, TblMedical[], COLUMN(TblMedical[Heart Issues]), FALSE)</f>
        <v>Yes</v>
      </c>
      <c r="H76" s="29" t="str" cm="1">
        <f t="array" ref="H76">VLOOKUP($A76, TblMedical[], COLUMN(TblMedical[Any Transplants]), FALSE)</f>
        <v>No</v>
      </c>
      <c r="I76" s="29" t="str" cm="1">
        <f t="array" ref="I76">VLOOKUP($A76, TblMedical[], COLUMN(TblMedical[Cancer history]), FALSE)</f>
        <v>No</v>
      </c>
      <c r="J76" s="29">
        <f>VLOOKUP($A76, TblMedical[], 9, FALSE)</f>
        <v>1</v>
      </c>
      <c r="K76" s="29" t="str" cm="1">
        <f t="array" ref="K76">VLOOKUP($A76, TblMedical[], COLUMN(TblMedical[Smoker]), FALSE)</f>
        <v>Yes</v>
      </c>
      <c r="L76" s="29" t="str" cm="1">
        <f t="array" ref="L76">VLOOKUP($A76, TblMedical[], COLUMN(TblMedical[Weight Status]), FALSE)</f>
        <v>Obesity</v>
      </c>
      <c r="M76" s="29" t="str" cm="1">
        <f t="array" ref="M76">VLOOKUP($A76, TblMedical[], COLUMN(TblMedical[Diabetes Status]), FALSE)</f>
        <v>Diabetes</v>
      </c>
      <c r="N76" s="30" cm="1">
        <f t="array" ref="N76">VLOOKUP($A76, TblHospital[], COLUMN(TblHospital[DateofBirth]), FALSE)</f>
        <v>27666</v>
      </c>
      <c r="O76" s="35" t="str" cm="1">
        <f t="array" ref="O76">VLOOKUP($A76, TblHospital[], COLUMN(TblHospital[Hospital tier]), FALSE)</f>
        <v>tier - 1</v>
      </c>
      <c r="P76" s="35" t="str" cm="1">
        <f t="array" ref="P76">VLOOKUP($A76, TblHospital[], COLUMN(TblHospital[City tier]), FALSE)</f>
        <v>tier - 1</v>
      </c>
      <c r="Q76" s="35" t="str" cm="1">
        <f t="array" ref="Q76">VLOOKUP($A76, TblHospital[],COLUMN(TblHospital[State ID]), FALSE)</f>
        <v>R1011</v>
      </c>
      <c r="R76" s="31"/>
      <c r="S76" s="31"/>
      <c r="T76" s="31"/>
    </row>
    <row r="77" spans="1:20" x14ac:dyDescent="0.25">
      <c r="A77" s="39" t="str">
        <f>TblNames[[#This Row],[Customer ID]]</f>
        <v>Id76</v>
      </c>
      <c r="B77" s="29" t="str" cm="1">
        <f t="array" ref="B77">VLOOKUP($A77, TblNames[], COLUMN(TblNames[First Name]), FALSE)</f>
        <v>Yves</v>
      </c>
      <c r="C77" s="29" cm="1">
        <f t="array" ref="C77">VLOOKUP($A77, TblMedical[], COLUMN(TblMedical[HBA1C]), FALSE)</f>
        <v>11.51</v>
      </c>
      <c r="D77" s="34" cm="1">
        <f t="array" ref="D77">VLOOKUP($A77, TblHospital[], COLUMN(TblHospital[Charges]), FALSE)</f>
        <v>41676.080000000002</v>
      </c>
      <c r="E77" s="40" cm="1">
        <f t="array" ref="E77">VLOOKUP($A77, TblHospital[], COLUMN(TblHospital[Age]), FALSE)</f>
        <v>47</v>
      </c>
      <c r="F77" s="29" cm="1">
        <f t="array" ref="F77">VLOOKUP($A77, TblMedical[], COLUMN(TblMedical[BMI]), FALSE)</f>
        <v>36.19</v>
      </c>
      <c r="G77" s="29" t="str" cm="1">
        <f t="array" ref="G77">VLOOKUP($A77, TblMedical[], COLUMN(TblMedical[Heart Issues]), FALSE)</f>
        <v>Yes</v>
      </c>
      <c r="H77" s="29" t="str" cm="1">
        <f t="array" ref="H77">VLOOKUP($A77, TblMedical[], COLUMN(TblMedical[Any Transplants]), FALSE)</f>
        <v>No</v>
      </c>
      <c r="I77" s="29" t="str" cm="1">
        <f t="array" ref="I77">VLOOKUP($A77, TblMedical[], COLUMN(TblMedical[Cancer history]), FALSE)</f>
        <v>No</v>
      </c>
      <c r="J77" s="29">
        <f>VLOOKUP($A77, TblMedical[], 9, FALSE)</f>
        <v>1</v>
      </c>
      <c r="K77" s="29" t="str" cm="1">
        <f t="array" ref="K77">VLOOKUP($A77, TblMedical[], COLUMN(TblMedical[Smoker]), FALSE)</f>
        <v>Yes</v>
      </c>
      <c r="L77" s="29" t="str" cm="1">
        <f t="array" ref="L77">VLOOKUP($A77, TblMedical[], COLUMN(TblMedical[Weight Status]), FALSE)</f>
        <v>Obesity</v>
      </c>
      <c r="M77" s="29" t="str" cm="1">
        <f t="array" ref="M77">VLOOKUP($A77, TblMedical[], COLUMN(TblMedical[Diabetes Status]), FALSE)</f>
        <v>Diabetes</v>
      </c>
      <c r="N77" s="30" cm="1">
        <f t="array" ref="N77">VLOOKUP($A77, TblHospital[], COLUMN(TblHospital[DateofBirth]), FALSE)</f>
        <v>27712</v>
      </c>
      <c r="O77" s="35" t="str" cm="1">
        <f t="array" ref="O77">VLOOKUP($A77, TblHospital[], COLUMN(TblHospital[Hospital tier]), FALSE)</f>
        <v>tier - 1</v>
      </c>
      <c r="P77" s="35" t="str" cm="1">
        <f t="array" ref="P77">VLOOKUP($A77, TblHospital[], COLUMN(TblHospital[City tier]), FALSE)</f>
        <v>tier - 2</v>
      </c>
      <c r="Q77" s="35" t="str" cm="1">
        <f t="array" ref="Q77">VLOOKUP($A77, TblHospital[],COLUMN(TblHospital[State ID]), FALSE)</f>
        <v>R1013</v>
      </c>
      <c r="R77" s="31"/>
      <c r="S77" s="31"/>
      <c r="T77" s="31"/>
    </row>
    <row r="78" spans="1:20" x14ac:dyDescent="0.25">
      <c r="A78" s="39" t="str">
        <f>TblNames[[#This Row],[Customer ID]]</f>
        <v>Id77</v>
      </c>
      <c r="B78" s="29" t="str" cm="1">
        <f t="array" ref="B78">VLOOKUP($A78, TblNames[], COLUMN(TblNames[First Name]), FALSE)</f>
        <v xml:space="preserve">  Danielle</v>
      </c>
      <c r="C78" s="29" cm="1">
        <f t="array" ref="C78">VLOOKUP($A78, TblMedical[], COLUMN(TblMedical[HBA1C]), FALSE)</f>
        <v>5.99</v>
      </c>
      <c r="D78" s="34" cm="1">
        <f t="array" ref="D78">VLOOKUP($A78, TblHospital[], COLUMN(TblHospital[Charges]), FALSE)</f>
        <v>41661.599999999999</v>
      </c>
      <c r="E78" s="40" cm="1">
        <f t="array" ref="E78">VLOOKUP($A78, TblHospital[], COLUMN(TblHospital[Age]), FALSE)</f>
        <v>46</v>
      </c>
      <c r="F78" s="29" cm="1">
        <f t="array" ref="F78">VLOOKUP($A78, TblMedical[], COLUMN(TblMedical[BMI]), FALSE)</f>
        <v>34.6</v>
      </c>
      <c r="G78" s="29" t="str" cm="1">
        <f t="array" ref="G78">VLOOKUP($A78, TblMedical[], COLUMN(TblMedical[Heart Issues]), FALSE)</f>
        <v>Yes</v>
      </c>
      <c r="H78" s="29" t="str" cm="1">
        <f t="array" ref="H78">VLOOKUP($A78, TblMedical[], COLUMN(TblMedical[Any Transplants]), FALSE)</f>
        <v>No</v>
      </c>
      <c r="I78" s="29" t="str" cm="1">
        <f t="array" ref="I78">VLOOKUP($A78, TblMedical[], COLUMN(TblMedical[Cancer history]), FALSE)</f>
        <v>No</v>
      </c>
      <c r="J78" s="29">
        <f>VLOOKUP($A78, TblMedical[], 9, FALSE)</f>
        <v>0</v>
      </c>
      <c r="K78" s="29" t="str" cm="1">
        <f t="array" ref="K78">VLOOKUP($A78, TblMedical[], COLUMN(TblMedical[Smoker]), FALSE)</f>
        <v>Yes</v>
      </c>
      <c r="L78" s="29" t="str" cm="1">
        <f t="array" ref="L78">VLOOKUP($A78, TblMedical[], COLUMN(TblMedical[Weight Status]), FALSE)</f>
        <v>Obesity</v>
      </c>
      <c r="M78" s="29" t="str" cm="1">
        <f t="array" ref="M78">VLOOKUP($A78, TblMedical[], COLUMN(TblMedical[Diabetes Status]), FALSE)</f>
        <v>Normal</v>
      </c>
      <c r="N78" s="30" cm="1">
        <f t="array" ref="N78">VLOOKUP($A78, TblHospital[], COLUMN(TblHospital[DateofBirth]), FALSE)</f>
        <v>28062</v>
      </c>
      <c r="O78" s="35" t="str" cm="1">
        <f t="array" ref="O78">VLOOKUP($A78, TblHospital[], COLUMN(TblHospital[Hospital tier]), FALSE)</f>
        <v>tier - 1</v>
      </c>
      <c r="P78" s="35" t="str" cm="1">
        <f t="array" ref="P78">VLOOKUP($A78, TblHospital[], COLUMN(TblHospital[City tier]), FALSE)</f>
        <v>tier - 3</v>
      </c>
      <c r="Q78" s="35" t="str" cm="1">
        <f t="array" ref="Q78">VLOOKUP($A78, TblHospital[],COLUMN(TblHospital[State ID]), FALSE)</f>
        <v>R1011</v>
      </c>
      <c r="R78" s="31"/>
      <c r="S78" s="31"/>
      <c r="T78" s="31"/>
    </row>
    <row r="79" spans="1:20" x14ac:dyDescent="0.25">
      <c r="A79" s="39" t="str">
        <f>TblNames[[#This Row],[Customer ID]]</f>
        <v>Id78</v>
      </c>
      <c r="B79" s="29" t="str" cm="1">
        <f t="array" ref="B79">VLOOKUP($A79, TblNames[], COLUMN(TblNames[First Name]), FALSE)</f>
        <v>Julia</v>
      </c>
      <c r="C79" s="29" cm="1">
        <f t="array" ref="C79">VLOOKUP($A79, TblMedical[], COLUMN(TblMedical[HBA1C]), FALSE)</f>
        <v>11.57</v>
      </c>
      <c r="D79" s="34" cm="1">
        <f t="array" ref="D79">VLOOKUP($A79, TblHospital[], COLUMN(TblHospital[Charges]), FALSE)</f>
        <v>41636.199999999997</v>
      </c>
      <c r="E79" s="40" cm="1">
        <f t="array" ref="E79">VLOOKUP($A79, TblHospital[], COLUMN(TblHospital[Age]), FALSE)</f>
        <v>48</v>
      </c>
      <c r="F79" s="29" cm="1">
        <f t="array" ref="F79">VLOOKUP($A79, TblMedical[], COLUMN(TblMedical[BMI]), FALSE)</f>
        <v>54.12</v>
      </c>
      <c r="G79" s="29" t="str" cm="1">
        <f t="array" ref="G79">VLOOKUP($A79, TblMedical[], COLUMN(TblMedical[Heart Issues]), FALSE)</f>
        <v>No</v>
      </c>
      <c r="H79" s="29" t="str" cm="1">
        <f t="array" ref="H79">VLOOKUP($A79, TblMedical[], COLUMN(TblMedical[Any Transplants]), FALSE)</f>
        <v>No</v>
      </c>
      <c r="I79" s="29" t="str" cm="1">
        <f t="array" ref="I79">VLOOKUP($A79, TblMedical[], COLUMN(TblMedical[Cancer history]), FALSE)</f>
        <v>No</v>
      </c>
      <c r="J79" s="29">
        <f>VLOOKUP($A79, TblMedical[], 9, FALSE)</f>
        <v>0</v>
      </c>
      <c r="K79" s="29" t="str" cm="1">
        <f t="array" ref="K79">VLOOKUP($A79, TblMedical[], COLUMN(TblMedical[Smoker]), FALSE)</f>
        <v>Yes</v>
      </c>
      <c r="L79" s="29" t="str" cm="1">
        <f t="array" ref="L79">VLOOKUP($A79, TblMedical[], COLUMN(TblMedical[Weight Status]), FALSE)</f>
        <v>Obesity</v>
      </c>
      <c r="M79" s="29" t="str" cm="1">
        <f t="array" ref="M79">VLOOKUP($A79, TblMedical[], COLUMN(TblMedical[Diabetes Status]), FALSE)</f>
        <v>Diabetes</v>
      </c>
      <c r="N79" s="30" cm="1">
        <f t="array" ref="N79">VLOOKUP($A79, TblHospital[], COLUMN(TblHospital[DateofBirth]), FALSE)</f>
        <v>27357</v>
      </c>
      <c r="O79" s="35" t="str" cm="1">
        <f t="array" ref="O79">VLOOKUP($A79, TblHospital[], COLUMN(TblHospital[Hospital tier]), FALSE)</f>
        <v>tier - 1</v>
      </c>
      <c r="P79" s="35" t="str" cm="1">
        <f t="array" ref="P79">VLOOKUP($A79, TblHospital[], COLUMN(TblHospital[City tier]), FALSE)</f>
        <v>tier - 1</v>
      </c>
      <c r="Q79" s="35" t="str" cm="1">
        <f t="array" ref="Q79">VLOOKUP($A79, TblHospital[],COLUMN(TblHospital[State ID]), FALSE)</f>
        <v>R1011</v>
      </c>
      <c r="R79" s="31"/>
      <c r="S79" s="31"/>
      <c r="T79" s="31"/>
    </row>
    <row r="80" spans="1:20" x14ac:dyDescent="0.25">
      <c r="A80" s="39" t="str">
        <f>TblNames[[#This Row],[Customer ID]]</f>
        <v>Id79</v>
      </c>
      <c r="B80" s="29" t="str" cm="1">
        <f t="array" ref="B80">VLOOKUP($A80, TblNames[], COLUMN(TblNames[First Name]), FALSE)</f>
        <v>Joshua</v>
      </c>
      <c r="C80" s="29" cm="1">
        <f t="array" ref="C80">VLOOKUP($A80, TblMedical[], COLUMN(TblMedical[HBA1C]), FALSE)</f>
        <v>6.67</v>
      </c>
      <c r="D80" s="34" cm="1">
        <f t="array" ref="D80">VLOOKUP($A80, TblHospital[], COLUMN(TblHospital[Charges]), FALSE)</f>
        <v>41505.15</v>
      </c>
      <c r="E80" s="40" cm="1">
        <f t="array" ref="E80">VLOOKUP($A80, TblHospital[], COLUMN(TblHospital[Age]), FALSE)</f>
        <v>55</v>
      </c>
      <c r="F80" s="29" cm="1">
        <f t="array" ref="F80">VLOOKUP($A80, TblMedical[], COLUMN(TblMedical[BMI]), FALSE)</f>
        <v>48.82</v>
      </c>
      <c r="G80" s="29" t="str" cm="1">
        <f t="array" ref="G80">VLOOKUP($A80, TblMedical[], COLUMN(TblMedical[Heart Issues]), FALSE)</f>
        <v>Yes</v>
      </c>
      <c r="H80" s="29" t="str" cm="1">
        <f t="array" ref="H80">VLOOKUP($A80, TblMedical[], COLUMN(TblMedical[Any Transplants]), FALSE)</f>
        <v>No</v>
      </c>
      <c r="I80" s="29" t="str" cm="1">
        <f t="array" ref="I80">VLOOKUP($A80, TblMedical[], COLUMN(TblMedical[Cancer history]), FALSE)</f>
        <v>No</v>
      </c>
      <c r="J80" s="29">
        <f>VLOOKUP($A80, TblMedical[], 9, FALSE)</f>
        <v>0</v>
      </c>
      <c r="K80" s="29" t="str" cm="1">
        <f t="array" ref="K80">VLOOKUP($A80, TblMedical[], COLUMN(TblMedical[Smoker]), FALSE)</f>
        <v>Yes</v>
      </c>
      <c r="L80" s="29" t="str" cm="1">
        <f t="array" ref="L80">VLOOKUP($A80, TblMedical[], COLUMN(TblMedical[Weight Status]), FALSE)</f>
        <v>Obesity</v>
      </c>
      <c r="M80" s="29" t="str" cm="1">
        <f t="array" ref="M80">VLOOKUP($A80, TblMedical[], COLUMN(TblMedical[Diabetes Status]), FALSE)</f>
        <v>Prediabetes</v>
      </c>
      <c r="N80" s="30" cm="1">
        <f t="array" ref="N80">VLOOKUP($A80, TblHospital[], COLUMN(TblHospital[DateofBirth]), FALSE)</f>
        <v>24828</v>
      </c>
      <c r="O80" s="35" t="str" cm="1">
        <f t="array" ref="O80">VLOOKUP($A80, TblHospital[], COLUMN(TblHospital[Hospital tier]), FALSE)</f>
        <v>tier - 1</v>
      </c>
      <c r="P80" s="35" t="str" cm="1">
        <f t="array" ref="P80">VLOOKUP($A80, TblHospital[], COLUMN(TblHospital[City tier]), FALSE)</f>
        <v>tier - 2</v>
      </c>
      <c r="Q80" s="35" t="str" cm="1">
        <f t="array" ref="Q80">VLOOKUP($A80, TblHospital[],COLUMN(TblHospital[State ID]), FALSE)</f>
        <v>R1011</v>
      </c>
      <c r="R80" s="31"/>
      <c r="S80" s="31"/>
      <c r="T80" s="31"/>
    </row>
    <row r="81" spans="1:20" x14ac:dyDescent="0.25">
      <c r="A81" s="39" t="str">
        <f>TblNames[[#This Row],[Customer ID]]</f>
        <v>Id80</v>
      </c>
      <c r="B81" s="29" t="str" cm="1">
        <f t="array" ref="B81">VLOOKUP($A81, TblNames[], COLUMN(TblNames[First Name]), FALSE)</f>
        <v>Jennifer</v>
      </c>
      <c r="C81" s="29" cm="1">
        <f t="array" ref="C81">VLOOKUP($A81, TblMedical[], COLUMN(TblMedical[HBA1C]), FALSE)</f>
        <v>9.1999999999999993</v>
      </c>
      <c r="D81" s="34" cm="1">
        <f t="array" ref="D81">VLOOKUP($A81, TblHospital[], COLUMN(TblHospital[Charges]), FALSE)</f>
        <v>41351.879999999997</v>
      </c>
      <c r="E81" s="40" cm="1">
        <f t="array" ref="E81">VLOOKUP($A81, TblHospital[], COLUMN(TblHospital[Age]), FALSE)</f>
        <v>51</v>
      </c>
      <c r="F81" s="29" cm="1">
        <f t="array" ref="F81">VLOOKUP($A81, TblMedical[], COLUMN(TblMedical[BMI]), FALSE)</f>
        <v>51.01</v>
      </c>
      <c r="G81" s="29" t="str" cm="1">
        <f t="array" ref="G81">VLOOKUP($A81, TblMedical[], COLUMN(TblMedical[Heart Issues]), FALSE)</f>
        <v>No</v>
      </c>
      <c r="H81" s="29" t="str" cm="1">
        <f t="array" ref="H81">VLOOKUP($A81, TblMedical[], COLUMN(TblMedical[Any Transplants]), FALSE)</f>
        <v>No</v>
      </c>
      <c r="I81" s="29" t="str" cm="1">
        <f t="array" ref="I81">VLOOKUP($A81, TblMedical[], COLUMN(TblMedical[Cancer history]), FALSE)</f>
        <v>No</v>
      </c>
      <c r="J81" s="29">
        <f>VLOOKUP($A81, TblMedical[], 9, FALSE)</f>
        <v>0</v>
      </c>
      <c r="K81" s="29" t="str" cm="1">
        <f t="array" ref="K81">VLOOKUP($A81, TblMedical[], COLUMN(TblMedical[Smoker]), FALSE)</f>
        <v>Yes</v>
      </c>
      <c r="L81" s="29" t="str" cm="1">
        <f t="array" ref="L81">VLOOKUP($A81, TblMedical[], COLUMN(TblMedical[Weight Status]), FALSE)</f>
        <v>Obesity</v>
      </c>
      <c r="M81" s="29" t="str" cm="1">
        <f t="array" ref="M81">VLOOKUP($A81, TblMedical[], COLUMN(TblMedical[Diabetes Status]), FALSE)</f>
        <v>Diabetes</v>
      </c>
      <c r="N81" s="30" cm="1">
        <f t="array" ref="N81">VLOOKUP($A81, TblHospital[], COLUMN(TblHospital[DateofBirth]), FALSE)</f>
        <v>26222</v>
      </c>
      <c r="O81" s="35" t="str" cm="1">
        <f t="array" ref="O81">VLOOKUP($A81, TblHospital[], COLUMN(TblHospital[Hospital tier]), FALSE)</f>
        <v>tier - 1</v>
      </c>
      <c r="P81" s="35" t="str" cm="1">
        <f t="array" ref="P81">VLOOKUP($A81, TblHospital[], COLUMN(TblHospital[City tier]), FALSE)</f>
        <v>tier - 2</v>
      </c>
      <c r="Q81" s="35" t="str" cm="1">
        <f t="array" ref="Q81">VLOOKUP($A81, TblHospital[],COLUMN(TblHospital[State ID]), FALSE)</f>
        <v>R1011</v>
      </c>
      <c r="R81" s="31"/>
      <c r="S81" s="31"/>
      <c r="T81" s="31"/>
    </row>
    <row r="82" spans="1:20" x14ac:dyDescent="0.25">
      <c r="A82" s="39" t="str">
        <f>TblNames[[#This Row],[Customer ID]]</f>
        <v>Id81</v>
      </c>
      <c r="B82" s="29" t="str" cm="1">
        <f t="array" ref="B82">VLOOKUP($A82, TblNames[], COLUMN(TblNames[First Name]), FALSE)</f>
        <v>Gwen M</v>
      </c>
      <c r="C82" s="29" cm="1">
        <f t="array" ref="C82">VLOOKUP($A82, TblMedical[], COLUMN(TblMedical[HBA1C]), FALSE)</f>
        <v>5.1100000000000003</v>
      </c>
      <c r="D82" s="34" cm="1">
        <f t="array" ref="D82">VLOOKUP($A82, TblHospital[], COLUMN(TblHospital[Charges]), FALSE)</f>
        <v>41331.79</v>
      </c>
      <c r="E82" s="40" cm="1">
        <f t="array" ref="E82">VLOOKUP($A82, TblHospital[], COLUMN(TblHospital[Age]), FALSE)</f>
        <v>58</v>
      </c>
      <c r="F82" s="29" cm="1">
        <f t="array" ref="F82">VLOOKUP($A82, TblMedical[], COLUMN(TblMedical[BMI]), FALSE)</f>
        <v>45.65</v>
      </c>
      <c r="G82" s="29" t="str" cm="1">
        <f t="array" ref="G82">VLOOKUP($A82, TblMedical[], COLUMN(TblMedical[Heart Issues]), FALSE)</f>
        <v>Yes</v>
      </c>
      <c r="H82" s="29" t="str" cm="1">
        <f t="array" ref="H82">VLOOKUP($A82, TblMedical[], COLUMN(TblMedical[Any Transplants]), FALSE)</f>
        <v>No</v>
      </c>
      <c r="I82" s="29" t="str" cm="1">
        <f t="array" ref="I82">VLOOKUP($A82, TblMedical[], COLUMN(TblMedical[Cancer history]), FALSE)</f>
        <v>No</v>
      </c>
      <c r="J82" s="29">
        <f>VLOOKUP($A82, TblMedical[], 9, FALSE)</f>
        <v>1</v>
      </c>
      <c r="K82" s="29" t="str" cm="1">
        <f t="array" ref="K82">VLOOKUP($A82, TblMedical[], COLUMN(TblMedical[Smoker]), FALSE)</f>
        <v>Yes</v>
      </c>
      <c r="L82" s="29" t="str" cm="1">
        <f t="array" ref="L82">VLOOKUP($A82, TblMedical[], COLUMN(TblMedical[Weight Status]), FALSE)</f>
        <v>Obesity</v>
      </c>
      <c r="M82" s="29" t="str" cm="1">
        <f t="array" ref="M82">VLOOKUP($A82, TblMedical[], COLUMN(TblMedical[Diabetes Status]), FALSE)</f>
        <v>Normal</v>
      </c>
      <c r="N82" s="30" cm="1">
        <f t="array" ref="N82">VLOOKUP($A82, TblHospital[], COLUMN(TblHospital[DateofBirth]), FALSE)</f>
        <v>23657</v>
      </c>
      <c r="O82" s="35" t="str" cm="1">
        <f t="array" ref="O82">VLOOKUP($A82, TblHospital[], COLUMN(TblHospital[Hospital tier]), FALSE)</f>
        <v>tier - 1</v>
      </c>
      <c r="P82" s="35" t="str" cm="1">
        <f t="array" ref="P82">VLOOKUP($A82, TblHospital[], COLUMN(TblHospital[City tier]), FALSE)</f>
        <v>tier - 2</v>
      </c>
      <c r="Q82" s="35" t="str" cm="1">
        <f t="array" ref="Q82">VLOOKUP($A82, TblHospital[],COLUMN(TblHospital[State ID]), FALSE)</f>
        <v>R1011</v>
      </c>
      <c r="R82" s="31"/>
      <c r="S82" s="31"/>
      <c r="T82" s="31"/>
    </row>
    <row r="83" spans="1:20" x14ac:dyDescent="0.25">
      <c r="A83" s="39" t="str">
        <f>TblNames[[#This Row],[Customer ID]]</f>
        <v>Id82</v>
      </c>
      <c r="B83" s="29" t="str" cm="1">
        <f t="array" ref="B83">VLOOKUP($A83, TblNames[], COLUMN(TblNames[First Name]), FALSE)</f>
        <v>Patrick</v>
      </c>
      <c r="C83" s="29" cm="1">
        <f t="array" ref="C83">VLOOKUP($A83, TblMedical[], COLUMN(TblMedical[HBA1C]), FALSE)</f>
        <v>5.34</v>
      </c>
      <c r="D83" s="34" cm="1">
        <f t="array" ref="D83">VLOOKUP($A83, TblHospital[], COLUMN(TblHospital[Charges]), FALSE)</f>
        <v>41271.5</v>
      </c>
      <c r="E83" s="40" cm="1">
        <f t="array" ref="E83">VLOOKUP($A83, TblHospital[], COLUMN(TblHospital[Age]), FALSE)</f>
        <v>45</v>
      </c>
      <c r="F83" s="29" cm="1">
        <f t="array" ref="F83">VLOOKUP($A83, TblMedical[], COLUMN(TblMedical[BMI]), FALSE)</f>
        <v>52.9</v>
      </c>
      <c r="G83" s="29" t="str" cm="1">
        <f t="array" ref="G83">VLOOKUP($A83, TblMedical[], COLUMN(TblMedical[Heart Issues]), FALSE)</f>
        <v>No</v>
      </c>
      <c r="H83" s="29" t="str" cm="1">
        <f t="array" ref="H83">VLOOKUP($A83, TblMedical[], COLUMN(TblMedical[Any Transplants]), FALSE)</f>
        <v>No</v>
      </c>
      <c r="I83" s="29" t="str" cm="1">
        <f t="array" ref="I83">VLOOKUP($A83, TblMedical[], COLUMN(TblMedical[Cancer history]), FALSE)</f>
        <v>No</v>
      </c>
      <c r="J83" s="29">
        <f>VLOOKUP($A83, TblMedical[], 9, FALSE)</f>
        <v>0</v>
      </c>
      <c r="K83" s="29" t="str" cm="1">
        <f t="array" ref="K83">VLOOKUP($A83, TblMedical[], COLUMN(TblMedical[Smoker]), FALSE)</f>
        <v>Yes</v>
      </c>
      <c r="L83" s="29" t="str" cm="1">
        <f t="array" ref="L83">VLOOKUP($A83, TblMedical[], COLUMN(TblMedical[Weight Status]), FALSE)</f>
        <v>Obesity</v>
      </c>
      <c r="M83" s="29" t="str" cm="1">
        <f t="array" ref="M83">VLOOKUP($A83, TblMedical[], COLUMN(TblMedical[Diabetes Status]), FALSE)</f>
        <v>Normal</v>
      </c>
      <c r="N83" s="30" cm="1">
        <f t="array" ref="N83">VLOOKUP($A83, TblHospital[], COLUMN(TblHospital[DateofBirth]), FALSE)</f>
        <v>28364</v>
      </c>
      <c r="O83" s="35" t="str" cm="1">
        <f t="array" ref="O83">VLOOKUP($A83, TblHospital[], COLUMN(TblHospital[Hospital tier]), FALSE)</f>
        <v>tier - 1</v>
      </c>
      <c r="P83" s="35" t="str" cm="1">
        <f t="array" ref="P83">VLOOKUP($A83, TblHospital[], COLUMN(TblHospital[City tier]), FALSE)</f>
        <v>tier - 2</v>
      </c>
      <c r="Q83" s="35" t="str" cm="1">
        <f t="array" ref="Q83">VLOOKUP($A83, TblHospital[],COLUMN(TblHospital[State ID]), FALSE)</f>
        <v>R1011</v>
      </c>
      <c r="R83" s="31"/>
      <c r="S83" s="31"/>
      <c r="T83" s="31"/>
    </row>
    <row r="84" spans="1:20" x14ac:dyDescent="0.25">
      <c r="A84" s="39" t="str">
        <f>TblNames[[#This Row],[Customer ID]]</f>
        <v>Id83</v>
      </c>
      <c r="B84" s="29" t="str" cm="1">
        <f t="array" ref="B84">VLOOKUP($A84, TblNames[], COLUMN(TblNames[First Name]), FALSE)</f>
        <v>Kate</v>
      </c>
      <c r="C84" s="29" cm="1">
        <f t="array" ref="C84">VLOOKUP($A84, TblMedical[], COLUMN(TblMedical[HBA1C]), FALSE)</f>
        <v>4.03</v>
      </c>
      <c r="D84" s="34" cm="1">
        <f t="array" ref="D84">VLOOKUP($A84, TblHospital[], COLUMN(TblHospital[Charges]), FALSE)</f>
        <v>41250.39</v>
      </c>
      <c r="E84" s="40" cm="1">
        <f t="array" ref="E84">VLOOKUP($A84, TblHospital[], COLUMN(TblHospital[Age]), FALSE)</f>
        <v>59</v>
      </c>
      <c r="F84" s="29" cm="1">
        <f t="array" ref="F84">VLOOKUP($A84, TblMedical[], COLUMN(TblMedical[BMI]), FALSE)</f>
        <v>45.41</v>
      </c>
      <c r="G84" s="29" t="str" cm="1">
        <f t="array" ref="G84">VLOOKUP($A84, TblMedical[], COLUMN(TblMedical[Heart Issues]), FALSE)</f>
        <v>Yes</v>
      </c>
      <c r="H84" s="29" t="str" cm="1">
        <f t="array" ref="H84">VLOOKUP($A84, TblMedical[], COLUMN(TblMedical[Any Transplants]), FALSE)</f>
        <v>No</v>
      </c>
      <c r="I84" s="29" t="str" cm="1">
        <f t="array" ref="I84">VLOOKUP($A84, TblMedical[], COLUMN(TblMedical[Cancer history]), FALSE)</f>
        <v>No</v>
      </c>
      <c r="J84" s="29">
        <f>VLOOKUP($A84, TblMedical[], 9, FALSE)</f>
        <v>1</v>
      </c>
      <c r="K84" s="29" t="str" cm="1">
        <f t="array" ref="K84">VLOOKUP($A84, TblMedical[], COLUMN(TblMedical[Smoker]), FALSE)</f>
        <v>Yes</v>
      </c>
      <c r="L84" s="29" t="str" cm="1">
        <f t="array" ref="L84">VLOOKUP($A84, TblMedical[], COLUMN(TblMedical[Weight Status]), FALSE)</f>
        <v>Obesity</v>
      </c>
      <c r="M84" s="29" t="str" cm="1">
        <f t="array" ref="M84">VLOOKUP($A84, TblMedical[], COLUMN(TblMedical[Diabetes Status]), FALSE)</f>
        <v>Normal</v>
      </c>
      <c r="N84" s="30" cm="1">
        <f t="array" ref="N84">VLOOKUP($A84, TblHospital[], COLUMN(TblHospital[DateofBirth]), FALSE)</f>
        <v>23534</v>
      </c>
      <c r="O84" s="35" t="str" cm="1">
        <f t="array" ref="O84">VLOOKUP($A84, TblHospital[], COLUMN(TblHospital[Hospital tier]), FALSE)</f>
        <v>tier - 1</v>
      </c>
      <c r="P84" s="35" t="str" cm="1">
        <f t="array" ref="P84">VLOOKUP($A84, TblHospital[], COLUMN(TblHospital[City tier]), FALSE)</f>
        <v>tier - 3</v>
      </c>
      <c r="Q84" s="35" t="str" cm="1">
        <f t="array" ref="Q84">VLOOKUP($A84, TblHospital[],COLUMN(TblHospital[State ID]), FALSE)</f>
        <v>R1011</v>
      </c>
      <c r="R84" s="31"/>
      <c r="S84" s="31"/>
      <c r="T84" s="31"/>
    </row>
    <row r="85" spans="1:20" x14ac:dyDescent="0.25">
      <c r="A85" s="39" t="str">
        <f>TblNames[[#This Row],[Customer ID]]</f>
        <v>Id84</v>
      </c>
      <c r="B85" s="29" t="str" cm="1">
        <f t="array" ref="B85">VLOOKUP($A85, TblNames[], COLUMN(TblNames[First Name]), FALSE)</f>
        <v>Kevin</v>
      </c>
      <c r="C85" s="29" cm="1">
        <f t="array" ref="C85">VLOOKUP($A85, TblMedical[], COLUMN(TblMedical[HBA1C]), FALSE)</f>
        <v>4.2300000000000004</v>
      </c>
      <c r="D85" s="34" cm="1">
        <f t="array" ref="D85">VLOOKUP($A85, TblHospital[], COLUMN(TblHospital[Charges]), FALSE)</f>
        <v>41191.57</v>
      </c>
      <c r="E85" s="40" cm="1">
        <f t="array" ref="E85">VLOOKUP($A85, TblHospital[], COLUMN(TblHospital[Age]), FALSE)</f>
        <v>53</v>
      </c>
      <c r="F85" s="29" cm="1">
        <f t="array" ref="F85">VLOOKUP($A85, TblMedical[], COLUMN(TblMedical[BMI]), FALSE)</f>
        <v>49.41</v>
      </c>
      <c r="G85" s="29" t="str" cm="1">
        <f t="array" ref="G85">VLOOKUP($A85, TblMedical[], COLUMN(TblMedical[Heart Issues]), FALSE)</f>
        <v>Yes</v>
      </c>
      <c r="H85" s="29" t="str" cm="1">
        <f t="array" ref="H85">VLOOKUP($A85, TblMedical[], COLUMN(TblMedical[Any Transplants]), FALSE)</f>
        <v>No</v>
      </c>
      <c r="I85" s="29" t="str" cm="1">
        <f t="array" ref="I85">VLOOKUP($A85, TblMedical[], COLUMN(TblMedical[Cancer history]), FALSE)</f>
        <v>Yes</v>
      </c>
      <c r="J85" s="29">
        <f>VLOOKUP($A85, TblMedical[], 9, FALSE)</f>
        <v>1</v>
      </c>
      <c r="K85" s="29" t="str" cm="1">
        <f t="array" ref="K85">VLOOKUP($A85, TblMedical[], COLUMN(TblMedical[Smoker]), FALSE)</f>
        <v>Yes</v>
      </c>
      <c r="L85" s="29" t="str" cm="1">
        <f t="array" ref="L85">VLOOKUP($A85, TblMedical[], COLUMN(TblMedical[Weight Status]), FALSE)</f>
        <v>Obesity</v>
      </c>
      <c r="M85" s="29" t="str" cm="1">
        <f t="array" ref="M85">VLOOKUP($A85, TblMedical[], COLUMN(TblMedical[Diabetes Status]), FALSE)</f>
        <v>Normal</v>
      </c>
      <c r="N85" s="30" cm="1">
        <f t="array" ref="N85">VLOOKUP($A85, TblHospital[], COLUMN(TblHospital[DateofBirth]), FALSE)</f>
        <v>25423</v>
      </c>
      <c r="O85" s="35" t="str" cm="1">
        <f t="array" ref="O85">VLOOKUP($A85, TblHospital[], COLUMN(TblHospital[Hospital tier]), FALSE)</f>
        <v>tier - 1</v>
      </c>
      <c r="P85" s="35" t="str" cm="1">
        <f t="array" ref="P85">VLOOKUP($A85, TblHospital[], COLUMN(TblHospital[City tier]), FALSE)</f>
        <v>tier - 2</v>
      </c>
      <c r="Q85" s="35" t="str" cm="1">
        <f t="array" ref="Q85">VLOOKUP($A85, TblHospital[],COLUMN(TblHospital[State ID]), FALSE)</f>
        <v>R1011</v>
      </c>
      <c r="R85" s="31"/>
      <c r="S85" s="31"/>
      <c r="T85" s="31"/>
    </row>
    <row r="86" spans="1:20" x14ac:dyDescent="0.25">
      <c r="A86" s="39" t="str">
        <f>TblNames[[#This Row],[Customer ID]]</f>
        <v>Id85</v>
      </c>
      <c r="B86" s="29" t="str" cm="1">
        <f t="array" ref="B86">VLOOKUP($A86, TblNames[], COLUMN(TblNames[First Name]), FALSE)</f>
        <v>Stephen II</v>
      </c>
      <c r="C86" s="29" cm="1">
        <f t="array" ref="C86">VLOOKUP($A86, TblMedical[], COLUMN(TblMedical[HBA1C]), FALSE)</f>
        <v>4.0599999999999996</v>
      </c>
      <c r="D86" s="34" cm="1">
        <f t="array" ref="D86">VLOOKUP($A86, TblHospital[], COLUMN(TblHospital[Charges]), FALSE)</f>
        <v>41097.160000000003</v>
      </c>
      <c r="E86" s="40" cm="1">
        <f t="array" ref="E86">VLOOKUP($A86, TblHospital[], COLUMN(TblHospital[Age]), FALSE)</f>
        <v>50</v>
      </c>
      <c r="F86" s="29" cm="1">
        <f t="array" ref="F86">VLOOKUP($A86, TblMedical[], COLUMN(TblMedical[BMI]), FALSE)</f>
        <v>31.824999999999999</v>
      </c>
      <c r="G86" s="29" t="str" cm="1">
        <f t="array" ref="G86">VLOOKUP($A86, TblMedical[], COLUMN(TblMedical[Heart Issues]), FALSE)</f>
        <v>No</v>
      </c>
      <c r="H86" s="29" t="str" cm="1">
        <f t="array" ref="H86">VLOOKUP($A86, TblMedical[], COLUMN(TblMedical[Any Transplants]), FALSE)</f>
        <v>No</v>
      </c>
      <c r="I86" s="29" t="str" cm="1">
        <f t="array" ref="I86">VLOOKUP($A86, TblMedical[], COLUMN(TblMedical[Cancer history]), FALSE)</f>
        <v>No</v>
      </c>
      <c r="J86" s="29">
        <f>VLOOKUP($A86, TblMedical[], 9, FALSE)</f>
        <v>2</v>
      </c>
      <c r="K86" s="29" t="str" cm="1">
        <f t="array" ref="K86">VLOOKUP($A86, TblMedical[], COLUMN(TblMedical[Smoker]), FALSE)</f>
        <v>Yes</v>
      </c>
      <c r="L86" s="29" t="str" cm="1">
        <f t="array" ref="L86">VLOOKUP($A86, TblMedical[], COLUMN(TblMedical[Weight Status]), FALSE)</f>
        <v>Obesity</v>
      </c>
      <c r="M86" s="29" t="str" cm="1">
        <f t="array" ref="M86">VLOOKUP($A86, TblMedical[], COLUMN(TblMedical[Diabetes Status]), FALSE)</f>
        <v>Normal</v>
      </c>
      <c r="N86" s="30" cm="1">
        <f t="array" ref="N86">VLOOKUP($A86, TblHospital[], COLUMN(TblHospital[DateofBirth]), FALSE)</f>
        <v>26548</v>
      </c>
      <c r="O86" s="35" t="str" cm="1">
        <f t="array" ref="O86">VLOOKUP($A86, TblHospital[], COLUMN(TblHospital[Hospital tier]), FALSE)</f>
        <v>tier - 1</v>
      </c>
      <c r="P86" s="35" t="str" cm="1">
        <f t="array" ref="P86">VLOOKUP($A86, TblHospital[], COLUMN(TblHospital[City tier]), FALSE)</f>
        <v>tier - 3</v>
      </c>
      <c r="Q86" s="35" t="str" cm="1">
        <f t="array" ref="Q86">VLOOKUP($A86, TblHospital[],COLUMN(TblHospital[State ID]), FALSE)</f>
        <v>R1016</v>
      </c>
      <c r="R86" s="31"/>
      <c r="S86" s="31"/>
      <c r="T86" s="31"/>
    </row>
    <row r="87" spans="1:20" x14ac:dyDescent="0.25">
      <c r="A87" s="39" t="str">
        <f>TblNames[[#This Row],[Customer ID]]</f>
        <v>Id86</v>
      </c>
      <c r="B87" s="29" t="str" cm="1">
        <f t="array" ref="B87">VLOOKUP($A87, TblNames[], COLUMN(TblNames[First Name]), FALSE)</f>
        <v>Philip</v>
      </c>
      <c r="C87" s="29" cm="1">
        <f t="array" ref="C87">VLOOKUP($A87, TblMedical[], COLUMN(TblMedical[HBA1C]), FALSE)</f>
        <v>4.68</v>
      </c>
      <c r="D87" s="34" cm="1">
        <f t="array" ref="D87">VLOOKUP($A87, TblHospital[], COLUMN(TblHospital[Charges]), FALSE)</f>
        <v>41055.29</v>
      </c>
      <c r="E87" s="40" cm="1">
        <f t="array" ref="E87">VLOOKUP($A87, TblHospital[], COLUMN(TblHospital[Age]), FALSE)</f>
        <v>50</v>
      </c>
      <c r="F87" s="29" cm="1">
        <f t="array" ref="F87">VLOOKUP($A87, TblMedical[], COLUMN(TblMedical[BMI]), FALSE)</f>
        <v>51.28</v>
      </c>
      <c r="G87" s="29" t="str" cm="1">
        <f t="array" ref="G87">VLOOKUP($A87, TblMedical[], COLUMN(TblMedical[Heart Issues]), FALSE)</f>
        <v>No</v>
      </c>
      <c r="H87" s="29" t="str" cm="1">
        <f t="array" ref="H87">VLOOKUP($A87, TblMedical[], COLUMN(TblMedical[Any Transplants]), FALSE)</f>
        <v>No</v>
      </c>
      <c r="I87" s="29" t="str" cm="1">
        <f t="array" ref="I87">VLOOKUP($A87, TblMedical[], COLUMN(TblMedical[Cancer history]), FALSE)</f>
        <v>No</v>
      </c>
      <c r="J87" s="29">
        <f>VLOOKUP($A87, TblMedical[], 9, FALSE)</f>
        <v>2</v>
      </c>
      <c r="K87" s="29" t="str" cm="1">
        <f t="array" ref="K87">VLOOKUP($A87, TblMedical[], COLUMN(TblMedical[Smoker]), FALSE)</f>
        <v>Yes</v>
      </c>
      <c r="L87" s="29" t="str" cm="1">
        <f t="array" ref="L87">VLOOKUP($A87, TblMedical[], COLUMN(TblMedical[Weight Status]), FALSE)</f>
        <v>Obesity</v>
      </c>
      <c r="M87" s="29" t="str" cm="1">
        <f t="array" ref="M87">VLOOKUP($A87, TblMedical[], COLUMN(TblMedical[Diabetes Status]), FALSE)</f>
        <v>Normal</v>
      </c>
      <c r="N87" s="30" cm="1">
        <f t="array" ref="N87">VLOOKUP($A87, TblHospital[], COLUMN(TblHospital[DateofBirth]), FALSE)</f>
        <v>26523</v>
      </c>
      <c r="O87" s="35" t="str" cm="1">
        <f t="array" ref="O87">VLOOKUP($A87, TblHospital[], COLUMN(TblHospital[Hospital tier]), FALSE)</f>
        <v>tier - 1</v>
      </c>
      <c r="P87" s="35" t="str" cm="1">
        <f t="array" ref="P87">VLOOKUP($A87, TblHospital[], COLUMN(TblHospital[City tier]), FALSE)</f>
        <v>tier - 2</v>
      </c>
      <c r="Q87" s="35" t="str" cm="1">
        <f t="array" ref="Q87">VLOOKUP($A87, TblHospital[],COLUMN(TblHospital[State ID]), FALSE)</f>
        <v>R1011</v>
      </c>
      <c r="R87" s="31"/>
      <c r="S87" s="31"/>
      <c r="T87" s="31"/>
    </row>
    <row r="88" spans="1:20" x14ac:dyDescent="0.25">
      <c r="A88" s="39" t="str">
        <f>TblNames[[#This Row],[Customer ID]]</f>
        <v>Id87</v>
      </c>
      <c r="B88" s="29" t="str" cm="1">
        <f t="array" ref="B88">VLOOKUP($A88, TblNames[], COLUMN(TblNames[First Name]), FALSE)</f>
        <v>Brett A</v>
      </c>
      <c r="C88" s="29" cm="1">
        <f t="array" ref="C88">VLOOKUP($A88, TblMedical[], COLUMN(TblMedical[HBA1C]), FALSE)</f>
        <v>4.34</v>
      </c>
      <c r="D88" s="34" cm="1">
        <f t="array" ref="D88">VLOOKUP($A88, TblHospital[], COLUMN(TblHospital[Charges]), FALSE)</f>
        <v>41034.22</v>
      </c>
      <c r="E88" s="40" cm="1">
        <f t="array" ref="E88">VLOOKUP($A88, TblHospital[], COLUMN(TblHospital[Age]), FALSE)</f>
        <v>43</v>
      </c>
      <c r="F88" s="29" cm="1">
        <f t="array" ref="F88">VLOOKUP($A88, TblMedical[], COLUMN(TblMedical[BMI]), FALSE)</f>
        <v>34.96</v>
      </c>
      <c r="G88" s="29" t="str" cm="1">
        <f t="array" ref="G88">VLOOKUP($A88, TblMedical[], COLUMN(TblMedical[Heart Issues]), FALSE)</f>
        <v>No</v>
      </c>
      <c r="H88" s="29" t="str" cm="1">
        <f t="array" ref="H88">VLOOKUP($A88, TblMedical[], COLUMN(TblMedical[Any Transplants]), FALSE)</f>
        <v>No</v>
      </c>
      <c r="I88" s="29" t="str" cm="1">
        <f t="array" ref="I88">VLOOKUP($A88, TblMedical[], COLUMN(TblMedical[Cancer history]), FALSE)</f>
        <v>Yes</v>
      </c>
      <c r="J88" s="29">
        <f>VLOOKUP($A88, TblMedical[], 9, FALSE)</f>
        <v>1</v>
      </c>
      <c r="K88" s="29" t="str" cm="1">
        <f t="array" ref="K88">VLOOKUP($A88, TblMedical[], COLUMN(TblMedical[Smoker]), FALSE)</f>
        <v>Yes</v>
      </c>
      <c r="L88" s="29" t="str" cm="1">
        <f t="array" ref="L88">VLOOKUP($A88, TblMedical[], COLUMN(TblMedical[Weight Status]), FALSE)</f>
        <v>Obesity</v>
      </c>
      <c r="M88" s="29" t="str" cm="1">
        <f t="array" ref="M88">VLOOKUP($A88, TblMedical[], COLUMN(TblMedical[Diabetes Status]), FALSE)</f>
        <v>Normal</v>
      </c>
      <c r="N88" s="30" cm="1">
        <f t="array" ref="N88">VLOOKUP($A88, TblHospital[], COLUMN(TblHospital[DateofBirth]), FALSE)</f>
        <v>29139</v>
      </c>
      <c r="O88" s="35" t="str" cm="1">
        <f t="array" ref="O88">VLOOKUP($A88, TblHospital[], COLUMN(TblHospital[Hospital tier]), FALSE)</f>
        <v>tier - 1</v>
      </c>
      <c r="P88" s="35" t="str" cm="1">
        <f t="array" ref="P88">VLOOKUP($A88, TblHospital[], COLUMN(TblHospital[City tier]), FALSE)</f>
        <v>tier - 3</v>
      </c>
      <c r="Q88" s="35" t="str" cm="1">
        <f t="array" ref="Q88">VLOOKUP($A88, TblHospital[],COLUMN(TblHospital[State ID]), FALSE)</f>
        <v>R1017</v>
      </c>
      <c r="R88" s="31"/>
      <c r="S88" s="31"/>
      <c r="T88" s="31"/>
    </row>
    <row r="89" spans="1:20" x14ac:dyDescent="0.25">
      <c r="A89" s="39" t="str">
        <f>TblNames[[#This Row],[Customer ID]]</f>
        <v>Id88</v>
      </c>
      <c r="B89" s="29" t="str" cm="1">
        <f t="array" ref="B89">VLOOKUP($A89, TblNames[], COLUMN(TblNames[First Name]), FALSE)</f>
        <v>Rebecca</v>
      </c>
      <c r="C89" s="29" cm="1">
        <f t="array" ref="C89">VLOOKUP($A89, TblMedical[], COLUMN(TblMedical[HBA1C]), FALSE)</f>
        <v>10.51</v>
      </c>
      <c r="D89" s="34" cm="1">
        <f t="array" ref="D89">VLOOKUP($A89, TblHospital[], COLUMN(TblHospital[Charges]), FALSE)</f>
        <v>40974.160000000003</v>
      </c>
      <c r="E89" s="40" cm="1">
        <f t="array" ref="E89">VLOOKUP($A89, TblHospital[], COLUMN(TblHospital[Age]), FALSE)</f>
        <v>49</v>
      </c>
      <c r="F89" s="29" cm="1">
        <f t="array" ref="F89">VLOOKUP($A89, TblMedical[], COLUMN(TblMedical[BMI]), FALSE)</f>
        <v>33.11</v>
      </c>
      <c r="G89" s="29" t="str" cm="1">
        <f t="array" ref="G89">VLOOKUP($A89, TblMedical[], COLUMN(TblMedical[Heart Issues]), FALSE)</f>
        <v>No</v>
      </c>
      <c r="H89" s="29" t="str" cm="1">
        <f t="array" ref="H89">VLOOKUP($A89, TblMedical[], COLUMN(TblMedical[Any Transplants]), FALSE)</f>
        <v>No</v>
      </c>
      <c r="I89" s="29" t="str" cm="1">
        <f t="array" ref="I89">VLOOKUP($A89, TblMedical[], COLUMN(TblMedical[Cancer history]), FALSE)</f>
        <v>No</v>
      </c>
      <c r="J89" s="29">
        <f>VLOOKUP($A89, TblMedical[], 9, FALSE)</f>
        <v>0</v>
      </c>
      <c r="K89" s="29" t="str" cm="1">
        <f t="array" ref="K89">VLOOKUP($A89, TblMedical[], COLUMN(TblMedical[Smoker]), FALSE)</f>
        <v>Yes</v>
      </c>
      <c r="L89" s="29" t="str" cm="1">
        <f t="array" ref="L89">VLOOKUP($A89, TblMedical[], COLUMN(TblMedical[Weight Status]), FALSE)</f>
        <v>Obesity</v>
      </c>
      <c r="M89" s="29" t="str" cm="1">
        <f t="array" ref="M89">VLOOKUP($A89, TblMedical[], COLUMN(TblMedical[Diabetes Status]), FALSE)</f>
        <v>Diabetes</v>
      </c>
      <c r="N89" s="30" cm="1">
        <f t="array" ref="N89">VLOOKUP($A89, TblHospital[], COLUMN(TblHospital[DateofBirth]), FALSE)</f>
        <v>27185</v>
      </c>
      <c r="O89" s="35" t="str" cm="1">
        <f t="array" ref="O89">VLOOKUP($A89, TblHospital[], COLUMN(TblHospital[Hospital tier]), FALSE)</f>
        <v>tier - 1</v>
      </c>
      <c r="P89" s="35" t="str" cm="1">
        <f t="array" ref="P89">VLOOKUP($A89, TblHospital[], COLUMN(TblHospital[City tier]), FALSE)</f>
        <v>tier - 2</v>
      </c>
      <c r="Q89" s="35" t="str" cm="1">
        <f t="array" ref="Q89">VLOOKUP($A89, TblHospital[],COLUMN(TblHospital[State ID]), FALSE)</f>
        <v>R1013</v>
      </c>
      <c r="R89" s="31"/>
      <c r="S89" s="31"/>
      <c r="T89" s="31"/>
    </row>
    <row r="90" spans="1:20" x14ac:dyDescent="0.25">
      <c r="A90" s="39" t="str">
        <f>TblNames[[#This Row],[Customer ID]]</f>
        <v>Id89</v>
      </c>
      <c r="B90" s="29" t="str" cm="1">
        <f t="array" ref="B90">VLOOKUP($A90, TblNames[], COLUMN(TblNames[First Name]), FALSE)</f>
        <v>Kelley</v>
      </c>
      <c r="C90" s="29" cm="1">
        <f t="array" ref="C90">VLOOKUP($A90, TblMedical[], COLUMN(TblMedical[HBA1C]), FALSE)</f>
        <v>5.84</v>
      </c>
      <c r="D90" s="34" cm="1">
        <f t="array" ref="D90">VLOOKUP($A90, TblHospital[], COLUMN(TblHospital[Charges]), FALSE)</f>
        <v>40961.29</v>
      </c>
      <c r="E90" s="40" cm="1">
        <f t="array" ref="E90">VLOOKUP($A90, TblHospital[], COLUMN(TblHospital[Age]), FALSE)</f>
        <v>39</v>
      </c>
      <c r="F90" s="29" cm="1">
        <f t="array" ref="F90">VLOOKUP($A90, TblMedical[], COLUMN(TblMedical[BMI]), FALSE)</f>
        <v>54.74</v>
      </c>
      <c r="G90" s="29" t="str" cm="1">
        <f t="array" ref="G90">VLOOKUP($A90, TblMedical[], COLUMN(TblMedical[Heart Issues]), FALSE)</f>
        <v>Yes</v>
      </c>
      <c r="H90" s="29" t="str" cm="1">
        <f t="array" ref="H90">VLOOKUP($A90, TblMedical[], COLUMN(TblMedical[Any Transplants]), FALSE)</f>
        <v>No</v>
      </c>
      <c r="I90" s="29" t="str" cm="1">
        <f t="array" ref="I90">VLOOKUP($A90, TblMedical[], COLUMN(TblMedical[Cancer history]), FALSE)</f>
        <v>Yes</v>
      </c>
      <c r="J90" s="29">
        <f>VLOOKUP($A90, TblMedical[], 9, FALSE)</f>
        <v>1</v>
      </c>
      <c r="K90" s="29" t="str" cm="1">
        <f t="array" ref="K90">VLOOKUP($A90, TblMedical[], COLUMN(TblMedical[Smoker]), FALSE)</f>
        <v>Yes</v>
      </c>
      <c r="L90" s="29" t="str" cm="1">
        <f t="array" ref="L90">VLOOKUP($A90, TblMedical[], COLUMN(TblMedical[Weight Status]), FALSE)</f>
        <v>Obesity</v>
      </c>
      <c r="M90" s="29" t="str" cm="1">
        <f t="array" ref="M90">VLOOKUP($A90, TblMedical[], COLUMN(TblMedical[Diabetes Status]), FALSE)</f>
        <v>Normal</v>
      </c>
      <c r="N90" s="30" cm="1">
        <f t="array" ref="N90">VLOOKUP($A90, TblHospital[], COLUMN(TblHospital[DateofBirth]), FALSE)</f>
        <v>30567</v>
      </c>
      <c r="O90" s="35" t="str" cm="1">
        <f t="array" ref="O90">VLOOKUP($A90, TblHospital[], COLUMN(TblHospital[Hospital tier]), FALSE)</f>
        <v>tier - 1</v>
      </c>
      <c r="P90" s="35" t="str" cm="1">
        <f t="array" ref="P90">VLOOKUP($A90, TblHospital[], COLUMN(TblHospital[City tier]), FALSE)</f>
        <v>tier - 2</v>
      </c>
      <c r="Q90" s="35" t="str" cm="1">
        <f t="array" ref="Q90">VLOOKUP($A90, TblHospital[],COLUMN(TblHospital[State ID]), FALSE)</f>
        <v>R1011</v>
      </c>
      <c r="R90" s="31"/>
      <c r="S90" s="31"/>
      <c r="T90" s="31"/>
    </row>
    <row r="91" spans="1:20" x14ac:dyDescent="0.25">
      <c r="A91" s="39" t="str">
        <f>TblNames[[#This Row],[Customer ID]]</f>
        <v>Id90</v>
      </c>
      <c r="B91" s="29" t="str" cm="1">
        <f t="array" ref="B91">VLOOKUP($A91, TblNames[], COLUMN(TblNames[First Name]), FALSE)</f>
        <v>Abigail K</v>
      </c>
      <c r="C91" s="29" cm="1">
        <f t="array" ref="C91">VLOOKUP($A91, TblMedical[], COLUMN(TblMedical[HBA1C]), FALSE)</f>
        <v>5.41</v>
      </c>
      <c r="D91" s="34" cm="1">
        <f t="array" ref="D91">VLOOKUP($A91, TblHospital[], COLUMN(TblHospital[Charges]), FALSE)</f>
        <v>40941.29</v>
      </c>
      <c r="E91" s="40" cm="1">
        <f t="array" ref="E91">VLOOKUP($A91, TblHospital[], COLUMN(TblHospital[Age]), FALSE)</f>
        <v>43</v>
      </c>
      <c r="F91" s="29" cm="1">
        <f t="array" ref="F91">VLOOKUP($A91, TblMedical[], COLUMN(TblMedical[BMI]), FALSE)</f>
        <v>32.56</v>
      </c>
      <c r="G91" s="29" t="str" cm="1">
        <f t="array" ref="G91">VLOOKUP($A91, TblMedical[], COLUMN(TblMedical[Heart Issues]), FALSE)</f>
        <v>No</v>
      </c>
      <c r="H91" s="29" t="str" cm="1">
        <f t="array" ref="H91">VLOOKUP($A91, TblMedical[], COLUMN(TblMedical[Any Transplants]), FALSE)</f>
        <v>No</v>
      </c>
      <c r="I91" s="29" t="str" cm="1">
        <f t="array" ref="I91">VLOOKUP($A91, TblMedical[], COLUMN(TblMedical[Cancer history]), FALSE)</f>
        <v>Yes</v>
      </c>
      <c r="J91" s="29">
        <f>VLOOKUP($A91, TblMedical[], 9, FALSE)</f>
        <v>1</v>
      </c>
      <c r="K91" s="29" t="str" cm="1">
        <f t="array" ref="K91">VLOOKUP($A91, TblMedical[], COLUMN(TblMedical[Smoker]), FALSE)</f>
        <v>Yes</v>
      </c>
      <c r="L91" s="29" t="str" cm="1">
        <f t="array" ref="L91">VLOOKUP($A91, TblMedical[], COLUMN(TblMedical[Weight Status]), FALSE)</f>
        <v>Obesity</v>
      </c>
      <c r="M91" s="29" t="str" cm="1">
        <f t="array" ref="M91">VLOOKUP($A91, TblMedical[], COLUMN(TblMedical[Diabetes Status]), FALSE)</f>
        <v>Normal</v>
      </c>
      <c r="N91" s="30" cm="1">
        <f t="array" ref="N91">VLOOKUP($A91, TblHospital[], COLUMN(TblHospital[DateofBirth]), FALSE)</f>
        <v>29114</v>
      </c>
      <c r="O91" s="35" t="str" cm="1">
        <f t="array" ref="O91">VLOOKUP($A91, TblHospital[], COLUMN(TblHospital[Hospital tier]), FALSE)</f>
        <v>tier - 1</v>
      </c>
      <c r="P91" s="35" t="str" cm="1">
        <f t="array" ref="P91">VLOOKUP($A91, TblHospital[], COLUMN(TblHospital[City tier]), FALSE)</f>
        <v>tier - 2</v>
      </c>
      <c r="Q91" s="35" t="str" cm="1">
        <f t="array" ref="Q91">VLOOKUP($A91, TblHospital[],COLUMN(TblHospital[State ID]), FALSE)</f>
        <v>R1013</v>
      </c>
      <c r="R91" s="31"/>
      <c r="S91" s="31"/>
      <c r="T91" s="31"/>
    </row>
    <row r="92" spans="1:20" x14ac:dyDescent="0.25">
      <c r="A92" s="39" t="str">
        <f>TblNames[[#This Row],[Customer ID]]</f>
        <v>Id91</v>
      </c>
      <c r="B92" s="29" t="str" cm="1">
        <f t="array" ref="B92">VLOOKUP($A92, TblNames[], COLUMN(TblNames[First Name]), FALSE)</f>
        <v>Hope</v>
      </c>
      <c r="C92" s="29" cm="1">
        <f t="array" ref="C92">VLOOKUP($A92, TblMedical[], COLUMN(TblMedical[HBA1C]), FALSE)</f>
        <v>6.06</v>
      </c>
      <c r="D92" s="34" cm="1">
        <f t="array" ref="D92">VLOOKUP($A92, TblHospital[], COLUMN(TblHospital[Charges]), FALSE)</f>
        <v>40932.43</v>
      </c>
      <c r="E92" s="40" cm="1">
        <f t="array" ref="E92">VLOOKUP($A92, TblHospital[], COLUMN(TblHospital[Age]), FALSE)</f>
        <v>31</v>
      </c>
      <c r="F92" s="29" cm="1">
        <f t="array" ref="F92">VLOOKUP($A92, TblMedical[], COLUMN(TblMedical[BMI]), FALSE)</f>
        <v>39.049999999999997</v>
      </c>
      <c r="G92" s="29" t="str" cm="1">
        <f t="array" ref="G92">VLOOKUP($A92, TblMedical[], COLUMN(TblMedical[Heart Issues]), FALSE)</f>
        <v>No</v>
      </c>
      <c r="H92" s="29" t="str" cm="1">
        <f t="array" ref="H92">VLOOKUP($A92, TblMedical[], COLUMN(TblMedical[Any Transplants]), FALSE)</f>
        <v>No</v>
      </c>
      <c r="I92" s="29" t="str" cm="1">
        <f t="array" ref="I92">VLOOKUP($A92, TblMedical[], COLUMN(TblMedical[Cancer history]), FALSE)</f>
        <v>No</v>
      </c>
      <c r="J92" s="29">
        <f>VLOOKUP($A92, TblMedical[], 9, FALSE)</f>
        <v>1</v>
      </c>
      <c r="K92" s="29" t="str" cm="1">
        <f t="array" ref="K92">VLOOKUP($A92, TblMedical[], COLUMN(TblMedical[Smoker]), FALSE)</f>
        <v>Yes</v>
      </c>
      <c r="L92" s="29" t="str" cm="1">
        <f t="array" ref="L92">VLOOKUP($A92, TblMedical[], COLUMN(TblMedical[Weight Status]), FALSE)</f>
        <v>Obesity</v>
      </c>
      <c r="M92" s="29" t="str" cm="1">
        <f t="array" ref="M92">VLOOKUP($A92, TblMedical[], COLUMN(TblMedical[Diabetes Status]), FALSE)</f>
        <v>Prediabetes</v>
      </c>
      <c r="N92" s="30" cm="1">
        <f t="array" ref="N92">VLOOKUP($A92, TblHospital[], COLUMN(TblHospital[DateofBirth]), FALSE)</f>
        <v>33820</v>
      </c>
      <c r="O92" s="35" t="str" cm="1">
        <f t="array" ref="O92">VLOOKUP($A92, TblHospital[], COLUMN(TblHospital[Hospital tier]), FALSE)</f>
        <v>tier - 1</v>
      </c>
      <c r="P92" s="35" t="str" cm="1">
        <f t="array" ref="P92">VLOOKUP($A92, TblHospital[], COLUMN(TblHospital[City tier]), FALSE)</f>
        <v>tier - 2</v>
      </c>
      <c r="Q92" s="35" t="str" cm="1">
        <f t="array" ref="Q92">VLOOKUP($A92, TblHospital[],COLUMN(TblHospital[State ID]), FALSE)</f>
        <v>R1013</v>
      </c>
      <c r="R92" s="31"/>
      <c r="S92" s="31"/>
      <c r="T92" s="31"/>
    </row>
    <row r="93" spans="1:20" x14ac:dyDescent="0.25">
      <c r="A93" s="39" t="str">
        <f>TblNames[[#This Row],[Customer ID]]</f>
        <v>Id92</v>
      </c>
      <c r="B93" s="29" t="str" cm="1">
        <f t="array" ref="B93">VLOOKUP($A93, TblNames[], COLUMN(TblNames[First Name]), FALSE)</f>
        <v>Elyse M</v>
      </c>
      <c r="C93" s="29" cm="1">
        <f t="array" ref="C93">VLOOKUP($A93, TblMedical[], COLUMN(TblMedical[HBA1C]), FALSE)</f>
        <v>4.22</v>
      </c>
      <c r="D93" s="34" cm="1">
        <f t="array" ref="D93">VLOOKUP($A93, TblHospital[], COLUMN(TblHospital[Charges]), FALSE)</f>
        <v>40904.199999999997</v>
      </c>
      <c r="E93" s="40" cm="1">
        <f t="array" ref="E93">VLOOKUP($A93, TblHospital[], COLUMN(TblHospital[Age]), FALSE)</f>
        <v>24</v>
      </c>
      <c r="F93" s="29" cm="1">
        <f t="array" ref="F93">VLOOKUP($A93, TblMedical[], COLUMN(TblMedical[BMI]), FALSE)</f>
        <v>42.75</v>
      </c>
      <c r="G93" s="29" t="str" cm="1">
        <f t="array" ref="G93">VLOOKUP($A93, TblMedical[], COLUMN(TblMedical[Heart Issues]), FALSE)</f>
        <v>No</v>
      </c>
      <c r="H93" s="29" t="str" cm="1">
        <f t="array" ref="H93">VLOOKUP($A93, TblMedical[], COLUMN(TblMedical[Any Transplants]), FALSE)</f>
        <v>No</v>
      </c>
      <c r="I93" s="29" t="str" cm="1">
        <f t="array" ref="I93">VLOOKUP($A93, TblMedical[], COLUMN(TblMedical[Cancer history]), FALSE)</f>
        <v>No</v>
      </c>
      <c r="J93" s="29">
        <f>VLOOKUP($A93, TblMedical[], 9, FALSE)</f>
        <v>0</v>
      </c>
      <c r="K93" s="29" t="str" cm="1">
        <f t="array" ref="K93">VLOOKUP($A93, TblMedical[], COLUMN(TblMedical[Smoker]), FALSE)</f>
        <v>Yes</v>
      </c>
      <c r="L93" s="29" t="str" cm="1">
        <f t="array" ref="L93">VLOOKUP($A93, TblMedical[], COLUMN(TblMedical[Weight Status]), FALSE)</f>
        <v>Obesity</v>
      </c>
      <c r="M93" s="29" t="str" cm="1">
        <f t="array" ref="M93">VLOOKUP($A93, TblMedical[], COLUMN(TblMedical[Diabetes Status]), FALSE)</f>
        <v>Normal</v>
      </c>
      <c r="N93" s="30" cm="1">
        <f t="array" ref="N93">VLOOKUP($A93, TblHospital[], COLUMN(TblHospital[DateofBirth]), FALSE)</f>
        <v>36343</v>
      </c>
      <c r="O93" s="35" t="str" cm="1">
        <f t="array" ref="O93">VLOOKUP($A93, TblHospital[], COLUMN(TblHospital[Hospital tier]), FALSE)</f>
        <v>tier - 1</v>
      </c>
      <c r="P93" s="35" t="str" cm="1">
        <f t="array" ref="P93">VLOOKUP($A93, TblHospital[], COLUMN(TblHospital[City tier]), FALSE)</f>
        <v>tier - 1</v>
      </c>
      <c r="Q93" s="35" t="str" cm="1">
        <f t="array" ref="Q93">VLOOKUP($A93, TblHospital[],COLUMN(TblHospital[State ID]), FALSE)</f>
        <v>R1024</v>
      </c>
      <c r="R93" s="31"/>
      <c r="S93" s="31"/>
      <c r="T93" s="31"/>
    </row>
    <row r="94" spans="1:20" x14ac:dyDescent="0.25">
      <c r="A94" s="39" t="str">
        <f>TblNames[[#This Row],[Customer ID]]</f>
        <v>Id93</v>
      </c>
      <c r="B94" s="29" t="str" cm="1">
        <f t="array" ref="B94">VLOOKUP($A94, TblNames[], COLUMN(TblNames[First Name]), FALSE)</f>
        <v>Nicholas</v>
      </c>
      <c r="C94" s="29" cm="1">
        <f t="array" ref="C94">VLOOKUP($A94, TblMedical[], COLUMN(TblMedical[HBA1C]), FALSE)</f>
        <v>5.12</v>
      </c>
      <c r="D94" s="34" cm="1">
        <f t="array" ref="D94">VLOOKUP($A94, TblHospital[], COLUMN(TblHospital[Charges]), FALSE)</f>
        <v>40817.85</v>
      </c>
      <c r="E94" s="40" cm="1">
        <f t="array" ref="E94">VLOOKUP($A94, TblHospital[], COLUMN(TblHospital[Age]), FALSE)</f>
        <v>51</v>
      </c>
      <c r="F94" s="29" cm="1">
        <f t="array" ref="F94">VLOOKUP($A94, TblMedical[], COLUMN(TblMedical[BMI]), FALSE)</f>
        <v>50.58</v>
      </c>
      <c r="G94" s="29" t="str" cm="1">
        <f t="array" ref="G94">VLOOKUP($A94, TblMedical[], COLUMN(TblMedical[Heart Issues]), FALSE)</f>
        <v>No</v>
      </c>
      <c r="H94" s="29" t="str" cm="1">
        <f t="array" ref="H94">VLOOKUP($A94, TblMedical[], COLUMN(TblMedical[Any Transplants]), FALSE)</f>
        <v>No</v>
      </c>
      <c r="I94" s="29" t="str" cm="1">
        <f t="array" ref="I94">VLOOKUP($A94, TblMedical[], COLUMN(TblMedical[Cancer history]), FALSE)</f>
        <v>No</v>
      </c>
      <c r="J94" s="29">
        <f>VLOOKUP($A94, TblMedical[], 9, FALSE)</f>
        <v>2</v>
      </c>
      <c r="K94" s="29" t="str" cm="1">
        <f t="array" ref="K94">VLOOKUP($A94, TblMedical[], COLUMN(TblMedical[Smoker]), FALSE)</f>
        <v>Yes</v>
      </c>
      <c r="L94" s="29" t="str" cm="1">
        <f t="array" ref="L94">VLOOKUP($A94, TblMedical[], COLUMN(TblMedical[Weight Status]), FALSE)</f>
        <v>Obesity</v>
      </c>
      <c r="M94" s="29" t="str" cm="1">
        <f t="array" ref="M94">VLOOKUP($A94, TblMedical[], COLUMN(TblMedical[Diabetes Status]), FALSE)</f>
        <v>Normal</v>
      </c>
      <c r="N94" s="30" cm="1">
        <f t="array" ref="N94">VLOOKUP($A94, TblHospital[], COLUMN(TblHospital[DateofBirth]), FALSE)</f>
        <v>26460</v>
      </c>
      <c r="O94" s="35" t="str" cm="1">
        <f t="array" ref="O94">VLOOKUP($A94, TblHospital[], COLUMN(TblHospital[Hospital tier]), FALSE)</f>
        <v>tier - 1</v>
      </c>
      <c r="P94" s="35" t="str" cm="1">
        <f t="array" ref="P94">VLOOKUP($A94, TblHospital[], COLUMN(TblHospital[City tier]), FALSE)</f>
        <v>tier - 3</v>
      </c>
      <c r="Q94" s="35" t="str" cm="1">
        <f t="array" ref="Q94">VLOOKUP($A94, TblHospital[],COLUMN(TblHospital[State ID]), FALSE)</f>
        <v>R1011</v>
      </c>
      <c r="R94" s="31"/>
      <c r="S94" s="31"/>
      <c r="T94" s="31"/>
    </row>
    <row r="95" spans="1:20" x14ac:dyDescent="0.25">
      <c r="A95" s="39" t="str">
        <f>TblNames[[#This Row],[Customer ID]]</f>
        <v>Id94</v>
      </c>
      <c r="B95" s="29" t="str" cm="1">
        <f t="array" ref="B95">VLOOKUP($A95, TblNames[], COLUMN(TblNames[First Name]), FALSE)</f>
        <v>David</v>
      </c>
      <c r="C95" s="29" cm="1">
        <f t="array" ref="C95">VLOOKUP($A95, TblMedical[], COLUMN(TblMedical[HBA1C]), FALSE)</f>
        <v>4.57</v>
      </c>
      <c r="D95" s="34" cm="1">
        <f t="array" ref="D95">VLOOKUP($A95, TblHospital[], COLUMN(TblHospital[Charges]), FALSE)</f>
        <v>40720.550000000003</v>
      </c>
      <c r="E95" s="40" cm="1">
        <f t="array" ref="E95">VLOOKUP($A95, TblHospital[], COLUMN(TblHospital[Age]), FALSE)</f>
        <v>46</v>
      </c>
      <c r="F95" s="29" cm="1">
        <f t="array" ref="F95">VLOOKUP($A95, TblMedical[], COLUMN(TblMedical[BMI]), FALSE)</f>
        <v>30.495000000000001</v>
      </c>
      <c r="G95" s="29" t="str" cm="1">
        <f t="array" ref="G95">VLOOKUP($A95, TblMedical[], COLUMN(TblMedical[Heart Issues]), FALSE)</f>
        <v>Yes</v>
      </c>
      <c r="H95" s="29" t="str" cm="1">
        <f t="array" ref="H95">VLOOKUP($A95, TblMedical[], COLUMN(TblMedical[Any Transplants]), FALSE)</f>
        <v>No</v>
      </c>
      <c r="I95" s="29" t="str" cm="1">
        <f t="array" ref="I95">VLOOKUP($A95, TblMedical[], COLUMN(TblMedical[Cancer history]), FALSE)</f>
        <v>No</v>
      </c>
      <c r="J95" s="29">
        <f>VLOOKUP($A95, TblMedical[], 9, FALSE)</f>
        <v>0</v>
      </c>
      <c r="K95" s="29" t="str" cm="1">
        <f t="array" ref="K95">VLOOKUP($A95, TblMedical[], COLUMN(TblMedical[Smoker]), FALSE)</f>
        <v>Yes</v>
      </c>
      <c r="L95" s="29" t="str" cm="1">
        <f t="array" ref="L95">VLOOKUP($A95, TblMedical[], COLUMN(TblMedical[Weight Status]), FALSE)</f>
        <v>Obesity</v>
      </c>
      <c r="M95" s="29" t="str" cm="1">
        <f t="array" ref="M95">VLOOKUP($A95, TblMedical[], COLUMN(TblMedical[Diabetes Status]), FALSE)</f>
        <v>Normal</v>
      </c>
      <c r="N95" s="30" cm="1">
        <f t="array" ref="N95">VLOOKUP($A95, TblHospital[], COLUMN(TblHospital[DateofBirth]), FALSE)</f>
        <v>28120</v>
      </c>
      <c r="O95" s="35" t="str" cm="1">
        <f t="array" ref="O95">VLOOKUP($A95, TblHospital[], COLUMN(TblHospital[Hospital tier]), FALSE)</f>
        <v>tier - 1</v>
      </c>
      <c r="P95" s="35" t="str" cm="1">
        <f t="array" ref="P95">VLOOKUP($A95, TblHospital[], COLUMN(TblHospital[City tier]), FALSE)</f>
        <v>tier - 3</v>
      </c>
      <c r="Q95" s="35" t="str" cm="1">
        <f t="array" ref="Q95">VLOOKUP($A95, TblHospital[],COLUMN(TblHospital[State ID]), FALSE)</f>
        <v>R1012</v>
      </c>
      <c r="R95" s="31"/>
      <c r="S95" s="31"/>
      <c r="T95" s="31"/>
    </row>
    <row r="96" spans="1:20" x14ac:dyDescent="0.25">
      <c r="A96" s="39" t="str">
        <f>TblNames[[#This Row],[Customer ID]]</f>
        <v>Id95</v>
      </c>
      <c r="B96" s="29" t="str" cm="1">
        <f t="array" ref="B96">VLOOKUP($A96, TblNames[], COLUMN(TblNames[First Name]), FALSE)</f>
        <v>Natalie</v>
      </c>
      <c r="C96" s="29" cm="1">
        <f t="array" ref="C96">VLOOKUP($A96, TblMedical[], COLUMN(TblMedical[HBA1C]), FALSE)</f>
        <v>9.58</v>
      </c>
      <c r="D96" s="34" cm="1">
        <f t="array" ref="D96">VLOOKUP($A96, TblHospital[], COLUMN(TblHospital[Charges]), FALSE)</f>
        <v>40692.910000000003</v>
      </c>
      <c r="E96" s="40" cm="1">
        <f t="array" ref="E96">VLOOKUP($A96, TblHospital[], COLUMN(TblHospital[Age]), FALSE)</f>
        <v>52</v>
      </c>
      <c r="F96" s="29" cm="1">
        <f t="array" ref="F96">VLOOKUP($A96, TblMedical[], COLUMN(TblMedical[BMI]), FALSE)</f>
        <v>48.31</v>
      </c>
      <c r="G96" s="29" t="str" cm="1">
        <f t="array" ref="G96">VLOOKUP($A96, TblMedical[], COLUMN(TblMedical[Heart Issues]), FALSE)</f>
        <v>Yes</v>
      </c>
      <c r="H96" s="29" t="str" cm="1">
        <f t="array" ref="H96">VLOOKUP($A96, TblMedical[], COLUMN(TblMedical[Any Transplants]), FALSE)</f>
        <v>No</v>
      </c>
      <c r="I96" s="29" t="str" cm="1">
        <f t="array" ref="I96">VLOOKUP($A96, TblMedical[], COLUMN(TblMedical[Cancer history]), FALSE)</f>
        <v>No</v>
      </c>
      <c r="J96" s="29">
        <f>VLOOKUP($A96, TblMedical[], 9, FALSE)</f>
        <v>2</v>
      </c>
      <c r="K96" s="29" t="str" cm="1">
        <f t="array" ref="K96">VLOOKUP($A96, TblMedical[], COLUMN(TblMedical[Smoker]), FALSE)</f>
        <v>Yes</v>
      </c>
      <c r="L96" s="29" t="str" cm="1">
        <f t="array" ref="L96">VLOOKUP($A96, TblMedical[], COLUMN(TblMedical[Weight Status]), FALSE)</f>
        <v>Obesity</v>
      </c>
      <c r="M96" s="29" t="str" cm="1">
        <f t="array" ref="M96">VLOOKUP($A96, TblMedical[], COLUMN(TblMedical[Diabetes Status]), FALSE)</f>
        <v>Diabetes</v>
      </c>
      <c r="N96" s="30" cm="1">
        <f t="array" ref="N96">VLOOKUP($A96, TblHospital[], COLUMN(TblHospital[DateofBirth]), FALSE)</f>
        <v>25836</v>
      </c>
      <c r="O96" s="35" t="str" cm="1">
        <f t="array" ref="O96">VLOOKUP($A96, TblHospital[], COLUMN(TblHospital[Hospital tier]), FALSE)</f>
        <v>tier - 1</v>
      </c>
      <c r="P96" s="35" t="str" cm="1">
        <f t="array" ref="P96">VLOOKUP($A96, TblHospital[], COLUMN(TblHospital[City tier]), FALSE)</f>
        <v>tier - 1</v>
      </c>
      <c r="Q96" s="35" t="str" cm="1">
        <f t="array" ref="Q96">VLOOKUP($A96, TblHospital[],COLUMN(TblHospital[State ID]), FALSE)</f>
        <v>R1011</v>
      </c>
      <c r="R96" s="31"/>
      <c r="S96" s="31"/>
      <c r="T96" s="31"/>
    </row>
    <row r="97" spans="1:20" x14ac:dyDescent="0.25">
      <c r="A97" s="39" t="str">
        <f>TblNames[[#This Row],[Customer ID]]</f>
        <v>Id96</v>
      </c>
      <c r="B97" s="29" t="str" cm="1">
        <f t="array" ref="B97">VLOOKUP($A97, TblNames[], COLUMN(TblNames[First Name]), FALSE)</f>
        <v>Thomas</v>
      </c>
      <c r="C97" s="29" cm="1">
        <f t="array" ref="C97">VLOOKUP($A97, TblMedical[], COLUMN(TblMedical[HBA1C]), FALSE)</f>
        <v>9.7799999999999994</v>
      </c>
      <c r="D97" s="34" cm="1">
        <f t="array" ref="D97">VLOOKUP($A97, TblHospital[], COLUMN(TblHospital[Charges]), FALSE)</f>
        <v>40590.550000000003</v>
      </c>
      <c r="E97" s="40" cm="1">
        <f t="array" ref="E97">VLOOKUP($A97, TblHospital[], COLUMN(TblHospital[Age]), FALSE)</f>
        <v>48</v>
      </c>
      <c r="F97" s="29" cm="1">
        <f t="array" ref="F97">VLOOKUP($A97, TblMedical[], COLUMN(TblMedical[BMI]), FALSE)</f>
        <v>48.99</v>
      </c>
      <c r="G97" s="29" t="str" cm="1">
        <f t="array" ref="G97">VLOOKUP($A97, TblMedical[], COLUMN(TblMedical[Heart Issues]), FALSE)</f>
        <v>Yes</v>
      </c>
      <c r="H97" s="29" t="str" cm="1">
        <f t="array" ref="H97">VLOOKUP($A97, TblMedical[], COLUMN(TblMedical[Any Transplants]), FALSE)</f>
        <v>No</v>
      </c>
      <c r="I97" s="29" t="str" cm="1">
        <f t="array" ref="I97">VLOOKUP($A97, TblMedical[], COLUMN(TblMedical[Cancer history]), FALSE)</f>
        <v>No</v>
      </c>
      <c r="J97" s="29">
        <f>VLOOKUP($A97, TblMedical[], 9, FALSE)</f>
        <v>1</v>
      </c>
      <c r="K97" s="29" t="str" cm="1">
        <f t="array" ref="K97">VLOOKUP($A97, TblMedical[], COLUMN(TblMedical[Smoker]), FALSE)</f>
        <v>Yes</v>
      </c>
      <c r="L97" s="29" t="str" cm="1">
        <f t="array" ref="L97">VLOOKUP($A97, TblMedical[], COLUMN(TblMedical[Weight Status]), FALSE)</f>
        <v>Obesity</v>
      </c>
      <c r="M97" s="29" t="str" cm="1">
        <f t="array" ref="M97">VLOOKUP($A97, TblMedical[], COLUMN(TblMedical[Diabetes Status]), FALSE)</f>
        <v>Diabetes</v>
      </c>
      <c r="N97" s="30" cm="1">
        <f t="array" ref="N97">VLOOKUP($A97, TblHospital[], COLUMN(TblHospital[DateofBirth]), FALSE)</f>
        <v>27585</v>
      </c>
      <c r="O97" s="35" t="str" cm="1">
        <f t="array" ref="O97">VLOOKUP($A97, TblHospital[], COLUMN(TblHospital[Hospital tier]), FALSE)</f>
        <v>tier - 1</v>
      </c>
      <c r="P97" s="35" t="str" cm="1">
        <f t="array" ref="P97">VLOOKUP($A97, TblHospital[], COLUMN(TblHospital[City tier]), FALSE)</f>
        <v>tier - 3</v>
      </c>
      <c r="Q97" s="35" t="str" cm="1">
        <f t="array" ref="Q97">VLOOKUP($A97, TblHospital[],COLUMN(TblHospital[State ID]), FALSE)</f>
        <v>R1012</v>
      </c>
      <c r="R97" s="31"/>
      <c r="S97" s="31"/>
      <c r="T97" s="31"/>
    </row>
    <row r="98" spans="1:20" x14ac:dyDescent="0.25">
      <c r="A98" s="39" t="str">
        <f>TblNames[[#This Row],[Customer ID]]</f>
        <v>Id97</v>
      </c>
      <c r="B98" s="29" t="str" cm="1">
        <f t="array" ref="B98">VLOOKUP($A98, TblNames[], COLUMN(TblNames[First Name]), FALSE)</f>
        <v xml:space="preserve">  Pamela J</v>
      </c>
      <c r="C98" s="29" cm="1">
        <f t="array" ref="C98">VLOOKUP($A98, TblMedical[], COLUMN(TblMedical[HBA1C]), FALSE)</f>
        <v>4.1100000000000003</v>
      </c>
      <c r="D98" s="34" cm="1">
        <f t="array" ref="D98">VLOOKUP($A98, TblHospital[], COLUMN(TblHospital[Charges]), FALSE)</f>
        <v>40419.019999999997</v>
      </c>
      <c r="E98" s="40" cm="1">
        <f t="array" ref="E98">VLOOKUP($A98, TblHospital[], COLUMN(TblHospital[Age]), FALSE)</f>
        <v>37</v>
      </c>
      <c r="F98" s="29" cm="1">
        <f t="array" ref="F98">VLOOKUP($A98, TblMedical[], COLUMN(TblMedical[BMI]), FALSE)</f>
        <v>38.39</v>
      </c>
      <c r="G98" s="29" t="str" cm="1">
        <f t="array" ref="G98">VLOOKUP($A98, TblMedical[], COLUMN(TblMedical[Heart Issues]), FALSE)</f>
        <v>Yes</v>
      </c>
      <c r="H98" s="29" t="str" cm="1">
        <f t="array" ref="H98">VLOOKUP($A98, TblMedical[], COLUMN(TblMedical[Any Transplants]), FALSE)</f>
        <v>No</v>
      </c>
      <c r="I98" s="29" t="str" cm="1">
        <f t="array" ref="I98">VLOOKUP($A98, TblMedical[], COLUMN(TblMedical[Cancer history]), FALSE)</f>
        <v>No</v>
      </c>
      <c r="J98" s="29">
        <f>VLOOKUP($A98, TblMedical[], 9, FALSE)</f>
        <v>0</v>
      </c>
      <c r="K98" s="29" t="str" cm="1">
        <f t="array" ref="K98">VLOOKUP($A98, TblMedical[], COLUMN(TblMedical[Smoker]), FALSE)</f>
        <v>Yes</v>
      </c>
      <c r="L98" s="29" t="str" cm="1">
        <f t="array" ref="L98">VLOOKUP($A98, TblMedical[], COLUMN(TblMedical[Weight Status]), FALSE)</f>
        <v>Obesity</v>
      </c>
      <c r="M98" s="29" t="str" cm="1">
        <f t="array" ref="M98">VLOOKUP($A98, TblMedical[], COLUMN(TblMedical[Diabetes Status]), FALSE)</f>
        <v>Normal</v>
      </c>
      <c r="N98" s="30" cm="1">
        <f t="array" ref="N98">VLOOKUP($A98, TblHospital[], COLUMN(TblHospital[DateofBirth]), FALSE)</f>
        <v>31354</v>
      </c>
      <c r="O98" s="35" t="str" cm="1">
        <f t="array" ref="O98">VLOOKUP($A98, TblHospital[], COLUMN(TblHospital[Hospital tier]), FALSE)</f>
        <v>tier - 1</v>
      </c>
      <c r="P98" s="35" t="str" cm="1">
        <f t="array" ref="P98">VLOOKUP($A98, TblHospital[], COLUMN(TblHospital[City tier]), FALSE)</f>
        <v>tier - 2</v>
      </c>
      <c r="Q98" s="35" t="str" cm="1">
        <f t="array" ref="Q98">VLOOKUP($A98, TblHospital[],COLUMN(TblHospital[State ID]), FALSE)</f>
        <v>R1013</v>
      </c>
      <c r="R98" s="31"/>
      <c r="S98" s="31"/>
      <c r="T98" s="31"/>
    </row>
    <row r="99" spans="1:20" x14ac:dyDescent="0.25">
      <c r="A99" s="39" t="str">
        <f>TblNames[[#This Row],[Customer ID]]</f>
        <v>Id98</v>
      </c>
      <c r="B99" s="29" t="str" cm="1">
        <f t="array" ref="B99">VLOOKUP($A99, TblNames[], COLUMN(TblNames[First Name]), FALSE)</f>
        <v>Jessica</v>
      </c>
      <c r="C99" s="29" cm="1">
        <f t="array" ref="C99">VLOOKUP($A99, TblMedical[], COLUMN(TblMedical[HBA1C]), FALSE)</f>
        <v>4.0199999999999996</v>
      </c>
      <c r="D99" s="34" cm="1">
        <f t="array" ref="D99">VLOOKUP($A99, TblHospital[], COLUMN(TblHospital[Charges]), FALSE)</f>
        <v>40373.74</v>
      </c>
      <c r="E99" s="40" cm="1">
        <f t="array" ref="E99">VLOOKUP($A99, TblHospital[], COLUMN(TblHospital[Age]), FALSE)</f>
        <v>56</v>
      </c>
      <c r="F99" s="29" cm="1">
        <f t="array" ref="F99">VLOOKUP($A99, TblMedical[], COLUMN(TblMedical[BMI]), FALSE)</f>
        <v>44.34</v>
      </c>
      <c r="G99" s="29" t="str" cm="1">
        <f t="array" ref="G99">VLOOKUP($A99, TblMedical[], COLUMN(TblMedical[Heart Issues]), FALSE)</f>
        <v>Yes</v>
      </c>
      <c r="H99" s="29" t="str" cm="1">
        <f t="array" ref="H99">VLOOKUP($A99, TblMedical[], COLUMN(TblMedical[Any Transplants]), FALSE)</f>
        <v>No</v>
      </c>
      <c r="I99" s="29" t="str" cm="1">
        <f t="array" ref="I99">VLOOKUP($A99, TblMedical[], COLUMN(TblMedical[Cancer history]), FALSE)</f>
        <v>No</v>
      </c>
      <c r="J99" s="29">
        <f>VLOOKUP($A99, TblMedical[], 9, FALSE)</f>
        <v>2</v>
      </c>
      <c r="K99" s="29" t="str" cm="1">
        <f t="array" ref="K99">VLOOKUP($A99, TblMedical[], COLUMN(TblMedical[Smoker]), FALSE)</f>
        <v>Yes</v>
      </c>
      <c r="L99" s="29" t="str" cm="1">
        <f t="array" ref="L99">VLOOKUP($A99, TblMedical[], COLUMN(TblMedical[Weight Status]), FALSE)</f>
        <v>Obesity</v>
      </c>
      <c r="M99" s="29" t="str" cm="1">
        <f t="array" ref="M99">VLOOKUP($A99, TblMedical[], COLUMN(TblMedical[Diabetes Status]), FALSE)</f>
        <v>Normal</v>
      </c>
      <c r="N99" s="30" cm="1">
        <f t="array" ref="N99">VLOOKUP($A99, TblHospital[], COLUMN(TblHospital[DateofBirth]), FALSE)</f>
        <v>24331</v>
      </c>
      <c r="O99" s="35" t="str" cm="1">
        <f t="array" ref="O99">VLOOKUP($A99, TblHospital[], COLUMN(TblHospital[Hospital tier]), FALSE)</f>
        <v>tier - 1</v>
      </c>
      <c r="P99" s="35" t="str" cm="1">
        <f t="array" ref="P99">VLOOKUP($A99, TblHospital[], COLUMN(TblHospital[City tier]), FALSE)</f>
        <v>tier - 3</v>
      </c>
      <c r="Q99" s="35" t="str" cm="1">
        <f t="array" ref="Q99">VLOOKUP($A99, TblHospital[],COLUMN(TblHospital[State ID]), FALSE)</f>
        <v>R1011</v>
      </c>
      <c r="R99" s="31"/>
      <c r="S99" s="31"/>
      <c r="T99" s="31"/>
    </row>
    <row r="100" spans="1:20" x14ac:dyDescent="0.25">
      <c r="A100" s="39" t="str">
        <f>TblNames[[#This Row],[Customer ID]]</f>
        <v>Id99</v>
      </c>
      <c r="B100" s="29" t="str" cm="1">
        <f t="array" ref="B100">VLOOKUP($A100, TblNames[], COLUMN(TblNames[First Name]), FALSE)</f>
        <v>Ron N</v>
      </c>
      <c r="C100" s="29" cm="1">
        <f t="array" ref="C100">VLOOKUP($A100, TblMedical[], COLUMN(TblMedical[HBA1C]), FALSE)</f>
        <v>6.92</v>
      </c>
      <c r="D100" s="34" cm="1">
        <f t="array" ref="D100">VLOOKUP($A100, TblHospital[], COLUMN(TblHospital[Charges]), FALSE)</f>
        <v>40309.93</v>
      </c>
      <c r="E100" s="40" cm="1">
        <f t="array" ref="E100">VLOOKUP($A100, TblHospital[], COLUMN(TblHospital[Age]), FALSE)</f>
        <v>60</v>
      </c>
      <c r="F100" s="29" cm="1">
        <f t="array" ref="F100">VLOOKUP($A100, TblMedical[], COLUMN(TblMedical[BMI]), FALSE)</f>
        <v>41.51</v>
      </c>
      <c r="G100" s="29" t="str" cm="1">
        <f t="array" ref="G100">VLOOKUP($A100, TblMedical[], COLUMN(TblMedical[Heart Issues]), FALSE)</f>
        <v>No</v>
      </c>
      <c r="H100" s="29" t="str" cm="1">
        <f t="array" ref="H100">VLOOKUP($A100, TblMedical[], COLUMN(TblMedical[Any Transplants]), FALSE)</f>
        <v>No</v>
      </c>
      <c r="I100" s="29" t="str" cm="1">
        <f t="array" ref="I100">VLOOKUP($A100, TblMedical[], COLUMN(TblMedical[Cancer history]), FALSE)</f>
        <v>No</v>
      </c>
      <c r="J100" s="29">
        <f>VLOOKUP($A100, TblMedical[], 9, FALSE)</f>
        <v>0</v>
      </c>
      <c r="K100" s="29" t="str" cm="1">
        <f t="array" ref="K100">VLOOKUP($A100, TblMedical[], COLUMN(TblMedical[Smoker]), FALSE)</f>
        <v>Yes</v>
      </c>
      <c r="L100" s="29" t="str" cm="1">
        <f t="array" ref="L100">VLOOKUP($A100, TblMedical[], COLUMN(TblMedical[Weight Status]), FALSE)</f>
        <v>Obesity</v>
      </c>
      <c r="M100" s="29" t="str" cm="1">
        <f t="array" ref="M100">VLOOKUP($A100, TblMedical[], COLUMN(TblMedical[Diabetes Status]), FALSE)</f>
        <v>Prediabetes</v>
      </c>
      <c r="N100" s="30" cm="1">
        <f t="array" ref="N100">VLOOKUP($A100, TblHospital[], COLUMN(TblHospital[DateofBirth]), FALSE)</f>
        <v>22893</v>
      </c>
      <c r="O100" s="35" t="str" cm="1">
        <f t="array" ref="O100">VLOOKUP($A100, TblHospital[], COLUMN(TblHospital[Hospital tier]), FALSE)</f>
        <v>tier - 1</v>
      </c>
      <c r="P100" s="35" t="str" cm="1">
        <f t="array" ref="P100">VLOOKUP($A100, TblHospital[], COLUMN(TblHospital[City tier]), FALSE)</f>
        <v>tier - 3</v>
      </c>
      <c r="Q100" s="35" t="str" cm="1">
        <f t="array" ref="Q100">VLOOKUP($A100, TblHospital[],COLUMN(TblHospital[State ID]), FALSE)</f>
        <v>R1011</v>
      </c>
      <c r="R100" s="31"/>
      <c r="S100" s="31"/>
      <c r="T100" s="31"/>
    </row>
    <row r="101" spans="1:20" x14ac:dyDescent="0.25">
      <c r="A101" s="39" t="str">
        <f>TblNames[[#This Row],[Customer ID]]</f>
        <v>Id100</v>
      </c>
      <c r="B101" s="29" t="str" cm="1">
        <f t="array" ref="B101">VLOOKUP($A101, TblNames[], COLUMN(TblNames[First Name]), FALSE)</f>
        <v>Daniel</v>
      </c>
      <c r="C101" s="29" cm="1">
        <f t="array" ref="C101">VLOOKUP($A101, TblMedical[], COLUMN(TblMedical[HBA1C]), FALSE)</f>
        <v>4.84</v>
      </c>
      <c r="D101" s="34" cm="1">
        <f t="array" ref="D101">VLOOKUP($A101, TblHospital[], COLUMN(TblHospital[Charges]), FALSE)</f>
        <v>40284.379999999997</v>
      </c>
      <c r="E101" s="40" cm="1">
        <f t="array" ref="E101">VLOOKUP($A101, TblHospital[], COLUMN(TblHospital[Age]), FALSE)</f>
        <v>46</v>
      </c>
      <c r="F101" s="29" cm="1">
        <f t="array" ref="F101">VLOOKUP($A101, TblMedical[], COLUMN(TblMedical[BMI]), FALSE)</f>
        <v>48.2</v>
      </c>
      <c r="G101" s="29" t="str" cm="1">
        <f t="array" ref="G101">VLOOKUP($A101, TblMedical[], COLUMN(TblMedical[Heart Issues]), FALSE)</f>
        <v>No</v>
      </c>
      <c r="H101" s="29" t="str" cm="1">
        <f t="array" ref="H101">VLOOKUP($A101, TblMedical[], COLUMN(TblMedical[Any Transplants]), FALSE)</f>
        <v>No</v>
      </c>
      <c r="I101" s="29" t="str" cm="1">
        <f t="array" ref="I101">VLOOKUP($A101, TblMedical[], COLUMN(TblMedical[Cancer history]), FALSE)</f>
        <v>No</v>
      </c>
      <c r="J101" s="29">
        <f>VLOOKUP($A101, TblMedical[], 9, FALSE)</f>
        <v>0</v>
      </c>
      <c r="K101" s="29" t="str" cm="1">
        <f t="array" ref="K101">VLOOKUP($A101, TblMedical[], COLUMN(TblMedical[Smoker]), FALSE)</f>
        <v>Yes</v>
      </c>
      <c r="L101" s="29" t="str" cm="1">
        <f t="array" ref="L101">VLOOKUP($A101, TblMedical[], COLUMN(TblMedical[Weight Status]), FALSE)</f>
        <v>Obesity</v>
      </c>
      <c r="M101" s="29" t="str" cm="1">
        <f t="array" ref="M101">VLOOKUP($A101, TblMedical[], COLUMN(TblMedical[Diabetes Status]), FALSE)</f>
        <v>Normal</v>
      </c>
      <c r="N101" s="30" cm="1">
        <f t="array" ref="N101">VLOOKUP($A101, TblHospital[], COLUMN(TblHospital[DateofBirth]), FALSE)</f>
        <v>28303</v>
      </c>
      <c r="O101" s="35" t="str" cm="1">
        <f t="array" ref="O101">VLOOKUP($A101, TblHospital[], COLUMN(TblHospital[Hospital tier]), FALSE)</f>
        <v>tier - 1</v>
      </c>
      <c r="P101" s="35" t="str" cm="1">
        <f t="array" ref="P101">VLOOKUP($A101, TblHospital[], COLUMN(TblHospital[City tier]), FALSE)</f>
        <v>tier - 3</v>
      </c>
      <c r="Q101" s="35" t="str" cm="1">
        <f t="array" ref="Q101">VLOOKUP($A101, TblHospital[],COLUMN(TblHospital[State ID]), FALSE)</f>
        <v>R1012</v>
      </c>
      <c r="R101" s="31"/>
      <c r="S101" s="31"/>
      <c r="T101" s="31"/>
    </row>
    <row r="102" spans="1:20" x14ac:dyDescent="0.25">
      <c r="A102" s="39" t="str">
        <f>TblNames[[#This Row],[Customer ID]]</f>
        <v>Id101</v>
      </c>
      <c r="B102" s="29" t="str" cm="1">
        <f t="array" ref="B102">VLOOKUP($A102, TblNames[], COLUMN(TblNames[First Name]), FALSE)</f>
        <v>Brian</v>
      </c>
      <c r="C102" s="29" cm="1">
        <f t="array" ref="C102">VLOOKUP($A102, TblMedical[], COLUMN(TblMedical[HBA1C]), FALSE)</f>
        <v>8</v>
      </c>
      <c r="D102" s="34" cm="1">
        <f t="array" ref="D102">VLOOKUP($A102, TblHospital[], COLUMN(TblHospital[Charges]), FALSE)</f>
        <v>40273.65</v>
      </c>
      <c r="E102" s="40" cm="1">
        <f t="array" ref="E102">VLOOKUP($A102, TblHospital[], COLUMN(TblHospital[Age]), FALSE)</f>
        <v>41</v>
      </c>
      <c r="F102" s="29" cm="1">
        <f t="array" ref="F102">VLOOKUP($A102, TblMedical[], COLUMN(TblMedical[BMI]), FALSE)</f>
        <v>35.75</v>
      </c>
      <c r="G102" s="29" t="str" cm="1">
        <f t="array" ref="G102">VLOOKUP($A102, TblMedical[], COLUMN(TblMedical[Heart Issues]), FALSE)</f>
        <v>Yes</v>
      </c>
      <c r="H102" s="29" t="str" cm="1">
        <f t="array" ref="H102">VLOOKUP($A102, TblMedical[], COLUMN(TblMedical[Any Transplants]), FALSE)</f>
        <v>No</v>
      </c>
      <c r="I102" s="29" t="str" cm="1">
        <f t="array" ref="I102">VLOOKUP($A102, TblMedical[], COLUMN(TblMedical[Cancer history]), FALSE)</f>
        <v>No</v>
      </c>
      <c r="J102" s="29">
        <f>VLOOKUP($A102, TblMedical[], 9, FALSE)</f>
        <v>0</v>
      </c>
      <c r="K102" s="29" t="str" cm="1">
        <f t="array" ref="K102">VLOOKUP($A102, TblMedical[], COLUMN(TblMedical[Smoker]), FALSE)</f>
        <v>Yes</v>
      </c>
      <c r="L102" s="29" t="str" cm="1">
        <f t="array" ref="L102">VLOOKUP($A102, TblMedical[], COLUMN(TblMedical[Weight Status]), FALSE)</f>
        <v>Obesity</v>
      </c>
      <c r="M102" s="29" t="str" cm="1">
        <f t="array" ref="M102">VLOOKUP($A102, TblMedical[], COLUMN(TblMedical[Diabetes Status]), FALSE)</f>
        <v>Diabetes</v>
      </c>
      <c r="N102" s="30" cm="1">
        <f t="array" ref="N102">VLOOKUP($A102, TblHospital[], COLUMN(TblHospital[DateofBirth]), FALSE)</f>
        <v>29863</v>
      </c>
      <c r="O102" s="35" t="str" cm="1">
        <f t="array" ref="O102">VLOOKUP($A102, TblHospital[], COLUMN(TblHospital[Hospital tier]), FALSE)</f>
        <v>tier - 1</v>
      </c>
      <c r="P102" s="35" t="str" cm="1">
        <f t="array" ref="P102">VLOOKUP($A102, TblHospital[], COLUMN(TblHospital[City tier]), FALSE)</f>
        <v>tier - 3</v>
      </c>
      <c r="Q102" s="35" t="str" cm="1">
        <f t="array" ref="Q102">VLOOKUP($A102, TblHospital[],COLUMN(TblHospital[State ID]), FALSE)</f>
        <v>R1013</v>
      </c>
      <c r="R102" s="31"/>
      <c r="S102" s="31"/>
      <c r="T102" s="31"/>
    </row>
    <row r="103" spans="1:20" x14ac:dyDescent="0.25">
      <c r="A103" s="39" t="str">
        <f>TblNames[[#This Row],[Customer ID]]</f>
        <v>Id102</v>
      </c>
      <c r="B103" s="29" t="str" cm="1">
        <f t="array" ref="B103">VLOOKUP($A103, TblNames[], COLUMN(TblNames[First Name]), FALSE)</f>
        <v>Sari</v>
      </c>
      <c r="C103" s="29" cm="1">
        <f t="array" ref="C103">VLOOKUP($A103, TblMedical[], COLUMN(TblMedical[HBA1C]), FALSE)</f>
        <v>8.77</v>
      </c>
      <c r="D103" s="34" cm="1">
        <f t="array" ref="D103">VLOOKUP($A103, TblHospital[], COLUMN(TblHospital[Charges]), FALSE)</f>
        <v>40208.559999999998</v>
      </c>
      <c r="E103" s="40" cm="1">
        <f t="array" ref="E103">VLOOKUP($A103, TblHospital[], COLUMN(TblHospital[Age]), FALSE)</f>
        <v>42</v>
      </c>
      <c r="F103" s="29" cm="1">
        <f t="array" ref="F103">VLOOKUP($A103, TblMedical[], COLUMN(TblMedical[BMI]), FALSE)</f>
        <v>53.81</v>
      </c>
      <c r="G103" s="29" t="str" cm="1">
        <f t="array" ref="G103">VLOOKUP($A103, TblMedical[], COLUMN(TblMedical[Heart Issues]), FALSE)</f>
        <v>Yes</v>
      </c>
      <c r="H103" s="29" t="str" cm="1">
        <f t="array" ref="H103">VLOOKUP($A103, TblMedical[], COLUMN(TblMedical[Any Transplants]), FALSE)</f>
        <v>No</v>
      </c>
      <c r="I103" s="29" t="str" cm="1">
        <f t="array" ref="I103">VLOOKUP($A103, TblMedical[], COLUMN(TblMedical[Cancer history]), FALSE)</f>
        <v>No</v>
      </c>
      <c r="J103" s="29">
        <f>VLOOKUP($A103, TblMedical[], 9, FALSE)</f>
        <v>0</v>
      </c>
      <c r="K103" s="29" t="str" cm="1">
        <f t="array" ref="K103">VLOOKUP($A103, TblMedical[], COLUMN(TblMedical[Smoker]), FALSE)</f>
        <v>Yes</v>
      </c>
      <c r="L103" s="29" t="str" cm="1">
        <f t="array" ref="L103">VLOOKUP($A103, TblMedical[], COLUMN(TblMedical[Weight Status]), FALSE)</f>
        <v>Obesity</v>
      </c>
      <c r="M103" s="29" t="str" cm="1">
        <f t="array" ref="M103">VLOOKUP($A103, TblMedical[], COLUMN(TblMedical[Diabetes Status]), FALSE)</f>
        <v>Diabetes</v>
      </c>
      <c r="N103" s="30" cm="1">
        <f t="array" ref="N103">VLOOKUP($A103, TblHospital[], COLUMN(TblHospital[DateofBirth]), FALSE)</f>
        <v>29795</v>
      </c>
      <c r="O103" s="35" t="str" cm="1">
        <f t="array" ref="O103">VLOOKUP($A103, TblHospital[], COLUMN(TblHospital[Hospital tier]), FALSE)</f>
        <v>tier - 1</v>
      </c>
      <c r="P103" s="35" t="str" cm="1">
        <f t="array" ref="P103">VLOOKUP($A103, TblHospital[], COLUMN(TblHospital[City tier]), FALSE)</f>
        <v>tier - 2</v>
      </c>
      <c r="Q103" s="35" t="str" cm="1">
        <f t="array" ref="Q103">VLOOKUP($A103, TblHospital[],COLUMN(TblHospital[State ID]), FALSE)</f>
        <v>R1011</v>
      </c>
      <c r="R103" s="31"/>
      <c r="S103" s="31"/>
      <c r="T103" s="31"/>
    </row>
    <row r="104" spans="1:20" x14ac:dyDescent="0.25">
      <c r="A104" s="39" t="str">
        <f>TblNames[[#This Row],[Customer ID]]</f>
        <v>Id103</v>
      </c>
      <c r="B104" s="29" t="str" cm="1">
        <f t="array" ref="B104">VLOOKUP($A104, TblNames[], COLUMN(TblNames[First Name]), FALSE)</f>
        <v>Robert M</v>
      </c>
      <c r="C104" s="29" cm="1">
        <f t="array" ref="C104">VLOOKUP($A104, TblMedical[], COLUMN(TblMedical[HBA1C]), FALSE)</f>
        <v>4.96</v>
      </c>
      <c r="D104" s="34" cm="1">
        <f t="array" ref="D104">VLOOKUP($A104, TblHospital[], COLUMN(TblHospital[Charges]), FALSE)</f>
        <v>40204.83</v>
      </c>
      <c r="E104" s="40" cm="1">
        <f t="array" ref="E104">VLOOKUP($A104, TblHospital[], COLUMN(TblHospital[Age]), FALSE)</f>
        <v>43</v>
      </c>
      <c r="F104" s="29" cm="1">
        <f t="array" ref="F104">VLOOKUP($A104, TblMedical[], COLUMN(TblMedical[BMI]), FALSE)</f>
        <v>49.48</v>
      </c>
      <c r="G104" s="29" t="str" cm="1">
        <f t="array" ref="G104">VLOOKUP($A104, TblMedical[], COLUMN(TblMedical[Heart Issues]), FALSE)</f>
        <v>No</v>
      </c>
      <c r="H104" s="29" t="str" cm="1">
        <f t="array" ref="H104">VLOOKUP($A104, TblMedical[], COLUMN(TblMedical[Any Transplants]), FALSE)</f>
        <v>No</v>
      </c>
      <c r="I104" s="29" t="str" cm="1">
        <f t="array" ref="I104">VLOOKUP($A104, TblMedical[], COLUMN(TblMedical[Cancer history]), FALSE)</f>
        <v>Yes</v>
      </c>
      <c r="J104" s="29">
        <f>VLOOKUP($A104, TblMedical[], 9, FALSE)</f>
        <v>1</v>
      </c>
      <c r="K104" s="29" t="str" cm="1">
        <f t="array" ref="K104">VLOOKUP($A104, TblMedical[], COLUMN(TblMedical[Smoker]), FALSE)</f>
        <v>Yes</v>
      </c>
      <c r="L104" s="29" t="str" cm="1">
        <f t="array" ref="L104">VLOOKUP($A104, TblMedical[], COLUMN(TblMedical[Weight Status]), FALSE)</f>
        <v>Obesity</v>
      </c>
      <c r="M104" s="29" t="str" cm="1">
        <f t="array" ref="M104">VLOOKUP($A104, TblMedical[], COLUMN(TblMedical[Diabetes Status]), FALSE)</f>
        <v>Normal</v>
      </c>
      <c r="N104" s="30" cm="1">
        <f t="array" ref="N104">VLOOKUP($A104, TblHospital[], COLUMN(TblHospital[DateofBirth]), FALSE)</f>
        <v>29085</v>
      </c>
      <c r="O104" s="35" t="str" cm="1">
        <f t="array" ref="O104">VLOOKUP($A104, TblHospital[], COLUMN(TblHospital[Hospital tier]), FALSE)</f>
        <v>tier - 1</v>
      </c>
      <c r="P104" s="35" t="str" cm="1">
        <f t="array" ref="P104">VLOOKUP($A104, TblHospital[], COLUMN(TblHospital[City tier]), FALSE)</f>
        <v>tier - 3</v>
      </c>
      <c r="Q104" s="35" t="str" cm="1">
        <f t="array" ref="Q104">VLOOKUP($A104, TblHospital[],COLUMN(TblHospital[State ID]), FALSE)</f>
        <v>R1012</v>
      </c>
      <c r="R104" s="31"/>
      <c r="S104" s="31"/>
      <c r="T104" s="31"/>
    </row>
    <row r="105" spans="1:20" x14ac:dyDescent="0.25">
      <c r="A105" s="39" t="str">
        <f>TblNames[[#This Row],[Customer ID]]</f>
        <v>Id104</v>
      </c>
      <c r="B105" s="29" t="str" cm="1">
        <f t="array" ref="B105">VLOOKUP($A105, TblNames[], COLUMN(TblNames[First Name]), FALSE)</f>
        <v>Ricardo</v>
      </c>
      <c r="C105" s="29" cm="1">
        <f t="array" ref="C105">VLOOKUP($A105, TblMedical[], COLUMN(TblMedical[HBA1C]), FALSE)</f>
        <v>4.43</v>
      </c>
      <c r="D105" s="34" cm="1">
        <f t="array" ref="D105">VLOOKUP($A105, TblHospital[], COLUMN(TblHospital[Charges]), FALSE)</f>
        <v>40182.25</v>
      </c>
      <c r="E105" s="40" cm="1">
        <f t="array" ref="E105">VLOOKUP($A105, TblHospital[], COLUMN(TblHospital[Age]), FALSE)</f>
        <v>37</v>
      </c>
      <c r="F105" s="29" cm="1">
        <f t="array" ref="F105">VLOOKUP($A105, TblMedical[], COLUMN(TblMedical[BMI]), FALSE)</f>
        <v>34.1</v>
      </c>
      <c r="G105" s="29" t="str" cm="1">
        <f t="array" ref="G105">VLOOKUP($A105, TblMedical[], COLUMN(TblMedical[Heart Issues]), FALSE)</f>
        <v>Yes</v>
      </c>
      <c r="H105" s="29" t="str" cm="1">
        <f t="array" ref="H105">VLOOKUP($A105, TblMedical[], COLUMN(TblMedical[Any Transplants]), FALSE)</f>
        <v>No</v>
      </c>
      <c r="I105" s="29" t="str" cm="1">
        <f t="array" ref="I105">VLOOKUP($A105, TblMedical[], COLUMN(TblMedical[Cancer history]), FALSE)</f>
        <v>No</v>
      </c>
      <c r="J105" s="29">
        <f>VLOOKUP($A105, TblMedical[], 9, FALSE)</f>
        <v>0</v>
      </c>
      <c r="K105" s="29" t="str" cm="1">
        <f t="array" ref="K105">VLOOKUP($A105, TblMedical[], COLUMN(TblMedical[Smoker]), FALSE)</f>
        <v>Yes</v>
      </c>
      <c r="L105" s="29" t="str" cm="1">
        <f t="array" ref="L105">VLOOKUP($A105, TblMedical[], COLUMN(TblMedical[Weight Status]), FALSE)</f>
        <v>Obesity</v>
      </c>
      <c r="M105" s="29" t="str" cm="1">
        <f t="array" ref="M105">VLOOKUP($A105, TblMedical[], COLUMN(TblMedical[Diabetes Status]), FALSE)</f>
        <v>Normal</v>
      </c>
      <c r="N105" s="30" cm="1">
        <f t="array" ref="N105">VLOOKUP($A105, TblHospital[], COLUMN(TblHospital[DateofBirth]), FALSE)</f>
        <v>31341</v>
      </c>
      <c r="O105" s="35" t="str" cm="1">
        <f t="array" ref="O105">VLOOKUP($A105, TblHospital[], COLUMN(TblHospital[Hospital tier]), FALSE)</f>
        <v>tier - 1</v>
      </c>
      <c r="P105" s="35" t="str" cm="1">
        <f t="array" ref="P105">VLOOKUP($A105, TblHospital[], COLUMN(TblHospital[City tier]), FALSE)</f>
        <v>tier - 2</v>
      </c>
      <c r="Q105" s="35" t="str" cm="1">
        <f t="array" ref="Q105">VLOOKUP($A105, TblHospital[],COLUMN(TblHospital[State ID]), FALSE)</f>
        <v>R1011</v>
      </c>
      <c r="R105" s="31"/>
      <c r="S105" s="31"/>
      <c r="T105" s="31"/>
    </row>
    <row r="106" spans="1:20" x14ac:dyDescent="0.25">
      <c r="A106" s="39" t="str">
        <f>TblNames[[#This Row],[Customer ID]]</f>
        <v>Id105</v>
      </c>
      <c r="B106" s="29" t="str" cm="1">
        <f t="array" ref="B106">VLOOKUP($A106, TblNames[], COLUMN(TblNames[First Name]), FALSE)</f>
        <v>Gedion</v>
      </c>
      <c r="C106" s="29" cm="1">
        <f t="array" ref="C106">VLOOKUP($A106, TblMedical[], COLUMN(TblMedical[HBA1C]), FALSE)</f>
        <v>5.82</v>
      </c>
      <c r="D106" s="34" cm="1">
        <f t="array" ref="D106">VLOOKUP($A106, TblHospital[], COLUMN(TblHospital[Charges]), FALSE)</f>
        <v>40103.89</v>
      </c>
      <c r="E106" s="40" cm="1">
        <f t="array" ref="E106">VLOOKUP($A106, TblHospital[], COLUMN(TblHospital[Age]), FALSE)</f>
        <v>39</v>
      </c>
      <c r="F106" s="29" cm="1">
        <f t="array" ref="F106">VLOOKUP($A106, TblMedical[], COLUMN(TblMedical[BMI]), FALSE)</f>
        <v>35.299999999999997</v>
      </c>
      <c r="G106" s="29" t="str" cm="1">
        <f t="array" ref="G106">VLOOKUP($A106, TblMedical[], COLUMN(TblMedical[Heart Issues]), FALSE)</f>
        <v>Yes</v>
      </c>
      <c r="H106" s="29" t="str" cm="1">
        <f t="array" ref="H106">VLOOKUP($A106, TblMedical[], COLUMN(TblMedical[Any Transplants]), FALSE)</f>
        <v>No</v>
      </c>
      <c r="I106" s="29" t="str" cm="1">
        <f t="array" ref="I106">VLOOKUP($A106, TblMedical[], COLUMN(TblMedical[Cancer history]), FALSE)</f>
        <v>Yes</v>
      </c>
      <c r="J106" s="29">
        <f>VLOOKUP($A106, TblMedical[], 9, FALSE)</f>
        <v>1</v>
      </c>
      <c r="K106" s="29" t="str" cm="1">
        <f t="array" ref="K106">VLOOKUP($A106, TblMedical[], COLUMN(TblMedical[Smoker]), FALSE)</f>
        <v>Yes</v>
      </c>
      <c r="L106" s="29" t="str" cm="1">
        <f t="array" ref="L106">VLOOKUP($A106, TblMedical[], COLUMN(TblMedical[Weight Status]), FALSE)</f>
        <v>Obesity</v>
      </c>
      <c r="M106" s="29" t="str" cm="1">
        <f t="array" ref="M106">VLOOKUP($A106, TblMedical[], COLUMN(TblMedical[Diabetes Status]), FALSE)</f>
        <v>Normal</v>
      </c>
      <c r="N106" s="30" cm="1">
        <f t="array" ref="N106">VLOOKUP($A106, TblHospital[], COLUMN(TblHospital[DateofBirth]), FALSE)</f>
        <v>30603</v>
      </c>
      <c r="O106" s="35" t="str" cm="1">
        <f t="array" ref="O106">VLOOKUP($A106, TblHospital[], COLUMN(TblHospital[Hospital tier]), FALSE)</f>
        <v>tier - 1</v>
      </c>
      <c r="P106" s="35" t="str" cm="1">
        <f t="array" ref="P106">VLOOKUP($A106, TblHospital[], COLUMN(TblHospital[City tier]), FALSE)</f>
        <v>tier - 2</v>
      </c>
      <c r="Q106" s="35" t="str" cm="1">
        <f t="array" ref="Q106">VLOOKUP($A106, TblHospital[],COLUMN(TblHospital[State ID]), FALSE)</f>
        <v>R1011</v>
      </c>
      <c r="R106" s="31"/>
      <c r="S106" s="31"/>
      <c r="T106" s="31"/>
    </row>
    <row r="107" spans="1:20" x14ac:dyDescent="0.25">
      <c r="A107" s="39" t="str">
        <f>TblNames[[#This Row],[Customer ID]]</f>
        <v>Id106</v>
      </c>
      <c r="B107" s="29" t="str" cm="1">
        <f t="array" ref="B107">VLOOKUP($A107, TblNames[], COLUMN(TblNames[First Name]), FALSE)</f>
        <v xml:space="preserve">  Mark</v>
      </c>
      <c r="C107" s="29" cm="1">
        <f t="array" ref="C107">VLOOKUP($A107, TblMedical[], COLUMN(TblMedical[HBA1C]), FALSE)</f>
        <v>6.03</v>
      </c>
      <c r="D107" s="34" cm="1">
        <f t="array" ref="D107">VLOOKUP($A107, TblHospital[], COLUMN(TblHospital[Charges]), FALSE)</f>
        <v>40069.440000000002</v>
      </c>
      <c r="E107" s="40" cm="1">
        <f t="array" ref="E107">VLOOKUP($A107, TblHospital[], COLUMN(TblHospital[Age]), FALSE)</f>
        <v>56</v>
      </c>
      <c r="F107" s="29" cm="1">
        <f t="array" ref="F107">VLOOKUP($A107, TblMedical[], COLUMN(TblMedical[BMI]), FALSE)</f>
        <v>43.83</v>
      </c>
      <c r="G107" s="29" t="str" cm="1">
        <f t="array" ref="G107">VLOOKUP($A107, TblMedical[], COLUMN(TblMedical[Heart Issues]), FALSE)</f>
        <v>Yes</v>
      </c>
      <c r="H107" s="29" t="str" cm="1">
        <f t="array" ref="H107">VLOOKUP($A107, TblMedical[], COLUMN(TblMedical[Any Transplants]), FALSE)</f>
        <v>No</v>
      </c>
      <c r="I107" s="29" t="str" cm="1">
        <f t="array" ref="I107">VLOOKUP($A107, TblMedical[], COLUMN(TblMedical[Cancer history]), FALSE)</f>
        <v>No</v>
      </c>
      <c r="J107" s="29">
        <f>VLOOKUP($A107, TblMedical[], 9, FALSE)</f>
        <v>2</v>
      </c>
      <c r="K107" s="29" t="str" cm="1">
        <f t="array" ref="K107">VLOOKUP($A107, TblMedical[], COLUMN(TblMedical[Smoker]), FALSE)</f>
        <v>Yes</v>
      </c>
      <c r="L107" s="29" t="str" cm="1">
        <f t="array" ref="L107">VLOOKUP($A107, TblMedical[], COLUMN(TblMedical[Weight Status]), FALSE)</f>
        <v>Obesity</v>
      </c>
      <c r="M107" s="29" t="str" cm="1">
        <f t="array" ref="M107">VLOOKUP($A107, TblMedical[], COLUMN(TblMedical[Diabetes Status]), FALSE)</f>
        <v>Prediabetes</v>
      </c>
      <c r="N107" s="30" cm="1">
        <f t="array" ref="N107">VLOOKUP($A107, TblHospital[], COLUMN(TblHospital[DateofBirth]), FALSE)</f>
        <v>24331</v>
      </c>
      <c r="O107" s="35" t="str" cm="1">
        <f t="array" ref="O107">VLOOKUP($A107, TblHospital[], COLUMN(TblHospital[Hospital tier]), FALSE)</f>
        <v>tier - 1</v>
      </c>
      <c r="P107" s="35" t="str" cm="1">
        <f t="array" ref="P107">VLOOKUP($A107, TblHospital[], COLUMN(TblHospital[City tier]), FALSE)</f>
        <v>tier - 3</v>
      </c>
      <c r="Q107" s="35" t="str" cm="1">
        <f t="array" ref="Q107">VLOOKUP($A107, TblHospital[],COLUMN(TblHospital[State ID]), FALSE)</f>
        <v>R1011</v>
      </c>
      <c r="R107" s="31"/>
      <c r="S107" s="31"/>
      <c r="T107" s="31"/>
    </row>
    <row r="108" spans="1:20" x14ac:dyDescent="0.25">
      <c r="A108" s="39" t="str">
        <f>TblNames[[#This Row],[Customer ID]]</f>
        <v>Id107</v>
      </c>
      <c r="B108" s="29" t="str" cm="1">
        <f t="array" ref="B108">VLOOKUP($A108, TblNames[], COLUMN(TblNames[First Name]), FALSE)</f>
        <v>Gamini P</v>
      </c>
      <c r="C108" s="29" cm="1">
        <f t="array" ref="C108">VLOOKUP($A108, TblMedical[], COLUMN(TblMedical[HBA1C]), FALSE)</f>
        <v>9.27</v>
      </c>
      <c r="D108" s="34" cm="1">
        <f t="array" ref="D108">VLOOKUP($A108, TblHospital[], COLUMN(TblHospital[Charges]), FALSE)</f>
        <v>40054.730000000003</v>
      </c>
      <c r="E108" s="40" cm="1">
        <f t="array" ref="E108">VLOOKUP($A108, TblHospital[], COLUMN(TblHospital[Age]), FALSE)</f>
        <v>44</v>
      </c>
      <c r="F108" s="29" cm="1">
        <f t="array" ref="F108">VLOOKUP($A108, TblMedical[], COLUMN(TblMedical[BMI]), FALSE)</f>
        <v>50.07</v>
      </c>
      <c r="G108" s="29" t="str" cm="1">
        <f t="array" ref="G108">VLOOKUP($A108, TblMedical[], COLUMN(TblMedical[Heart Issues]), FALSE)</f>
        <v>No</v>
      </c>
      <c r="H108" s="29" t="str" cm="1">
        <f t="array" ref="H108">VLOOKUP($A108, TblMedical[], COLUMN(TblMedical[Any Transplants]), FALSE)</f>
        <v>No</v>
      </c>
      <c r="I108" s="29" t="str" cm="1">
        <f t="array" ref="I108">VLOOKUP($A108, TblMedical[], COLUMN(TblMedical[Cancer history]), FALSE)</f>
        <v>No</v>
      </c>
      <c r="J108" s="29">
        <f>VLOOKUP($A108, TblMedical[], 9, FALSE)</f>
        <v>0</v>
      </c>
      <c r="K108" s="29" t="str" cm="1">
        <f t="array" ref="K108">VLOOKUP($A108, TblMedical[], COLUMN(TblMedical[Smoker]), FALSE)</f>
        <v>Yes</v>
      </c>
      <c r="L108" s="29" t="str" cm="1">
        <f t="array" ref="L108">VLOOKUP($A108, TblMedical[], COLUMN(TblMedical[Weight Status]), FALSE)</f>
        <v>Obesity</v>
      </c>
      <c r="M108" s="29" t="str" cm="1">
        <f t="array" ref="M108">VLOOKUP($A108, TblMedical[], COLUMN(TblMedical[Diabetes Status]), FALSE)</f>
        <v>Diabetes</v>
      </c>
      <c r="N108" s="30" cm="1">
        <f t="array" ref="N108">VLOOKUP($A108, TblHospital[], COLUMN(TblHospital[DateofBirth]), FALSE)</f>
        <v>28844</v>
      </c>
      <c r="O108" s="35" t="str" cm="1">
        <f t="array" ref="O108">VLOOKUP($A108, TblHospital[], COLUMN(TblHospital[Hospital tier]), FALSE)</f>
        <v>tier - 1</v>
      </c>
      <c r="P108" s="35" t="str" cm="1">
        <f t="array" ref="P108">VLOOKUP($A108, TblHospital[], COLUMN(TblHospital[City tier]), FALSE)</f>
        <v>tier - 3</v>
      </c>
      <c r="Q108" s="35" t="str" cm="1">
        <f t="array" ref="Q108">VLOOKUP($A108, TblHospital[],COLUMN(TblHospital[State ID]), FALSE)</f>
        <v>R1011</v>
      </c>
      <c r="R108" s="31"/>
      <c r="S108" s="31"/>
      <c r="T108" s="31"/>
    </row>
    <row r="109" spans="1:20" x14ac:dyDescent="0.25">
      <c r="A109" s="39" t="str">
        <f>TblNames[[#This Row],[Customer ID]]</f>
        <v>Id108</v>
      </c>
      <c r="B109" s="29" t="str" cm="1">
        <f t="array" ref="B109">VLOOKUP($A109, TblNames[], COLUMN(TblNames[First Name]), FALSE)</f>
        <v>Emily J</v>
      </c>
      <c r="C109" s="29" cm="1">
        <f t="array" ref="C109">VLOOKUP($A109, TblMedical[], COLUMN(TblMedical[HBA1C]), FALSE)</f>
        <v>5.53</v>
      </c>
      <c r="D109" s="34" cm="1">
        <f t="array" ref="D109">VLOOKUP($A109, TblHospital[], COLUMN(TblHospital[Charges]), FALSE)</f>
        <v>40003.33</v>
      </c>
      <c r="E109" s="40" cm="1">
        <f t="array" ref="E109">VLOOKUP($A109, TblHospital[], COLUMN(TblHospital[Age]), FALSE)</f>
        <v>40</v>
      </c>
      <c r="F109" s="29" cm="1">
        <f t="array" ref="F109">VLOOKUP($A109, TblMedical[], COLUMN(TblMedical[BMI]), FALSE)</f>
        <v>32.774999999999999</v>
      </c>
      <c r="G109" s="29" t="str" cm="1">
        <f t="array" ref="G109">VLOOKUP($A109, TblMedical[], COLUMN(TblMedical[Heart Issues]), FALSE)</f>
        <v>No</v>
      </c>
      <c r="H109" s="29" t="str" cm="1">
        <f t="array" ref="H109">VLOOKUP($A109, TblMedical[], COLUMN(TblMedical[Any Transplants]), FALSE)</f>
        <v>No</v>
      </c>
      <c r="I109" s="29" t="str" cm="1">
        <f t="array" ref="I109">VLOOKUP($A109, TblMedical[], COLUMN(TblMedical[Cancer history]), FALSE)</f>
        <v>No</v>
      </c>
      <c r="J109" s="29">
        <f>VLOOKUP($A109, TblMedical[], 9, FALSE)</f>
        <v>0</v>
      </c>
      <c r="K109" s="29" t="str" cm="1">
        <f t="array" ref="K109">VLOOKUP($A109, TblMedical[], COLUMN(TblMedical[Smoker]), FALSE)</f>
        <v>Yes</v>
      </c>
      <c r="L109" s="29" t="str" cm="1">
        <f t="array" ref="L109">VLOOKUP($A109, TblMedical[], COLUMN(TblMedical[Weight Status]), FALSE)</f>
        <v>Obesity</v>
      </c>
      <c r="M109" s="29" t="str" cm="1">
        <f t="array" ref="M109">VLOOKUP($A109, TblMedical[], COLUMN(TblMedical[Diabetes Status]), FALSE)</f>
        <v>Normal</v>
      </c>
      <c r="N109" s="30" cm="1">
        <f t="array" ref="N109">VLOOKUP($A109, TblHospital[], COLUMN(TblHospital[DateofBirth]), FALSE)</f>
        <v>30310</v>
      </c>
      <c r="O109" s="35" t="str" cm="1">
        <f t="array" ref="O109">VLOOKUP($A109, TblHospital[], COLUMN(TblHospital[Hospital tier]), FALSE)</f>
        <v>tier - 1</v>
      </c>
      <c r="P109" s="35" t="str" cm="1">
        <f t="array" ref="P109">VLOOKUP($A109, TblHospital[], COLUMN(TblHospital[City tier]), FALSE)</f>
        <v>tier - 1</v>
      </c>
      <c r="Q109" s="35" t="str" cm="1">
        <f t="array" ref="Q109">VLOOKUP($A109, TblHospital[],COLUMN(TblHospital[State ID]), FALSE)</f>
        <v>R1012</v>
      </c>
      <c r="R109" s="31"/>
      <c r="S109" s="31"/>
      <c r="T109" s="31"/>
    </row>
    <row r="110" spans="1:20" x14ac:dyDescent="0.25">
      <c r="A110" s="39" t="str">
        <f>TblNames[[#This Row],[Customer ID]]</f>
        <v>Id109</v>
      </c>
      <c r="B110" s="29" t="str" cm="1">
        <f t="array" ref="B110">VLOOKUP($A110, TblNames[], COLUMN(TblNames[First Name]), FALSE)</f>
        <v>Amanda</v>
      </c>
      <c r="C110" s="29" cm="1">
        <f t="array" ref="C110">VLOOKUP($A110, TblMedical[], COLUMN(TblMedical[HBA1C]), FALSE)</f>
        <v>5.07</v>
      </c>
      <c r="D110" s="34" cm="1">
        <f t="array" ref="D110">VLOOKUP($A110, TblHospital[], COLUMN(TblHospital[Charges]), FALSE)</f>
        <v>39983.43</v>
      </c>
      <c r="E110" s="40" cm="1">
        <f t="array" ref="E110">VLOOKUP($A110, TblHospital[], COLUMN(TblHospital[Age]), FALSE)</f>
        <v>35</v>
      </c>
      <c r="F110" s="29" cm="1">
        <f t="array" ref="F110">VLOOKUP($A110, TblMedical[], COLUMN(TblMedical[BMI]), FALSE)</f>
        <v>34.104999999999997</v>
      </c>
      <c r="G110" s="29" t="str" cm="1">
        <f t="array" ref="G110">VLOOKUP($A110, TblMedical[], COLUMN(TblMedical[Heart Issues]), FALSE)</f>
        <v>No</v>
      </c>
      <c r="H110" s="29" t="str" cm="1">
        <f t="array" ref="H110">VLOOKUP($A110, TblMedical[], COLUMN(TblMedical[Any Transplants]), FALSE)</f>
        <v>No</v>
      </c>
      <c r="I110" s="29" t="str" cm="1">
        <f t="array" ref="I110">VLOOKUP($A110, TblMedical[], COLUMN(TblMedical[Cancer history]), FALSE)</f>
        <v>No</v>
      </c>
      <c r="J110" s="29">
        <f>VLOOKUP($A110, TblMedical[], 9, FALSE)</f>
        <v>1</v>
      </c>
      <c r="K110" s="29" t="str" cm="1">
        <f t="array" ref="K110">VLOOKUP($A110, TblMedical[], COLUMN(TblMedical[Smoker]), FALSE)</f>
        <v>Yes</v>
      </c>
      <c r="L110" s="29" t="str" cm="1">
        <f t="array" ref="L110">VLOOKUP($A110, TblMedical[], COLUMN(TblMedical[Weight Status]), FALSE)</f>
        <v>Obesity</v>
      </c>
      <c r="M110" s="29" t="str" cm="1">
        <f t="array" ref="M110">VLOOKUP($A110, TblMedical[], COLUMN(TblMedical[Diabetes Status]), FALSE)</f>
        <v>Normal</v>
      </c>
      <c r="N110" s="30" cm="1">
        <f t="array" ref="N110">VLOOKUP($A110, TblHospital[], COLUMN(TblHospital[DateofBirth]), FALSE)</f>
        <v>31997</v>
      </c>
      <c r="O110" s="35" t="str" cm="1">
        <f t="array" ref="O110">VLOOKUP($A110, TblHospital[], COLUMN(TblHospital[Hospital tier]), FALSE)</f>
        <v>tier - 2</v>
      </c>
      <c r="P110" s="35" t="str" cm="1">
        <f t="array" ref="P110">VLOOKUP($A110, TblHospital[], COLUMN(TblHospital[City tier]), FALSE)</f>
        <v>tier - 3</v>
      </c>
      <c r="Q110" s="35" t="str" cm="1">
        <f t="array" ref="Q110">VLOOKUP($A110, TblHospital[],COLUMN(TblHospital[State ID]), FALSE)</f>
        <v>R1012</v>
      </c>
      <c r="R110" s="31"/>
      <c r="S110" s="31"/>
      <c r="T110" s="31"/>
    </row>
    <row r="111" spans="1:20" x14ac:dyDescent="0.25">
      <c r="A111" s="39" t="str">
        <f>TblNames[[#This Row],[Customer ID]]</f>
        <v>Id110</v>
      </c>
      <c r="B111" s="29" t="str" cm="1">
        <f t="array" ref="B111">VLOOKUP($A111, TblNames[], COLUMN(TblNames[First Name]), FALSE)</f>
        <v>Nicholas</v>
      </c>
      <c r="C111" s="29" cm="1">
        <f t="array" ref="C111">VLOOKUP($A111, TblMedical[], COLUMN(TblMedical[HBA1C]), FALSE)</f>
        <v>11.17</v>
      </c>
      <c r="D111" s="34" cm="1">
        <f t="array" ref="D111">VLOOKUP($A111, TblHospital[], COLUMN(TblHospital[Charges]), FALSE)</f>
        <v>39963.120000000003</v>
      </c>
      <c r="E111" s="40" cm="1">
        <f t="array" ref="E111">VLOOKUP($A111, TblHospital[], COLUMN(TblHospital[Age]), FALSE)</f>
        <v>47</v>
      </c>
      <c r="F111" s="29" cm="1">
        <f t="array" ref="F111">VLOOKUP($A111, TblMedical[], COLUMN(TblMedical[BMI]), FALSE)</f>
        <v>48.93</v>
      </c>
      <c r="G111" s="29" t="str" cm="1">
        <f t="array" ref="G111">VLOOKUP($A111, TblMedical[], COLUMN(TblMedical[Heart Issues]), FALSE)</f>
        <v>Yes</v>
      </c>
      <c r="H111" s="29" t="str" cm="1">
        <f t="array" ref="H111">VLOOKUP($A111, TblMedical[], COLUMN(TblMedical[Any Transplants]), FALSE)</f>
        <v>No</v>
      </c>
      <c r="I111" s="29" t="str" cm="1">
        <f t="array" ref="I111">VLOOKUP($A111, TblMedical[], COLUMN(TblMedical[Cancer history]), FALSE)</f>
        <v>No</v>
      </c>
      <c r="J111" s="29">
        <f>VLOOKUP($A111, TblMedical[], 9, FALSE)</f>
        <v>1</v>
      </c>
      <c r="K111" s="29" t="str" cm="1">
        <f t="array" ref="K111">VLOOKUP($A111, TblMedical[], COLUMN(TblMedical[Smoker]), FALSE)</f>
        <v>Yes</v>
      </c>
      <c r="L111" s="29" t="str" cm="1">
        <f t="array" ref="L111">VLOOKUP($A111, TblMedical[], COLUMN(TblMedical[Weight Status]), FALSE)</f>
        <v>Obesity</v>
      </c>
      <c r="M111" s="29" t="str" cm="1">
        <f t="array" ref="M111">VLOOKUP($A111, TblMedical[], COLUMN(TblMedical[Diabetes Status]), FALSE)</f>
        <v>Diabetes</v>
      </c>
      <c r="N111" s="30" cm="1">
        <f t="array" ref="N111">VLOOKUP($A111, TblHospital[], COLUMN(TblHospital[DateofBirth]), FALSE)</f>
        <v>27730</v>
      </c>
      <c r="O111" s="35" t="str" cm="1">
        <f t="array" ref="O111">VLOOKUP($A111, TblHospital[], COLUMN(TblHospital[Hospital tier]), FALSE)</f>
        <v>tier - 2</v>
      </c>
      <c r="P111" s="35" t="str" cm="1">
        <f t="array" ref="P111">VLOOKUP($A111, TblHospital[], COLUMN(TblHospital[City tier]), FALSE)</f>
        <v>tier - 2</v>
      </c>
      <c r="Q111" s="35" t="str" cm="1">
        <f t="array" ref="Q111">VLOOKUP($A111, TblHospital[],COLUMN(TblHospital[State ID]), FALSE)</f>
        <v>R1011</v>
      </c>
      <c r="R111" s="31"/>
      <c r="S111" s="31"/>
      <c r="T111" s="31"/>
    </row>
    <row r="112" spans="1:20" x14ac:dyDescent="0.25">
      <c r="A112" s="39" t="str">
        <f>TblNames[[#This Row],[Customer ID]]</f>
        <v>Id111</v>
      </c>
      <c r="B112" s="29" t="str" cm="1">
        <f t="array" ref="B112">VLOOKUP($A112, TblNames[], COLUMN(TblNames[First Name]), FALSE)</f>
        <v>Knox</v>
      </c>
      <c r="C112" s="29" cm="1">
        <f t="array" ref="C112">VLOOKUP($A112, TblMedical[], COLUMN(TblMedical[HBA1C]), FALSE)</f>
        <v>6.14</v>
      </c>
      <c r="D112" s="34" cm="1">
        <f t="array" ref="D112">VLOOKUP($A112, TblHospital[], COLUMN(TblHospital[Charges]), FALSE)</f>
        <v>39871.699999999997</v>
      </c>
      <c r="E112" s="40" cm="1">
        <f t="array" ref="E112">VLOOKUP($A112, TblHospital[], COLUMN(TblHospital[Age]), FALSE)</f>
        <v>37</v>
      </c>
      <c r="F112" s="29" cm="1">
        <f t="array" ref="F112">VLOOKUP($A112, TblMedical[], COLUMN(TblMedical[BMI]), FALSE)</f>
        <v>37.07</v>
      </c>
      <c r="G112" s="29" t="str" cm="1">
        <f t="array" ref="G112">VLOOKUP($A112, TblMedical[], COLUMN(TblMedical[Heart Issues]), FALSE)</f>
        <v>Yes</v>
      </c>
      <c r="H112" s="29" t="str" cm="1">
        <f t="array" ref="H112">VLOOKUP($A112, TblMedical[], COLUMN(TblMedical[Any Transplants]), FALSE)</f>
        <v>No</v>
      </c>
      <c r="I112" s="29" t="str" cm="1">
        <f t="array" ref="I112">VLOOKUP($A112, TblMedical[], COLUMN(TblMedical[Cancer history]), FALSE)</f>
        <v>No</v>
      </c>
      <c r="J112" s="29">
        <f>VLOOKUP($A112, TblMedical[], 9, FALSE)</f>
        <v>0</v>
      </c>
      <c r="K112" s="29" t="str" cm="1">
        <f t="array" ref="K112">VLOOKUP($A112, TblMedical[], COLUMN(TblMedical[Smoker]), FALSE)</f>
        <v>Yes</v>
      </c>
      <c r="L112" s="29" t="str" cm="1">
        <f t="array" ref="L112">VLOOKUP($A112, TblMedical[], COLUMN(TblMedical[Weight Status]), FALSE)</f>
        <v>Obesity</v>
      </c>
      <c r="M112" s="29" t="str" cm="1">
        <f t="array" ref="M112">VLOOKUP($A112, TblMedical[], COLUMN(TblMedical[Diabetes Status]), FALSE)</f>
        <v>Prediabetes</v>
      </c>
      <c r="N112" s="30" cm="1">
        <f t="array" ref="N112">VLOOKUP($A112, TblHospital[], COLUMN(TblHospital[DateofBirth]), FALSE)</f>
        <v>31281</v>
      </c>
      <c r="O112" s="35" t="str" cm="1">
        <f t="array" ref="O112">VLOOKUP($A112, TblHospital[], COLUMN(TblHospital[Hospital tier]), FALSE)</f>
        <v>tier - 1</v>
      </c>
      <c r="P112" s="35" t="str" cm="1">
        <f t="array" ref="P112">VLOOKUP($A112, TblHospital[], COLUMN(TblHospital[City tier]), FALSE)</f>
        <v>tier - 2</v>
      </c>
      <c r="Q112" s="35" t="str" cm="1">
        <f t="array" ref="Q112">VLOOKUP($A112, TblHospital[],COLUMN(TblHospital[State ID]), FALSE)</f>
        <v>R1013</v>
      </c>
      <c r="R112" s="31"/>
      <c r="S112" s="31"/>
      <c r="T112" s="31"/>
    </row>
    <row r="113" spans="1:20" x14ac:dyDescent="0.25">
      <c r="A113" s="39" t="str">
        <f>TblNames[[#This Row],[Customer ID]]</f>
        <v>Id112</v>
      </c>
      <c r="B113" s="29" t="str" cm="1">
        <f t="array" ref="B113">VLOOKUP($A113, TblNames[], COLUMN(TblNames[First Name]), FALSE)</f>
        <v>Yianna</v>
      </c>
      <c r="C113" s="29" cm="1">
        <f t="array" ref="C113">VLOOKUP($A113, TblMedical[], COLUMN(TblMedical[HBA1C]), FALSE)</f>
        <v>6.26</v>
      </c>
      <c r="D113" s="34" cm="1">
        <f t="array" ref="D113">VLOOKUP($A113, TblHospital[], COLUMN(TblHospital[Charges]), FALSE)</f>
        <v>39865.699999999997</v>
      </c>
      <c r="E113" s="40" cm="1">
        <f t="array" ref="E113">VLOOKUP($A113, TblHospital[], COLUMN(TblHospital[Age]), FALSE)</f>
        <v>40</v>
      </c>
      <c r="F113" s="29" cm="1">
        <f t="array" ref="F113">VLOOKUP($A113, TblMedical[], COLUMN(TblMedical[BMI]), FALSE)</f>
        <v>51.51</v>
      </c>
      <c r="G113" s="29" t="str" cm="1">
        <f t="array" ref="G113">VLOOKUP($A113, TblMedical[], COLUMN(TblMedical[Heart Issues]), FALSE)</f>
        <v>Yes</v>
      </c>
      <c r="H113" s="29" t="str" cm="1">
        <f t="array" ref="H113">VLOOKUP($A113, TblMedical[], COLUMN(TblMedical[Any Transplants]), FALSE)</f>
        <v>No</v>
      </c>
      <c r="I113" s="29" t="str" cm="1">
        <f t="array" ref="I113">VLOOKUP($A113, TblMedical[], COLUMN(TblMedical[Cancer history]), FALSE)</f>
        <v>Yes</v>
      </c>
      <c r="J113" s="29">
        <f>VLOOKUP($A113, TblMedical[], 9, FALSE)</f>
        <v>1</v>
      </c>
      <c r="K113" s="29" t="str" cm="1">
        <f t="array" ref="K113">VLOOKUP($A113, TblMedical[], COLUMN(TblMedical[Smoker]), FALSE)</f>
        <v>Yes</v>
      </c>
      <c r="L113" s="29" t="str" cm="1">
        <f t="array" ref="L113">VLOOKUP($A113, TblMedical[], COLUMN(TblMedical[Weight Status]), FALSE)</f>
        <v>Obesity</v>
      </c>
      <c r="M113" s="29" t="str" cm="1">
        <f t="array" ref="M113">VLOOKUP($A113, TblMedical[], COLUMN(TblMedical[Diabetes Status]), FALSE)</f>
        <v>Prediabetes</v>
      </c>
      <c r="N113" s="30" cm="1">
        <f t="array" ref="N113">VLOOKUP($A113, TblHospital[], COLUMN(TblHospital[DateofBirth]), FALSE)</f>
        <v>30468</v>
      </c>
      <c r="O113" s="35" t="str" cm="1">
        <f t="array" ref="O113">VLOOKUP($A113, TblHospital[], COLUMN(TblHospital[Hospital tier]), FALSE)</f>
        <v>tier - 2</v>
      </c>
      <c r="P113" s="35" t="str" cm="1">
        <f t="array" ref="P113">VLOOKUP($A113, TblHospital[], COLUMN(TblHospital[City tier]), FALSE)</f>
        <v>tier - 2</v>
      </c>
      <c r="Q113" s="35" t="str" cm="1">
        <f t="array" ref="Q113">VLOOKUP($A113, TblHospital[],COLUMN(TblHospital[State ID]), FALSE)</f>
        <v>R1011</v>
      </c>
      <c r="R113" s="31"/>
      <c r="S113" s="31"/>
      <c r="T113" s="31"/>
    </row>
    <row r="114" spans="1:20" x14ac:dyDescent="0.25">
      <c r="A114" s="39" t="str">
        <f>TblNames[[#This Row],[Customer ID]]</f>
        <v>Id113</v>
      </c>
      <c r="B114" s="29" t="str" cm="1">
        <f t="array" ref="B114">VLOOKUP($A114, TblNames[], COLUMN(TblNames[First Name]), FALSE)</f>
        <v>Roberta</v>
      </c>
      <c r="C114" s="29" cm="1">
        <f t="array" ref="C114">VLOOKUP($A114, TblMedical[], COLUMN(TblMedical[HBA1C]), FALSE)</f>
        <v>4.72</v>
      </c>
      <c r="D114" s="34" cm="1">
        <f t="array" ref="D114">VLOOKUP($A114, TblHospital[], COLUMN(TblHospital[Charges]), FALSE)</f>
        <v>39836.519999999997</v>
      </c>
      <c r="E114" s="40" cm="1">
        <f t="array" ref="E114">VLOOKUP($A114, TblHospital[], COLUMN(TblHospital[Age]), FALSE)</f>
        <v>38</v>
      </c>
      <c r="F114" s="29" cm="1">
        <f t="array" ref="F114">VLOOKUP($A114, TblMedical[], COLUMN(TblMedical[BMI]), FALSE)</f>
        <v>34.799999999999997</v>
      </c>
      <c r="G114" s="29" t="str" cm="1">
        <f t="array" ref="G114">VLOOKUP($A114, TblMedical[], COLUMN(TblMedical[Heart Issues]), FALSE)</f>
        <v>Yes</v>
      </c>
      <c r="H114" s="29" t="str" cm="1">
        <f t="array" ref="H114">VLOOKUP($A114, TblMedical[], COLUMN(TblMedical[Any Transplants]), FALSE)</f>
        <v>No</v>
      </c>
      <c r="I114" s="29" t="str" cm="1">
        <f t="array" ref="I114">VLOOKUP($A114, TblMedical[], COLUMN(TblMedical[Cancer history]), FALSE)</f>
        <v>No</v>
      </c>
      <c r="J114" s="29">
        <f>VLOOKUP($A114, TblMedical[], 9, FALSE)</f>
        <v>0</v>
      </c>
      <c r="K114" s="29" t="str" cm="1">
        <f t="array" ref="K114">VLOOKUP($A114, TblMedical[], COLUMN(TblMedical[Smoker]), FALSE)</f>
        <v>Yes</v>
      </c>
      <c r="L114" s="29" t="str" cm="1">
        <f t="array" ref="L114">VLOOKUP($A114, TblMedical[], COLUMN(TblMedical[Weight Status]), FALSE)</f>
        <v>Obesity</v>
      </c>
      <c r="M114" s="29" t="str" cm="1">
        <f t="array" ref="M114">VLOOKUP($A114, TblMedical[], COLUMN(TblMedical[Diabetes Status]), FALSE)</f>
        <v>Normal</v>
      </c>
      <c r="N114" s="30" cm="1">
        <f t="array" ref="N114">VLOOKUP($A114, TblHospital[], COLUMN(TblHospital[DateofBirth]), FALSE)</f>
        <v>31245</v>
      </c>
      <c r="O114" s="35" t="str" cm="1">
        <f t="array" ref="O114">VLOOKUP($A114, TblHospital[], COLUMN(TblHospital[Hospital tier]), FALSE)</f>
        <v>tier - 2</v>
      </c>
      <c r="P114" s="35" t="str" cm="1">
        <f t="array" ref="P114">VLOOKUP($A114, TblHospital[], COLUMN(TblHospital[City tier]), FALSE)</f>
        <v>tier - 1</v>
      </c>
      <c r="Q114" s="35" t="str" cm="1">
        <f t="array" ref="Q114">VLOOKUP($A114, TblHospital[],COLUMN(TblHospital[State ID]), FALSE)</f>
        <v>R1011</v>
      </c>
      <c r="R114" s="31"/>
      <c r="S114" s="31"/>
      <c r="T114" s="31"/>
    </row>
    <row r="115" spans="1:20" x14ac:dyDescent="0.25">
      <c r="A115" s="39" t="str">
        <f>TblNames[[#This Row],[Customer ID]]</f>
        <v>Id114</v>
      </c>
      <c r="B115" s="29" t="str" cm="1">
        <f t="array" ref="B115">VLOOKUP($A115, TblNames[], COLUMN(TblNames[First Name]), FALSE)</f>
        <v>Benjamin P</v>
      </c>
      <c r="C115" s="29" cm="1">
        <f t="array" ref="C115">VLOOKUP($A115, TblMedical[], COLUMN(TblMedical[HBA1C]), FALSE)</f>
        <v>5.18</v>
      </c>
      <c r="D115" s="34" cm="1">
        <f t="array" ref="D115">VLOOKUP($A115, TblHospital[], COLUMN(TblHospital[Charges]), FALSE)</f>
        <v>39774.28</v>
      </c>
      <c r="E115" s="40" cm="1">
        <f t="array" ref="E115">VLOOKUP($A115, TblHospital[], COLUMN(TblHospital[Age]), FALSE)</f>
        <v>36</v>
      </c>
      <c r="F115" s="29" cm="1">
        <f t="array" ref="F115">VLOOKUP($A115, TblMedical[], COLUMN(TblMedical[BMI]), FALSE)</f>
        <v>36.67</v>
      </c>
      <c r="G115" s="29" t="str" cm="1">
        <f t="array" ref="G115">VLOOKUP($A115, TblMedical[], COLUMN(TblMedical[Heart Issues]), FALSE)</f>
        <v>No</v>
      </c>
      <c r="H115" s="29" t="str" cm="1">
        <f t="array" ref="H115">VLOOKUP($A115, TblMedical[], COLUMN(TblMedical[Any Transplants]), FALSE)</f>
        <v>No</v>
      </c>
      <c r="I115" s="29" t="str" cm="1">
        <f t="array" ref="I115">VLOOKUP($A115, TblMedical[], COLUMN(TblMedical[Cancer history]), FALSE)</f>
        <v>No</v>
      </c>
      <c r="J115" s="29">
        <f>VLOOKUP($A115, TblMedical[], 9, FALSE)</f>
        <v>1</v>
      </c>
      <c r="K115" s="29" t="str" cm="1">
        <f t="array" ref="K115">VLOOKUP($A115, TblMedical[], COLUMN(TblMedical[Smoker]), FALSE)</f>
        <v>Yes</v>
      </c>
      <c r="L115" s="29" t="str" cm="1">
        <f t="array" ref="L115">VLOOKUP($A115, TblMedical[], COLUMN(TblMedical[Weight Status]), FALSE)</f>
        <v>Obesity</v>
      </c>
      <c r="M115" s="29" t="str" cm="1">
        <f t="array" ref="M115">VLOOKUP($A115, TblMedical[], COLUMN(TblMedical[Diabetes Status]), FALSE)</f>
        <v>Normal</v>
      </c>
      <c r="N115" s="30" cm="1">
        <f t="array" ref="N115">VLOOKUP($A115, TblHospital[], COLUMN(TblHospital[DateofBirth]), FALSE)</f>
        <v>31982</v>
      </c>
      <c r="O115" s="35" t="str" cm="1">
        <f t="array" ref="O115">VLOOKUP($A115, TblHospital[], COLUMN(TblHospital[Hospital tier]), FALSE)</f>
        <v>tier - 1</v>
      </c>
      <c r="P115" s="35" t="str" cm="1">
        <f t="array" ref="P115">VLOOKUP($A115, TblHospital[], COLUMN(TblHospital[City tier]), FALSE)</f>
        <v>tier - 1</v>
      </c>
      <c r="Q115" s="35" t="str" cm="1">
        <f t="array" ref="Q115">VLOOKUP($A115, TblHospital[],COLUMN(TblHospital[State ID]), FALSE)</f>
        <v>R1014</v>
      </c>
      <c r="R115" s="31"/>
      <c r="S115" s="31"/>
      <c r="T115" s="31"/>
    </row>
    <row r="116" spans="1:20" x14ac:dyDescent="0.25">
      <c r="A116" s="39" t="str">
        <f>TblNames[[#This Row],[Customer ID]]</f>
        <v>Id115</v>
      </c>
      <c r="B116" s="29" t="str" cm="1">
        <f t="array" ref="B116">VLOOKUP($A116, TblNames[], COLUMN(TblNames[First Name]), FALSE)</f>
        <v>Craig</v>
      </c>
      <c r="C116" s="29" cm="1">
        <f t="array" ref="C116">VLOOKUP($A116, TblMedical[], COLUMN(TblMedical[HBA1C]), FALSE)</f>
        <v>9.4</v>
      </c>
      <c r="D116" s="34" cm="1">
        <f t="array" ref="D116">VLOOKUP($A116, TblHospital[], COLUMN(TblHospital[Charges]), FALSE)</f>
        <v>39727.61</v>
      </c>
      <c r="E116" s="40" cm="1">
        <f t="array" ref="E116">VLOOKUP($A116, TblHospital[], COLUMN(TblHospital[Age]), FALSE)</f>
        <v>49</v>
      </c>
      <c r="F116" s="29" cm="1">
        <f t="array" ref="F116">VLOOKUP($A116, TblMedical[], COLUMN(TblMedical[BMI]), FALSE)</f>
        <v>30.9</v>
      </c>
      <c r="G116" s="29" t="str" cm="1">
        <f t="array" ref="G116">VLOOKUP($A116, TblMedical[], COLUMN(TblMedical[Heart Issues]), FALSE)</f>
        <v>No</v>
      </c>
      <c r="H116" s="29" t="str" cm="1">
        <f t="array" ref="H116">VLOOKUP($A116, TblMedical[], COLUMN(TblMedical[Any Transplants]), FALSE)</f>
        <v>No</v>
      </c>
      <c r="I116" s="29" t="str" cm="1">
        <f t="array" ref="I116">VLOOKUP($A116, TblMedical[], COLUMN(TblMedical[Cancer history]), FALSE)</f>
        <v>No</v>
      </c>
      <c r="J116" s="29">
        <f>VLOOKUP($A116, TblMedical[], 9, FALSE)</f>
        <v>2</v>
      </c>
      <c r="K116" s="29" t="str" cm="1">
        <f t="array" ref="K116">VLOOKUP($A116, TblMedical[], COLUMN(TblMedical[Smoker]), FALSE)</f>
        <v>Yes</v>
      </c>
      <c r="L116" s="29" t="str" cm="1">
        <f t="array" ref="L116">VLOOKUP($A116, TblMedical[], COLUMN(TblMedical[Weight Status]), FALSE)</f>
        <v>Obesity</v>
      </c>
      <c r="M116" s="29" t="str" cm="1">
        <f t="array" ref="M116">VLOOKUP($A116, TblMedical[], COLUMN(TblMedical[Diabetes Status]), FALSE)</f>
        <v>Diabetes</v>
      </c>
      <c r="N116" s="30" cm="1">
        <f t="array" ref="N116">VLOOKUP($A116, TblHospital[], COLUMN(TblHospital[DateofBirth]), FALSE)</f>
        <v>27015</v>
      </c>
      <c r="O116" s="35" t="str" cm="1">
        <f t="array" ref="O116">VLOOKUP($A116, TblHospital[], COLUMN(TblHospital[Hospital tier]), FALSE)</f>
        <v>tier - 1</v>
      </c>
      <c r="P116" s="35" t="str" cm="1">
        <f t="array" ref="P116">VLOOKUP($A116, TblHospital[], COLUMN(TblHospital[City tier]), FALSE)</f>
        <v>tier - 2</v>
      </c>
      <c r="Q116" s="35" t="str" cm="1">
        <f t="array" ref="Q116">VLOOKUP($A116, TblHospital[],COLUMN(TblHospital[State ID]), FALSE)</f>
        <v>R1011</v>
      </c>
      <c r="R116" s="31"/>
      <c r="S116" s="31"/>
      <c r="T116" s="31"/>
    </row>
    <row r="117" spans="1:20" x14ac:dyDescent="0.25">
      <c r="A117" s="39" t="str">
        <f>TblNames[[#This Row],[Customer ID]]</f>
        <v>Id116</v>
      </c>
      <c r="B117" s="29" t="str" cm="1">
        <f t="array" ref="B117">VLOOKUP($A117, TblNames[], COLUMN(TblNames[First Name]), FALSE)</f>
        <v>Ann</v>
      </c>
      <c r="C117" s="29" cm="1">
        <f t="array" ref="C117">VLOOKUP($A117, TblMedical[], COLUMN(TblMedical[HBA1C]), FALSE)</f>
        <v>6.29</v>
      </c>
      <c r="D117" s="34" cm="1">
        <f t="array" ref="D117">VLOOKUP($A117, TblHospital[], COLUMN(TblHospital[Charges]), FALSE)</f>
        <v>39725.519999999997</v>
      </c>
      <c r="E117" s="40" cm="1">
        <f t="array" ref="E117">VLOOKUP($A117, TblHospital[], COLUMN(TblHospital[Age]), FALSE)</f>
        <v>45</v>
      </c>
      <c r="F117" s="29" cm="1">
        <f t="array" ref="F117">VLOOKUP($A117, TblMedical[], COLUMN(TblMedical[BMI]), FALSE)</f>
        <v>30.495000000000001</v>
      </c>
      <c r="G117" s="29" t="str" cm="1">
        <f t="array" ref="G117">VLOOKUP($A117, TblMedical[], COLUMN(TblMedical[Heart Issues]), FALSE)</f>
        <v>No</v>
      </c>
      <c r="H117" s="29" t="str" cm="1">
        <f t="array" ref="H117">VLOOKUP($A117, TblMedical[], COLUMN(TblMedical[Any Transplants]), FALSE)</f>
        <v>No</v>
      </c>
      <c r="I117" s="29" t="str" cm="1">
        <f t="array" ref="I117">VLOOKUP($A117, TblMedical[], COLUMN(TblMedical[Cancer history]), FALSE)</f>
        <v>No</v>
      </c>
      <c r="J117" s="29">
        <f>VLOOKUP($A117, TblMedical[], 9, FALSE)</f>
        <v>0</v>
      </c>
      <c r="K117" s="29" t="str" cm="1">
        <f t="array" ref="K117">VLOOKUP($A117, TblMedical[], COLUMN(TblMedical[Smoker]), FALSE)</f>
        <v>Yes</v>
      </c>
      <c r="L117" s="29" t="str" cm="1">
        <f t="array" ref="L117">VLOOKUP($A117, TblMedical[], COLUMN(TblMedical[Weight Status]), FALSE)</f>
        <v>Obesity</v>
      </c>
      <c r="M117" s="29" t="str" cm="1">
        <f t="array" ref="M117">VLOOKUP($A117, TblMedical[], COLUMN(TblMedical[Diabetes Status]), FALSE)</f>
        <v>Prediabetes</v>
      </c>
      <c r="N117" s="30" cm="1">
        <f t="array" ref="N117">VLOOKUP($A117, TblHospital[], COLUMN(TblHospital[DateofBirth]), FALSE)</f>
        <v>28349</v>
      </c>
      <c r="O117" s="35" t="str" cm="1">
        <f t="array" ref="O117">VLOOKUP($A117, TblHospital[], COLUMN(TblHospital[Hospital tier]), FALSE)</f>
        <v>tier - 2</v>
      </c>
      <c r="P117" s="35" t="str" cm="1">
        <f t="array" ref="P117">VLOOKUP($A117, TblHospital[], COLUMN(TblHospital[City tier]), FALSE)</f>
        <v>tier - 1</v>
      </c>
      <c r="Q117" s="35" t="str" cm="1">
        <f t="array" ref="Q117">VLOOKUP($A117, TblHospital[],COLUMN(TblHospital[State ID]), FALSE)</f>
        <v>R1012</v>
      </c>
      <c r="R117" s="31"/>
      <c r="S117" s="31"/>
      <c r="T117" s="31"/>
    </row>
    <row r="118" spans="1:20" x14ac:dyDescent="0.25">
      <c r="A118" s="39" t="str">
        <f>TblNames[[#This Row],[Customer ID]]</f>
        <v>Id117</v>
      </c>
      <c r="B118" s="29" t="str" cm="1">
        <f t="array" ref="B118">VLOOKUP($A118, TblNames[], COLUMN(TblNames[First Name]), FALSE)</f>
        <v>Jamie P</v>
      </c>
      <c r="C118" s="29" cm="1">
        <f t="array" ref="C118">VLOOKUP($A118, TblMedical[], COLUMN(TblMedical[HBA1C]), FALSE)</f>
        <v>6.04</v>
      </c>
      <c r="D118" s="34" cm="1">
        <f t="array" ref="D118">VLOOKUP($A118, TblHospital[], COLUMN(TblHospital[Charges]), FALSE)</f>
        <v>39722.75</v>
      </c>
      <c r="E118" s="40" cm="1">
        <f t="array" ref="E118">VLOOKUP($A118, TblHospital[], COLUMN(TblHospital[Age]), FALSE)</f>
        <v>20</v>
      </c>
      <c r="F118" s="29" cm="1">
        <f t="array" ref="F118">VLOOKUP($A118, TblMedical[], COLUMN(TblMedical[BMI]), FALSE)</f>
        <v>44.88</v>
      </c>
      <c r="G118" s="29" t="str" cm="1">
        <f t="array" ref="G118">VLOOKUP($A118, TblMedical[], COLUMN(TblMedical[Heart Issues]), FALSE)</f>
        <v>No</v>
      </c>
      <c r="H118" s="29" t="str" cm="1">
        <f t="array" ref="H118">VLOOKUP($A118, TblMedical[], COLUMN(TblMedical[Any Transplants]), FALSE)</f>
        <v>No</v>
      </c>
      <c r="I118" s="29" t="str" cm="1">
        <f t="array" ref="I118">VLOOKUP($A118, TblMedical[], COLUMN(TblMedical[Cancer history]), FALSE)</f>
        <v>Yes</v>
      </c>
      <c r="J118" s="29">
        <f>VLOOKUP($A118, TblMedical[], 9, FALSE)</f>
        <v>1</v>
      </c>
      <c r="K118" s="29" t="str" cm="1">
        <f t="array" ref="K118">VLOOKUP($A118, TblMedical[], COLUMN(TblMedical[Smoker]), FALSE)</f>
        <v>Yes</v>
      </c>
      <c r="L118" s="29" t="str" cm="1">
        <f t="array" ref="L118">VLOOKUP($A118, TblMedical[], COLUMN(TblMedical[Weight Status]), FALSE)</f>
        <v>Obesity</v>
      </c>
      <c r="M118" s="29" t="str" cm="1">
        <f t="array" ref="M118">VLOOKUP($A118, TblMedical[], COLUMN(TblMedical[Diabetes Status]), FALSE)</f>
        <v>Prediabetes</v>
      </c>
      <c r="N118" s="30" cm="1">
        <f t="array" ref="N118">VLOOKUP($A118, TblHospital[], COLUMN(TblHospital[DateofBirth]), FALSE)</f>
        <v>37818</v>
      </c>
      <c r="O118" s="35" t="str" cm="1">
        <f t="array" ref="O118">VLOOKUP($A118, TblHospital[], COLUMN(TblHospital[Hospital tier]), FALSE)</f>
        <v>tier - 1</v>
      </c>
      <c r="P118" s="35" t="str" cm="1">
        <f t="array" ref="P118">VLOOKUP($A118, TblHospital[], COLUMN(TblHospital[City tier]), FALSE)</f>
        <v>tier - 1</v>
      </c>
      <c r="Q118" s="35" t="str" cm="1">
        <f t="array" ref="Q118">VLOOKUP($A118, TblHospital[],COLUMN(TblHospital[State ID]), FALSE)</f>
        <v>R1013</v>
      </c>
      <c r="R118" s="31"/>
      <c r="S118" s="31"/>
      <c r="T118" s="31"/>
    </row>
    <row r="119" spans="1:20" x14ac:dyDescent="0.25">
      <c r="A119" s="39" t="str">
        <f>TblNames[[#This Row],[Customer ID]]</f>
        <v>Id118</v>
      </c>
      <c r="B119" s="29" t="str" cm="1">
        <f t="array" ref="B119">VLOOKUP($A119, TblNames[], COLUMN(TblNames[First Name]), FALSE)</f>
        <v>John</v>
      </c>
      <c r="C119" s="29" cm="1">
        <f t="array" ref="C119">VLOOKUP($A119, TblMedical[], COLUMN(TblMedical[HBA1C]), FALSE)</f>
        <v>10.55</v>
      </c>
      <c r="D119" s="34" cm="1">
        <f t="array" ref="D119">VLOOKUP($A119, TblHospital[], COLUMN(TblHospital[Charges]), FALSE)</f>
        <v>39721.93</v>
      </c>
      <c r="E119" s="40" cm="1">
        <f t="array" ref="E119">VLOOKUP($A119, TblHospital[], COLUMN(TblHospital[Age]), FALSE)</f>
        <v>54</v>
      </c>
      <c r="F119" s="29" cm="1">
        <f t="array" ref="F119">VLOOKUP($A119, TblMedical[], COLUMN(TblMedical[BMI]), FALSE)</f>
        <v>44.32</v>
      </c>
      <c r="G119" s="29" t="str" cm="1">
        <f t="array" ref="G119">VLOOKUP($A119, TblMedical[], COLUMN(TblMedical[Heart Issues]), FALSE)</f>
        <v>No</v>
      </c>
      <c r="H119" s="29" t="str" cm="1">
        <f t="array" ref="H119">VLOOKUP($A119, TblMedical[], COLUMN(TblMedical[Any Transplants]), FALSE)</f>
        <v>No</v>
      </c>
      <c r="I119" s="29" t="str" cm="1">
        <f t="array" ref="I119">VLOOKUP($A119, TblMedical[], COLUMN(TblMedical[Cancer history]), FALSE)</f>
        <v>No</v>
      </c>
      <c r="J119" s="29">
        <f>VLOOKUP($A119, TblMedical[], 9, FALSE)</f>
        <v>0</v>
      </c>
      <c r="K119" s="29" t="str" cm="1">
        <f t="array" ref="K119">VLOOKUP($A119, TblMedical[], COLUMN(TblMedical[Smoker]), FALSE)</f>
        <v>Yes</v>
      </c>
      <c r="L119" s="29" t="str" cm="1">
        <f t="array" ref="L119">VLOOKUP($A119, TblMedical[], COLUMN(TblMedical[Weight Status]), FALSE)</f>
        <v>Obesity</v>
      </c>
      <c r="M119" s="29" t="str" cm="1">
        <f t="array" ref="M119">VLOOKUP($A119, TblMedical[], COLUMN(TblMedical[Diabetes Status]), FALSE)</f>
        <v>Diabetes</v>
      </c>
      <c r="N119" s="30" cm="1">
        <f t="array" ref="N119">VLOOKUP($A119, TblHospital[], COLUMN(TblHospital[DateofBirth]), FALSE)</f>
        <v>25110</v>
      </c>
      <c r="O119" s="35" t="str" cm="1">
        <f t="array" ref="O119">VLOOKUP($A119, TblHospital[], COLUMN(TblHospital[Hospital tier]), FALSE)</f>
        <v>tier - 2</v>
      </c>
      <c r="P119" s="35" t="str" cm="1">
        <f t="array" ref="P119">VLOOKUP($A119, TblHospital[], COLUMN(TblHospital[City tier]), FALSE)</f>
        <v>tier - 2</v>
      </c>
      <c r="Q119" s="35" t="str" cm="1">
        <f t="array" ref="Q119">VLOOKUP($A119, TblHospital[],COLUMN(TblHospital[State ID]), FALSE)</f>
        <v>R1011</v>
      </c>
      <c r="R119" s="31"/>
      <c r="S119" s="31"/>
      <c r="T119" s="31"/>
    </row>
    <row r="120" spans="1:20" x14ac:dyDescent="0.25">
      <c r="A120" s="39" t="str">
        <f>TblNames[[#This Row],[Customer ID]]</f>
        <v>Id119</v>
      </c>
      <c r="B120" s="29" t="str" cm="1">
        <f t="array" ref="B120">VLOOKUP($A120, TblNames[], COLUMN(TblNames[First Name]), FALSE)</f>
        <v>Charlie</v>
      </c>
      <c r="C120" s="29" cm="1">
        <f t="array" ref="C120">VLOOKUP($A120, TblMedical[], COLUMN(TblMedical[HBA1C]), FALSE)</f>
        <v>5.09</v>
      </c>
      <c r="D120" s="34" cm="1">
        <f t="array" ref="D120">VLOOKUP($A120, TblHospital[], COLUMN(TblHospital[Charges]), FALSE)</f>
        <v>39670.44</v>
      </c>
      <c r="E120" s="40" cm="1">
        <f t="array" ref="E120">VLOOKUP($A120, TblHospital[], COLUMN(TblHospital[Age]), FALSE)</f>
        <v>45</v>
      </c>
      <c r="F120" s="29" cm="1">
        <f t="array" ref="F120">VLOOKUP($A120, TblMedical[], COLUMN(TblMedical[BMI]), FALSE)</f>
        <v>46.39</v>
      </c>
      <c r="G120" s="29" t="str" cm="1">
        <f t="array" ref="G120">VLOOKUP($A120, TblMedical[], COLUMN(TblMedical[Heart Issues]), FALSE)</f>
        <v>No</v>
      </c>
      <c r="H120" s="29" t="str" cm="1">
        <f t="array" ref="H120">VLOOKUP($A120, TblMedical[], COLUMN(TblMedical[Any Transplants]), FALSE)</f>
        <v>No</v>
      </c>
      <c r="I120" s="29" t="str" cm="1">
        <f t="array" ref="I120">VLOOKUP($A120, TblMedical[], COLUMN(TblMedical[Cancer history]), FALSE)</f>
        <v>No</v>
      </c>
      <c r="J120" s="29">
        <f>VLOOKUP($A120, TblMedical[], 9, FALSE)</f>
        <v>0</v>
      </c>
      <c r="K120" s="29" t="str" cm="1">
        <f t="array" ref="K120">VLOOKUP($A120, TblMedical[], COLUMN(TblMedical[Smoker]), FALSE)</f>
        <v>Yes</v>
      </c>
      <c r="L120" s="29" t="str" cm="1">
        <f t="array" ref="L120">VLOOKUP($A120, TblMedical[], COLUMN(TblMedical[Weight Status]), FALSE)</f>
        <v>Obesity</v>
      </c>
      <c r="M120" s="29" t="str" cm="1">
        <f t="array" ref="M120">VLOOKUP($A120, TblMedical[], COLUMN(TblMedical[Diabetes Status]), FALSE)</f>
        <v>Normal</v>
      </c>
      <c r="N120" s="30" cm="1">
        <f t="array" ref="N120">VLOOKUP($A120, TblHospital[], COLUMN(TblHospital[DateofBirth]), FALSE)</f>
        <v>28476</v>
      </c>
      <c r="O120" s="35" t="str" cm="1">
        <f t="array" ref="O120">VLOOKUP($A120, TblHospital[], COLUMN(TblHospital[Hospital tier]), FALSE)</f>
        <v>tier - 2</v>
      </c>
      <c r="P120" s="35" t="str" cm="1">
        <f t="array" ref="P120">VLOOKUP($A120, TblHospital[], COLUMN(TblHospital[City tier]), FALSE)</f>
        <v>tier - 1</v>
      </c>
      <c r="Q120" s="35" t="str" cm="1">
        <f t="array" ref="Q120">VLOOKUP($A120, TblHospital[],COLUMN(TblHospital[State ID]), FALSE)</f>
        <v>R1012</v>
      </c>
      <c r="R120" s="31"/>
      <c r="S120" s="31"/>
      <c r="T120" s="31"/>
    </row>
    <row r="121" spans="1:20" x14ac:dyDescent="0.25">
      <c r="A121" s="39" t="str">
        <f>TblNames[[#This Row],[Customer ID]]</f>
        <v>Id120</v>
      </c>
      <c r="B121" s="29" t="str" cm="1">
        <f t="array" ref="B121">VLOOKUP($A121, TblNames[], COLUMN(TblNames[First Name]), FALSE)</f>
        <v>Meb</v>
      </c>
      <c r="C121" s="29" cm="1">
        <f t="array" ref="C121">VLOOKUP($A121, TblMedical[], COLUMN(TblMedical[HBA1C]), FALSE)</f>
        <v>5.2</v>
      </c>
      <c r="D121" s="34" cm="1">
        <f t="array" ref="D121">VLOOKUP($A121, TblHospital[], COLUMN(TblHospital[Charges]), FALSE)</f>
        <v>39611.760000000002</v>
      </c>
      <c r="E121" s="40" cm="1">
        <f t="array" ref="E121">VLOOKUP($A121, TblHospital[], COLUMN(TblHospital[Age]), FALSE)</f>
        <v>27</v>
      </c>
      <c r="F121" s="29" cm="1">
        <f t="array" ref="F121">VLOOKUP($A121, TblMedical[], COLUMN(TblMedical[BMI]), FALSE)</f>
        <v>42.13</v>
      </c>
      <c r="G121" s="29" t="str" cm="1">
        <f t="array" ref="G121">VLOOKUP($A121, TblMedical[], COLUMN(TblMedical[Heart Issues]), FALSE)</f>
        <v>Yes</v>
      </c>
      <c r="H121" s="29" t="str" cm="1">
        <f t="array" ref="H121">VLOOKUP($A121, TblMedical[], COLUMN(TblMedical[Any Transplants]), FALSE)</f>
        <v>No</v>
      </c>
      <c r="I121" s="29" t="str" cm="1">
        <f t="array" ref="I121">VLOOKUP($A121, TblMedical[], COLUMN(TblMedical[Cancer history]), FALSE)</f>
        <v>No</v>
      </c>
      <c r="J121" s="29">
        <f>VLOOKUP($A121, TblMedical[], 9, FALSE)</f>
        <v>1</v>
      </c>
      <c r="K121" s="29" t="str" cm="1">
        <f t="array" ref="K121">VLOOKUP($A121, TblMedical[], COLUMN(TblMedical[Smoker]), FALSE)</f>
        <v>Yes</v>
      </c>
      <c r="L121" s="29" t="str" cm="1">
        <f t="array" ref="L121">VLOOKUP($A121, TblMedical[], COLUMN(TblMedical[Weight Status]), FALSE)</f>
        <v>Obesity</v>
      </c>
      <c r="M121" s="29" t="str" cm="1">
        <f t="array" ref="M121">VLOOKUP($A121, TblMedical[], COLUMN(TblMedical[Diabetes Status]), FALSE)</f>
        <v>Normal</v>
      </c>
      <c r="N121" s="30" cm="1">
        <f t="array" ref="N121">VLOOKUP($A121, TblHospital[], COLUMN(TblHospital[DateofBirth]), FALSE)</f>
        <v>34918</v>
      </c>
      <c r="O121" s="35" t="str" cm="1">
        <f t="array" ref="O121">VLOOKUP($A121, TblHospital[], COLUMN(TblHospital[Hospital tier]), FALSE)</f>
        <v>tier - 1</v>
      </c>
      <c r="P121" s="35" t="str" cm="1">
        <f t="array" ref="P121">VLOOKUP($A121, TblHospital[], COLUMN(TblHospital[City tier]), FALSE)</f>
        <v>tier - 3</v>
      </c>
      <c r="Q121" s="35" t="str" cm="1">
        <f t="array" ref="Q121">VLOOKUP($A121, TblHospital[],COLUMN(TblHospital[State ID]), FALSE)</f>
        <v>R1013</v>
      </c>
      <c r="R121" s="31"/>
      <c r="S121" s="31"/>
      <c r="T121" s="31"/>
    </row>
    <row r="122" spans="1:20" x14ac:dyDescent="0.25">
      <c r="A122" s="39" t="str">
        <f>TblNames[[#This Row],[Customer ID]]</f>
        <v>Id121</v>
      </c>
      <c r="B122" s="29" t="str" cm="1">
        <f t="array" ref="B122">VLOOKUP($A122, TblNames[], COLUMN(TblNames[First Name]), FALSE)</f>
        <v>Aaqib L</v>
      </c>
      <c r="C122" s="29" cm="1">
        <f t="array" ref="C122">VLOOKUP($A122, TblMedical[], COLUMN(TblMedical[HBA1C]), FALSE)</f>
        <v>8.4499999999999993</v>
      </c>
      <c r="D122" s="34" cm="1">
        <f t="array" ref="D122">VLOOKUP($A122, TblHospital[], COLUMN(TblHospital[Charges]), FALSE)</f>
        <v>39597.410000000003</v>
      </c>
      <c r="E122" s="40" cm="1">
        <f t="array" ref="E122">VLOOKUP($A122, TblHospital[], COLUMN(TblHospital[Age]), FALSE)</f>
        <v>42</v>
      </c>
      <c r="F122" s="29" cm="1">
        <f t="array" ref="F122">VLOOKUP($A122, TblMedical[], COLUMN(TblMedical[BMI]), FALSE)</f>
        <v>30.78</v>
      </c>
      <c r="G122" s="29" t="str" cm="1">
        <f t="array" ref="G122">VLOOKUP($A122, TblMedical[], COLUMN(TblMedical[Heart Issues]), FALSE)</f>
        <v>Yes</v>
      </c>
      <c r="H122" s="29" t="str" cm="1">
        <f t="array" ref="H122">VLOOKUP($A122, TblMedical[], COLUMN(TblMedical[Any Transplants]), FALSE)</f>
        <v>No</v>
      </c>
      <c r="I122" s="29" t="str" cm="1">
        <f t="array" ref="I122">VLOOKUP($A122, TblMedical[], COLUMN(TblMedical[Cancer history]), FALSE)</f>
        <v>No</v>
      </c>
      <c r="J122" s="29">
        <f>VLOOKUP($A122, TblMedical[], 9, FALSE)</f>
        <v>0</v>
      </c>
      <c r="K122" s="29" t="str" cm="1">
        <f t="array" ref="K122">VLOOKUP($A122, TblMedical[], COLUMN(TblMedical[Smoker]), FALSE)</f>
        <v>Yes</v>
      </c>
      <c r="L122" s="29" t="str" cm="1">
        <f t="array" ref="L122">VLOOKUP($A122, TblMedical[], COLUMN(TblMedical[Weight Status]), FALSE)</f>
        <v>Obesity</v>
      </c>
      <c r="M122" s="29" t="str" cm="1">
        <f t="array" ref="M122">VLOOKUP($A122, TblMedical[], COLUMN(TblMedical[Diabetes Status]), FALSE)</f>
        <v>Diabetes</v>
      </c>
      <c r="N122" s="30" cm="1">
        <f t="array" ref="N122">VLOOKUP($A122, TblHospital[], COLUMN(TblHospital[DateofBirth]), FALSE)</f>
        <v>29772</v>
      </c>
      <c r="O122" s="35" t="str" cm="1">
        <f t="array" ref="O122">VLOOKUP($A122, TblHospital[], COLUMN(TblHospital[Hospital tier]), FALSE)</f>
        <v>tier - 1</v>
      </c>
      <c r="P122" s="35" t="str" cm="1">
        <f t="array" ref="P122">VLOOKUP($A122, TblHospital[], COLUMN(TblHospital[City tier]), FALSE)</f>
        <v>tier - 2</v>
      </c>
      <c r="Q122" s="35" t="str" cm="1">
        <f t="array" ref="Q122">VLOOKUP($A122, TblHospital[],COLUMN(TblHospital[State ID]), FALSE)</f>
        <v>R1017</v>
      </c>
      <c r="R122" s="31"/>
      <c r="S122" s="31"/>
      <c r="T122" s="31"/>
    </row>
    <row r="123" spans="1:20" x14ac:dyDescent="0.25">
      <c r="A123" s="39" t="str">
        <f>TblNames[[#This Row],[Customer ID]]</f>
        <v>Id122</v>
      </c>
      <c r="B123" s="29" t="str" cm="1">
        <f t="array" ref="B123">VLOOKUP($A123, TblNames[], COLUMN(TblNames[First Name]), FALSE)</f>
        <v>Craig A</v>
      </c>
      <c r="C123" s="29" cm="1">
        <f t="array" ref="C123">VLOOKUP($A123, TblMedical[], COLUMN(TblMedical[HBA1C]), FALSE)</f>
        <v>9.5399999999999991</v>
      </c>
      <c r="D123" s="34" cm="1">
        <f t="array" ref="D123">VLOOKUP($A123, TblHospital[], COLUMN(TblHospital[Charges]), FALSE)</f>
        <v>39556.49</v>
      </c>
      <c r="E123" s="40" cm="1">
        <f t="array" ref="E123">VLOOKUP($A123, TblHospital[], COLUMN(TblHospital[Age]), FALSE)</f>
        <v>45</v>
      </c>
      <c r="F123" s="29" cm="1">
        <f t="array" ref="F123">VLOOKUP($A123, TblMedical[], COLUMN(TblMedical[BMI]), FALSE)</f>
        <v>31.35</v>
      </c>
      <c r="G123" s="29" t="str" cm="1">
        <f t="array" ref="G123">VLOOKUP($A123, TblMedical[], COLUMN(TblMedical[Heart Issues]), FALSE)</f>
        <v>No</v>
      </c>
      <c r="H123" s="29" t="str" cm="1">
        <f t="array" ref="H123">VLOOKUP($A123, TblMedical[], COLUMN(TblMedical[Any Transplants]), FALSE)</f>
        <v>No</v>
      </c>
      <c r="I123" s="29" t="str" cm="1">
        <f t="array" ref="I123">VLOOKUP($A123, TblMedical[], COLUMN(TblMedical[Cancer history]), FALSE)</f>
        <v>No</v>
      </c>
      <c r="J123" s="29">
        <f>VLOOKUP($A123, TblMedical[], 9, FALSE)</f>
        <v>0</v>
      </c>
      <c r="K123" s="29" t="str" cm="1">
        <f t="array" ref="K123">VLOOKUP($A123, TblMedical[], COLUMN(TblMedical[Smoker]), FALSE)</f>
        <v>Yes</v>
      </c>
      <c r="L123" s="29" t="str" cm="1">
        <f t="array" ref="L123">VLOOKUP($A123, TblMedical[], COLUMN(TblMedical[Weight Status]), FALSE)</f>
        <v>Obesity</v>
      </c>
      <c r="M123" s="29" t="str" cm="1">
        <f t="array" ref="M123">VLOOKUP($A123, TblMedical[], COLUMN(TblMedical[Diabetes Status]), FALSE)</f>
        <v>Diabetes</v>
      </c>
      <c r="N123" s="30" cm="1">
        <f t="array" ref="N123">VLOOKUP($A123, TblHospital[], COLUMN(TblHospital[DateofBirth]), FALSE)</f>
        <v>28683</v>
      </c>
      <c r="O123" s="35" t="str" cm="1">
        <f t="array" ref="O123">VLOOKUP($A123, TblHospital[], COLUMN(TblHospital[Hospital tier]), FALSE)</f>
        <v>tier - 1</v>
      </c>
      <c r="P123" s="35" t="str" cm="1">
        <f t="array" ref="P123">VLOOKUP($A123, TblHospital[], COLUMN(TblHospital[City tier]), FALSE)</f>
        <v>tier - 2</v>
      </c>
      <c r="Q123" s="35" t="str" cm="1">
        <f t="array" ref="Q123">VLOOKUP($A123, TblHospital[],COLUMN(TblHospital[State ID]), FALSE)</f>
        <v>R1015</v>
      </c>
      <c r="R123" s="31"/>
      <c r="S123" s="31"/>
      <c r="T123" s="31"/>
    </row>
    <row r="124" spans="1:20" x14ac:dyDescent="0.25">
      <c r="A124" s="39" t="str">
        <f>TblNames[[#This Row],[Customer ID]]</f>
        <v>Id123</v>
      </c>
      <c r="B124" s="29" t="str" cm="1">
        <f t="array" ref="B124">VLOOKUP($A124, TblNames[], COLUMN(TblNames[First Name]), FALSE)</f>
        <v>Meredith</v>
      </c>
      <c r="C124" s="29" cm="1">
        <f t="array" ref="C124">VLOOKUP($A124, TblMedical[], COLUMN(TblMedical[HBA1C]), FALSE)</f>
        <v>4.99</v>
      </c>
      <c r="D124" s="34" cm="1">
        <f t="array" ref="D124">VLOOKUP($A124, TblHospital[], COLUMN(TblHospital[Charges]), FALSE)</f>
        <v>39396.86</v>
      </c>
      <c r="E124" s="40" cm="1">
        <f t="array" ref="E124">VLOOKUP($A124, TblHospital[], COLUMN(TblHospital[Age]), FALSE)</f>
        <v>57</v>
      </c>
      <c r="F124" s="29" cm="1">
        <f t="array" ref="F124">VLOOKUP($A124, TblMedical[], COLUMN(TblMedical[BMI]), FALSE)</f>
        <v>41.46</v>
      </c>
      <c r="G124" s="29" t="str" cm="1">
        <f t="array" ref="G124">VLOOKUP($A124, TblMedical[], COLUMN(TblMedical[Heart Issues]), FALSE)</f>
        <v>Yes</v>
      </c>
      <c r="H124" s="29" t="str" cm="1">
        <f t="array" ref="H124">VLOOKUP($A124, TblMedical[], COLUMN(TblMedical[Any Transplants]), FALSE)</f>
        <v>No</v>
      </c>
      <c r="I124" s="29" t="str" cm="1">
        <f t="array" ref="I124">VLOOKUP($A124, TblMedical[], COLUMN(TblMedical[Cancer history]), FALSE)</f>
        <v>No</v>
      </c>
      <c r="J124" s="29">
        <f>VLOOKUP($A124, TblMedical[], 9, FALSE)</f>
        <v>2</v>
      </c>
      <c r="K124" s="29" t="str" cm="1">
        <f t="array" ref="K124">VLOOKUP($A124, TblMedical[], COLUMN(TblMedical[Smoker]), FALSE)</f>
        <v>Yes</v>
      </c>
      <c r="L124" s="29" t="str" cm="1">
        <f t="array" ref="L124">VLOOKUP($A124, TblMedical[], COLUMN(TblMedical[Weight Status]), FALSE)</f>
        <v>Obesity</v>
      </c>
      <c r="M124" s="29" t="str" cm="1">
        <f t="array" ref="M124">VLOOKUP($A124, TblMedical[], COLUMN(TblMedical[Diabetes Status]), FALSE)</f>
        <v>Normal</v>
      </c>
      <c r="N124" s="30" cm="1">
        <f t="array" ref="N124">VLOOKUP($A124, TblHospital[], COLUMN(TblHospital[DateofBirth]), FALSE)</f>
        <v>24282</v>
      </c>
      <c r="O124" s="35" t="str" cm="1">
        <f t="array" ref="O124">VLOOKUP($A124, TblHospital[], COLUMN(TblHospital[Hospital tier]), FALSE)</f>
        <v>tier - 2</v>
      </c>
      <c r="P124" s="35" t="str" cm="1">
        <f t="array" ref="P124">VLOOKUP($A124, TblHospital[], COLUMN(TblHospital[City tier]), FALSE)</f>
        <v>tier - 2</v>
      </c>
      <c r="Q124" s="35" t="str" cm="1">
        <f t="array" ref="Q124">VLOOKUP($A124, TblHospital[],COLUMN(TblHospital[State ID]), FALSE)</f>
        <v>R1011</v>
      </c>
      <c r="R124" s="31"/>
      <c r="S124" s="31"/>
      <c r="T124" s="31"/>
    </row>
    <row r="125" spans="1:20" x14ac:dyDescent="0.25">
      <c r="A125" s="39" t="str">
        <f>TblNames[[#This Row],[Customer ID]]</f>
        <v>Id124</v>
      </c>
      <c r="B125" s="29" t="str" cm="1">
        <f t="array" ref="B125">VLOOKUP($A125, TblNames[], COLUMN(TblNames[First Name]), FALSE)</f>
        <v>Doug</v>
      </c>
      <c r="C125" s="29" cm="1">
        <f t="array" ref="C125">VLOOKUP($A125, TblMedical[], COLUMN(TblMedical[HBA1C]), FALSE)</f>
        <v>10.54</v>
      </c>
      <c r="D125" s="34" cm="1">
        <f t="array" ref="D125">VLOOKUP($A125, TblHospital[], COLUMN(TblHospital[Charges]), FALSE)</f>
        <v>39352.6</v>
      </c>
      <c r="E125" s="40" cm="1">
        <f t="array" ref="E125">VLOOKUP($A125, TblHospital[], COLUMN(TblHospital[Age]), FALSE)</f>
        <v>45</v>
      </c>
      <c r="F125" s="29" cm="1">
        <f t="array" ref="F125">VLOOKUP($A125, TblMedical[], COLUMN(TblMedical[BMI]), FALSE)</f>
        <v>48</v>
      </c>
      <c r="G125" s="29" t="str" cm="1">
        <f t="array" ref="G125">VLOOKUP($A125, TblMedical[], COLUMN(TblMedical[Heart Issues]), FALSE)</f>
        <v>No</v>
      </c>
      <c r="H125" s="29" t="str" cm="1">
        <f t="array" ref="H125">VLOOKUP($A125, TblMedical[], COLUMN(TblMedical[Any Transplants]), FALSE)</f>
        <v>No</v>
      </c>
      <c r="I125" s="29" t="str" cm="1">
        <f t="array" ref="I125">VLOOKUP($A125, TblMedical[], COLUMN(TblMedical[Cancer history]), FALSE)</f>
        <v>No</v>
      </c>
      <c r="J125" s="29">
        <f>VLOOKUP($A125, TblMedical[], 9, FALSE)</f>
        <v>0</v>
      </c>
      <c r="K125" s="29" t="str" cm="1">
        <f t="array" ref="K125">VLOOKUP($A125, TblMedical[], COLUMN(TblMedical[Smoker]), FALSE)</f>
        <v>Yes</v>
      </c>
      <c r="L125" s="29" t="str" cm="1">
        <f t="array" ref="L125">VLOOKUP($A125, TblMedical[], COLUMN(TblMedical[Weight Status]), FALSE)</f>
        <v>Obesity</v>
      </c>
      <c r="M125" s="29" t="str" cm="1">
        <f t="array" ref="M125">VLOOKUP($A125, TblMedical[], COLUMN(TblMedical[Diabetes Status]), FALSE)</f>
        <v>Diabetes</v>
      </c>
      <c r="N125" s="30" cm="1">
        <f t="array" ref="N125">VLOOKUP($A125, TblHospital[], COLUMN(TblHospital[DateofBirth]), FALSE)</f>
        <v>28707</v>
      </c>
      <c r="O125" s="35" t="str" cm="1">
        <f t="array" ref="O125">VLOOKUP($A125, TblHospital[], COLUMN(TblHospital[Hospital tier]), FALSE)</f>
        <v>tier - 2</v>
      </c>
      <c r="P125" s="35" t="str" cm="1">
        <f t="array" ref="P125">VLOOKUP($A125, TblHospital[], COLUMN(TblHospital[City tier]), FALSE)</f>
        <v>tier - 3</v>
      </c>
      <c r="Q125" s="35" t="str" cm="1">
        <f t="array" ref="Q125">VLOOKUP($A125, TblHospital[],COLUMN(TblHospital[State ID]), FALSE)</f>
        <v>R1011</v>
      </c>
      <c r="R125" s="31"/>
      <c r="S125" s="31"/>
      <c r="T125" s="31"/>
    </row>
    <row r="126" spans="1:20" x14ac:dyDescent="0.25">
      <c r="A126" s="39" t="str">
        <f>TblNames[[#This Row],[Customer ID]]</f>
        <v>Id125</v>
      </c>
      <c r="B126" s="29" t="str" cm="1">
        <f t="array" ref="B126">VLOOKUP($A126, TblNames[], COLUMN(TblNames[First Name]), FALSE)</f>
        <v>Elizabeth J</v>
      </c>
      <c r="C126" s="29" cm="1">
        <f t="array" ref="C126">VLOOKUP($A126, TblMedical[], COLUMN(TblMedical[HBA1C]), FALSE)</f>
        <v>4.54</v>
      </c>
      <c r="D126" s="34" cm="1">
        <f t="array" ref="D126">VLOOKUP($A126, TblHospital[], COLUMN(TblHospital[Charges]), FALSE)</f>
        <v>39315.279999999999</v>
      </c>
      <c r="E126" s="40" cm="1">
        <f t="array" ref="E126">VLOOKUP($A126, TblHospital[], COLUMN(TblHospital[Age]), FALSE)</f>
        <v>40</v>
      </c>
      <c r="F126" s="29" cm="1">
        <f t="array" ref="F126">VLOOKUP($A126, TblMedical[], COLUMN(TblMedical[BMI]), FALSE)</f>
        <v>49.13</v>
      </c>
      <c r="G126" s="29" t="str" cm="1">
        <f t="array" ref="G126">VLOOKUP($A126, TblMedical[], COLUMN(TblMedical[Heart Issues]), FALSE)</f>
        <v>No</v>
      </c>
      <c r="H126" s="29" t="str" cm="1">
        <f t="array" ref="H126">VLOOKUP($A126, TblMedical[], COLUMN(TblMedical[Any Transplants]), FALSE)</f>
        <v>No</v>
      </c>
      <c r="I126" s="29" t="str" cm="1">
        <f t="array" ref="I126">VLOOKUP($A126, TblMedical[], COLUMN(TblMedical[Cancer history]), FALSE)</f>
        <v>No</v>
      </c>
      <c r="J126" s="29">
        <f>VLOOKUP($A126, TblMedical[], 9, FALSE)</f>
        <v>0</v>
      </c>
      <c r="K126" s="29" t="str" cm="1">
        <f t="array" ref="K126">VLOOKUP($A126, TblMedical[], COLUMN(TblMedical[Smoker]), FALSE)</f>
        <v>Yes</v>
      </c>
      <c r="L126" s="29" t="str" cm="1">
        <f t="array" ref="L126">VLOOKUP($A126, TblMedical[], COLUMN(TblMedical[Weight Status]), FALSE)</f>
        <v>Obesity</v>
      </c>
      <c r="M126" s="29" t="str" cm="1">
        <f t="array" ref="M126">VLOOKUP($A126, TblMedical[], COLUMN(TblMedical[Diabetes Status]), FALSE)</f>
        <v>Normal</v>
      </c>
      <c r="N126" s="30" cm="1">
        <f t="array" ref="N126">VLOOKUP($A126, TblHospital[], COLUMN(TblHospital[DateofBirth]), FALSE)</f>
        <v>30179</v>
      </c>
      <c r="O126" s="35" t="str" cm="1">
        <f t="array" ref="O126">VLOOKUP($A126, TblHospital[], COLUMN(TblHospital[Hospital tier]), FALSE)</f>
        <v>tier - 2</v>
      </c>
      <c r="P126" s="35" t="str" cm="1">
        <f t="array" ref="P126">VLOOKUP($A126, TblHospital[], COLUMN(TblHospital[City tier]), FALSE)</f>
        <v>tier - 3</v>
      </c>
      <c r="Q126" s="35" t="str" cm="1">
        <f t="array" ref="Q126">VLOOKUP($A126, TblHospital[],COLUMN(TblHospital[State ID]), FALSE)</f>
        <v>R1011</v>
      </c>
      <c r="R126" s="31"/>
      <c r="S126" s="31"/>
      <c r="T126" s="31"/>
    </row>
    <row r="127" spans="1:20" x14ac:dyDescent="0.25">
      <c r="A127" s="39" t="str">
        <f>TblNames[[#This Row],[Customer ID]]</f>
        <v>Id126</v>
      </c>
      <c r="B127" s="29" t="str" cm="1">
        <f t="array" ref="B127">VLOOKUP($A127, TblNames[], COLUMN(TblNames[First Name]), FALSE)</f>
        <v>Matthew P</v>
      </c>
      <c r="C127" s="29" cm="1">
        <f t="array" ref="C127">VLOOKUP($A127, TblMedical[], COLUMN(TblMedical[HBA1C]), FALSE)</f>
        <v>6.29</v>
      </c>
      <c r="D127" s="34" cm="1">
        <f t="array" ref="D127">VLOOKUP($A127, TblHospital[], COLUMN(TblHospital[Charges]), FALSE)</f>
        <v>39241.440000000002</v>
      </c>
      <c r="E127" s="40" cm="1">
        <f t="array" ref="E127">VLOOKUP($A127, TblHospital[], COLUMN(TblHospital[Age]), FALSE)</f>
        <v>30</v>
      </c>
      <c r="F127" s="29" cm="1">
        <f t="array" ref="F127">VLOOKUP($A127, TblMedical[], COLUMN(TblMedical[BMI]), FALSE)</f>
        <v>37.799999999999997</v>
      </c>
      <c r="G127" s="29" t="str" cm="1">
        <f t="array" ref="G127">VLOOKUP($A127, TblMedical[], COLUMN(TblMedical[Heart Issues]), FALSE)</f>
        <v>No</v>
      </c>
      <c r="H127" s="29" t="str" cm="1">
        <f t="array" ref="H127">VLOOKUP($A127, TblMedical[], COLUMN(TblMedical[Any Transplants]), FALSE)</f>
        <v>No</v>
      </c>
      <c r="I127" s="29" t="str" cm="1">
        <f t="array" ref="I127">VLOOKUP($A127, TblMedical[], COLUMN(TblMedical[Cancer history]), FALSE)</f>
        <v>No</v>
      </c>
      <c r="J127" s="29">
        <f>VLOOKUP($A127, TblMedical[], 9, FALSE)</f>
        <v>1</v>
      </c>
      <c r="K127" s="29" t="str" cm="1">
        <f t="array" ref="K127">VLOOKUP($A127, TblMedical[], COLUMN(TblMedical[Smoker]), FALSE)</f>
        <v>Yes</v>
      </c>
      <c r="L127" s="29" t="str" cm="1">
        <f t="array" ref="L127">VLOOKUP($A127, TblMedical[], COLUMN(TblMedical[Weight Status]), FALSE)</f>
        <v>Obesity</v>
      </c>
      <c r="M127" s="29" t="str" cm="1">
        <f t="array" ref="M127">VLOOKUP($A127, TblMedical[], COLUMN(TblMedical[Diabetes Status]), FALSE)</f>
        <v>Prediabetes</v>
      </c>
      <c r="N127" s="30" cm="1">
        <f t="array" ref="N127">VLOOKUP($A127, TblHospital[], COLUMN(TblHospital[DateofBirth]), FALSE)</f>
        <v>33938</v>
      </c>
      <c r="O127" s="35" t="str" cm="1">
        <f t="array" ref="O127">VLOOKUP($A127, TblHospital[], COLUMN(TblHospital[Hospital tier]), FALSE)</f>
        <v>tier - 1</v>
      </c>
      <c r="P127" s="35" t="str" cm="1">
        <f t="array" ref="P127">VLOOKUP($A127, TblHospital[], COLUMN(TblHospital[City tier]), FALSE)</f>
        <v>tier - 3</v>
      </c>
      <c r="Q127" s="35" t="str" cm="1">
        <f t="array" ref="Q127">VLOOKUP($A127, TblHospital[],COLUMN(TblHospital[State ID]), FALSE)</f>
        <v>R1011</v>
      </c>
      <c r="R127" s="31"/>
      <c r="S127" s="31"/>
      <c r="T127" s="31"/>
    </row>
    <row r="128" spans="1:20" x14ac:dyDescent="0.25">
      <c r="A128" s="39" t="str">
        <f>TblNames[[#This Row],[Customer ID]]</f>
        <v>Id127</v>
      </c>
      <c r="B128" s="29" t="str" cm="1">
        <f t="array" ref="B128">VLOOKUP($A128, TblNames[], COLUMN(TblNames[First Name]), FALSE)</f>
        <v xml:space="preserve">  Guillermo Sr</v>
      </c>
      <c r="C128" s="29" cm="1">
        <f t="array" ref="C128">VLOOKUP($A128, TblMedical[], COLUMN(TblMedical[HBA1C]), FALSE)</f>
        <v>9.51</v>
      </c>
      <c r="D128" s="34" cm="1">
        <f t="array" ref="D128">VLOOKUP($A128, TblHospital[], COLUMN(TblHospital[Charges]), FALSE)</f>
        <v>39221.120000000003</v>
      </c>
      <c r="E128" s="40" cm="1">
        <f t="array" ref="E128">VLOOKUP($A128, TblHospital[], COLUMN(TblHospital[Age]), FALSE)</f>
        <v>61</v>
      </c>
      <c r="F128" s="29" cm="1">
        <f t="array" ref="F128">VLOOKUP($A128, TblMedical[], COLUMN(TblMedical[BMI]), FALSE)</f>
        <v>38.299999999999997</v>
      </c>
      <c r="G128" s="29" t="str" cm="1">
        <f t="array" ref="G128">VLOOKUP($A128, TblMedical[], COLUMN(TblMedical[Heart Issues]), FALSE)</f>
        <v>No</v>
      </c>
      <c r="H128" s="29" t="str" cm="1">
        <f t="array" ref="H128">VLOOKUP($A128, TblMedical[], COLUMN(TblMedical[Any Transplants]), FALSE)</f>
        <v>No</v>
      </c>
      <c r="I128" s="29" t="str" cm="1">
        <f t="array" ref="I128">VLOOKUP($A128, TblMedical[], COLUMN(TblMedical[Cancer history]), FALSE)</f>
        <v>No</v>
      </c>
      <c r="J128" s="29">
        <f>VLOOKUP($A128, TblMedical[], 9, FALSE)</f>
        <v>0</v>
      </c>
      <c r="K128" s="29" t="str" cm="1">
        <f t="array" ref="K128">VLOOKUP($A128, TblMedical[], COLUMN(TblMedical[Smoker]), FALSE)</f>
        <v>Yes</v>
      </c>
      <c r="L128" s="29" t="str" cm="1">
        <f t="array" ref="L128">VLOOKUP($A128, TblMedical[], COLUMN(TblMedical[Weight Status]), FALSE)</f>
        <v>Obesity</v>
      </c>
      <c r="M128" s="29" t="str" cm="1">
        <f t="array" ref="M128">VLOOKUP($A128, TblMedical[], COLUMN(TblMedical[Diabetes Status]), FALSE)</f>
        <v>Diabetes</v>
      </c>
      <c r="N128" s="30" cm="1">
        <f t="array" ref="N128">VLOOKUP($A128, TblHospital[], COLUMN(TblHospital[DateofBirth]), FALSE)</f>
        <v>22834</v>
      </c>
      <c r="O128" s="35" t="str" cm="1">
        <f t="array" ref="O128">VLOOKUP($A128, TblHospital[], COLUMN(TblHospital[Hospital tier]), FALSE)</f>
        <v>tier - 2</v>
      </c>
      <c r="P128" s="35" t="str" cm="1">
        <f t="array" ref="P128">VLOOKUP($A128, TblHospital[], COLUMN(TblHospital[City tier]), FALSE)</f>
        <v>tier - 1</v>
      </c>
      <c r="Q128" s="35" t="str" cm="1">
        <f t="array" ref="Q128">VLOOKUP($A128, TblHospital[],COLUMN(TblHospital[State ID]), FALSE)</f>
        <v>R1011</v>
      </c>
      <c r="R128" s="31"/>
      <c r="S128" s="31"/>
      <c r="T128" s="31"/>
    </row>
    <row r="129" spans="1:20" x14ac:dyDescent="0.25">
      <c r="A129" s="39" t="str">
        <f>TblNames[[#This Row],[Customer ID]]</f>
        <v>Id128</v>
      </c>
      <c r="B129" s="29" t="str" cm="1">
        <f t="array" ref="B129">VLOOKUP($A129, TblNames[], COLUMN(TblNames[First Name]), FALSE)</f>
        <v>Ryan C</v>
      </c>
      <c r="C129" s="29" cm="1">
        <f t="array" ref="C129">VLOOKUP($A129, TblMedical[], COLUMN(TblMedical[HBA1C]), FALSE)</f>
        <v>4.72</v>
      </c>
      <c r="D129" s="34" cm="1">
        <f t="array" ref="D129">VLOOKUP($A129, TblHospital[], COLUMN(TblHospital[Charges]), FALSE)</f>
        <v>39125.33</v>
      </c>
      <c r="E129" s="40" cm="1">
        <f t="array" ref="E129">VLOOKUP($A129, TblHospital[], COLUMN(TblHospital[Age]), FALSE)</f>
        <v>41</v>
      </c>
      <c r="F129" s="29" cm="1">
        <f t="array" ref="F129">VLOOKUP($A129, TblMedical[], COLUMN(TblMedical[BMI]), FALSE)</f>
        <v>32.774999999999999</v>
      </c>
      <c r="G129" s="29" t="str" cm="1">
        <f t="array" ref="G129">VLOOKUP($A129, TblMedical[], COLUMN(TblMedical[Heart Issues]), FALSE)</f>
        <v>No</v>
      </c>
      <c r="H129" s="29" t="str" cm="1">
        <f t="array" ref="H129">VLOOKUP($A129, TblMedical[], COLUMN(TblMedical[Any Transplants]), FALSE)</f>
        <v>No</v>
      </c>
      <c r="I129" s="29" t="str" cm="1">
        <f t="array" ref="I129">VLOOKUP($A129, TblMedical[], COLUMN(TblMedical[Cancer history]), FALSE)</f>
        <v>No</v>
      </c>
      <c r="J129" s="29">
        <f>VLOOKUP($A129, TblMedical[], 9, FALSE)</f>
        <v>0</v>
      </c>
      <c r="K129" s="29" t="str" cm="1">
        <f t="array" ref="K129">VLOOKUP($A129, TblMedical[], COLUMN(TblMedical[Smoker]), FALSE)</f>
        <v>Yes</v>
      </c>
      <c r="L129" s="29" t="str" cm="1">
        <f t="array" ref="L129">VLOOKUP($A129, TblMedical[], COLUMN(TblMedical[Weight Status]), FALSE)</f>
        <v>Obesity</v>
      </c>
      <c r="M129" s="29" t="str" cm="1">
        <f t="array" ref="M129">VLOOKUP($A129, TblMedical[], COLUMN(TblMedical[Diabetes Status]), FALSE)</f>
        <v>Normal</v>
      </c>
      <c r="N129" s="30" cm="1">
        <f t="array" ref="N129">VLOOKUP($A129, TblHospital[], COLUMN(TblHospital[DateofBirth]), FALSE)</f>
        <v>30167</v>
      </c>
      <c r="O129" s="35" t="str" cm="1">
        <f t="array" ref="O129">VLOOKUP($A129, TblHospital[], COLUMN(TblHospital[Hospital tier]), FALSE)</f>
        <v>tier - 1</v>
      </c>
      <c r="P129" s="35" t="str" cm="1">
        <f t="array" ref="P129">VLOOKUP($A129, TblHospital[], COLUMN(TblHospital[City tier]), FALSE)</f>
        <v>tier - 1</v>
      </c>
      <c r="Q129" s="35" t="str" cm="1">
        <f t="array" ref="Q129">VLOOKUP($A129, TblHospital[],COLUMN(TblHospital[State ID]), FALSE)</f>
        <v>R1016</v>
      </c>
      <c r="R129" s="31"/>
      <c r="S129" s="31"/>
      <c r="T129" s="31"/>
    </row>
    <row r="130" spans="1:20" x14ac:dyDescent="0.25">
      <c r="A130" s="39" t="str">
        <f>TblNames[[#This Row],[Customer ID]]</f>
        <v>Id129</v>
      </c>
      <c r="B130" s="29" t="str" cm="1">
        <f t="array" ref="B130">VLOOKUP($A130, TblNames[], COLUMN(TblNames[First Name]), FALSE)</f>
        <v>Dane</v>
      </c>
      <c r="C130" s="29" cm="1">
        <f t="array" ref="C130">VLOOKUP($A130, TblMedical[], COLUMN(TblMedical[HBA1C]), FALSE)</f>
        <v>5.91</v>
      </c>
      <c r="D130" s="34" cm="1">
        <f t="array" ref="D130">VLOOKUP($A130, TblHospital[], COLUMN(TblHospital[Charges]), FALSE)</f>
        <v>39047.29</v>
      </c>
      <c r="E130" s="40" cm="1">
        <f t="array" ref="E130">VLOOKUP($A130, TblHospital[], COLUMN(TblHospital[Age]), FALSE)</f>
        <v>37</v>
      </c>
      <c r="F130" s="29" cm="1">
        <f t="array" ref="F130">VLOOKUP($A130, TblMedical[], COLUMN(TblMedical[BMI]), FALSE)</f>
        <v>34.200000000000003</v>
      </c>
      <c r="G130" s="29" t="str" cm="1">
        <f t="array" ref="G130">VLOOKUP($A130, TblMedical[], COLUMN(TblMedical[Heart Issues]), FALSE)</f>
        <v>Yes</v>
      </c>
      <c r="H130" s="29" t="str" cm="1">
        <f t="array" ref="H130">VLOOKUP($A130, TblMedical[], COLUMN(TblMedical[Any Transplants]), FALSE)</f>
        <v>No</v>
      </c>
      <c r="I130" s="29" t="str" cm="1">
        <f t="array" ref="I130">VLOOKUP($A130, TblMedical[], COLUMN(TblMedical[Cancer history]), FALSE)</f>
        <v>No</v>
      </c>
      <c r="J130" s="29">
        <f>VLOOKUP($A130, TblMedical[], 9, FALSE)</f>
        <v>0</v>
      </c>
      <c r="K130" s="29" t="str" cm="1">
        <f t="array" ref="K130">VLOOKUP($A130, TblMedical[], COLUMN(TblMedical[Smoker]), FALSE)</f>
        <v>Yes</v>
      </c>
      <c r="L130" s="29" t="str" cm="1">
        <f t="array" ref="L130">VLOOKUP($A130, TblMedical[], COLUMN(TblMedical[Weight Status]), FALSE)</f>
        <v>Obesity</v>
      </c>
      <c r="M130" s="29" t="str" cm="1">
        <f t="array" ref="M130">VLOOKUP($A130, TblMedical[], COLUMN(TblMedical[Diabetes Status]), FALSE)</f>
        <v>Normal</v>
      </c>
      <c r="N130" s="30" cm="1">
        <f t="array" ref="N130">VLOOKUP($A130, TblHospital[], COLUMN(TblHospital[DateofBirth]), FALSE)</f>
        <v>31310</v>
      </c>
      <c r="O130" s="35" t="str" cm="1">
        <f t="array" ref="O130">VLOOKUP($A130, TblHospital[], COLUMN(TblHospital[Hospital tier]), FALSE)</f>
        <v>tier - 1</v>
      </c>
      <c r="P130" s="35" t="str" cm="1">
        <f t="array" ref="P130">VLOOKUP($A130, TblHospital[], COLUMN(TblHospital[City tier]), FALSE)</f>
        <v>tier - 3</v>
      </c>
      <c r="Q130" s="35" t="str" cm="1">
        <f t="array" ref="Q130">VLOOKUP($A130, TblHospital[],COLUMN(TblHospital[State ID]), FALSE)</f>
        <v>R1017</v>
      </c>
      <c r="R130" s="31"/>
      <c r="S130" s="31"/>
      <c r="T130" s="31"/>
    </row>
    <row r="131" spans="1:20" x14ac:dyDescent="0.25">
      <c r="A131" s="39" t="str">
        <f>TblNames[[#This Row],[Customer ID]]</f>
        <v>Id130</v>
      </c>
      <c r="B131" s="29" t="str" cm="1">
        <f t="array" ref="B131">VLOOKUP($A131, TblNames[], COLUMN(TblNames[First Name]), FALSE)</f>
        <v>Jonas</v>
      </c>
      <c r="C131" s="29" cm="1">
        <f t="array" ref="C131">VLOOKUP($A131, TblMedical[], COLUMN(TblMedical[HBA1C]), FALSE)</f>
        <v>9.58</v>
      </c>
      <c r="D131" s="34" cm="1">
        <f t="array" ref="D131">VLOOKUP($A131, TblHospital[], COLUMN(TblHospital[Charges]), FALSE)</f>
        <v>38998.550000000003</v>
      </c>
      <c r="E131" s="40" cm="1">
        <f t="array" ref="E131">VLOOKUP($A131, TblHospital[], COLUMN(TblHospital[Age]), FALSE)</f>
        <v>44</v>
      </c>
      <c r="F131" s="29" cm="1">
        <f t="array" ref="F131">VLOOKUP($A131, TblMedical[], COLUMN(TblMedical[BMI]), FALSE)</f>
        <v>30.2</v>
      </c>
      <c r="G131" s="29" t="str" cm="1">
        <f t="array" ref="G131">VLOOKUP($A131, TblMedical[], COLUMN(TblMedical[Heart Issues]), FALSE)</f>
        <v>No</v>
      </c>
      <c r="H131" s="29" t="str" cm="1">
        <f t="array" ref="H131">VLOOKUP($A131, TblMedical[], COLUMN(TblMedical[Any Transplants]), FALSE)</f>
        <v>No</v>
      </c>
      <c r="I131" s="29" t="str" cm="1">
        <f t="array" ref="I131">VLOOKUP($A131, TblMedical[], COLUMN(TblMedical[Cancer history]), FALSE)</f>
        <v>No</v>
      </c>
      <c r="J131" s="29">
        <f>VLOOKUP($A131, TblMedical[], 9, FALSE)</f>
        <v>0</v>
      </c>
      <c r="K131" s="29" t="str" cm="1">
        <f t="array" ref="K131">VLOOKUP($A131, TblMedical[], COLUMN(TblMedical[Smoker]), FALSE)</f>
        <v>Yes</v>
      </c>
      <c r="L131" s="29" t="str" cm="1">
        <f t="array" ref="L131">VLOOKUP($A131, TblMedical[], COLUMN(TblMedical[Weight Status]), FALSE)</f>
        <v>Obesity</v>
      </c>
      <c r="M131" s="29" t="str" cm="1">
        <f t="array" ref="M131">VLOOKUP($A131, TblMedical[], COLUMN(TblMedical[Diabetes Status]), FALSE)</f>
        <v>Diabetes</v>
      </c>
      <c r="N131" s="30" cm="1">
        <f t="array" ref="N131">VLOOKUP($A131, TblHospital[], COLUMN(TblHospital[DateofBirth]), FALSE)</f>
        <v>28775</v>
      </c>
      <c r="O131" s="35" t="str" cm="1">
        <f t="array" ref="O131">VLOOKUP($A131, TblHospital[], COLUMN(TblHospital[Hospital tier]), FALSE)</f>
        <v>tier - 1</v>
      </c>
      <c r="P131" s="35" t="str" cm="1">
        <f t="array" ref="P131">VLOOKUP($A131, TblHospital[], COLUMN(TblHospital[City tier]), FALSE)</f>
        <v>tier - 1</v>
      </c>
      <c r="Q131" s="35" t="str" cm="1">
        <f t="array" ref="Q131">VLOOKUP($A131, TblHospital[],COLUMN(TblHospital[State ID]), FALSE)</f>
        <v>R1011</v>
      </c>
      <c r="R131" s="31"/>
      <c r="S131" s="31"/>
      <c r="T131" s="31"/>
    </row>
    <row r="132" spans="1:20" x14ac:dyDescent="0.25">
      <c r="A132" s="39" t="str">
        <f>TblNames[[#This Row],[Customer ID]]</f>
        <v>Id131</v>
      </c>
      <c r="B132" s="29" t="str" cm="1">
        <f t="array" ref="B132">VLOOKUP($A132, TblNames[], COLUMN(TblNames[First Name]), FALSE)</f>
        <v>George E</v>
      </c>
      <c r="C132" s="29" cm="1">
        <f t="array" ref="C132">VLOOKUP($A132, TblMedical[], COLUMN(TblMedical[HBA1C]), FALSE)</f>
        <v>5.77</v>
      </c>
      <c r="D132" s="34" cm="1">
        <f t="array" ref="D132">VLOOKUP($A132, TblHospital[], COLUMN(TblHospital[Charges]), FALSE)</f>
        <v>38947.43</v>
      </c>
      <c r="E132" s="40" cm="1">
        <f t="array" ref="E132">VLOOKUP($A132, TblHospital[], COLUMN(TblHospital[Age]), FALSE)</f>
        <v>42</v>
      </c>
      <c r="F132" s="29" cm="1">
        <f t="array" ref="F132">VLOOKUP($A132, TblMedical[], COLUMN(TblMedical[BMI]), FALSE)</f>
        <v>48.32</v>
      </c>
      <c r="G132" s="29" t="str" cm="1">
        <f t="array" ref="G132">VLOOKUP($A132, TblMedical[], COLUMN(TblMedical[Heart Issues]), FALSE)</f>
        <v>No</v>
      </c>
      <c r="H132" s="29" t="str" cm="1">
        <f t="array" ref="H132">VLOOKUP($A132, TblMedical[], COLUMN(TblMedical[Any Transplants]), FALSE)</f>
        <v>No</v>
      </c>
      <c r="I132" s="29" t="str" cm="1">
        <f t="array" ref="I132">VLOOKUP($A132, TblMedical[], COLUMN(TblMedical[Cancer history]), FALSE)</f>
        <v>No</v>
      </c>
      <c r="J132" s="29">
        <f>VLOOKUP($A132, TblMedical[], 9, FALSE)</f>
        <v>0</v>
      </c>
      <c r="K132" s="29" t="str" cm="1">
        <f t="array" ref="K132">VLOOKUP($A132, TblMedical[], COLUMN(TblMedical[Smoker]), FALSE)</f>
        <v>Yes</v>
      </c>
      <c r="L132" s="29" t="str" cm="1">
        <f t="array" ref="L132">VLOOKUP($A132, TblMedical[], COLUMN(TblMedical[Weight Status]), FALSE)</f>
        <v>Obesity</v>
      </c>
      <c r="M132" s="29" t="str" cm="1">
        <f t="array" ref="M132">VLOOKUP($A132, TblMedical[], COLUMN(TblMedical[Diabetes Status]), FALSE)</f>
        <v>Normal</v>
      </c>
      <c r="N132" s="30" cm="1">
        <f t="array" ref="N132">VLOOKUP($A132, TblHospital[], COLUMN(TblHospital[DateofBirth]), FALSE)</f>
        <v>29488</v>
      </c>
      <c r="O132" s="35" t="str" cm="1">
        <f t="array" ref="O132">VLOOKUP($A132, TblHospital[], COLUMN(TblHospital[Hospital tier]), FALSE)</f>
        <v>tier - 2</v>
      </c>
      <c r="P132" s="35" t="str" cm="1">
        <f t="array" ref="P132">VLOOKUP($A132, TblHospital[], COLUMN(TblHospital[City tier]), FALSE)</f>
        <v>tier - 3</v>
      </c>
      <c r="Q132" s="35" t="str" cm="1">
        <f t="array" ref="Q132">VLOOKUP($A132, TblHospital[],COLUMN(TblHospital[State ID]), FALSE)</f>
        <v>R1011</v>
      </c>
      <c r="R132" s="31"/>
      <c r="S132" s="31"/>
      <c r="T132" s="31"/>
    </row>
    <row r="133" spans="1:20" x14ac:dyDescent="0.25">
      <c r="A133" s="39" t="str">
        <f>TblNames[[#This Row],[Customer ID]]</f>
        <v>Id132</v>
      </c>
      <c r="B133" s="29" t="str" cm="1">
        <f t="array" ref="B133">VLOOKUP($A133, TblNames[], COLUMN(TblNames[First Name]), FALSE)</f>
        <v>Sara S</v>
      </c>
      <c r="C133" s="29" cm="1">
        <f t="array" ref="C133">VLOOKUP($A133, TblMedical[], COLUMN(TblMedical[HBA1C]), FALSE)</f>
        <v>4.38</v>
      </c>
      <c r="D133" s="34" cm="1">
        <f t="array" ref="D133">VLOOKUP($A133, TblHospital[], COLUMN(TblHospital[Charges]), FALSE)</f>
        <v>38932.559999999998</v>
      </c>
      <c r="E133" s="40" cm="1">
        <f t="array" ref="E133">VLOOKUP($A133, TblHospital[], COLUMN(TblHospital[Age]), FALSE)</f>
        <v>46</v>
      </c>
      <c r="F133" s="29" cm="1">
        <f t="array" ref="F133">VLOOKUP($A133, TblMedical[], COLUMN(TblMedical[BMI]), FALSE)</f>
        <v>44.86</v>
      </c>
      <c r="G133" s="29" t="str" cm="1">
        <f t="array" ref="G133">VLOOKUP($A133, TblMedical[], COLUMN(TblMedical[Heart Issues]), FALSE)</f>
        <v>Yes</v>
      </c>
      <c r="H133" s="29" t="str" cm="1">
        <f t="array" ref="H133">VLOOKUP($A133, TblMedical[], COLUMN(TblMedical[Any Transplants]), FALSE)</f>
        <v>No</v>
      </c>
      <c r="I133" s="29" t="str" cm="1">
        <f t="array" ref="I133">VLOOKUP($A133, TblMedical[], COLUMN(TblMedical[Cancer history]), FALSE)</f>
        <v>No</v>
      </c>
      <c r="J133" s="29">
        <f>VLOOKUP($A133, TblMedical[], 9, FALSE)</f>
        <v>0</v>
      </c>
      <c r="K133" s="29" t="str" cm="1">
        <f t="array" ref="K133">VLOOKUP($A133, TblMedical[], COLUMN(TblMedical[Smoker]), FALSE)</f>
        <v>Yes</v>
      </c>
      <c r="L133" s="29" t="str" cm="1">
        <f t="array" ref="L133">VLOOKUP($A133, TblMedical[], COLUMN(TblMedical[Weight Status]), FALSE)</f>
        <v>Obesity</v>
      </c>
      <c r="M133" s="29" t="str" cm="1">
        <f t="array" ref="M133">VLOOKUP($A133, TblMedical[], COLUMN(TblMedical[Diabetes Status]), FALSE)</f>
        <v>Normal</v>
      </c>
      <c r="N133" s="30" cm="1">
        <f t="array" ref="N133">VLOOKUP($A133, TblHospital[], COLUMN(TblHospital[DateofBirth]), FALSE)</f>
        <v>28109</v>
      </c>
      <c r="O133" s="35" t="str" cm="1">
        <f t="array" ref="O133">VLOOKUP($A133, TblHospital[], COLUMN(TblHospital[Hospital tier]), FALSE)</f>
        <v>tier - 2</v>
      </c>
      <c r="P133" s="35" t="str" cm="1">
        <f t="array" ref="P133">VLOOKUP($A133, TblHospital[], COLUMN(TblHospital[City tier]), FALSE)</f>
        <v>tier - 3</v>
      </c>
      <c r="Q133" s="35" t="str" cm="1">
        <f t="array" ref="Q133">VLOOKUP($A133, TblHospital[],COLUMN(TblHospital[State ID]), FALSE)</f>
        <v>R1011</v>
      </c>
      <c r="R133" s="31"/>
      <c r="S133" s="31"/>
      <c r="T133" s="31"/>
    </row>
    <row r="134" spans="1:20" x14ac:dyDescent="0.25">
      <c r="A134" s="39" t="str">
        <f>TblNames[[#This Row],[Customer ID]]</f>
        <v>Id133</v>
      </c>
      <c r="B134" s="29" t="str" cm="1">
        <f t="array" ref="B134">VLOOKUP($A134, TblNames[], COLUMN(TblNames[First Name]), FALSE)</f>
        <v>Nick</v>
      </c>
      <c r="C134" s="29" cm="1">
        <f t="array" ref="C134">VLOOKUP($A134, TblMedical[], COLUMN(TblMedical[HBA1C]), FALSE)</f>
        <v>5.65</v>
      </c>
      <c r="D134" s="34" cm="1">
        <f t="array" ref="D134">VLOOKUP($A134, TblHospital[], COLUMN(TblHospital[Charges]), FALSE)</f>
        <v>38924.04</v>
      </c>
      <c r="E134" s="40" cm="1">
        <f t="array" ref="E134">VLOOKUP($A134, TblHospital[], COLUMN(TblHospital[Age]), FALSE)</f>
        <v>36</v>
      </c>
      <c r="F134" s="29" cm="1">
        <f t="array" ref="F134">VLOOKUP($A134, TblMedical[], COLUMN(TblMedical[BMI]), FALSE)</f>
        <v>52.15</v>
      </c>
      <c r="G134" s="29" t="str" cm="1">
        <f t="array" ref="G134">VLOOKUP($A134, TblMedical[], COLUMN(TblMedical[Heart Issues]), FALSE)</f>
        <v>No</v>
      </c>
      <c r="H134" s="29" t="str" cm="1">
        <f t="array" ref="H134">VLOOKUP($A134, TblMedical[], COLUMN(TblMedical[Any Transplants]), FALSE)</f>
        <v>No</v>
      </c>
      <c r="I134" s="29" t="str" cm="1">
        <f t="array" ref="I134">VLOOKUP($A134, TblMedical[], COLUMN(TblMedical[Cancer history]), FALSE)</f>
        <v>No</v>
      </c>
      <c r="J134" s="29">
        <f>VLOOKUP($A134, TblMedical[], 9, FALSE)</f>
        <v>1</v>
      </c>
      <c r="K134" s="29" t="str" cm="1">
        <f t="array" ref="K134">VLOOKUP($A134, TblMedical[], COLUMN(TblMedical[Smoker]), FALSE)</f>
        <v>Yes</v>
      </c>
      <c r="L134" s="29" t="str" cm="1">
        <f t="array" ref="L134">VLOOKUP($A134, TblMedical[], COLUMN(TblMedical[Weight Status]), FALSE)</f>
        <v>Obesity</v>
      </c>
      <c r="M134" s="29" t="str" cm="1">
        <f t="array" ref="M134">VLOOKUP($A134, TblMedical[], COLUMN(TblMedical[Diabetes Status]), FALSE)</f>
        <v>Normal</v>
      </c>
      <c r="N134" s="30" cm="1">
        <f t="array" ref="N134">VLOOKUP($A134, TblHospital[], COLUMN(TblHospital[DateofBirth]), FALSE)</f>
        <v>31944</v>
      </c>
      <c r="O134" s="35" t="str" cm="1">
        <f t="array" ref="O134">VLOOKUP($A134, TblHospital[], COLUMN(TblHospital[Hospital tier]), FALSE)</f>
        <v>tier - 2</v>
      </c>
      <c r="P134" s="35" t="str" cm="1">
        <f t="array" ref="P134">VLOOKUP($A134, TblHospital[], COLUMN(TblHospital[City tier]), FALSE)</f>
        <v>tier - 2</v>
      </c>
      <c r="Q134" s="35" t="str" cm="1">
        <f t="array" ref="Q134">VLOOKUP($A134, TblHospital[],COLUMN(TblHospital[State ID]), FALSE)</f>
        <v>R1011</v>
      </c>
      <c r="R134" s="31"/>
      <c r="S134" s="31"/>
      <c r="T134" s="31"/>
    </row>
    <row r="135" spans="1:20" x14ac:dyDescent="0.25">
      <c r="A135" s="39" t="str">
        <f>TblNames[[#This Row],[Customer ID]]</f>
        <v>Id134</v>
      </c>
      <c r="B135" s="29" t="str" cm="1">
        <f t="array" ref="B135">VLOOKUP($A135, TblNames[], COLUMN(TblNames[First Name]), FALSE)</f>
        <v>Timothy</v>
      </c>
      <c r="C135" s="29" cm="1">
        <f t="array" ref="C135">VLOOKUP($A135, TblMedical[], COLUMN(TblMedical[HBA1C]), FALSE)</f>
        <v>7.54</v>
      </c>
      <c r="D135" s="34" cm="1">
        <f t="array" ref="D135">VLOOKUP($A135, TblHospital[], COLUMN(TblHospital[Charges]), FALSE)</f>
        <v>38893.360000000001</v>
      </c>
      <c r="E135" s="40" cm="1">
        <f t="array" ref="E135">VLOOKUP($A135, TblHospital[], COLUMN(TblHospital[Age]), FALSE)</f>
        <v>56</v>
      </c>
      <c r="F135" s="29" cm="1">
        <f t="array" ref="F135">VLOOKUP($A135, TblMedical[], COLUMN(TblMedical[BMI]), FALSE)</f>
        <v>41.12</v>
      </c>
      <c r="G135" s="29" t="str" cm="1">
        <f t="array" ref="G135">VLOOKUP($A135, TblMedical[], COLUMN(TblMedical[Heart Issues]), FALSE)</f>
        <v>Yes</v>
      </c>
      <c r="H135" s="29" t="str" cm="1">
        <f t="array" ref="H135">VLOOKUP($A135, TblMedical[], COLUMN(TblMedical[Any Transplants]), FALSE)</f>
        <v>No</v>
      </c>
      <c r="I135" s="29" t="str" cm="1">
        <f t="array" ref="I135">VLOOKUP($A135, TblMedical[], COLUMN(TblMedical[Cancer history]), FALSE)</f>
        <v>No</v>
      </c>
      <c r="J135" s="29">
        <f>VLOOKUP($A135, TblMedical[], 9, FALSE)</f>
        <v>0</v>
      </c>
      <c r="K135" s="29" t="str" cm="1">
        <f t="array" ref="K135">VLOOKUP($A135, TblMedical[], COLUMN(TblMedical[Smoker]), FALSE)</f>
        <v>Yes</v>
      </c>
      <c r="L135" s="29" t="str" cm="1">
        <f t="array" ref="L135">VLOOKUP($A135, TblMedical[], COLUMN(TblMedical[Weight Status]), FALSE)</f>
        <v>Obesity</v>
      </c>
      <c r="M135" s="29" t="str" cm="1">
        <f t="array" ref="M135">VLOOKUP($A135, TblMedical[], COLUMN(TblMedical[Diabetes Status]), FALSE)</f>
        <v>Diabetes</v>
      </c>
      <c r="N135" s="30" cm="1">
        <f t="array" ref="N135">VLOOKUP($A135, TblHospital[], COLUMN(TblHospital[DateofBirth]), FALSE)</f>
        <v>24683</v>
      </c>
      <c r="O135" s="35" t="str" cm="1">
        <f t="array" ref="O135">VLOOKUP($A135, TblHospital[], COLUMN(TblHospital[Hospital tier]), FALSE)</f>
        <v>tier - 1</v>
      </c>
      <c r="P135" s="35" t="str" cm="1">
        <f t="array" ref="P135">VLOOKUP($A135, TblHospital[], COLUMN(TblHospital[City tier]), FALSE)</f>
        <v>tier - 2</v>
      </c>
      <c r="Q135" s="35" t="str" cm="1">
        <f t="array" ref="Q135">VLOOKUP($A135, TblHospital[],COLUMN(TblHospital[State ID]), FALSE)</f>
        <v>R1011</v>
      </c>
      <c r="R135" s="31"/>
      <c r="S135" s="31"/>
      <c r="T135" s="31"/>
    </row>
    <row r="136" spans="1:20" x14ac:dyDescent="0.25">
      <c r="A136" s="39" t="str">
        <f>TblNames[[#This Row],[Customer ID]]</f>
        <v>Id135</v>
      </c>
      <c r="B136" s="29" t="str" cm="1">
        <f t="array" ref="B136">VLOOKUP($A136, TblNames[], COLUMN(TblNames[First Name]), FALSE)</f>
        <v>Becky L</v>
      </c>
      <c r="C136" s="29" cm="1">
        <f t="array" ref="C136">VLOOKUP($A136, TblMedical[], COLUMN(TblMedical[HBA1C]), FALSE)</f>
        <v>5.1100000000000003</v>
      </c>
      <c r="D136" s="34" cm="1">
        <f t="array" ref="D136">VLOOKUP($A136, TblHospital[], COLUMN(TblHospital[Charges]), FALSE)</f>
        <v>38869.25</v>
      </c>
      <c r="E136" s="40" cm="1">
        <f t="array" ref="E136">VLOOKUP($A136, TblHospital[], COLUMN(TblHospital[Age]), FALSE)</f>
        <v>59</v>
      </c>
      <c r="F136" s="29" cm="1">
        <f t="array" ref="F136">VLOOKUP($A136, TblMedical[], COLUMN(TblMedical[BMI]), FALSE)</f>
        <v>38.39</v>
      </c>
      <c r="G136" s="29" t="str" cm="1">
        <f t="array" ref="G136">VLOOKUP($A136, TblMedical[], COLUMN(TblMedical[Heart Issues]), FALSE)</f>
        <v>Yes</v>
      </c>
      <c r="H136" s="29" t="str" cm="1">
        <f t="array" ref="H136">VLOOKUP($A136, TblMedical[], COLUMN(TblMedical[Any Transplants]), FALSE)</f>
        <v>No</v>
      </c>
      <c r="I136" s="29" t="str" cm="1">
        <f t="array" ref="I136">VLOOKUP($A136, TblMedical[], COLUMN(TblMedical[Cancer history]), FALSE)</f>
        <v>No</v>
      </c>
      <c r="J136" s="29">
        <f>VLOOKUP($A136, TblMedical[], 9, FALSE)</f>
        <v>1</v>
      </c>
      <c r="K136" s="29" t="str" cm="1">
        <f t="array" ref="K136">VLOOKUP($A136, TblMedical[], COLUMN(TblMedical[Smoker]), FALSE)</f>
        <v>Yes</v>
      </c>
      <c r="L136" s="29" t="str" cm="1">
        <f t="array" ref="L136">VLOOKUP($A136, TblMedical[], COLUMN(TblMedical[Weight Status]), FALSE)</f>
        <v>Obesity</v>
      </c>
      <c r="M136" s="29" t="str" cm="1">
        <f t="array" ref="M136">VLOOKUP($A136, TblMedical[], COLUMN(TblMedical[Diabetes Status]), FALSE)</f>
        <v>Normal</v>
      </c>
      <c r="N136" s="30" cm="1">
        <f t="array" ref="N136">VLOOKUP($A136, TblHospital[], COLUMN(TblHospital[DateofBirth]), FALSE)</f>
        <v>23534</v>
      </c>
      <c r="O136" s="35" t="str" cm="1">
        <f t="array" ref="O136">VLOOKUP($A136, TblHospital[], COLUMN(TblHospital[Hospital tier]), FALSE)</f>
        <v>tier - 2</v>
      </c>
      <c r="P136" s="35" t="str" cm="1">
        <f t="array" ref="P136">VLOOKUP($A136, TblHospital[], COLUMN(TblHospital[City tier]), FALSE)</f>
        <v>tier - 2</v>
      </c>
      <c r="Q136" s="35" t="str" cm="1">
        <f t="array" ref="Q136">VLOOKUP($A136, TblHospital[],COLUMN(TblHospital[State ID]), FALSE)</f>
        <v>R1011</v>
      </c>
      <c r="R136" s="31"/>
      <c r="S136" s="31"/>
      <c r="T136" s="31"/>
    </row>
    <row r="137" spans="1:20" x14ac:dyDescent="0.25">
      <c r="A137" s="39" t="str">
        <f>TblNames[[#This Row],[Customer ID]]</f>
        <v>Id136</v>
      </c>
      <c r="B137" s="29" t="str" cm="1">
        <f t="array" ref="B137">VLOOKUP($A137, TblNames[], COLUMN(TblNames[First Name]), FALSE)</f>
        <v>Steph K</v>
      </c>
      <c r="C137" s="29" cm="1">
        <f t="array" ref="C137">VLOOKUP($A137, TblMedical[], COLUMN(TblMedical[HBA1C]), FALSE)</f>
        <v>4.25</v>
      </c>
      <c r="D137" s="34" cm="1">
        <f t="array" ref="D137">VLOOKUP($A137, TblHospital[], COLUMN(TblHospital[Charges]), FALSE)</f>
        <v>38836.980000000003</v>
      </c>
      <c r="E137" s="40" cm="1">
        <f t="array" ref="E137">VLOOKUP($A137, TblHospital[], COLUMN(TblHospital[Age]), FALSE)</f>
        <v>43</v>
      </c>
      <c r="F137" s="29" cm="1">
        <f t="array" ref="F137">VLOOKUP($A137, TblMedical[], COLUMN(TblMedical[BMI]), FALSE)</f>
        <v>46.85</v>
      </c>
      <c r="G137" s="29" t="str" cm="1">
        <f t="array" ref="G137">VLOOKUP($A137, TblMedical[], COLUMN(TblMedical[Heart Issues]), FALSE)</f>
        <v>No</v>
      </c>
      <c r="H137" s="29" t="str" cm="1">
        <f t="array" ref="H137">VLOOKUP($A137, TblMedical[], COLUMN(TblMedical[Any Transplants]), FALSE)</f>
        <v>No</v>
      </c>
      <c r="I137" s="29" t="str" cm="1">
        <f t="array" ref="I137">VLOOKUP($A137, TblMedical[], COLUMN(TblMedical[Cancer history]), FALSE)</f>
        <v>Yes</v>
      </c>
      <c r="J137" s="29">
        <f>VLOOKUP($A137, TblMedical[], 9, FALSE)</f>
        <v>1</v>
      </c>
      <c r="K137" s="29" t="str" cm="1">
        <f t="array" ref="K137">VLOOKUP($A137, TblMedical[], COLUMN(TblMedical[Smoker]), FALSE)</f>
        <v>Yes</v>
      </c>
      <c r="L137" s="29" t="str" cm="1">
        <f t="array" ref="L137">VLOOKUP($A137, TblMedical[], COLUMN(TblMedical[Weight Status]), FALSE)</f>
        <v>Obesity</v>
      </c>
      <c r="M137" s="29" t="str" cm="1">
        <f t="array" ref="M137">VLOOKUP($A137, TblMedical[], COLUMN(TblMedical[Diabetes Status]), FALSE)</f>
        <v>Normal</v>
      </c>
      <c r="N137" s="30" cm="1">
        <f t="array" ref="N137">VLOOKUP($A137, TblHospital[], COLUMN(TblHospital[DateofBirth]), FALSE)</f>
        <v>29192</v>
      </c>
      <c r="O137" s="35" t="str" cm="1">
        <f t="array" ref="O137">VLOOKUP($A137, TblHospital[], COLUMN(TblHospital[Hospital tier]), FALSE)</f>
        <v>tier - 2</v>
      </c>
      <c r="P137" s="35" t="str" cm="1">
        <f t="array" ref="P137">VLOOKUP($A137, TblHospital[], COLUMN(TblHospital[City tier]), FALSE)</f>
        <v>tier - 1</v>
      </c>
      <c r="Q137" s="35" t="str" cm="1">
        <f t="array" ref="Q137">VLOOKUP($A137, TblHospital[],COLUMN(TblHospital[State ID]), FALSE)</f>
        <v>R1011</v>
      </c>
      <c r="R137" s="31"/>
      <c r="S137" s="31"/>
      <c r="T137" s="31"/>
    </row>
    <row r="138" spans="1:20" x14ac:dyDescent="0.25">
      <c r="A138" s="39" t="str">
        <f>TblNames[[#This Row],[Customer ID]]</f>
        <v>Id137</v>
      </c>
      <c r="B138" s="29" t="str" cm="1">
        <f t="array" ref="B138">VLOOKUP($A138, TblNames[], COLUMN(TblNames[First Name]), FALSE)</f>
        <v>Kristine B</v>
      </c>
      <c r="C138" s="29" cm="1">
        <f t="array" ref="C138">VLOOKUP($A138, TblMedical[], COLUMN(TblMedical[HBA1C]), FALSE)</f>
        <v>5.55</v>
      </c>
      <c r="D138" s="34" cm="1">
        <f t="array" ref="D138">VLOOKUP($A138, TblHospital[], COLUMN(TblHospital[Charges]), FALSE)</f>
        <v>38792.69</v>
      </c>
      <c r="E138" s="40" cm="1">
        <f t="array" ref="E138">VLOOKUP($A138, TblHospital[], COLUMN(TblHospital[Age]), FALSE)</f>
        <v>18</v>
      </c>
      <c r="F138" s="29" cm="1">
        <f t="array" ref="F138">VLOOKUP($A138, TblMedical[], COLUMN(TblMedical[BMI]), FALSE)</f>
        <v>42.24</v>
      </c>
      <c r="G138" s="29" t="str" cm="1">
        <f t="array" ref="G138">VLOOKUP($A138, TblMedical[], COLUMN(TblMedical[Heart Issues]), FALSE)</f>
        <v>No</v>
      </c>
      <c r="H138" s="29" t="str" cm="1">
        <f t="array" ref="H138">VLOOKUP($A138, TblMedical[], COLUMN(TblMedical[Any Transplants]), FALSE)</f>
        <v>yes</v>
      </c>
      <c r="I138" s="29" t="str" cm="1">
        <f t="array" ref="I138">VLOOKUP($A138, TblMedical[], COLUMN(TblMedical[Cancer history]), FALSE)</f>
        <v>No</v>
      </c>
      <c r="J138" s="29">
        <f>VLOOKUP($A138, TblMedical[], 9, FALSE)</f>
        <v>1</v>
      </c>
      <c r="K138" s="29" t="str" cm="1">
        <f t="array" ref="K138">VLOOKUP($A138, TblMedical[], COLUMN(TblMedical[Smoker]), FALSE)</f>
        <v>Yes</v>
      </c>
      <c r="L138" s="29" t="str" cm="1">
        <f t="array" ref="L138">VLOOKUP($A138, TblMedical[], COLUMN(TblMedical[Weight Status]), FALSE)</f>
        <v>Obesity</v>
      </c>
      <c r="M138" s="29" t="str" cm="1">
        <f t="array" ref="M138">VLOOKUP($A138, TblMedical[], COLUMN(TblMedical[Diabetes Status]), FALSE)</f>
        <v>Normal</v>
      </c>
      <c r="N138" s="30" cm="1">
        <f t="array" ref="N138">VLOOKUP($A138, TblHospital[], COLUMN(TblHospital[DateofBirth]), FALSE)</f>
        <v>38326</v>
      </c>
      <c r="O138" s="35" t="str" cm="1">
        <f t="array" ref="O138">VLOOKUP($A138, TblHospital[], COLUMN(TblHospital[Hospital tier]), FALSE)</f>
        <v>tier - 2</v>
      </c>
      <c r="P138" s="35" t="str" cm="1">
        <f t="array" ref="P138">VLOOKUP($A138, TblHospital[], COLUMN(TblHospital[City tier]), FALSE)</f>
        <v>tier - 2</v>
      </c>
      <c r="Q138" s="35" t="str" cm="1">
        <f t="array" ref="Q138">VLOOKUP($A138, TblHospital[],COLUMN(TblHospital[State ID]), FALSE)</f>
        <v>R1013</v>
      </c>
      <c r="R138" s="31"/>
      <c r="S138" s="31"/>
      <c r="T138" s="31"/>
    </row>
    <row r="139" spans="1:20" x14ac:dyDescent="0.25">
      <c r="A139" s="39" t="str">
        <f>TblNames[[#This Row],[Customer ID]]</f>
        <v>Id138</v>
      </c>
      <c r="B139" s="29" t="str" cm="1">
        <f t="array" ref="B139">VLOOKUP($A139, TblNames[], COLUMN(TblNames[First Name]), FALSE)</f>
        <v>Taylor B</v>
      </c>
      <c r="C139" s="29" cm="1">
        <f t="array" ref="C139">VLOOKUP($A139, TblMedical[], COLUMN(TblMedical[HBA1C]), FALSE)</f>
        <v>5.78</v>
      </c>
      <c r="D139" s="34" cm="1">
        <f t="array" ref="D139">VLOOKUP($A139, TblHospital[], COLUMN(TblHospital[Charges]), FALSE)</f>
        <v>38746.36</v>
      </c>
      <c r="E139" s="40" cm="1">
        <f t="array" ref="E139">VLOOKUP($A139, TblHospital[], COLUMN(TblHospital[Age]), FALSE)</f>
        <v>31</v>
      </c>
      <c r="F139" s="29" cm="1">
        <f t="array" ref="F139">VLOOKUP($A139, TblMedical[], COLUMN(TblMedical[BMI]), FALSE)</f>
        <v>34.39</v>
      </c>
      <c r="G139" s="29" t="str" cm="1">
        <f t="array" ref="G139">VLOOKUP($A139, TblMedical[], COLUMN(TblMedical[Heart Issues]), FALSE)</f>
        <v>No</v>
      </c>
      <c r="H139" s="29" t="str" cm="1">
        <f t="array" ref="H139">VLOOKUP($A139, TblMedical[], COLUMN(TblMedical[Any Transplants]), FALSE)</f>
        <v>No</v>
      </c>
      <c r="I139" s="29" t="str" cm="1">
        <f t="array" ref="I139">VLOOKUP($A139, TblMedical[], COLUMN(TblMedical[Cancer history]), FALSE)</f>
        <v>No</v>
      </c>
      <c r="J139" s="29">
        <f>VLOOKUP($A139, TblMedical[], 9, FALSE)</f>
        <v>0</v>
      </c>
      <c r="K139" s="29" t="str" cm="1">
        <f t="array" ref="K139">VLOOKUP($A139, TblMedical[], COLUMN(TblMedical[Smoker]), FALSE)</f>
        <v>Yes</v>
      </c>
      <c r="L139" s="29" t="str" cm="1">
        <f t="array" ref="L139">VLOOKUP($A139, TblMedical[], COLUMN(TblMedical[Weight Status]), FALSE)</f>
        <v>Obesity</v>
      </c>
      <c r="M139" s="29" t="str" cm="1">
        <f t="array" ref="M139">VLOOKUP($A139, TblMedical[], COLUMN(TblMedical[Diabetes Status]), FALSE)</f>
        <v>Normal</v>
      </c>
      <c r="N139" s="30" cm="1">
        <f t="array" ref="N139">VLOOKUP($A139, TblHospital[], COLUMN(TblHospital[DateofBirth]), FALSE)</f>
        <v>33550</v>
      </c>
      <c r="O139" s="35" t="str" cm="1">
        <f t="array" ref="O139">VLOOKUP($A139, TblHospital[], COLUMN(TblHospital[Hospital tier]), FALSE)</f>
        <v>tier - 1</v>
      </c>
      <c r="P139" s="35" t="str" cm="1">
        <f t="array" ref="P139">VLOOKUP($A139, TblHospital[], COLUMN(TblHospital[City tier]), FALSE)</f>
        <v>tier - 2</v>
      </c>
      <c r="Q139" s="35" t="str" cm="1">
        <f t="array" ref="Q139">VLOOKUP($A139, TblHospital[],COLUMN(TblHospital[State ID]), FALSE)</f>
        <v>R1012</v>
      </c>
      <c r="R139" s="31"/>
      <c r="S139" s="31"/>
      <c r="T139" s="31"/>
    </row>
    <row r="140" spans="1:20" x14ac:dyDescent="0.25">
      <c r="A140" s="39" t="str">
        <f>TblNames[[#This Row],[Customer ID]]</f>
        <v>Id139</v>
      </c>
      <c r="B140" s="29" t="str" cm="1">
        <f t="array" ref="B140">VLOOKUP($A140, TblNames[], COLUMN(TblNames[First Name]), FALSE)</f>
        <v>William</v>
      </c>
      <c r="C140" s="29" cm="1">
        <f t="array" ref="C140">VLOOKUP($A140, TblMedical[], COLUMN(TblMedical[HBA1C]), FALSE)</f>
        <v>5.28</v>
      </c>
      <c r="D140" s="34" cm="1">
        <f t="array" ref="D140">VLOOKUP($A140, TblHospital[], COLUMN(TblHospital[Charges]), FALSE)</f>
        <v>38740.120000000003</v>
      </c>
      <c r="E140" s="40" cm="1">
        <f t="array" ref="E140">VLOOKUP($A140, TblHospital[], COLUMN(TblHospital[Age]), FALSE)</f>
        <v>47</v>
      </c>
      <c r="F140" s="29" cm="1">
        <f t="array" ref="F140">VLOOKUP($A140, TblMedical[], COLUMN(TblMedical[BMI]), FALSE)</f>
        <v>42.89</v>
      </c>
      <c r="G140" s="29" t="str" cm="1">
        <f t="array" ref="G140">VLOOKUP($A140, TblMedical[], COLUMN(TblMedical[Heart Issues]), FALSE)</f>
        <v>Yes</v>
      </c>
      <c r="H140" s="29" t="str" cm="1">
        <f t="array" ref="H140">VLOOKUP($A140, TblMedical[], COLUMN(TblMedical[Any Transplants]), FALSE)</f>
        <v>No</v>
      </c>
      <c r="I140" s="29" t="str" cm="1">
        <f t="array" ref="I140">VLOOKUP($A140, TblMedical[], COLUMN(TblMedical[Cancer history]), FALSE)</f>
        <v>No</v>
      </c>
      <c r="J140" s="29">
        <f>VLOOKUP($A140, TblMedical[], 9, FALSE)</f>
        <v>0</v>
      </c>
      <c r="K140" s="29" t="str" cm="1">
        <f t="array" ref="K140">VLOOKUP($A140, TblMedical[], COLUMN(TblMedical[Smoker]), FALSE)</f>
        <v>Yes</v>
      </c>
      <c r="L140" s="29" t="str" cm="1">
        <f t="array" ref="L140">VLOOKUP($A140, TblMedical[], COLUMN(TblMedical[Weight Status]), FALSE)</f>
        <v>Obesity</v>
      </c>
      <c r="M140" s="29" t="str" cm="1">
        <f t="array" ref="M140">VLOOKUP($A140, TblMedical[], COLUMN(TblMedical[Diabetes Status]), FALSE)</f>
        <v>Normal</v>
      </c>
      <c r="N140" s="30" cm="1">
        <f t="array" ref="N140">VLOOKUP($A140, TblHospital[], COLUMN(TblHospital[DateofBirth]), FALSE)</f>
        <v>27926</v>
      </c>
      <c r="O140" s="35" t="str" cm="1">
        <f t="array" ref="O140">VLOOKUP($A140, TblHospital[], COLUMN(TblHospital[Hospital tier]), FALSE)</f>
        <v>tier - 2</v>
      </c>
      <c r="P140" s="35" t="str" cm="1">
        <f t="array" ref="P140">VLOOKUP($A140, TblHospital[], COLUMN(TblHospital[City tier]), FALSE)</f>
        <v>tier - 2</v>
      </c>
      <c r="Q140" s="35" t="str" cm="1">
        <f t="array" ref="Q140">VLOOKUP($A140, TblHospital[],COLUMN(TblHospital[State ID]), FALSE)</f>
        <v>R1012</v>
      </c>
      <c r="R140" s="31"/>
      <c r="S140" s="31"/>
      <c r="T140" s="31"/>
    </row>
    <row r="141" spans="1:20" x14ac:dyDescent="0.25">
      <c r="A141" s="39" t="str">
        <f>TblNames[[#This Row],[Customer ID]]</f>
        <v>Id140</v>
      </c>
      <c r="B141" s="29" t="str" cm="1">
        <f t="array" ref="B141">VLOOKUP($A141, TblNames[], COLUMN(TblNames[First Name]), FALSE)</f>
        <v>Sage</v>
      </c>
      <c r="C141" s="29" cm="1">
        <f t="array" ref="C141">VLOOKUP($A141, TblMedical[], COLUMN(TblMedical[HBA1C]), FALSE)</f>
        <v>5.39</v>
      </c>
      <c r="D141" s="34" cm="1">
        <f t="array" ref="D141">VLOOKUP($A141, TblHospital[], COLUMN(TblHospital[Charges]), FALSE)</f>
        <v>38711</v>
      </c>
      <c r="E141" s="40" cm="1">
        <f t="array" ref="E141">VLOOKUP($A141, TblHospital[], COLUMN(TblHospital[Age]), FALSE)</f>
        <v>31</v>
      </c>
      <c r="F141" s="29" cm="1">
        <f t="array" ref="F141">VLOOKUP($A141, TblMedical[], COLUMN(TblMedical[BMI]), FALSE)</f>
        <v>36.299999999999997</v>
      </c>
      <c r="G141" s="29" t="str" cm="1">
        <f t="array" ref="G141">VLOOKUP($A141, TblMedical[], COLUMN(TblMedical[Heart Issues]), FALSE)</f>
        <v>No</v>
      </c>
      <c r="H141" s="29" t="str" cm="1">
        <f t="array" ref="H141">VLOOKUP($A141, TblMedical[], COLUMN(TblMedical[Any Transplants]), FALSE)</f>
        <v>No</v>
      </c>
      <c r="I141" s="29" t="str" cm="1">
        <f t="array" ref="I141">VLOOKUP($A141, TblMedical[], COLUMN(TblMedical[Cancer history]), FALSE)</f>
        <v>No</v>
      </c>
      <c r="J141" s="29">
        <f>VLOOKUP($A141, TblMedical[], 9, FALSE)</f>
        <v>0</v>
      </c>
      <c r="K141" s="29" t="str" cm="1">
        <f t="array" ref="K141">VLOOKUP($A141, TblMedical[], COLUMN(TblMedical[Smoker]), FALSE)</f>
        <v>Yes</v>
      </c>
      <c r="L141" s="29" t="str" cm="1">
        <f t="array" ref="L141">VLOOKUP($A141, TblMedical[], COLUMN(TblMedical[Weight Status]), FALSE)</f>
        <v>Obesity</v>
      </c>
      <c r="M141" s="29" t="str" cm="1">
        <f t="array" ref="M141">VLOOKUP($A141, TblMedical[], COLUMN(TblMedical[Diabetes Status]), FALSE)</f>
        <v>Normal</v>
      </c>
      <c r="N141" s="30" cm="1">
        <f t="array" ref="N141">VLOOKUP($A141, TblHospital[], COLUMN(TblHospital[DateofBirth]), FALSE)</f>
        <v>33544</v>
      </c>
      <c r="O141" s="35" t="str" cm="1">
        <f t="array" ref="O141">VLOOKUP($A141, TblHospital[], COLUMN(TblHospital[Hospital tier]), FALSE)</f>
        <v>tier - 2</v>
      </c>
      <c r="P141" s="35" t="str" cm="1">
        <f t="array" ref="P141">VLOOKUP($A141, TblHospital[], COLUMN(TblHospital[City tier]), FALSE)</f>
        <v>tier - 2</v>
      </c>
      <c r="Q141" s="35" t="str" cm="1">
        <f t="array" ref="Q141">VLOOKUP($A141, TblHospital[],COLUMN(TblHospital[State ID]), FALSE)</f>
        <v>R1011</v>
      </c>
      <c r="R141" s="31"/>
      <c r="S141" s="31"/>
      <c r="T141" s="31"/>
    </row>
    <row r="142" spans="1:20" x14ac:dyDescent="0.25">
      <c r="A142" s="39" t="str">
        <f>TblNames[[#This Row],[Customer ID]]</f>
        <v>Id141</v>
      </c>
      <c r="B142" s="29" t="str" cm="1">
        <f t="array" ref="B142">VLOOKUP($A142, TblNames[], COLUMN(TblNames[First Name]), FALSE)</f>
        <v>Cole</v>
      </c>
      <c r="C142" s="29" cm="1">
        <f t="array" ref="C142">VLOOKUP($A142, TblMedical[], COLUMN(TblMedical[HBA1C]), FALSE)</f>
        <v>8.01</v>
      </c>
      <c r="D142" s="34" cm="1">
        <f t="array" ref="D142">VLOOKUP($A142, TblHospital[], COLUMN(TblHospital[Charges]), FALSE)</f>
        <v>38709.18</v>
      </c>
      <c r="E142" s="40" cm="1">
        <f t="array" ref="E142">VLOOKUP($A142, TblHospital[], COLUMN(TblHospital[Age]), FALSE)</f>
        <v>37</v>
      </c>
      <c r="F142" s="29" cm="1">
        <f t="array" ref="F142">VLOOKUP($A142, TblMedical[], COLUMN(TblMedical[BMI]), FALSE)</f>
        <v>35.200000000000003</v>
      </c>
      <c r="G142" s="29" t="str" cm="1">
        <f t="array" ref="G142">VLOOKUP($A142, TblMedical[], COLUMN(TblMedical[Heart Issues]), FALSE)</f>
        <v>Yes</v>
      </c>
      <c r="H142" s="29" t="str" cm="1">
        <f t="array" ref="H142">VLOOKUP($A142, TblMedical[], COLUMN(TblMedical[Any Transplants]), FALSE)</f>
        <v>No</v>
      </c>
      <c r="I142" s="29" t="str" cm="1">
        <f t="array" ref="I142">VLOOKUP($A142, TblMedical[], COLUMN(TblMedical[Cancer history]), FALSE)</f>
        <v>No</v>
      </c>
      <c r="J142" s="29">
        <f>VLOOKUP($A142, TblMedical[], 9, FALSE)</f>
        <v>1</v>
      </c>
      <c r="K142" s="29" t="str" cm="1">
        <f t="array" ref="K142">VLOOKUP($A142, TblMedical[], COLUMN(TblMedical[Smoker]), FALSE)</f>
        <v>Yes</v>
      </c>
      <c r="L142" s="29" t="str" cm="1">
        <f t="array" ref="L142">VLOOKUP($A142, TblMedical[], COLUMN(TblMedical[Weight Status]), FALSE)</f>
        <v>Obesity</v>
      </c>
      <c r="M142" s="29" t="str" cm="1">
        <f t="array" ref="M142">VLOOKUP($A142, TblMedical[], COLUMN(TblMedical[Diabetes Status]), FALSE)</f>
        <v>Diabetes</v>
      </c>
      <c r="N142" s="30" cm="1">
        <f t="array" ref="N142">VLOOKUP($A142, TblHospital[], COLUMN(TblHospital[DateofBirth]), FALSE)</f>
        <v>31613</v>
      </c>
      <c r="O142" s="35" t="str" cm="1">
        <f t="array" ref="O142">VLOOKUP($A142, TblHospital[], COLUMN(TblHospital[Hospital tier]), FALSE)</f>
        <v>tier - 1</v>
      </c>
      <c r="P142" s="35" t="str" cm="1">
        <f t="array" ref="P142">VLOOKUP($A142, TblHospital[], COLUMN(TblHospital[City tier]), FALSE)</f>
        <v>tier - 3</v>
      </c>
      <c r="Q142" s="35" t="str" cm="1">
        <f t="array" ref="Q142">VLOOKUP($A142, TblHospital[],COLUMN(TblHospital[State ID]), FALSE)</f>
        <v>R1013</v>
      </c>
      <c r="R142" s="31"/>
      <c r="S142" s="31"/>
      <c r="T142" s="31"/>
    </row>
    <row r="143" spans="1:20" x14ac:dyDescent="0.25">
      <c r="A143" s="39" t="str">
        <f>TblNames[[#This Row],[Customer ID]]</f>
        <v>Id142</v>
      </c>
      <c r="B143" s="29" t="str" cm="1">
        <f t="array" ref="B143">VLOOKUP($A143, TblNames[], COLUMN(TblNames[First Name]), FALSE)</f>
        <v>Jesse</v>
      </c>
      <c r="C143" s="29" cm="1">
        <f t="array" ref="C143">VLOOKUP($A143, TblMedical[], COLUMN(TblMedical[HBA1C]), FALSE)</f>
        <v>5.21</v>
      </c>
      <c r="D143" s="34" cm="1">
        <f t="array" ref="D143">VLOOKUP($A143, TblHospital[], COLUMN(TblHospital[Charges]), FALSE)</f>
        <v>38652.089999999997</v>
      </c>
      <c r="E143" s="40" cm="1">
        <f t="array" ref="E143">VLOOKUP($A143, TblHospital[], COLUMN(TblHospital[Age]), FALSE)</f>
        <v>33</v>
      </c>
      <c r="F143" s="29" cm="1">
        <f t="array" ref="F143">VLOOKUP($A143, TblMedical[], COLUMN(TblMedical[BMI]), FALSE)</f>
        <v>53.62</v>
      </c>
      <c r="G143" s="29" t="str" cm="1">
        <f t="array" ref="G143">VLOOKUP($A143, TblMedical[], COLUMN(TblMedical[Heart Issues]), FALSE)</f>
        <v>No</v>
      </c>
      <c r="H143" s="29" t="str" cm="1">
        <f t="array" ref="H143">VLOOKUP($A143, TblMedical[], COLUMN(TblMedical[Any Transplants]), FALSE)</f>
        <v>No</v>
      </c>
      <c r="I143" s="29" t="str" cm="1">
        <f t="array" ref="I143">VLOOKUP($A143, TblMedical[], COLUMN(TblMedical[Cancer history]), FALSE)</f>
        <v>No</v>
      </c>
      <c r="J143" s="29">
        <f>VLOOKUP($A143, TblMedical[], 9, FALSE)</f>
        <v>0</v>
      </c>
      <c r="K143" s="29" t="str" cm="1">
        <f t="array" ref="K143">VLOOKUP($A143, TblMedical[], COLUMN(TblMedical[Smoker]), FALSE)</f>
        <v>Yes</v>
      </c>
      <c r="L143" s="29" t="str" cm="1">
        <f t="array" ref="L143">VLOOKUP($A143, TblMedical[], COLUMN(TblMedical[Weight Status]), FALSE)</f>
        <v>Obesity</v>
      </c>
      <c r="M143" s="29" t="str" cm="1">
        <f t="array" ref="M143">VLOOKUP($A143, TblMedical[], COLUMN(TblMedical[Diabetes Status]), FALSE)</f>
        <v>Normal</v>
      </c>
      <c r="N143" s="30" cm="1">
        <f t="array" ref="N143">VLOOKUP($A143, TblHospital[], COLUMN(TblHospital[DateofBirth]), FALSE)</f>
        <v>33067</v>
      </c>
      <c r="O143" s="35" t="str" cm="1">
        <f t="array" ref="O143">VLOOKUP($A143, TblHospital[], COLUMN(TblHospital[Hospital tier]), FALSE)</f>
        <v>tier - 2</v>
      </c>
      <c r="P143" s="35" t="str" cm="1">
        <f t="array" ref="P143">VLOOKUP($A143, TblHospital[], COLUMN(TblHospital[City tier]), FALSE)</f>
        <v>tier - 2</v>
      </c>
      <c r="Q143" s="35" t="str" cm="1">
        <f t="array" ref="Q143">VLOOKUP($A143, TblHospital[],COLUMN(TblHospital[State ID]), FALSE)</f>
        <v>R1011</v>
      </c>
      <c r="R143" s="31"/>
      <c r="S143" s="31"/>
      <c r="T143" s="31"/>
    </row>
    <row r="144" spans="1:20" x14ac:dyDescent="0.25">
      <c r="A144" s="39" t="str">
        <f>TblNames[[#This Row],[Customer ID]]</f>
        <v>Id143</v>
      </c>
      <c r="B144" s="29" t="str" cm="1">
        <f t="array" ref="B144">VLOOKUP($A144, TblNames[], COLUMN(TblNames[First Name]), FALSE)</f>
        <v>Tammi J</v>
      </c>
      <c r="C144" s="29" cm="1">
        <f t="array" ref="C144">VLOOKUP($A144, TblMedical[], COLUMN(TblMedical[HBA1C]), FALSE)</f>
        <v>6.27</v>
      </c>
      <c r="D144" s="34" cm="1">
        <f t="array" ref="D144">VLOOKUP($A144, TblHospital[], COLUMN(TblHospital[Charges]), FALSE)</f>
        <v>38511.629999999997</v>
      </c>
      <c r="E144" s="40" cm="1">
        <f t="array" ref="E144">VLOOKUP($A144, TblHospital[], COLUMN(TblHospital[Age]), FALSE)</f>
        <v>23</v>
      </c>
      <c r="F144" s="29" cm="1">
        <f t="array" ref="F144">VLOOKUP($A144, TblMedical[], COLUMN(TblMedical[BMI]), FALSE)</f>
        <v>36.67</v>
      </c>
      <c r="G144" s="29" t="str" cm="1">
        <f t="array" ref="G144">VLOOKUP($A144, TblMedical[], COLUMN(TblMedical[Heart Issues]), FALSE)</f>
        <v>No</v>
      </c>
      <c r="H144" s="29" t="str" cm="1">
        <f t="array" ref="H144">VLOOKUP($A144, TblMedical[], COLUMN(TblMedical[Any Transplants]), FALSE)</f>
        <v>No</v>
      </c>
      <c r="I144" s="29" t="str" cm="1">
        <f t="array" ref="I144">VLOOKUP($A144, TblMedical[], COLUMN(TblMedical[Cancer history]), FALSE)</f>
        <v>No</v>
      </c>
      <c r="J144" s="29">
        <f>VLOOKUP($A144, TblMedical[], 9, FALSE)</f>
        <v>0</v>
      </c>
      <c r="K144" s="29" t="str" cm="1">
        <f t="array" ref="K144">VLOOKUP($A144, TblMedical[], COLUMN(TblMedical[Smoker]), FALSE)</f>
        <v>Yes</v>
      </c>
      <c r="L144" s="29" t="str" cm="1">
        <f t="array" ref="L144">VLOOKUP($A144, TblMedical[], COLUMN(TblMedical[Weight Status]), FALSE)</f>
        <v>Obesity</v>
      </c>
      <c r="M144" s="29" t="str" cm="1">
        <f t="array" ref="M144">VLOOKUP($A144, TblMedical[], COLUMN(TblMedical[Diabetes Status]), FALSE)</f>
        <v>Prediabetes</v>
      </c>
      <c r="N144" s="30" cm="1">
        <f t="array" ref="N144">VLOOKUP($A144, TblHospital[], COLUMN(TblHospital[DateofBirth]), FALSE)</f>
        <v>36476</v>
      </c>
      <c r="O144" s="35" t="str" cm="1">
        <f t="array" ref="O144">VLOOKUP($A144, TblHospital[], COLUMN(TblHospital[Hospital tier]), FALSE)</f>
        <v>tier - 2</v>
      </c>
      <c r="P144" s="35" t="str" cm="1">
        <f t="array" ref="P144">VLOOKUP($A144, TblHospital[], COLUMN(TblHospital[City tier]), FALSE)</f>
        <v>tier - 2</v>
      </c>
      <c r="Q144" s="35" t="str" cm="1">
        <f t="array" ref="Q144">VLOOKUP($A144, TblHospital[],COLUMN(TblHospital[State ID]), FALSE)</f>
        <v>R1024</v>
      </c>
      <c r="R144" s="31"/>
      <c r="S144" s="31"/>
      <c r="T144" s="31"/>
    </row>
    <row r="145" spans="1:20" x14ac:dyDescent="0.25">
      <c r="A145" s="39" t="str">
        <f>TblNames[[#This Row],[Customer ID]]</f>
        <v>Id144</v>
      </c>
      <c r="B145" s="29" t="str" cm="1">
        <f t="array" ref="B145">VLOOKUP($A145, TblNames[], COLUMN(TblNames[First Name]), FALSE)</f>
        <v>Matthew S</v>
      </c>
      <c r="C145" s="29" cm="1">
        <f t="array" ref="C145">VLOOKUP($A145, TblMedical[], COLUMN(TblMedical[HBA1C]), FALSE)</f>
        <v>10.73</v>
      </c>
      <c r="D145" s="34" cm="1">
        <f t="array" ref="D145">VLOOKUP($A145, TblHospital[], COLUMN(TblHospital[Charges]), FALSE)</f>
        <v>38415.47</v>
      </c>
      <c r="E145" s="40" cm="1">
        <f t="array" ref="E145">VLOOKUP($A145, TblHospital[], COLUMN(TblHospital[Age]), FALSE)</f>
        <v>37</v>
      </c>
      <c r="F145" s="29" cm="1">
        <f t="array" ref="F145">VLOOKUP($A145, TblMedical[], COLUMN(TblMedical[BMI]), FALSE)</f>
        <v>33.4</v>
      </c>
      <c r="G145" s="29" t="str" cm="1">
        <f t="array" ref="G145">VLOOKUP($A145, TblMedical[], COLUMN(TblMedical[Heart Issues]), FALSE)</f>
        <v>Yes</v>
      </c>
      <c r="H145" s="29" t="str" cm="1">
        <f t="array" ref="H145">VLOOKUP($A145, TblMedical[], COLUMN(TblMedical[Any Transplants]), FALSE)</f>
        <v>No</v>
      </c>
      <c r="I145" s="29" t="str" cm="1">
        <f t="array" ref="I145">VLOOKUP($A145, TblMedical[], COLUMN(TblMedical[Cancer history]), FALSE)</f>
        <v>No</v>
      </c>
      <c r="J145" s="29">
        <f>VLOOKUP($A145, TblMedical[], 9, FALSE)</f>
        <v>1</v>
      </c>
      <c r="K145" s="29" t="str" cm="1">
        <f t="array" ref="K145">VLOOKUP($A145, TblMedical[], COLUMN(TblMedical[Smoker]), FALSE)</f>
        <v>Yes</v>
      </c>
      <c r="L145" s="29" t="str" cm="1">
        <f t="array" ref="L145">VLOOKUP($A145, TblMedical[], COLUMN(TblMedical[Weight Status]), FALSE)</f>
        <v>Obesity</v>
      </c>
      <c r="M145" s="29" t="str" cm="1">
        <f t="array" ref="M145">VLOOKUP($A145, TblMedical[], COLUMN(TblMedical[Diabetes Status]), FALSE)</f>
        <v>Diabetes</v>
      </c>
      <c r="N145" s="30" cm="1">
        <f t="array" ref="N145">VLOOKUP($A145, TblHospital[], COLUMN(TblHospital[DateofBirth]), FALSE)</f>
        <v>31584</v>
      </c>
      <c r="O145" s="35" t="str" cm="1">
        <f t="array" ref="O145">VLOOKUP($A145, TblHospital[], COLUMN(TblHospital[Hospital tier]), FALSE)</f>
        <v>tier - 1</v>
      </c>
      <c r="P145" s="35" t="str" cm="1">
        <f t="array" ref="P145">VLOOKUP($A145, TblHospital[], COLUMN(TblHospital[City tier]), FALSE)</f>
        <v>tier - 2</v>
      </c>
      <c r="Q145" s="35" t="str" cm="1">
        <f t="array" ref="Q145">VLOOKUP($A145, TblHospital[],COLUMN(TblHospital[State ID]), FALSE)</f>
        <v>R1011</v>
      </c>
      <c r="R145" s="31"/>
      <c r="S145" s="31"/>
      <c r="T145" s="31"/>
    </row>
    <row r="146" spans="1:20" x14ac:dyDescent="0.25">
      <c r="A146" s="39" t="str">
        <f>TblNames[[#This Row],[Customer ID]]</f>
        <v>Id145</v>
      </c>
      <c r="B146" s="29" t="str" cm="1">
        <f t="array" ref="B146">VLOOKUP($A146, TblNames[], COLUMN(TblNames[First Name]), FALSE)</f>
        <v>Eric</v>
      </c>
      <c r="C146" s="29" cm="1">
        <f t="array" ref="C146">VLOOKUP($A146, TblMedical[], COLUMN(TblMedical[HBA1C]), FALSE)</f>
        <v>10.52</v>
      </c>
      <c r="D146" s="34" cm="1">
        <f t="array" ref="D146">VLOOKUP($A146, TblHospital[], COLUMN(TblHospital[Charges]), FALSE)</f>
        <v>38405.26</v>
      </c>
      <c r="E146" s="40" cm="1">
        <f t="array" ref="E146">VLOOKUP($A146, TblHospital[], COLUMN(TblHospital[Age]), FALSE)</f>
        <v>51</v>
      </c>
      <c r="F146" s="29" cm="1">
        <f t="array" ref="F146">VLOOKUP($A146, TblMedical[], COLUMN(TblMedical[BMI]), FALSE)</f>
        <v>42.71</v>
      </c>
      <c r="G146" s="29" t="str" cm="1">
        <f t="array" ref="G146">VLOOKUP($A146, TblMedical[], COLUMN(TblMedical[Heart Issues]), FALSE)</f>
        <v>No</v>
      </c>
      <c r="H146" s="29" t="str" cm="1">
        <f t="array" ref="H146">VLOOKUP($A146, TblMedical[], COLUMN(TblMedical[Any Transplants]), FALSE)</f>
        <v>No</v>
      </c>
      <c r="I146" s="29" t="str" cm="1">
        <f t="array" ref="I146">VLOOKUP($A146, TblMedical[], COLUMN(TblMedical[Cancer history]), FALSE)</f>
        <v>No</v>
      </c>
      <c r="J146" s="29">
        <f>VLOOKUP($A146, TblMedical[], 9, FALSE)</f>
        <v>0</v>
      </c>
      <c r="K146" s="29" t="str" cm="1">
        <f t="array" ref="K146">VLOOKUP($A146, TblMedical[], COLUMN(TblMedical[Smoker]), FALSE)</f>
        <v>Yes</v>
      </c>
      <c r="L146" s="29" t="str" cm="1">
        <f t="array" ref="L146">VLOOKUP($A146, TblMedical[], COLUMN(TblMedical[Weight Status]), FALSE)</f>
        <v>Obesity</v>
      </c>
      <c r="M146" s="29" t="str" cm="1">
        <f t="array" ref="M146">VLOOKUP($A146, TblMedical[], COLUMN(TblMedical[Diabetes Status]), FALSE)</f>
        <v>Diabetes</v>
      </c>
      <c r="N146" s="30" cm="1">
        <f t="array" ref="N146">VLOOKUP($A146, TblHospital[], COLUMN(TblHospital[DateofBirth]), FALSE)</f>
        <v>26290</v>
      </c>
      <c r="O146" s="35" t="str" cm="1">
        <f t="array" ref="O146">VLOOKUP($A146, TblHospital[], COLUMN(TblHospital[Hospital tier]), FALSE)</f>
        <v>tier - 2</v>
      </c>
      <c r="P146" s="35" t="str" cm="1">
        <f t="array" ref="P146">VLOOKUP($A146, TblHospital[], COLUMN(TblHospital[City tier]), FALSE)</f>
        <v>tier - 1</v>
      </c>
      <c r="Q146" s="35" t="str" cm="1">
        <f t="array" ref="Q146">VLOOKUP($A146, TblHospital[],COLUMN(TblHospital[State ID]), FALSE)</f>
        <v>R1011</v>
      </c>
      <c r="R146" s="31"/>
      <c r="S146" s="31"/>
      <c r="T146" s="31"/>
    </row>
    <row r="147" spans="1:20" x14ac:dyDescent="0.25">
      <c r="A147" s="39" t="str">
        <f>TblNames[[#This Row],[Customer ID]]</f>
        <v>Id146</v>
      </c>
      <c r="B147" s="29" t="str" cm="1">
        <f t="array" ref="B147">VLOOKUP($A147, TblNames[], COLUMN(TblNames[First Name]), FALSE)</f>
        <v>Valeria R</v>
      </c>
      <c r="C147" s="29" cm="1">
        <f t="array" ref="C147">VLOOKUP($A147, TblMedical[], COLUMN(TblMedical[HBA1C]), FALSE)</f>
        <v>11.82</v>
      </c>
      <c r="D147" s="34" cm="1">
        <f t="array" ref="D147">VLOOKUP($A147, TblHospital[], COLUMN(TblHospital[Charges]), FALSE)</f>
        <v>38389.79</v>
      </c>
      <c r="E147" s="40" cm="1">
        <f t="array" ref="E147">VLOOKUP($A147, TblHospital[], COLUMN(TblHospital[Age]), FALSE)</f>
        <v>52</v>
      </c>
      <c r="F147" s="29" cm="1">
        <f t="array" ref="F147">VLOOKUP($A147, TblMedical[], COLUMN(TblMedical[BMI]), FALSE)</f>
        <v>41.52</v>
      </c>
      <c r="G147" s="29" t="str" cm="1">
        <f t="array" ref="G147">VLOOKUP($A147, TblMedical[], COLUMN(TblMedical[Heart Issues]), FALSE)</f>
        <v>Yes</v>
      </c>
      <c r="H147" s="29" t="str" cm="1">
        <f t="array" ref="H147">VLOOKUP($A147, TblMedical[], COLUMN(TblMedical[Any Transplants]), FALSE)</f>
        <v>No</v>
      </c>
      <c r="I147" s="29" t="str" cm="1">
        <f t="array" ref="I147">VLOOKUP($A147, TblMedical[], COLUMN(TblMedical[Cancer history]), FALSE)</f>
        <v>No</v>
      </c>
      <c r="J147" s="29">
        <f>VLOOKUP($A147, TblMedical[], 9, FALSE)</f>
        <v>2</v>
      </c>
      <c r="K147" s="29" t="str" cm="1">
        <f t="array" ref="K147">VLOOKUP($A147, TblMedical[], COLUMN(TblMedical[Smoker]), FALSE)</f>
        <v>Yes</v>
      </c>
      <c r="L147" s="29" t="str" cm="1">
        <f t="array" ref="L147">VLOOKUP($A147, TblMedical[], COLUMN(TblMedical[Weight Status]), FALSE)</f>
        <v>Obesity</v>
      </c>
      <c r="M147" s="29" t="str" cm="1">
        <f t="array" ref="M147">VLOOKUP($A147, TblMedical[], COLUMN(TblMedical[Diabetes Status]), FALSE)</f>
        <v>Diabetes</v>
      </c>
      <c r="N147" s="30" cm="1">
        <f t="array" ref="N147">VLOOKUP($A147, TblHospital[], COLUMN(TblHospital[DateofBirth]), FALSE)</f>
        <v>25802</v>
      </c>
      <c r="O147" s="35" t="str" cm="1">
        <f t="array" ref="O147">VLOOKUP($A147, TblHospital[], COLUMN(TblHospital[Hospital tier]), FALSE)</f>
        <v>tier - 2</v>
      </c>
      <c r="P147" s="35" t="str" cm="1">
        <f t="array" ref="P147">VLOOKUP($A147, TblHospital[], COLUMN(TblHospital[City tier]), FALSE)</f>
        <v>tier - 3</v>
      </c>
      <c r="Q147" s="35" t="str" cm="1">
        <f t="array" ref="Q147">VLOOKUP($A147, TblHospital[],COLUMN(TblHospital[State ID]), FALSE)</f>
        <v>R1011</v>
      </c>
      <c r="R147" s="31"/>
      <c r="S147" s="31"/>
      <c r="T147" s="31"/>
    </row>
    <row r="148" spans="1:20" x14ac:dyDescent="0.25">
      <c r="A148" s="39" t="str">
        <f>TblNames[[#This Row],[Customer ID]]</f>
        <v>Id147</v>
      </c>
      <c r="B148" s="29" t="str" cm="1">
        <f t="array" ref="B148">VLOOKUP($A148, TblNames[], COLUMN(TblNames[First Name]), FALSE)</f>
        <v>Michael P</v>
      </c>
      <c r="C148" s="29" cm="1">
        <f t="array" ref="C148">VLOOKUP($A148, TblMedical[], COLUMN(TblMedical[HBA1C]), FALSE)</f>
        <v>6.76</v>
      </c>
      <c r="D148" s="34" cm="1">
        <f t="array" ref="D148">VLOOKUP($A148, TblHospital[], COLUMN(TblHospital[Charges]), FALSE)</f>
        <v>38344.57</v>
      </c>
      <c r="E148" s="40" cm="1">
        <f t="array" ref="E148">VLOOKUP($A148, TblHospital[], COLUMN(TblHospital[Age]), FALSE)</f>
        <v>20</v>
      </c>
      <c r="F148" s="29" cm="1">
        <f t="array" ref="F148">VLOOKUP($A148, TblMedical[], COLUMN(TblMedical[BMI]), FALSE)</f>
        <v>39.4</v>
      </c>
      <c r="G148" s="29" t="str" cm="1">
        <f t="array" ref="G148">VLOOKUP($A148, TblMedical[], COLUMN(TblMedical[Heart Issues]), FALSE)</f>
        <v>No</v>
      </c>
      <c r="H148" s="29" t="str" cm="1">
        <f t="array" ref="H148">VLOOKUP($A148, TblMedical[], COLUMN(TblMedical[Any Transplants]), FALSE)</f>
        <v>No</v>
      </c>
      <c r="I148" s="29" t="str" cm="1">
        <f t="array" ref="I148">VLOOKUP($A148, TblMedical[], COLUMN(TblMedical[Cancer history]), FALSE)</f>
        <v>No</v>
      </c>
      <c r="J148" s="29">
        <f>VLOOKUP($A148, TblMedical[], 9, FALSE)</f>
        <v>0</v>
      </c>
      <c r="K148" s="29" t="str" cm="1">
        <f t="array" ref="K148">VLOOKUP($A148, TblMedical[], COLUMN(TblMedical[Smoker]), FALSE)</f>
        <v>Yes</v>
      </c>
      <c r="L148" s="29" t="str" cm="1">
        <f t="array" ref="L148">VLOOKUP($A148, TblMedical[], COLUMN(TblMedical[Weight Status]), FALSE)</f>
        <v>Obesity</v>
      </c>
      <c r="M148" s="29" t="str" cm="1">
        <f t="array" ref="M148">VLOOKUP($A148, TblMedical[], COLUMN(TblMedical[Diabetes Status]), FALSE)</f>
        <v>Prediabetes</v>
      </c>
      <c r="N148" s="30" cm="1">
        <f t="array" ref="N148">VLOOKUP($A148, TblHospital[], COLUMN(TblHospital[DateofBirth]), FALSE)</f>
        <v>37516</v>
      </c>
      <c r="O148" s="35" t="str" cm="1">
        <f t="array" ref="O148">VLOOKUP($A148, TblHospital[], COLUMN(TblHospital[Hospital tier]), FALSE)</f>
        <v>tier - 1</v>
      </c>
      <c r="P148" s="35" t="str" cm="1">
        <f t="array" ref="P148">VLOOKUP($A148, TblHospital[], COLUMN(TblHospital[City tier]), FALSE)</f>
        <v>tier - 3</v>
      </c>
      <c r="Q148" s="35" t="str" cm="1">
        <f t="array" ref="Q148">VLOOKUP($A148, TblHospital[],COLUMN(TblHospital[State ID]), FALSE)</f>
        <v>R1011</v>
      </c>
      <c r="R148" s="31"/>
      <c r="S148" s="31"/>
      <c r="T148" s="31"/>
    </row>
    <row r="149" spans="1:20" x14ac:dyDescent="0.25">
      <c r="A149" s="39" t="str">
        <f>TblNames[[#This Row],[Customer ID]]</f>
        <v>Id148</v>
      </c>
      <c r="B149" s="29" t="str" cm="1">
        <f t="array" ref="B149">VLOOKUP($A149, TblNames[], COLUMN(TblNames[First Name]), FALSE)</f>
        <v>Rami</v>
      </c>
      <c r="C149" s="29" cm="1">
        <f t="array" ref="C149">VLOOKUP($A149, TblMedical[], COLUMN(TblMedical[HBA1C]), FALSE)</f>
        <v>5.62</v>
      </c>
      <c r="D149" s="34" cm="1">
        <f t="array" ref="D149">VLOOKUP($A149, TblHospital[], COLUMN(TblHospital[Charges]), FALSE)</f>
        <v>38313.129999999997</v>
      </c>
      <c r="E149" s="40" cm="1">
        <f t="array" ref="E149">VLOOKUP($A149, TblHospital[], COLUMN(TblHospital[Age]), FALSE)</f>
        <v>43</v>
      </c>
      <c r="F149" s="29" cm="1">
        <f t="array" ref="F149">VLOOKUP($A149, TblMedical[], COLUMN(TblMedical[BMI]), FALSE)</f>
        <v>46.45</v>
      </c>
      <c r="G149" s="29" t="str" cm="1">
        <f t="array" ref="G149">VLOOKUP($A149, TblMedical[], COLUMN(TblMedical[Heart Issues]), FALSE)</f>
        <v>No</v>
      </c>
      <c r="H149" s="29" t="str" cm="1">
        <f t="array" ref="H149">VLOOKUP($A149, TblMedical[], COLUMN(TblMedical[Any Transplants]), FALSE)</f>
        <v>No</v>
      </c>
      <c r="I149" s="29" t="str" cm="1">
        <f t="array" ref="I149">VLOOKUP($A149, TblMedical[], COLUMN(TblMedical[Cancer history]), FALSE)</f>
        <v>No</v>
      </c>
      <c r="J149" s="29">
        <f>VLOOKUP($A149, TblMedical[], 9, FALSE)</f>
        <v>0</v>
      </c>
      <c r="K149" s="29" t="str" cm="1">
        <f t="array" ref="K149">VLOOKUP($A149, TblMedical[], COLUMN(TblMedical[Smoker]), FALSE)</f>
        <v>Yes</v>
      </c>
      <c r="L149" s="29" t="str" cm="1">
        <f t="array" ref="L149">VLOOKUP($A149, TblMedical[], COLUMN(TblMedical[Weight Status]), FALSE)</f>
        <v>Obesity</v>
      </c>
      <c r="M149" s="29" t="str" cm="1">
        <f t="array" ref="M149">VLOOKUP($A149, TblMedical[], COLUMN(TblMedical[Diabetes Status]), FALSE)</f>
        <v>Normal</v>
      </c>
      <c r="N149" s="30" cm="1">
        <f t="array" ref="N149">VLOOKUP($A149, TblHospital[], COLUMN(TblHospital[DateofBirth]), FALSE)</f>
        <v>29384</v>
      </c>
      <c r="O149" s="35" t="str" cm="1">
        <f t="array" ref="O149">VLOOKUP($A149, TblHospital[], COLUMN(TblHospital[Hospital tier]), FALSE)</f>
        <v>tier - 1</v>
      </c>
      <c r="P149" s="35" t="str" cm="1">
        <f t="array" ref="P149">VLOOKUP($A149, TblHospital[], COLUMN(TblHospital[City tier]), FALSE)</f>
        <v>tier - 3</v>
      </c>
      <c r="Q149" s="35" t="str" cm="1">
        <f t="array" ref="Q149">VLOOKUP($A149, TblHospital[],COLUMN(TblHospital[State ID]), FALSE)</f>
        <v>R1011</v>
      </c>
      <c r="R149" s="31"/>
      <c r="S149" s="31"/>
      <c r="T149" s="31"/>
    </row>
    <row r="150" spans="1:20" x14ac:dyDescent="0.25">
      <c r="A150" s="39" t="str">
        <f>TblNames[[#This Row],[Customer ID]]</f>
        <v>Id149</v>
      </c>
      <c r="B150" s="29" t="str" cm="1">
        <f t="array" ref="B150">VLOOKUP($A150, TblNames[], COLUMN(TblNames[First Name]), FALSE)</f>
        <v>Denis</v>
      </c>
      <c r="C150" s="29" cm="1">
        <f t="array" ref="C150">VLOOKUP($A150, TblMedical[], COLUMN(TblMedical[HBA1C]), FALSE)</f>
        <v>4.1900000000000004</v>
      </c>
      <c r="D150" s="34" cm="1">
        <f t="array" ref="D150">VLOOKUP($A150, TblHospital[], COLUMN(TblHospital[Charges]), FALSE)</f>
        <v>38282.75</v>
      </c>
      <c r="E150" s="40" cm="1">
        <f t="array" ref="E150">VLOOKUP($A150, TblHospital[], COLUMN(TblHospital[Age]), FALSE)</f>
        <v>33</v>
      </c>
      <c r="F150" s="29" cm="1">
        <f t="array" ref="F150">VLOOKUP($A150, TblMedical[], COLUMN(TblMedical[BMI]), FALSE)</f>
        <v>35.75</v>
      </c>
      <c r="G150" s="29" t="str" cm="1">
        <f t="array" ref="G150">VLOOKUP($A150, TblMedical[], COLUMN(TblMedical[Heart Issues]), FALSE)</f>
        <v>No</v>
      </c>
      <c r="H150" s="29" t="str" cm="1">
        <f t="array" ref="H150">VLOOKUP($A150, TblMedical[], COLUMN(TblMedical[Any Transplants]), FALSE)</f>
        <v>No</v>
      </c>
      <c r="I150" s="29" t="str" cm="1">
        <f t="array" ref="I150">VLOOKUP($A150, TblMedical[], COLUMN(TblMedical[Cancer history]), FALSE)</f>
        <v>No</v>
      </c>
      <c r="J150" s="29">
        <f>VLOOKUP($A150, TblMedical[], 9, FALSE)</f>
        <v>0</v>
      </c>
      <c r="K150" s="29" t="str" cm="1">
        <f t="array" ref="K150">VLOOKUP($A150, TblMedical[], COLUMN(TblMedical[Smoker]), FALSE)</f>
        <v>Yes</v>
      </c>
      <c r="L150" s="29" t="str" cm="1">
        <f t="array" ref="L150">VLOOKUP($A150, TblMedical[], COLUMN(TblMedical[Weight Status]), FALSE)</f>
        <v>Obesity</v>
      </c>
      <c r="M150" s="29" t="str" cm="1">
        <f t="array" ref="M150">VLOOKUP($A150, TblMedical[], COLUMN(TblMedical[Diabetes Status]), FALSE)</f>
        <v>Normal</v>
      </c>
      <c r="N150" s="30" cm="1">
        <f t="array" ref="N150">VLOOKUP($A150, TblHospital[], COLUMN(TblHospital[DateofBirth]), FALSE)</f>
        <v>32811</v>
      </c>
      <c r="O150" s="35" t="str" cm="1">
        <f t="array" ref="O150">VLOOKUP($A150, TblHospital[], COLUMN(TblHospital[Hospital tier]), FALSE)</f>
        <v>tier - 1</v>
      </c>
      <c r="P150" s="35" t="str" cm="1">
        <f t="array" ref="P150">VLOOKUP($A150, TblHospital[], COLUMN(TblHospital[City tier]), FALSE)</f>
        <v>tier - 2</v>
      </c>
      <c r="Q150" s="35" t="str" cm="1">
        <f t="array" ref="Q150">VLOOKUP($A150, TblHospital[],COLUMN(TblHospital[State ID]), FALSE)</f>
        <v>R1013</v>
      </c>
      <c r="R150" s="31"/>
      <c r="S150" s="31"/>
      <c r="T150" s="31"/>
    </row>
    <row r="151" spans="1:20" x14ac:dyDescent="0.25">
      <c r="A151" s="39" t="str">
        <f>TblNames[[#This Row],[Customer ID]]</f>
        <v>Id150</v>
      </c>
      <c r="B151" s="29" t="str" cm="1">
        <f t="array" ref="B151">VLOOKUP($A151, TblNames[], COLUMN(TblNames[First Name]), FALSE)</f>
        <v>Brian E</v>
      </c>
      <c r="C151" s="29" cm="1">
        <f t="array" ref="C151">VLOOKUP($A151, TblMedical[], COLUMN(TblMedical[HBA1C]), FALSE)</f>
        <v>5.32</v>
      </c>
      <c r="D151" s="34" cm="1">
        <f t="array" ref="D151">VLOOKUP($A151, TblHospital[], COLUMN(TblHospital[Charges]), FALSE)</f>
        <v>38245.589999999997</v>
      </c>
      <c r="E151" s="40" cm="1">
        <f t="array" ref="E151">VLOOKUP($A151, TblHospital[], COLUMN(TblHospital[Age]), FALSE)</f>
        <v>42</v>
      </c>
      <c r="F151" s="29" cm="1">
        <f t="array" ref="F151">VLOOKUP($A151, TblMedical[], COLUMN(TblMedical[BMI]), FALSE)</f>
        <v>26.07</v>
      </c>
      <c r="G151" s="29" t="str" cm="1">
        <f t="array" ref="G151">VLOOKUP($A151, TblMedical[], COLUMN(TblMedical[Heart Issues]), FALSE)</f>
        <v>No</v>
      </c>
      <c r="H151" s="29" t="str" cm="1">
        <f t="array" ref="H151">VLOOKUP($A151, TblMedical[], COLUMN(TblMedical[Any Transplants]), FALSE)</f>
        <v>No</v>
      </c>
      <c r="I151" s="29" t="str" cm="1">
        <f t="array" ref="I151">VLOOKUP($A151, TblMedical[], COLUMN(TblMedical[Cancer history]), FALSE)</f>
        <v>No</v>
      </c>
      <c r="J151" s="29">
        <f>VLOOKUP($A151, TblMedical[], 9, FALSE)</f>
        <v>0</v>
      </c>
      <c r="K151" s="29" t="str" cm="1">
        <f t="array" ref="K151">VLOOKUP($A151, TblMedical[], COLUMN(TblMedical[Smoker]), FALSE)</f>
        <v>Yes</v>
      </c>
      <c r="L151" s="29" t="str" cm="1">
        <f t="array" ref="L151">VLOOKUP($A151, TblMedical[], COLUMN(TblMedical[Weight Status]), FALSE)</f>
        <v>Overweight</v>
      </c>
      <c r="M151" s="29" t="str" cm="1">
        <f t="array" ref="M151">VLOOKUP($A151, TblMedical[], COLUMN(TblMedical[Diabetes Status]), FALSE)</f>
        <v>Normal</v>
      </c>
      <c r="N151" s="30" cm="1">
        <f t="array" ref="N151">VLOOKUP($A151, TblHospital[], COLUMN(TblHospital[DateofBirth]), FALSE)</f>
        <v>29449</v>
      </c>
      <c r="O151" s="35" t="str" cm="1">
        <f t="array" ref="O151">VLOOKUP($A151, TblHospital[], COLUMN(TblHospital[Hospital tier]), FALSE)</f>
        <v>tier - 1</v>
      </c>
      <c r="P151" s="35" t="str" cm="1">
        <f t="array" ref="P151">VLOOKUP($A151, TblHospital[], COLUMN(TblHospital[City tier]), FALSE)</f>
        <v>tier - 2</v>
      </c>
      <c r="Q151" s="35" t="str" cm="1">
        <f t="array" ref="Q151">VLOOKUP($A151, TblHospital[],COLUMN(TblHospital[State ID]), FALSE)</f>
        <v>R1013</v>
      </c>
      <c r="R151" s="31"/>
      <c r="S151" s="31"/>
      <c r="T151" s="31"/>
    </row>
    <row r="152" spans="1:20" x14ac:dyDescent="0.25">
      <c r="A152" s="39" t="str">
        <f>TblNames[[#This Row],[Customer ID]]</f>
        <v>Id151</v>
      </c>
      <c r="B152" s="29" t="str" cm="1">
        <f t="array" ref="B152">VLOOKUP($A152, TblNames[], COLUMN(TblNames[First Name]), FALSE)</f>
        <v>Bonnie</v>
      </c>
      <c r="C152" s="29" cm="1">
        <f t="array" ref="C152">VLOOKUP($A152, TblMedical[], COLUMN(TblMedical[HBA1C]), FALSE)</f>
        <v>4.46</v>
      </c>
      <c r="D152" s="34" cm="1">
        <f t="array" ref="D152">VLOOKUP($A152, TblHospital[], COLUMN(TblHospital[Charges]), FALSE)</f>
        <v>38241.74</v>
      </c>
      <c r="E152" s="40" cm="1">
        <f t="array" ref="E152">VLOOKUP($A152, TblHospital[], COLUMN(TblHospital[Age]), FALSE)</f>
        <v>59</v>
      </c>
      <c r="F152" s="29" cm="1">
        <f t="array" ref="F152">VLOOKUP($A152, TblMedical[], COLUMN(TblMedical[BMI]), FALSE)</f>
        <v>36.54</v>
      </c>
      <c r="G152" s="29" t="str" cm="1">
        <f t="array" ref="G152">VLOOKUP($A152, TblMedical[], COLUMN(TblMedical[Heart Issues]), FALSE)</f>
        <v>Yes</v>
      </c>
      <c r="H152" s="29" t="str" cm="1">
        <f t="array" ref="H152">VLOOKUP($A152, TblMedical[], COLUMN(TblMedical[Any Transplants]), FALSE)</f>
        <v>No</v>
      </c>
      <c r="I152" s="29" t="str" cm="1">
        <f t="array" ref="I152">VLOOKUP($A152, TblMedical[], COLUMN(TblMedical[Cancer history]), FALSE)</f>
        <v>No</v>
      </c>
      <c r="J152" s="29">
        <f>VLOOKUP($A152, TblMedical[], 9, FALSE)</f>
        <v>1</v>
      </c>
      <c r="K152" s="29" t="str" cm="1">
        <f t="array" ref="K152">VLOOKUP($A152, TblMedical[], COLUMN(TblMedical[Smoker]), FALSE)</f>
        <v>Yes</v>
      </c>
      <c r="L152" s="29" t="str" cm="1">
        <f t="array" ref="L152">VLOOKUP($A152, TblMedical[], COLUMN(TblMedical[Weight Status]), FALSE)</f>
        <v>Obesity</v>
      </c>
      <c r="M152" s="29" t="str" cm="1">
        <f t="array" ref="M152">VLOOKUP($A152, TblMedical[], COLUMN(TblMedical[Diabetes Status]), FALSE)</f>
        <v>Normal</v>
      </c>
      <c r="N152" s="30" cm="1">
        <f t="array" ref="N152">VLOOKUP($A152, TblHospital[], COLUMN(TblHospital[DateofBirth]), FALSE)</f>
        <v>23544</v>
      </c>
      <c r="O152" s="35" t="str" cm="1">
        <f t="array" ref="O152">VLOOKUP($A152, TblHospital[], COLUMN(TblHospital[Hospital tier]), FALSE)</f>
        <v>tier - 2</v>
      </c>
      <c r="P152" s="35" t="str" cm="1">
        <f t="array" ref="P152">VLOOKUP($A152, TblHospital[], COLUMN(TblHospital[City tier]), FALSE)</f>
        <v>tier - 3</v>
      </c>
      <c r="Q152" s="35" t="str" cm="1">
        <f t="array" ref="Q152">VLOOKUP($A152, TblHospital[],COLUMN(TblHospital[State ID]), FALSE)</f>
        <v>R1011</v>
      </c>
      <c r="R152" s="31"/>
      <c r="S152" s="31"/>
      <c r="T152" s="31"/>
    </row>
    <row r="153" spans="1:20" x14ac:dyDescent="0.25">
      <c r="A153" s="39" t="str">
        <f>TblNames[[#This Row],[Customer ID]]</f>
        <v>Id152</v>
      </c>
      <c r="B153" s="29" t="str" cm="1">
        <f t="array" ref="B153">VLOOKUP($A153, TblNames[], COLUMN(TblNames[First Name]), FALSE)</f>
        <v>Michael P</v>
      </c>
      <c r="C153" s="29" cm="1">
        <f t="array" ref="C153">VLOOKUP($A153, TblMedical[], COLUMN(TblMedical[HBA1C]), FALSE)</f>
        <v>5.65</v>
      </c>
      <c r="D153" s="34" cm="1">
        <f t="array" ref="D153">VLOOKUP($A153, TblHospital[], COLUMN(TblHospital[Charges]), FALSE)</f>
        <v>38237.339999999997</v>
      </c>
      <c r="E153" s="40" cm="1">
        <f t="array" ref="E153">VLOOKUP($A153, TblHospital[], COLUMN(TblHospital[Age]), FALSE)</f>
        <v>33</v>
      </c>
      <c r="F153" s="29" cm="1">
        <f t="array" ref="F153">VLOOKUP($A153, TblMedical[], COLUMN(TblMedical[BMI]), FALSE)</f>
        <v>51.64</v>
      </c>
      <c r="G153" s="29" t="str" cm="1">
        <f t="array" ref="G153">VLOOKUP($A153, TblMedical[], COLUMN(TblMedical[Heart Issues]), FALSE)</f>
        <v>No</v>
      </c>
      <c r="H153" s="29" t="str" cm="1">
        <f t="array" ref="H153">VLOOKUP($A153, TblMedical[], COLUMN(TblMedical[Any Transplants]), FALSE)</f>
        <v>No</v>
      </c>
      <c r="I153" s="29" t="str" cm="1">
        <f t="array" ref="I153">VLOOKUP($A153, TblMedical[], COLUMN(TblMedical[Cancer history]), FALSE)</f>
        <v>No</v>
      </c>
      <c r="J153" s="29">
        <f>VLOOKUP($A153, TblMedical[], 9, FALSE)</f>
        <v>0</v>
      </c>
      <c r="K153" s="29" t="str" cm="1">
        <f t="array" ref="K153">VLOOKUP($A153, TblMedical[], COLUMN(TblMedical[Smoker]), FALSE)</f>
        <v>Yes</v>
      </c>
      <c r="L153" s="29" t="str" cm="1">
        <f t="array" ref="L153">VLOOKUP($A153, TblMedical[], COLUMN(TblMedical[Weight Status]), FALSE)</f>
        <v>Obesity</v>
      </c>
      <c r="M153" s="29" t="str" cm="1">
        <f t="array" ref="M153">VLOOKUP($A153, TblMedical[], COLUMN(TblMedical[Diabetes Status]), FALSE)</f>
        <v>Normal</v>
      </c>
      <c r="N153" s="30" cm="1">
        <f t="array" ref="N153">VLOOKUP($A153, TblHospital[], COLUMN(TblHospital[DateofBirth]), FALSE)</f>
        <v>32759</v>
      </c>
      <c r="O153" s="35" t="str" cm="1">
        <f t="array" ref="O153">VLOOKUP($A153, TblHospital[], COLUMN(TblHospital[Hospital tier]), FALSE)</f>
        <v>tier - 2</v>
      </c>
      <c r="P153" s="35" t="str" cm="1">
        <f t="array" ref="P153">VLOOKUP($A153, TblHospital[], COLUMN(TblHospital[City tier]), FALSE)</f>
        <v>tier - 3</v>
      </c>
      <c r="Q153" s="35" t="str" cm="1">
        <f t="array" ref="Q153">VLOOKUP($A153, TblHospital[],COLUMN(TblHospital[State ID]), FALSE)</f>
        <v>R1011</v>
      </c>
      <c r="R153" s="31"/>
      <c r="S153" s="31"/>
      <c r="T153" s="31"/>
    </row>
    <row r="154" spans="1:20" x14ac:dyDescent="0.25">
      <c r="A154" s="39" t="str">
        <f>TblNames[[#This Row],[Customer ID]]</f>
        <v>Id153</v>
      </c>
      <c r="B154" s="29" t="str" cm="1">
        <f t="array" ref="B154">VLOOKUP($A154, TblNames[], COLUMN(TblNames[First Name]), FALSE)</f>
        <v>Paul</v>
      </c>
      <c r="C154" s="29" cm="1">
        <f t="array" ref="C154">VLOOKUP($A154, TblMedical[], COLUMN(TblMedical[HBA1C]), FALSE)</f>
        <v>6.04</v>
      </c>
      <c r="D154" s="34" cm="1">
        <f t="array" ref="D154">VLOOKUP($A154, TblHospital[], COLUMN(TblHospital[Charges]), FALSE)</f>
        <v>38189.1</v>
      </c>
      <c r="E154" s="40" cm="1">
        <f t="array" ref="E154">VLOOKUP($A154, TblHospital[], COLUMN(TblHospital[Age]), FALSE)</f>
        <v>50</v>
      </c>
      <c r="F154" s="29" cm="1">
        <f t="array" ref="F154">VLOOKUP($A154, TblMedical[], COLUMN(TblMedical[BMI]), FALSE)</f>
        <v>42.83</v>
      </c>
      <c r="G154" s="29" t="str" cm="1">
        <f t="array" ref="G154">VLOOKUP($A154, TblMedical[], COLUMN(TblMedical[Heart Issues]), FALSE)</f>
        <v>No</v>
      </c>
      <c r="H154" s="29" t="str" cm="1">
        <f t="array" ref="H154">VLOOKUP($A154, TblMedical[], COLUMN(TblMedical[Any Transplants]), FALSE)</f>
        <v>No</v>
      </c>
      <c r="I154" s="29" t="str" cm="1">
        <f t="array" ref="I154">VLOOKUP($A154, TblMedical[], COLUMN(TblMedical[Cancer history]), FALSE)</f>
        <v>No</v>
      </c>
      <c r="J154" s="29">
        <f>VLOOKUP($A154, TblMedical[], 9, FALSE)</f>
        <v>2</v>
      </c>
      <c r="K154" s="29" t="str" cm="1">
        <f t="array" ref="K154">VLOOKUP($A154, TblMedical[], COLUMN(TblMedical[Smoker]), FALSE)</f>
        <v>Yes</v>
      </c>
      <c r="L154" s="29" t="str" cm="1">
        <f t="array" ref="L154">VLOOKUP($A154, TblMedical[], COLUMN(TblMedical[Weight Status]), FALSE)</f>
        <v>Obesity</v>
      </c>
      <c r="M154" s="29" t="str" cm="1">
        <f t="array" ref="M154">VLOOKUP($A154, TblMedical[], COLUMN(TblMedical[Diabetes Status]), FALSE)</f>
        <v>Prediabetes</v>
      </c>
      <c r="N154" s="30" cm="1">
        <f t="array" ref="N154">VLOOKUP($A154, TblHospital[], COLUMN(TblHospital[DateofBirth]), FALSE)</f>
        <v>26622</v>
      </c>
      <c r="O154" s="35" t="str" cm="1">
        <f t="array" ref="O154">VLOOKUP($A154, TblHospital[], COLUMN(TblHospital[Hospital tier]), FALSE)</f>
        <v>tier - 2</v>
      </c>
      <c r="P154" s="35" t="str" cm="1">
        <f t="array" ref="P154">VLOOKUP($A154, TblHospital[], COLUMN(TblHospital[City tier]), FALSE)</f>
        <v>tier - 2</v>
      </c>
      <c r="Q154" s="35" t="str" cm="1">
        <f t="array" ref="Q154">VLOOKUP($A154, TblHospital[],COLUMN(TblHospital[State ID]), FALSE)</f>
        <v>R1011</v>
      </c>
      <c r="R154" s="31"/>
      <c r="S154" s="31"/>
      <c r="T154" s="31"/>
    </row>
    <row r="155" spans="1:20" x14ac:dyDescent="0.25">
      <c r="A155" s="39" t="str">
        <f>TblNames[[#This Row],[Customer ID]]</f>
        <v>Id154</v>
      </c>
      <c r="B155" s="29" t="str" cm="1">
        <f t="array" ref="B155">VLOOKUP($A155, TblNames[], COLUMN(TblNames[First Name]), FALSE)</f>
        <v>Michael</v>
      </c>
      <c r="C155" s="29" cm="1">
        <f t="array" ref="C155">VLOOKUP($A155, TblMedical[], COLUMN(TblMedical[HBA1C]), FALSE)</f>
        <v>5.76</v>
      </c>
      <c r="D155" s="34" cm="1">
        <f t="array" ref="D155">VLOOKUP($A155, TblHospital[], COLUMN(TblHospital[Charges]), FALSE)</f>
        <v>38126.25</v>
      </c>
      <c r="E155" s="40" cm="1">
        <f t="array" ref="E155">VLOOKUP($A155, TblHospital[], COLUMN(TblHospital[Age]), FALSE)</f>
        <v>25</v>
      </c>
      <c r="F155" s="29" cm="1">
        <f t="array" ref="F155">VLOOKUP($A155, TblMedical[], COLUMN(TblMedical[BMI]), FALSE)</f>
        <v>40.15</v>
      </c>
      <c r="G155" s="29" t="str" cm="1">
        <f t="array" ref="G155">VLOOKUP($A155, TblMedical[], COLUMN(TblMedical[Heart Issues]), FALSE)</f>
        <v>No</v>
      </c>
      <c r="H155" s="29" t="str" cm="1">
        <f t="array" ref="H155">VLOOKUP($A155, TblMedical[], COLUMN(TblMedical[Any Transplants]), FALSE)</f>
        <v>No</v>
      </c>
      <c r="I155" s="29" t="str" cm="1">
        <f t="array" ref="I155">VLOOKUP($A155, TblMedical[], COLUMN(TblMedical[Cancer history]), FALSE)</f>
        <v>No</v>
      </c>
      <c r="J155" s="29">
        <f>VLOOKUP($A155, TblMedical[], 9, FALSE)</f>
        <v>1</v>
      </c>
      <c r="K155" s="29" t="str" cm="1">
        <f t="array" ref="K155">VLOOKUP($A155, TblMedical[], COLUMN(TblMedical[Smoker]), FALSE)</f>
        <v>Yes</v>
      </c>
      <c r="L155" s="29" t="str" cm="1">
        <f t="array" ref="L155">VLOOKUP($A155, TblMedical[], COLUMN(TblMedical[Weight Status]), FALSE)</f>
        <v>Obesity</v>
      </c>
      <c r="M155" s="29" t="str" cm="1">
        <f t="array" ref="M155">VLOOKUP($A155, TblMedical[], COLUMN(TblMedical[Diabetes Status]), FALSE)</f>
        <v>Normal</v>
      </c>
      <c r="N155" s="30" cm="1">
        <f t="array" ref="N155">VLOOKUP($A155, TblHospital[], COLUMN(TblHospital[DateofBirth]), FALSE)</f>
        <v>36005</v>
      </c>
      <c r="O155" s="35" t="str" cm="1">
        <f t="array" ref="O155">VLOOKUP($A155, TblHospital[], COLUMN(TblHospital[Hospital tier]), FALSE)</f>
        <v>tier - 1</v>
      </c>
      <c r="P155" s="35" t="str" cm="1">
        <f t="array" ref="P155">VLOOKUP($A155, TblHospital[], COLUMN(TblHospital[City tier]), FALSE)</f>
        <v>tier - 3</v>
      </c>
      <c r="Q155" s="35" t="str" cm="1">
        <f t="array" ref="Q155">VLOOKUP($A155, TblHospital[],COLUMN(TblHospital[State ID]), FALSE)</f>
        <v>R1013</v>
      </c>
      <c r="R155" s="31"/>
      <c r="S155" s="31"/>
      <c r="T155" s="31"/>
    </row>
    <row r="156" spans="1:20" x14ac:dyDescent="0.25">
      <c r="A156" s="39" t="str">
        <f>TblNames[[#This Row],[Customer ID]]</f>
        <v>Id155</v>
      </c>
      <c r="B156" s="29" t="str" cm="1">
        <f t="array" ref="B156">VLOOKUP($A156, TblNames[], COLUMN(TblNames[First Name]), FALSE)</f>
        <v>Samuel</v>
      </c>
      <c r="C156" s="29" cm="1">
        <f t="array" ref="C156">VLOOKUP($A156, TblMedical[], COLUMN(TblMedical[HBA1C]), FALSE)</f>
        <v>4.3600000000000003</v>
      </c>
      <c r="D156" s="34" cm="1">
        <f t="array" ref="D156">VLOOKUP($A156, TblHospital[], COLUMN(TblHospital[Charges]), FALSE)</f>
        <v>37829.72</v>
      </c>
      <c r="E156" s="40" cm="1">
        <f t="array" ref="E156">VLOOKUP($A156, TblHospital[], COLUMN(TblHospital[Age]), FALSE)</f>
        <v>43</v>
      </c>
      <c r="F156" s="29" cm="1">
        <f t="array" ref="F156">VLOOKUP($A156, TblMedical[], COLUMN(TblMedical[BMI]), FALSE)</f>
        <v>27.8</v>
      </c>
      <c r="G156" s="29" t="str" cm="1">
        <f t="array" ref="G156">VLOOKUP($A156, TblMedical[], COLUMN(TblMedical[Heart Issues]), FALSE)</f>
        <v>No</v>
      </c>
      <c r="H156" s="29" t="str" cm="1">
        <f t="array" ref="H156">VLOOKUP($A156, TblMedical[], COLUMN(TblMedical[Any Transplants]), FALSE)</f>
        <v>No</v>
      </c>
      <c r="I156" s="29" t="str" cm="1">
        <f t="array" ref="I156">VLOOKUP($A156, TblMedical[], COLUMN(TblMedical[Cancer history]), FALSE)</f>
        <v>Yes</v>
      </c>
      <c r="J156" s="29">
        <f>VLOOKUP($A156, TblMedical[], 9, FALSE)</f>
        <v>1</v>
      </c>
      <c r="K156" s="29" t="str" cm="1">
        <f t="array" ref="K156">VLOOKUP($A156, TblMedical[], COLUMN(TblMedical[Smoker]), FALSE)</f>
        <v>Yes</v>
      </c>
      <c r="L156" s="29" t="str" cm="1">
        <f t="array" ref="L156">VLOOKUP($A156, TblMedical[], COLUMN(TblMedical[Weight Status]), FALSE)</f>
        <v>Overweight</v>
      </c>
      <c r="M156" s="29" t="str" cm="1">
        <f t="array" ref="M156">VLOOKUP($A156, TblMedical[], COLUMN(TblMedical[Diabetes Status]), FALSE)</f>
        <v>Normal</v>
      </c>
      <c r="N156" s="30" cm="1">
        <f t="array" ref="N156">VLOOKUP($A156, TblHospital[], COLUMN(TblHospital[DateofBirth]), FALSE)</f>
        <v>29107</v>
      </c>
      <c r="O156" s="35" t="str" cm="1">
        <f t="array" ref="O156">VLOOKUP($A156, TblHospital[], COLUMN(TblHospital[Hospital tier]), FALSE)</f>
        <v>tier - 1</v>
      </c>
      <c r="P156" s="35" t="str" cm="1">
        <f t="array" ref="P156">VLOOKUP($A156, TblHospital[], COLUMN(TblHospital[City tier]), FALSE)</f>
        <v>tier - 2</v>
      </c>
      <c r="Q156" s="35" t="str" cm="1">
        <f t="array" ref="Q156">VLOOKUP($A156, TblHospital[],COLUMN(TblHospital[State ID]), FALSE)</f>
        <v>R1011</v>
      </c>
      <c r="R156" s="31"/>
      <c r="S156" s="31"/>
      <c r="T156" s="31"/>
    </row>
    <row r="157" spans="1:20" x14ac:dyDescent="0.25">
      <c r="A157" s="39" t="str">
        <f>TblNames[[#This Row],[Customer ID]]</f>
        <v>Id156</v>
      </c>
      <c r="B157" s="29" t="str" cm="1">
        <f t="array" ref="B157">VLOOKUP($A157, TblNames[], COLUMN(TblNames[First Name]), FALSE)</f>
        <v>Matthew</v>
      </c>
      <c r="C157" s="29" cm="1">
        <f t="array" ref="C157">VLOOKUP($A157, TblMedical[], COLUMN(TblMedical[HBA1C]), FALSE)</f>
        <v>4.76</v>
      </c>
      <c r="D157" s="34" cm="1">
        <f t="array" ref="D157">VLOOKUP($A157, TblHospital[], COLUMN(TblHospital[Charges]), FALSE)</f>
        <v>37800.980000000003</v>
      </c>
      <c r="E157" s="40" cm="1">
        <f t="array" ref="E157">VLOOKUP($A157, TblHospital[], COLUMN(TblHospital[Age]), FALSE)</f>
        <v>40</v>
      </c>
      <c r="F157" s="29" cm="1">
        <f t="array" ref="F157">VLOOKUP($A157, TblMedical[], COLUMN(TblMedical[BMI]), FALSE)</f>
        <v>45.81</v>
      </c>
      <c r="G157" s="29" t="str" cm="1">
        <f t="array" ref="G157">VLOOKUP($A157, TblMedical[], COLUMN(TblMedical[Heart Issues]), FALSE)</f>
        <v>Yes</v>
      </c>
      <c r="H157" s="29" t="str" cm="1">
        <f t="array" ref="H157">VLOOKUP($A157, TblMedical[], COLUMN(TblMedical[Any Transplants]), FALSE)</f>
        <v>No</v>
      </c>
      <c r="I157" s="29" t="str" cm="1">
        <f t="array" ref="I157">VLOOKUP($A157, TblMedical[], COLUMN(TblMedical[Cancer history]), FALSE)</f>
        <v>Yes</v>
      </c>
      <c r="J157" s="29">
        <f>VLOOKUP($A157, TblMedical[], 9, FALSE)</f>
        <v>1</v>
      </c>
      <c r="K157" s="29" t="str" cm="1">
        <f t="array" ref="K157">VLOOKUP($A157, TblMedical[], COLUMN(TblMedical[Smoker]), FALSE)</f>
        <v>Yes</v>
      </c>
      <c r="L157" s="29" t="str" cm="1">
        <f t="array" ref="L157">VLOOKUP($A157, TblMedical[], COLUMN(TblMedical[Weight Status]), FALSE)</f>
        <v>Obesity</v>
      </c>
      <c r="M157" s="29" t="str" cm="1">
        <f t="array" ref="M157">VLOOKUP($A157, TblMedical[], COLUMN(TblMedical[Diabetes Status]), FALSE)</f>
        <v>Normal</v>
      </c>
      <c r="N157" s="30" cm="1">
        <f t="array" ref="N157">VLOOKUP($A157, TblHospital[], COLUMN(TblHospital[DateofBirth]), FALSE)</f>
        <v>30523</v>
      </c>
      <c r="O157" s="35" t="str" cm="1">
        <f t="array" ref="O157">VLOOKUP($A157, TblHospital[], COLUMN(TblHospital[Hospital tier]), FALSE)</f>
        <v>tier - 2</v>
      </c>
      <c r="P157" s="35" t="str" cm="1">
        <f t="array" ref="P157">VLOOKUP($A157, TblHospital[], COLUMN(TblHospital[City tier]), FALSE)</f>
        <v>tier - 2</v>
      </c>
      <c r="Q157" s="35" t="str" cm="1">
        <f t="array" ref="Q157">VLOOKUP($A157, TblHospital[],COLUMN(TblHospital[State ID]), FALSE)</f>
        <v>R1011</v>
      </c>
      <c r="R157" s="31"/>
      <c r="S157" s="31"/>
      <c r="T157" s="31"/>
    </row>
    <row r="158" spans="1:20" x14ac:dyDescent="0.25">
      <c r="A158" s="39" t="str">
        <f>TblNames[[#This Row],[Customer ID]]</f>
        <v>Id157</v>
      </c>
      <c r="B158" s="29" t="str" cm="1">
        <f t="array" ref="B158">VLOOKUP($A158, TblNames[], COLUMN(TblNames[First Name]), FALSE)</f>
        <v>Daniel</v>
      </c>
      <c r="C158" s="29" cm="1">
        <f t="array" ref="C158">VLOOKUP($A158, TblMedical[], COLUMN(TblMedical[HBA1C]), FALSE)</f>
        <v>10.82</v>
      </c>
      <c r="D158" s="34" cm="1">
        <f t="array" ref="D158">VLOOKUP($A158, TblHospital[], COLUMN(TblHospital[Charges]), FALSE)</f>
        <v>37742.58</v>
      </c>
      <c r="E158" s="40" cm="1">
        <f t="array" ref="E158">VLOOKUP($A158, TblHospital[], COLUMN(TblHospital[Age]), FALSE)</f>
        <v>36</v>
      </c>
      <c r="F158" s="29" cm="1">
        <f t="array" ref="F158">VLOOKUP($A158, TblMedical[], COLUMN(TblMedical[BMI]), FALSE)</f>
        <v>34.43</v>
      </c>
      <c r="G158" s="29" t="str" cm="1">
        <f t="array" ref="G158">VLOOKUP($A158, TblMedical[], COLUMN(TblMedical[Heart Issues]), FALSE)</f>
        <v>Yes</v>
      </c>
      <c r="H158" s="29" t="str" cm="1">
        <f t="array" ref="H158">VLOOKUP($A158, TblMedical[], COLUMN(TblMedical[Any Transplants]), FALSE)</f>
        <v>No</v>
      </c>
      <c r="I158" s="29" t="str" cm="1">
        <f t="array" ref="I158">VLOOKUP($A158, TblMedical[], COLUMN(TblMedical[Cancer history]), FALSE)</f>
        <v>No</v>
      </c>
      <c r="J158" s="29">
        <f>VLOOKUP($A158, TblMedical[], 9, FALSE)</f>
        <v>1</v>
      </c>
      <c r="K158" s="29" t="str" cm="1">
        <f t="array" ref="K158">VLOOKUP($A158, TblMedical[], COLUMN(TblMedical[Smoker]), FALSE)</f>
        <v>Yes</v>
      </c>
      <c r="L158" s="29" t="str" cm="1">
        <f t="array" ref="L158">VLOOKUP($A158, TblMedical[], COLUMN(TblMedical[Weight Status]), FALSE)</f>
        <v>Obesity</v>
      </c>
      <c r="M158" s="29" t="str" cm="1">
        <f t="array" ref="M158">VLOOKUP($A158, TblMedical[], COLUMN(TblMedical[Diabetes Status]), FALSE)</f>
        <v>Diabetes</v>
      </c>
      <c r="N158" s="30" cm="1">
        <f t="array" ref="N158">VLOOKUP($A158, TblHospital[], COLUMN(TblHospital[DateofBirth]), FALSE)</f>
        <v>31639</v>
      </c>
      <c r="O158" s="35" t="str" cm="1">
        <f t="array" ref="O158">VLOOKUP($A158, TblHospital[], COLUMN(TblHospital[Hospital tier]), FALSE)</f>
        <v>tier - 1</v>
      </c>
      <c r="P158" s="35" t="str" cm="1">
        <f t="array" ref="P158">VLOOKUP($A158, TblHospital[], COLUMN(TblHospital[City tier]), FALSE)</f>
        <v>tier - 1</v>
      </c>
      <c r="Q158" s="35" t="str" cm="1">
        <f t="array" ref="Q158">VLOOKUP($A158, TblHospital[],COLUMN(TblHospital[State ID]), FALSE)</f>
        <v>R1013</v>
      </c>
      <c r="R158" s="31"/>
      <c r="S158" s="31"/>
      <c r="T158" s="31"/>
    </row>
    <row r="159" spans="1:20" x14ac:dyDescent="0.25">
      <c r="A159" s="39" t="str">
        <f>TblNames[[#This Row],[Customer ID]]</f>
        <v>Id158</v>
      </c>
      <c r="B159" s="29" t="str" cm="1">
        <f t="array" ref="B159">VLOOKUP($A159, TblNames[], COLUMN(TblNames[First Name]), FALSE)</f>
        <v>Syndy</v>
      </c>
      <c r="C159" s="29" cm="1">
        <f t="array" ref="C159">VLOOKUP($A159, TblMedical[], COLUMN(TblMedical[HBA1C]), FALSE)</f>
        <v>4.01</v>
      </c>
      <c r="D159" s="34" cm="1">
        <f t="array" ref="D159">VLOOKUP($A159, TblHospital[], COLUMN(TblHospital[Charges]), FALSE)</f>
        <v>37735.199999999997</v>
      </c>
      <c r="E159" s="40" cm="1">
        <f t="array" ref="E159">VLOOKUP($A159, TblHospital[], COLUMN(TblHospital[Age]), FALSE)</f>
        <v>46</v>
      </c>
      <c r="F159" s="29" cm="1">
        <f t="array" ref="F159">VLOOKUP($A159, TblMedical[], COLUMN(TblMedical[BMI]), FALSE)</f>
        <v>41.33</v>
      </c>
      <c r="G159" s="29" t="str" cm="1">
        <f t="array" ref="G159">VLOOKUP($A159, TblMedical[], COLUMN(TblMedical[Heart Issues]), FALSE)</f>
        <v>Yes</v>
      </c>
      <c r="H159" s="29" t="str" cm="1">
        <f t="array" ref="H159">VLOOKUP($A159, TblMedical[], COLUMN(TblMedical[Any Transplants]), FALSE)</f>
        <v>No</v>
      </c>
      <c r="I159" s="29" t="str" cm="1">
        <f t="array" ref="I159">VLOOKUP($A159, TblMedical[], COLUMN(TblMedical[Cancer history]), FALSE)</f>
        <v>No</v>
      </c>
      <c r="J159" s="29">
        <f>VLOOKUP($A159, TblMedical[], 9, FALSE)</f>
        <v>0</v>
      </c>
      <c r="K159" s="29" t="str" cm="1">
        <f t="array" ref="K159">VLOOKUP($A159, TblMedical[], COLUMN(TblMedical[Smoker]), FALSE)</f>
        <v>Yes</v>
      </c>
      <c r="L159" s="29" t="str" cm="1">
        <f t="array" ref="L159">VLOOKUP($A159, TblMedical[], COLUMN(TblMedical[Weight Status]), FALSE)</f>
        <v>Obesity</v>
      </c>
      <c r="M159" s="29" t="str" cm="1">
        <f t="array" ref="M159">VLOOKUP($A159, TblMedical[], COLUMN(TblMedical[Diabetes Status]), FALSE)</f>
        <v>Normal</v>
      </c>
      <c r="N159" s="30" cm="1">
        <f t="array" ref="N159">VLOOKUP($A159, TblHospital[], COLUMN(TblHospital[DateofBirth]), FALSE)</f>
        <v>28021</v>
      </c>
      <c r="O159" s="35" t="str" cm="1">
        <f t="array" ref="O159">VLOOKUP($A159, TblHospital[], COLUMN(TblHospital[Hospital tier]), FALSE)</f>
        <v>tier - 2</v>
      </c>
      <c r="P159" s="35" t="str" cm="1">
        <f t="array" ref="P159">VLOOKUP($A159, TblHospital[], COLUMN(TblHospital[City tier]), FALSE)</f>
        <v>tier - 2</v>
      </c>
      <c r="Q159" s="35" t="str" cm="1">
        <f t="array" ref="Q159">VLOOKUP($A159, TblHospital[],COLUMN(TblHospital[State ID]), FALSE)</f>
        <v>R1011</v>
      </c>
      <c r="R159" s="31"/>
      <c r="S159" s="31"/>
      <c r="T159" s="31"/>
    </row>
    <row r="160" spans="1:20" x14ac:dyDescent="0.25">
      <c r="A160" s="39" t="str">
        <f>TblNames[[#This Row],[Customer ID]]</f>
        <v>Id159</v>
      </c>
      <c r="B160" s="29" t="str" cm="1">
        <f t="array" ref="B160">VLOOKUP($A160, TblNames[], COLUMN(TblNames[First Name]), FALSE)</f>
        <v>Aleksandra</v>
      </c>
      <c r="C160" s="29" cm="1">
        <f t="array" ref="C160">VLOOKUP($A160, TblMedical[], COLUMN(TblMedical[HBA1C]), FALSE)</f>
        <v>5.12</v>
      </c>
      <c r="D160" s="34" cm="1">
        <f t="array" ref="D160">VLOOKUP($A160, TblHospital[], COLUMN(TblHospital[Charges]), FALSE)</f>
        <v>37701.879999999997</v>
      </c>
      <c r="E160" s="40" cm="1">
        <f t="array" ref="E160">VLOOKUP($A160, TblHospital[], COLUMN(TblHospital[Age]), FALSE)</f>
        <v>34</v>
      </c>
      <c r="F160" s="29" cm="1">
        <f t="array" ref="F160">VLOOKUP($A160, TblMedical[], COLUMN(TblMedical[BMI]), FALSE)</f>
        <v>31.92</v>
      </c>
      <c r="G160" s="29" t="str" cm="1">
        <f t="array" ref="G160">VLOOKUP($A160, TblMedical[], COLUMN(TblMedical[Heart Issues]), FALSE)</f>
        <v>Yes</v>
      </c>
      <c r="H160" s="29" t="str" cm="1">
        <f t="array" ref="H160">VLOOKUP($A160, TblMedical[], COLUMN(TblMedical[Any Transplants]), FALSE)</f>
        <v>No</v>
      </c>
      <c r="I160" s="29" t="str" cm="1">
        <f t="array" ref="I160">VLOOKUP($A160, TblMedical[], COLUMN(TblMedical[Cancer history]), FALSE)</f>
        <v>No</v>
      </c>
      <c r="J160" s="29">
        <f>VLOOKUP($A160, TblMedical[], 9, FALSE)</f>
        <v>1</v>
      </c>
      <c r="K160" s="29" t="str" cm="1">
        <f t="array" ref="K160">VLOOKUP($A160, TblMedical[], COLUMN(TblMedical[Smoker]), FALSE)</f>
        <v>Yes</v>
      </c>
      <c r="L160" s="29" t="str" cm="1">
        <f t="array" ref="L160">VLOOKUP($A160, TblMedical[], COLUMN(TblMedical[Weight Status]), FALSE)</f>
        <v>Obesity</v>
      </c>
      <c r="M160" s="29" t="str" cm="1">
        <f t="array" ref="M160">VLOOKUP($A160, TblMedical[], COLUMN(TblMedical[Diabetes Status]), FALSE)</f>
        <v>Normal</v>
      </c>
      <c r="N160" s="30" cm="1">
        <f t="array" ref="N160">VLOOKUP($A160, TblHospital[], COLUMN(TblHospital[DateofBirth]), FALSE)</f>
        <v>32426</v>
      </c>
      <c r="O160" s="35" t="str" cm="1">
        <f t="array" ref="O160">VLOOKUP($A160, TblHospital[], COLUMN(TblHospital[Hospital tier]), FALSE)</f>
        <v>tier - 2</v>
      </c>
      <c r="P160" s="35" t="str" cm="1">
        <f t="array" ref="P160">VLOOKUP($A160, TblHospital[], COLUMN(TblHospital[City tier]), FALSE)</f>
        <v>tier - 3</v>
      </c>
      <c r="Q160" s="35" t="str" cm="1">
        <f t="array" ref="Q160">VLOOKUP($A160, TblHospital[],COLUMN(TblHospital[State ID]), FALSE)</f>
        <v>R1023</v>
      </c>
      <c r="R160" s="31"/>
      <c r="S160" s="31"/>
      <c r="T160" s="31"/>
    </row>
    <row r="161" spans="1:20" x14ac:dyDescent="0.25">
      <c r="A161" s="39" t="str">
        <f>TblNames[[#This Row],[Customer ID]]</f>
        <v>Id160</v>
      </c>
      <c r="B161" s="29" t="str" cm="1">
        <f t="array" ref="B161">VLOOKUP($A161, TblNames[], COLUMN(TblNames[First Name]), FALSE)</f>
        <v>Steeve T Sr</v>
      </c>
      <c r="C161" s="29" cm="1">
        <f t="array" ref="C161">VLOOKUP($A161, TblMedical[], COLUMN(TblMedical[HBA1C]), FALSE)</f>
        <v>10.54</v>
      </c>
      <c r="D161" s="34" cm="1">
        <f t="array" ref="D161">VLOOKUP($A161, TblHospital[], COLUMN(TblHospital[Charges]), FALSE)</f>
        <v>37675.06</v>
      </c>
      <c r="E161" s="40" cm="1">
        <f t="array" ref="E161">VLOOKUP($A161, TblHospital[], COLUMN(TblHospital[Age]), FALSE)</f>
        <v>52</v>
      </c>
      <c r="F161" s="29" cm="1">
        <f t="array" ref="F161">VLOOKUP($A161, TblMedical[], COLUMN(TblMedical[BMI]), FALSE)</f>
        <v>39.799999999999997</v>
      </c>
      <c r="G161" s="29" t="str" cm="1">
        <f t="array" ref="G161">VLOOKUP($A161, TblMedical[], COLUMN(TblMedical[Heart Issues]), FALSE)</f>
        <v>Yes</v>
      </c>
      <c r="H161" s="29" t="str" cm="1">
        <f t="array" ref="H161">VLOOKUP($A161, TblMedical[], COLUMN(TblMedical[Any Transplants]), FALSE)</f>
        <v>No</v>
      </c>
      <c r="I161" s="29" t="str" cm="1">
        <f t="array" ref="I161">VLOOKUP($A161, TblMedical[], COLUMN(TblMedical[Cancer history]), FALSE)</f>
        <v>No</v>
      </c>
      <c r="J161" s="29">
        <f>VLOOKUP($A161, TblMedical[], 9, FALSE)</f>
        <v>2</v>
      </c>
      <c r="K161" s="29" t="str" cm="1">
        <f t="array" ref="K161">VLOOKUP($A161, TblMedical[], COLUMN(TblMedical[Smoker]), FALSE)</f>
        <v>Yes</v>
      </c>
      <c r="L161" s="29" t="str" cm="1">
        <f t="array" ref="L161">VLOOKUP($A161, TblMedical[], COLUMN(TblMedical[Weight Status]), FALSE)</f>
        <v>Obesity</v>
      </c>
      <c r="M161" s="29" t="str" cm="1">
        <f t="array" ref="M161">VLOOKUP($A161, TblMedical[], COLUMN(TblMedical[Diabetes Status]), FALSE)</f>
        <v>Diabetes</v>
      </c>
      <c r="N161" s="30" cm="1">
        <f t="array" ref="N161">VLOOKUP($A161, TblHospital[], COLUMN(TblHospital[DateofBirth]), FALSE)</f>
        <v>25869</v>
      </c>
      <c r="O161" s="35" t="str" cm="1">
        <f t="array" ref="O161">VLOOKUP($A161, TblHospital[], COLUMN(TblHospital[Hospital tier]), FALSE)</f>
        <v>tier - 2</v>
      </c>
      <c r="P161" s="35" t="str" cm="1">
        <f t="array" ref="P161">VLOOKUP($A161, TblHospital[], COLUMN(TblHospital[City tier]), FALSE)</f>
        <v>tier - 3</v>
      </c>
      <c r="Q161" s="35" t="str" cm="1">
        <f t="array" ref="Q161">VLOOKUP($A161, TblHospital[],COLUMN(TblHospital[State ID]), FALSE)</f>
        <v>R1011</v>
      </c>
      <c r="R161" s="31"/>
      <c r="S161" s="31"/>
      <c r="T161" s="31"/>
    </row>
    <row r="162" spans="1:20" x14ac:dyDescent="0.25">
      <c r="A162" s="39" t="str">
        <f>TblNames[[#This Row],[Customer ID]]</f>
        <v>Id161</v>
      </c>
      <c r="B162" s="29" t="str" cm="1">
        <f t="array" ref="B162">VLOOKUP($A162, TblNames[], COLUMN(TblNames[First Name]), FALSE)</f>
        <v>Richard</v>
      </c>
      <c r="C162" s="29" cm="1">
        <f t="array" ref="C162">VLOOKUP($A162, TblMedical[], COLUMN(TblMedical[HBA1C]), FALSE)</f>
        <v>4.21</v>
      </c>
      <c r="D162" s="34" cm="1">
        <f t="array" ref="D162">VLOOKUP($A162, TblHospital[], COLUMN(TblHospital[Charges]), FALSE)</f>
        <v>37650.74</v>
      </c>
      <c r="E162" s="40" cm="1">
        <f t="array" ref="E162">VLOOKUP($A162, TblHospital[], COLUMN(TblHospital[Age]), FALSE)</f>
        <v>41</v>
      </c>
      <c r="F162" s="29" cm="1">
        <f t="array" ref="F162">VLOOKUP($A162, TblMedical[], COLUMN(TblMedical[BMI]), FALSE)</f>
        <v>42.82</v>
      </c>
      <c r="G162" s="29" t="str" cm="1">
        <f t="array" ref="G162">VLOOKUP($A162, TblMedical[], COLUMN(TblMedical[Heart Issues]), FALSE)</f>
        <v>No</v>
      </c>
      <c r="H162" s="29" t="str" cm="1">
        <f t="array" ref="H162">VLOOKUP($A162, TblMedical[], COLUMN(TblMedical[Any Transplants]), FALSE)</f>
        <v>No</v>
      </c>
      <c r="I162" s="29" t="str" cm="1">
        <f t="array" ref="I162">VLOOKUP($A162, TblMedical[], COLUMN(TblMedical[Cancer history]), FALSE)</f>
        <v>No</v>
      </c>
      <c r="J162" s="29">
        <f>VLOOKUP($A162, TblMedical[], 9, FALSE)</f>
        <v>0</v>
      </c>
      <c r="K162" s="29" t="str" cm="1">
        <f t="array" ref="K162">VLOOKUP($A162, TblMedical[], COLUMN(TblMedical[Smoker]), FALSE)</f>
        <v>Yes</v>
      </c>
      <c r="L162" s="29" t="str" cm="1">
        <f t="array" ref="L162">VLOOKUP($A162, TblMedical[], COLUMN(TblMedical[Weight Status]), FALSE)</f>
        <v>Obesity</v>
      </c>
      <c r="M162" s="29" t="str" cm="1">
        <f t="array" ref="M162">VLOOKUP($A162, TblMedical[], COLUMN(TblMedical[Diabetes Status]), FALSE)</f>
        <v>Normal</v>
      </c>
      <c r="N162" s="30" cm="1">
        <f t="array" ref="N162">VLOOKUP($A162, TblHospital[], COLUMN(TblHospital[DateofBirth]), FALSE)</f>
        <v>30122</v>
      </c>
      <c r="O162" s="35" t="str" cm="1">
        <f t="array" ref="O162">VLOOKUP($A162, TblHospital[], COLUMN(TblHospital[Hospital tier]), FALSE)</f>
        <v>tier - 2</v>
      </c>
      <c r="P162" s="35" t="str" cm="1">
        <f t="array" ref="P162">VLOOKUP($A162, TblHospital[], COLUMN(TblHospital[City tier]), FALSE)</f>
        <v>tier - 2</v>
      </c>
      <c r="Q162" s="35" t="str" cm="1">
        <f t="array" ref="Q162">VLOOKUP($A162, TblHospital[],COLUMN(TblHospital[State ID]), FALSE)</f>
        <v>R1012</v>
      </c>
      <c r="R162" s="31"/>
      <c r="S162" s="31"/>
      <c r="T162" s="31"/>
    </row>
    <row r="163" spans="1:20" x14ac:dyDescent="0.25">
      <c r="A163" s="39" t="str">
        <f>TblNames[[#This Row],[Customer ID]]</f>
        <v>Id162</v>
      </c>
      <c r="B163" s="29" t="str" cm="1">
        <f t="array" ref="B163">VLOOKUP($A163, TblNames[], COLUMN(TblNames[First Name]), FALSE)</f>
        <v>Aaron T</v>
      </c>
      <c r="C163" s="29" cm="1">
        <f t="array" ref="C163">VLOOKUP($A163, TblMedical[], COLUMN(TblMedical[HBA1C]), FALSE)</f>
        <v>5.42</v>
      </c>
      <c r="D163" s="34" cm="1">
        <f t="array" ref="D163">VLOOKUP($A163, TblHospital[], COLUMN(TblHospital[Charges]), FALSE)</f>
        <v>37607.53</v>
      </c>
      <c r="E163" s="40" cm="1">
        <f t="array" ref="E163">VLOOKUP($A163, TblHospital[], COLUMN(TblHospital[Age]), FALSE)</f>
        <v>32</v>
      </c>
      <c r="F163" s="29" cm="1">
        <f t="array" ref="F163">VLOOKUP($A163, TblMedical[], COLUMN(TblMedical[BMI]), FALSE)</f>
        <v>33.630000000000003</v>
      </c>
      <c r="G163" s="29" t="str" cm="1">
        <f t="array" ref="G163">VLOOKUP($A163, TblMedical[], COLUMN(TblMedical[Heart Issues]), FALSE)</f>
        <v>No</v>
      </c>
      <c r="H163" s="29" t="str" cm="1">
        <f t="array" ref="H163">VLOOKUP($A163, TblMedical[], COLUMN(TblMedical[Any Transplants]), FALSE)</f>
        <v>No</v>
      </c>
      <c r="I163" s="29" t="str" cm="1">
        <f t="array" ref="I163">VLOOKUP($A163, TblMedical[], COLUMN(TblMedical[Cancer history]), FALSE)</f>
        <v>No</v>
      </c>
      <c r="J163" s="29">
        <f>VLOOKUP($A163, TblMedical[], 9, FALSE)</f>
        <v>0</v>
      </c>
      <c r="K163" s="29" t="str" cm="1">
        <f t="array" ref="K163">VLOOKUP($A163, TblMedical[], COLUMN(TblMedical[Smoker]), FALSE)</f>
        <v>Yes</v>
      </c>
      <c r="L163" s="29" t="str" cm="1">
        <f t="array" ref="L163">VLOOKUP($A163, TblMedical[], COLUMN(TblMedical[Weight Status]), FALSE)</f>
        <v>Obesity</v>
      </c>
      <c r="M163" s="29" t="str" cm="1">
        <f t="array" ref="M163">VLOOKUP($A163, TblMedical[], COLUMN(TblMedical[Diabetes Status]), FALSE)</f>
        <v>Normal</v>
      </c>
      <c r="N163" s="30" cm="1">
        <f t="array" ref="N163">VLOOKUP($A163, TblHospital[], COLUMN(TblHospital[DateofBirth]), FALSE)</f>
        <v>33193</v>
      </c>
      <c r="O163" s="35" t="str" cm="1">
        <f t="array" ref="O163">VLOOKUP($A163, TblHospital[], COLUMN(TblHospital[Hospital tier]), FALSE)</f>
        <v>tier - 1</v>
      </c>
      <c r="P163" s="35" t="str" cm="1">
        <f t="array" ref="P163">VLOOKUP($A163, TblHospital[], COLUMN(TblHospital[City tier]), FALSE)</f>
        <v>tier - 2</v>
      </c>
      <c r="Q163" s="35" t="str" cm="1">
        <f t="array" ref="Q163">VLOOKUP($A163, TblHospital[],COLUMN(TblHospital[State ID]), FALSE)</f>
        <v>R1019</v>
      </c>
      <c r="R163" s="31"/>
      <c r="S163" s="31"/>
      <c r="T163" s="31"/>
    </row>
    <row r="164" spans="1:20" x14ac:dyDescent="0.25">
      <c r="A164" s="39" t="str">
        <f>TblNames[[#This Row],[Customer ID]]</f>
        <v>Id163</v>
      </c>
      <c r="B164" s="29" t="str" cm="1">
        <f t="array" ref="B164">VLOOKUP($A164, TblNames[], COLUMN(TblNames[First Name]), FALSE)</f>
        <v>Akira</v>
      </c>
      <c r="C164" s="29" cm="1">
        <f t="array" ref="C164">VLOOKUP($A164, TblMedical[], COLUMN(TblMedical[HBA1C]), FALSE)</f>
        <v>4.28</v>
      </c>
      <c r="D164" s="34" cm="1">
        <f t="array" ref="D164">VLOOKUP($A164, TblHospital[], COLUMN(TblHospital[Charges]), FALSE)</f>
        <v>37484.449999999997</v>
      </c>
      <c r="E164" s="40" cm="1">
        <f t="array" ref="E164">VLOOKUP($A164, TblHospital[], COLUMN(TblHospital[Age]), FALSE)</f>
        <v>22</v>
      </c>
      <c r="F164" s="29" cm="1">
        <f t="array" ref="F164">VLOOKUP($A164, TblMedical[], COLUMN(TblMedical[BMI]), FALSE)</f>
        <v>37.07</v>
      </c>
      <c r="G164" s="29" t="str" cm="1">
        <f t="array" ref="G164">VLOOKUP($A164, TblMedical[], COLUMN(TblMedical[Heart Issues]), FALSE)</f>
        <v>No</v>
      </c>
      <c r="H164" s="29" t="str" cm="1">
        <f t="array" ref="H164">VLOOKUP($A164, TblMedical[], COLUMN(TblMedical[Any Transplants]), FALSE)</f>
        <v>yes</v>
      </c>
      <c r="I164" s="29" t="str" cm="1">
        <f t="array" ref="I164">VLOOKUP($A164, TblMedical[], COLUMN(TblMedical[Cancer history]), FALSE)</f>
        <v>No</v>
      </c>
      <c r="J164" s="29">
        <f>VLOOKUP($A164, TblMedical[], 9, FALSE)</f>
        <v>1</v>
      </c>
      <c r="K164" s="29" t="str" cm="1">
        <f t="array" ref="K164">VLOOKUP($A164, TblMedical[], COLUMN(TblMedical[Smoker]), FALSE)</f>
        <v>Yes</v>
      </c>
      <c r="L164" s="29" t="str" cm="1">
        <f t="array" ref="L164">VLOOKUP($A164, TblMedical[], COLUMN(TblMedical[Weight Status]), FALSE)</f>
        <v>Obesity</v>
      </c>
      <c r="M164" s="29" t="str" cm="1">
        <f t="array" ref="M164">VLOOKUP($A164, TblMedical[], COLUMN(TblMedical[Diabetes Status]), FALSE)</f>
        <v>Normal</v>
      </c>
      <c r="N164" s="30" cm="1">
        <f t="array" ref="N164">VLOOKUP($A164, TblHospital[], COLUMN(TblHospital[DateofBirth]), FALSE)</f>
        <v>36811</v>
      </c>
      <c r="O164" s="35" t="str" cm="1">
        <f t="array" ref="O164">VLOOKUP($A164, TblHospital[], COLUMN(TblHospital[Hospital tier]), FALSE)</f>
        <v>tier - 1</v>
      </c>
      <c r="P164" s="35" t="str" cm="1">
        <f t="array" ref="P164">VLOOKUP($A164, TblHospital[], COLUMN(TblHospital[City tier]), FALSE)</f>
        <v>tier - 1</v>
      </c>
      <c r="Q164" s="35" t="str" cm="1">
        <f t="array" ref="Q164">VLOOKUP($A164, TblHospital[],COLUMN(TblHospital[State ID]), FALSE)</f>
        <v>R1013</v>
      </c>
      <c r="R164" s="31"/>
      <c r="S164" s="31"/>
      <c r="T164" s="31"/>
    </row>
    <row r="165" spans="1:20" x14ac:dyDescent="0.25">
      <c r="A165" s="39" t="str">
        <f>TblNames[[#This Row],[Customer ID]]</f>
        <v>Id164</v>
      </c>
      <c r="B165" s="29" t="str" cm="1">
        <f t="array" ref="B165">VLOOKUP($A165, TblNames[], COLUMN(TblNames[First Name]), FALSE)</f>
        <v>Ben</v>
      </c>
      <c r="C165" s="29" cm="1">
        <f t="array" ref="C165">VLOOKUP($A165, TblMedical[], COLUMN(TblMedical[HBA1C]), FALSE)</f>
        <v>8.9</v>
      </c>
      <c r="D165" s="34" cm="1">
        <f t="array" ref="D165">VLOOKUP($A165, TblHospital[], COLUMN(TblHospital[Charges]), FALSE)</f>
        <v>37465.339999999997</v>
      </c>
      <c r="E165" s="40" cm="1">
        <f t="array" ref="E165">VLOOKUP($A165, TblHospital[], COLUMN(TblHospital[Age]), FALSE)</f>
        <v>20</v>
      </c>
      <c r="F165" s="29" cm="1">
        <f t="array" ref="F165">VLOOKUP($A165, TblMedical[], COLUMN(TblMedical[BMI]), FALSE)</f>
        <v>35.625</v>
      </c>
      <c r="G165" s="29" t="str" cm="1">
        <f t="array" ref="G165">VLOOKUP($A165, TblMedical[], COLUMN(TblMedical[Heart Issues]), FALSE)</f>
        <v>No</v>
      </c>
      <c r="H165" s="29" t="str" cm="1">
        <f t="array" ref="H165">VLOOKUP($A165, TblMedical[], COLUMN(TblMedical[Any Transplants]), FALSE)</f>
        <v>No</v>
      </c>
      <c r="I165" s="29" t="str" cm="1">
        <f t="array" ref="I165">VLOOKUP($A165, TblMedical[], COLUMN(TblMedical[Cancer history]), FALSE)</f>
        <v>No</v>
      </c>
      <c r="J165" s="29">
        <f>VLOOKUP($A165, TblMedical[], 9, FALSE)</f>
        <v>0</v>
      </c>
      <c r="K165" s="29" t="str" cm="1">
        <f t="array" ref="K165">VLOOKUP($A165, TblMedical[], COLUMN(TblMedical[Smoker]), FALSE)</f>
        <v>Yes</v>
      </c>
      <c r="L165" s="29" t="str" cm="1">
        <f t="array" ref="L165">VLOOKUP($A165, TblMedical[], COLUMN(TblMedical[Weight Status]), FALSE)</f>
        <v>Obesity</v>
      </c>
      <c r="M165" s="29" t="str" cm="1">
        <f t="array" ref="M165">VLOOKUP($A165, TblMedical[], COLUMN(TblMedical[Diabetes Status]), FALSE)</f>
        <v>Diabetes</v>
      </c>
      <c r="N165" s="30" cm="1">
        <f t="array" ref="N165">VLOOKUP($A165, TblHospital[], COLUMN(TblHospital[DateofBirth]), FALSE)</f>
        <v>37526</v>
      </c>
      <c r="O165" s="35" t="str" cm="1">
        <f t="array" ref="O165">VLOOKUP($A165, TblHospital[], COLUMN(TblHospital[Hospital tier]), FALSE)</f>
        <v>tier - 1</v>
      </c>
      <c r="P165" s="35" t="str" cm="1">
        <f t="array" ref="P165">VLOOKUP($A165, TblHospital[], COLUMN(TblHospital[City tier]), FALSE)</f>
        <v>tier - 2</v>
      </c>
      <c r="Q165" s="35" t="str" cm="1">
        <f t="array" ref="Q165">VLOOKUP($A165, TblHospital[],COLUMN(TblHospital[State ID]), FALSE)</f>
        <v>R1012</v>
      </c>
      <c r="R165" s="31"/>
      <c r="S165" s="31"/>
      <c r="T165" s="31"/>
    </row>
    <row r="166" spans="1:20" x14ac:dyDescent="0.25">
      <c r="A166" s="39" t="str">
        <f>TblNames[[#This Row],[Customer ID]]</f>
        <v>Id165</v>
      </c>
      <c r="B166" s="29" t="str" cm="1">
        <f t="array" ref="B166">VLOOKUP($A166, TblNames[], COLUMN(TblNames[First Name]), FALSE)</f>
        <v>Jana</v>
      </c>
      <c r="C166" s="29" cm="1">
        <f t="array" ref="C166">VLOOKUP($A166, TblMedical[], COLUMN(TblMedical[HBA1C]), FALSE)</f>
        <v>4.8899999999999997</v>
      </c>
      <c r="D166" s="34" cm="1">
        <f t="array" ref="D166">VLOOKUP($A166, TblHospital[], COLUMN(TblHospital[Charges]), FALSE)</f>
        <v>37425.94</v>
      </c>
      <c r="E166" s="40" cm="1">
        <f t="array" ref="E166">VLOOKUP($A166, TblHospital[], COLUMN(TblHospital[Age]), FALSE)</f>
        <v>44</v>
      </c>
      <c r="F166" s="29" cm="1">
        <f t="array" ref="F166">VLOOKUP($A166, TblMedical[], COLUMN(TblMedical[BMI]), FALSE)</f>
        <v>42.69</v>
      </c>
      <c r="G166" s="29" t="str" cm="1">
        <f t="array" ref="G166">VLOOKUP($A166, TblMedical[], COLUMN(TblMedical[Heart Issues]), FALSE)</f>
        <v>No</v>
      </c>
      <c r="H166" s="29" t="str" cm="1">
        <f t="array" ref="H166">VLOOKUP($A166, TblMedical[], COLUMN(TblMedical[Any Transplants]), FALSE)</f>
        <v>No</v>
      </c>
      <c r="I166" s="29" t="str" cm="1">
        <f t="array" ref="I166">VLOOKUP($A166, TblMedical[], COLUMN(TblMedical[Cancer history]), FALSE)</f>
        <v>Yes</v>
      </c>
      <c r="J166" s="29">
        <f>VLOOKUP($A166, TblMedical[], 9, FALSE)</f>
        <v>1</v>
      </c>
      <c r="K166" s="29" t="str" cm="1">
        <f t="array" ref="K166">VLOOKUP($A166, TblMedical[], COLUMN(TblMedical[Smoker]), FALSE)</f>
        <v>Yes</v>
      </c>
      <c r="L166" s="29" t="str" cm="1">
        <f t="array" ref="L166">VLOOKUP($A166, TblMedical[], COLUMN(TblMedical[Weight Status]), FALSE)</f>
        <v>Obesity</v>
      </c>
      <c r="M166" s="29" t="str" cm="1">
        <f t="array" ref="M166">VLOOKUP($A166, TblMedical[], COLUMN(TblMedical[Diabetes Status]), FALSE)</f>
        <v>Normal</v>
      </c>
      <c r="N166" s="30" cm="1">
        <f t="array" ref="N166">VLOOKUP($A166, TblHospital[], COLUMN(TblHospital[DateofBirth]), FALSE)</f>
        <v>29070</v>
      </c>
      <c r="O166" s="35" t="str" cm="1">
        <f t="array" ref="O166">VLOOKUP($A166, TblHospital[], COLUMN(TblHospital[Hospital tier]), FALSE)</f>
        <v>tier - 2</v>
      </c>
      <c r="P166" s="35" t="str" cm="1">
        <f t="array" ref="P166">VLOOKUP($A166, TblHospital[], COLUMN(TblHospital[City tier]), FALSE)</f>
        <v>tier - 1</v>
      </c>
      <c r="Q166" s="35" t="str" cm="1">
        <f t="array" ref="Q166">VLOOKUP($A166, TblHospital[],COLUMN(TblHospital[State ID]), FALSE)</f>
        <v>R1011</v>
      </c>
      <c r="R166" s="31"/>
      <c r="S166" s="31"/>
      <c r="T166" s="31"/>
    </row>
    <row r="167" spans="1:20" x14ac:dyDescent="0.25">
      <c r="A167" s="39" t="str">
        <f>TblNames[[#This Row],[Customer ID]]</f>
        <v>Id166</v>
      </c>
      <c r="B167" s="29" t="str" cm="1">
        <f t="array" ref="B167">VLOOKUP($A167, TblNames[], COLUMN(TblNames[First Name]), FALSE)</f>
        <v>Jay T</v>
      </c>
      <c r="C167" s="29" cm="1">
        <f t="array" ref="C167">VLOOKUP($A167, TblMedical[], COLUMN(TblMedical[HBA1C]), FALSE)</f>
        <v>4.29</v>
      </c>
      <c r="D167" s="34" cm="1">
        <f t="array" ref="D167">VLOOKUP($A167, TblHospital[], COLUMN(TblHospital[Charges]), FALSE)</f>
        <v>37277.269999999997</v>
      </c>
      <c r="E167" s="40" cm="1">
        <f t="array" ref="E167">VLOOKUP($A167, TblHospital[], COLUMN(TblHospital[Age]), FALSE)</f>
        <v>53</v>
      </c>
      <c r="F167" s="29" cm="1">
        <f t="array" ref="F167">VLOOKUP($A167, TblMedical[], COLUMN(TblMedical[BMI]), FALSE)</f>
        <v>37.869999999999997</v>
      </c>
      <c r="G167" s="29" t="str" cm="1">
        <f t="array" ref="G167">VLOOKUP($A167, TblMedical[], COLUMN(TblMedical[Heart Issues]), FALSE)</f>
        <v>Yes</v>
      </c>
      <c r="H167" s="29" t="str" cm="1">
        <f t="array" ref="H167">VLOOKUP($A167, TblMedical[], COLUMN(TblMedical[Any Transplants]), FALSE)</f>
        <v>No</v>
      </c>
      <c r="I167" s="29" t="str" cm="1">
        <f t="array" ref="I167">VLOOKUP($A167, TblMedical[], COLUMN(TblMedical[Cancer history]), FALSE)</f>
        <v>Yes</v>
      </c>
      <c r="J167" s="29">
        <f>VLOOKUP($A167, TblMedical[], 9, FALSE)</f>
        <v>1</v>
      </c>
      <c r="K167" s="29" t="str" cm="1">
        <f t="array" ref="K167">VLOOKUP($A167, TblMedical[], COLUMN(TblMedical[Smoker]), FALSE)</f>
        <v>Yes</v>
      </c>
      <c r="L167" s="29" t="str" cm="1">
        <f t="array" ref="L167">VLOOKUP($A167, TblMedical[], COLUMN(TblMedical[Weight Status]), FALSE)</f>
        <v>Obesity</v>
      </c>
      <c r="M167" s="29" t="str" cm="1">
        <f t="array" ref="M167">VLOOKUP($A167, TblMedical[], COLUMN(TblMedical[Diabetes Status]), FALSE)</f>
        <v>Normal</v>
      </c>
      <c r="N167" s="30" cm="1">
        <f t="array" ref="N167">VLOOKUP($A167, TblHospital[], COLUMN(TblHospital[DateofBirth]), FALSE)</f>
        <v>25506</v>
      </c>
      <c r="O167" s="35" t="str" cm="1">
        <f t="array" ref="O167">VLOOKUP($A167, TblHospital[], COLUMN(TblHospital[Hospital tier]), FALSE)</f>
        <v>tier - 1</v>
      </c>
      <c r="P167" s="35" t="str" cm="1">
        <f t="array" ref="P167">VLOOKUP($A167, TblHospital[], COLUMN(TblHospital[City tier]), FALSE)</f>
        <v>tier - 3</v>
      </c>
      <c r="Q167" s="35" t="str" cm="1">
        <f t="array" ref="Q167">VLOOKUP($A167, TblHospital[],COLUMN(TblHospital[State ID]), FALSE)</f>
        <v>R1011</v>
      </c>
      <c r="R167" s="31"/>
      <c r="S167" s="31"/>
      <c r="T167" s="31"/>
    </row>
    <row r="168" spans="1:20" x14ac:dyDescent="0.25">
      <c r="A168" s="39" t="str">
        <f>TblNames[[#This Row],[Customer ID]]</f>
        <v>Id167</v>
      </c>
      <c r="B168" s="29" t="str" cm="1">
        <f t="array" ref="B168">VLOOKUP($A168, TblNames[], COLUMN(TblNames[First Name]), FALSE)</f>
        <v>Marie-Helene</v>
      </c>
      <c r="C168" s="29" cm="1">
        <f t="array" ref="C168">VLOOKUP($A168, TblMedical[], COLUMN(TblMedical[HBA1C]), FALSE)</f>
        <v>8</v>
      </c>
      <c r="D168" s="34" cm="1">
        <f t="array" ref="D168">VLOOKUP($A168, TblHospital[], COLUMN(TblHospital[Charges]), FALSE)</f>
        <v>37272.339999999997</v>
      </c>
      <c r="E168" s="40" cm="1">
        <f t="array" ref="E168">VLOOKUP($A168, TblHospital[], COLUMN(TblHospital[Age]), FALSE)</f>
        <v>47</v>
      </c>
      <c r="F168" s="29" cm="1">
        <f t="array" ref="F168">VLOOKUP($A168, TblMedical[], COLUMN(TblMedical[BMI]), FALSE)</f>
        <v>40.61</v>
      </c>
      <c r="G168" s="29" t="str" cm="1">
        <f t="array" ref="G168">VLOOKUP($A168, TblMedical[], COLUMN(TblMedical[Heart Issues]), FALSE)</f>
        <v>Yes</v>
      </c>
      <c r="H168" s="29" t="str" cm="1">
        <f t="array" ref="H168">VLOOKUP($A168, TblMedical[], COLUMN(TblMedical[Any Transplants]), FALSE)</f>
        <v>No</v>
      </c>
      <c r="I168" s="29" t="str" cm="1">
        <f t="array" ref="I168">VLOOKUP($A168, TblMedical[], COLUMN(TblMedical[Cancer history]), FALSE)</f>
        <v>No</v>
      </c>
      <c r="J168" s="29">
        <f>VLOOKUP($A168, TblMedical[], 9, FALSE)</f>
        <v>1</v>
      </c>
      <c r="K168" s="29" t="str" cm="1">
        <f t="array" ref="K168">VLOOKUP($A168, TblMedical[], COLUMN(TblMedical[Smoker]), FALSE)</f>
        <v>Yes</v>
      </c>
      <c r="L168" s="29" t="str" cm="1">
        <f t="array" ref="L168">VLOOKUP($A168, TblMedical[], COLUMN(TblMedical[Weight Status]), FALSE)</f>
        <v>Obesity</v>
      </c>
      <c r="M168" s="29" t="str" cm="1">
        <f t="array" ref="M168">VLOOKUP($A168, TblMedical[], COLUMN(TblMedical[Diabetes Status]), FALSE)</f>
        <v>Diabetes</v>
      </c>
      <c r="N168" s="30" cm="1">
        <f t="array" ref="N168">VLOOKUP($A168, TblHospital[], COLUMN(TblHospital[DateofBirth]), FALSE)</f>
        <v>27707</v>
      </c>
      <c r="O168" s="35" t="str" cm="1">
        <f t="array" ref="O168">VLOOKUP($A168, TblHospital[], COLUMN(TblHospital[Hospital tier]), FALSE)</f>
        <v>tier - 2</v>
      </c>
      <c r="P168" s="35" t="str" cm="1">
        <f t="array" ref="P168">VLOOKUP($A168, TblHospital[], COLUMN(TblHospital[City tier]), FALSE)</f>
        <v>tier - 3</v>
      </c>
      <c r="Q168" s="35" t="str" cm="1">
        <f t="array" ref="Q168">VLOOKUP($A168, TblHospital[],COLUMN(TblHospital[State ID]), FALSE)</f>
        <v>R1011</v>
      </c>
      <c r="R168" s="31"/>
      <c r="S168" s="31"/>
      <c r="T168" s="31"/>
    </row>
    <row r="169" spans="1:20" x14ac:dyDescent="0.25">
      <c r="A169" s="39" t="str">
        <f>TblNames[[#This Row],[Customer ID]]</f>
        <v>Id168</v>
      </c>
      <c r="B169" s="29" t="str" cm="1">
        <f t="array" ref="B169">VLOOKUP($A169, TblNames[], COLUMN(TblNames[First Name]), FALSE)</f>
        <v>Bret R</v>
      </c>
      <c r="C169" s="29" cm="1">
        <f t="array" ref="C169">VLOOKUP($A169, TblMedical[], COLUMN(TblMedical[HBA1C]), FALSE)</f>
        <v>4.67</v>
      </c>
      <c r="D169" s="34" cm="1">
        <f t="array" ref="D169">VLOOKUP($A169, TblHospital[], COLUMN(TblHospital[Charges]), FALSE)</f>
        <v>37270.15</v>
      </c>
      <c r="E169" s="40" cm="1">
        <f t="array" ref="E169">VLOOKUP($A169, TblHospital[], COLUMN(TblHospital[Age]), FALSE)</f>
        <v>37</v>
      </c>
      <c r="F169" s="29" cm="1">
        <f t="array" ref="F169">VLOOKUP($A169, TblMedical[], COLUMN(TblMedical[BMI]), FALSE)</f>
        <v>30.78</v>
      </c>
      <c r="G169" s="29" t="str" cm="1">
        <f t="array" ref="G169">VLOOKUP($A169, TblMedical[], COLUMN(TblMedical[Heart Issues]), FALSE)</f>
        <v>Yes</v>
      </c>
      <c r="H169" s="29" t="str" cm="1">
        <f t="array" ref="H169">VLOOKUP($A169, TblMedical[], COLUMN(TblMedical[Any Transplants]), FALSE)</f>
        <v>No</v>
      </c>
      <c r="I169" s="29" t="str" cm="1">
        <f t="array" ref="I169">VLOOKUP($A169, TblMedical[], COLUMN(TblMedical[Cancer history]), FALSE)</f>
        <v>No</v>
      </c>
      <c r="J169" s="29">
        <f>VLOOKUP($A169, TblMedical[], 9, FALSE)</f>
        <v>0</v>
      </c>
      <c r="K169" s="29" t="str" cm="1">
        <f t="array" ref="K169">VLOOKUP($A169, TblMedical[], COLUMN(TblMedical[Smoker]), FALSE)</f>
        <v>Yes</v>
      </c>
      <c r="L169" s="29" t="str" cm="1">
        <f t="array" ref="L169">VLOOKUP($A169, TblMedical[], COLUMN(TblMedical[Weight Status]), FALSE)</f>
        <v>Obesity</v>
      </c>
      <c r="M169" s="29" t="str" cm="1">
        <f t="array" ref="M169">VLOOKUP($A169, TblMedical[], COLUMN(TblMedical[Diabetes Status]), FALSE)</f>
        <v>Normal</v>
      </c>
      <c r="N169" s="30" cm="1">
        <f t="array" ref="N169">VLOOKUP($A169, TblHospital[], COLUMN(TblHospital[DateofBirth]), FALSE)</f>
        <v>31368</v>
      </c>
      <c r="O169" s="35" t="str" cm="1">
        <f t="array" ref="O169">VLOOKUP($A169, TblHospital[], COLUMN(TblHospital[Hospital tier]), FALSE)</f>
        <v>tier - 2</v>
      </c>
      <c r="P169" s="35" t="str" cm="1">
        <f t="array" ref="P169">VLOOKUP($A169, TblHospital[], COLUMN(TblHospital[City tier]), FALSE)</f>
        <v>tier - 1</v>
      </c>
      <c r="Q169" s="35" t="str" cm="1">
        <f t="array" ref="Q169">VLOOKUP($A169, TblHospital[],COLUMN(TblHospital[State ID]), FALSE)</f>
        <v>R1024</v>
      </c>
      <c r="R169" s="31"/>
      <c r="S169" s="31"/>
      <c r="T169" s="31"/>
    </row>
    <row r="170" spans="1:20" x14ac:dyDescent="0.25">
      <c r="A170" s="39" t="str">
        <f>TblNames[[#This Row],[Customer ID]]</f>
        <v>Id169</v>
      </c>
      <c r="B170" s="29" t="str" cm="1">
        <f t="array" ref="B170">VLOOKUP($A170, TblNames[], COLUMN(TblNames[First Name]), FALSE)</f>
        <v>Gardner L</v>
      </c>
      <c r="C170" s="29" cm="1">
        <f t="array" ref="C170">VLOOKUP($A170, TblMedical[], COLUMN(TblMedical[HBA1C]), FALSE)</f>
        <v>4.5</v>
      </c>
      <c r="D170" s="34" cm="1">
        <f t="array" ref="D170">VLOOKUP($A170, TblHospital[], COLUMN(TblHospital[Charges]), FALSE)</f>
        <v>37251.22</v>
      </c>
      <c r="E170" s="40" cm="1">
        <f t="array" ref="E170">VLOOKUP($A170, TblHospital[], COLUMN(TblHospital[Age]), FALSE)</f>
        <v>32</v>
      </c>
      <c r="F170" s="29" cm="1">
        <f t="array" ref="F170">VLOOKUP($A170, TblMedical[], COLUMN(TblMedical[BMI]), FALSE)</f>
        <v>49.49</v>
      </c>
      <c r="G170" s="29" t="str" cm="1">
        <f t="array" ref="G170">VLOOKUP($A170, TblMedical[], COLUMN(TblMedical[Heart Issues]), FALSE)</f>
        <v>No</v>
      </c>
      <c r="H170" s="29" t="str" cm="1">
        <f t="array" ref="H170">VLOOKUP($A170, TblMedical[], COLUMN(TblMedical[Any Transplants]), FALSE)</f>
        <v>No</v>
      </c>
      <c r="I170" s="29" t="str" cm="1">
        <f t="array" ref="I170">VLOOKUP($A170, TblMedical[], COLUMN(TblMedical[Cancer history]), FALSE)</f>
        <v>No</v>
      </c>
      <c r="J170" s="29">
        <f>VLOOKUP($A170, TblMedical[], 9, FALSE)</f>
        <v>0</v>
      </c>
      <c r="K170" s="29" t="str" cm="1">
        <f t="array" ref="K170">VLOOKUP($A170, TblMedical[], COLUMN(TblMedical[Smoker]), FALSE)</f>
        <v>Yes</v>
      </c>
      <c r="L170" s="29" t="str" cm="1">
        <f t="array" ref="L170">VLOOKUP($A170, TblMedical[], COLUMN(TblMedical[Weight Status]), FALSE)</f>
        <v>Obesity</v>
      </c>
      <c r="M170" s="29" t="str" cm="1">
        <f t="array" ref="M170">VLOOKUP($A170, TblMedical[], COLUMN(TblMedical[Diabetes Status]), FALSE)</f>
        <v>Normal</v>
      </c>
      <c r="N170" s="30" cm="1">
        <f t="array" ref="N170">VLOOKUP($A170, TblHospital[], COLUMN(TblHospital[DateofBirth]), FALSE)</f>
        <v>33163</v>
      </c>
      <c r="O170" s="35" t="str" cm="1">
        <f t="array" ref="O170">VLOOKUP($A170, TblHospital[], COLUMN(TblHospital[Hospital tier]), FALSE)</f>
        <v>tier - 2</v>
      </c>
      <c r="P170" s="35" t="str" cm="1">
        <f t="array" ref="P170">VLOOKUP($A170, TblHospital[], COLUMN(TblHospital[City tier]), FALSE)</f>
        <v>tier - 2</v>
      </c>
      <c r="Q170" s="35" t="str" cm="1">
        <f t="array" ref="Q170">VLOOKUP($A170, TblHospital[],COLUMN(TblHospital[State ID]), FALSE)</f>
        <v>R1011</v>
      </c>
      <c r="R170" s="31"/>
      <c r="S170" s="31"/>
      <c r="T170" s="31"/>
    </row>
    <row r="171" spans="1:20" x14ac:dyDescent="0.25">
      <c r="A171" s="39" t="str">
        <f>TblNames[[#This Row],[Customer ID]]</f>
        <v>Id170</v>
      </c>
      <c r="B171" s="29" t="str" cm="1">
        <f t="array" ref="B171">VLOOKUP($A171, TblNames[], COLUMN(TblNames[First Name]), FALSE)</f>
        <v>Bobby</v>
      </c>
      <c r="C171" s="29" cm="1">
        <f t="array" ref="C171">VLOOKUP($A171, TblMedical[], COLUMN(TblMedical[HBA1C]), FALSE)</f>
        <v>6.32</v>
      </c>
      <c r="D171" s="34" cm="1">
        <f t="array" ref="D171">VLOOKUP($A171, TblHospital[], COLUMN(TblHospital[Charges]), FALSE)</f>
        <v>37165.160000000003</v>
      </c>
      <c r="E171" s="40" cm="1">
        <f t="array" ref="E171">VLOOKUP($A171, TblHospital[], COLUMN(TblHospital[Age]), FALSE)</f>
        <v>22</v>
      </c>
      <c r="F171" s="29" cm="1">
        <f t="array" ref="F171">VLOOKUP($A171, TblMedical[], COLUMN(TblMedical[BMI]), FALSE)</f>
        <v>37.619999999999997</v>
      </c>
      <c r="G171" s="29" t="str" cm="1">
        <f t="array" ref="G171">VLOOKUP($A171, TblMedical[], COLUMN(TblMedical[Heart Issues]), FALSE)</f>
        <v>Yes</v>
      </c>
      <c r="H171" s="29" t="str" cm="1">
        <f t="array" ref="H171">VLOOKUP($A171, TblMedical[], COLUMN(TblMedical[Any Transplants]), FALSE)</f>
        <v>yes</v>
      </c>
      <c r="I171" s="29" t="str" cm="1">
        <f t="array" ref="I171">VLOOKUP($A171, TblMedical[], COLUMN(TblMedical[Cancer history]), FALSE)</f>
        <v>No</v>
      </c>
      <c r="J171" s="29">
        <f>VLOOKUP($A171, TblMedical[], 9, FALSE)</f>
        <v>2</v>
      </c>
      <c r="K171" s="29" t="str" cm="1">
        <f t="array" ref="K171">VLOOKUP($A171, TblMedical[], COLUMN(TblMedical[Smoker]), FALSE)</f>
        <v>Yes</v>
      </c>
      <c r="L171" s="29" t="str" cm="1">
        <f t="array" ref="L171">VLOOKUP($A171, TblMedical[], COLUMN(TblMedical[Weight Status]), FALSE)</f>
        <v>Obesity</v>
      </c>
      <c r="M171" s="29" t="str" cm="1">
        <f t="array" ref="M171">VLOOKUP($A171, TblMedical[], COLUMN(TblMedical[Diabetes Status]), FALSE)</f>
        <v>Prediabetes</v>
      </c>
      <c r="N171" s="30" cm="1">
        <f t="array" ref="N171">VLOOKUP($A171, TblHospital[], COLUMN(TblHospital[DateofBirth]), FALSE)</f>
        <v>36774</v>
      </c>
      <c r="O171" s="35" t="str" cm="1">
        <f t="array" ref="O171">VLOOKUP($A171, TblHospital[], COLUMN(TblHospital[Hospital tier]), FALSE)</f>
        <v>tier - 1</v>
      </c>
      <c r="P171" s="35" t="str" cm="1">
        <f t="array" ref="P171">VLOOKUP($A171, TblHospital[], COLUMN(TblHospital[City tier]), FALSE)</f>
        <v>tier - 3</v>
      </c>
      <c r="Q171" s="35" t="str" cm="1">
        <f t="array" ref="Q171">VLOOKUP($A171, TblHospital[],COLUMN(TblHospital[State ID]), FALSE)</f>
        <v>R1013</v>
      </c>
      <c r="R171" s="31"/>
      <c r="S171" s="31"/>
      <c r="T171" s="31"/>
    </row>
    <row r="172" spans="1:20" x14ac:dyDescent="0.25">
      <c r="A172" s="39" t="str">
        <f>TblNames[[#This Row],[Customer ID]]</f>
        <v>Id171</v>
      </c>
      <c r="B172" s="29" t="str" cm="1">
        <f t="array" ref="B172">VLOOKUP($A172, TblNames[], COLUMN(TblNames[First Name]), FALSE)</f>
        <v>Natalie</v>
      </c>
      <c r="C172" s="29" cm="1">
        <f t="array" ref="C172">VLOOKUP($A172, TblMedical[], COLUMN(TblMedical[HBA1C]), FALSE)</f>
        <v>6.1</v>
      </c>
      <c r="D172" s="34" cm="1">
        <f t="array" ref="D172">VLOOKUP($A172, TblHospital[], COLUMN(TblHospital[Charges]), FALSE)</f>
        <v>37133.9</v>
      </c>
      <c r="E172" s="40" cm="1">
        <f t="array" ref="E172">VLOOKUP($A172, TblHospital[], COLUMN(TblHospital[Age]), FALSE)</f>
        <v>27</v>
      </c>
      <c r="F172" s="29" cm="1">
        <f t="array" ref="F172">VLOOKUP($A172, TblMedical[], COLUMN(TblMedical[BMI]), FALSE)</f>
        <v>36.08</v>
      </c>
      <c r="G172" s="29" t="str" cm="1">
        <f t="array" ref="G172">VLOOKUP($A172, TblMedical[], COLUMN(TblMedical[Heart Issues]), FALSE)</f>
        <v>Yes</v>
      </c>
      <c r="H172" s="29" t="str" cm="1">
        <f t="array" ref="H172">VLOOKUP($A172, TblMedical[], COLUMN(TblMedical[Any Transplants]), FALSE)</f>
        <v>No</v>
      </c>
      <c r="I172" s="29" t="str" cm="1">
        <f t="array" ref="I172">VLOOKUP($A172, TblMedical[], COLUMN(TblMedical[Cancer history]), FALSE)</f>
        <v>No</v>
      </c>
      <c r="J172" s="29">
        <f>VLOOKUP($A172, TblMedical[], 9, FALSE)</f>
        <v>1</v>
      </c>
      <c r="K172" s="29" t="str" cm="1">
        <f t="array" ref="K172">VLOOKUP($A172, TblMedical[], COLUMN(TblMedical[Smoker]), FALSE)</f>
        <v>Yes</v>
      </c>
      <c r="L172" s="29" t="str" cm="1">
        <f t="array" ref="L172">VLOOKUP($A172, TblMedical[], COLUMN(TblMedical[Weight Status]), FALSE)</f>
        <v>Obesity</v>
      </c>
      <c r="M172" s="29" t="str" cm="1">
        <f t="array" ref="M172">VLOOKUP($A172, TblMedical[], COLUMN(TblMedical[Diabetes Status]), FALSE)</f>
        <v>Prediabetes</v>
      </c>
      <c r="N172" s="30" cm="1">
        <f t="array" ref="N172">VLOOKUP($A172, TblHospital[], COLUMN(TblHospital[DateofBirth]), FALSE)</f>
        <v>35002</v>
      </c>
      <c r="O172" s="35" t="str" cm="1">
        <f t="array" ref="O172">VLOOKUP($A172, TblHospital[], COLUMN(TblHospital[Hospital tier]), FALSE)</f>
        <v>tier - 2</v>
      </c>
      <c r="P172" s="35" t="str" cm="1">
        <f t="array" ref="P172">VLOOKUP($A172, TblHospital[], COLUMN(TblHospital[City tier]), FALSE)</f>
        <v>tier - 2</v>
      </c>
      <c r="Q172" s="35" t="str" cm="1">
        <f t="array" ref="Q172">VLOOKUP($A172, TblHospital[],COLUMN(TblHospital[State ID]), FALSE)</f>
        <v>R1013</v>
      </c>
      <c r="R172" s="31"/>
      <c r="S172" s="31"/>
      <c r="T172" s="31"/>
    </row>
    <row r="173" spans="1:20" x14ac:dyDescent="0.25">
      <c r="A173" s="39" t="str">
        <f>TblNames[[#This Row],[Customer ID]]</f>
        <v>Id172</v>
      </c>
      <c r="B173" s="29" t="str" cm="1">
        <f t="array" ref="B173">VLOOKUP($A173, TblNames[], COLUMN(TblNames[First Name]), FALSE)</f>
        <v>Lina</v>
      </c>
      <c r="C173" s="29" cm="1">
        <f t="array" ref="C173">VLOOKUP($A173, TblMedical[], COLUMN(TblMedical[HBA1C]), FALSE)</f>
        <v>5.4</v>
      </c>
      <c r="D173" s="34" cm="1">
        <f t="array" ref="D173">VLOOKUP($A173, TblHospital[], COLUMN(TblHospital[Charges]), FALSE)</f>
        <v>37079.370000000003</v>
      </c>
      <c r="E173" s="40" cm="1">
        <f t="array" ref="E173">VLOOKUP($A173, TblHospital[], COLUMN(TblHospital[Age]), FALSE)</f>
        <v>34</v>
      </c>
      <c r="F173" s="29" cm="1">
        <f t="array" ref="F173">VLOOKUP($A173, TblMedical[], COLUMN(TblMedical[BMI]), FALSE)</f>
        <v>33.5</v>
      </c>
      <c r="G173" s="29" t="str" cm="1">
        <f t="array" ref="G173">VLOOKUP($A173, TblMedical[], COLUMN(TblMedical[Heart Issues]), FALSE)</f>
        <v>No</v>
      </c>
      <c r="H173" s="29" t="str" cm="1">
        <f t="array" ref="H173">VLOOKUP($A173, TblMedical[], COLUMN(TblMedical[Any Transplants]), FALSE)</f>
        <v>No</v>
      </c>
      <c r="I173" s="29" t="str" cm="1">
        <f t="array" ref="I173">VLOOKUP($A173, TblMedical[], COLUMN(TblMedical[Cancer history]), FALSE)</f>
        <v>No</v>
      </c>
      <c r="J173" s="29">
        <f>VLOOKUP($A173, TblMedical[], 9, FALSE)</f>
        <v>0</v>
      </c>
      <c r="K173" s="29" t="str" cm="1">
        <f t="array" ref="K173">VLOOKUP($A173, TblMedical[], COLUMN(TblMedical[Smoker]), FALSE)</f>
        <v>Yes</v>
      </c>
      <c r="L173" s="29" t="str" cm="1">
        <f t="array" ref="L173">VLOOKUP($A173, TblMedical[], COLUMN(TblMedical[Weight Status]), FALSE)</f>
        <v>Obesity</v>
      </c>
      <c r="M173" s="29" t="str" cm="1">
        <f t="array" ref="M173">VLOOKUP($A173, TblMedical[], COLUMN(TblMedical[Diabetes Status]), FALSE)</f>
        <v>Normal</v>
      </c>
      <c r="N173" s="30" cm="1">
        <f t="array" ref="N173">VLOOKUP($A173, TblHospital[], COLUMN(TblHospital[DateofBirth]), FALSE)</f>
        <v>32669</v>
      </c>
      <c r="O173" s="35" t="str" cm="1">
        <f t="array" ref="O173">VLOOKUP($A173, TblHospital[], COLUMN(TblHospital[Hospital tier]), FALSE)</f>
        <v>tier - 2</v>
      </c>
      <c r="P173" s="35" t="str" cm="1">
        <f t="array" ref="P173">VLOOKUP($A173, TblHospital[], COLUMN(TblHospital[City tier]), FALSE)</f>
        <v>tier - 3</v>
      </c>
      <c r="Q173" s="35" t="str" cm="1">
        <f t="array" ref="Q173">VLOOKUP($A173, TblHospital[],COLUMN(TblHospital[State ID]), FALSE)</f>
        <v>R1011</v>
      </c>
      <c r="R173" s="31"/>
      <c r="S173" s="31"/>
      <c r="T173" s="31"/>
    </row>
    <row r="174" spans="1:20" x14ac:dyDescent="0.25">
      <c r="A174" s="39" t="str">
        <f>TblNames[[#This Row],[Customer ID]]</f>
        <v>Id173</v>
      </c>
      <c r="B174" s="29" t="str" cm="1">
        <f t="array" ref="B174">VLOOKUP($A174, TblNames[], COLUMN(TblNames[First Name]), FALSE)</f>
        <v>Zebulon</v>
      </c>
      <c r="C174" s="29" cm="1">
        <f t="array" ref="C174">VLOOKUP($A174, TblMedical[], COLUMN(TblMedical[HBA1C]), FALSE)</f>
        <v>6.24</v>
      </c>
      <c r="D174" s="34" cm="1">
        <f t="array" ref="D174">VLOOKUP($A174, TblHospital[], COLUMN(TblHospital[Charges]), FALSE)</f>
        <v>37076.370000000003</v>
      </c>
      <c r="E174" s="40" cm="1">
        <f t="array" ref="E174">VLOOKUP($A174, TblHospital[], COLUMN(TblHospital[Age]), FALSE)</f>
        <v>34</v>
      </c>
      <c r="F174" s="29" cm="1">
        <f t="array" ref="F174">VLOOKUP($A174, TblMedical[], COLUMN(TblMedical[BMI]), FALSE)</f>
        <v>47.46</v>
      </c>
      <c r="G174" s="29" t="str" cm="1">
        <f t="array" ref="G174">VLOOKUP($A174, TblMedical[], COLUMN(TblMedical[Heart Issues]), FALSE)</f>
        <v>Yes</v>
      </c>
      <c r="H174" s="29" t="str" cm="1">
        <f t="array" ref="H174">VLOOKUP($A174, TblMedical[], COLUMN(TblMedical[Any Transplants]), FALSE)</f>
        <v>No</v>
      </c>
      <c r="I174" s="29" t="str" cm="1">
        <f t="array" ref="I174">VLOOKUP($A174, TblMedical[], COLUMN(TblMedical[Cancer history]), FALSE)</f>
        <v>No</v>
      </c>
      <c r="J174" s="29">
        <f>VLOOKUP($A174, TblMedical[], 9, FALSE)</f>
        <v>1</v>
      </c>
      <c r="K174" s="29" t="str" cm="1">
        <f t="array" ref="K174">VLOOKUP($A174, TblMedical[], COLUMN(TblMedical[Smoker]), FALSE)</f>
        <v>Yes</v>
      </c>
      <c r="L174" s="29" t="str" cm="1">
        <f t="array" ref="L174">VLOOKUP($A174, TblMedical[], COLUMN(TblMedical[Weight Status]), FALSE)</f>
        <v>Obesity</v>
      </c>
      <c r="M174" s="29" t="str" cm="1">
        <f t="array" ref="M174">VLOOKUP($A174, TblMedical[], COLUMN(TblMedical[Diabetes Status]), FALSE)</f>
        <v>Prediabetes</v>
      </c>
      <c r="N174" s="30" cm="1">
        <f t="array" ref="N174">VLOOKUP($A174, TblHospital[], COLUMN(TblHospital[DateofBirth]), FALSE)</f>
        <v>32494</v>
      </c>
      <c r="O174" s="35" t="str" cm="1">
        <f t="array" ref="O174">VLOOKUP($A174, TblHospital[], COLUMN(TblHospital[Hospital tier]), FALSE)</f>
        <v>tier - 2</v>
      </c>
      <c r="P174" s="35" t="str" cm="1">
        <f t="array" ref="P174">VLOOKUP($A174, TblHospital[], COLUMN(TblHospital[City tier]), FALSE)</f>
        <v>tier - 1</v>
      </c>
      <c r="Q174" s="35" t="str" cm="1">
        <f t="array" ref="Q174">VLOOKUP($A174, TblHospital[],COLUMN(TblHospital[State ID]), FALSE)</f>
        <v>R1011</v>
      </c>
      <c r="R174" s="31"/>
      <c r="S174" s="31"/>
      <c r="T174" s="31"/>
    </row>
    <row r="175" spans="1:20" x14ac:dyDescent="0.25">
      <c r="A175" s="39" t="str">
        <f>TblNames[[#This Row],[Customer ID]]</f>
        <v>Id174</v>
      </c>
      <c r="B175" s="29" t="str" cm="1">
        <f t="array" ref="B175">VLOOKUP($A175, TblNames[], COLUMN(TblNames[First Name]), FALSE)</f>
        <v>Amanda</v>
      </c>
      <c r="C175" s="29" cm="1">
        <f t="array" ref="C175">VLOOKUP($A175, TblMedical[], COLUMN(TblMedical[HBA1C]), FALSE)</f>
        <v>4.45</v>
      </c>
      <c r="D175" s="34" cm="1">
        <f t="array" ref="D175">VLOOKUP($A175, TblHospital[], COLUMN(TblHospital[Charges]), FALSE)</f>
        <v>37040.879999999997</v>
      </c>
      <c r="E175" s="40" cm="1">
        <f t="array" ref="E175">VLOOKUP($A175, TblHospital[], COLUMN(TblHospital[Age]), FALSE)</f>
        <v>31</v>
      </c>
      <c r="F175" s="29" cm="1">
        <f t="array" ref="F175">VLOOKUP($A175, TblMedical[], COLUMN(TblMedical[BMI]), FALSE)</f>
        <v>49.24</v>
      </c>
      <c r="G175" s="29" t="str" cm="1">
        <f t="array" ref="G175">VLOOKUP($A175, TblMedical[], COLUMN(TblMedical[Heart Issues]), FALSE)</f>
        <v>No</v>
      </c>
      <c r="H175" s="29" t="str" cm="1">
        <f t="array" ref="H175">VLOOKUP($A175, TblMedical[], COLUMN(TblMedical[Any Transplants]), FALSE)</f>
        <v>No</v>
      </c>
      <c r="I175" s="29" t="str" cm="1">
        <f t="array" ref="I175">VLOOKUP($A175, TblMedical[], COLUMN(TblMedical[Cancer history]), FALSE)</f>
        <v>No</v>
      </c>
      <c r="J175" s="29">
        <f>VLOOKUP($A175, TblMedical[], 9, FALSE)</f>
        <v>0</v>
      </c>
      <c r="K175" s="29" t="str" cm="1">
        <f t="array" ref="K175">VLOOKUP($A175, TblMedical[], COLUMN(TblMedical[Smoker]), FALSE)</f>
        <v>Yes</v>
      </c>
      <c r="L175" s="29" t="str" cm="1">
        <f t="array" ref="L175">VLOOKUP($A175, TblMedical[], COLUMN(TblMedical[Weight Status]), FALSE)</f>
        <v>Obesity</v>
      </c>
      <c r="M175" s="29" t="str" cm="1">
        <f t="array" ref="M175">VLOOKUP($A175, TblMedical[], COLUMN(TblMedical[Diabetes Status]), FALSE)</f>
        <v>Normal</v>
      </c>
      <c r="N175" s="30" cm="1">
        <f t="array" ref="N175">VLOOKUP($A175, TblHospital[], COLUMN(TblHospital[DateofBirth]), FALSE)</f>
        <v>33543</v>
      </c>
      <c r="O175" s="35" t="str" cm="1">
        <f t="array" ref="O175">VLOOKUP($A175, TblHospital[], COLUMN(TblHospital[Hospital tier]), FALSE)</f>
        <v>tier - 2</v>
      </c>
      <c r="P175" s="35" t="str" cm="1">
        <f t="array" ref="P175">VLOOKUP($A175, TblHospital[], COLUMN(TblHospital[City tier]), FALSE)</f>
        <v>tier - 2</v>
      </c>
      <c r="Q175" s="35" t="str" cm="1">
        <f t="array" ref="Q175">VLOOKUP($A175, TblHospital[],COLUMN(TblHospital[State ID]), FALSE)</f>
        <v>R1011</v>
      </c>
      <c r="R175" s="31"/>
      <c r="S175" s="31"/>
      <c r="T175" s="31"/>
    </row>
    <row r="176" spans="1:20" x14ac:dyDescent="0.25">
      <c r="A176" s="39" t="str">
        <f>TblNames[[#This Row],[Customer ID]]</f>
        <v>Id175</v>
      </c>
      <c r="B176" s="29" t="str" cm="1">
        <f t="array" ref="B176">VLOOKUP($A176, TblNames[], COLUMN(TblNames[First Name]), FALSE)</f>
        <v>Greg</v>
      </c>
      <c r="C176" s="29" cm="1">
        <f t="array" ref="C176">VLOOKUP($A176, TblMedical[], COLUMN(TblMedical[HBA1C]), FALSE)</f>
        <v>5.22</v>
      </c>
      <c r="D176" s="34" cm="1">
        <f t="array" ref="D176">VLOOKUP($A176, TblHospital[], COLUMN(TblHospital[Charges]), FALSE)</f>
        <v>36976.449999999997</v>
      </c>
      <c r="E176" s="40" cm="1">
        <f t="array" ref="E176">VLOOKUP($A176, TblHospital[], COLUMN(TblHospital[Age]), FALSE)</f>
        <v>30</v>
      </c>
      <c r="F176" s="29" cm="1">
        <f t="array" ref="F176">VLOOKUP($A176, TblMedical[], COLUMN(TblMedical[BMI]), FALSE)</f>
        <v>54.4</v>
      </c>
      <c r="G176" s="29" t="str" cm="1">
        <f t="array" ref="G176">VLOOKUP($A176, TblMedical[], COLUMN(TblMedical[Heart Issues]), FALSE)</f>
        <v>No</v>
      </c>
      <c r="H176" s="29" t="str" cm="1">
        <f t="array" ref="H176">VLOOKUP($A176, TblMedical[], COLUMN(TblMedical[Any Transplants]), FALSE)</f>
        <v>No</v>
      </c>
      <c r="I176" s="29" t="str" cm="1">
        <f t="array" ref="I176">VLOOKUP($A176, TblMedical[], COLUMN(TblMedical[Cancer history]), FALSE)</f>
        <v>No</v>
      </c>
      <c r="J176" s="29">
        <f>VLOOKUP($A176, TblMedical[], 9, FALSE)</f>
        <v>1</v>
      </c>
      <c r="K176" s="29" t="str" cm="1">
        <f t="array" ref="K176">VLOOKUP($A176, TblMedical[], COLUMN(TblMedical[Smoker]), FALSE)</f>
        <v>Yes</v>
      </c>
      <c r="L176" s="29" t="str" cm="1">
        <f t="array" ref="L176">VLOOKUP($A176, TblMedical[], COLUMN(TblMedical[Weight Status]), FALSE)</f>
        <v>Obesity</v>
      </c>
      <c r="M176" s="29" t="str" cm="1">
        <f t="array" ref="M176">VLOOKUP($A176, TblMedical[], COLUMN(TblMedical[Diabetes Status]), FALSE)</f>
        <v>Normal</v>
      </c>
      <c r="N176" s="30" cm="1">
        <f t="array" ref="N176">VLOOKUP($A176, TblHospital[], COLUMN(TblHospital[DateofBirth]), FALSE)</f>
        <v>33860</v>
      </c>
      <c r="O176" s="35" t="str" cm="1">
        <f t="array" ref="O176">VLOOKUP($A176, TblHospital[], COLUMN(TblHospital[Hospital tier]), FALSE)</f>
        <v>tier - 2</v>
      </c>
      <c r="P176" s="35" t="str" cm="1">
        <f t="array" ref="P176">VLOOKUP($A176, TblHospital[], COLUMN(TblHospital[City tier]), FALSE)</f>
        <v>tier - 3</v>
      </c>
      <c r="Q176" s="35" t="str" cm="1">
        <f t="array" ref="Q176">VLOOKUP($A176, TblHospital[],COLUMN(TblHospital[State ID]), FALSE)</f>
        <v>R1011</v>
      </c>
      <c r="R176" s="31"/>
      <c r="S176" s="31"/>
      <c r="T176" s="31"/>
    </row>
    <row r="177" spans="1:20" x14ac:dyDescent="0.25">
      <c r="A177" s="39" t="str">
        <f>TblNames[[#This Row],[Customer ID]]</f>
        <v>Id176</v>
      </c>
      <c r="B177" s="29" t="str" cm="1">
        <f t="array" ref="B177">VLOOKUP($A177, TblNames[], COLUMN(TblNames[First Name]), FALSE)</f>
        <v>John</v>
      </c>
      <c r="C177" s="29" cm="1">
        <f t="array" ref="C177">VLOOKUP($A177, TblMedical[], COLUMN(TblMedical[HBA1C]), FALSE)</f>
        <v>4.6100000000000003</v>
      </c>
      <c r="D177" s="34" cm="1">
        <f t="array" ref="D177">VLOOKUP($A177, TblHospital[], COLUMN(TblHospital[Charges]), FALSE)</f>
        <v>36950.26</v>
      </c>
      <c r="E177" s="40" cm="1">
        <f t="array" ref="E177">VLOOKUP($A177, TblHospital[], COLUMN(TblHospital[Age]), FALSE)</f>
        <v>30</v>
      </c>
      <c r="F177" s="29" cm="1">
        <f t="array" ref="F177">VLOOKUP($A177, TblMedical[], COLUMN(TblMedical[BMI]), FALSE)</f>
        <v>35.53</v>
      </c>
      <c r="G177" s="29" t="str" cm="1">
        <f t="array" ref="G177">VLOOKUP($A177, TblMedical[], COLUMN(TblMedical[Heart Issues]), FALSE)</f>
        <v>No</v>
      </c>
      <c r="H177" s="29" t="str" cm="1">
        <f t="array" ref="H177">VLOOKUP($A177, TblMedical[], COLUMN(TblMedical[Any Transplants]), FALSE)</f>
        <v>No</v>
      </c>
      <c r="I177" s="29" t="str" cm="1">
        <f t="array" ref="I177">VLOOKUP($A177, TblMedical[], COLUMN(TblMedical[Cancer history]), FALSE)</f>
        <v>No</v>
      </c>
      <c r="J177" s="29">
        <f>VLOOKUP($A177, TblMedical[], 9, FALSE)</f>
        <v>1</v>
      </c>
      <c r="K177" s="29" t="str" cm="1">
        <f t="array" ref="K177">VLOOKUP($A177, TblMedical[], COLUMN(TblMedical[Smoker]), FALSE)</f>
        <v>Yes</v>
      </c>
      <c r="L177" s="29" t="str" cm="1">
        <f t="array" ref="L177">VLOOKUP($A177, TblMedical[], COLUMN(TblMedical[Weight Status]), FALSE)</f>
        <v>Obesity</v>
      </c>
      <c r="M177" s="29" t="str" cm="1">
        <f t="array" ref="M177">VLOOKUP($A177, TblMedical[], COLUMN(TblMedical[Diabetes Status]), FALSE)</f>
        <v>Normal</v>
      </c>
      <c r="N177" s="30" cm="1">
        <f t="array" ref="N177">VLOOKUP($A177, TblHospital[], COLUMN(TblHospital[DateofBirth]), FALSE)</f>
        <v>33841</v>
      </c>
      <c r="O177" s="35" t="str" cm="1">
        <f t="array" ref="O177">VLOOKUP($A177, TblHospital[], COLUMN(TblHospital[Hospital tier]), FALSE)</f>
        <v>tier - 1</v>
      </c>
      <c r="P177" s="35" t="str" cm="1">
        <f t="array" ref="P177">VLOOKUP($A177, TblHospital[], COLUMN(TblHospital[City tier]), FALSE)</f>
        <v>tier - 1</v>
      </c>
      <c r="Q177" s="35" t="str" cm="1">
        <f t="array" ref="Q177">VLOOKUP($A177, TblHospital[],COLUMN(TblHospital[State ID]), FALSE)</f>
        <v>R1013</v>
      </c>
      <c r="R177" s="31"/>
      <c r="S177" s="31"/>
      <c r="T177" s="31"/>
    </row>
    <row r="178" spans="1:20" x14ac:dyDescent="0.25">
      <c r="A178" s="39" t="str">
        <f>TblNames[[#This Row],[Customer ID]]</f>
        <v>Id177</v>
      </c>
      <c r="B178" s="29" t="str" cm="1">
        <f t="array" ref="B178">VLOOKUP($A178, TblNames[], COLUMN(TblNames[First Name]), FALSE)</f>
        <v>Kelsey A</v>
      </c>
      <c r="C178" s="29" cm="1">
        <f t="array" ref="C178">VLOOKUP($A178, TblMedical[], COLUMN(TblMedical[HBA1C]), FALSE)</f>
        <v>6.24</v>
      </c>
      <c r="D178" s="34" cm="1">
        <f t="array" ref="D178">VLOOKUP($A178, TblHospital[], COLUMN(TblHospital[Charges]), FALSE)</f>
        <v>36935.64</v>
      </c>
      <c r="E178" s="40" cm="1">
        <f t="array" ref="E178">VLOOKUP($A178, TblHospital[], COLUMN(TblHospital[Age]), FALSE)</f>
        <v>45</v>
      </c>
      <c r="F178" s="29" cm="1">
        <f t="array" ref="F178">VLOOKUP($A178, TblMedical[], COLUMN(TblMedical[BMI]), FALSE)</f>
        <v>39.729999999999997</v>
      </c>
      <c r="G178" s="29" t="str" cm="1">
        <f t="array" ref="G178">VLOOKUP($A178, TblMedical[], COLUMN(TblMedical[Heart Issues]), FALSE)</f>
        <v>No</v>
      </c>
      <c r="H178" s="29" t="str" cm="1">
        <f t="array" ref="H178">VLOOKUP($A178, TblMedical[], COLUMN(TblMedical[Any Transplants]), FALSE)</f>
        <v>No</v>
      </c>
      <c r="I178" s="29" t="str" cm="1">
        <f t="array" ref="I178">VLOOKUP($A178, TblMedical[], COLUMN(TblMedical[Cancer history]), FALSE)</f>
        <v>No</v>
      </c>
      <c r="J178" s="29">
        <f>VLOOKUP($A178, TblMedical[], 9, FALSE)</f>
        <v>0</v>
      </c>
      <c r="K178" s="29" t="str" cm="1">
        <f t="array" ref="K178">VLOOKUP($A178, TblMedical[], COLUMN(TblMedical[Smoker]), FALSE)</f>
        <v>Yes</v>
      </c>
      <c r="L178" s="29" t="str" cm="1">
        <f t="array" ref="L178">VLOOKUP($A178, TblMedical[], COLUMN(TblMedical[Weight Status]), FALSE)</f>
        <v>Obesity</v>
      </c>
      <c r="M178" s="29" t="str" cm="1">
        <f t="array" ref="M178">VLOOKUP($A178, TblMedical[], COLUMN(TblMedical[Diabetes Status]), FALSE)</f>
        <v>Prediabetes</v>
      </c>
      <c r="N178" s="30" cm="1">
        <f t="array" ref="N178">VLOOKUP($A178, TblHospital[], COLUMN(TblHospital[DateofBirth]), FALSE)</f>
        <v>28350</v>
      </c>
      <c r="O178" s="35" t="str" cm="1">
        <f t="array" ref="O178">VLOOKUP($A178, TblHospital[], COLUMN(TblHospital[Hospital tier]), FALSE)</f>
        <v>tier - 2</v>
      </c>
      <c r="P178" s="35" t="str" cm="1">
        <f t="array" ref="P178">VLOOKUP($A178, TblHospital[], COLUMN(TblHospital[City tier]), FALSE)</f>
        <v>tier - 1</v>
      </c>
      <c r="Q178" s="35" t="str" cm="1">
        <f t="array" ref="Q178">VLOOKUP($A178, TblHospital[],COLUMN(TblHospital[State ID]), FALSE)</f>
        <v>R1011</v>
      </c>
      <c r="R178" s="31"/>
      <c r="S178" s="31"/>
      <c r="T178" s="31"/>
    </row>
    <row r="179" spans="1:20" x14ac:dyDescent="0.25">
      <c r="A179" s="39" t="str">
        <f>TblNames[[#This Row],[Customer ID]]</f>
        <v>Id178</v>
      </c>
      <c r="B179" s="29" t="str" cm="1">
        <f t="array" ref="B179">VLOOKUP($A179, TblNames[], COLUMN(TblNames[First Name]), FALSE)</f>
        <v xml:space="preserve">  Bronwen L</v>
      </c>
      <c r="C179" s="29" cm="1">
        <f t="array" ref="C179">VLOOKUP($A179, TblMedical[], COLUMN(TblMedical[HBA1C]), FALSE)</f>
        <v>10.039999999999999</v>
      </c>
      <c r="D179" s="34" cm="1">
        <f t="array" ref="D179">VLOOKUP($A179, TblHospital[], COLUMN(TblHospital[Charges]), FALSE)</f>
        <v>36922.61</v>
      </c>
      <c r="E179" s="40" cm="1">
        <f t="array" ref="E179">VLOOKUP($A179, TblHospital[], COLUMN(TblHospital[Age]), FALSE)</f>
        <v>54</v>
      </c>
      <c r="F179" s="29" cm="1">
        <f t="array" ref="F179">VLOOKUP($A179, TblMedical[], COLUMN(TblMedical[BMI]), FALSE)</f>
        <v>35.68</v>
      </c>
      <c r="G179" s="29" t="str" cm="1">
        <f t="array" ref="G179">VLOOKUP($A179, TblMedical[], COLUMN(TblMedical[Heart Issues]), FALSE)</f>
        <v>No</v>
      </c>
      <c r="H179" s="29" t="str" cm="1">
        <f t="array" ref="H179">VLOOKUP($A179, TblMedical[], COLUMN(TblMedical[Any Transplants]), FALSE)</f>
        <v>No</v>
      </c>
      <c r="I179" s="29" t="str" cm="1">
        <f t="array" ref="I179">VLOOKUP($A179, TblMedical[], COLUMN(TblMedical[Cancer history]), FALSE)</f>
        <v>No</v>
      </c>
      <c r="J179" s="29">
        <f>VLOOKUP($A179, TblMedical[], 9, FALSE)</f>
        <v>0</v>
      </c>
      <c r="K179" s="29" t="str" cm="1">
        <f t="array" ref="K179">VLOOKUP($A179, TblMedical[], COLUMN(TblMedical[Smoker]), FALSE)</f>
        <v>Yes</v>
      </c>
      <c r="L179" s="29" t="str" cm="1">
        <f t="array" ref="L179">VLOOKUP($A179, TblMedical[], COLUMN(TblMedical[Weight Status]), FALSE)</f>
        <v>Obesity</v>
      </c>
      <c r="M179" s="29" t="str" cm="1">
        <f t="array" ref="M179">VLOOKUP($A179, TblMedical[], COLUMN(TblMedical[Diabetes Status]), FALSE)</f>
        <v>Diabetes</v>
      </c>
      <c r="N179" s="30" cm="1">
        <f t="array" ref="N179">VLOOKUP($A179, TblHospital[], COLUMN(TblHospital[DateofBirth]), FALSE)</f>
        <v>25133</v>
      </c>
      <c r="O179" s="35" t="str" cm="1">
        <f t="array" ref="O179">VLOOKUP($A179, TblHospital[], COLUMN(TblHospital[Hospital tier]), FALSE)</f>
        <v>tier - 2</v>
      </c>
      <c r="P179" s="35" t="str" cm="1">
        <f t="array" ref="P179">VLOOKUP($A179, TblHospital[], COLUMN(TblHospital[City tier]), FALSE)</f>
        <v>tier - 1</v>
      </c>
      <c r="Q179" s="35" t="str" cm="1">
        <f t="array" ref="Q179">VLOOKUP($A179, TblHospital[],COLUMN(TblHospital[State ID]), FALSE)</f>
        <v>R1011</v>
      </c>
      <c r="R179" s="31"/>
      <c r="S179" s="31"/>
      <c r="T179" s="31"/>
    </row>
    <row r="180" spans="1:20" x14ac:dyDescent="0.25">
      <c r="A180" s="39" t="str">
        <f>TblNames[[#This Row],[Customer ID]]</f>
        <v>Id179</v>
      </c>
      <c r="B180" s="29" t="str" cm="1">
        <f t="array" ref="B180">VLOOKUP($A180, TblNames[], COLUMN(TblNames[First Name]), FALSE)</f>
        <v>Manuela</v>
      </c>
      <c r="C180" s="29" cm="1">
        <f t="array" ref="C180">VLOOKUP($A180, TblMedical[], COLUMN(TblMedical[HBA1C]), FALSE)</f>
        <v>6.09</v>
      </c>
      <c r="D180" s="34" cm="1">
        <f t="array" ref="D180">VLOOKUP($A180, TblHospital[], COLUMN(TblHospital[Charges]), FALSE)</f>
        <v>36911.99</v>
      </c>
      <c r="E180" s="40" cm="1">
        <f t="array" ref="E180">VLOOKUP($A180, TblHospital[], COLUMN(TblHospital[Age]), FALSE)</f>
        <v>32</v>
      </c>
      <c r="F180" s="29" cm="1">
        <f t="array" ref="F180">VLOOKUP($A180, TblMedical[], COLUMN(TblMedical[BMI]), FALSE)</f>
        <v>48.86</v>
      </c>
      <c r="G180" s="29" t="str" cm="1">
        <f t="array" ref="G180">VLOOKUP($A180, TblMedical[], COLUMN(TblMedical[Heart Issues]), FALSE)</f>
        <v>No</v>
      </c>
      <c r="H180" s="29" t="str" cm="1">
        <f t="array" ref="H180">VLOOKUP($A180, TblMedical[], COLUMN(TblMedical[Any Transplants]), FALSE)</f>
        <v>No</v>
      </c>
      <c r="I180" s="29" t="str" cm="1">
        <f t="array" ref="I180">VLOOKUP($A180, TblMedical[], COLUMN(TblMedical[Cancer history]), FALSE)</f>
        <v>No</v>
      </c>
      <c r="J180" s="29">
        <f>VLOOKUP($A180, TblMedical[], 9, FALSE)</f>
        <v>0</v>
      </c>
      <c r="K180" s="29" t="str" cm="1">
        <f t="array" ref="K180">VLOOKUP($A180, TblMedical[], COLUMN(TblMedical[Smoker]), FALSE)</f>
        <v>Yes</v>
      </c>
      <c r="L180" s="29" t="str" cm="1">
        <f t="array" ref="L180">VLOOKUP($A180, TblMedical[], COLUMN(TblMedical[Weight Status]), FALSE)</f>
        <v>Obesity</v>
      </c>
      <c r="M180" s="29" t="str" cm="1">
        <f t="array" ref="M180">VLOOKUP($A180, TblMedical[], COLUMN(TblMedical[Diabetes Status]), FALSE)</f>
        <v>Prediabetes</v>
      </c>
      <c r="N180" s="30" cm="1">
        <f t="array" ref="N180">VLOOKUP($A180, TblHospital[], COLUMN(TblHospital[DateofBirth]), FALSE)</f>
        <v>33399</v>
      </c>
      <c r="O180" s="35" t="str" cm="1">
        <f t="array" ref="O180">VLOOKUP($A180, TblHospital[], COLUMN(TblHospital[Hospital tier]), FALSE)</f>
        <v>tier - 2</v>
      </c>
      <c r="P180" s="35" t="str" cm="1">
        <f t="array" ref="P180">VLOOKUP($A180, TblHospital[], COLUMN(TblHospital[City tier]), FALSE)</f>
        <v>tier - 2</v>
      </c>
      <c r="Q180" s="35" t="str" cm="1">
        <f t="array" ref="Q180">VLOOKUP($A180, TblHospital[],COLUMN(TblHospital[State ID]), FALSE)</f>
        <v>R1011</v>
      </c>
      <c r="R180" s="31"/>
      <c r="S180" s="31"/>
      <c r="T180" s="31"/>
    </row>
    <row r="181" spans="1:20" x14ac:dyDescent="0.25">
      <c r="A181" s="39" t="str">
        <f>TblNames[[#This Row],[Customer ID]]</f>
        <v>Id180</v>
      </c>
      <c r="B181" s="29" t="str" cm="1">
        <f t="array" ref="B181">VLOOKUP($A181, TblNames[], COLUMN(TblNames[First Name]), FALSE)</f>
        <v>Jennifer L</v>
      </c>
      <c r="C181" s="29" cm="1">
        <f t="array" ref="C181">VLOOKUP($A181, TblMedical[], COLUMN(TblMedical[HBA1C]), FALSE)</f>
        <v>11.4</v>
      </c>
      <c r="D181" s="34" cm="1">
        <f t="array" ref="D181">VLOOKUP($A181, TblHospital[], COLUMN(TblHospital[Charges]), FALSE)</f>
        <v>36910.61</v>
      </c>
      <c r="E181" s="40" cm="1">
        <f t="array" ref="E181">VLOOKUP($A181, TblHospital[], COLUMN(TblHospital[Age]), FALSE)</f>
        <v>60</v>
      </c>
      <c r="F181" s="29" cm="1">
        <f t="array" ref="F181">VLOOKUP($A181, TblMedical[], COLUMN(TblMedical[BMI]), FALSE)</f>
        <v>34.799999999999997</v>
      </c>
      <c r="G181" s="29" t="str" cm="1">
        <f t="array" ref="G181">VLOOKUP($A181, TblMedical[], COLUMN(TblMedical[Heart Issues]), FALSE)</f>
        <v>Yes</v>
      </c>
      <c r="H181" s="29" t="str" cm="1">
        <f t="array" ref="H181">VLOOKUP($A181, TblMedical[], COLUMN(TblMedical[Any Transplants]), FALSE)</f>
        <v>No</v>
      </c>
      <c r="I181" s="29" t="str" cm="1">
        <f t="array" ref="I181">VLOOKUP($A181, TblMedical[], COLUMN(TblMedical[Cancer history]), FALSE)</f>
        <v>Yes</v>
      </c>
      <c r="J181" s="29">
        <f>VLOOKUP($A181, TblMedical[], 9, FALSE)</f>
        <v>1</v>
      </c>
      <c r="K181" s="29" t="str" cm="1">
        <f t="array" ref="K181">VLOOKUP($A181, TblMedical[], COLUMN(TblMedical[Smoker]), FALSE)</f>
        <v>No</v>
      </c>
      <c r="L181" s="29" t="str" cm="1">
        <f t="array" ref="L181">VLOOKUP($A181, TblMedical[], COLUMN(TblMedical[Weight Status]), FALSE)</f>
        <v>Obesity</v>
      </c>
      <c r="M181" s="29" t="str" cm="1">
        <f t="array" ref="M181">VLOOKUP($A181, TblMedical[], COLUMN(TblMedical[Diabetes Status]), FALSE)</f>
        <v>Diabetes</v>
      </c>
      <c r="N181" s="30" cm="1">
        <f t="array" ref="N181">VLOOKUP($A181, TblHospital[], COLUMN(TblHospital[DateofBirth]), FALSE)</f>
        <v>23216</v>
      </c>
      <c r="O181" s="35" t="str" cm="1">
        <f t="array" ref="O181">VLOOKUP($A181, TblHospital[], COLUMN(TblHospital[Hospital tier]), FALSE)</f>
        <v>tier - 2</v>
      </c>
      <c r="P181" s="35" t="str" cm="1">
        <f t="array" ref="P181">VLOOKUP($A181, TblHospital[], COLUMN(TblHospital[City tier]), FALSE)</f>
        <v>tier - 2</v>
      </c>
      <c r="Q181" s="35" t="str" cm="1">
        <f t="array" ref="Q181">VLOOKUP($A181, TblHospital[],COLUMN(TblHospital[State ID]), FALSE)</f>
        <v>R1011</v>
      </c>
      <c r="R181" s="31"/>
      <c r="S181" s="31"/>
      <c r="T181" s="31"/>
    </row>
    <row r="182" spans="1:20" x14ac:dyDescent="0.25">
      <c r="A182" s="39" t="str">
        <f>TblNames[[#This Row],[Customer ID]]</f>
        <v>Id181</v>
      </c>
      <c r="B182" s="29" t="str" cm="1">
        <f t="array" ref="B182">VLOOKUP($A182, TblNames[], COLUMN(TblNames[First Name]), FALSE)</f>
        <v>Abby W</v>
      </c>
      <c r="C182" s="29" cm="1">
        <f t="array" ref="C182">VLOOKUP($A182, TblMedical[], COLUMN(TblMedical[HBA1C]), FALSE)</f>
        <v>4.29</v>
      </c>
      <c r="D182" s="34" cm="1">
        <f t="array" ref="D182">VLOOKUP($A182, TblHospital[], COLUMN(TblHospital[Charges]), FALSE)</f>
        <v>36898.730000000003</v>
      </c>
      <c r="E182" s="40" cm="1">
        <f t="array" ref="E182">VLOOKUP($A182, TblHospital[], COLUMN(TblHospital[Age]), FALSE)</f>
        <v>20</v>
      </c>
      <c r="F182" s="29" cm="1">
        <f t="array" ref="F182">VLOOKUP($A182, TblMedical[], COLUMN(TblMedical[BMI]), FALSE)</f>
        <v>32.49</v>
      </c>
      <c r="G182" s="29" t="str" cm="1">
        <f t="array" ref="G182">VLOOKUP($A182, TblMedical[], COLUMN(TblMedical[Heart Issues]), FALSE)</f>
        <v>No</v>
      </c>
      <c r="H182" s="29" t="str" cm="1">
        <f t="array" ref="H182">VLOOKUP($A182, TblMedical[], COLUMN(TblMedical[Any Transplants]), FALSE)</f>
        <v>No</v>
      </c>
      <c r="I182" s="29" t="str" cm="1">
        <f t="array" ref="I182">VLOOKUP($A182, TblMedical[], COLUMN(TblMedical[Cancer history]), FALSE)</f>
        <v>Yes</v>
      </c>
      <c r="J182" s="29">
        <f>VLOOKUP($A182, TblMedical[], 9, FALSE)</f>
        <v>1</v>
      </c>
      <c r="K182" s="29" t="str" cm="1">
        <f t="array" ref="K182">VLOOKUP($A182, TblMedical[], COLUMN(TblMedical[Smoker]), FALSE)</f>
        <v>Yes</v>
      </c>
      <c r="L182" s="29" t="str" cm="1">
        <f t="array" ref="L182">VLOOKUP($A182, TblMedical[], COLUMN(TblMedical[Weight Status]), FALSE)</f>
        <v>Obesity</v>
      </c>
      <c r="M182" s="29" t="str" cm="1">
        <f t="array" ref="M182">VLOOKUP($A182, TblMedical[], COLUMN(TblMedical[Diabetes Status]), FALSE)</f>
        <v>Normal</v>
      </c>
      <c r="N182" s="30" cm="1">
        <f t="array" ref="N182">VLOOKUP($A182, TblHospital[], COLUMN(TblHospital[DateofBirth]), FALSE)</f>
        <v>37793</v>
      </c>
      <c r="O182" s="35" t="str" cm="1">
        <f t="array" ref="O182">VLOOKUP($A182, TblHospital[], COLUMN(TblHospital[Hospital tier]), FALSE)</f>
        <v>tier - 2</v>
      </c>
      <c r="P182" s="35" t="str" cm="1">
        <f t="array" ref="P182">VLOOKUP($A182, TblHospital[], COLUMN(TblHospital[City tier]), FALSE)</f>
        <v>tier - 1</v>
      </c>
      <c r="Q182" s="35" t="str" cm="1">
        <f t="array" ref="Q182">VLOOKUP($A182, TblHospital[],COLUMN(TblHospital[State ID]), FALSE)</f>
        <v>R1012</v>
      </c>
      <c r="R182" s="31"/>
      <c r="S182" s="31"/>
      <c r="T182" s="31"/>
    </row>
    <row r="183" spans="1:20" x14ac:dyDescent="0.25">
      <c r="A183" s="39" t="str">
        <f>TblNames[[#This Row],[Customer ID]]</f>
        <v>Id182</v>
      </c>
      <c r="B183" s="29" t="str" cm="1">
        <f t="array" ref="B183">VLOOKUP($A183, TblNames[], COLUMN(TblNames[First Name]), FALSE)</f>
        <v>Tyler</v>
      </c>
      <c r="C183" s="29" cm="1">
        <f t="array" ref="C183">VLOOKUP($A183, TblMedical[], COLUMN(TblMedical[HBA1C]), FALSE)</f>
        <v>5.7</v>
      </c>
      <c r="D183" s="34" cm="1">
        <f t="array" ref="D183">VLOOKUP($A183, TblHospital[], COLUMN(TblHospital[Charges]), FALSE)</f>
        <v>36889.99</v>
      </c>
      <c r="E183" s="40" cm="1">
        <f t="array" ref="E183">VLOOKUP($A183, TblHospital[], COLUMN(TblHospital[Age]), FALSE)</f>
        <v>50</v>
      </c>
      <c r="F183" s="29" cm="1">
        <f t="array" ref="F183">VLOOKUP($A183, TblMedical[], COLUMN(TblMedical[BMI]), FALSE)</f>
        <v>39</v>
      </c>
      <c r="G183" s="29" t="str" cm="1">
        <f t="array" ref="G183">VLOOKUP($A183, TblMedical[], COLUMN(TblMedical[Heart Issues]), FALSE)</f>
        <v>No</v>
      </c>
      <c r="H183" s="29" t="str" cm="1">
        <f t="array" ref="H183">VLOOKUP($A183, TblMedical[], COLUMN(TblMedical[Any Transplants]), FALSE)</f>
        <v>No</v>
      </c>
      <c r="I183" s="29" t="str" cm="1">
        <f t="array" ref="I183">VLOOKUP($A183, TblMedical[], COLUMN(TblMedical[Cancer history]), FALSE)</f>
        <v>No</v>
      </c>
      <c r="J183" s="29">
        <f>VLOOKUP($A183, TblMedical[], 9, FALSE)</f>
        <v>2</v>
      </c>
      <c r="K183" s="29" t="str" cm="1">
        <f t="array" ref="K183">VLOOKUP($A183, TblMedical[], COLUMN(TblMedical[Smoker]), FALSE)</f>
        <v>Yes</v>
      </c>
      <c r="L183" s="29" t="str" cm="1">
        <f t="array" ref="L183">VLOOKUP($A183, TblMedical[], COLUMN(TblMedical[Weight Status]), FALSE)</f>
        <v>Obesity</v>
      </c>
      <c r="M183" s="29" t="str" cm="1">
        <f t="array" ref="M183">VLOOKUP($A183, TblMedical[], COLUMN(TblMedical[Diabetes Status]), FALSE)</f>
        <v>Normal</v>
      </c>
      <c r="N183" s="30" cm="1">
        <f t="array" ref="N183">VLOOKUP($A183, TblHospital[], COLUMN(TblHospital[DateofBirth]), FALSE)</f>
        <v>26638</v>
      </c>
      <c r="O183" s="35" t="str" cm="1">
        <f t="array" ref="O183">VLOOKUP($A183, TblHospital[], COLUMN(TblHospital[Hospital tier]), FALSE)</f>
        <v>tier - 1</v>
      </c>
      <c r="P183" s="35" t="str" cm="1">
        <f t="array" ref="P183">VLOOKUP($A183, TblHospital[], COLUMN(TblHospital[City tier]), FALSE)</f>
        <v>tier - 3</v>
      </c>
      <c r="Q183" s="35" t="str" cm="1">
        <f t="array" ref="Q183">VLOOKUP($A183, TblHospital[],COLUMN(TblHospital[State ID]), FALSE)</f>
        <v>R1011</v>
      </c>
      <c r="R183" s="31"/>
      <c r="S183" s="31"/>
      <c r="T183" s="31"/>
    </row>
    <row r="184" spans="1:20" x14ac:dyDescent="0.25">
      <c r="A184" s="39" t="str">
        <f>TblNames[[#This Row],[Customer ID]]</f>
        <v>Id183</v>
      </c>
      <c r="B184" s="29" t="str" cm="1">
        <f t="array" ref="B184">VLOOKUP($A184, TblNames[], COLUMN(TblNames[First Name]), FALSE)</f>
        <v>Jeffrey</v>
      </c>
      <c r="C184" s="29" cm="1">
        <f t="array" ref="C184">VLOOKUP($A184, TblMedical[], COLUMN(TblMedical[HBA1C]), FALSE)</f>
        <v>6.09</v>
      </c>
      <c r="D184" s="34" cm="1">
        <f t="array" ref="D184">VLOOKUP($A184, TblHospital[], COLUMN(TblHospital[Charges]), FALSE)</f>
        <v>36837.47</v>
      </c>
      <c r="E184" s="40" cm="1">
        <f t="array" ref="E184">VLOOKUP($A184, TblHospital[], COLUMN(TblHospital[Age]), FALSE)</f>
        <v>31</v>
      </c>
      <c r="F184" s="29" cm="1">
        <f t="array" ref="F184">VLOOKUP($A184, TblMedical[], COLUMN(TblMedical[BMI]), FALSE)</f>
        <v>35.299999999999997</v>
      </c>
      <c r="G184" s="29" t="str" cm="1">
        <f t="array" ref="G184">VLOOKUP($A184, TblMedical[], COLUMN(TblMedical[Heart Issues]), FALSE)</f>
        <v>No</v>
      </c>
      <c r="H184" s="29" t="str" cm="1">
        <f t="array" ref="H184">VLOOKUP($A184, TblMedical[], COLUMN(TblMedical[Any Transplants]), FALSE)</f>
        <v>No</v>
      </c>
      <c r="I184" s="29" t="str" cm="1">
        <f t="array" ref="I184">VLOOKUP($A184, TblMedical[], COLUMN(TblMedical[Cancer history]), FALSE)</f>
        <v>No</v>
      </c>
      <c r="J184" s="29">
        <f>VLOOKUP($A184, TblMedical[], 9, FALSE)</f>
        <v>1</v>
      </c>
      <c r="K184" s="29" t="str" cm="1">
        <f t="array" ref="K184">VLOOKUP($A184, TblMedical[], COLUMN(TblMedical[Smoker]), FALSE)</f>
        <v>Yes</v>
      </c>
      <c r="L184" s="29" t="str" cm="1">
        <f t="array" ref="L184">VLOOKUP($A184, TblMedical[], COLUMN(TblMedical[Weight Status]), FALSE)</f>
        <v>Obesity</v>
      </c>
      <c r="M184" s="29" t="str" cm="1">
        <f t="array" ref="M184">VLOOKUP($A184, TblMedical[], COLUMN(TblMedical[Diabetes Status]), FALSE)</f>
        <v>Prediabetes</v>
      </c>
      <c r="N184" s="30" cm="1">
        <f t="array" ref="N184">VLOOKUP($A184, TblHospital[], COLUMN(TblHospital[DateofBirth]), FALSE)</f>
        <v>33789</v>
      </c>
      <c r="O184" s="35" t="str" cm="1">
        <f t="array" ref="O184">VLOOKUP($A184, TblHospital[], COLUMN(TblHospital[Hospital tier]), FALSE)</f>
        <v>tier - 2</v>
      </c>
      <c r="P184" s="35" t="str" cm="1">
        <f t="array" ref="P184">VLOOKUP($A184, TblHospital[], COLUMN(TblHospital[City tier]), FALSE)</f>
        <v>tier - 3</v>
      </c>
      <c r="Q184" s="35" t="str" cm="1">
        <f t="array" ref="Q184">VLOOKUP($A184, TblHospital[],COLUMN(TblHospital[State ID]), FALSE)</f>
        <v>R1011</v>
      </c>
      <c r="R184" s="31"/>
      <c r="S184" s="31"/>
      <c r="T184" s="31"/>
    </row>
    <row r="185" spans="1:20" x14ac:dyDescent="0.25">
      <c r="A185" s="39" t="str">
        <f>TblNames[[#This Row],[Customer ID]]</f>
        <v>Id184</v>
      </c>
      <c r="B185" s="29" t="str" cm="1">
        <f t="array" ref="B185">VLOOKUP($A185, TblNames[], COLUMN(TblNames[First Name]), FALSE)</f>
        <v>Matthew F</v>
      </c>
      <c r="C185" s="29" cm="1">
        <f t="array" ref="C185">VLOOKUP($A185, TblMedical[], COLUMN(TblMedical[HBA1C]), FALSE)</f>
        <v>10.67</v>
      </c>
      <c r="D185" s="34" cm="1">
        <f t="array" ref="D185">VLOOKUP($A185, TblHospital[], COLUMN(TblHospital[Charges]), FALSE)</f>
        <v>36795.29</v>
      </c>
      <c r="E185" s="40" cm="1">
        <f t="array" ref="E185">VLOOKUP($A185, TblHospital[], COLUMN(TblHospital[Age]), FALSE)</f>
        <v>57</v>
      </c>
      <c r="F185" s="29" cm="1">
        <f t="array" ref="F185">VLOOKUP($A185, TblMedical[], COLUMN(TblMedical[BMI]), FALSE)</f>
        <v>33.42</v>
      </c>
      <c r="G185" s="29" t="str" cm="1">
        <f t="array" ref="G185">VLOOKUP($A185, TblMedical[], COLUMN(TblMedical[Heart Issues]), FALSE)</f>
        <v>No</v>
      </c>
      <c r="H185" s="29" t="str" cm="1">
        <f t="array" ref="H185">VLOOKUP($A185, TblMedical[], COLUMN(TblMedical[Any Transplants]), FALSE)</f>
        <v>No</v>
      </c>
      <c r="I185" s="29" t="str" cm="1">
        <f t="array" ref="I185">VLOOKUP($A185, TblMedical[], COLUMN(TblMedical[Cancer history]), FALSE)</f>
        <v>No</v>
      </c>
      <c r="J185" s="29">
        <f>VLOOKUP($A185, TblMedical[], 9, FALSE)</f>
        <v>0</v>
      </c>
      <c r="K185" s="29" t="str" cm="1">
        <f t="array" ref="K185">VLOOKUP($A185, TblMedical[], COLUMN(TblMedical[Smoker]), FALSE)</f>
        <v>Yes</v>
      </c>
      <c r="L185" s="29" t="str" cm="1">
        <f t="array" ref="L185">VLOOKUP($A185, TblMedical[], COLUMN(TblMedical[Weight Status]), FALSE)</f>
        <v>Obesity</v>
      </c>
      <c r="M185" s="29" t="str" cm="1">
        <f t="array" ref="M185">VLOOKUP($A185, TblMedical[], COLUMN(TblMedical[Diabetes Status]), FALSE)</f>
        <v>Diabetes</v>
      </c>
      <c r="N185" s="30" cm="1">
        <f t="array" ref="N185">VLOOKUP($A185, TblHospital[], COLUMN(TblHospital[DateofBirth]), FALSE)</f>
        <v>24104</v>
      </c>
      <c r="O185" s="35" t="str" cm="1">
        <f t="array" ref="O185">VLOOKUP($A185, TblHospital[], COLUMN(TblHospital[Hospital tier]), FALSE)</f>
        <v>tier - 2</v>
      </c>
      <c r="P185" s="35" t="str" cm="1">
        <f t="array" ref="P185">VLOOKUP($A185, TblHospital[], COLUMN(TblHospital[City tier]), FALSE)</f>
        <v>tier - 1</v>
      </c>
      <c r="Q185" s="35" t="str" cm="1">
        <f t="array" ref="Q185">VLOOKUP($A185, TblHospital[],COLUMN(TblHospital[State ID]), FALSE)</f>
        <v>R1011</v>
      </c>
      <c r="R185" s="31"/>
      <c r="S185" s="31"/>
      <c r="T185" s="31"/>
    </row>
    <row r="186" spans="1:20" x14ac:dyDescent="0.25">
      <c r="A186" s="39" t="str">
        <f>TblNames[[#This Row],[Customer ID]]</f>
        <v>Id185</v>
      </c>
      <c r="B186" s="29" t="str" cm="1">
        <f t="array" ref="B186">VLOOKUP($A186, TblNames[], COLUMN(TblNames[First Name]), FALSE)</f>
        <v>Ryan J</v>
      </c>
      <c r="C186" s="29" cm="1">
        <f t="array" ref="C186">VLOOKUP($A186, TblMedical[], COLUMN(TblMedical[HBA1C]), FALSE)</f>
        <v>6.75</v>
      </c>
      <c r="D186" s="34" cm="1">
        <f t="array" ref="D186">VLOOKUP($A186, TblHospital[], COLUMN(TblHospital[Charges]), FALSE)</f>
        <v>36786.370000000003</v>
      </c>
      <c r="E186" s="40" cm="1">
        <f t="array" ref="E186">VLOOKUP($A186, TblHospital[], COLUMN(TblHospital[Age]), FALSE)</f>
        <v>53</v>
      </c>
      <c r="F186" s="29" cm="1">
        <f t="array" ref="F186">VLOOKUP($A186, TblMedical[], COLUMN(TblMedical[BMI]), FALSE)</f>
        <v>37.18</v>
      </c>
      <c r="G186" s="29" t="str" cm="1">
        <f t="array" ref="G186">VLOOKUP($A186, TblMedical[], COLUMN(TblMedical[Heart Issues]), FALSE)</f>
        <v>Yes</v>
      </c>
      <c r="H186" s="29" t="str" cm="1">
        <f t="array" ref="H186">VLOOKUP($A186, TblMedical[], COLUMN(TblMedical[Any Transplants]), FALSE)</f>
        <v>No</v>
      </c>
      <c r="I186" s="29" t="str" cm="1">
        <f t="array" ref="I186">VLOOKUP($A186, TblMedical[], COLUMN(TblMedical[Cancer history]), FALSE)</f>
        <v>No</v>
      </c>
      <c r="J186" s="29">
        <f>VLOOKUP($A186, TblMedical[], 9, FALSE)</f>
        <v>2</v>
      </c>
      <c r="K186" s="29" t="str" cm="1">
        <f t="array" ref="K186">VLOOKUP($A186, TblMedical[], COLUMN(TblMedical[Smoker]), FALSE)</f>
        <v>Yes</v>
      </c>
      <c r="L186" s="29" t="str" cm="1">
        <f t="array" ref="L186">VLOOKUP($A186, TblMedical[], COLUMN(TblMedical[Weight Status]), FALSE)</f>
        <v>Obesity</v>
      </c>
      <c r="M186" s="29" t="str" cm="1">
        <f t="array" ref="M186">VLOOKUP($A186, TblMedical[], COLUMN(TblMedical[Diabetes Status]), FALSE)</f>
        <v>Prediabetes</v>
      </c>
      <c r="N186" s="30" cm="1">
        <f t="array" ref="N186">VLOOKUP($A186, TblHospital[], COLUMN(TblHospital[DateofBirth]), FALSE)</f>
        <v>25763</v>
      </c>
      <c r="O186" s="35" t="str" cm="1">
        <f t="array" ref="O186">VLOOKUP($A186, TblHospital[], COLUMN(TblHospital[Hospital tier]), FALSE)</f>
        <v>tier - 1</v>
      </c>
      <c r="P186" s="35" t="str" cm="1">
        <f t="array" ref="P186">VLOOKUP($A186, TblHospital[], COLUMN(TblHospital[City tier]), FALSE)</f>
        <v>tier - 1</v>
      </c>
      <c r="Q186" s="35" t="str" cm="1">
        <f t="array" ref="Q186">VLOOKUP($A186, TblHospital[],COLUMN(TblHospital[State ID]), FALSE)</f>
        <v>R1011</v>
      </c>
      <c r="R186" s="31"/>
      <c r="S186" s="31"/>
      <c r="T186" s="31"/>
    </row>
    <row r="187" spans="1:20" x14ac:dyDescent="0.25">
      <c r="A187" s="39" t="str">
        <f>TblNames[[#This Row],[Customer ID]]</f>
        <v>Id186</v>
      </c>
      <c r="B187" s="29" t="str" cm="1">
        <f t="array" ref="B187">VLOOKUP($A187, TblNames[], COLUMN(TblNames[First Name]), FALSE)</f>
        <v>Amy</v>
      </c>
      <c r="C187" s="29" cm="1">
        <f t="array" ref="C187">VLOOKUP($A187, TblMedical[], COLUMN(TblMedical[HBA1C]), FALSE)</f>
        <v>9.26</v>
      </c>
      <c r="D187" s="34" cm="1">
        <f t="array" ref="D187">VLOOKUP($A187, TblHospital[], COLUMN(TblHospital[Charges]), FALSE)</f>
        <v>36580.28</v>
      </c>
      <c r="E187" s="40" cm="1">
        <f t="array" ref="E187">VLOOKUP($A187, TblHospital[], COLUMN(TblHospital[Age]), FALSE)</f>
        <v>62</v>
      </c>
      <c r="F187" s="29" cm="1">
        <f t="array" ref="F187">VLOOKUP($A187, TblMedical[], COLUMN(TblMedical[BMI]), FALSE)</f>
        <v>33.33</v>
      </c>
      <c r="G187" s="29" t="str" cm="1">
        <f t="array" ref="G187">VLOOKUP($A187, TblMedical[], COLUMN(TblMedical[Heart Issues]), FALSE)</f>
        <v>Yes</v>
      </c>
      <c r="H187" s="29" t="str" cm="1">
        <f t="array" ref="H187">VLOOKUP($A187, TblMedical[], COLUMN(TblMedical[Any Transplants]), FALSE)</f>
        <v>No</v>
      </c>
      <c r="I187" s="29" t="str" cm="1">
        <f t="array" ref="I187">VLOOKUP($A187, TblMedical[], COLUMN(TblMedical[Cancer history]), FALSE)</f>
        <v>No</v>
      </c>
      <c r="J187" s="29">
        <f>VLOOKUP($A187, TblMedical[], 9, FALSE)</f>
        <v>2</v>
      </c>
      <c r="K187" s="29" t="str" cm="1">
        <f t="array" ref="K187">VLOOKUP($A187, TblMedical[], COLUMN(TblMedical[Smoker]), FALSE)</f>
        <v>No</v>
      </c>
      <c r="L187" s="29" t="str" cm="1">
        <f t="array" ref="L187">VLOOKUP($A187, TblMedical[], COLUMN(TblMedical[Weight Status]), FALSE)</f>
        <v>Obesity</v>
      </c>
      <c r="M187" s="29" t="str" cm="1">
        <f t="array" ref="M187">VLOOKUP($A187, TblMedical[], COLUMN(TblMedical[Diabetes Status]), FALSE)</f>
        <v>Diabetes</v>
      </c>
      <c r="N187" s="30" cm="1">
        <f t="array" ref="N187">VLOOKUP($A187, TblHospital[], COLUMN(TblHospital[DateofBirth]), FALSE)</f>
        <v>22491</v>
      </c>
      <c r="O187" s="35" t="str" cm="1">
        <f t="array" ref="O187">VLOOKUP($A187, TblHospital[], COLUMN(TblHospital[Hospital tier]), FALSE)</f>
        <v>tier - 2</v>
      </c>
      <c r="P187" s="35" t="str" cm="1">
        <f t="array" ref="P187">VLOOKUP($A187, TblHospital[], COLUMN(TblHospital[City tier]), FALSE)</f>
        <v>tier - 2</v>
      </c>
      <c r="Q187" s="35" t="str" cm="1">
        <f t="array" ref="Q187">VLOOKUP($A187, TblHospital[],COLUMN(TblHospital[State ID]), FALSE)</f>
        <v>R1013</v>
      </c>
      <c r="R187" s="31"/>
      <c r="S187" s="31"/>
      <c r="T187" s="31"/>
    </row>
    <row r="188" spans="1:20" x14ac:dyDescent="0.25">
      <c r="A188" s="39" t="str">
        <f>TblNames[[#This Row],[Customer ID]]</f>
        <v>Id187</v>
      </c>
      <c r="B188" s="29" t="str" cm="1">
        <f t="array" ref="B188">VLOOKUP($A188, TblNames[], COLUMN(TblNames[First Name]), FALSE)</f>
        <v>Andrew P</v>
      </c>
      <c r="C188" s="29" cm="1">
        <f t="array" ref="C188">VLOOKUP($A188, TblMedical[], COLUMN(TblMedical[HBA1C]), FALSE)</f>
        <v>4.2699999999999996</v>
      </c>
      <c r="D188" s="34" cm="1">
        <f t="array" ref="D188">VLOOKUP($A188, TblHospital[], COLUMN(TblHospital[Charges]), FALSE)</f>
        <v>36572.800000000003</v>
      </c>
      <c r="E188" s="40" cm="1">
        <f t="array" ref="E188">VLOOKUP($A188, TblHospital[], COLUMN(TblHospital[Age]), FALSE)</f>
        <v>30</v>
      </c>
      <c r="F188" s="29" cm="1">
        <f t="array" ref="F188">VLOOKUP($A188, TblMedical[], COLUMN(TblMedical[BMI]), FALSE)</f>
        <v>53.21</v>
      </c>
      <c r="G188" s="29" t="str" cm="1">
        <f t="array" ref="G188">VLOOKUP($A188, TblMedical[], COLUMN(TblMedical[Heart Issues]), FALSE)</f>
        <v>No</v>
      </c>
      <c r="H188" s="29" t="str" cm="1">
        <f t="array" ref="H188">VLOOKUP($A188, TblMedical[], COLUMN(TblMedical[Any Transplants]), FALSE)</f>
        <v>No</v>
      </c>
      <c r="I188" s="29" t="str" cm="1">
        <f t="array" ref="I188">VLOOKUP($A188, TblMedical[], COLUMN(TblMedical[Cancer history]), FALSE)</f>
        <v>No</v>
      </c>
      <c r="J188" s="29">
        <f>VLOOKUP($A188, TblMedical[], 9, FALSE)</f>
        <v>1</v>
      </c>
      <c r="K188" s="29" t="str" cm="1">
        <f t="array" ref="K188">VLOOKUP($A188, TblMedical[], COLUMN(TblMedical[Smoker]), FALSE)</f>
        <v>Yes</v>
      </c>
      <c r="L188" s="29" t="str" cm="1">
        <f t="array" ref="L188">VLOOKUP($A188, TblMedical[], COLUMN(TblMedical[Weight Status]), FALSE)</f>
        <v>Obesity</v>
      </c>
      <c r="M188" s="29" t="str" cm="1">
        <f t="array" ref="M188">VLOOKUP($A188, TblMedical[], COLUMN(TblMedical[Diabetes Status]), FALSE)</f>
        <v>Normal</v>
      </c>
      <c r="N188" s="30" cm="1">
        <f t="array" ref="N188">VLOOKUP($A188, TblHospital[], COLUMN(TblHospital[DateofBirth]), FALSE)</f>
        <v>33886</v>
      </c>
      <c r="O188" s="35" t="str" cm="1">
        <f t="array" ref="O188">VLOOKUP($A188, TblHospital[], COLUMN(TblHospital[Hospital tier]), FALSE)</f>
        <v>tier - 1</v>
      </c>
      <c r="P188" s="35" t="str" cm="1">
        <f t="array" ref="P188">VLOOKUP($A188, TblHospital[], COLUMN(TblHospital[City tier]), FALSE)</f>
        <v>tier - 2</v>
      </c>
      <c r="Q188" s="35" t="str" cm="1">
        <f t="array" ref="Q188">VLOOKUP($A188, TblHospital[],COLUMN(TblHospital[State ID]), FALSE)</f>
        <v>R1011</v>
      </c>
      <c r="R188" s="31"/>
      <c r="S188" s="31"/>
      <c r="T188" s="31"/>
    </row>
    <row r="189" spans="1:20" x14ac:dyDescent="0.25">
      <c r="A189" s="39" t="str">
        <f>TblNames[[#This Row],[Customer ID]]</f>
        <v>Id188</v>
      </c>
      <c r="B189" s="29" t="str" cm="1">
        <f t="array" ref="B189">VLOOKUP($A189, TblNames[], COLUMN(TblNames[First Name]), FALSE)</f>
        <v>George M V</v>
      </c>
      <c r="C189" s="29" cm="1">
        <f t="array" ref="C189">VLOOKUP($A189, TblMedical[], COLUMN(TblMedical[HBA1C]), FALSE)</f>
        <v>11.51</v>
      </c>
      <c r="D189" s="34" cm="1">
        <f t="array" ref="D189">VLOOKUP($A189, TblHospital[], COLUMN(TblHospital[Charges]), FALSE)</f>
        <v>36541.550000000003</v>
      </c>
      <c r="E189" s="40" cm="1">
        <f t="array" ref="E189">VLOOKUP($A189, TblHospital[], COLUMN(TblHospital[Age]), FALSE)</f>
        <v>49</v>
      </c>
      <c r="F189" s="29" cm="1">
        <f t="array" ref="F189">VLOOKUP($A189, TblMedical[], COLUMN(TblMedical[BMI]), FALSE)</f>
        <v>38.729999999999997</v>
      </c>
      <c r="G189" s="29" t="str" cm="1">
        <f t="array" ref="G189">VLOOKUP($A189, TblMedical[], COLUMN(TblMedical[Heart Issues]), FALSE)</f>
        <v>No</v>
      </c>
      <c r="H189" s="29" t="str" cm="1">
        <f t="array" ref="H189">VLOOKUP($A189, TblMedical[], COLUMN(TblMedical[Any Transplants]), FALSE)</f>
        <v>No</v>
      </c>
      <c r="I189" s="29" t="str" cm="1">
        <f t="array" ref="I189">VLOOKUP($A189, TblMedical[], COLUMN(TblMedical[Cancer history]), FALSE)</f>
        <v>No</v>
      </c>
      <c r="J189" s="29">
        <f>VLOOKUP($A189, TblMedical[], 9, FALSE)</f>
        <v>2</v>
      </c>
      <c r="K189" s="29" t="str" cm="1">
        <f t="array" ref="K189">VLOOKUP($A189, TblMedical[], COLUMN(TblMedical[Smoker]), FALSE)</f>
        <v>Yes</v>
      </c>
      <c r="L189" s="29" t="str" cm="1">
        <f t="array" ref="L189">VLOOKUP($A189, TblMedical[], COLUMN(TblMedical[Weight Status]), FALSE)</f>
        <v>Obesity</v>
      </c>
      <c r="M189" s="29" t="str" cm="1">
        <f t="array" ref="M189">VLOOKUP($A189, TblMedical[], COLUMN(TblMedical[Diabetes Status]), FALSE)</f>
        <v>Diabetes</v>
      </c>
      <c r="N189" s="30" cm="1">
        <f t="array" ref="N189">VLOOKUP($A189, TblHospital[], COLUMN(TblHospital[DateofBirth]), FALSE)</f>
        <v>26885</v>
      </c>
      <c r="O189" s="35" t="str" cm="1">
        <f t="array" ref="O189">VLOOKUP($A189, TblHospital[], COLUMN(TblHospital[Hospital tier]), FALSE)</f>
        <v>tier - 2</v>
      </c>
      <c r="P189" s="35" t="str" cm="1">
        <f t="array" ref="P189">VLOOKUP($A189, TblHospital[], COLUMN(TblHospital[City tier]), FALSE)</f>
        <v>tier - 3</v>
      </c>
      <c r="Q189" s="35" t="str" cm="1">
        <f t="array" ref="Q189">VLOOKUP($A189, TblHospital[],COLUMN(TblHospital[State ID]), FALSE)</f>
        <v>R1011</v>
      </c>
      <c r="R189" s="31"/>
      <c r="S189" s="31"/>
      <c r="T189" s="31"/>
    </row>
    <row r="190" spans="1:20" x14ac:dyDescent="0.25">
      <c r="A190" s="39" t="str">
        <f>TblNames[[#This Row],[Customer ID]]</f>
        <v>Id189</v>
      </c>
      <c r="B190" s="29" t="str" cm="1">
        <f t="array" ref="B190">VLOOKUP($A190, TblNames[], COLUMN(TblNames[First Name]), FALSE)</f>
        <v>Sarah</v>
      </c>
      <c r="C190" s="29" cm="1">
        <f t="array" ref="C190">VLOOKUP($A190, TblMedical[], COLUMN(TblMedical[HBA1C]), FALSE)</f>
        <v>7.22</v>
      </c>
      <c r="D190" s="34" cm="1">
        <f t="array" ref="D190">VLOOKUP($A190, TblHospital[], COLUMN(TblHospital[Charges]), FALSE)</f>
        <v>36445.550000000003</v>
      </c>
      <c r="E190" s="40" cm="1">
        <f t="array" ref="E190">VLOOKUP($A190, TblHospital[], COLUMN(TblHospital[Age]), FALSE)</f>
        <v>60</v>
      </c>
      <c r="F190" s="29" cm="1">
        <f t="array" ref="F190">VLOOKUP($A190, TblMedical[], COLUMN(TblMedical[BMI]), FALSE)</f>
        <v>29.73</v>
      </c>
      <c r="G190" s="29" t="str" cm="1">
        <f t="array" ref="G190">VLOOKUP($A190, TblMedical[], COLUMN(TblMedical[Heart Issues]), FALSE)</f>
        <v>No</v>
      </c>
      <c r="H190" s="29" t="str" cm="1">
        <f t="array" ref="H190">VLOOKUP($A190, TblMedical[], COLUMN(TblMedical[Any Transplants]), FALSE)</f>
        <v>No</v>
      </c>
      <c r="I190" s="29" t="str" cm="1">
        <f t="array" ref="I190">VLOOKUP($A190, TblMedical[], COLUMN(TblMedical[Cancer history]), FALSE)</f>
        <v>No</v>
      </c>
      <c r="J190" s="29">
        <f>VLOOKUP($A190, TblMedical[], 9, FALSE)</f>
        <v>0</v>
      </c>
      <c r="K190" s="29" t="str" cm="1">
        <f t="array" ref="K190">VLOOKUP($A190, TblMedical[], COLUMN(TblMedical[Smoker]), FALSE)</f>
        <v>Yes</v>
      </c>
      <c r="L190" s="29" t="str" cm="1">
        <f t="array" ref="L190">VLOOKUP($A190, TblMedical[], COLUMN(TblMedical[Weight Status]), FALSE)</f>
        <v>Overweight</v>
      </c>
      <c r="M190" s="29" t="str" cm="1">
        <f t="array" ref="M190">VLOOKUP($A190, TblMedical[], COLUMN(TblMedical[Diabetes Status]), FALSE)</f>
        <v>Prediabetes</v>
      </c>
      <c r="N190" s="30" cm="1">
        <f t="array" ref="N190">VLOOKUP($A190, TblHospital[], COLUMN(TblHospital[DateofBirth]), FALSE)</f>
        <v>22969</v>
      </c>
      <c r="O190" s="35" t="str" cm="1">
        <f t="array" ref="O190">VLOOKUP($A190, TblHospital[], COLUMN(TblHospital[Hospital tier]), FALSE)</f>
        <v>tier - 2</v>
      </c>
      <c r="P190" s="35" t="str" cm="1">
        <f t="array" ref="P190">VLOOKUP($A190, TblHospital[], COLUMN(TblHospital[City tier]), FALSE)</f>
        <v>tier - 2</v>
      </c>
      <c r="Q190" s="35" t="str" cm="1">
        <f t="array" ref="Q190">VLOOKUP($A190, TblHospital[],COLUMN(TblHospital[State ID]), FALSE)</f>
        <v>R1011</v>
      </c>
      <c r="R190" s="31"/>
      <c r="S190" s="31"/>
      <c r="T190" s="31"/>
    </row>
    <row r="191" spans="1:20" x14ac:dyDescent="0.25">
      <c r="A191" s="39" t="str">
        <f>TblNames[[#This Row],[Customer ID]]</f>
        <v>Id190</v>
      </c>
      <c r="B191" s="29" t="str" cm="1">
        <f t="array" ref="B191">VLOOKUP($A191, TblNames[], COLUMN(TblNames[First Name]), FALSE)</f>
        <v>Lara</v>
      </c>
      <c r="C191" s="29" cm="1">
        <f t="array" ref="C191">VLOOKUP($A191, TblMedical[], COLUMN(TblMedical[HBA1C]), FALSE)</f>
        <v>4.37</v>
      </c>
      <c r="D191" s="34" cm="1">
        <f t="array" ref="D191">VLOOKUP($A191, TblHospital[], COLUMN(TblHospital[Charges]), FALSE)</f>
        <v>36397.58</v>
      </c>
      <c r="E191" s="40" cm="1">
        <f t="array" ref="E191">VLOOKUP($A191, TblHospital[], COLUMN(TblHospital[Age]), FALSE)</f>
        <v>19</v>
      </c>
      <c r="F191" s="29" cm="1">
        <f t="array" ref="F191">VLOOKUP($A191, TblMedical[], COLUMN(TblMedical[BMI]), FALSE)</f>
        <v>34.700000000000003</v>
      </c>
      <c r="G191" s="29" t="str" cm="1">
        <f t="array" ref="G191">VLOOKUP($A191, TblMedical[], COLUMN(TblMedical[Heart Issues]), FALSE)</f>
        <v>No</v>
      </c>
      <c r="H191" s="29" t="str" cm="1">
        <f t="array" ref="H191">VLOOKUP($A191, TblMedical[], COLUMN(TblMedical[Any Transplants]), FALSE)</f>
        <v>No</v>
      </c>
      <c r="I191" s="29" t="str" cm="1">
        <f t="array" ref="I191">VLOOKUP($A191, TblMedical[], COLUMN(TblMedical[Cancer history]), FALSE)</f>
        <v>Yes</v>
      </c>
      <c r="J191" s="29">
        <f>VLOOKUP($A191, TblMedical[], 9, FALSE)</f>
        <v>1</v>
      </c>
      <c r="K191" s="29" t="str" cm="1">
        <f t="array" ref="K191">VLOOKUP($A191, TblMedical[], COLUMN(TblMedical[Smoker]), FALSE)</f>
        <v>Yes</v>
      </c>
      <c r="L191" s="29" t="str" cm="1">
        <f t="array" ref="L191">VLOOKUP($A191, TblMedical[], COLUMN(TblMedical[Weight Status]), FALSE)</f>
        <v>Obesity</v>
      </c>
      <c r="M191" s="29" t="str" cm="1">
        <f t="array" ref="M191">VLOOKUP($A191, TblMedical[], COLUMN(TblMedical[Diabetes Status]), FALSE)</f>
        <v>Normal</v>
      </c>
      <c r="N191" s="30" cm="1">
        <f t="array" ref="N191">VLOOKUP($A191, TblHospital[], COLUMN(TblHospital[DateofBirth]), FALSE)</f>
        <v>37964</v>
      </c>
      <c r="O191" s="35" t="str" cm="1">
        <f t="array" ref="O191">VLOOKUP($A191, TblHospital[], COLUMN(TblHospital[Hospital tier]), FALSE)</f>
        <v>tier - 2</v>
      </c>
      <c r="P191" s="35" t="str" cm="1">
        <f t="array" ref="P191">VLOOKUP($A191, TblHospital[], COLUMN(TblHospital[City tier]), FALSE)</f>
        <v>tier - 3</v>
      </c>
      <c r="Q191" s="35" t="str" cm="1">
        <f t="array" ref="Q191">VLOOKUP($A191, TblHospital[],COLUMN(TblHospital[State ID]), FALSE)</f>
        <v>R1011</v>
      </c>
      <c r="R191" s="31"/>
      <c r="S191" s="31"/>
      <c r="T191" s="31"/>
    </row>
    <row r="192" spans="1:20" x14ac:dyDescent="0.25">
      <c r="A192" s="39" t="str">
        <f>TblNames[[#This Row],[Customer ID]]</f>
        <v>Id191</v>
      </c>
      <c r="B192" s="29" t="str" cm="1">
        <f t="array" ref="B192">VLOOKUP($A192, TblNames[], COLUMN(TblNames[First Name]), FALSE)</f>
        <v>Sebastien</v>
      </c>
      <c r="C192" s="29" cm="1">
        <f t="array" ref="C192">VLOOKUP($A192, TblMedical[], COLUMN(TblMedical[HBA1C]), FALSE)</f>
        <v>11.56</v>
      </c>
      <c r="D192" s="34" cm="1">
        <f t="array" ref="D192">VLOOKUP($A192, TblHospital[], COLUMN(TblHospital[Charges]), FALSE)</f>
        <v>36350.71</v>
      </c>
      <c r="E192" s="40" cm="1">
        <f t="array" ref="E192">VLOOKUP($A192, TblHospital[], COLUMN(TblHospital[Age]), FALSE)</f>
        <v>48</v>
      </c>
      <c r="F192" s="29" cm="1">
        <f t="array" ref="F192">VLOOKUP($A192, TblMedical[], COLUMN(TblMedical[BMI]), FALSE)</f>
        <v>38.28</v>
      </c>
      <c r="G192" s="29" t="str" cm="1">
        <f t="array" ref="G192">VLOOKUP($A192, TblMedical[], COLUMN(TblMedical[Heart Issues]), FALSE)</f>
        <v>Yes</v>
      </c>
      <c r="H192" s="29" t="str" cm="1">
        <f t="array" ref="H192">VLOOKUP($A192, TblMedical[], COLUMN(TblMedical[Any Transplants]), FALSE)</f>
        <v>No</v>
      </c>
      <c r="I192" s="29" t="str" cm="1">
        <f t="array" ref="I192">VLOOKUP($A192, TblMedical[], COLUMN(TblMedical[Cancer history]), FALSE)</f>
        <v>No</v>
      </c>
      <c r="J192" s="29">
        <f>VLOOKUP($A192, TblMedical[], 9, FALSE)</f>
        <v>1</v>
      </c>
      <c r="K192" s="29" t="str" cm="1">
        <f t="array" ref="K192">VLOOKUP($A192, TblMedical[], COLUMN(TblMedical[Smoker]), FALSE)</f>
        <v>Yes</v>
      </c>
      <c r="L192" s="29" t="str" cm="1">
        <f t="array" ref="L192">VLOOKUP($A192, TblMedical[], COLUMN(TblMedical[Weight Status]), FALSE)</f>
        <v>Obesity</v>
      </c>
      <c r="M192" s="29" t="str" cm="1">
        <f t="array" ref="M192">VLOOKUP($A192, TblMedical[], COLUMN(TblMedical[Diabetes Status]), FALSE)</f>
        <v>Diabetes</v>
      </c>
      <c r="N192" s="30" cm="1">
        <f t="array" ref="N192">VLOOKUP($A192, TblHospital[], COLUMN(TblHospital[DateofBirth]), FALSE)</f>
        <v>27550</v>
      </c>
      <c r="O192" s="35" t="str" cm="1">
        <f t="array" ref="O192">VLOOKUP($A192, TblHospital[], COLUMN(TblHospital[Hospital tier]), FALSE)</f>
        <v>tier - 1</v>
      </c>
      <c r="P192" s="35" t="str" cm="1">
        <f t="array" ref="P192">VLOOKUP($A192, TblHospital[], COLUMN(TblHospital[City tier]), FALSE)</f>
        <v>tier - 2</v>
      </c>
      <c r="Q192" s="35" t="str" cm="1">
        <f t="array" ref="Q192">VLOOKUP($A192, TblHospital[],COLUMN(TblHospital[State ID]), FALSE)</f>
        <v>R1011</v>
      </c>
      <c r="R192" s="31"/>
      <c r="S192" s="31"/>
      <c r="T192" s="31"/>
    </row>
    <row r="193" spans="1:20" x14ac:dyDescent="0.25">
      <c r="A193" s="39" t="str">
        <f>TblNames[[#This Row],[Customer ID]]</f>
        <v>Id192</v>
      </c>
      <c r="B193" s="29" t="str" cm="1">
        <f t="array" ref="B193">VLOOKUP($A193, TblNames[], COLUMN(TblNames[First Name]), FALSE)</f>
        <v>Padraig</v>
      </c>
      <c r="C193" s="29" cm="1">
        <f t="array" ref="C193">VLOOKUP($A193, TblMedical[], COLUMN(TblMedical[HBA1C]), FALSE)</f>
        <v>8.82</v>
      </c>
      <c r="D193" s="34" cm="1">
        <f t="array" ref="D193">VLOOKUP($A193, TblHospital[], COLUMN(TblHospital[Charges]), FALSE)</f>
        <v>36332.449999999997</v>
      </c>
      <c r="E193" s="40" cm="1">
        <f t="array" ref="E193">VLOOKUP($A193, TblHospital[], COLUMN(TblHospital[Age]), FALSE)</f>
        <v>55</v>
      </c>
      <c r="F193" s="29" cm="1">
        <f t="array" ref="F193">VLOOKUP($A193, TblMedical[], COLUMN(TblMedical[BMI]), FALSE)</f>
        <v>33.57</v>
      </c>
      <c r="G193" s="29" t="str" cm="1">
        <f t="array" ref="G193">VLOOKUP($A193, TblMedical[], COLUMN(TblMedical[Heart Issues]), FALSE)</f>
        <v>Yes</v>
      </c>
      <c r="H193" s="29" t="str" cm="1">
        <f t="array" ref="H193">VLOOKUP($A193, TblMedical[], COLUMN(TblMedical[Any Transplants]), FALSE)</f>
        <v>No</v>
      </c>
      <c r="I193" s="29" t="str" cm="1">
        <f t="array" ref="I193">VLOOKUP($A193, TblMedical[], COLUMN(TblMedical[Cancer history]), FALSE)</f>
        <v>No</v>
      </c>
      <c r="J193" s="29">
        <f>VLOOKUP($A193, TblMedical[], 9, FALSE)</f>
        <v>0</v>
      </c>
      <c r="K193" s="29" t="str" cm="1">
        <f t="array" ref="K193">VLOOKUP($A193, TblMedical[], COLUMN(TblMedical[Smoker]), FALSE)</f>
        <v>Yes</v>
      </c>
      <c r="L193" s="29" t="str" cm="1">
        <f t="array" ref="L193">VLOOKUP($A193, TblMedical[], COLUMN(TblMedical[Weight Status]), FALSE)</f>
        <v>Obesity</v>
      </c>
      <c r="M193" s="29" t="str" cm="1">
        <f t="array" ref="M193">VLOOKUP($A193, TblMedical[], COLUMN(TblMedical[Diabetes Status]), FALSE)</f>
        <v>Diabetes</v>
      </c>
      <c r="N193" s="30" cm="1">
        <f t="array" ref="N193">VLOOKUP($A193, TblHospital[], COLUMN(TblHospital[DateofBirth]), FALSE)</f>
        <v>24763</v>
      </c>
      <c r="O193" s="35" t="str" cm="1">
        <f t="array" ref="O193">VLOOKUP($A193, TblHospital[], COLUMN(TblHospital[Hospital tier]), FALSE)</f>
        <v>tier - 1</v>
      </c>
      <c r="P193" s="35" t="str" cm="1">
        <f t="array" ref="P193">VLOOKUP($A193, TblHospital[], COLUMN(TblHospital[City tier]), FALSE)</f>
        <v>tier - 3</v>
      </c>
      <c r="Q193" s="35" t="str" cm="1">
        <f t="array" ref="Q193">VLOOKUP($A193, TblHospital[],COLUMN(TblHospital[State ID]), FALSE)</f>
        <v>R1011</v>
      </c>
      <c r="R193" s="31"/>
      <c r="S193" s="31"/>
      <c r="T193" s="31"/>
    </row>
    <row r="194" spans="1:20" x14ac:dyDescent="0.25">
      <c r="A194" s="39" t="str">
        <f>TblNames[[#This Row],[Customer ID]]</f>
        <v>Id193</v>
      </c>
      <c r="B194" s="29" t="str" cm="1">
        <f t="array" ref="B194">VLOOKUP($A194, TblNames[], COLUMN(TblNames[First Name]), FALSE)</f>
        <v>Heather</v>
      </c>
      <c r="C194" s="29" cm="1">
        <f t="array" ref="C194">VLOOKUP($A194, TblMedical[], COLUMN(TblMedical[HBA1C]), FALSE)</f>
        <v>4.6900000000000004</v>
      </c>
      <c r="D194" s="34" cm="1">
        <f t="array" ref="D194">VLOOKUP($A194, TblHospital[], COLUMN(TblHospital[Charges]), FALSE)</f>
        <v>36314.050000000003</v>
      </c>
      <c r="E194" s="40" cm="1">
        <f t="array" ref="E194">VLOOKUP($A194, TblHospital[], COLUMN(TblHospital[Age]), FALSE)</f>
        <v>31</v>
      </c>
      <c r="F194" s="29" cm="1">
        <f t="array" ref="F194">VLOOKUP($A194, TblMedical[], COLUMN(TblMedical[BMI]), FALSE)</f>
        <v>52.06</v>
      </c>
      <c r="G194" s="29" t="str" cm="1">
        <f t="array" ref="G194">VLOOKUP($A194, TblMedical[], COLUMN(TblMedical[Heart Issues]), FALSE)</f>
        <v>No</v>
      </c>
      <c r="H194" s="29" t="str" cm="1">
        <f t="array" ref="H194">VLOOKUP($A194, TblMedical[], COLUMN(TblMedical[Any Transplants]), FALSE)</f>
        <v>No</v>
      </c>
      <c r="I194" s="29" t="str" cm="1">
        <f t="array" ref="I194">VLOOKUP($A194, TblMedical[], COLUMN(TblMedical[Cancer history]), FALSE)</f>
        <v>No</v>
      </c>
      <c r="J194" s="29">
        <f>VLOOKUP($A194, TblMedical[], 9, FALSE)</f>
        <v>1</v>
      </c>
      <c r="K194" s="29" t="str" cm="1">
        <f t="array" ref="K194">VLOOKUP($A194, TblMedical[], COLUMN(TblMedical[Smoker]), FALSE)</f>
        <v>Yes</v>
      </c>
      <c r="L194" s="29" t="str" cm="1">
        <f t="array" ref="L194">VLOOKUP($A194, TblMedical[], COLUMN(TblMedical[Weight Status]), FALSE)</f>
        <v>Obesity</v>
      </c>
      <c r="M194" s="29" t="str" cm="1">
        <f t="array" ref="M194">VLOOKUP($A194, TblMedical[], COLUMN(TblMedical[Diabetes Status]), FALSE)</f>
        <v>Normal</v>
      </c>
      <c r="N194" s="30" cm="1">
        <f t="array" ref="N194">VLOOKUP($A194, TblHospital[], COLUMN(TblHospital[DateofBirth]), FALSE)</f>
        <v>33771</v>
      </c>
      <c r="O194" s="35" t="str" cm="1">
        <f t="array" ref="O194">VLOOKUP($A194, TblHospital[], COLUMN(TblHospital[Hospital tier]), FALSE)</f>
        <v>tier - 2</v>
      </c>
      <c r="P194" s="35" t="str" cm="1">
        <f t="array" ref="P194">VLOOKUP($A194, TblHospital[], COLUMN(TblHospital[City tier]), FALSE)</f>
        <v>tier - 2</v>
      </c>
      <c r="Q194" s="35" t="str" cm="1">
        <f t="array" ref="Q194">VLOOKUP($A194, TblHospital[],COLUMN(TblHospital[State ID]), FALSE)</f>
        <v>R1011</v>
      </c>
      <c r="R194" s="31"/>
      <c r="S194" s="31"/>
      <c r="T194" s="31"/>
    </row>
    <row r="195" spans="1:20" x14ac:dyDescent="0.25">
      <c r="A195" s="39" t="str">
        <f>TblNames[[#This Row],[Customer ID]]</f>
        <v>Id194</v>
      </c>
      <c r="B195" s="29" t="str" cm="1">
        <f t="array" ref="B195">VLOOKUP($A195, TblNames[], COLUMN(TblNames[First Name]), FALSE)</f>
        <v xml:space="preserve">  Jorge</v>
      </c>
      <c r="C195" s="29" cm="1">
        <f t="array" ref="C195">VLOOKUP($A195, TblMedical[], COLUMN(TblMedical[HBA1C]), FALSE)</f>
        <v>4.53</v>
      </c>
      <c r="D195" s="34" cm="1">
        <f t="array" ref="D195">VLOOKUP($A195, TblHospital[], COLUMN(TblHospital[Charges]), FALSE)</f>
        <v>36307.800000000003</v>
      </c>
      <c r="E195" s="40" cm="1">
        <f t="array" ref="E195">VLOOKUP($A195, TblHospital[], COLUMN(TblHospital[Age]), FALSE)</f>
        <v>18</v>
      </c>
      <c r="F195" s="29" cm="1">
        <f t="array" ref="F195">VLOOKUP($A195, TblMedical[], COLUMN(TblMedical[BMI]), FALSE)</f>
        <v>38.17</v>
      </c>
      <c r="G195" s="29" t="str" cm="1">
        <f t="array" ref="G195">VLOOKUP($A195, TblMedical[], COLUMN(TblMedical[Heart Issues]), FALSE)</f>
        <v>No</v>
      </c>
      <c r="H195" s="29" t="str" cm="1">
        <f t="array" ref="H195">VLOOKUP($A195, TblMedical[], COLUMN(TblMedical[Any Transplants]), FALSE)</f>
        <v>yes</v>
      </c>
      <c r="I195" s="29" t="str" cm="1">
        <f t="array" ref="I195">VLOOKUP($A195, TblMedical[], COLUMN(TblMedical[Cancer history]), FALSE)</f>
        <v>No</v>
      </c>
      <c r="J195" s="29">
        <f>VLOOKUP($A195, TblMedical[], 9, FALSE)</f>
        <v>1</v>
      </c>
      <c r="K195" s="29" t="str" cm="1">
        <f t="array" ref="K195">VLOOKUP($A195, TblMedical[], COLUMN(TblMedical[Smoker]), FALSE)</f>
        <v>Yes</v>
      </c>
      <c r="L195" s="29" t="str" cm="1">
        <f t="array" ref="L195">VLOOKUP($A195, TblMedical[], COLUMN(TblMedical[Weight Status]), FALSE)</f>
        <v>Obesity</v>
      </c>
      <c r="M195" s="29" t="str" cm="1">
        <f t="array" ref="M195">VLOOKUP($A195, TblMedical[], COLUMN(TblMedical[Diabetes Status]), FALSE)</f>
        <v>Normal</v>
      </c>
      <c r="N195" s="30" cm="1">
        <f t="array" ref="N195">VLOOKUP($A195, TblHospital[], COLUMN(TblHospital[DateofBirth]), FALSE)</f>
        <v>38346</v>
      </c>
      <c r="O195" s="35" t="str" cm="1">
        <f t="array" ref="O195">VLOOKUP($A195, TblHospital[], COLUMN(TblHospital[Hospital tier]), FALSE)</f>
        <v>tier - 1</v>
      </c>
      <c r="P195" s="35" t="str" cm="1">
        <f t="array" ref="P195">VLOOKUP($A195, TblHospital[], COLUMN(TblHospital[City tier]), FALSE)</f>
        <v>tier - 2</v>
      </c>
      <c r="Q195" s="35" t="str" cm="1">
        <f t="array" ref="Q195">VLOOKUP($A195, TblHospital[],COLUMN(TblHospital[State ID]), FALSE)</f>
        <v>R1013</v>
      </c>
      <c r="R195" s="31"/>
      <c r="S195" s="31"/>
      <c r="T195" s="31"/>
    </row>
    <row r="196" spans="1:20" x14ac:dyDescent="0.25">
      <c r="A196" s="39" t="str">
        <f>TblNames[[#This Row],[Customer ID]]</f>
        <v>Id195</v>
      </c>
      <c r="B196" s="29" t="str" cm="1">
        <f t="array" ref="B196">VLOOKUP($A196, TblNames[], COLUMN(TblNames[First Name]), FALSE)</f>
        <v>Jack R</v>
      </c>
      <c r="C196" s="29" cm="1">
        <f t="array" ref="C196">VLOOKUP($A196, TblMedical[], COLUMN(TblMedical[HBA1C]), FALSE)</f>
        <v>5.84</v>
      </c>
      <c r="D196" s="34" cm="1">
        <f t="array" ref="D196">VLOOKUP($A196, TblHospital[], COLUMN(TblHospital[Charges]), FALSE)</f>
        <v>36219.410000000003</v>
      </c>
      <c r="E196" s="40" cm="1">
        <f t="array" ref="E196">VLOOKUP($A196, TblHospital[], COLUMN(TblHospital[Age]), FALSE)</f>
        <v>19</v>
      </c>
      <c r="F196" s="29" cm="1">
        <f t="array" ref="F196">VLOOKUP($A196, TblMedical[], COLUMN(TblMedical[BMI]), FALSE)</f>
        <v>36.954999999999998</v>
      </c>
      <c r="G196" s="29" t="str" cm="1">
        <f t="array" ref="G196">VLOOKUP($A196, TblMedical[], COLUMN(TblMedical[Heart Issues]), FALSE)</f>
        <v>No</v>
      </c>
      <c r="H196" s="29" t="str" cm="1">
        <f t="array" ref="H196">VLOOKUP($A196, TblMedical[], COLUMN(TblMedical[Any Transplants]), FALSE)</f>
        <v>No</v>
      </c>
      <c r="I196" s="29" t="str" cm="1">
        <f t="array" ref="I196">VLOOKUP($A196, TblMedical[], COLUMN(TblMedical[Cancer history]), FALSE)</f>
        <v>Yes</v>
      </c>
      <c r="J196" s="29">
        <f>VLOOKUP($A196, TblMedical[], 9, FALSE)</f>
        <v>1</v>
      </c>
      <c r="K196" s="29" t="str" cm="1">
        <f t="array" ref="K196">VLOOKUP($A196, TblMedical[], COLUMN(TblMedical[Smoker]), FALSE)</f>
        <v>Yes</v>
      </c>
      <c r="L196" s="29" t="str" cm="1">
        <f t="array" ref="L196">VLOOKUP($A196, TblMedical[], COLUMN(TblMedical[Weight Status]), FALSE)</f>
        <v>Obesity</v>
      </c>
      <c r="M196" s="29" t="str" cm="1">
        <f t="array" ref="M196">VLOOKUP($A196, TblMedical[], COLUMN(TblMedical[Diabetes Status]), FALSE)</f>
        <v>Normal</v>
      </c>
      <c r="N196" s="30" cm="1">
        <f t="array" ref="N196">VLOOKUP($A196, TblHospital[], COLUMN(TblHospital[DateofBirth]), FALSE)</f>
        <v>37869</v>
      </c>
      <c r="O196" s="35" t="str" cm="1">
        <f t="array" ref="O196">VLOOKUP($A196, TblHospital[], COLUMN(TblHospital[Hospital tier]), FALSE)</f>
        <v>tier - 1</v>
      </c>
      <c r="P196" s="35" t="str" cm="1">
        <f t="array" ref="P196">VLOOKUP($A196, TblHospital[], COLUMN(TblHospital[City tier]), FALSE)</f>
        <v>tier - 1</v>
      </c>
      <c r="Q196" s="35" t="str" cm="1">
        <f t="array" ref="Q196">VLOOKUP($A196, TblHospital[],COLUMN(TblHospital[State ID]), FALSE)</f>
        <v>R1012</v>
      </c>
      <c r="R196" s="31"/>
      <c r="S196" s="31"/>
      <c r="T196" s="31"/>
    </row>
    <row r="197" spans="1:20" x14ac:dyDescent="0.25">
      <c r="A197" s="39" t="str">
        <f>TblNames[[#This Row],[Customer ID]]</f>
        <v>Id196</v>
      </c>
      <c r="B197" s="29" t="str" cm="1">
        <f t="array" ref="B197">VLOOKUP($A197, TblNames[], COLUMN(TblNames[First Name]), FALSE)</f>
        <v>Felix</v>
      </c>
      <c r="C197" s="29" cm="1">
        <f t="array" ref="C197">VLOOKUP($A197, TblMedical[], COLUMN(TblMedical[HBA1C]), FALSE)</f>
        <v>4.9000000000000004</v>
      </c>
      <c r="D197" s="34" cm="1">
        <f t="array" ref="D197">VLOOKUP($A197, TblHospital[], COLUMN(TblHospital[Charges]), FALSE)</f>
        <v>36197.699999999997</v>
      </c>
      <c r="E197" s="40" cm="1">
        <f t="array" ref="E197">VLOOKUP($A197, TblHospital[], COLUMN(TblHospital[Age]), FALSE)</f>
        <v>29</v>
      </c>
      <c r="F197" s="29" cm="1">
        <f t="array" ref="F197">VLOOKUP($A197, TblMedical[], COLUMN(TblMedical[BMI]), FALSE)</f>
        <v>34.4</v>
      </c>
      <c r="G197" s="29" t="str" cm="1">
        <f t="array" ref="G197">VLOOKUP($A197, TblMedical[], COLUMN(TblMedical[Heart Issues]), FALSE)</f>
        <v>No</v>
      </c>
      <c r="H197" s="29" t="str" cm="1">
        <f t="array" ref="H197">VLOOKUP($A197, TblMedical[], COLUMN(TblMedical[Any Transplants]), FALSE)</f>
        <v>No</v>
      </c>
      <c r="I197" s="29" t="str" cm="1">
        <f t="array" ref="I197">VLOOKUP($A197, TblMedical[], COLUMN(TblMedical[Cancer history]), FALSE)</f>
        <v>Yes</v>
      </c>
      <c r="J197" s="29">
        <f>VLOOKUP($A197, TblMedical[], 9, FALSE)</f>
        <v>1</v>
      </c>
      <c r="K197" s="29" t="str" cm="1">
        <f t="array" ref="K197">VLOOKUP($A197, TblMedical[], COLUMN(TblMedical[Smoker]), FALSE)</f>
        <v>Yes</v>
      </c>
      <c r="L197" s="29" t="str" cm="1">
        <f t="array" ref="L197">VLOOKUP($A197, TblMedical[], COLUMN(TblMedical[Weight Status]), FALSE)</f>
        <v>Obesity</v>
      </c>
      <c r="M197" s="29" t="str" cm="1">
        <f t="array" ref="M197">VLOOKUP($A197, TblMedical[], COLUMN(TblMedical[Diabetes Status]), FALSE)</f>
        <v>Normal</v>
      </c>
      <c r="N197" s="30" cm="1">
        <f t="array" ref="N197">VLOOKUP($A197, TblHospital[], COLUMN(TblHospital[DateofBirth]), FALSE)</f>
        <v>34331</v>
      </c>
      <c r="O197" s="35" t="str" cm="1">
        <f t="array" ref="O197">VLOOKUP($A197, TblHospital[], COLUMN(TblHospital[Hospital tier]), FALSE)</f>
        <v>tier - 1</v>
      </c>
      <c r="P197" s="35" t="str" cm="1">
        <f t="array" ref="P197">VLOOKUP($A197, TblHospital[], COLUMN(TblHospital[City tier]), FALSE)</f>
        <v>tier - 3</v>
      </c>
      <c r="Q197" s="35" t="str" cm="1">
        <f t="array" ref="Q197">VLOOKUP($A197, TblHospital[],COLUMN(TblHospital[State ID]), FALSE)</f>
        <v>R1011</v>
      </c>
      <c r="R197" s="31"/>
      <c r="S197" s="31"/>
      <c r="T197" s="31"/>
    </row>
    <row r="198" spans="1:20" x14ac:dyDescent="0.25">
      <c r="A198" s="39" t="str">
        <f>TblNames[[#This Row],[Customer ID]]</f>
        <v>Id197</v>
      </c>
      <c r="B198" s="29" t="str" cm="1">
        <f t="array" ref="B198">VLOOKUP($A198, TblNames[], COLUMN(TblNames[First Name]), FALSE)</f>
        <v>Christopher C</v>
      </c>
      <c r="C198" s="29" cm="1">
        <f t="array" ref="C198">VLOOKUP($A198, TblMedical[], COLUMN(TblMedical[HBA1C]), FALSE)</f>
        <v>4.3</v>
      </c>
      <c r="D198" s="34" cm="1">
        <f t="array" ref="D198">VLOOKUP($A198, TblHospital[], COLUMN(TblHospital[Charges]), FALSE)</f>
        <v>36189.1</v>
      </c>
      <c r="E198" s="40" cm="1">
        <f t="array" ref="E198">VLOOKUP($A198, TblHospital[], COLUMN(TblHospital[Age]), FALSE)</f>
        <v>23</v>
      </c>
      <c r="F198" s="29" cm="1">
        <f t="array" ref="F198">VLOOKUP($A198, TblMedical[], COLUMN(TblMedical[BMI]), FALSE)</f>
        <v>31.73</v>
      </c>
      <c r="G198" s="29" t="str" cm="1">
        <f t="array" ref="G198">VLOOKUP($A198, TblMedical[], COLUMN(TblMedical[Heart Issues]), FALSE)</f>
        <v>No</v>
      </c>
      <c r="H198" s="29" t="str" cm="1">
        <f t="array" ref="H198">VLOOKUP($A198, TblMedical[], COLUMN(TblMedical[Any Transplants]), FALSE)</f>
        <v>No</v>
      </c>
      <c r="I198" s="29" t="str" cm="1">
        <f t="array" ref="I198">VLOOKUP($A198, TblMedical[], COLUMN(TblMedical[Cancer history]), FALSE)</f>
        <v>No</v>
      </c>
      <c r="J198" s="29">
        <f>VLOOKUP($A198, TblMedical[], 9, FALSE)</f>
        <v>0</v>
      </c>
      <c r="K198" s="29" t="str" cm="1">
        <f t="array" ref="K198">VLOOKUP($A198, TblMedical[], COLUMN(TblMedical[Smoker]), FALSE)</f>
        <v>Yes</v>
      </c>
      <c r="L198" s="29" t="str" cm="1">
        <f t="array" ref="L198">VLOOKUP($A198, TblMedical[], COLUMN(TblMedical[Weight Status]), FALSE)</f>
        <v>Obesity</v>
      </c>
      <c r="M198" s="29" t="str" cm="1">
        <f t="array" ref="M198">VLOOKUP($A198, TblMedical[], COLUMN(TblMedical[Diabetes Status]), FALSE)</f>
        <v>Normal</v>
      </c>
      <c r="N198" s="30" cm="1">
        <f t="array" ref="N198">VLOOKUP($A198, TblHospital[], COLUMN(TblHospital[DateofBirth]), FALSE)</f>
        <v>36434</v>
      </c>
      <c r="O198" s="35" t="str" cm="1">
        <f t="array" ref="O198">VLOOKUP($A198, TblHospital[], COLUMN(TblHospital[Hospital tier]), FALSE)</f>
        <v>tier - 1</v>
      </c>
      <c r="P198" s="35" t="str" cm="1">
        <f t="array" ref="P198">VLOOKUP($A198, TblHospital[], COLUMN(TblHospital[City tier]), FALSE)</f>
        <v>tier - 3</v>
      </c>
      <c r="Q198" s="35" t="str" cm="1">
        <f t="array" ref="Q198">VLOOKUP($A198, TblHospital[],COLUMN(TblHospital[State ID]), FALSE)</f>
        <v>R1016</v>
      </c>
      <c r="R198" s="31"/>
      <c r="S198" s="31"/>
      <c r="T198" s="31"/>
    </row>
    <row r="199" spans="1:20" x14ac:dyDescent="0.25">
      <c r="A199" s="39" t="str">
        <f>TblNames[[#This Row],[Customer ID]]</f>
        <v>Id198</v>
      </c>
      <c r="B199" s="29" t="str" cm="1">
        <f t="array" ref="B199">VLOOKUP($A199, TblNames[], COLUMN(TblNames[First Name]), FALSE)</f>
        <v>Jesse</v>
      </c>
      <c r="C199" s="29" cm="1">
        <f t="array" ref="C199">VLOOKUP($A199, TblMedical[], COLUMN(TblMedical[HBA1C]), FALSE)</f>
        <v>11.34</v>
      </c>
      <c r="D199" s="34" cm="1">
        <f t="array" ref="D199">VLOOKUP($A199, TblHospital[], COLUMN(TblHospital[Charges]), FALSE)</f>
        <v>36182.870000000003</v>
      </c>
      <c r="E199" s="40" cm="1">
        <f t="array" ref="E199">VLOOKUP($A199, TblHospital[], COLUMN(TblHospital[Age]), FALSE)</f>
        <v>48</v>
      </c>
      <c r="F199" s="29" cm="1">
        <f t="array" ref="F199">VLOOKUP($A199, TblMedical[], COLUMN(TblMedical[BMI]), FALSE)</f>
        <v>36.64</v>
      </c>
      <c r="G199" s="29" t="str" cm="1">
        <f t="array" ref="G199">VLOOKUP($A199, TblMedical[], COLUMN(TblMedical[Heart Issues]), FALSE)</f>
        <v>No</v>
      </c>
      <c r="H199" s="29" t="str" cm="1">
        <f t="array" ref="H199">VLOOKUP($A199, TblMedical[], COLUMN(TblMedical[Any Transplants]), FALSE)</f>
        <v>No</v>
      </c>
      <c r="I199" s="29" t="str" cm="1">
        <f t="array" ref="I199">VLOOKUP($A199, TblMedical[], COLUMN(TblMedical[Cancer history]), FALSE)</f>
        <v>No</v>
      </c>
      <c r="J199" s="29">
        <f>VLOOKUP($A199, TblMedical[], 9, FALSE)</f>
        <v>0</v>
      </c>
      <c r="K199" s="29" t="str" cm="1">
        <f t="array" ref="K199">VLOOKUP($A199, TblMedical[], COLUMN(TblMedical[Smoker]), FALSE)</f>
        <v>Yes</v>
      </c>
      <c r="L199" s="29" t="str" cm="1">
        <f t="array" ref="L199">VLOOKUP($A199, TblMedical[], COLUMN(TblMedical[Weight Status]), FALSE)</f>
        <v>Obesity</v>
      </c>
      <c r="M199" s="29" t="str" cm="1">
        <f t="array" ref="M199">VLOOKUP($A199, TblMedical[], COLUMN(TblMedical[Diabetes Status]), FALSE)</f>
        <v>Diabetes</v>
      </c>
      <c r="N199" s="30" cm="1">
        <f t="array" ref="N199">VLOOKUP($A199, TblHospital[], COLUMN(TblHospital[DateofBirth]), FALSE)</f>
        <v>27369</v>
      </c>
      <c r="O199" s="35" t="str" cm="1">
        <f t="array" ref="O199">VLOOKUP($A199, TblHospital[], COLUMN(TblHospital[Hospital tier]), FALSE)</f>
        <v>tier - 2</v>
      </c>
      <c r="P199" s="35" t="str" cm="1">
        <f t="array" ref="P199">VLOOKUP($A199, TblHospital[], COLUMN(TblHospital[City tier]), FALSE)</f>
        <v>tier - 3</v>
      </c>
      <c r="Q199" s="35" t="str" cm="1">
        <f t="array" ref="Q199">VLOOKUP($A199, TblHospital[],COLUMN(TblHospital[State ID]), FALSE)</f>
        <v>R1012</v>
      </c>
      <c r="R199" s="31"/>
      <c r="S199" s="31"/>
      <c r="T199" s="31"/>
    </row>
    <row r="200" spans="1:20" x14ac:dyDescent="0.25">
      <c r="A200" s="39" t="str">
        <f>TblNames[[#This Row],[Customer ID]]</f>
        <v>Id199</v>
      </c>
      <c r="B200" s="29" t="str" cm="1">
        <f t="array" ref="B200">VLOOKUP($A200, TblNames[], COLUMN(TblNames[First Name]), FALSE)</f>
        <v>Jill</v>
      </c>
      <c r="C200" s="29" cm="1">
        <f t="array" ref="C200">VLOOKUP($A200, TblMedical[], COLUMN(TblMedical[HBA1C]), FALSE)</f>
        <v>5.88</v>
      </c>
      <c r="D200" s="34" cm="1">
        <f t="array" ref="D200">VLOOKUP($A200, TblHospital[], COLUMN(TblHospital[Charges]), FALSE)</f>
        <v>36149.480000000003</v>
      </c>
      <c r="E200" s="40" cm="1">
        <f t="array" ref="E200">VLOOKUP($A200, TblHospital[], COLUMN(TblHospital[Age]), FALSE)</f>
        <v>18</v>
      </c>
      <c r="F200" s="29" cm="1">
        <f t="array" ref="F200">VLOOKUP($A200, TblMedical[], COLUMN(TblMedical[BMI]), FALSE)</f>
        <v>36.85</v>
      </c>
      <c r="G200" s="29" t="str" cm="1">
        <f t="array" ref="G200">VLOOKUP($A200, TblMedical[], COLUMN(TblMedical[Heart Issues]), FALSE)</f>
        <v>No</v>
      </c>
      <c r="H200" s="29" t="str" cm="1">
        <f t="array" ref="H200">VLOOKUP($A200, TblMedical[], COLUMN(TblMedical[Any Transplants]), FALSE)</f>
        <v>yes</v>
      </c>
      <c r="I200" s="29" t="str" cm="1">
        <f t="array" ref="I200">VLOOKUP($A200, TblMedical[], COLUMN(TblMedical[Cancer history]), FALSE)</f>
        <v>No</v>
      </c>
      <c r="J200" s="29">
        <f>VLOOKUP($A200, TblMedical[], 9, FALSE)</f>
        <v>1</v>
      </c>
      <c r="K200" s="29" t="str" cm="1">
        <f t="array" ref="K200">VLOOKUP($A200, TblMedical[], COLUMN(TblMedical[Smoker]), FALSE)</f>
        <v>Yes</v>
      </c>
      <c r="L200" s="29" t="str" cm="1">
        <f t="array" ref="L200">VLOOKUP($A200, TblMedical[], COLUMN(TblMedical[Weight Status]), FALSE)</f>
        <v>Obesity</v>
      </c>
      <c r="M200" s="29" t="str" cm="1">
        <f t="array" ref="M200">VLOOKUP($A200, TblMedical[], COLUMN(TblMedical[Diabetes Status]), FALSE)</f>
        <v>Normal</v>
      </c>
      <c r="N200" s="30" cm="1">
        <f t="array" ref="N200">VLOOKUP($A200, TblHospital[], COLUMN(TblHospital[DateofBirth]), FALSE)</f>
        <v>38229</v>
      </c>
      <c r="O200" s="35" t="str" cm="1">
        <f t="array" ref="O200">VLOOKUP($A200, TblHospital[], COLUMN(TblHospital[Hospital tier]), FALSE)</f>
        <v>tier - 2</v>
      </c>
      <c r="P200" s="35" t="str" cm="1">
        <f t="array" ref="P200">VLOOKUP($A200, TblHospital[], COLUMN(TblHospital[City tier]), FALSE)</f>
        <v>tier - 2</v>
      </c>
      <c r="Q200" s="35" t="str" cm="1">
        <f t="array" ref="Q200">VLOOKUP($A200, TblHospital[],COLUMN(TblHospital[State ID]), FALSE)</f>
        <v>R1013</v>
      </c>
      <c r="R200" s="31"/>
      <c r="S200" s="31"/>
      <c r="T200" s="31"/>
    </row>
    <row r="201" spans="1:20" x14ac:dyDescent="0.25">
      <c r="A201" s="39" t="str">
        <f>TblNames[[#This Row],[Customer ID]]</f>
        <v>Id200</v>
      </c>
      <c r="B201" s="29" t="str" cm="1">
        <f t="array" ref="B201">VLOOKUP($A201, TblNames[], COLUMN(TblNames[First Name]), FALSE)</f>
        <v>William</v>
      </c>
      <c r="C201" s="29" cm="1">
        <f t="array" ref="C201">VLOOKUP($A201, TblMedical[], COLUMN(TblMedical[HBA1C]), FALSE)</f>
        <v>5.01</v>
      </c>
      <c r="D201" s="34" cm="1">
        <f t="array" ref="D201">VLOOKUP($A201, TblHospital[], COLUMN(TblHospital[Charges]), FALSE)</f>
        <v>36124.57</v>
      </c>
      <c r="E201" s="40" cm="1">
        <f t="array" ref="E201">VLOOKUP($A201, TblHospital[], COLUMN(TblHospital[Age]), FALSE)</f>
        <v>26</v>
      </c>
      <c r="F201" s="29" cm="1">
        <f t="array" ref="F201">VLOOKUP($A201, TblMedical[], COLUMN(TblMedical[BMI]), FALSE)</f>
        <v>33.33</v>
      </c>
      <c r="G201" s="29" t="str" cm="1">
        <f t="array" ref="G201">VLOOKUP($A201, TblMedical[], COLUMN(TblMedical[Heart Issues]), FALSE)</f>
        <v>Yes</v>
      </c>
      <c r="H201" s="29" t="str" cm="1">
        <f t="array" ref="H201">VLOOKUP($A201, TblMedical[], COLUMN(TblMedical[Any Transplants]), FALSE)</f>
        <v>No</v>
      </c>
      <c r="I201" s="29" t="str" cm="1">
        <f t="array" ref="I201">VLOOKUP($A201, TblMedical[], COLUMN(TblMedical[Cancer history]), FALSE)</f>
        <v>Yes</v>
      </c>
      <c r="J201" s="29">
        <f>VLOOKUP($A201, TblMedical[], 9, FALSE)</f>
        <v>1</v>
      </c>
      <c r="K201" s="29" t="str" cm="1">
        <f t="array" ref="K201">VLOOKUP($A201, TblMedical[], COLUMN(TblMedical[Smoker]), FALSE)</f>
        <v>Yes</v>
      </c>
      <c r="L201" s="29" t="str" cm="1">
        <f t="array" ref="L201">VLOOKUP($A201, TblMedical[], COLUMN(TblMedical[Weight Status]), FALSE)</f>
        <v>Obesity</v>
      </c>
      <c r="M201" s="29" t="str" cm="1">
        <f t="array" ref="M201">VLOOKUP($A201, TblMedical[], COLUMN(TblMedical[Diabetes Status]), FALSE)</f>
        <v>Normal</v>
      </c>
      <c r="N201" s="30" cm="1">
        <f t="array" ref="N201">VLOOKUP($A201, TblHospital[], COLUMN(TblHospital[DateofBirth]), FALSE)</f>
        <v>35593</v>
      </c>
      <c r="O201" s="35" t="str" cm="1">
        <f t="array" ref="O201">VLOOKUP($A201, TblHospital[], COLUMN(TblHospital[Hospital tier]), FALSE)</f>
        <v>tier - 1</v>
      </c>
      <c r="P201" s="35" t="str" cm="1">
        <f t="array" ref="P201">VLOOKUP($A201, TblHospital[], COLUMN(TblHospital[City tier]), FALSE)</f>
        <v>tier - 3</v>
      </c>
      <c r="Q201" s="35" t="str" cm="1">
        <f t="array" ref="Q201">VLOOKUP($A201, TblHospital[],COLUMN(TblHospital[State ID]), FALSE)</f>
        <v>R1013</v>
      </c>
      <c r="R201" s="31"/>
      <c r="S201" s="31"/>
      <c r="T201" s="31"/>
    </row>
    <row r="202" spans="1:20" x14ac:dyDescent="0.25">
      <c r="A202" s="39" t="str">
        <f>TblNames[[#This Row],[Customer ID]]</f>
        <v>Id201</v>
      </c>
      <c r="B202" s="29" t="str" cm="1">
        <f t="array" ref="B202">VLOOKUP($A202, TblNames[], COLUMN(TblNames[First Name]), FALSE)</f>
        <v>Alejandro</v>
      </c>
      <c r="C202" s="29" cm="1">
        <f t="array" ref="C202">VLOOKUP($A202, TblMedical[], COLUMN(TblMedical[HBA1C]), FALSE)</f>
        <v>4.4000000000000004</v>
      </c>
      <c r="D202" s="34" cm="1">
        <f t="array" ref="D202">VLOOKUP($A202, TblHospital[], COLUMN(TblHospital[Charges]), FALSE)</f>
        <v>36090.49</v>
      </c>
      <c r="E202" s="40" cm="1">
        <f t="array" ref="E202">VLOOKUP($A202, TblHospital[], COLUMN(TblHospital[Age]), FALSE)</f>
        <v>43</v>
      </c>
      <c r="F202" s="29" cm="1">
        <f t="array" ref="F202">VLOOKUP($A202, TblMedical[], COLUMN(TblMedical[BMI]), FALSE)</f>
        <v>39.14</v>
      </c>
      <c r="G202" s="29" t="str" cm="1">
        <f t="array" ref="G202">VLOOKUP($A202, TblMedical[], COLUMN(TblMedical[Heart Issues]), FALSE)</f>
        <v>No</v>
      </c>
      <c r="H202" s="29" t="str" cm="1">
        <f t="array" ref="H202">VLOOKUP($A202, TblMedical[], COLUMN(TblMedical[Any Transplants]), FALSE)</f>
        <v>No</v>
      </c>
      <c r="I202" s="29" t="str" cm="1">
        <f t="array" ref="I202">VLOOKUP($A202, TblMedical[], COLUMN(TblMedical[Cancer history]), FALSE)</f>
        <v>Yes</v>
      </c>
      <c r="J202" s="29">
        <f>VLOOKUP($A202, TblMedical[], 9, FALSE)</f>
        <v>1</v>
      </c>
      <c r="K202" s="29" t="str" cm="1">
        <f t="array" ref="K202">VLOOKUP($A202, TblMedical[], COLUMN(TblMedical[Smoker]), FALSE)</f>
        <v>Yes</v>
      </c>
      <c r="L202" s="29" t="str" cm="1">
        <f t="array" ref="L202">VLOOKUP($A202, TblMedical[], COLUMN(TblMedical[Weight Status]), FALSE)</f>
        <v>Obesity</v>
      </c>
      <c r="M202" s="29" t="str" cm="1">
        <f t="array" ref="M202">VLOOKUP($A202, TblMedical[], COLUMN(TblMedical[Diabetes Status]), FALSE)</f>
        <v>Normal</v>
      </c>
      <c r="N202" s="30" cm="1">
        <f t="array" ref="N202">VLOOKUP($A202, TblHospital[], COLUMN(TblHospital[DateofBirth]), FALSE)</f>
        <v>29163</v>
      </c>
      <c r="O202" s="35" t="str" cm="1">
        <f t="array" ref="O202">VLOOKUP($A202, TblHospital[], COLUMN(TblHospital[Hospital tier]), FALSE)</f>
        <v>tier - 2</v>
      </c>
      <c r="P202" s="35" t="str" cm="1">
        <f t="array" ref="P202">VLOOKUP($A202, TblHospital[], COLUMN(TblHospital[City tier]), FALSE)</f>
        <v>tier - 2</v>
      </c>
      <c r="Q202" s="35" t="str" cm="1">
        <f t="array" ref="Q202">VLOOKUP($A202, TblHospital[],COLUMN(TblHospital[State ID]), FALSE)</f>
        <v>R1011</v>
      </c>
      <c r="R202" s="31"/>
      <c r="S202" s="31"/>
      <c r="T202" s="31"/>
    </row>
    <row r="203" spans="1:20" x14ac:dyDescent="0.25">
      <c r="A203" s="39" t="str">
        <f>TblNames[[#This Row],[Customer ID]]</f>
        <v>Id202</v>
      </c>
      <c r="B203" s="29" t="str" cm="1">
        <f t="array" ref="B203">VLOOKUP($A203, TblNames[], COLUMN(TblNames[First Name]), FALSE)</f>
        <v>Ian E</v>
      </c>
      <c r="C203" s="29" cm="1">
        <f t="array" ref="C203">VLOOKUP($A203, TblMedical[], COLUMN(TblMedical[HBA1C]), FALSE)</f>
        <v>6.26</v>
      </c>
      <c r="D203" s="34" cm="1">
        <f t="array" ref="D203">VLOOKUP($A203, TblHospital[], COLUMN(TblHospital[Charges]), FALSE)</f>
        <v>36085.22</v>
      </c>
      <c r="E203" s="40" cm="1">
        <f t="array" ref="E203">VLOOKUP($A203, TblHospital[], COLUMN(TblHospital[Age]), FALSE)</f>
        <v>26</v>
      </c>
      <c r="F203" s="29" cm="1">
        <f t="array" ref="F203">VLOOKUP($A203, TblMedical[], COLUMN(TblMedical[BMI]), FALSE)</f>
        <v>32.9</v>
      </c>
      <c r="G203" s="29" t="str" cm="1">
        <f t="array" ref="G203">VLOOKUP($A203, TblMedical[], COLUMN(TblMedical[Heart Issues]), FALSE)</f>
        <v>Yes</v>
      </c>
      <c r="H203" s="29" t="str" cm="1">
        <f t="array" ref="H203">VLOOKUP($A203, TblMedical[], COLUMN(TblMedical[Any Transplants]), FALSE)</f>
        <v>No</v>
      </c>
      <c r="I203" s="29" t="str" cm="1">
        <f t="array" ref="I203">VLOOKUP($A203, TblMedical[], COLUMN(TblMedical[Cancer history]), FALSE)</f>
        <v>No</v>
      </c>
      <c r="J203" s="29">
        <f>VLOOKUP($A203, TblMedical[], 9, FALSE)</f>
        <v>0</v>
      </c>
      <c r="K203" s="29" t="str" cm="1">
        <f t="array" ref="K203">VLOOKUP($A203, TblMedical[], COLUMN(TblMedical[Smoker]), FALSE)</f>
        <v>Yes</v>
      </c>
      <c r="L203" s="29" t="str" cm="1">
        <f t="array" ref="L203">VLOOKUP($A203, TblMedical[], COLUMN(TblMedical[Weight Status]), FALSE)</f>
        <v>Obesity</v>
      </c>
      <c r="M203" s="29" t="str" cm="1">
        <f t="array" ref="M203">VLOOKUP($A203, TblMedical[], COLUMN(TblMedical[Diabetes Status]), FALSE)</f>
        <v>Prediabetes</v>
      </c>
      <c r="N203" s="30" cm="1">
        <f t="array" ref="N203">VLOOKUP($A203, TblHospital[], COLUMN(TblHospital[DateofBirth]), FALSE)</f>
        <v>35297</v>
      </c>
      <c r="O203" s="35" t="str" cm="1">
        <f t="array" ref="O203">VLOOKUP($A203, TblHospital[], COLUMN(TblHospital[Hospital tier]), FALSE)</f>
        <v>tier - 1</v>
      </c>
      <c r="P203" s="35" t="str" cm="1">
        <f t="array" ref="P203">VLOOKUP($A203, TblHospital[], COLUMN(TblHospital[City tier]), FALSE)</f>
        <v>tier - 1</v>
      </c>
      <c r="Q203" s="35" t="str" cm="1">
        <f t="array" ref="Q203">VLOOKUP($A203, TblHospital[],COLUMN(TblHospital[State ID]), FALSE)</f>
        <v>R1011</v>
      </c>
      <c r="R203" s="31"/>
      <c r="S203" s="31"/>
      <c r="T203" s="31"/>
    </row>
    <row r="204" spans="1:20" x14ac:dyDescent="0.25">
      <c r="A204" s="39" t="str">
        <f>TblNames[[#This Row],[Customer ID]]</f>
        <v>Id203</v>
      </c>
      <c r="B204" s="29" t="str" cm="1">
        <f t="array" ref="B204">VLOOKUP($A204, TblNames[], COLUMN(TblNames[First Name]), FALSE)</f>
        <v>Hector Sr</v>
      </c>
      <c r="C204" s="29" cm="1">
        <f t="array" ref="C204">VLOOKUP($A204, TblMedical[], COLUMN(TblMedical[HBA1C]), FALSE)</f>
        <v>10.27</v>
      </c>
      <c r="D204" s="34" cm="1">
        <f t="array" ref="D204">VLOOKUP($A204, TblHospital[], COLUMN(TblHospital[Charges]), FALSE)</f>
        <v>36074.339999999997</v>
      </c>
      <c r="E204" s="40" cm="1">
        <f t="array" ref="E204">VLOOKUP($A204, TblHospital[], COLUMN(TblHospital[Age]), FALSE)</f>
        <v>60</v>
      </c>
      <c r="F204" s="29" cm="1">
        <f t="array" ref="F204">VLOOKUP($A204, TblMedical[], COLUMN(TblMedical[BMI]), FALSE)</f>
        <v>29.78</v>
      </c>
      <c r="G204" s="29" t="str" cm="1">
        <f t="array" ref="G204">VLOOKUP($A204, TblMedical[], COLUMN(TblMedical[Heart Issues]), FALSE)</f>
        <v>Yes</v>
      </c>
      <c r="H204" s="29" t="str" cm="1">
        <f t="array" ref="H204">VLOOKUP($A204, TblMedical[], COLUMN(TblMedical[Any Transplants]), FALSE)</f>
        <v>No</v>
      </c>
      <c r="I204" s="29" t="str" cm="1">
        <f t="array" ref="I204">VLOOKUP($A204, TblMedical[], COLUMN(TblMedical[Cancer history]), FALSE)</f>
        <v>Yes</v>
      </c>
      <c r="J204" s="29">
        <f>VLOOKUP($A204, TblMedical[], 9, FALSE)</f>
        <v>1</v>
      </c>
      <c r="K204" s="29" t="str" cm="1">
        <f t="array" ref="K204">VLOOKUP($A204, TblMedical[], COLUMN(TblMedical[Smoker]), FALSE)</f>
        <v>Yes</v>
      </c>
      <c r="L204" s="29" t="str" cm="1">
        <f t="array" ref="L204">VLOOKUP($A204, TblMedical[], COLUMN(TblMedical[Weight Status]), FALSE)</f>
        <v>Overweight</v>
      </c>
      <c r="M204" s="29" t="str" cm="1">
        <f t="array" ref="M204">VLOOKUP($A204, TblMedical[], COLUMN(TblMedical[Diabetes Status]), FALSE)</f>
        <v>Diabetes</v>
      </c>
      <c r="N204" s="30" cm="1">
        <f t="array" ref="N204">VLOOKUP($A204, TblHospital[], COLUMN(TblHospital[DateofBirth]), FALSE)</f>
        <v>23214</v>
      </c>
      <c r="O204" s="35" t="str" cm="1">
        <f t="array" ref="O204">VLOOKUP($A204, TblHospital[], COLUMN(TblHospital[Hospital tier]), FALSE)</f>
        <v>tier - 2</v>
      </c>
      <c r="P204" s="35" t="str" cm="1">
        <f t="array" ref="P204">VLOOKUP($A204, TblHospital[], COLUMN(TblHospital[City tier]), FALSE)</f>
        <v>tier - 1</v>
      </c>
      <c r="Q204" s="35" t="str" cm="1">
        <f t="array" ref="Q204">VLOOKUP($A204, TblHospital[],COLUMN(TblHospital[State ID]), FALSE)</f>
        <v>R1011</v>
      </c>
      <c r="R204" s="31"/>
      <c r="S204" s="31"/>
      <c r="T204" s="31"/>
    </row>
    <row r="205" spans="1:20" x14ac:dyDescent="0.25">
      <c r="A205" s="39" t="str">
        <f>TblNames[[#This Row],[Customer ID]]</f>
        <v>Id204</v>
      </c>
      <c r="B205" s="29" t="str" cm="1">
        <f t="array" ref="B205">VLOOKUP($A205, TblNames[], COLUMN(TblNames[First Name]), FALSE)</f>
        <v>Rebecca</v>
      </c>
      <c r="C205" s="29" cm="1">
        <f t="array" ref="C205">VLOOKUP($A205, TblMedical[], COLUMN(TblMedical[HBA1C]), FALSE)</f>
        <v>5.27</v>
      </c>
      <c r="D205" s="34" cm="1">
        <f t="array" ref="D205">VLOOKUP($A205, TblHospital[], COLUMN(TblHospital[Charges]), FALSE)</f>
        <v>36021.01</v>
      </c>
      <c r="E205" s="40" cm="1">
        <f t="array" ref="E205">VLOOKUP($A205, TblHospital[], COLUMN(TblHospital[Age]), FALSE)</f>
        <v>23</v>
      </c>
      <c r="F205" s="29" cm="1">
        <f t="array" ref="F205">VLOOKUP($A205, TblMedical[], COLUMN(TblMedical[BMI]), FALSE)</f>
        <v>32.78</v>
      </c>
      <c r="G205" s="29" t="str" cm="1">
        <f t="array" ref="G205">VLOOKUP($A205, TblMedical[], COLUMN(TblMedical[Heart Issues]), FALSE)</f>
        <v>No</v>
      </c>
      <c r="H205" s="29" t="str" cm="1">
        <f t="array" ref="H205">VLOOKUP($A205, TblMedical[], COLUMN(TblMedical[Any Transplants]), FALSE)</f>
        <v>No</v>
      </c>
      <c r="I205" s="29" t="str" cm="1">
        <f t="array" ref="I205">VLOOKUP($A205, TblMedical[], COLUMN(TblMedical[Cancer history]), FALSE)</f>
        <v>No</v>
      </c>
      <c r="J205" s="29">
        <f>VLOOKUP($A205, TblMedical[], 9, FALSE)</f>
        <v>0</v>
      </c>
      <c r="K205" s="29" t="str" cm="1">
        <f t="array" ref="K205">VLOOKUP($A205, TblMedical[], COLUMN(TblMedical[Smoker]), FALSE)</f>
        <v>Yes</v>
      </c>
      <c r="L205" s="29" t="str" cm="1">
        <f t="array" ref="L205">VLOOKUP($A205, TblMedical[], COLUMN(TblMedical[Weight Status]), FALSE)</f>
        <v>Obesity</v>
      </c>
      <c r="M205" s="29" t="str" cm="1">
        <f t="array" ref="M205">VLOOKUP($A205, TblMedical[], COLUMN(TblMedical[Diabetes Status]), FALSE)</f>
        <v>Normal</v>
      </c>
      <c r="N205" s="30" cm="1">
        <f t="array" ref="N205">VLOOKUP($A205, TblHospital[], COLUMN(TblHospital[DateofBirth]), FALSE)</f>
        <v>36407</v>
      </c>
      <c r="O205" s="35" t="str" cm="1">
        <f t="array" ref="O205">VLOOKUP($A205, TblHospital[], COLUMN(TblHospital[Hospital tier]), FALSE)</f>
        <v>tier - 2</v>
      </c>
      <c r="P205" s="35" t="str" cm="1">
        <f t="array" ref="P205">VLOOKUP($A205, TblHospital[], COLUMN(TblHospital[City tier]), FALSE)</f>
        <v>tier - 3</v>
      </c>
      <c r="Q205" s="35" t="str" cm="1">
        <f t="array" ref="Q205">VLOOKUP($A205, TblHospital[],COLUMN(TblHospital[State ID]), FALSE)</f>
        <v>R1013</v>
      </c>
      <c r="R205" s="31"/>
      <c r="S205" s="31"/>
      <c r="T205" s="31"/>
    </row>
    <row r="206" spans="1:20" x14ac:dyDescent="0.25">
      <c r="A206" s="39" t="str">
        <f>TblNames[[#This Row],[Customer ID]]</f>
        <v>Id205</v>
      </c>
      <c r="B206" s="29" t="str" cm="1">
        <f t="array" ref="B206">VLOOKUP($A206, TblNames[], COLUMN(TblNames[First Name]), FALSE)</f>
        <v>Matt</v>
      </c>
      <c r="C206" s="29" cm="1">
        <f t="array" ref="C206">VLOOKUP($A206, TblMedical[], COLUMN(TblMedical[HBA1C]), FALSE)</f>
        <v>10.73</v>
      </c>
      <c r="D206" s="34" cm="1">
        <f t="array" ref="D206">VLOOKUP($A206, TblHospital[], COLUMN(TblHospital[Charges]), FALSE)</f>
        <v>35952.65</v>
      </c>
      <c r="E206" s="40" cm="1">
        <f t="array" ref="E206">VLOOKUP($A206, TblHospital[], COLUMN(TblHospital[Age]), FALSE)</f>
        <v>41</v>
      </c>
      <c r="F206" s="29" cm="1">
        <f t="array" ref="F206">VLOOKUP($A206, TblMedical[], COLUMN(TblMedical[BMI]), FALSE)</f>
        <v>41.65</v>
      </c>
      <c r="G206" s="29" t="str" cm="1">
        <f t="array" ref="G206">VLOOKUP($A206, TblMedical[], COLUMN(TblMedical[Heart Issues]), FALSE)</f>
        <v>Yes</v>
      </c>
      <c r="H206" s="29" t="str" cm="1">
        <f t="array" ref="H206">VLOOKUP($A206, TblMedical[], COLUMN(TblMedical[Any Transplants]), FALSE)</f>
        <v>No</v>
      </c>
      <c r="I206" s="29" t="str" cm="1">
        <f t="array" ref="I206">VLOOKUP($A206, TblMedical[], COLUMN(TblMedical[Cancer history]), FALSE)</f>
        <v>No</v>
      </c>
      <c r="J206" s="29">
        <f>VLOOKUP($A206, TblMedical[], 9, FALSE)</f>
        <v>0</v>
      </c>
      <c r="K206" s="29" t="str" cm="1">
        <f t="array" ref="K206">VLOOKUP($A206, TblMedical[], COLUMN(TblMedical[Smoker]), FALSE)</f>
        <v>Yes</v>
      </c>
      <c r="L206" s="29" t="str" cm="1">
        <f t="array" ref="L206">VLOOKUP($A206, TblMedical[], COLUMN(TblMedical[Weight Status]), FALSE)</f>
        <v>Obesity</v>
      </c>
      <c r="M206" s="29" t="str" cm="1">
        <f t="array" ref="M206">VLOOKUP($A206, TblMedical[], COLUMN(TblMedical[Diabetes Status]), FALSE)</f>
        <v>Diabetes</v>
      </c>
      <c r="N206" s="30" cm="1">
        <f t="array" ref="N206">VLOOKUP($A206, TblHospital[], COLUMN(TblHospital[DateofBirth]), FALSE)</f>
        <v>29912</v>
      </c>
      <c r="O206" s="35" t="str" cm="1">
        <f t="array" ref="O206">VLOOKUP($A206, TblHospital[], COLUMN(TblHospital[Hospital tier]), FALSE)</f>
        <v>tier - 1</v>
      </c>
      <c r="P206" s="35" t="str" cm="1">
        <f t="array" ref="P206">VLOOKUP($A206, TblHospital[], COLUMN(TblHospital[City tier]), FALSE)</f>
        <v>tier - 3</v>
      </c>
      <c r="Q206" s="35" t="str" cm="1">
        <f t="array" ref="Q206">VLOOKUP($A206, TblHospital[],COLUMN(TblHospital[State ID]), FALSE)</f>
        <v>R1011</v>
      </c>
      <c r="R206" s="31"/>
      <c r="S206" s="31"/>
      <c r="T206" s="31"/>
    </row>
    <row r="207" spans="1:20" x14ac:dyDescent="0.25">
      <c r="A207" s="39" t="str">
        <f>TblNames[[#This Row],[Customer ID]]</f>
        <v>Id206</v>
      </c>
      <c r="B207" s="29" t="str" cm="1">
        <f t="array" ref="B207">VLOOKUP($A207, TblNames[], COLUMN(TblNames[First Name]), FALSE)</f>
        <v>Elizabeth H</v>
      </c>
      <c r="C207" s="29" cm="1">
        <f t="array" ref="C207">VLOOKUP($A207, TblMedical[], COLUMN(TblMedical[HBA1C]), FALSE)</f>
        <v>4.45</v>
      </c>
      <c r="D207" s="34" cm="1">
        <f t="array" ref="D207">VLOOKUP($A207, TblHospital[], COLUMN(TblHospital[Charges]), FALSE)</f>
        <v>35883.269999999997</v>
      </c>
      <c r="E207" s="40" cm="1">
        <f t="array" ref="E207">VLOOKUP($A207, TblHospital[], COLUMN(TblHospital[Age]), FALSE)</f>
        <v>31</v>
      </c>
      <c r="F207" s="29" cm="1">
        <f t="array" ref="F207">VLOOKUP($A207, TblMedical[], COLUMN(TblMedical[BMI]), FALSE)</f>
        <v>50.79</v>
      </c>
      <c r="G207" s="29" t="str" cm="1">
        <f t="array" ref="G207">VLOOKUP($A207, TblMedical[], COLUMN(TblMedical[Heart Issues]), FALSE)</f>
        <v>No</v>
      </c>
      <c r="H207" s="29" t="str" cm="1">
        <f t="array" ref="H207">VLOOKUP($A207, TblMedical[], COLUMN(TblMedical[Any Transplants]), FALSE)</f>
        <v>No</v>
      </c>
      <c r="I207" s="29" t="str" cm="1">
        <f t="array" ref="I207">VLOOKUP($A207, TblMedical[], COLUMN(TblMedical[Cancer history]), FALSE)</f>
        <v>No</v>
      </c>
      <c r="J207" s="29">
        <f>VLOOKUP($A207, TblMedical[], 9, FALSE)</f>
        <v>1</v>
      </c>
      <c r="K207" s="29" t="str" cm="1">
        <f t="array" ref="K207">VLOOKUP($A207, TblMedical[], COLUMN(TblMedical[Smoker]), FALSE)</f>
        <v>Yes</v>
      </c>
      <c r="L207" s="29" t="str" cm="1">
        <f t="array" ref="L207">VLOOKUP($A207, TblMedical[], COLUMN(TblMedical[Weight Status]), FALSE)</f>
        <v>Obesity</v>
      </c>
      <c r="M207" s="29" t="str" cm="1">
        <f t="array" ref="M207">VLOOKUP($A207, TblMedical[], COLUMN(TblMedical[Diabetes Status]), FALSE)</f>
        <v>Normal</v>
      </c>
      <c r="N207" s="30" cm="1">
        <f t="array" ref="N207">VLOOKUP($A207, TblHospital[], COLUMN(TblHospital[DateofBirth]), FALSE)</f>
        <v>33773</v>
      </c>
      <c r="O207" s="35" t="str" cm="1">
        <f t="array" ref="O207">VLOOKUP($A207, TblHospital[], COLUMN(TblHospital[Hospital tier]), FALSE)</f>
        <v>tier - 2</v>
      </c>
      <c r="P207" s="35" t="str" cm="1">
        <f t="array" ref="P207">VLOOKUP($A207, TblHospital[], COLUMN(TblHospital[City tier]), FALSE)</f>
        <v>tier - 1</v>
      </c>
      <c r="Q207" s="35" t="str" cm="1">
        <f t="array" ref="Q207">VLOOKUP($A207, TblHospital[],COLUMN(TblHospital[State ID]), FALSE)</f>
        <v>R1011</v>
      </c>
      <c r="R207" s="31"/>
      <c r="S207" s="31"/>
      <c r="T207" s="31"/>
    </row>
    <row r="208" spans="1:20" x14ac:dyDescent="0.25">
      <c r="A208" s="39" t="str">
        <f>TblNames[[#This Row],[Customer ID]]</f>
        <v>Id207</v>
      </c>
      <c r="B208" s="29" t="str" cm="1">
        <f t="array" ref="B208">VLOOKUP($A208, TblNames[], COLUMN(TblNames[First Name]), FALSE)</f>
        <v>Grace</v>
      </c>
      <c r="C208" s="29" cm="1">
        <f t="array" ref="C208">VLOOKUP($A208, TblMedical[], COLUMN(TblMedical[HBA1C]), FALSE)</f>
        <v>5.25</v>
      </c>
      <c r="D208" s="34" cm="1">
        <f t="array" ref="D208">VLOOKUP($A208, TblHospital[], COLUMN(TblHospital[Charges]), FALSE)</f>
        <v>35733.96</v>
      </c>
      <c r="E208" s="40" cm="1">
        <f t="array" ref="E208">VLOOKUP($A208, TblHospital[], COLUMN(TblHospital[Age]), FALSE)</f>
        <v>46</v>
      </c>
      <c r="F208" s="29" cm="1">
        <f t="array" ref="F208">VLOOKUP($A208, TblMedical[], COLUMN(TblMedical[BMI]), FALSE)</f>
        <v>35.43</v>
      </c>
      <c r="G208" s="29" t="str" cm="1">
        <f t="array" ref="G208">VLOOKUP($A208, TblMedical[], COLUMN(TblMedical[Heart Issues]), FALSE)</f>
        <v>Yes</v>
      </c>
      <c r="H208" s="29" t="str" cm="1">
        <f t="array" ref="H208">VLOOKUP($A208, TblMedical[], COLUMN(TblMedical[Any Transplants]), FALSE)</f>
        <v>No</v>
      </c>
      <c r="I208" s="29" t="str" cm="1">
        <f t="array" ref="I208">VLOOKUP($A208, TblMedical[], COLUMN(TblMedical[Cancer history]), FALSE)</f>
        <v>No</v>
      </c>
      <c r="J208" s="29">
        <f>VLOOKUP($A208, TblMedical[], 9, FALSE)</f>
        <v>0</v>
      </c>
      <c r="K208" s="29" t="str" cm="1">
        <f t="array" ref="K208">VLOOKUP($A208, TblMedical[], COLUMN(TblMedical[Smoker]), FALSE)</f>
        <v>Yes</v>
      </c>
      <c r="L208" s="29" t="str" cm="1">
        <f t="array" ref="L208">VLOOKUP($A208, TblMedical[], COLUMN(TblMedical[Weight Status]), FALSE)</f>
        <v>Obesity</v>
      </c>
      <c r="M208" s="29" t="str" cm="1">
        <f t="array" ref="M208">VLOOKUP($A208, TblMedical[], COLUMN(TblMedical[Diabetes Status]), FALSE)</f>
        <v>Normal</v>
      </c>
      <c r="N208" s="30" cm="1">
        <f t="array" ref="N208">VLOOKUP($A208, TblHospital[], COLUMN(TblHospital[DateofBirth]), FALSE)</f>
        <v>28037</v>
      </c>
      <c r="O208" s="35" t="str" cm="1">
        <f t="array" ref="O208">VLOOKUP($A208, TblHospital[], COLUMN(TblHospital[Hospital tier]), FALSE)</f>
        <v>tier - 2</v>
      </c>
      <c r="P208" s="35" t="str" cm="1">
        <f t="array" ref="P208">VLOOKUP($A208, TblHospital[], COLUMN(TblHospital[City tier]), FALSE)</f>
        <v>tier - 2</v>
      </c>
      <c r="Q208" s="35" t="str" cm="1">
        <f t="array" ref="Q208">VLOOKUP($A208, TblHospital[],COLUMN(TblHospital[State ID]), FALSE)</f>
        <v>R1011</v>
      </c>
      <c r="R208" s="31"/>
      <c r="S208" s="31"/>
      <c r="T208" s="31"/>
    </row>
    <row r="209" spans="1:20" x14ac:dyDescent="0.25">
      <c r="A209" s="39" t="str">
        <f>TblNames[[#This Row],[Customer ID]]</f>
        <v>Id208</v>
      </c>
      <c r="B209" s="29" t="str" cm="1">
        <f t="array" ref="B209">VLOOKUP($A209, TblNames[], COLUMN(TblNames[First Name]), FALSE)</f>
        <v>Jaime</v>
      </c>
      <c r="C209" s="29" cm="1">
        <f t="array" ref="C209">VLOOKUP($A209, TblMedical[], COLUMN(TblMedical[HBA1C]), FALSE)</f>
        <v>9.51</v>
      </c>
      <c r="D209" s="34" cm="1">
        <f t="array" ref="D209">VLOOKUP($A209, TblHospital[], COLUMN(TblHospital[Charges]), FALSE)</f>
        <v>35711.39</v>
      </c>
      <c r="E209" s="40" cm="1">
        <f t="array" ref="E209">VLOOKUP($A209, TblHospital[], COLUMN(TblHospital[Age]), FALSE)</f>
        <v>49</v>
      </c>
      <c r="F209" s="29" cm="1">
        <f t="array" ref="F209">VLOOKUP($A209, TblMedical[], COLUMN(TblMedical[BMI]), FALSE)</f>
        <v>35.25</v>
      </c>
      <c r="G209" s="29" t="str" cm="1">
        <f t="array" ref="G209">VLOOKUP($A209, TblMedical[], COLUMN(TblMedical[Heart Issues]), FALSE)</f>
        <v>No</v>
      </c>
      <c r="H209" s="29" t="str" cm="1">
        <f t="array" ref="H209">VLOOKUP($A209, TblMedical[], COLUMN(TblMedical[Any Transplants]), FALSE)</f>
        <v>No</v>
      </c>
      <c r="I209" s="29" t="str" cm="1">
        <f t="array" ref="I209">VLOOKUP($A209, TblMedical[], COLUMN(TblMedical[Cancer history]), FALSE)</f>
        <v>No</v>
      </c>
      <c r="J209" s="29">
        <f>VLOOKUP($A209, TblMedical[], 9, FALSE)</f>
        <v>0</v>
      </c>
      <c r="K209" s="29" t="str" cm="1">
        <f t="array" ref="K209">VLOOKUP($A209, TblMedical[], COLUMN(TblMedical[Smoker]), FALSE)</f>
        <v>Yes</v>
      </c>
      <c r="L209" s="29" t="str" cm="1">
        <f t="array" ref="L209">VLOOKUP($A209, TblMedical[], COLUMN(TblMedical[Weight Status]), FALSE)</f>
        <v>Obesity</v>
      </c>
      <c r="M209" s="29" t="str" cm="1">
        <f t="array" ref="M209">VLOOKUP($A209, TblMedical[], COLUMN(TblMedical[Diabetes Status]), FALSE)</f>
        <v>Diabetes</v>
      </c>
      <c r="N209" s="30" cm="1">
        <f t="array" ref="N209">VLOOKUP($A209, TblHospital[], COLUMN(TblHospital[DateofBirth]), FALSE)</f>
        <v>27225</v>
      </c>
      <c r="O209" s="35" t="str" cm="1">
        <f t="array" ref="O209">VLOOKUP($A209, TblHospital[], COLUMN(TblHospital[Hospital tier]), FALSE)</f>
        <v>tier - 2</v>
      </c>
      <c r="P209" s="35" t="str" cm="1">
        <f t="array" ref="P209">VLOOKUP($A209, TblHospital[], COLUMN(TblHospital[City tier]), FALSE)</f>
        <v>tier - 3</v>
      </c>
      <c r="Q209" s="35" t="str" cm="1">
        <f t="array" ref="Q209">VLOOKUP($A209, TblHospital[],COLUMN(TblHospital[State ID]), FALSE)</f>
        <v>R1012</v>
      </c>
      <c r="R209" s="31"/>
      <c r="S209" s="31"/>
      <c r="T209" s="31"/>
    </row>
    <row r="210" spans="1:20" x14ac:dyDescent="0.25">
      <c r="A210" s="39" t="str">
        <f>TblNames[[#This Row],[Customer ID]]</f>
        <v>Id209</v>
      </c>
      <c r="B210" s="29" t="str" cm="1">
        <f t="array" ref="B210">VLOOKUP($A210, TblNames[], COLUMN(TblNames[First Name]), FALSE)</f>
        <v>Calesse</v>
      </c>
      <c r="C210" s="29" cm="1">
        <f t="array" ref="C210">VLOOKUP($A210, TblMedical[], COLUMN(TblMedical[HBA1C]), FALSE)</f>
        <v>11.12</v>
      </c>
      <c r="D210" s="34" cm="1">
        <f t="array" ref="D210">VLOOKUP($A210, TblHospital[], COLUMN(TblHospital[Charges]), FALSE)</f>
        <v>35701.9</v>
      </c>
      <c r="E210" s="40" cm="1">
        <f t="array" ref="E210">VLOOKUP($A210, TblHospital[], COLUMN(TblHospital[Age]), FALSE)</f>
        <v>44</v>
      </c>
      <c r="F210" s="29" cm="1">
        <f t="array" ref="F210">VLOOKUP($A210, TblMedical[], COLUMN(TblMedical[BMI]), FALSE)</f>
        <v>36.85</v>
      </c>
      <c r="G210" s="29" t="str" cm="1">
        <f t="array" ref="G210">VLOOKUP($A210, TblMedical[], COLUMN(TblMedical[Heart Issues]), FALSE)</f>
        <v>No</v>
      </c>
      <c r="H210" s="29" t="str" cm="1">
        <f t="array" ref="H210">VLOOKUP($A210, TblMedical[], COLUMN(TblMedical[Any Transplants]), FALSE)</f>
        <v>No</v>
      </c>
      <c r="I210" s="29" t="str" cm="1">
        <f t="array" ref="I210">VLOOKUP($A210, TblMedical[], COLUMN(TblMedical[Cancer history]), FALSE)</f>
        <v>No</v>
      </c>
      <c r="J210" s="29">
        <f>VLOOKUP($A210, TblMedical[], 9, FALSE)</f>
        <v>0</v>
      </c>
      <c r="K210" s="29" t="str" cm="1">
        <f t="array" ref="K210">VLOOKUP($A210, TblMedical[], COLUMN(TblMedical[Smoker]), FALSE)</f>
        <v>Yes</v>
      </c>
      <c r="L210" s="29" t="str" cm="1">
        <f t="array" ref="L210">VLOOKUP($A210, TblMedical[], COLUMN(TblMedical[Weight Status]), FALSE)</f>
        <v>Obesity</v>
      </c>
      <c r="M210" s="29" t="str" cm="1">
        <f t="array" ref="M210">VLOOKUP($A210, TblMedical[], COLUMN(TblMedical[Diabetes Status]), FALSE)</f>
        <v>Diabetes</v>
      </c>
      <c r="N210" s="30" cm="1">
        <f t="array" ref="N210">VLOOKUP($A210, TblHospital[], COLUMN(TblHospital[DateofBirth]), FALSE)</f>
        <v>28843</v>
      </c>
      <c r="O210" s="35" t="str" cm="1">
        <f t="array" ref="O210">VLOOKUP($A210, TblHospital[], COLUMN(TblHospital[Hospital tier]), FALSE)</f>
        <v>tier - 2</v>
      </c>
      <c r="P210" s="35" t="str" cm="1">
        <f t="array" ref="P210">VLOOKUP($A210, TblHospital[], COLUMN(TblHospital[City tier]), FALSE)</f>
        <v>tier - 1</v>
      </c>
      <c r="Q210" s="35" t="str" cm="1">
        <f t="array" ref="Q210">VLOOKUP($A210, TblHospital[],COLUMN(TblHospital[State ID]), FALSE)</f>
        <v>R1011</v>
      </c>
      <c r="R210" s="31"/>
      <c r="S210" s="31"/>
      <c r="T210" s="31"/>
    </row>
    <row r="211" spans="1:20" x14ac:dyDescent="0.25">
      <c r="A211" s="39" t="str">
        <f>TblNames[[#This Row],[Customer ID]]</f>
        <v>Id210</v>
      </c>
      <c r="B211" s="29" t="str" cm="1">
        <f t="array" ref="B211">VLOOKUP($A211, TblNames[], COLUMN(TblNames[First Name]), FALSE)</f>
        <v>Kate L</v>
      </c>
      <c r="C211" s="29" cm="1">
        <f t="array" ref="C211">VLOOKUP($A211, TblMedical[], COLUMN(TblMedical[HBA1C]), FALSE)</f>
        <v>4.5599999999999996</v>
      </c>
      <c r="D211" s="34" cm="1">
        <f t="array" ref="D211">VLOOKUP($A211, TblHospital[], COLUMN(TblHospital[Charges]), FALSE)</f>
        <v>35595.589999999997</v>
      </c>
      <c r="E211" s="40" cm="1">
        <f t="array" ref="E211">VLOOKUP($A211, TblHospital[], COLUMN(TblHospital[Age]), FALSE)</f>
        <v>22</v>
      </c>
      <c r="F211" s="29" cm="1">
        <f t="array" ref="F211">VLOOKUP($A211, TblMedical[], COLUMN(TblMedical[BMI]), FALSE)</f>
        <v>31.02</v>
      </c>
      <c r="G211" s="29" t="str" cm="1">
        <f t="array" ref="G211">VLOOKUP($A211, TblMedical[], COLUMN(TblMedical[Heart Issues]), FALSE)</f>
        <v>No</v>
      </c>
      <c r="H211" s="29" t="str" cm="1">
        <f t="array" ref="H211">VLOOKUP($A211, TblMedical[], COLUMN(TblMedical[Any Transplants]), FALSE)</f>
        <v>yes</v>
      </c>
      <c r="I211" s="29" t="str" cm="1">
        <f t="array" ref="I211">VLOOKUP($A211, TblMedical[], COLUMN(TblMedical[Cancer history]), FALSE)</f>
        <v>No</v>
      </c>
      <c r="J211" s="29">
        <f>VLOOKUP($A211, TblMedical[], 9, FALSE)</f>
        <v>1</v>
      </c>
      <c r="K211" s="29" t="str" cm="1">
        <f t="array" ref="K211">VLOOKUP($A211, TblMedical[], COLUMN(TblMedical[Smoker]), FALSE)</f>
        <v>Yes</v>
      </c>
      <c r="L211" s="29" t="str" cm="1">
        <f t="array" ref="L211">VLOOKUP($A211, TblMedical[], COLUMN(TblMedical[Weight Status]), FALSE)</f>
        <v>Obesity</v>
      </c>
      <c r="M211" s="29" t="str" cm="1">
        <f t="array" ref="M211">VLOOKUP($A211, TblMedical[], COLUMN(TblMedical[Diabetes Status]), FALSE)</f>
        <v>Normal</v>
      </c>
      <c r="N211" s="30" cm="1">
        <f t="array" ref="N211">VLOOKUP($A211, TblHospital[], COLUMN(TblHospital[DateofBirth]), FALSE)</f>
        <v>36877</v>
      </c>
      <c r="O211" s="35" t="str" cm="1">
        <f t="array" ref="O211">VLOOKUP($A211, TblHospital[], COLUMN(TblHospital[Hospital tier]), FALSE)</f>
        <v>tier - 2</v>
      </c>
      <c r="P211" s="35" t="str" cm="1">
        <f t="array" ref="P211">VLOOKUP($A211, TblHospital[], COLUMN(TblHospital[City tier]), FALSE)</f>
        <v>tier - 3</v>
      </c>
      <c r="Q211" s="35" t="str" cm="1">
        <f t="array" ref="Q211">VLOOKUP($A211, TblHospital[],COLUMN(TblHospital[State ID]), FALSE)</f>
        <v>R1013</v>
      </c>
      <c r="R211" s="31"/>
      <c r="S211" s="31"/>
      <c r="T211" s="31"/>
    </row>
    <row r="212" spans="1:20" x14ac:dyDescent="0.25">
      <c r="A212" s="39" t="str">
        <f>TblNames[[#This Row],[Customer ID]]</f>
        <v>Id211</v>
      </c>
      <c r="B212" s="29" t="str" cm="1">
        <f t="array" ref="B212">VLOOKUP($A212, TblNames[], COLUMN(TblNames[First Name]), FALSE)</f>
        <v>Sergey</v>
      </c>
      <c r="C212" s="29" cm="1">
        <f t="array" ref="C212">VLOOKUP($A212, TblMedical[], COLUMN(TblMedical[HBA1C]), FALSE)</f>
        <v>4.0199999999999996</v>
      </c>
      <c r="D212" s="34" cm="1">
        <f t="array" ref="D212">VLOOKUP($A212, TblHospital[], COLUMN(TblHospital[Charges]), FALSE)</f>
        <v>35585.58</v>
      </c>
      <c r="E212" s="40" cm="1">
        <f t="array" ref="E212">VLOOKUP($A212, TblHospital[], COLUMN(TblHospital[Age]), FALSE)</f>
        <v>22</v>
      </c>
      <c r="F212" s="29" cm="1">
        <f t="array" ref="F212">VLOOKUP($A212, TblMedical[], COLUMN(TblMedical[BMI]), FALSE)</f>
        <v>35.6</v>
      </c>
      <c r="G212" s="29" t="str" cm="1">
        <f t="array" ref="G212">VLOOKUP($A212, TblMedical[], COLUMN(TblMedical[Heart Issues]), FALSE)</f>
        <v>Yes</v>
      </c>
      <c r="H212" s="29" t="str" cm="1">
        <f t="array" ref="H212">VLOOKUP($A212, TblMedical[], COLUMN(TblMedical[Any Transplants]), FALSE)</f>
        <v>yes</v>
      </c>
      <c r="I212" s="29" t="str" cm="1">
        <f t="array" ref="I212">VLOOKUP($A212, TblMedical[], COLUMN(TblMedical[Cancer history]), FALSE)</f>
        <v>No</v>
      </c>
      <c r="J212" s="29">
        <f>VLOOKUP($A212, TblMedical[], 9, FALSE)</f>
        <v>2</v>
      </c>
      <c r="K212" s="29" t="str" cm="1">
        <f t="array" ref="K212">VLOOKUP($A212, TblMedical[], COLUMN(TblMedical[Smoker]), FALSE)</f>
        <v>Yes</v>
      </c>
      <c r="L212" s="29" t="str" cm="1">
        <f t="array" ref="L212">VLOOKUP($A212, TblMedical[], COLUMN(TblMedical[Weight Status]), FALSE)</f>
        <v>Obesity</v>
      </c>
      <c r="M212" s="29" t="str" cm="1">
        <f t="array" ref="M212">VLOOKUP($A212, TblMedical[], COLUMN(TblMedical[Diabetes Status]), FALSE)</f>
        <v>Normal</v>
      </c>
      <c r="N212" s="30" cm="1">
        <f t="array" ref="N212">VLOOKUP($A212, TblHospital[], COLUMN(TblHospital[DateofBirth]), FALSE)</f>
        <v>36849</v>
      </c>
      <c r="O212" s="35" t="str" cm="1">
        <f t="array" ref="O212">VLOOKUP($A212, TblHospital[], COLUMN(TblHospital[Hospital tier]), FALSE)</f>
        <v>tier - 2</v>
      </c>
      <c r="P212" s="35" t="str" cm="1">
        <f t="array" ref="P212">VLOOKUP($A212, TblHospital[], COLUMN(TblHospital[City tier]), FALSE)</f>
        <v>tier - 3</v>
      </c>
      <c r="Q212" s="35" t="str" cm="1">
        <f t="array" ref="Q212">VLOOKUP($A212, TblHospital[],COLUMN(TblHospital[State ID]), FALSE)</f>
        <v>R1011</v>
      </c>
      <c r="R212" s="31"/>
      <c r="S212" s="31"/>
      <c r="T212" s="31"/>
    </row>
    <row r="213" spans="1:20" x14ac:dyDescent="0.25">
      <c r="A213" s="39" t="str">
        <f>TblNames[[#This Row],[Customer ID]]</f>
        <v>Id212</v>
      </c>
      <c r="B213" s="29" t="str" cm="1">
        <f t="array" ref="B213">VLOOKUP($A213, TblNames[], COLUMN(TblNames[First Name]), FALSE)</f>
        <v>Timothy V</v>
      </c>
      <c r="C213" s="29" cm="1">
        <f t="array" ref="C213">VLOOKUP($A213, TblMedical[], COLUMN(TblMedical[HBA1C]), FALSE)</f>
        <v>8.7200000000000006</v>
      </c>
      <c r="D213" s="34" cm="1">
        <f t="array" ref="D213">VLOOKUP($A213, TblHospital[], COLUMN(TblHospital[Charges]), FALSE)</f>
        <v>35583.17</v>
      </c>
      <c r="E213" s="40" cm="1">
        <f t="array" ref="E213">VLOOKUP($A213, TblHospital[], COLUMN(TblHospital[Age]), FALSE)</f>
        <v>51</v>
      </c>
      <c r="F213" s="29" cm="1">
        <f t="array" ref="F213">VLOOKUP($A213, TblMedical[], COLUMN(TblMedical[BMI]), FALSE)</f>
        <v>34.39</v>
      </c>
      <c r="G213" s="29" t="str" cm="1">
        <f t="array" ref="G213">VLOOKUP($A213, TblMedical[], COLUMN(TblMedical[Heart Issues]), FALSE)</f>
        <v>No</v>
      </c>
      <c r="H213" s="29" t="str" cm="1">
        <f t="array" ref="H213">VLOOKUP($A213, TblMedical[], COLUMN(TblMedical[Any Transplants]), FALSE)</f>
        <v>No</v>
      </c>
      <c r="I213" s="29" t="str" cm="1">
        <f t="array" ref="I213">VLOOKUP($A213, TblMedical[], COLUMN(TblMedical[Cancer history]), FALSE)</f>
        <v>No</v>
      </c>
      <c r="J213" s="29">
        <f>VLOOKUP($A213, TblMedical[], 9, FALSE)</f>
        <v>0</v>
      </c>
      <c r="K213" s="29" t="str" cm="1">
        <f t="array" ref="K213">VLOOKUP($A213, TblMedical[], COLUMN(TblMedical[Smoker]), FALSE)</f>
        <v>Yes</v>
      </c>
      <c r="L213" s="29" t="str" cm="1">
        <f t="array" ref="L213">VLOOKUP($A213, TblMedical[], COLUMN(TblMedical[Weight Status]), FALSE)</f>
        <v>Obesity</v>
      </c>
      <c r="M213" s="29" t="str" cm="1">
        <f t="array" ref="M213">VLOOKUP($A213, TblMedical[], COLUMN(TblMedical[Diabetes Status]), FALSE)</f>
        <v>Diabetes</v>
      </c>
      <c r="N213" s="30" cm="1">
        <f t="array" ref="N213">VLOOKUP($A213, TblHospital[], COLUMN(TblHospital[DateofBirth]), FALSE)</f>
        <v>26155</v>
      </c>
      <c r="O213" s="35" t="str" cm="1">
        <f t="array" ref="O213">VLOOKUP($A213, TblHospital[], COLUMN(TblHospital[Hospital tier]), FALSE)</f>
        <v>tier - 1</v>
      </c>
      <c r="P213" s="35" t="str" cm="1">
        <f t="array" ref="P213">VLOOKUP($A213, TblHospital[], COLUMN(TblHospital[City tier]), FALSE)</f>
        <v>tier - 3</v>
      </c>
      <c r="Q213" s="35" t="str" cm="1">
        <f t="array" ref="Q213">VLOOKUP($A213, TblHospital[],COLUMN(TblHospital[State ID]), FALSE)</f>
        <v>R1011</v>
      </c>
      <c r="R213" s="31"/>
      <c r="S213" s="31"/>
      <c r="T213" s="31"/>
    </row>
    <row r="214" spans="1:20" x14ac:dyDescent="0.25">
      <c r="A214" s="39" t="str">
        <f>TblNames[[#This Row],[Customer ID]]</f>
        <v>Id213</v>
      </c>
      <c r="B214" s="29" t="str" cm="1">
        <f t="array" ref="B214">VLOOKUP($A214, TblNames[], COLUMN(TblNames[First Name]), FALSE)</f>
        <v>Andrew S</v>
      </c>
      <c r="C214" s="29" cm="1">
        <f t="array" ref="C214">VLOOKUP($A214, TblMedical[], COLUMN(TblMedical[HBA1C]), FALSE)</f>
        <v>6.25</v>
      </c>
      <c r="D214" s="34" cm="1">
        <f t="array" ref="D214">VLOOKUP($A214, TblHospital[], COLUMN(TblHospital[Charges]), FALSE)</f>
        <v>35573.26</v>
      </c>
      <c r="E214" s="40" cm="1">
        <f t="array" ref="E214">VLOOKUP($A214, TblHospital[], COLUMN(TblHospital[Age]), FALSE)</f>
        <v>58</v>
      </c>
      <c r="F214" s="29" cm="1">
        <f t="array" ref="F214">VLOOKUP($A214, TblMedical[], COLUMN(TblMedical[BMI]), FALSE)</f>
        <v>29.06</v>
      </c>
      <c r="G214" s="29" t="str" cm="1">
        <f t="array" ref="G214">VLOOKUP($A214, TblMedical[], COLUMN(TblMedical[Heart Issues]), FALSE)</f>
        <v>Yes</v>
      </c>
      <c r="H214" s="29" t="str" cm="1">
        <f t="array" ref="H214">VLOOKUP($A214, TblMedical[], COLUMN(TblMedical[Any Transplants]), FALSE)</f>
        <v>No</v>
      </c>
      <c r="I214" s="29" t="str" cm="1">
        <f t="array" ref="I214">VLOOKUP($A214, TblMedical[], COLUMN(TblMedical[Cancer history]), FALSE)</f>
        <v>No</v>
      </c>
      <c r="J214" s="29">
        <f>VLOOKUP($A214, TblMedical[], 9, FALSE)</f>
        <v>1</v>
      </c>
      <c r="K214" s="29" t="str" cm="1">
        <f t="array" ref="K214">VLOOKUP($A214, TblMedical[], COLUMN(TblMedical[Smoker]), FALSE)</f>
        <v>Yes</v>
      </c>
      <c r="L214" s="29" t="str" cm="1">
        <f t="array" ref="L214">VLOOKUP($A214, TblMedical[], COLUMN(TblMedical[Weight Status]), FALSE)</f>
        <v>Overweight</v>
      </c>
      <c r="M214" s="29" t="str" cm="1">
        <f t="array" ref="M214">VLOOKUP($A214, TblMedical[], COLUMN(TblMedical[Diabetes Status]), FALSE)</f>
        <v>Prediabetes</v>
      </c>
      <c r="N214" s="30" cm="1">
        <f t="array" ref="N214">VLOOKUP($A214, TblHospital[], COLUMN(TblHospital[DateofBirth]), FALSE)</f>
        <v>23618</v>
      </c>
      <c r="O214" s="35" t="str" cm="1">
        <f t="array" ref="O214">VLOOKUP($A214, TblHospital[], COLUMN(TblHospital[Hospital tier]), FALSE)</f>
        <v>tier - 2</v>
      </c>
      <c r="P214" s="35" t="str" cm="1">
        <f t="array" ref="P214">VLOOKUP($A214, TblHospital[], COLUMN(TblHospital[City tier]), FALSE)</f>
        <v>tier - 1</v>
      </c>
      <c r="Q214" s="35" t="str" cm="1">
        <f t="array" ref="Q214">VLOOKUP($A214, TblHospital[],COLUMN(TblHospital[State ID]), FALSE)</f>
        <v>R1011</v>
      </c>
      <c r="R214" s="31"/>
      <c r="S214" s="31"/>
      <c r="T214" s="31"/>
    </row>
    <row r="215" spans="1:20" x14ac:dyDescent="0.25">
      <c r="A215" s="39" t="str">
        <f>TblNames[[#This Row],[Customer ID]]</f>
        <v>Id214</v>
      </c>
      <c r="B215" s="29" t="str" cm="1">
        <f t="array" ref="B215">VLOOKUP($A215, TblNames[], COLUMN(TblNames[First Name]), FALSE)</f>
        <v>Matthew D</v>
      </c>
      <c r="C215" s="29" cm="1">
        <f t="array" ref="C215">VLOOKUP($A215, TblMedical[], COLUMN(TblMedical[HBA1C]), FALSE)</f>
        <v>7.32</v>
      </c>
      <c r="D215" s="34" cm="1">
        <f t="array" ref="D215">VLOOKUP($A215, TblHospital[], COLUMN(TblHospital[Charges]), FALSE)</f>
        <v>35547.72</v>
      </c>
      <c r="E215" s="40" cm="1">
        <f t="array" ref="E215">VLOOKUP($A215, TblHospital[], COLUMN(TblHospital[Age]), FALSE)</f>
        <v>49</v>
      </c>
      <c r="F215" s="29" cm="1">
        <f t="array" ref="F215">VLOOKUP($A215, TblMedical[], COLUMN(TblMedical[BMI]), FALSE)</f>
        <v>35.799999999999997</v>
      </c>
      <c r="G215" s="29" t="str" cm="1">
        <f t="array" ref="G215">VLOOKUP($A215, TblMedical[], COLUMN(TblMedical[Heart Issues]), FALSE)</f>
        <v>No</v>
      </c>
      <c r="H215" s="29" t="str" cm="1">
        <f t="array" ref="H215">VLOOKUP($A215, TblMedical[], COLUMN(TblMedical[Any Transplants]), FALSE)</f>
        <v>No</v>
      </c>
      <c r="I215" s="29" t="str" cm="1">
        <f t="array" ref="I215">VLOOKUP($A215, TblMedical[], COLUMN(TblMedical[Cancer history]), FALSE)</f>
        <v>No</v>
      </c>
      <c r="J215" s="29">
        <f>VLOOKUP($A215, TblMedical[], 9, FALSE)</f>
        <v>2</v>
      </c>
      <c r="K215" s="29" t="str" cm="1">
        <f t="array" ref="K215">VLOOKUP($A215, TblMedical[], COLUMN(TblMedical[Smoker]), FALSE)</f>
        <v>Yes</v>
      </c>
      <c r="L215" s="29" t="str" cm="1">
        <f t="array" ref="L215">VLOOKUP($A215, TblMedical[], COLUMN(TblMedical[Weight Status]), FALSE)</f>
        <v>Obesity</v>
      </c>
      <c r="M215" s="29" t="str" cm="1">
        <f t="array" ref="M215">VLOOKUP($A215, TblMedical[], COLUMN(TblMedical[Diabetes Status]), FALSE)</f>
        <v>Prediabetes</v>
      </c>
      <c r="N215" s="30" cm="1">
        <f t="array" ref="N215">VLOOKUP($A215, TblHospital[], COLUMN(TblHospital[DateofBirth]), FALSE)</f>
        <v>26964</v>
      </c>
      <c r="O215" s="35" t="str" cm="1">
        <f t="array" ref="O215">VLOOKUP($A215, TblHospital[], COLUMN(TblHospital[Hospital tier]), FALSE)</f>
        <v>tier - 1</v>
      </c>
      <c r="P215" s="35" t="str" cm="1">
        <f t="array" ref="P215">VLOOKUP($A215, TblHospital[], COLUMN(TblHospital[City tier]), FALSE)</f>
        <v>tier - 1</v>
      </c>
      <c r="Q215" s="35" t="str" cm="1">
        <f t="array" ref="Q215">VLOOKUP($A215, TblHospital[],COLUMN(TblHospital[State ID]), FALSE)</f>
        <v>R1011</v>
      </c>
      <c r="R215" s="31"/>
      <c r="S215" s="31"/>
      <c r="T215" s="31"/>
    </row>
    <row r="216" spans="1:20" x14ac:dyDescent="0.25">
      <c r="A216" s="39" t="str">
        <f>TblNames[[#This Row],[Customer ID]]</f>
        <v>Id215</v>
      </c>
      <c r="B216" s="29" t="str" cm="1">
        <f t="array" ref="B216">VLOOKUP($A216, TblNames[], COLUMN(TblNames[First Name]), FALSE)</f>
        <v>Jessica</v>
      </c>
      <c r="C216" s="29" cm="1">
        <f t="array" ref="C216">VLOOKUP($A216, TblMedical[], COLUMN(TblMedical[HBA1C]), FALSE)</f>
        <v>4.24</v>
      </c>
      <c r="D216" s="34" cm="1">
        <f t="array" ref="D216">VLOOKUP($A216, TblHospital[], COLUMN(TblHospital[Charges]), FALSE)</f>
        <v>35547.47</v>
      </c>
      <c r="E216" s="40" cm="1">
        <f t="array" ref="E216">VLOOKUP($A216, TblHospital[], COLUMN(TblHospital[Age]), FALSE)</f>
        <v>30</v>
      </c>
      <c r="F216" s="29" cm="1">
        <f t="array" ref="F216">VLOOKUP($A216, TblMedical[], COLUMN(TblMedical[BMI]), FALSE)</f>
        <v>49.8</v>
      </c>
      <c r="G216" s="29" t="str" cm="1">
        <f t="array" ref="G216">VLOOKUP($A216, TblMedical[], COLUMN(TblMedical[Heart Issues]), FALSE)</f>
        <v>No</v>
      </c>
      <c r="H216" s="29" t="str" cm="1">
        <f t="array" ref="H216">VLOOKUP($A216, TblMedical[], COLUMN(TblMedical[Any Transplants]), FALSE)</f>
        <v>No</v>
      </c>
      <c r="I216" s="29" t="str" cm="1">
        <f t="array" ref="I216">VLOOKUP($A216, TblMedical[], COLUMN(TblMedical[Cancer history]), FALSE)</f>
        <v>No</v>
      </c>
      <c r="J216" s="29">
        <f>VLOOKUP($A216, TblMedical[], 9, FALSE)</f>
        <v>1</v>
      </c>
      <c r="K216" s="29" t="str" cm="1">
        <f t="array" ref="K216">VLOOKUP($A216, TblMedical[], COLUMN(TblMedical[Smoker]), FALSE)</f>
        <v>Yes</v>
      </c>
      <c r="L216" s="29" t="str" cm="1">
        <f t="array" ref="L216">VLOOKUP($A216, TblMedical[], COLUMN(TblMedical[Weight Status]), FALSE)</f>
        <v>Obesity</v>
      </c>
      <c r="M216" s="29" t="str" cm="1">
        <f t="array" ref="M216">VLOOKUP($A216, TblMedical[], COLUMN(TblMedical[Diabetes Status]), FALSE)</f>
        <v>Normal</v>
      </c>
      <c r="N216" s="30" cm="1">
        <f t="array" ref="N216">VLOOKUP($A216, TblHospital[], COLUMN(TblHospital[DateofBirth]), FALSE)</f>
        <v>33860</v>
      </c>
      <c r="O216" s="35" t="str" cm="1">
        <f t="array" ref="O216">VLOOKUP($A216, TblHospital[], COLUMN(TblHospital[Hospital tier]), FALSE)</f>
        <v>tier - 2</v>
      </c>
      <c r="P216" s="35" t="str" cm="1">
        <f t="array" ref="P216">VLOOKUP($A216, TblHospital[], COLUMN(TblHospital[City tier]), FALSE)</f>
        <v>tier - 3</v>
      </c>
      <c r="Q216" s="35" t="str" cm="1">
        <f t="array" ref="Q216">VLOOKUP($A216, TblHospital[],COLUMN(TblHospital[State ID]), FALSE)</f>
        <v>R1011</v>
      </c>
      <c r="R216" s="31"/>
      <c r="S216" s="31"/>
      <c r="T216" s="31"/>
    </row>
    <row r="217" spans="1:20" x14ac:dyDescent="0.25">
      <c r="A217" s="39" t="str">
        <f>TblNames[[#This Row],[Customer ID]]</f>
        <v>Id216</v>
      </c>
      <c r="B217" s="29" t="str" cm="1">
        <f t="array" ref="B217">VLOOKUP($A217, TblNames[], COLUMN(TblNames[First Name]), FALSE)</f>
        <v>Lawrence</v>
      </c>
      <c r="C217" s="29" cm="1">
        <f t="array" ref="C217">VLOOKUP($A217, TblMedical[], COLUMN(TblMedical[HBA1C]), FALSE)</f>
        <v>6.84</v>
      </c>
      <c r="D217" s="34" cm="1">
        <f t="array" ref="D217">VLOOKUP($A217, TblHospital[], COLUMN(TblHospital[Charges]), FALSE)</f>
        <v>35517.19</v>
      </c>
      <c r="E217" s="40" cm="1">
        <f t="array" ref="E217">VLOOKUP($A217, TblHospital[], COLUMN(TblHospital[Age]), FALSE)</f>
        <v>49</v>
      </c>
      <c r="F217" s="29" cm="1">
        <f t="array" ref="F217">VLOOKUP($A217, TblMedical[], COLUMN(TblMedical[BMI]), FALSE)</f>
        <v>35.71</v>
      </c>
      <c r="G217" s="29" t="str" cm="1">
        <f t="array" ref="G217">VLOOKUP($A217, TblMedical[], COLUMN(TblMedical[Heart Issues]), FALSE)</f>
        <v>No</v>
      </c>
      <c r="H217" s="29" t="str" cm="1">
        <f t="array" ref="H217">VLOOKUP($A217, TblMedical[], COLUMN(TblMedical[Any Transplants]), FALSE)</f>
        <v>No</v>
      </c>
      <c r="I217" s="29" t="str" cm="1">
        <f t="array" ref="I217">VLOOKUP($A217, TblMedical[], COLUMN(TblMedical[Cancer history]), FALSE)</f>
        <v>No</v>
      </c>
      <c r="J217" s="29">
        <f>VLOOKUP($A217, TblMedical[], 9, FALSE)</f>
        <v>2</v>
      </c>
      <c r="K217" s="29" t="str" cm="1">
        <f t="array" ref="K217">VLOOKUP($A217, TblMedical[], COLUMN(TblMedical[Smoker]), FALSE)</f>
        <v>Yes</v>
      </c>
      <c r="L217" s="29" t="str" cm="1">
        <f t="array" ref="L217">VLOOKUP($A217, TblMedical[], COLUMN(TblMedical[Weight Status]), FALSE)</f>
        <v>Obesity</v>
      </c>
      <c r="M217" s="29" t="str" cm="1">
        <f t="array" ref="M217">VLOOKUP($A217, TblMedical[], COLUMN(TblMedical[Diabetes Status]), FALSE)</f>
        <v>Prediabetes</v>
      </c>
      <c r="N217" s="30" cm="1">
        <f t="array" ref="N217">VLOOKUP($A217, TblHospital[], COLUMN(TblHospital[DateofBirth]), FALSE)</f>
        <v>27014</v>
      </c>
      <c r="O217" s="35" t="str" cm="1">
        <f t="array" ref="O217">VLOOKUP($A217, TblHospital[], COLUMN(TblHospital[Hospital tier]), FALSE)</f>
        <v>tier - 2</v>
      </c>
      <c r="P217" s="35" t="str" cm="1">
        <f t="array" ref="P217">VLOOKUP($A217, TblHospital[], COLUMN(TblHospital[City tier]), FALSE)</f>
        <v>tier - 2</v>
      </c>
      <c r="Q217" s="35" t="str" cm="1">
        <f t="array" ref="Q217">VLOOKUP($A217, TblHospital[],COLUMN(TblHospital[State ID]), FALSE)</f>
        <v>R1011</v>
      </c>
      <c r="R217" s="31"/>
      <c r="S217" s="31"/>
      <c r="T217" s="31"/>
    </row>
    <row r="218" spans="1:20" x14ac:dyDescent="0.25">
      <c r="A218" s="39" t="str">
        <f>TblNames[[#This Row],[Customer ID]]</f>
        <v>Id217</v>
      </c>
      <c r="B218" s="29" t="str" cm="1">
        <f t="array" ref="B218">VLOOKUP($A218, TblNames[], COLUMN(TblNames[First Name]), FALSE)</f>
        <v>Alex</v>
      </c>
      <c r="C218" s="29" cm="1">
        <f t="array" ref="C218">VLOOKUP($A218, TblMedical[], COLUMN(TblMedical[HBA1C]), FALSE)</f>
        <v>5.23</v>
      </c>
      <c r="D218" s="34" cm="1">
        <f t="array" ref="D218">VLOOKUP($A218, TblHospital[], COLUMN(TblHospital[Charges]), FALSE)</f>
        <v>35491.64</v>
      </c>
      <c r="E218" s="40" cm="1">
        <f t="array" ref="E218">VLOOKUP($A218, TblHospital[], COLUMN(TblHospital[Age]), FALSE)</f>
        <v>34</v>
      </c>
      <c r="F218" s="29" cm="1">
        <f t="array" ref="F218">VLOOKUP($A218, TblMedical[], COLUMN(TblMedical[BMI]), FALSE)</f>
        <v>30.8</v>
      </c>
      <c r="G218" s="29" t="str" cm="1">
        <f t="array" ref="G218">VLOOKUP($A218, TblMedical[], COLUMN(TblMedical[Heart Issues]), FALSE)</f>
        <v>Yes</v>
      </c>
      <c r="H218" s="29" t="str" cm="1">
        <f t="array" ref="H218">VLOOKUP($A218, TblMedical[], COLUMN(TblMedical[Any Transplants]), FALSE)</f>
        <v>No</v>
      </c>
      <c r="I218" s="29" t="str" cm="1">
        <f t="array" ref="I218">VLOOKUP($A218, TblMedical[], COLUMN(TblMedical[Cancer history]), FALSE)</f>
        <v>No</v>
      </c>
      <c r="J218" s="29">
        <f>VLOOKUP($A218, TblMedical[], 9, FALSE)</f>
        <v>1</v>
      </c>
      <c r="K218" s="29" t="str" cm="1">
        <f t="array" ref="K218">VLOOKUP($A218, TblMedical[], COLUMN(TblMedical[Smoker]), FALSE)</f>
        <v>Yes</v>
      </c>
      <c r="L218" s="29" t="str" cm="1">
        <f t="array" ref="L218">VLOOKUP($A218, TblMedical[], COLUMN(TblMedical[Weight Status]), FALSE)</f>
        <v>Obesity</v>
      </c>
      <c r="M218" s="29" t="str" cm="1">
        <f t="array" ref="M218">VLOOKUP($A218, TblMedical[], COLUMN(TblMedical[Diabetes Status]), FALSE)</f>
        <v>Normal</v>
      </c>
      <c r="N218" s="30" cm="1">
        <f t="array" ref="N218">VLOOKUP($A218, TblHospital[], COLUMN(TblHospital[DateofBirth]), FALSE)</f>
        <v>32467</v>
      </c>
      <c r="O218" s="35" t="str" cm="1">
        <f t="array" ref="O218">VLOOKUP($A218, TblHospital[], COLUMN(TblHospital[Hospital tier]), FALSE)</f>
        <v>tier - 1</v>
      </c>
      <c r="P218" s="35" t="str" cm="1">
        <f t="array" ref="P218">VLOOKUP($A218, TblHospital[], COLUMN(TblHospital[City tier]), FALSE)</f>
        <v>tier - 2</v>
      </c>
      <c r="Q218" s="35" t="str" cm="1">
        <f t="array" ref="Q218">VLOOKUP($A218, TblHospital[],COLUMN(TblHospital[State ID]), FALSE)</f>
        <v>R1011</v>
      </c>
      <c r="R218" s="31"/>
      <c r="S218" s="31"/>
      <c r="T218" s="31"/>
    </row>
    <row r="219" spans="1:20" x14ac:dyDescent="0.25">
      <c r="A219" s="39" t="str">
        <f>TblNames[[#This Row],[Customer ID]]</f>
        <v>Id218</v>
      </c>
      <c r="B219" s="29" t="str" cm="1">
        <f t="array" ref="B219">VLOOKUP($A219, TblNames[], COLUMN(TblNames[First Name]), FALSE)</f>
        <v>Kevin</v>
      </c>
      <c r="C219" s="29" cm="1">
        <f t="array" ref="C219">VLOOKUP($A219, TblMedical[], COLUMN(TblMedical[HBA1C]), FALSE)</f>
        <v>9.68</v>
      </c>
      <c r="D219" s="34" cm="1">
        <f t="array" ref="D219">VLOOKUP($A219, TblHospital[], COLUMN(TblHospital[Charges]), FALSE)</f>
        <v>35345.730000000003</v>
      </c>
      <c r="E219" s="40" cm="1">
        <f t="array" ref="E219">VLOOKUP($A219, TblHospital[], COLUMN(TblHospital[Age]), FALSE)</f>
        <v>51</v>
      </c>
      <c r="F219" s="29" cm="1">
        <f t="array" ref="F219">VLOOKUP($A219, TblMedical[], COLUMN(TblMedical[BMI]), FALSE)</f>
        <v>33.69</v>
      </c>
      <c r="G219" s="29" t="str" cm="1">
        <f t="array" ref="G219">VLOOKUP($A219, TblMedical[], COLUMN(TblMedical[Heart Issues]), FALSE)</f>
        <v>No</v>
      </c>
      <c r="H219" s="29" t="str" cm="1">
        <f t="array" ref="H219">VLOOKUP($A219, TblMedical[], COLUMN(TblMedical[Any Transplants]), FALSE)</f>
        <v>No</v>
      </c>
      <c r="I219" s="29" t="str" cm="1">
        <f t="array" ref="I219">VLOOKUP($A219, TblMedical[], COLUMN(TblMedical[Cancer history]), FALSE)</f>
        <v>No</v>
      </c>
      <c r="J219" s="29">
        <f>VLOOKUP($A219, TblMedical[], 9, FALSE)</f>
        <v>0</v>
      </c>
      <c r="K219" s="29" t="str" cm="1">
        <f t="array" ref="K219">VLOOKUP($A219, TblMedical[], COLUMN(TblMedical[Smoker]), FALSE)</f>
        <v>Yes</v>
      </c>
      <c r="L219" s="29" t="str" cm="1">
        <f t="array" ref="L219">VLOOKUP($A219, TblMedical[], COLUMN(TblMedical[Weight Status]), FALSE)</f>
        <v>Obesity</v>
      </c>
      <c r="M219" s="29" t="str" cm="1">
        <f t="array" ref="M219">VLOOKUP($A219, TblMedical[], COLUMN(TblMedical[Diabetes Status]), FALSE)</f>
        <v>Diabetes</v>
      </c>
      <c r="N219" s="30" cm="1">
        <f t="array" ref="N219">VLOOKUP($A219, TblHospital[], COLUMN(TblHospital[DateofBirth]), FALSE)</f>
        <v>26198</v>
      </c>
      <c r="O219" s="35" t="str" cm="1">
        <f t="array" ref="O219">VLOOKUP($A219, TblHospital[], COLUMN(TblHospital[Hospital tier]), FALSE)</f>
        <v>tier - 2</v>
      </c>
      <c r="P219" s="35" t="str" cm="1">
        <f t="array" ref="P219">VLOOKUP($A219, TblHospital[], COLUMN(TblHospital[City tier]), FALSE)</f>
        <v>tier - 3</v>
      </c>
      <c r="Q219" s="35" t="str" cm="1">
        <f t="array" ref="Q219">VLOOKUP($A219, TblHospital[],COLUMN(TblHospital[State ID]), FALSE)</f>
        <v>R1011</v>
      </c>
      <c r="R219" s="31"/>
      <c r="S219" s="31"/>
      <c r="T219" s="31"/>
    </row>
    <row r="220" spans="1:20" x14ac:dyDescent="0.25">
      <c r="A220" s="39" t="str">
        <f>TblNames[[#This Row],[Customer ID]]</f>
        <v>Id219</v>
      </c>
      <c r="B220" s="29" t="str" cm="1">
        <f t="array" ref="B220">VLOOKUP($A220, TblNames[], COLUMN(TblNames[First Name]), FALSE)</f>
        <v>Gavin M</v>
      </c>
      <c r="C220" s="29" cm="1">
        <f t="array" ref="C220">VLOOKUP($A220, TblMedical[], COLUMN(TblMedical[HBA1C]), FALSE)</f>
        <v>6.05</v>
      </c>
      <c r="D220" s="34" cm="1">
        <f t="array" ref="D220">VLOOKUP($A220, TblHospital[], COLUMN(TblHospital[Charges]), FALSE)</f>
        <v>35315.96</v>
      </c>
      <c r="E220" s="40" cm="1">
        <f t="array" ref="E220">VLOOKUP($A220, TblHospital[], COLUMN(TblHospital[Age]), FALSE)</f>
        <v>34</v>
      </c>
      <c r="F220" s="29" cm="1">
        <f t="array" ref="F220">VLOOKUP($A220, TblMedical[], COLUMN(TblMedical[BMI]), FALSE)</f>
        <v>42.27</v>
      </c>
      <c r="G220" s="29" t="str" cm="1">
        <f t="array" ref="G220">VLOOKUP($A220, TblMedical[], COLUMN(TblMedical[Heart Issues]), FALSE)</f>
        <v>Yes</v>
      </c>
      <c r="H220" s="29" t="str" cm="1">
        <f t="array" ref="H220">VLOOKUP($A220, TblMedical[], COLUMN(TblMedical[Any Transplants]), FALSE)</f>
        <v>No</v>
      </c>
      <c r="I220" s="29" t="str" cm="1">
        <f t="array" ref="I220">VLOOKUP($A220, TblMedical[], COLUMN(TblMedical[Cancer history]), FALSE)</f>
        <v>No</v>
      </c>
      <c r="J220" s="29">
        <f>VLOOKUP($A220, TblMedical[], 9, FALSE)</f>
        <v>1</v>
      </c>
      <c r="K220" s="29" t="str" cm="1">
        <f t="array" ref="K220">VLOOKUP($A220, TblMedical[], COLUMN(TblMedical[Smoker]), FALSE)</f>
        <v>Yes</v>
      </c>
      <c r="L220" s="29" t="str" cm="1">
        <f t="array" ref="L220">VLOOKUP($A220, TblMedical[], COLUMN(TblMedical[Weight Status]), FALSE)</f>
        <v>Obesity</v>
      </c>
      <c r="M220" s="29" t="str" cm="1">
        <f t="array" ref="M220">VLOOKUP($A220, TblMedical[], COLUMN(TblMedical[Diabetes Status]), FALSE)</f>
        <v>Prediabetes</v>
      </c>
      <c r="N220" s="30" cm="1">
        <f t="array" ref="N220">VLOOKUP($A220, TblHospital[], COLUMN(TblHospital[DateofBirth]), FALSE)</f>
        <v>32405</v>
      </c>
      <c r="O220" s="35" t="str" cm="1">
        <f t="array" ref="O220">VLOOKUP($A220, TblHospital[], COLUMN(TblHospital[Hospital tier]), FALSE)</f>
        <v>tier - 2</v>
      </c>
      <c r="P220" s="35" t="str" cm="1">
        <f t="array" ref="P220">VLOOKUP($A220, TblHospital[], COLUMN(TblHospital[City tier]), FALSE)</f>
        <v>tier - 1</v>
      </c>
      <c r="Q220" s="35" t="str" cm="1">
        <f t="array" ref="Q220">VLOOKUP($A220, TblHospital[],COLUMN(TblHospital[State ID]), FALSE)</f>
        <v>R1011</v>
      </c>
      <c r="R220" s="31"/>
      <c r="S220" s="31"/>
      <c r="T220" s="31"/>
    </row>
    <row r="221" spans="1:20" x14ac:dyDescent="0.25">
      <c r="A221" s="39" t="str">
        <f>TblNames[[#This Row],[Customer ID]]</f>
        <v>Id220</v>
      </c>
      <c r="B221" s="29" t="str" cm="1">
        <f t="array" ref="B221">VLOOKUP($A221, TblNames[], COLUMN(TblNames[First Name]), FALSE)</f>
        <v>Rick E</v>
      </c>
      <c r="C221" s="29" cm="1">
        <f t="array" ref="C221">VLOOKUP($A221, TblMedical[], COLUMN(TblMedical[HBA1C]), FALSE)</f>
        <v>6.11</v>
      </c>
      <c r="D221" s="34" cm="1">
        <f t="array" ref="D221">VLOOKUP($A221, TblHospital[], COLUMN(TblHospital[Charges]), FALSE)</f>
        <v>35302.089999999997</v>
      </c>
      <c r="E221" s="40" cm="1">
        <f t="array" ref="E221">VLOOKUP($A221, TblHospital[], COLUMN(TblHospital[Age]), FALSE)</f>
        <v>26</v>
      </c>
      <c r="F221" s="29" cm="1">
        <f t="array" ref="F221">VLOOKUP($A221, TblMedical[], COLUMN(TblMedical[BMI]), FALSE)</f>
        <v>53.25</v>
      </c>
      <c r="G221" s="29" t="str" cm="1">
        <f t="array" ref="G221">VLOOKUP($A221, TblMedical[], COLUMN(TblMedical[Heart Issues]), FALSE)</f>
        <v>Yes</v>
      </c>
      <c r="H221" s="29" t="str" cm="1">
        <f t="array" ref="H221">VLOOKUP($A221, TblMedical[], COLUMN(TblMedical[Any Transplants]), FALSE)</f>
        <v>No</v>
      </c>
      <c r="I221" s="29" t="str" cm="1">
        <f t="array" ref="I221">VLOOKUP($A221, TblMedical[], COLUMN(TblMedical[Cancer history]), FALSE)</f>
        <v>Yes</v>
      </c>
      <c r="J221" s="29">
        <f>VLOOKUP($A221, TblMedical[], 9, FALSE)</f>
        <v>1</v>
      </c>
      <c r="K221" s="29" t="str" cm="1">
        <f t="array" ref="K221">VLOOKUP($A221, TblMedical[], COLUMN(TblMedical[Smoker]), FALSE)</f>
        <v>Yes</v>
      </c>
      <c r="L221" s="29" t="str" cm="1">
        <f t="array" ref="L221">VLOOKUP($A221, TblMedical[], COLUMN(TblMedical[Weight Status]), FALSE)</f>
        <v>Obesity</v>
      </c>
      <c r="M221" s="29" t="str" cm="1">
        <f t="array" ref="M221">VLOOKUP($A221, TblMedical[], COLUMN(TblMedical[Diabetes Status]), FALSE)</f>
        <v>Prediabetes</v>
      </c>
      <c r="N221" s="30" cm="1">
        <f t="array" ref="N221">VLOOKUP($A221, TblHospital[], COLUMN(TblHospital[DateofBirth]), FALSE)</f>
        <v>35620</v>
      </c>
      <c r="O221" s="35" t="str" cm="1">
        <f t="array" ref="O221">VLOOKUP($A221, TblHospital[], COLUMN(TblHospital[Hospital tier]), FALSE)</f>
        <v>tier - 1</v>
      </c>
      <c r="P221" s="35" t="str" cm="1">
        <f t="array" ref="P221">VLOOKUP($A221, TblHospital[], COLUMN(TblHospital[City tier]), FALSE)</f>
        <v>tier - 2</v>
      </c>
      <c r="Q221" s="35" t="str" cm="1">
        <f t="array" ref="Q221">VLOOKUP($A221, TblHospital[],COLUMN(TblHospital[State ID]), FALSE)</f>
        <v>R1011</v>
      </c>
      <c r="R221" s="31"/>
      <c r="S221" s="31"/>
      <c r="T221" s="31"/>
    </row>
    <row r="222" spans="1:20" x14ac:dyDescent="0.25">
      <c r="A222" s="39" t="str">
        <f>TblNames[[#This Row],[Customer ID]]</f>
        <v>Id221</v>
      </c>
      <c r="B222" s="29" t="str" cm="1">
        <f t="array" ref="B222">VLOOKUP($A222, TblNames[], COLUMN(TblNames[First Name]), FALSE)</f>
        <v>Andrea H</v>
      </c>
      <c r="C222" s="29" cm="1">
        <f t="array" ref="C222">VLOOKUP($A222, TblMedical[], COLUMN(TblMedical[HBA1C]), FALSE)</f>
        <v>10.93</v>
      </c>
      <c r="D222" s="34" cm="1">
        <f t="array" ref="D222">VLOOKUP($A222, TblHospital[], COLUMN(TblHospital[Charges]), FALSE)</f>
        <v>35160.129999999997</v>
      </c>
      <c r="E222" s="40" cm="1">
        <f t="array" ref="E222">VLOOKUP($A222, TblHospital[], COLUMN(TblHospital[Age]), FALSE)</f>
        <v>55</v>
      </c>
      <c r="F222" s="29" cm="1">
        <f t="array" ref="F222">VLOOKUP($A222, TblMedical[], COLUMN(TblMedical[BMI]), FALSE)</f>
        <v>26.8</v>
      </c>
      <c r="G222" s="29" t="str" cm="1">
        <f t="array" ref="G222">VLOOKUP($A222, TblMedical[], COLUMN(TblMedical[Heart Issues]), FALSE)</f>
        <v>Yes</v>
      </c>
      <c r="H222" s="29" t="str" cm="1">
        <f t="array" ref="H222">VLOOKUP($A222, TblMedical[], COLUMN(TblMedical[Any Transplants]), FALSE)</f>
        <v>No</v>
      </c>
      <c r="I222" s="29" t="str" cm="1">
        <f t="array" ref="I222">VLOOKUP($A222, TblMedical[], COLUMN(TblMedical[Cancer history]), FALSE)</f>
        <v>No</v>
      </c>
      <c r="J222" s="29">
        <f>VLOOKUP($A222, TblMedical[], 9, FALSE)</f>
        <v>0</v>
      </c>
      <c r="K222" s="29" t="str" cm="1">
        <f t="array" ref="K222">VLOOKUP($A222, TblMedical[], COLUMN(TblMedical[Smoker]), FALSE)</f>
        <v>No</v>
      </c>
      <c r="L222" s="29" t="str" cm="1">
        <f t="array" ref="L222">VLOOKUP($A222, TblMedical[], COLUMN(TblMedical[Weight Status]), FALSE)</f>
        <v>Overweight</v>
      </c>
      <c r="M222" s="29" t="str" cm="1">
        <f t="array" ref="M222">VLOOKUP($A222, TblMedical[], COLUMN(TblMedical[Diabetes Status]), FALSE)</f>
        <v>Diabetes</v>
      </c>
      <c r="N222" s="30" cm="1">
        <f t="array" ref="N222">VLOOKUP($A222, TblHospital[], COLUMN(TblHospital[DateofBirth]), FALSE)</f>
        <v>24836</v>
      </c>
      <c r="O222" s="35" t="str" cm="1">
        <f t="array" ref="O222">VLOOKUP($A222, TblHospital[], COLUMN(TblHospital[Hospital tier]), FALSE)</f>
        <v>tier - 2</v>
      </c>
      <c r="P222" s="35" t="str" cm="1">
        <f t="array" ref="P222">VLOOKUP($A222, TblHospital[], COLUMN(TblHospital[City tier]), FALSE)</f>
        <v>tier - 2</v>
      </c>
      <c r="Q222" s="35" t="str" cm="1">
        <f t="array" ref="Q222">VLOOKUP($A222, TblHospital[],COLUMN(TblHospital[State ID]), FALSE)</f>
        <v>R1011</v>
      </c>
      <c r="R222" s="31"/>
      <c r="S222" s="31"/>
      <c r="T222" s="31"/>
    </row>
    <row r="223" spans="1:20" x14ac:dyDescent="0.25">
      <c r="A223" s="39" t="str">
        <f>TblNames[[#This Row],[Customer ID]]</f>
        <v>Id222</v>
      </c>
      <c r="B223" s="29" t="str" cm="1">
        <f t="array" ref="B223">VLOOKUP($A223, TblNames[], COLUMN(TblNames[First Name]), FALSE)</f>
        <v>Anthony S</v>
      </c>
      <c r="C223" s="29" cm="1">
        <f t="array" ref="C223">VLOOKUP($A223, TblMedical[], COLUMN(TblMedical[HBA1C]), FALSE)</f>
        <v>5.12</v>
      </c>
      <c r="D223" s="34" cm="1">
        <f t="array" ref="D223">VLOOKUP($A223, TblHospital[], COLUMN(TblHospital[Charges]), FALSE)</f>
        <v>35147.53</v>
      </c>
      <c r="E223" s="40" cm="1">
        <f t="array" ref="E223">VLOOKUP($A223, TblHospital[], COLUMN(TblHospital[Age]), FALSE)</f>
        <v>24</v>
      </c>
      <c r="F223" s="29" cm="1">
        <f t="array" ref="F223">VLOOKUP($A223, TblMedical[], COLUMN(TblMedical[BMI]), FALSE)</f>
        <v>28.5</v>
      </c>
      <c r="G223" s="29" t="str" cm="1">
        <f t="array" ref="G223">VLOOKUP($A223, TblMedical[], COLUMN(TblMedical[Heart Issues]), FALSE)</f>
        <v>No</v>
      </c>
      <c r="H223" s="29" t="str" cm="1">
        <f t="array" ref="H223">VLOOKUP($A223, TblMedical[], COLUMN(TblMedical[Any Transplants]), FALSE)</f>
        <v>No</v>
      </c>
      <c r="I223" s="29" t="str" cm="1">
        <f t="array" ref="I223">VLOOKUP($A223, TblMedical[], COLUMN(TblMedical[Cancer history]), FALSE)</f>
        <v>No</v>
      </c>
      <c r="J223" s="29">
        <f>VLOOKUP($A223, TblMedical[], 9, FALSE)</f>
        <v>1</v>
      </c>
      <c r="K223" s="29" t="str" cm="1">
        <f t="array" ref="K223">VLOOKUP($A223, TblMedical[], COLUMN(TblMedical[Smoker]), FALSE)</f>
        <v>Yes</v>
      </c>
      <c r="L223" s="29" t="str" cm="1">
        <f t="array" ref="L223">VLOOKUP($A223, TblMedical[], COLUMN(TblMedical[Weight Status]), FALSE)</f>
        <v>Overweight</v>
      </c>
      <c r="M223" s="29" t="str" cm="1">
        <f t="array" ref="M223">VLOOKUP($A223, TblMedical[], COLUMN(TblMedical[Diabetes Status]), FALSE)</f>
        <v>Normal</v>
      </c>
      <c r="N223" s="30" cm="1">
        <f t="array" ref="N223">VLOOKUP($A223, TblHospital[], COLUMN(TblHospital[DateofBirth]), FALSE)</f>
        <v>36151</v>
      </c>
      <c r="O223" s="35" t="str" cm="1">
        <f t="array" ref="O223">VLOOKUP($A223, TblHospital[], COLUMN(TblHospital[Hospital tier]), FALSE)</f>
        <v>tier - 1</v>
      </c>
      <c r="P223" s="35" t="str" cm="1">
        <f t="array" ref="P223">VLOOKUP($A223, TblHospital[], COLUMN(TblHospital[City tier]), FALSE)</f>
        <v>tier - 1</v>
      </c>
      <c r="Q223" s="35" t="str" cm="1">
        <f t="array" ref="Q223">VLOOKUP($A223, TblHospital[],COLUMN(TblHospital[State ID]), FALSE)</f>
        <v>R1016</v>
      </c>
      <c r="R223" s="31"/>
      <c r="S223" s="31"/>
      <c r="T223" s="31"/>
    </row>
    <row r="224" spans="1:20" x14ac:dyDescent="0.25">
      <c r="A224" s="39" t="str">
        <f>TblNames[[#This Row],[Customer ID]]</f>
        <v>Id223</v>
      </c>
      <c r="B224" s="29" t="str" cm="1">
        <f t="array" ref="B224">VLOOKUP($A224, TblNames[], COLUMN(TblNames[First Name]), FALSE)</f>
        <v>Erik</v>
      </c>
      <c r="C224" s="29" cm="1">
        <f t="array" ref="C224">VLOOKUP($A224, TblMedical[], COLUMN(TblMedical[HBA1C]), FALSE)</f>
        <v>5.72</v>
      </c>
      <c r="D224" s="34" cm="1">
        <f t="array" ref="D224">VLOOKUP($A224, TblHospital[], COLUMN(TblHospital[Charges]), FALSE)</f>
        <v>35069.370000000003</v>
      </c>
      <c r="E224" s="40" cm="1">
        <f t="array" ref="E224">VLOOKUP($A224, TblHospital[], COLUMN(TblHospital[Age]), FALSE)</f>
        <v>46</v>
      </c>
      <c r="F224" s="29" cm="1">
        <f t="array" ref="F224">VLOOKUP($A224, TblMedical[], COLUMN(TblMedical[BMI]), FALSE)</f>
        <v>22.895</v>
      </c>
      <c r="G224" s="29" t="str" cm="1">
        <f t="array" ref="G224">VLOOKUP($A224, TblMedical[], COLUMN(TblMedical[Heart Issues]), FALSE)</f>
        <v>No</v>
      </c>
      <c r="H224" s="29" t="str" cm="1">
        <f t="array" ref="H224">VLOOKUP($A224, TblMedical[], COLUMN(TblMedical[Any Transplants]), FALSE)</f>
        <v>No</v>
      </c>
      <c r="I224" s="29" t="str" cm="1">
        <f t="array" ref="I224">VLOOKUP($A224, TblMedical[], COLUMN(TblMedical[Cancer history]), FALSE)</f>
        <v>No</v>
      </c>
      <c r="J224" s="29">
        <f>VLOOKUP($A224, TblMedical[], 9, FALSE)</f>
        <v>0</v>
      </c>
      <c r="K224" s="29" t="str" cm="1">
        <f t="array" ref="K224">VLOOKUP($A224, TblMedical[], COLUMN(TblMedical[Smoker]), FALSE)</f>
        <v>Yes</v>
      </c>
      <c r="L224" s="29" t="str" cm="1">
        <f t="array" ref="L224">VLOOKUP($A224, TblMedical[], COLUMN(TblMedical[Weight Status]), FALSE)</f>
        <v>Normal Weight</v>
      </c>
      <c r="M224" s="29" t="str" cm="1">
        <f t="array" ref="M224">VLOOKUP($A224, TblMedical[], COLUMN(TblMedical[Diabetes Status]), FALSE)</f>
        <v>Normal</v>
      </c>
      <c r="N224" s="30" cm="1">
        <f t="array" ref="N224">VLOOKUP($A224, TblHospital[], COLUMN(TblHospital[DateofBirth]), FALSE)</f>
        <v>28305</v>
      </c>
      <c r="O224" s="35" t="str" cm="1">
        <f t="array" ref="O224">VLOOKUP($A224, TblHospital[], COLUMN(TblHospital[Hospital tier]), FALSE)</f>
        <v>tier - 1</v>
      </c>
      <c r="P224" s="35" t="str" cm="1">
        <f t="array" ref="P224">VLOOKUP($A224, TblHospital[], COLUMN(TblHospital[City tier]), FALSE)</f>
        <v>tier - 1</v>
      </c>
      <c r="Q224" s="35" t="str" cm="1">
        <f t="array" ref="Q224">VLOOKUP($A224, TblHospital[],COLUMN(TblHospital[State ID]), FALSE)</f>
        <v>R1017</v>
      </c>
      <c r="R224" s="31"/>
      <c r="S224" s="31"/>
      <c r="T224" s="31"/>
    </row>
    <row r="225" spans="1:20" x14ac:dyDescent="0.25">
      <c r="A225" s="39" t="str">
        <f>TblNames[[#This Row],[Customer ID]]</f>
        <v>Id224</v>
      </c>
      <c r="B225" s="29" t="str" cm="1">
        <f t="array" ref="B225">VLOOKUP($A225, TblNames[], COLUMN(TblNames[First Name]), FALSE)</f>
        <v>Kiley D</v>
      </c>
      <c r="C225" s="29" cm="1">
        <f t="array" ref="C225">VLOOKUP($A225, TblMedical[], COLUMN(TblMedical[HBA1C]), FALSE)</f>
        <v>11.83</v>
      </c>
      <c r="D225" s="34" cm="1">
        <f t="array" ref="D225">VLOOKUP($A225, TblHospital[], COLUMN(TblHospital[Charges]), FALSE)</f>
        <v>35050.620000000003</v>
      </c>
      <c r="E225" s="40" cm="1">
        <f t="array" ref="E225">VLOOKUP($A225, TblHospital[], COLUMN(TblHospital[Age]), FALSE)</f>
        <v>47</v>
      </c>
      <c r="F225" s="29" cm="1">
        <f t="array" ref="F225">VLOOKUP($A225, TblMedical[], COLUMN(TblMedical[BMI]), FALSE)</f>
        <v>34.06</v>
      </c>
      <c r="G225" s="29" t="str" cm="1">
        <f t="array" ref="G225">VLOOKUP($A225, TblMedical[], COLUMN(TblMedical[Heart Issues]), FALSE)</f>
        <v>Yes</v>
      </c>
      <c r="H225" s="29" t="str" cm="1">
        <f t="array" ref="H225">VLOOKUP($A225, TblMedical[], COLUMN(TblMedical[Any Transplants]), FALSE)</f>
        <v>No</v>
      </c>
      <c r="I225" s="29" t="str" cm="1">
        <f t="array" ref="I225">VLOOKUP($A225, TblMedical[], COLUMN(TblMedical[Cancer history]), FALSE)</f>
        <v>No</v>
      </c>
      <c r="J225" s="29">
        <f>VLOOKUP($A225, TblMedical[], 9, FALSE)</f>
        <v>1</v>
      </c>
      <c r="K225" s="29" t="str" cm="1">
        <f t="array" ref="K225">VLOOKUP($A225, TblMedical[], COLUMN(TblMedical[Smoker]), FALSE)</f>
        <v>Yes</v>
      </c>
      <c r="L225" s="29" t="str" cm="1">
        <f t="array" ref="L225">VLOOKUP($A225, TblMedical[], COLUMN(TblMedical[Weight Status]), FALSE)</f>
        <v>Obesity</v>
      </c>
      <c r="M225" s="29" t="str" cm="1">
        <f t="array" ref="M225">VLOOKUP($A225, TblMedical[], COLUMN(TblMedical[Diabetes Status]), FALSE)</f>
        <v>Diabetes</v>
      </c>
      <c r="N225" s="30" cm="1">
        <f t="array" ref="N225">VLOOKUP($A225, TblHospital[], COLUMN(TblHospital[DateofBirth]), FALSE)</f>
        <v>27635</v>
      </c>
      <c r="O225" s="35" t="str" cm="1">
        <f t="array" ref="O225">VLOOKUP($A225, TblHospital[], COLUMN(TblHospital[Hospital tier]), FALSE)</f>
        <v>tier - 2</v>
      </c>
      <c r="P225" s="35" t="str" cm="1">
        <f t="array" ref="P225">VLOOKUP($A225, TblHospital[], COLUMN(TblHospital[City tier]), FALSE)</f>
        <v>tier - 1</v>
      </c>
      <c r="Q225" s="35" t="str" cm="1">
        <f t="array" ref="Q225">VLOOKUP($A225, TblHospital[],COLUMN(TblHospital[State ID]), FALSE)</f>
        <v>R1011</v>
      </c>
      <c r="R225" s="31"/>
      <c r="S225" s="31"/>
      <c r="T225" s="31"/>
    </row>
    <row r="226" spans="1:20" x14ac:dyDescent="0.25">
      <c r="A226" s="39" t="str">
        <f>TblNames[[#This Row],[Customer ID]]</f>
        <v>Id225</v>
      </c>
      <c r="B226" s="29" t="str" cm="1">
        <f t="array" ref="B226">VLOOKUP($A226, TblNames[], COLUMN(TblNames[First Name]), FALSE)</f>
        <v>Jennifer</v>
      </c>
      <c r="C226" s="29" cm="1">
        <f t="array" ref="C226">VLOOKUP($A226, TblMedical[], COLUMN(TblMedical[HBA1C]), FALSE)</f>
        <v>4.55</v>
      </c>
      <c r="D226" s="34" cm="1">
        <f t="array" ref="D226">VLOOKUP($A226, TblHospital[], COLUMN(TblHospital[Charges]), FALSE)</f>
        <v>35000.730000000003</v>
      </c>
      <c r="E226" s="40" cm="1">
        <f t="array" ref="E226">VLOOKUP($A226, TblHospital[], COLUMN(TblHospital[Age]), FALSE)</f>
        <v>41</v>
      </c>
      <c r="F226" s="29" cm="1">
        <f t="array" ref="F226">VLOOKUP($A226, TblMedical[], COLUMN(TblMedical[BMI]), FALSE)</f>
        <v>36.409999999999997</v>
      </c>
      <c r="G226" s="29" t="str" cm="1">
        <f t="array" ref="G226">VLOOKUP($A226, TblMedical[], COLUMN(TblMedical[Heart Issues]), FALSE)</f>
        <v>No</v>
      </c>
      <c r="H226" s="29" t="str" cm="1">
        <f t="array" ref="H226">VLOOKUP($A226, TblMedical[], COLUMN(TblMedical[Any Transplants]), FALSE)</f>
        <v>No</v>
      </c>
      <c r="I226" s="29" t="str" cm="1">
        <f t="array" ref="I226">VLOOKUP($A226, TblMedical[], COLUMN(TblMedical[Cancer history]), FALSE)</f>
        <v>No</v>
      </c>
      <c r="J226" s="29">
        <f>VLOOKUP($A226, TblMedical[], 9, FALSE)</f>
        <v>0</v>
      </c>
      <c r="K226" s="29" t="str" cm="1">
        <f t="array" ref="K226">VLOOKUP($A226, TblMedical[], COLUMN(TblMedical[Smoker]), FALSE)</f>
        <v>Yes</v>
      </c>
      <c r="L226" s="29" t="str" cm="1">
        <f t="array" ref="L226">VLOOKUP($A226, TblMedical[], COLUMN(TblMedical[Weight Status]), FALSE)</f>
        <v>Obesity</v>
      </c>
      <c r="M226" s="29" t="str" cm="1">
        <f t="array" ref="M226">VLOOKUP($A226, TblMedical[], COLUMN(TblMedical[Diabetes Status]), FALSE)</f>
        <v>Normal</v>
      </c>
      <c r="N226" s="30" cm="1">
        <f t="array" ref="N226">VLOOKUP($A226, TblHospital[], COLUMN(TblHospital[DateofBirth]), FALSE)</f>
        <v>30137</v>
      </c>
      <c r="O226" s="35" t="str" cm="1">
        <f t="array" ref="O226">VLOOKUP($A226, TblHospital[], COLUMN(TblHospital[Hospital tier]), FALSE)</f>
        <v>tier - 2</v>
      </c>
      <c r="P226" s="35" t="str" cm="1">
        <f t="array" ref="P226">VLOOKUP($A226, TblHospital[], COLUMN(TblHospital[City tier]), FALSE)</f>
        <v>tier - 3</v>
      </c>
      <c r="Q226" s="35" t="str" cm="1">
        <f t="array" ref="Q226">VLOOKUP($A226, TblHospital[],COLUMN(TblHospital[State ID]), FALSE)</f>
        <v>R1011</v>
      </c>
      <c r="R226" s="31"/>
      <c r="S226" s="31"/>
      <c r="T226" s="31"/>
    </row>
    <row r="227" spans="1:20" x14ac:dyDescent="0.25">
      <c r="A227" s="39" t="str">
        <f>TblNames[[#This Row],[Customer ID]]</f>
        <v>Id226</v>
      </c>
      <c r="B227" s="29" t="str" cm="1">
        <f t="array" ref="B227">VLOOKUP($A227, TblNames[], COLUMN(TblNames[First Name]), FALSE)</f>
        <v>Chris</v>
      </c>
      <c r="C227" s="29" cm="1">
        <f t="array" ref="C227">VLOOKUP($A227, TblMedical[], COLUMN(TblMedical[HBA1C]), FALSE)</f>
        <v>4.87</v>
      </c>
      <c r="D227" s="34" cm="1">
        <f t="array" ref="D227">VLOOKUP($A227, TblHospital[], COLUMN(TblHospital[Charges]), FALSE)</f>
        <v>34979.86</v>
      </c>
      <c r="E227" s="40" cm="1">
        <f t="array" ref="E227">VLOOKUP($A227, TblHospital[], COLUMN(TblHospital[Age]), FALSE)</f>
        <v>25</v>
      </c>
      <c r="F227" s="29" cm="1">
        <f t="array" ref="F227">VLOOKUP($A227, TblMedical[], COLUMN(TblMedical[BMI]), FALSE)</f>
        <v>52.3</v>
      </c>
      <c r="G227" s="29" t="str" cm="1">
        <f t="array" ref="G227">VLOOKUP($A227, TblMedical[], COLUMN(TblMedical[Heart Issues]), FALSE)</f>
        <v>Yes</v>
      </c>
      <c r="H227" s="29" t="str" cm="1">
        <f t="array" ref="H227">VLOOKUP($A227, TblMedical[], COLUMN(TblMedical[Any Transplants]), FALSE)</f>
        <v>No</v>
      </c>
      <c r="I227" s="29" t="str" cm="1">
        <f t="array" ref="I227">VLOOKUP($A227, TblMedical[], COLUMN(TblMedical[Cancer history]), FALSE)</f>
        <v>Yes</v>
      </c>
      <c r="J227" s="29">
        <f>VLOOKUP($A227, TblMedical[], 9, FALSE)</f>
        <v>1</v>
      </c>
      <c r="K227" s="29" t="str" cm="1">
        <f t="array" ref="K227">VLOOKUP($A227, TblMedical[], COLUMN(TblMedical[Smoker]), FALSE)</f>
        <v>Yes</v>
      </c>
      <c r="L227" s="29" t="str" cm="1">
        <f t="array" ref="L227">VLOOKUP($A227, TblMedical[], COLUMN(TblMedical[Weight Status]), FALSE)</f>
        <v>Obesity</v>
      </c>
      <c r="M227" s="29" t="str" cm="1">
        <f t="array" ref="M227">VLOOKUP($A227, TblMedical[], COLUMN(TblMedical[Diabetes Status]), FALSE)</f>
        <v>Normal</v>
      </c>
      <c r="N227" s="30" cm="1">
        <f t="array" ref="N227">VLOOKUP($A227, TblHospital[], COLUMN(TblHospital[DateofBirth]), FALSE)</f>
        <v>35664</v>
      </c>
      <c r="O227" s="35" t="str" cm="1">
        <f t="array" ref="O227">VLOOKUP($A227, TblHospital[], COLUMN(TblHospital[Hospital tier]), FALSE)</f>
        <v>tier - 2</v>
      </c>
      <c r="P227" s="35" t="str" cm="1">
        <f t="array" ref="P227">VLOOKUP($A227, TblHospital[], COLUMN(TblHospital[City tier]), FALSE)</f>
        <v>tier - 2</v>
      </c>
      <c r="Q227" s="35" t="str" cm="1">
        <f t="array" ref="Q227">VLOOKUP($A227, TblHospital[],COLUMN(TblHospital[State ID]), FALSE)</f>
        <v>R1011</v>
      </c>
      <c r="R227" s="31"/>
      <c r="S227" s="31"/>
      <c r="T227" s="31"/>
    </row>
    <row r="228" spans="1:20" x14ac:dyDescent="0.25">
      <c r="A228" s="39" t="str">
        <f>TblNames[[#This Row],[Customer ID]]</f>
        <v>Id227</v>
      </c>
      <c r="B228" s="29" t="str" cm="1">
        <f t="array" ref="B228">VLOOKUP($A228, TblNames[], COLUMN(TblNames[First Name]), FALSE)</f>
        <v>Marian M</v>
      </c>
      <c r="C228" s="29" cm="1">
        <f t="array" ref="C228">VLOOKUP($A228, TblMedical[], COLUMN(TblMedical[HBA1C]), FALSE)</f>
        <v>4.45</v>
      </c>
      <c r="D228" s="34" cm="1">
        <f t="array" ref="D228">VLOOKUP($A228, TblHospital[], COLUMN(TblHospital[Charges]), FALSE)</f>
        <v>34976.42</v>
      </c>
      <c r="E228" s="40" cm="1">
        <f t="array" ref="E228">VLOOKUP($A228, TblHospital[], COLUMN(TblHospital[Age]), FALSE)</f>
        <v>24</v>
      </c>
      <c r="F228" s="29" cm="1">
        <f t="array" ref="F228">VLOOKUP($A228, TblMedical[], COLUMN(TblMedical[BMI]), FALSE)</f>
        <v>52.66</v>
      </c>
      <c r="G228" s="29" t="str" cm="1">
        <f t="array" ref="G228">VLOOKUP($A228, TblMedical[], COLUMN(TblMedical[Heart Issues]), FALSE)</f>
        <v>No</v>
      </c>
      <c r="H228" s="29" t="str" cm="1">
        <f t="array" ref="H228">VLOOKUP($A228, TblMedical[], COLUMN(TblMedical[Any Transplants]), FALSE)</f>
        <v>No</v>
      </c>
      <c r="I228" s="29" t="str" cm="1">
        <f t="array" ref="I228">VLOOKUP($A228, TblMedical[], COLUMN(TblMedical[Cancer history]), FALSE)</f>
        <v>No</v>
      </c>
      <c r="J228" s="29">
        <f>VLOOKUP($A228, TblMedical[], 9, FALSE)</f>
        <v>1</v>
      </c>
      <c r="K228" s="29" t="str" cm="1">
        <f t="array" ref="K228">VLOOKUP($A228, TblMedical[], COLUMN(TblMedical[Smoker]), FALSE)</f>
        <v>Yes</v>
      </c>
      <c r="L228" s="29" t="str" cm="1">
        <f t="array" ref="L228">VLOOKUP($A228, TblMedical[], COLUMN(TblMedical[Weight Status]), FALSE)</f>
        <v>Obesity</v>
      </c>
      <c r="M228" s="29" t="str" cm="1">
        <f t="array" ref="M228">VLOOKUP($A228, TblMedical[], COLUMN(TblMedical[Diabetes Status]), FALSE)</f>
        <v>Normal</v>
      </c>
      <c r="N228" s="30" cm="1">
        <f t="array" ref="N228">VLOOKUP($A228, TblHospital[], COLUMN(TblHospital[DateofBirth]), FALSE)</f>
        <v>36029</v>
      </c>
      <c r="O228" s="35" t="str" cm="1">
        <f t="array" ref="O228">VLOOKUP($A228, TblHospital[], COLUMN(TblHospital[Hospital tier]), FALSE)</f>
        <v>tier - 2</v>
      </c>
      <c r="P228" s="35" t="str" cm="1">
        <f t="array" ref="P228">VLOOKUP($A228, TblHospital[], COLUMN(TblHospital[City tier]), FALSE)</f>
        <v>tier - 1</v>
      </c>
      <c r="Q228" s="35" t="str" cm="1">
        <f t="array" ref="Q228">VLOOKUP($A228, TblHospital[],COLUMN(TblHospital[State ID]), FALSE)</f>
        <v>R1011</v>
      </c>
      <c r="R228" s="31"/>
      <c r="S228" s="31"/>
      <c r="T228" s="31"/>
    </row>
    <row r="229" spans="1:20" x14ac:dyDescent="0.25">
      <c r="A229" s="39" t="str">
        <f>TblNames[[#This Row],[Customer ID]]</f>
        <v>Id228</v>
      </c>
      <c r="B229" s="29" t="str" cm="1">
        <f t="array" ref="B229">VLOOKUP($A229, TblNames[], COLUMN(TblNames[First Name]), FALSE)</f>
        <v>Jeremy</v>
      </c>
      <c r="C229" s="29" cm="1">
        <f t="array" ref="C229">VLOOKUP($A229, TblMedical[], COLUMN(TblMedical[HBA1C]), FALSE)</f>
        <v>9.42</v>
      </c>
      <c r="D229" s="34" cm="1">
        <f t="array" ref="D229">VLOOKUP($A229, TblHospital[], COLUMN(TblHospital[Charges]), FALSE)</f>
        <v>34975.68</v>
      </c>
      <c r="E229" s="40" cm="1">
        <f t="array" ref="E229">VLOOKUP($A229, TblHospital[], COLUMN(TblHospital[Age]), FALSE)</f>
        <v>55</v>
      </c>
      <c r="F229" s="29" cm="1">
        <f t="array" ref="F229">VLOOKUP($A229, TblMedical[], COLUMN(TblMedical[BMI]), FALSE)</f>
        <v>29.57</v>
      </c>
      <c r="G229" s="29" t="str" cm="1">
        <f t="array" ref="G229">VLOOKUP($A229, TblMedical[], COLUMN(TblMedical[Heart Issues]), FALSE)</f>
        <v>Yes</v>
      </c>
      <c r="H229" s="29" t="str" cm="1">
        <f t="array" ref="H229">VLOOKUP($A229, TblMedical[], COLUMN(TblMedical[Any Transplants]), FALSE)</f>
        <v>No</v>
      </c>
      <c r="I229" s="29" t="str" cm="1">
        <f t="array" ref="I229">VLOOKUP($A229, TblMedical[], COLUMN(TblMedical[Cancer history]), FALSE)</f>
        <v>No</v>
      </c>
      <c r="J229" s="29">
        <f>VLOOKUP($A229, TblMedical[], 9, FALSE)</f>
        <v>0</v>
      </c>
      <c r="K229" s="29" t="str" cm="1">
        <f t="array" ref="K229">VLOOKUP($A229, TblMedical[], COLUMN(TblMedical[Smoker]), FALSE)</f>
        <v>Yes</v>
      </c>
      <c r="L229" s="29" t="str" cm="1">
        <f t="array" ref="L229">VLOOKUP($A229, TblMedical[], COLUMN(TblMedical[Weight Status]), FALSE)</f>
        <v>Overweight</v>
      </c>
      <c r="M229" s="29" t="str" cm="1">
        <f t="array" ref="M229">VLOOKUP($A229, TblMedical[], COLUMN(TblMedical[Diabetes Status]), FALSE)</f>
        <v>Diabetes</v>
      </c>
      <c r="N229" s="30" cm="1">
        <f t="array" ref="N229">VLOOKUP($A229, TblHospital[], COLUMN(TblHospital[DateofBirth]), FALSE)</f>
        <v>24752</v>
      </c>
      <c r="O229" s="35" t="str" cm="1">
        <f t="array" ref="O229">VLOOKUP($A229, TblHospital[], COLUMN(TblHospital[Hospital tier]), FALSE)</f>
        <v>tier - 2</v>
      </c>
      <c r="P229" s="35" t="str" cm="1">
        <f t="array" ref="P229">VLOOKUP($A229, TblHospital[], COLUMN(TblHospital[City tier]), FALSE)</f>
        <v>tier - 2</v>
      </c>
      <c r="Q229" s="35" t="str" cm="1">
        <f t="array" ref="Q229">VLOOKUP($A229, TblHospital[],COLUMN(TblHospital[State ID]), FALSE)</f>
        <v>R1011</v>
      </c>
      <c r="R229" s="31"/>
      <c r="S229" s="31"/>
      <c r="T229" s="31"/>
    </row>
    <row r="230" spans="1:20" x14ac:dyDescent="0.25">
      <c r="A230" s="39" t="str">
        <f>TblNames[[#This Row],[Customer ID]]</f>
        <v>Id229</v>
      </c>
      <c r="B230" s="29" t="str" cm="1">
        <f t="array" ref="B230">VLOOKUP($A230, TblNames[], COLUMN(TblNames[First Name]), FALSE)</f>
        <v>Allison H</v>
      </c>
      <c r="C230" s="29" cm="1">
        <f t="array" ref="C230">VLOOKUP($A230, TblMedical[], COLUMN(TblMedical[HBA1C]), FALSE)</f>
        <v>5.37</v>
      </c>
      <c r="D230" s="34" cm="1">
        <f t="array" ref="D230">VLOOKUP($A230, TblHospital[], COLUMN(TblHospital[Charges]), FALSE)</f>
        <v>34940.61</v>
      </c>
      <c r="E230" s="40" cm="1">
        <f t="array" ref="E230">VLOOKUP($A230, TblHospital[], COLUMN(TblHospital[Age]), FALSE)</f>
        <v>40</v>
      </c>
      <c r="F230" s="29" cm="1">
        <f t="array" ref="F230">VLOOKUP($A230, TblMedical[], COLUMN(TblMedical[BMI]), FALSE)</f>
        <v>36.99</v>
      </c>
      <c r="G230" s="29" t="str" cm="1">
        <f t="array" ref="G230">VLOOKUP($A230, TblMedical[], COLUMN(TblMedical[Heart Issues]), FALSE)</f>
        <v>Yes</v>
      </c>
      <c r="H230" s="29" t="str" cm="1">
        <f t="array" ref="H230">VLOOKUP($A230, TblMedical[], COLUMN(TblMedical[Any Transplants]), FALSE)</f>
        <v>No</v>
      </c>
      <c r="I230" s="29" t="str" cm="1">
        <f t="array" ref="I230">VLOOKUP($A230, TblMedical[], COLUMN(TblMedical[Cancer history]), FALSE)</f>
        <v>Yes</v>
      </c>
      <c r="J230" s="29">
        <f>VLOOKUP($A230, TblMedical[], 9, FALSE)</f>
        <v>1</v>
      </c>
      <c r="K230" s="29" t="str" cm="1">
        <f t="array" ref="K230">VLOOKUP($A230, TblMedical[], COLUMN(TblMedical[Smoker]), FALSE)</f>
        <v>Yes</v>
      </c>
      <c r="L230" s="29" t="str" cm="1">
        <f t="array" ref="L230">VLOOKUP($A230, TblMedical[], COLUMN(TblMedical[Weight Status]), FALSE)</f>
        <v>Obesity</v>
      </c>
      <c r="M230" s="29" t="str" cm="1">
        <f t="array" ref="M230">VLOOKUP($A230, TblMedical[], COLUMN(TblMedical[Diabetes Status]), FALSE)</f>
        <v>Normal</v>
      </c>
      <c r="N230" s="30" cm="1">
        <f t="array" ref="N230">VLOOKUP($A230, TblHospital[], COLUMN(TblHospital[DateofBirth]), FALSE)</f>
        <v>30526</v>
      </c>
      <c r="O230" s="35" t="str" cm="1">
        <f t="array" ref="O230">VLOOKUP($A230, TblHospital[], COLUMN(TblHospital[Hospital tier]), FALSE)</f>
        <v>tier - 2</v>
      </c>
      <c r="P230" s="35" t="str" cm="1">
        <f t="array" ref="P230">VLOOKUP($A230, TblHospital[], COLUMN(TblHospital[City tier]), FALSE)</f>
        <v>tier - 3</v>
      </c>
      <c r="Q230" s="35" t="str" cm="1">
        <f t="array" ref="Q230">VLOOKUP($A230, TblHospital[],COLUMN(TblHospital[State ID]), FALSE)</f>
        <v>R1011</v>
      </c>
      <c r="R230" s="31"/>
      <c r="S230" s="31"/>
      <c r="T230" s="31"/>
    </row>
    <row r="231" spans="1:20" x14ac:dyDescent="0.25">
      <c r="A231" s="39" t="str">
        <f>TblNames[[#This Row],[Customer ID]]</f>
        <v>Id230</v>
      </c>
      <c r="B231" s="29" t="str" cm="1">
        <f t="array" ref="B231">VLOOKUP($A231, TblNames[], COLUMN(TblNames[First Name]), FALSE)</f>
        <v>Elizabeth</v>
      </c>
      <c r="C231" s="29" cm="1">
        <f t="array" ref="C231">VLOOKUP($A231, TblMedical[], COLUMN(TblMedical[HBA1C]), FALSE)</f>
        <v>4.5999999999999996</v>
      </c>
      <c r="D231" s="34" cm="1">
        <f t="array" ref="D231">VLOOKUP($A231, TblHospital[], COLUMN(TblHospital[Charges]), FALSE)</f>
        <v>34838.870000000003</v>
      </c>
      <c r="E231" s="40" cm="1">
        <f t="array" ref="E231">VLOOKUP($A231, TblHospital[], COLUMN(TblHospital[Age]), FALSE)</f>
        <v>27</v>
      </c>
      <c r="F231" s="29" cm="1">
        <f t="array" ref="F231">VLOOKUP($A231, TblMedical[], COLUMN(TblMedical[BMI]), FALSE)</f>
        <v>31.4</v>
      </c>
      <c r="G231" s="29" t="str" cm="1">
        <f t="array" ref="G231">VLOOKUP($A231, TblMedical[], COLUMN(TblMedical[Heart Issues]), FALSE)</f>
        <v>Yes</v>
      </c>
      <c r="H231" s="29" t="str" cm="1">
        <f t="array" ref="H231">VLOOKUP($A231, TblMedical[], COLUMN(TblMedical[Any Transplants]), FALSE)</f>
        <v>No</v>
      </c>
      <c r="I231" s="29" t="str" cm="1">
        <f t="array" ref="I231">VLOOKUP($A231, TblMedical[], COLUMN(TblMedical[Cancer history]), FALSE)</f>
        <v>No</v>
      </c>
      <c r="J231" s="29">
        <f>VLOOKUP($A231, TblMedical[], 9, FALSE)</f>
        <v>1</v>
      </c>
      <c r="K231" s="29" t="str" cm="1">
        <f t="array" ref="K231">VLOOKUP($A231, TblMedical[], COLUMN(TblMedical[Smoker]), FALSE)</f>
        <v>Yes</v>
      </c>
      <c r="L231" s="29" t="str" cm="1">
        <f t="array" ref="L231">VLOOKUP($A231, TblMedical[], COLUMN(TblMedical[Weight Status]), FALSE)</f>
        <v>Obesity</v>
      </c>
      <c r="M231" s="29" t="str" cm="1">
        <f t="array" ref="M231">VLOOKUP($A231, TblMedical[], COLUMN(TblMedical[Diabetes Status]), FALSE)</f>
        <v>Normal</v>
      </c>
      <c r="N231" s="30" cm="1">
        <f t="array" ref="N231">VLOOKUP($A231, TblHospital[], COLUMN(TblHospital[DateofBirth]), FALSE)</f>
        <v>34989</v>
      </c>
      <c r="O231" s="35" t="str" cm="1">
        <f t="array" ref="O231">VLOOKUP($A231, TblHospital[], COLUMN(TblHospital[Hospital tier]), FALSE)</f>
        <v>tier - 2</v>
      </c>
      <c r="P231" s="35" t="str" cm="1">
        <f t="array" ref="P231">VLOOKUP($A231, TblHospital[], COLUMN(TblHospital[City tier]), FALSE)</f>
        <v>tier - 3</v>
      </c>
      <c r="Q231" s="35" t="str" cm="1">
        <f t="array" ref="Q231">VLOOKUP($A231, TblHospital[],COLUMN(TblHospital[State ID]), FALSE)</f>
        <v>R1011</v>
      </c>
      <c r="R231" s="31"/>
      <c r="S231" s="31"/>
      <c r="T231" s="31"/>
    </row>
    <row r="232" spans="1:20" x14ac:dyDescent="0.25">
      <c r="A232" s="39" t="str">
        <f>TblNames[[#This Row],[Customer ID]]</f>
        <v>Id231</v>
      </c>
      <c r="B232" s="29" t="str" cm="1">
        <f t="array" ref="B232">VLOOKUP($A232, TblNames[], COLUMN(TblNames[First Name]), FALSE)</f>
        <v>Andrew</v>
      </c>
      <c r="C232" s="29" cm="1">
        <f t="array" ref="C232">VLOOKUP($A232, TblMedical[], COLUMN(TblMedical[HBA1C]), FALSE)</f>
        <v>6.22</v>
      </c>
      <c r="D232" s="34" cm="1">
        <f t="array" ref="D232">VLOOKUP($A232, TblHospital[], COLUMN(TblHospital[Charges]), FALSE)</f>
        <v>34828.65</v>
      </c>
      <c r="E232" s="40" cm="1">
        <f t="array" ref="E232">VLOOKUP($A232, TblHospital[], COLUMN(TblHospital[Age]), FALSE)</f>
        <v>19</v>
      </c>
      <c r="F232" s="29" cm="1">
        <f t="array" ref="F232">VLOOKUP($A232, TblMedical[], COLUMN(TblMedical[BMI]), FALSE)</f>
        <v>34.9</v>
      </c>
      <c r="G232" s="29" t="str" cm="1">
        <f t="array" ref="G232">VLOOKUP($A232, TblMedical[], COLUMN(TblMedical[Heart Issues]), FALSE)</f>
        <v>No</v>
      </c>
      <c r="H232" s="29" t="str" cm="1">
        <f t="array" ref="H232">VLOOKUP($A232, TblMedical[], COLUMN(TblMedical[Any Transplants]), FALSE)</f>
        <v>No</v>
      </c>
      <c r="I232" s="29" t="str" cm="1">
        <f t="array" ref="I232">VLOOKUP($A232, TblMedical[], COLUMN(TblMedical[Cancer history]), FALSE)</f>
        <v>Yes</v>
      </c>
      <c r="J232" s="29">
        <f>VLOOKUP($A232, TblMedical[], 9, FALSE)</f>
        <v>1</v>
      </c>
      <c r="K232" s="29" t="str" cm="1">
        <f t="array" ref="K232">VLOOKUP($A232, TblMedical[], COLUMN(TblMedical[Smoker]), FALSE)</f>
        <v>Yes</v>
      </c>
      <c r="L232" s="29" t="str" cm="1">
        <f t="array" ref="L232">VLOOKUP($A232, TblMedical[], COLUMN(TblMedical[Weight Status]), FALSE)</f>
        <v>Obesity</v>
      </c>
      <c r="M232" s="29" t="str" cm="1">
        <f t="array" ref="M232">VLOOKUP($A232, TblMedical[], COLUMN(TblMedical[Diabetes Status]), FALSE)</f>
        <v>Prediabetes</v>
      </c>
      <c r="N232" s="30" cm="1">
        <f t="array" ref="N232">VLOOKUP($A232, TblHospital[], COLUMN(TblHospital[DateofBirth]), FALSE)</f>
        <v>37881</v>
      </c>
      <c r="O232" s="35" t="str" cm="1">
        <f t="array" ref="O232">VLOOKUP($A232, TblHospital[], COLUMN(TblHospital[Hospital tier]), FALSE)</f>
        <v>tier - 1</v>
      </c>
      <c r="P232" s="35" t="str" cm="1">
        <f t="array" ref="P232">VLOOKUP($A232, TblHospital[], COLUMN(TblHospital[City tier]), FALSE)</f>
        <v>tier - 3</v>
      </c>
      <c r="Q232" s="35" t="str" cm="1">
        <f t="array" ref="Q232">VLOOKUP($A232, TblHospital[],COLUMN(TblHospital[State ID]), FALSE)</f>
        <v>R1011</v>
      </c>
      <c r="R232" s="31"/>
      <c r="S232" s="31"/>
      <c r="T232" s="31"/>
    </row>
    <row r="233" spans="1:20" x14ac:dyDescent="0.25">
      <c r="A233" s="39" t="str">
        <f>TblNames[[#This Row],[Customer ID]]</f>
        <v>Id232</v>
      </c>
      <c r="B233" s="29" t="str" cm="1">
        <f t="array" ref="B233">VLOOKUP($A233, TblNames[], COLUMN(TblNames[First Name]), FALSE)</f>
        <v>Anders J</v>
      </c>
      <c r="C233" s="29" cm="1">
        <f t="array" ref="C233">VLOOKUP($A233, TblMedical[], COLUMN(TblMedical[HBA1C]), FALSE)</f>
        <v>4.5199999999999996</v>
      </c>
      <c r="D233" s="34" cm="1">
        <f t="array" ref="D233">VLOOKUP($A233, TblHospital[], COLUMN(TblHospital[Charges]), FALSE)</f>
        <v>34806.47</v>
      </c>
      <c r="E233" s="40" cm="1">
        <f t="array" ref="E233">VLOOKUP($A233, TblHospital[], COLUMN(TblHospital[Age]), FALSE)</f>
        <v>27</v>
      </c>
      <c r="F233" s="29" cm="1">
        <f t="array" ref="F233">VLOOKUP($A233, TblMedical[], COLUMN(TblMedical[BMI]), FALSE)</f>
        <v>31.13</v>
      </c>
      <c r="G233" s="29" t="str" cm="1">
        <f t="array" ref="G233">VLOOKUP($A233, TblMedical[], COLUMN(TblMedical[Heart Issues]), FALSE)</f>
        <v>Yes</v>
      </c>
      <c r="H233" s="29" t="str" cm="1">
        <f t="array" ref="H233">VLOOKUP($A233, TblMedical[], COLUMN(TblMedical[Any Transplants]), FALSE)</f>
        <v>No</v>
      </c>
      <c r="I233" s="29" t="str" cm="1">
        <f t="array" ref="I233">VLOOKUP($A233, TblMedical[], COLUMN(TblMedical[Cancer history]), FALSE)</f>
        <v>No</v>
      </c>
      <c r="J233" s="29">
        <f>VLOOKUP($A233, TblMedical[], 9, FALSE)</f>
        <v>1</v>
      </c>
      <c r="K233" s="29" t="str" cm="1">
        <f t="array" ref="K233">VLOOKUP($A233, TblMedical[], COLUMN(TblMedical[Smoker]), FALSE)</f>
        <v>Yes</v>
      </c>
      <c r="L233" s="29" t="str" cm="1">
        <f t="array" ref="L233">VLOOKUP($A233, TblMedical[], COLUMN(TblMedical[Weight Status]), FALSE)</f>
        <v>Obesity</v>
      </c>
      <c r="M233" s="29" t="str" cm="1">
        <f t="array" ref="M233">VLOOKUP($A233, TblMedical[], COLUMN(TblMedical[Diabetes Status]), FALSE)</f>
        <v>Normal</v>
      </c>
      <c r="N233" s="30" cm="1">
        <f t="array" ref="N233">VLOOKUP($A233, TblHospital[], COLUMN(TblHospital[DateofBirth]), FALSE)</f>
        <v>35060</v>
      </c>
      <c r="O233" s="35" t="str" cm="1">
        <f t="array" ref="O233">VLOOKUP($A233, TblHospital[], COLUMN(TblHospital[Hospital tier]), FALSE)</f>
        <v>tier - 1</v>
      </c>
      <c r="P233" s="35" t="str" cm="1">
        <f t="array" ref="P233">VLOOKUP($A233, TblHospital[], COLUMN(TblHospital[City tier]), FALSE)</f>
        <v>tier - 2</v>
      </c>
      <c r="Q233" s="35" t="str" cm="1">
        <f t="array" ref="Q233">VLOOKUP($A233, TblHospital[],COLUMN(TblHospital[State ID]), FALSE)</f>
        <v>R1013</v>
      </c>
      <c r="R233" s="31"/>
      <c r="S233" s="31"/>
      <c r="T233" s="31"/>
    </row>
    <row r="234" spans="1:20" x14ac:dyDescent="0.25">
      <c r="A234" s="39" t="str">
        <f>TblNames[[#This Row],[Customer ID]]</f>
        <v>Id233</v>
      </c>
      <c r="B234" s="29" t="str" cm="1">
        <f t="array" ref="B234">VLOOKUP($A234, TblNames[], COLUMN(TblNames[First Name]), FALSE)</f>
        <v>Sean</v>
      </c>
      <c r="C234" s="29" cm="1">
        <f t="array" ref="C234">VLOOKUP($A234, TblMedical[], COLUMN(TblMedical[HBA1C]), FALSE)</f>
        <v>6.18</v>
      </c>
      <c r="D234" s="34" cm="1">
        <f t="array" ref="D234">VLOOKUP($A234, TblHospital[], COLUMN(TblHospital[Charges]), FALSE)</f>
        <v>34779.620000000003</v>
      </c>
      <c r="E234" s="40" cm="1">
        <f t="array" ref="E234">VLOOKUP($A234, TblHospital[], COLUMN(TblHospital[Age]), FALSE)</f>
        <v>20</v>
      </c>
      <c r="F234" s="29" cm="1">
        <f t="array" ref="F234">VLOOKUP($A234, TblMedical[], COLUMN(TblMedical[BMI]), FALSE)</f>
        <v>34.799999999999997</v>
      </c>
      <c r="G234" s="29" t="str" cm="1">
        <f t="array" ref="G234">VLOOKUP($A234, TblMedical[], COLUMN(TblMedical[Heart Issues]), FALSE)</f>
        <v>No</v>
      </c>
      <c r="H234" s="29" t="str" cm="1">
        <f t="array" ref="H234">VLOOKUP($A234, TblMedical[], COLUMN(TblMedical[Any Transplants]), FALSE)</f>
        <v>No</v>
      </c>
      <c r="I234" s="29" t="str" cm="1">
        <f t="array" ref="I234">VLOOKUP($A234, TblMedical[], COLUMN(TblMedical[Cancer history]), FALSE)</f>
        <v>Yes</v>
      </c>
      <c r="J234" s="29">
        <f>VLOOKUP($A234, TblMedical[], 9, FALSE)</f>
        <v>1</v>
      </c>
      <c r="K234" s="29" t="str" cm="1">
        <f t="array" ref="K234">VLOOKUP($A234, TblMedical[], COLUMN(TblMedical[Smoker]), FALSE)</f>
        <v>Yes</v>
      </c>
      <c r="L234" s="29" t="str" cm="1">
        <f t="array" ref="L234">VLOOKUP($A234, TblMedical[], COLUMN(TblMedical[Weight Status]), FALSE)</f>
        <v>Obesity</v>
      </c>
      <c r="M234" s="29" t="str" cm="1">
        <f t="array" ref="M234">VLOOKUP($A234, TblMedical[], COLUMN(TblMedical[Diabetes Status]), FALSE)</f>
        <v>Prediabetes</v>
      </c>
      <c r="N234" s="30" cm="1">
        <f t="array" ref="N234">VLOOKUP($A234, TblHospital[], COLUMN(TblHospital[DateofBirth]), FALSE)</f>
        <v>37805</v>
      </c>
      <c r="O234" s="35" t="str" cm="1">
        <f t="array" ref="O234">VLOOKUP($A234, TblHospital[], COLUMN(TblHospital[Hospital tier]), FALSE)</f>
        <v>tier - 1</v>
      </c>
      <c r="P234" s="35" t="str" cm="1">
        <f t="array" ref="P234">VLOOKUP($A234, TblHospital[], COLUMN(TblHospital[City tier]), FALSE)</f>
        <v>tier - 2</v>
      </c>
      <c r="Q234" s="35" t="str" cm="1">
        <f t="array" ref="Q234">VLOOKUP($A234, TblHospital[],COLUMN(TblHospital[State ID]), FALSE)</f>
        <v>R1011</v>
      </c>
      <c r="R234" s="31"/>
      <c r="S234" s="31"/>
      <c r="T234" s="31"/>
    </row>
    <row r="235" spans="1:20" x14ac:dyDescent="0.25">
      <c r="A235" s="39" t="str">
        <f>TblNames[[#This Row],[Customer ID]]</f>
        <v>Id234</v>
      </c>
      <c r="B235" s="29" t="str" cm="1">
        <f t="array" ref="B235">VLOOKUP($A235, TblNames[], COLUMN(TblNames[First Name]), FALSE)</f>
        <v>Brian M</v>
      </c>
      <c r="C235" s="29" cm="1">
        <f t="array" ref="C235">VLOOKUP($A235, TblMedical[], COLUMN(TblMedical[HBA1C]), FALSE)</f>
        <v>4.4000000000000004</v>
      </c>
      <c r="D235" s="34" cm="1">
        <f t="array" ref="D235">VLOOKUP($A235, TblHospital[], COLUMN(TblHospital[Charges]), FALSE)</f>
        <v>34672.15</v>
      </c>
      <c r="E235" s="40" cm="1">
        <f t="array" ref="E235">VLOOKUP($A235, TblHospital[], COLUMN(TblHospital[Age]), FALSE)</f>
        <v>29</v>
      </c>
      <c r="F235" s="29" cm="1">
        <f t="array" ref="F235">VLOOKUP($A235, TblMedical[], COLUMN(TblMedical[BMI]), FALSE)</f>
        <v>31.68</v>
      </c>
      <c r="G235" s="29" t="str" cm="1">
        <f t="array" ref="G235">VLOOKUP($A235, TblMedical[], COLUMN(TblMedical[Heart Issues]), FALSE)</f>
        <v>No</v>
      </c>
      <c r="H235" s="29" t="str" cm="1">
        <f t="array" ref="H235">VLOOKUP($A235, TblMedical[], COLUMN(TblMedical[Any Transplants]), FALSE)</f>
        <v>No</v>
      </c>
      <c r="I235" s="29" t="str" cm="1">
        <f t="array" ref="I235">VLOOKUP($A235, TblMedical[], COLUMN(TblMedical[Cancer history]), FALSE)</f>
        <v>No</v>
      </c>
      <c r="J235" s="29">
        <f>VLOOKUP($A235, TblMedical[], 9, FALSE)</f>
        <v>0</v>
      </c>
      <c r="K235" s="29" t="str" cm="1">
        <f t="array" ref="K235">VLOOKUP($A235, TblMedical[], COLUMN(TblMedical[Smoker]), FALSE)</f>
        <v>Yes</v>
      </c>
      <c r="L235" s="29" t="str" cm="1">
        <f t="array" ref="L235">VLOOKUP($A235, TblMedical[], COLUMN(TblMedical[Weight Status]), FALSE)</f>
        <v>Obesity</v>
      </c>
      <c r="M235" s="29" t="str" cm="1">
        <f t="array" ref="M235">VLOOKUP($A235, TblMedical[], COLUMN(TblMedical[Diabetes Status]), FALSE)</f>
        <v>Normal</v>
      </c>
      <c r="N235" s="30" cm="1">
        <f t="array" ref="N235">VLOOKUP($A235, TblHospital[], COLUMN(TblHospital[DateofBirth]), FALSE)</f>
        <v>34522</v>
      </c>
      <c r="O235" s="35" t="str" cm="1">
        <f t="array" ref="O235">VLOOKUP($A235, TblHospital[], COLUMN(TblHospital[Hospital tier]), FALSE)</f>
        <v>tier - 1</v>
      </c>
      <c r="P235" s="35" t="str" cm="1">
        <f t="array" ref="P235">VLOOKUP($A235, TblHospital[], COLUMN(TblHospital[City tier]), FALSE)</f>
        <v>tier - 3</v>
      </c>
      <c r="Q235" s="35" t="str" cm="1">
        <f t="array" ref="Q235">VLOOKUP($A235, TblHospital[],COLUMN(TblHospital[State ID]), FALSE)</f>
        <v>R1013</v>
      </c>
      <c r="R235" s="31"/>
      <c r="S235" s="31"/>
      <c r="T235" s="31"/>
    </row>
    <row r="236" spans="1:20" x14ac:dyDescent="0.25">
      <c r="A236" s="39" t="str">
        <f>TblNames[[#This Row],[Customer ID]]</f>
        <v>Id235</v>
      </c>
      <c r="B236" s="29" t="str" cm="1">
        <f t="array" ref="B236">VLOOKUP($A236, TblNames[], COLUMN(TblNames[First Name]), FALSE)</f>
        <v>Jeremy</v>
      </c>
      <c r="C236" s="29" cm="1">
        <f t="array" ref="C236">VLOOKUP($A236, TblMedical[], COLUMN(TblMedical[HBA1C]), FALSE)</f>
        <v>6.23</v>
      </c>
      <c r="D236" s="34" cm="1">
        <f t="array" ref="D236">VLOOKUP($A236, TblHospital[], COLUMN(TblHospital[Charges]), FALSE)</f>
        <v>34617.839999999997</v>
      </c>
      <c r="E236" s="40" cm="1">
        <f t="array" ref="E236">VLOOKUP($A236, TblHospital[], COLUMN(TblHospital[Age]), FALSE)</f>
        <v>18</v>
      </c>
      <c r="F236" s="29" cm="1">
        <f t="array" ref="F236">VLOOKUP($A236, TblMedical[], COLUMN(TblMedical[BMI]), FALSE)</f>
        <v>33.534999999999997</v>
      </c>
      <c r="G236" s="29" t="str" cm="1">
        <f t="array" ref="G236">VLOOKUP($A236, TblMedical[], COLUMN(TblMedical[Heart Issues]), FALSE)</f>
        <v>No</v>
      </c>
      <c r="H236" s="29" t="str" cm="1">
        <f t="array" ref="H236">VLOOKUP($A236, TblMedical[], COLUMN(TblMedical[Any Transplants]), FALSE)</f>
        <v>yes</v>
      </c>
      <c r="I236" s="29" t="str" cm="1">
        <f t="array" ref="I236">VLOOKUP($A236, TblMedical[], COLUMN(TblMedical[Cancer history]), FALSE)</f>
        <v>No</v>
      </c>
      <c r="J236" s="29">
        <f>VLOOKUP($A236, TblMedical[], 9, FALSE)</f>
        <v>1</v>
      </c>
      <c r="K236" s="29" t="str" cm="1">
        <f t="array" ref="K236">VLOOKUP($A236, TblMedical[], COLUMN(TblMedical[Smoker]), FALSE)</f>
        <v>Yes</v>
      </c>
      <c r="L236" s="29" t="str" cm="1">
        <f t="array" ref="L236">VLOOKUP($A236, TblMedical[], COLUMN(TblMedical[Weight Status]), FALSE)</f>
        <v>Obesity</v>
      </c>
      <c r="M236" s="29" t="str" cm="1">
        <f t="array" ref="M236">VLOOKUP($A236, TblMedical[], COLUMN(TblMedical[Diabetes Status]), FALSE)</f>
        <v>Prediabetes</v>
      </c>
      <c r="N236" s="30" cm="1">
        <f t="array" ref="N236">VLOOKUP($A236, TblHospital[], COLUMN(TblHospital[DateofBirth]), FALSE)</f>
        <v>38269</v>
      </c>
      <c r="O236" s="35" t="str" cm="1">
        <f t="array" ref="O236">VLOOKUP($A236, TblHospital[], COLUMN(TblHospital[Hospital tier]), FALSE)</f>
        <v>tier - 1</v>
      </c>
      <c r="P236" s="35" t="str" cm="1">
        <f t="array" ref="P236">VLOOKUP($A236, TblHospital[], COLUMN(TblHospital[City tier]), FALSE)</f>
        <v>tier - 3</v>
      </c>
      <c r="Q236" s="35" t="str" cm="1">
        <f t="array" ref="Q236">VLOOKUP($A236, TblHospital[],COLUMN(TblHospital[State ID]), FALSE)</f>
        <v>R1016</v>
      </c>
      <c r="R236" s="31"/>
      <c r="S236" s="31"/>
      <c r="T236" s="31"/>
    </row>
    <row r="237" spans="1:20" x14ac:dyDescent="0.25">
      <c r="A237" s="39" t="str">
        <f>TblNames[[#This Row],[Customer ID]]</f>
        <v>Id236</v>
      </c>
      <c r="B237" s="29" t="str" cm="1">
        <f t="array" ref="B237">VLOOKUP($A237, TblNames[], COLUMN(TblNames[First Name]), FALSE)</f>
        <v>Susannah</v>
      </c>
      <c r="C237" s="29" cm="1">
        <f t="array" ref="C237">VLOOKUP($A237, TblMedical[], COLUMN(TblMedical[HBA1C]), FALSE)</f>
        <v>5.33</v>
      </c>
      <c r="D237" s="34" cm="1">
        <f t="array" ref="D237">VLOOKUP($A237, TblHospital[], COLUMN(TblHospital[Charges]), FALSE)</f>
        <v>34543.39</v>
      </c>
      <c r="E237" s="40" cm="1">
        <f t="array" ref="E237">VLOOKUP($A237, TblHospital[], COLUMN(TblHospital[Age]), FALSE)</f>
        <v>46</v>
      </c>
      <c r="F237" s="29" cm="1">
        <f t="array" ref="F237">VLOOKUP($A237, TblMedical[], COLUMN(TblMedical[BMI]), FALSE)</f>
        <v>31.92</v>
      </c>
      <c r="G237" s="29" t="str" cm="1">
        <f t="array" ref="G237">VLOOKUP($A237, TblMedical[], COLUMN(TblMedical[Heart Issues]), FALSE)</f>
        <v>Yes</v>
      </c>
      <c r="H237" s="29" t="str" cm="1">
        <f t="array" ref="H237">VLOOKUP($A237, TblMedical[], COLUMN(TblMedical[Any Transplants]), FALSE)</f>
        <v>No</v>
      </c>
      <c r="I237" s="29" t="str" cm="1">
        <f t="array" ref="I237">VLOOKUP($A237, TblMedical[], COLUMN(TblMedical[Cancer history]), FALSE)</f>
        <v>No</v>
      </c>
      <c r="J237" s="29">
        <f>VLOOKUP($A237, TblMedical[], 9, FALSE)</f>
        <v>0</v>
      </c>
      <c r="K237" s="29" t="str" cm="1">
        <f t="array" ref="K237">VLOOKUP($A237, TblMedical[], COLUMN(TblMedical[Smoker]), FALSE)</f>
        <v>Yes</v>
      </c>
      <c r="L237" s="29" t="str" cm="1">
        <f t="array" ref="L237">VLOOKUP($A237, TblMedical[], COLUMN(TblMedical[Weight Status]), FALSE)</f>
        <v>Obesity</v>
      </c>
      <c r="M237" s="29" t="str" cm="1">
        <f t="array" ref="M237">VLOOKUP($A237, TblMedical[], COLUMN(TblMedical[Diabetes Status]), FALSE)</f>
        <v>Normal</v>
      </c>
      <c r="N237" s="30" cm="1">
        <f t="array" ref="N237">VLOOKUP($A237, TblHospital[], COLUMN(TblHospital[DateofBirth]), FALSE)</f>
        <v>28089</v>
      </c>
      <c r="O237" s="35" t="str" cm="1">
        <f t="array" ref="O237">VLOOKUP($A237, TblHospital[], COLUMN(TblHospital[Hospital tier]), FALSE)</f>
        <v>tier - 2</v>
      </c>
      <c r="P237" s="35" t="str" cm="1">
        <f t="array" ref="P237">VLOOKUP($A237, TblHospital[], COLUMN(TblHospital[City tier]), FALSE)</f>
        <v>tier - 3</v>
      </c>
      <c r="Q237" s="35" t="str" cm="1">
        <f t="array" ref="Q237">VLOOKUP($A237, TblHospital[],COLUMN(TblHospital[State ID]), FALSE)</f>
        <v>R1011</v>
      </c>
      <c r="R237" s="31"/>
      <c r="S237" s="31"/>
      <c r="T237" s="31"/>
    </row>
    <row r="238" spans="1:20" x14ac:dyDescent="0.25">
      <c r="A238" s="39" t="str">
        <f>TblNames[[#This Row],[Customer ID]]</f>
        <v>Id237</v>
      </c>
      <c r="B238" s="29" t="str" cm="1">
        <f t="array" ref="B238">VLOOKUP($A238, TblNames[], COLUMN(TblNames[First Name]), FALSE)</f>
        <v>Randy</v>
      </c>
      <c r="C238" s="29" cm="1">
        <f t="array" ref="C238">VLOOKUP($A238, TblMedical[], COLUMN(TblMedical[HBA1C]), FALSE)</f>
        <v>4.09</v>
      </c>
      <c r="D238" s="34" cm="1">
        <f t="array" ref="D238">VLOOKUP($A238, TblHospital[], COLUMN(TblHospital[Charges]), FALSE)</f>
        <v>34472.839999999997</v>
      </c>
      <c r="E238" s="40" cm="1">
        <f t="array" ref="E238">VLOOKUP($A238, TblHospital[], COLUMN(TblHospital[Age]), FALSE)</f>
        <v>25</v>
      </c>
      <c r="F238" s="29" cm="1">
        <f t="array" ref="F238">VLOOKUP($A238, TblMedical[], COLUMN(TblMedical[BMI]), FALSE)</f>
        <v>32.700000000000003</v>
      </c>
      <c r="G238" s="29" t="str" cm="1">
        <f t="array" ref="G238">VLOOKUP($A238, TblMedical[], COLUMN(TblMedical[Heart Issues]), FALSE)</f>
        <v>No</v>
      </c>
      <c r="H238" s="29" t="str" cm="1">
        <f t="array" ref="H238">VLOOKUP($A238, TblMedical[], COLUMN(TblMedical[Any Transplants]), FALSE)</f>
        <v>No</v>
      </c>
      <c r="I238" s="29" t="str" cm="1">
        <f t="array" ref="I238">VLOOKUP($A238, TblMedical[], COLUMN(TblMedical[Cancer history]), FALSE)</f>
        <v>No</v>
      </c>
      <c r="J238" s="29">
        <f>VLOOKUP($A238, TblMedical[], 9, FALSE)</f>
        <v>1</v>
      </c>
      <c r="K238" s="29" t="str" cm="1">
        <f t="array" ref="K238">VLOOKUP($A238, TblMedical[], COLUMN(TblMedical[Smoker]), FALSE)</f>
        <v>Yes</v>
      </c>
      <c r="L238" s="29" t="str" cm="1">
        <f t="array" ref="L238">VLOOKUP($A238, TblMedical[], COLUMN(TblMedical[Weight Status]), FALSE)</f>
        <v>Obesity</v>
      </c>
      <c r="M238" s="29" t="str" cm="1">
        <f t="array" ref="M238">VLOOKUP($A238, TblMedical[], COLUMN(TblMedical[Diabetes Status]), FALSE)</f>
        <v>Normal</v>
      </c>
      <c r="N238" s="30" cm="1">
        <f t="array" ref="N238">VLOOKUP($A238, TblHospital[], COLUMN(TblHospital[DateofBirth]), FALSE)</f>
        <v>35970</v>
      </c>
      <c r="O238" s="35" t="str" cm="1">
        <f t="array" ref="O238">VLOOKUP($A238, TblHospital[], COLUMN(TblHospital[Hospital tier]), FALSE)</f>
        <v>tier - 1</v>
      </c>
      <c r="P238" s="35" t="str" cm="1">
        <f t="array" ref="P238">VLOOKUP($A238, TblHospital[], COLUMN(TblHospital[City tier]), FALSE)</f>
        <v>tier - 3</v>
      </c>
      <c r="Q238" s="35" t="str" cm="1">
        <f t="array" ref="Q238">VLOOKUP($A238, TblHospital[],COLUMN(TblHospital[State ID]), FALSE)</f>
        <v>R1011</v>
      </c>
      <c r="R238" s="31"/>
      <c r="S238" s="31"/>
      <c r="T238" s="31"/>
    </row>
    <row r="239" spans="1:20" x14ac:dyDescent="0.25">
      <c r="A239" s="39" t="str">
        <f>TblNames[[#This Row],[Customer ID]]</f>
        <v>Id238</v>
      </c>
      <c r="B239" s="29" t="str" cm="1">
        <f t="array" ref="B239">VLOOKUP($A239, TblNames[], COLUMN(TblNames[First Name]), FALSE)</f>
        <v>Leslie</v>
      </c>
      <c r="C239" s="29" cm="1">
        <f t="array" ref="C239">VLOOKUP($A239, TblMedical[], COLUMN(TblMedical[HBA1C]), FALSE)</f>
        <v>5.19</v>
      </c>
      <c r="D239" s="34" cm="1">
        <f t="array" ref="D239">VLOOKUP($A239, TblHospital[], COLUMN(TblHospital[Charges]), FALSE)</f>
        <v>34456.269999999997</v>
      </c>
      <c r="E239" s="40" cm="1">
        <f t="array" ref="E239">VLOOKUP($A239, TblHospital[], COLUMN(TblHospital[Age]), FALSE)</f>
        <v>32</v>
      </c>
      <c r="F239" s="29" cm="1">
        <f t="array" ref="F239">VLOOKUP($A239, TblMedical[], COLUMN(TblMedical[BMI]), FALSE)</f>
        <v>41.25</v>
      </c>
      <c r="G239" s="29" t="str" cm="1">
        <f t="array" ref="G239">VLOOKUP($A239, TblMedical[], COLUMN(TblMedical[Heart Issues]), FALSE)</f>
        <v>No</v>
      </c>
      <c r="H239" s="29" t="str" cm="1">
        <f t="array" ref="H239">VLOOKUP($A239, TblMedical[], COLUMN(TblMedical[Any Transplants]), FALSE)</f>
        <v>No</v>
      </c>
      <c r="I239" s="29" t="str" cm="1">
        <f t="array" ref="I239">VLOOKUP($A239, TblMedical[], COLUMN(TblMedical[Cancer history]), FALSE)</f>
        <v>No</v>
      </c>
      <c r="J239" s="29">
        <f>VLOOKUP($A239, TblMedical[], 9, FALSE)</f>
        <v>0</v>
      </c>
      <c r="K239" s="29" t="str" cm="1">
        <f t="array" ref="K239">VLOOKUP($A239, TblMedical[], COLUMN(TblMedical[Smoker]), FALSE)</f>
        <v>Yes</v>
      </c>
      <c r="L239" s="29" t="str" cm="1">
        <f t="array" ref="L239">VLOOKUP($A239, TblMedical[], COLUMN(TblMedical[Weight Status]), FALSE)</f>
        <v>Obesity</v>
      </c>
      <c r="M239" s="29" t="str" cm="1">
        <f t="array" ref="M239">VLOOKUP($A239, TblMedical[], COLUMN(TblMedical[Diabetes Status]), FALSE)</f>
        <v>Normal</v>
      </c>
      <c r="N239" s="30" cm="1">
        <f t="array" ref="N239">VLOOKUP($A239, TblHospital[], COLUMN(TblHospital[DateofBirth]), FALSE)</f>
        <v>33140</v>
      </c>
      <c r="O239" s="35" t="str" cm="1">
        <f t="array" ref="O239">VLOOKUP($A239, TblHospital[], COLUMN(TblHospital[Hospital tier]), FALSE)</f>
        <v>tier - 1</v>
      </c>
      <c r="P239" s="35" t="str" cm="1">
        <f t="array" ref="P239">VLOOKUP($A239, TblHospital[], COLUMN(TblHospital[City tier]), FALSE)</f>
        <v>tier - 2</v>
      </c>
      <c r="Q239" s="35" t="str" cm="1">
        <f t="array" ref="Q239">VLOOKUP($A239, TblHospital[],COLUMN(TblHospital[State ID]), FALSE)</f>
        <v>R1011</v>
      </c>
      <c r="R239" s="31"/>
      <c r="S239" s="31"/>
      <c r="T239" s="31"/>
    </row>
    <row r="240" spans="1:20" x14ac:dyDescent="0.25">
      <c r="A240" s="39" t="str">
        <f>TblNames[[#This Row],[Customer ID]]</f>
        <v>Id239</v>
      </c>
      <c r="B240" s="29" t="str" cm="1">
        <f t="array" ref="B240">VLOOKUP($A240, TblNames[], COLUMN(TblNames[First Name]), FALSE)</f>
        <v>Brittany L</v>
      </c>
      <c r="C240" s="29" cm="1">
        <f t="array" ref="C240">VLOOKUP($A240, TblMedical[], COLUMN(TblMedical[HBA1C]), FALSE)</f>
        <v>4.12</v>
      </c>
      <c r="D240" s="34" cm="1">
        <f t="array" ref="D240">VLOOKUP($A240, TblHospital[], COLUMN(TblHospital[Charges]), FALSE)</f>
        <v>34439.86</v>
      </c>
      <c r="E240" s="40" cm="1">
        <f t="array" ref="E240">VLOOKUP($A240, TblHospital[], COLUMN(TblHospital[Age]), FALSE)</f>
        <v>19</v>
      </c>
      <c r="F240" s="29" cm="1">
        <f t="array" ref="F240">VLOOKUP($A240, TblMedical[], COLUMN(TblMedical[BMI]), FALSE)</f>
        <v>33.11</v>
      </c>
      <c r="G240" s="29" t="str" cm="1">
        <f t="array" ref="G240">VLOOKUP($A240, TblMedical[], COLUMN(TblMedical[Heart Issues]), FALSE)</f>
        <v>No</v>
      </c>
      <c r="H240" s="29" t="str" cm="1">
        <f t="array" ref="H240">VLOOKUP($A240, TblMedical[], COLUMN(TblMedical[Any Transplants]), FALSE)</f>
        <v>No</v>
      </c>
      <c r="I240" s="29" t="str" cm="1">
        <f t="array" ref="I240">VLOOKUP($A240, TblMedical[], COLUMN(TblMedical[Cancer history]), FALSE)</f>
        <v>Yes</v>
      </c>
      <c r="J240" s="29">
        <f>VLOOKUP($A240, TblMedical[], 9, FALSE)</f>
        <v>1</v>
      </c>
      <c r="K240" s="29" t="str" cm="1">
        <f t="array" ref="K240">VLOOKUP($A240, TblMedical[], COLUMN(TblMedical[Smoker]), FALSE)</f>
        <v>Yes</v>
      </c>
      <c r="L240" s="29" t="str" cm="1">
        <f t="array" ref="L240">VLOOKUP($A240, TblMedical[], COLUMN(TblMedical[Weight Status]), FALSE)</f>
        <v>Obesity</v>
      </c>
      <c r="M240" s="29" t="str" cm="1">
        <f t="array" ref="M240">VLOOKUP($A240, TblMedical[], COLUMN(TblMedical[Diabetes Status]), FALSE)</f>
        <v>Normal</v>
      </c>
      <c r="N240" s="30" cm="1">
        <f t="array" ref="N240">VLOOKUP($A240, TblHospital[], COLUMN(TblHospital[DateofBirth]), FALSE)</f>
        <v>37899</v>
      </c>
      <c r="O240" s="35" t="str" cm="1">
        <f t="array" ref="O240">VLOOKUP($A240, TblHospital[], COLUMN(TblHospital[Hospital tier]), FALSE)</f>
        <v>tier - 2</v>
      </c>
      <c r="P240" s="35" t="str" cm="1">
        <f t="array" ref="P240">VLOOKUP($A240, TblHospital[], COLUMN(TblHospital[City tier]), FALSE)</f>
        <v>tier - 1</v>
      </c>
      <c r="Q240" s="35" t="str" cm="1">
        <f t="array" ref="Q240">VLOOKUP($A240, TblHospital[],COLUMN(TblHospital[State ID]), FALSE)</f>
        <v>R1013</v>
      </c>
      <c r="R240" s="31"/>
      <c r="S240" s="31"/>
      <c r="T240" s="31"/>
    </row>
    <row r="241" spans="1:20" x14ac:dyDescent="0.25">
      <c r="A241" s="39" t="str">
        <f>TblNames[[#This Row],[Customer ID]]</f>
        <v>Id240</v>
      </c>
      <c r="B241" s="29" t="str" cm="1">
        <f t="array" ref="B241">VLOOKUP($A241, TblNames[], COLUMN(TblNames[First Name]), FALSE)</f>
        <v>Cassie J</v>
      </c>
      <c r="C241" s="29" cm="1">
        <f t="array" ref="C241">VLOOKUP($A241, TblMedical[], COLUMN(TblMedical[HBA1C]), FALSE)</f>
        <v>5.0999999999999996</v>
      </c>
      <c r="D241" s="34" cm="1">
        <f t="array" ref="D241">VLOOKUP($A241, TblHospital[], COLUMN(TblHospital[Charges]), FALSE)</f>
        <v>34402.22</v>
      </c>
      <c r="E241" s="40" cm="1">
        <f t="array" ref="E241">VLOOKUP($A241, TblHospital[], COLUMN(TblHospital[Age]), FALSE)</f>
        <v>38</v>
      </c>
      <c r="F241" s="29" cm="1">
        <f t="array" ref="F241">VLOOKUP($A241, TblMedical[], COLUMN(TblMedical[BMI]), FALSE)</f>
        <v>36.159999999999997</v>
      </c>
      <c r="G241" s="29" t="str" cm="1">
        <f t="array" ref="G241">VLOOKUP($A241, TblMedical[], COLUMN(TblMedical[Heart Issues]), FALSE)</f>
        <v>No</v>
      </c>
      <c r="H241" s="29" t="str" cm="1">
        <f t="array" ref="H241">VLOOKUP($A241, TblMedical[], COLUMN(TblMedical[Any Transplants]), FALSE)</f>
        <v>No</v>
      </c>
      <c r="I241" s="29" t="str" cm="1">
        <f t="array" ref="I241">VLOOKUP($A241, TblMedical[], COLUMN(TblMedical[Cancer history]), FALSE)</f>
        <v>No</v>
      </c>
      <c r="J241" s="29">
        <f>VLOOKUP($A241, TblMedical[], 9, FALSE)</f>
        <v>1</v>
      </c>
      <c r="K241" s="29" t="str" cm="1">
        <f t="array" ref="K241">VLOOKUP($A241, TblMedical[], COLUMN(TblMedical[Smoker]), FALSE)</f>
        <v>Yes</v>
      </c>
      <c r="L241" s="29" t="str" cm="1">
        <f t="array" ref="L241">VLOOKUP($A241, TblMedical[], COLUMN(TblMedical[Weight Status]), FALSE)</f>
        <v>Obesity</v>
      </c>
      <c r="M241" s="29" t="str" cm="1">
        <f t="array" ref="M241">VLOOKUP($A241, TblMedical[], COLUMN(TblMedical[Diabetes Status]), FALSE)</f>
        <v>Normal</v>
      </c>
      <c r="N241" s="30" cm="1">
        <f t="array" ref="N241">VLOOKUP($A241, TblHospital[], COLUMN(TblHospital[DateofBirth]), FALSE)</f>
        <v>30956</v>
      </c>
      <c r="O241" s="35" t="str" cm="1">
        <f t="array" ref="O241">VLOOKUP($A241, TblHospital[], COLUMN(TblHospital[Hospital tier]), FALSE)</f>
        <v>tier - 2</v>
      </c>
      <c r="P241" s="35" t="str" cm="1">
        <f t="array" ref="P241">VLOOKUP($A241, TblHospital[], COLUMN(TblHospital[City tier]), FALSE)</f>
        <v>tier - 3</v>
      </c>
      <c r="Q241" s="35" t="str" cm="1">
        <f t="array" ref="Q241">VLOOKUP($A241, TblHospital[],COLUMN(TblHospital[State ID]), FALSE)</f>
        <v>R1011</v>
      </c>
      <c r="R241" s="31"/>
      <c r="S241" s="31"/>
      <c r="T241" s="31"/>
    </row>
    <row r="242" spans="1:20" x14ac:dyDescent="0.25">
      <c r="A242" s="39" t="str">
        <f>TblNames[[#This Row],[Customer ID]]</f>
        <v>Id241</v>
      </c>
      <c r="B242" s="29" t="str" cm="1">
        <f t="array" ref="B242">VLOOKUP($A242, TblNames[], COLUMN(TblNames[First Name]), FALSE)</f>
        <v>Peter W</v>
      </c>
      <c r="C242" s="29" cm="1">
        <f t="array" ref="C242">VLOOKUP($A242, TblMedical[], COLUMN(TblMedical[HBA1C]), FALSE)</f>
        <v>6.21</v>
      </c>
      <c r="D242" s="34" cm="1">
        <f t="array" ref="D242">VLOOKUP($A242, TblHospital[], COLUMN(TblHospital[Charges]), FALSE)</f>
        <v>34307.22</v>
      </c>
      <c r="E242" s="40" cm="1">
        <f t="array" ref="E242">VLOOKUP($A242, TblHospital[], COLUMN(TblHospital[Age]), FALSE)</f>
        <v>39</v>
      </c>
      <c r="F242" s="29" cm="1">
        <f t="array" ref="F242">VLOOKUP($A242, TblMedical[], COLUMN(TblMedical[BMI]), FALSE)</f>
        <v>33.72</v>
      </c>
      <c r="G242" s="29" t="str" cm="1">
        <f t="array" ref="G242">VLOOKUP($A242, TblMedical[], COLUMN(TblMedical[Heart Issues]), FALSE)</f>
        <v>Yes</v>
      </c>
      <c r="H242" s="29" t="str" cm="1">
        <f t="array" ref="H242">VLOOKUP($A242, TblMedical[], COLUMN(TblMedical[Any Transplants]), FALSE)</f>
        <v>No</v>
      </c>
      <c r="I242" s="29" t="str" cm="1">
        <f t="array" ref="I242">VLOOKUP($A242, TblMedical[], COLUMN(TblMedical[Cancer history]), FALSE)</f>
        <v>Yes</v>
      </c>
      <c r="J242" s="29">
        <f>VLOOKUP($A242, TblMedical[], 9, FALSE)</f>
        <v>1</v>
      </c>
      <c r="K242" s="29" t="str" cm="1">
        <f t="array" ref="K242">VLOOKUP($A242, TblMedical[], COLUMN(TblMedical[Smoker]), FALSE)</f>
        <v>Yes</v>
      </c>
      <c r="L242" s="29" t="str" cm="1">
        <f t="array" ref="L242">VLOOKUP($A242, TblMedical[], COLUMN(TblMedical[Weight Status]), FALSE)</f>
        <v>Obesity</v>
      </c>
      <c r="M242" s="29" t="str" cm="1">
        <f t="array" ref="M242">VLOOKUP($A242, TblMedical[], COLUMN(TblMedical[Diabetes Status]), FALSE)</f>
        <v>Prediabetes</v>
      </c>
      <c r="N242" s="30" cm="1">
        <f t="array" ref="N242">VLOOKUP($A242, TblHospital[], COLUMN(TblHospital[DateofBirth]), FALSE)</f>
        <v>30591</v>
      </c>
      <c r="O242" s="35" t="str" cm="1">
        <f t="array" ref="O242">VLOOKUP($A242, TblHospital[], COLUMN(TblHospital[Hospital tier]), FALSE)</f>
        <v>tier - 2</v>
      </c>
      <c r="P242" s="35" t="str" cm="1">
        <f t="array" ref="P242">VLOOKUP($A242, TblHospital[], COLUMN(TblHospital[City tier]), FALSE)</f>
        <v>tier - 2</v>
      </c>
      <c r="Q242" s="35" t="str" cm="1">
        <f t="array" ref="Q242">VLOOKUP($A242, TblHospital[],COLUMN(TblHospital[State ID]), FALSE)</f>
        <v>R1012</v>
      </c>
      <c r="R242" s="31"/>
      <c r="S242" s="31"/>
      <c r="T242" s="31"/>
    </row>
    <row r="243" spans="1:20" x14ac:dyDescent="0.25">
      <c r="A243" s="39" t="str">
        <f>TblNames[[#This Row],[Customer ID]]</f>
        <v>Id242</v>
      </c>
      <c r="B243" s="29" t="str" cm="1">
        <f t="array" ref="B243">VLOOKUP($A243, TblNames[], COLUMN(TblNames[First Name]), FALSE)</f>
        <v>Douglas</v>
      </c>
      <c r="C243" s="29" cm="1">
        <f t="array" ref="C243">VLOOKUP($A243, TblMedical[], COLUMN(TblMedical[HBA1C]), FALSE)</f>
        <v>9.5299999999999994</v>
      </c>
      <c r="D243" s="34" cm="1">
        <f t="array" ref="D243">VLOOKUP($A243, TblHospital[], COLUMN(TblHospital[Charges]), FALSE)</f>
        <v>34293.120000000003</v>
      </c>
      <c r="E243" s="40" cm="1">
        <f t="array" ref="E243">VLOOKUP($A243, TblHospital[], COLUMN(TblHospital[Age]), FALSE)</f>
        <v>36</v>
      </c>
      <c r="F243" s="29" cm="1">
        <f t="array" ref="F243">VLOOKUP($A243, TblMedical[], COLUMN(TblMedical[BMI]), FALSE)</f>
        <v>37.74</v>
      </c>
      <c r="G243" s="29" t="str" cm="1">
        <f t="array" ref="G243">VLOOKUP($A243, TblMedical[], COLUMN(TblMedical[Heart Issues]), FALSE)</f>
        <v>Yes</v>
      </c>
      <c r="H243" s="29" t="str" cm="1">
        <f t="array" ref="H243">VLOOKUP($A243, TblMedical[], COLUMN(TblMedical[Any Transplants]), FALSE)</f>
        <v>No</v>
      </c>
      <c r="I243" s="29" t="str" cm="1">
        <f t="array" ref="I243">VLOOKUP($A243, TblMedical[], COLUMN(TblMedical[Cancer history]), FALSE)</f>
        <v>No</v>
      </c>
      <c r="J243" s="29">
        <f>VLOOKUP($A243, TblMedical[], 9, FALSE)</f>
        <v>1</v>
      </c>
      <c r="K243" s="29" t="str" cm="1">
        <f t="array" ref="K243">VLOOKUP($A243, TblMedical[], COLUMN(TblMedical[Smoker]), FALSE)</f>
        <v>Yes</v>
      </c>
      <c r="L243" s="29" t="str" cm="1">
        <f t="array" ref="L243">VLOOKUP($A243, TblMedical[], COLUMN(TblMedical[Weight Status]), FALSE)</f>
        <v>Obesity</v>
      </c>
      <c r="M243" s="29" t="str" cm="1">
        <f t="array" ref="M243">VLOOKUP($A243, TblMedical[], COLUMN(TblMedical[Diabetes Status]), FALSE)</f>
        <v>Diabetes</v>
      </c>
      <c r="N243" s="30" cm="1">
        <f t="array" ref="N243">VLOOKUP($A243, TblHospital[], COLUMN(TblHospital[DateofBirth]), FALSE)</f>
        <v>31696</v>
      </c>
      <c r="O243" s="35" t="str" cm="1">
        <f t="array" ref="O243">VLOOKUP($A243, TblHospital[], COLUMN(TblHospital[Hospital tier]), FALSE)</f>
        <v>tier - 1</v>
      </c>
      <c r="P243" s="35" t="str" cm="1">
        <f t="array" ref="P243">VLOOKUP($A243, TblHospital[], COLUMN(TblHospital[City tier]), FALSE)</f>
        <v>tier - 2</v>
      </c>
      <c r="Q243" s="35" t="str" cm="1">
        <f t="array" ref="Q243">VLOOKUP($A243, TblHospital[],COLUMN(TblHospital[State ID]), FALSE)</f>
        <v>R1011</v>
      </c>
      <c r="R243" s="31"/>
      <c r="S243" s="31"/>
      <c r="T243" s="31"/>
    </row>
    <row r="244" spans="1:20" x14ac:dyDescent="0.25">
      <c r="A244" s="39" t="str">
        <f>TblNames[[#This Row],[Customer ID]]</f>
        <v>Id243</v>
      </c>
      <c r="B244" s="29" t="str" cm="1">
        <f t="array" ref="B244">VLOOKUP($A244, TblNames[], COLUMN(TblNames[First Name]), FALSE)</f>
        <v>Dan</v>
      </c>
      <c r="C244" s="29" cm="1">
        <f t="array" ref="C244">VLOOKUP($A244, TblMedical[], COLUMN(TblMedical[HBA1C]), FALSE)</f>
        <v>4.6399999999999997</v>
      </c>
      <c r="D244" s="34" cm="1">
        <f t="array" ref="D244">VLOOKUP($A244, TblHospital[], COLUMN(TblHospital[Charges]), FALSE)</f>
        <v>34289.43</v>
      </c>
      <c r="E244" s="40" cm="1">
        <f t="array" ref="E244">VLOOKUP($A244, TblHospital[], COLUMN(TblHospital[Age]), FALSE)</f>
        <v>27</v>
      </c>
      <c r="F244" s="29" cm="1">
        <f t="array" ref="F244">VLOOKUP($A244, TblMedical[], COLUMN(TblMedical[BMI]), FALSE)</f>
        <v>48.75</v>
      </c>
      <c r="G244" s="29" t="str" cm="1">
        <f t="array" ref="G244">VLOOKUP($A244, TblMedical[], COLUMN(TblMedical[Heart Issues]), FALSE)</f>
        <v>Yes</v>
      </c>
      <c r="H244" s="29" t="str" cm="1">
        <f t="array" ref="H244">VLOOKUP($A244, TblMedical[], COLUMN(TblMedical[Any Transplants]), FALSE)</f>
        <v>No</v>
      </c>
      <c r="I244" s="29" t="str" cm="1">
        <f t="array" ref="I244">VLOOKUP($A244, TblMedical[], COLUMN(TblMedical[Cancer history]), FALSE)</f>
        <v>No</v>
      </c>
      <c r="J244" s="29">
        <f>VLOOKUP($A244, TblMedical[], 9, FALSE)</f>
        <v>1</v>
      </c>
      <c r="K244" s="29" t="str" cm="1">
        <f t="array" ref="K244">VLOOKUP($A244, TblMedical[], COLUMN(TblMedical[Smoker]), FALSE)</f>
        <v>Yes</v>
      </c>
      <c r="L244" s="29" t="str" cm="1">
        <f t="array" ref="L244">VLOOKUP($A244, TblMedical[], COLUMN(TblMedical[Weight Status]), FALSE)</f>
        <v>Obesity</v>
      </c>
      <c r="M244" s="29" t="str" cm="1">
        <f t="array" ref="M244">VLOOKUP($A244, TblMedical[], COLUMN(TblMedical[Diabetes Status]), FALSE)</f>
        <v>Normal</v>
      </c>
      <c r="N244" s="30" cm="1">
        <f t="array" ref="N244">VLOOKUP($A244, TblHospital[], COLUMN(TblHospital[DateofBirth]), FALSE)</f>
        <v>35002</v>
      </c>
      <c r="O244" s="35" t="str" cm="1">
        <f t="array" ref="O244">VLOOKUP($A244, TblHospital[], COLUMN(TblHospital[Hospital tier]), FALSE)</f>
        <v>tier - 1</v>
      </c>
      <c r="P244" s="35" t="str" cm="1">
        <f t="array" ref="P244">VLOOKUP($A244, TblHospital[], COLUMN(TblHospital[City tier]), FALSE)</f>
        <v>tier - 1</v>
      </c>
      <c r="Q244" s="35" t="str" cm="1">
        <f t="array" ref="Q244">VLOOKUP($A244, TblHospital[],COLUMN(TblHospital[State ID]), FALSE)</f>
        <v>R1011</v>
      </c>
      <c r="R244" s="31"/>
      <c r="S244" s="31"/>
      <c r="T244" s="31"/>
    </row>
    <row r="245" spans="1:20" x14ac:dyDescent="0.25">
      <c r="A245" s="39" t="str">
        <f>TblNames[[#This Row],[Customer ID]]</f>
        <v>Id244</v>
      </c>
      <c r="B245" s="29" t="str" cm="1">
        <f t="array" ref="B245">VLOOKUP($A245, TblNames[], COLUMN(TblNames[First Name]), FALSE)</f>
        <v>Dan M</v>
      </c>
      <c r="C245" s="29" cm="1">
        <f t="array" ref="C245">VLOOKUP($A245, TblMedical[], COLUMN(TblMedical[HBA1C]), FALSE)</f>
        <v>5.05</v>
      </c>
      <c r="D245" s="34" cm="1">
        <f t="array" ref="D245">VLOOKUP($A245, TblHospital[], COLUMN(TblHospital[Charges]), FALSE)</f>
        <v>34254.050000000003</v>
      </c>
      <c r="E245" s="40" cm="1">
        <f t="array" ref="E245">VLOOKUP($A245, TblHospital[], COLUMN(TblHospital[Age]), FALSE)</f>
        <v>25</v>
      </c>
      <c r="F245" s="29" cm="1">
        <f t="array" ref="F245">VLOOKUP($A245, TblMedical[], COLUMN(TblMedical[BMI]), FALSE)</f>
        <v>31.065000000000001</v>
      </c>
      <c r="G245" s="29" t="str" cm="1">
        <f t="array" ref="G245">VLOOKUP($A245, TblMedical[], COLUMN(TblMedical[Heart Issues]), FALSE)</f>
        <v>No</v>
      </c>
      <c r="H245" s="29" t="str" cm="1">
        <f t="array" ref="H245">VLOOKUP($A245, TblMedical[], COLUMN(TblMedical[Any Transplants]), FALSE)</f>
        <v>No</v>
      </c>
      <c r="I245" s="29" t="str" cm="1">
        <f t="array" ref="I245">VLOOKUP($A245, TblMedical[], COLUMN(TblMedical[Cancer history]), FALSE)</f>
        <v>No</v>
      </c>
      <c r="J245" s="29">
        <f>VLOOKUP($A245, TblMedical[], 9, FALSE)</f>
        <v>1</v>
      </c>
      <c r="K245" s="29" t="str" cm="1">
        <f t="array" ref="K245">VLOOKUP($A245, TblMedical[], COLUMN(TblMedical[Smoker]), FALSE)</f>
        <v>Yes</v>
      </c>
      <c r="L245" s="29" t="str" cm="1">
        <f t="array" ref="L245">VLOOKUP($A245, TblMedical[], COLUMN(TblMedical[Weight Status]), FALSE)</f>
        <v>Obesity</v>
      </c>
      <c r="M245" s="29" t="str" cm="1">
        <f t="array" ref="M245">VLOOKUP($A245, TblMedical[], COLUMN(TblMedical[Diabetes Status]), FALSE)</f>
        <v>Normal</v>
      </c>
      <c r="N245" s="30" cm="1">
        <f t="array" ref="N245">VLOOKUP($A245, TblHospital[], COLUMN(TblHospital[DateofBirth]), FALSE)</f>
        <v>35957</v>
      </c>
      <c r="O245" s="35" t="str" cm="1">
        <f t="array" ref="O245">VLOOKUP($A245, TblHospital[], COLUMN(TblHospital[Hospital tier]), FALSE)</f>
        <v>tier - 1</v>
      </c>
      <c r="P245" s="35" t="str" cm="1">
        <f t="array" ref="P245">VLOOKUP($A245, TblHospital[], COLUMN(TblHospital[City tier]), FALSE)</f>
        <v>tier - 3</v>
      </c>
      <c r="Q245" s="35" t="str" cm="1">
        <f t="array" ref="Q245">VLOOKUP($A245, TblHospital[],COLUMN(TblHospital[State ID]), FALSE)</f>
        <v>R1019</v>
      </c>
      <c r="R245" s="31"/>
      <c r="S245" s="31"/>
      <c r="T245" s="31"/>
    </row>
    <row r="246" spans="1:20" x14ac:dyDescent="0.25">
      <c r="A246" s="39" t="str">
        <f>TblNames[[#This Row],[Customer ID]]</f>
        <v>Id245</v>
      </c>
      <c r="B246" s="29" t="str" cm="1">
        <f t="array" ref="B246">VLOOKUP($A246, TblNames[], COLUMN(TblNames[First Name]), FALSE)</f>
        <v>Eric L</v>
      </c>
      <c r="C246" s="29" cm="1">
        <f t="array" ref="C246">VLOOKUP($A246, TblMedical[], COLUMN(TblMedical[HBA1C]), FALSE)</f>
        <v>10.38</v>
      </c>
      <c r="D246" s="34" cm="1">
        <f t="array" ref="D246">VLOOKUP($A246, TblHospital[], COLUMN(TblHospital[Charges]), FALSE)</f>
        <v>34218.019999999997</v>
      </c>
      <c r="E246" s="40" cm="1">
        <f t="array" ref="E246">VLOOKUP($A246, TblHospital[], COLUMN(TblHospital[Age]), FALSE)</f>
        <v>61</v>
      </c>
      <c r="F246" s="29" cm="1">
        <f t="array" ref="F246">VLOOKUP($A246, TblMedical[], COLUMN(TblMedical[BMI]), FALSE)</f>
        <v>23.55</v>
      </c>
      <c r="G246" s="29" t="str" cm="1">
        <f t="array" ref="G246">VLOOKUP($A246, TblMedical[], COLUMN(TblMedical[Heart Issues]), FALSE)</f>
        <v>No</v>
      </c>
      <c r="H246" s="29" t="str" cm="1">
        <f t="array" ref="H246">VLOOKUP($A246, TblMedical[], COLUMN(TblMedical[Any Transplants]), FALSE)</f>
        <v>No</v>
      </c>
      <c r="I246" s="29" t="str" cm="1">
        <f t="array" ref="I246">VLOOKUP($A246, TblMedical[], COLUMN(TblMedical[Cancer history]), FALSE)</f>
        <v>No</v>
      </c>
      <c r="J246" s="29">
        <f>VLOOKUP($A246, TblMedical[], 9, FALSE)</f>
        <v>0</v>
      </c>
      <c r="K246" s="29" t="str" cm="1">
        <f t="array" ref="K246">VLOOKUP($A246, TblMedical[], COLUMN(TblMedical[Smoker]), FALSE)</f>
        <v>Yes</v>
      </c>
      <c r="L246" s="29" t="str" cm="1">
        <f t="array" ref="L246">VLOOKUP($A246, TblMedical[], COLUMN(TblMedical[Weight Status]), FALSE)</f>
        <v>Normal Weight</v>
      </c>
      <c r="M246" s="29" t="str" cm="1">
        <f t="array" ref="M246">VLOOKUP($A246, TblMedical[], COLUMN(TblMedical[Diabetes Status]), FALSE)</f>
        <v>Diabetes</v>
      </c>
      <c r="N246" s="30" cm="1">
        <f t="array" ref="N246">VLOOKUP($A246, TblHospital[], COLUMN(TblHospital[DateofBirth]), FALSE)</f>
        <v>22832</v>
      </c>
      <c r="O246" s="35" t="str" cm="1">
        <f t="array" ref="O246">VLOOKUP($A246, TblHospital[], COLUMN(TblHospital[Hospital tier]), FALSE)</f>
        <v>tier - 1</v>
      </c>
      <c r="P246" s="35" t="str" cm="1">
        <f t="array" ref="P246">VLOOKUP($A246, TblHospital[], COLUMN(TblHospital[City tier]), FALSE)</f>
        <v>tier - 1</v>
      </c>
      <c r="Q246" s="35" t="str" cm="1">
        <f t="array" ref="Q246">VLOOKUP($A246, TblHospital[],COLUMN(TblHospital[State ID]), FALSE)</f>
        <v>R1011</v>
      </c>
      <c r="R246" s="31"/>
      <c r="S246" s="31"/>
      <c r="T246" s="31"/>
    </row>
    <row r="247" spans="1:20" x14ac:dyDescent="0.25">
      <c r="A247" s="39" t="str">
        <f>TblNames[[#This Row],[Customer ID]]</f>
        <v>Id246</v>
      </c>
      <c r="B247" s="29" t="str" cm="1">
        <f t="array" ref="B247">VLOOKUP($A247, TblNames[], COLUMN(TblNames[First Name]), FALSE)</f>
        <v>Les J</v>
      </c>
      <c r="C247" s="29" cm="1">
        <f t="array" ref="C247">VLOOKUP($A247, TblMedical[], COLUMN(TblMedical[HBA1C]), FALSE)</f>
        <v>8.31</v>
      </c>
      <c r="D247" s="34" cm="1">
        <f t="array" ref="D247">VLOOKUP($A247, TblHospital[], COLUMN(TblHospital[Charges]), FALSE)</f>
        <v>34210.33</v>
      </c>
      <c r="E247" s="40" cm="1">
        <f t="array" ref="E247">VLOOKUP($A247, TblHospital[], COLUMN(TblHospital[Age]), FALSE)</f>
        <v>48</v>
      </c>
      <c r="F247" s="29" cm="1">
        <f t="array" ref="F247">VLOOKUP($A247, TblMedical[], COLUMN(TblMedical[BMI]), FALSE)</f>
        <v>30.18</v>
      </c>
      <c r="G247" s="29" t="str" cm="1">
        <f t="array" ref="G247">VLOOKUP($A247, TblMedical[], COLUMN(TblMedical[Heart Issues]), FALSE)</f>
        <v>Yes</v>
      </c>
      <c r="H247" s="29" t="str" cm="1">
        <f t="array" ref="H247">VLOOKUP($A247, TblMedical[], COLUMN(TblMedical[Any Transplants]), FALSE)</f>
        <v>No</v>
      </c>
      <c r="I247" s="29" t="str" cm="1">
        <f t="array" ref="I247">VLOOKUP($A247, TblMedical[], COLUMN(TblMedical[Cancer history]), FALSE)</f>
        <v>No</v>
      </c>
      <c r="J247" s="29">
        <f>VLOOKUP($A247, TblMedical[], 9, FALSE)</f>
        <v>1</v>
      </c>
      <c r="K247" s="29" t="str" cm="1">
        <f t="array" ref="K247">VLOOKUP($A247, TblMedical[], COLUMN(TblMedical[Smoker]), FALSE)</f>
        <v>Yes</v>
      </c>
      <c r="L247" s="29" t="str" cm="1">
        <f t="array" ref="L247">VLOOKUP($A247, TblMedical[], COLUMN(TblMedical[Weight Status]), FALSE)</f>
        <v>Obesity</v>
      </c>
      <c r="M247" s="29" t="str" cm="1">
        <f t="array" ref="M247">VLOOKUP($A247, TblMedical[], COLUMN(TblMedical[Diabetes Status]), FALSE)</f>
        <v>Diabetes</v>
      </c>
      <c r="N247" s="30" cm="1">
        <f t="array" ref="N247">VLOOKUP($A247, TblHospital[], COLUMN(TblHospital[DateofBirth]), FALSE)</f>
        <v>27596</v>
      </c>
      <c r="O247" s="35" t="str" cm="1">
        <f t="array" ref="O247">VLOOKUP($A247, TblHospital[], COLUMN(TblHospital[Hospital tier]), FALSE)</f>
        <v>tier - 2</v>
      </c>
      <c r="P247" s="35" t="str" cm="1">
        <f t="array" ref="P247">VLOOKUP($A247, TblHospital[], COLUMN(TblHospital[City tier]), FALSE)</f>
        <v>tier - 1</v>
      </c>
      <c r="Q247" s="35" t="str" cm="1">
        <f t="array" ref="Q247">VLOOKUP($A247, TblHospital[],COLUMN(TblHospital[State ID]), FALSE)</f>
        <v>R1012</v>
      </c>
      <c r="R247" s="31"/>
      <c r="S247" s="31"/>
      <c r="T247" s="31"/>
    </row>
    <row r="248" spans="1:20" x14ac:dyDescent="0.25">
      <c r="A248" s="39" t="str">
        <f>TblNames[[#This Row],[Customer ID]]</f>
        <v>Id247</v>
      </c>
      <c r="B248" s="29" t="str" cm="1">
        <f t="array" ref="B248">VLOOKUP($A248, TblNames[], COLUMN(TblNames[First Name]), FALSE)</f>
        <v>Stephanie</v>
      </c>
      <c r="C248" s="29" cm="1">
        <f t="array" ref="C248">VLOOKUP($A248, TblMedical[], COLUMN(TblMedical[HBA1C]), FALSE)</f>
        <v>7.59</v>
      </c>
      <c r="D248" s="34" cm="1">
        <f t="array" ref="D248">VLOOKUP($A248, TblHospital[], COLUMN(TblHospital[Charges]), FALSE)</f>
        <v>34205.07</v>
      </c>
      <c r="E248" s="40" cm="1">
        <f t="array" ref="E248">VLOOKUP($A248, TblHospital[], COLUMN(TblHospital[Age]), FALSE)</f>
        <v>51</v>
      </c>
      <c r="F248" s="29" cm="1">
        <f t="array" ref="F248">VLOOKUP($A248, TblMedical[], COLUMN(TblMedical[BMI]), FALSE)</f>
        <v>29.94</v>
      </c>
      <c r="G248" s="29" t="str" cm="1">
        <f t="array" ref="G248">VLOOKUP($A248, TblMedical[], COLUMN(TblMedical[Heart Issues]), FALSE)</f>
        <v>No</v>
      </c>
      <c r="H248" s="29" t="str" cm="1">
        <f t="array" ref="H248">VLOOKUP($A248, TblMedical[], COLUMN(TblMedical[Any Transplants]), FALSE)</f>
        <v>No</v>
      </c>
      <c r="I248" s="29" t="str" cm="1">
        <f t="array" ref="I248">VLOOKUP($A248, TblMedical[], COLUMN(TblMedical[Cancer history]), FALSE)</f>
        <v>No</v>
      </c>
      <c r="J248" s="29">
        <f>VLOOKUP($A248, TblMedical[], 9, FALSE)</f>
        <v>0</v>
      </c>
      <c r="K248" s="29" t="str" cm="1">
        <f t="array" ref="K248">VLOOKUP($A248, TblMedical[], COLUMN(TblMedical[Smoker]), FALSE)</f>
        <v>Yes</v>
      </c>
      <c r="L248" s="29" t="str" cm="1">
        <f t="array" ref="L248">VLOOKUP($A248, TblMedical[], COLUMN(TblMedical[Weight Status]), FALSE)</f>
        <v>Overweight</v>
      </c>
      <c r="M248" s="29" t="str" cm="1">
        <f t="array" ref="M248">VLOOKUP($A248, TblMedical[], COLUMN(TblMedical[Diabetes Status]), FALSE)</f>
        <v>Diabetes</v>
      </c>
      <c r="N248" s="30" cm="1">
        <f t="array" ref="N248">VLOOKUP($A248, TblHospital[], COLUMN(TblHospital[DateofBirth]), FALSE)</f>
        <v>26170</v>
      </c>
      <c r="O248" s="35" t="str" cm="1">
        <f t="array" ref="O248">VLOOKUP($A248, TblHospital[], COLUMN(TblHospital[Hospital tier]), FALSE)</f>
        <v>tier - 2</v>
      </c>
      <c r="P248" s="35" t="str" cm="1">
        <f t="array" ref="P248">VLOOKUP($A248, TblHospital[], COLUMN(TblHospital[City tier]), FALSE)</f>
        <v>tier - 2</v>
      </c>
      <c r="Q248" s="35" t="str" cm="1">
        <f t="array" ref="Q248">VLOOKUP($A248, TblHospital[],COLUMN(TblHospital[State ID]), FALSE)</f>
        <v>R1011</v>
      </c>
      <c r="R248" s="31"/>
      <c r="S248" s="31"/>
      <c r="T248" s="31"/>
    </row>
    <row r="249" spans="1:20" x14ac:dyDescent="0.25">
      <c r="A249" s="39" t="str">
        <f>TblNames[[#This Row],[Customer ID]]</f>
        <v>Id248</v>
      </c>
      <c r="B249" s="29" t="str" cm="1">
        <f t="array" ref="B249">VLOOKUP($A249, TblNames[], COLUMN(TblNames[First Name]), FALSE)</f>
        <v>Melissa Y</v>
      </c>
      <c r="C249" s="29" cm="1">
        <f t="array" ref="C249">VLOOKUP($A249, TblMedical[], COLUMN(TblMedical[HBA1C]), FALSE)</f>
        <v>5.49</v>
      </c>
      <c r="D249" s="34" cm="1">
        <f t="array" ref="D249">VLOOKUP($A249, TblHospital[], COLUMN(TblHospital[Charges]), FALSE)</f>
        <v>34166.269999999997</v>
      </c>
      <c r="E249" s="40" cm="1">
        <f t="array" ref="E249">VLOOKUP($A249, TblHospital[], COLUMN(TblHospital[Age]), FALSE)</f>
        <v>23</v>
      </c>
      <c r="F249" s="29" cm="1">
        <f t="array" ref="F249">VLOOKUP($A249, TblMedical[], COLUMN(TblMedical[BMI]), FALSE)</f>
        <v>31.4</v>
      </c>
      <c r="G249" s="29" t="str" cm="1">
        <f t="array" ref="G249">VLOOKUP($A249, TblMedical[], COLUMN(TblMedical[Heart Issues]), FALSE)</f>
        <v>No</v>
      </c>
      <c r="H249" s="29" t="str" cm="1">
        <f t="array" ref="H249">VLOOKUP($A249, TblMedical[], COLUMN(TblMedical[Any Transplants]), FALSE)</f>
        <v>No</v>
      </c>
      <c r="I249" s="29" t="str" cm="1">
        <f t="array" ref="I249">VLOOKUP($A249, TblMedical[], COLUMN(TblMedical[Cancer history]), FALSE)</f>
        <v>No</v>
      </c>
      <c r="J249" s="29">
        <f>VLOOKUP($A249, TblMedical[], 9, FALSE)</f>
        <v>0</v>
      </c>
      <c r="K249" s="29" t="str" cm="1">
        <f t="array" ref="K249">VLOOKUP($A249, TblMedical[], COLUMN(TblMedical[Smoker]), FALSE)</f>
        <v>Yes</v>
      </c>
      <c r="L249" s="29" t="str" cm="1">
        <f t="array" ref="L249">VLOOKUP($A249, TblMedical[], COLUMN(TblMedical[Weight Status]), FALSE)</f>
        <v>Obesity</v>
      </c>
      <c r="M249" s="29" t="str" cm="1">
        <f t="array" ref="M249">VLOOKUP($A249, TblMedical[], COLUMN(TblMedical[Diabetes Status]), FALSE)</f>
        <v>Normal</v>
      </c>
      <c r="N249" s="30" cm="1">
        <f t="array" ref="N249">VLOOKUP($A249, TblHospital[], COLUMN(TblHospital[DateofBirth]), FALSE)</f>
        <v>36470</v>
      </c>
      <c r="O249" s="35" t="str" cm="1">
        <f t="array" ref="O249">VLOOKUP($A249, TblHospital[], COLUMN(TblHospital[Hospital tier]), FALSE)</f>
        <v>tier - 2</v>
      </c>
      <c r="P249" s="35" t="str" cm="1">
        <f t="array" ref="P249">VLOOKUP($A249, TblHospital[], COLUMN(TblHospital[City tier]), FALSE)</f>
        <v>tier - 3</v>
      </c>
      <c r="Q249" s="35" t="str" cm="1">
        <f t="array" ref="Q249">VLOOKUP($A249, TblHospital[],COLUMN(TblHospital[State ID]), FALSE)</f>
        <v>R1011</v>
      </c>
      <c r="R249" s="31"/>
      <c r="S249" s="31"/>
      <c r="T249" s="31"/>
    </row>
    <row r="250" spans="1:20" x14ac:dyDescent="0.25">
      <c r="A250" s="39" t="str">
        <f>TblNames[[#This Row],[Customer ID]]</f>
        <v>Id249</v>
      </c>
      <c r="B250" s="29" t="str" cm="1">
        <f t="array" ref="B250">VLOOKUP($A250, TblNames[], COLUMN(TblNames[First Name]), FALSE)</f>
        <v>Ashley</v>
      </c>
      <c r="C250" s="29" cm="1">
        <f t="array" ref="C250">VLOOKUP($A250, TblMedical[], COLUMN(TblMedical[HBA1C]), FALSE)</f>
        <v>11.68</v>
      </c>
      <c r="D250" s="34" cm="1">
        <f t="array" ref="D250">VLOOKUP($A250, TblHospital[], COLUMN(TblHospital[Charges]), FALSE)</f>
        <v>34084.68</v>
      </c>
      <c r="E250" s="40" cm="1">
        <f t="array" ref="E250">VLOOKUP($A250, TblHospital[], COLUMN(TblHospital[Age]), FALSE)</f>
        <v>20</v>
      </c>
      <c r="F250" s="29" cm="1">
        <f t="array" ref="F250">VLOOKUP($A250, TblMedical[], COLUMN(TblMedical[BMI]), FALSE)</f>
        <v>53.06</v>
      </c>
      <c r="G250" s="29" t="str" cm="1">
        <f t="array" ref="G250">VLOOKUP($A250, TblMedical[], COLUMN(TblMedical[Heart Issues]), FALSE)</f>
        <v>No</v>
      </c>
      <c r="H250" s="29" t="str" cm="1">
        <f t="array" ref="H250">VLOOKUP($A250, TblMedical[], COLUMN(TblMedical[Any Transplants]), FALSE)</f>
        <v>No</v>
      </c>
      <c r="I250" s="29" t="str" cm="1">
        <f t="array" ref="I250">VLOOKUP($A250, TblMedical[], COLUMN(TblMedical[Cancer history]), FALSE)</f>
        <v>No</v>
      </c>
      <c r="J250" s="29">
        <f>VLOOKUP($A250, TblMedical[], 9, FALSE)</f>
        <v>0</v>
      </c>
      <c r="K250" s="29" t="str" cm="1">
        <f t="array" ref="K250">VLOOKUP($A250, TblMedical[], COLUMN(TblMedical[Smoker]), FALSE)</f>
        <v>Yes</v>
      </c>
      <c r="L250" s="29" t="str" cm="1">
        <f t="array" ref="L250">VLOOKUP($A250, TblMedical[], COLUMN(TblMedical[Weight Status]), FALSE)</f>
        <v>Obesity</v>
      </c>
      <c r="M250" s="29" t="str" cm="1">
        <f t="array" ref="M250">VLOOKUP($A250, TblMedical[], COLUMN(TblMedical[Diabetes Status]), FALSE)</f>
        <v>Diabetes</v>
      </c>
      <c r="N250" s="30" cm="1">
        <f t="array" ref="N250">VLOOKUP($A250, TblHospital[], COLUMN(TblHospital[DateofBirth]), FALSE)</f>
        <v>37616</v>
      </c>
      <c r="O250" s="35" t="str" cm="1">
        <f t="array" ref="O250">VLOOKUP($A250, TblHospital[], COLUMN(TblHospital[Hospital tier]), FALSE)</f>
        <v>tier - 2</v>
      </c>
      <c r="P250" s="35" t="str" cm="1">
        <f t="array" ref="P250">VLOOKUP($A250, TblHospital[], COLUMN(TblHospital[City tier]), FALSE)</f>
        <v>tier - 3</v>
      </c>
      <c r="Q250" s="35" t="str" cm="1">
        <f t="array" ref="Q250">VLOOKUP($A250, TblHospital[],COLUMN(TblHospital[State ID]), FALSE)</f>
        <v>R1011</v>
      </c>
      <c r="R250" s="31"/>
      <c r="S250" s="31"/>
      <c r="T250" s="31"/>
    </row>
    <row r="251" spans="1:20" x14ac:dyDescent="0.25">
      <c r="A251" s="39" t="str">
        <f>TblNames[[#This Row],[Customer ID]]</f>
        <v>Id250</v>
      </c>
      <c r="B251" s="29" t="str" cm="1">
        <f t="array" ref="B251">VLOOKUP($A251, TblNames[], COLUMN(TblNames[First Name]), FALSE)</f>
        <v>Stephanie M</v>
      </c>
      <c r="C251" s="29" cm="1">
        <f t="array" ref="C251">VLOOKUP($A251, TblMedical[], COLUMN(TblMedical[HBA1C]), FALSE)</f>
        <v>4.1900000000000004</v>
      </c>
      <c r="D251" s="34" cm="1">
        <f t="array" ref="D251">VLOOKUP($A251, TblHospital[], COLUMN(TblHospital[Charges]), FALSE)</f>
        <v>34053.360000000001</v>
      </c>
      <c r="E251" s="40" cm="1">
        <f t="array" ref="E251">VLOOKUP($A251, TblHospital[], COLUMN(TblHospital[Age]), FALSE)</f>
        <v>51</v>
      </c>
      <c r="F251" s="29" cm="1">
        <f t="array" ref="F251">VLOOKUP($A251, TblMedical[], COLUMN(TblMedical[BMI]), FALSE)</f>
        <v>30.25</v>
      </c>
      <c r="G251" s="29" t="str" cm="1">
        <f t="array" ref="G251">VLOOKUP($A251, TblMedical[], COLUMN(TblMedical[Heart Issues]), FALSE)</f>
        <v>No</v>
      </c>
      <c r="H251" s="29" t="str" cm="1">
        <f t="array" ref="H251">VLOOKUP($A251, TblMedical[], COLUMN(TblMedical[Any Transplants]), FALSE)</f>
        <v>No</v>
      </c>
      <c r="I251" s="29" t="str" cm="1">
        <f t="array" ref="I251">VLOOKUP($A251, TblMedical[], COLUMN(TblMedical[Cancer history]), FALSE)</f>
        <v>No</v>
      </c>
      <c r="J251" s="29">
        <f>VLOOKUP($A251, TblMedical[], 9, FALSE)</f>
        <v>2</v>
      </c>
      <c r="K251" s="29" t="str" cm="1">
        <f t="array" ref="K251">VLOOKUP($A251, TblMedical[], COLUMN(TblMedical[Smoker]), FALSE)</f>
        <v>Yes</v>
      </c>
      <c r="L251" s="29" t="str" cm="1">
        <f t="array" ref="L251">VLOOKUP($A251, TblMedical[], COLUMN(TblMedical[Weight Status]), FALSE)</f>
        <v>Obesity</v>
      </c>
      <c r="M251" s="29" t="str" cm="1">
        <f t="array" ref="M251">VLOOKUP($A251, TblMedical[], COLUMN(TblMedical[Diabetes Status]), FALSE)</f>
        <v>Normal</v>
      </c>
      <c r="N251" s="30" cm="1">
        <f t="array" ref="N251">VLOOKUP($A251, TblHospital[], COLUMN(TblHospital[DateofBirth]), FALSE)</f>
        <v>26506</v>
      </c>
      <c r="O251" s="35" t="str" cm="1">
        <f t="array" ref="O251">VLOOKUP($A251, TblHospital[], COLUMN(TblHospital[Hospital tier]), FALSE)</f>
        <v>tier - 2</v>
      </c>
      <c r="P251" s="35" t="str" cm="1">
        <f t="array" ref="P251">VLOOKUP($A251, TblHospital[], COLUMN(TblHospital[City tier]), FALSE)</f>
        <v>tier - 2</v>
      </c>
      <c r="Q251" s="35" t="str" cm="1">
        <f t="array" ref="Q251">VLOOKUP($A251, TblHospital[],COLUMN(TblHospital[State ID]), FALSE)</f>
        <v>R1011</v>
      </c>
      <c r="R251" s="31"/>
      <c r="S251" s="31"/>
      <c r="T251" s="31"/>
    </row>
    <row r="252" spans="1:20" x14ac:dyDescent="0.25">
      <c r="A252" s="39" t="str">
        <f>TblNames[[#This Row],[Customer ID]]</f>
        <v>Id251</v>
      </c>
      <c r="B252" s="29" t="str" cm="1">
        <f t="array" ref="B252">VLOOKUP($A252, TblNames[], COLUMN(TblNames[First Name]), FALSE)</f>
        <v>Kylie</v>
      </c>
      <c r="C252" s="29" cm="1">
        <f t="array" ref="C252">VLOOKUP($A252, TblMedical[], COLUMN(TblMedical[HBA1C]), FALSE)</f>
        <v>4.01</v>
      </c>
      <c r="D252" s="34" cm="1">
        <f t="array" ref="D252">VLOOKUP($A252, TblHospital[], COLUMN(TblHospital[Charges]), FALSE)</f>
        <v>33975.47</v>
      </c>
      <c r="E252" s="40" cm="1">
        <f t="array" ref="E252">VLOOKUP($A252, TblHospital[], COLUMN(TblHospital[Age]), FALSE)</f>
        <v>28</v>
      </c>
      <c r="F252" s="29" cm="1">
        <f t="array" ref="F252">VLOOKUP($A252, TblMedical[], COLUMN(TblMedical[BMI]), FALSE)</f>
        <v>46.68</v>
      </c>
      <c r="G252" s="29" t="str" cm="1">
        <f t="array" ref="G252">VLOOKUP($A252, TblMedical[], COLUMN(TblMedical[Heart Issues]), FALSE)</f>
        <v>No</v>
      </c>
      <c r="H252" s="29" t="str" cm="1">
        <f t="array" ref="H252">VLOOKUP($A252, TblMedical[], COLUMN(TblMedical[Any Transplants]), FALSE)</f>
        <v>No</v>
      </c>
      <c r="I252" s="29" t="str" cm="1">
        <f t="array" ref="I252">VLOOKUP($A252, TblMedical[], COLUMN(TblMedical[Cancer history]), FALSE)</f>
        <v>No</v>
      </c>
      <c r="J252" s="29">
        <f>VLOOKUP($A252, TblMedical[], 9, FALSE)</f>
        <v>0</v>
      </c>
      <c r="K252" s="29" t="str" cm="1">
        <f t="array" ref="K252">VLOOKUP($A252, TblMedical[], COLUMN(TblMedical[Smoker]), FALSE)</f>
        <v>Yes</v>
      </c>
      <c r="L252" s="29" t="str" cm="1">
        <f t="array" ref="L252">VLOOKUP($A252, TblMedical[], COLUMN(TblMedical[Weight Status]), FALSE)</f>
        <v>Obesity</v>
      </c>
      <c r="M252" s="29" t="str" cm="1">
        <f t="array" ref="M252">VLOOKUP($A252, TblMedical[], COLUMN(TblMedical[Diabetes Status]), FALSE)</f>
        <v>Normal</v>
      </c>
      <c r="N252" s="30" cm="1">
        <f t="array" ref="N252">VLOOKUP($A252, TblHospital[], COLUMN(TblHospital[DateofBirth]), FALSE)</f>
        <v>34602</v>
      </c>
      <c r="O252" s="35" t="str" cm="1">
        <f t="array" ref="O252">VLOOKUP($A252, TblHospital[], COLUMN(TblHospital[Hospital tier]), FALSE)</f>
        <v>tier - 2</v>
      </c>
      <c r="P252" s="35" t="str" cm="1">
        <f t="array" ref="P252">VLOOKUP($A252, TblHospital[], COLUMN(TblHospital[City tier]), FALSE)</f>
        <v>tier - 2</v>
      </c>
      <c r="Q252" s="35" t="str" cm="1">
        <f t="array" ref="Q252">VLOOKUP($A252, TblHospital[],COLUMN(TblHospital[State ID]), FALSE)</f>
        <v>R1011</v>
      </c>
      <c r="R252" s="31"/>
      <c r="S252" s="31"/>
      <c r="T252" s="31"/>
    </row>
    <row r="253" spans="1:20" x14ac:dyDescent="0.25">
      <c r="A253" s="39" t="str">
        <f>TblNames[[#This Row],[Customer ID]]</f>
        <v>Id252</v>
      </c>
      <c r="B253" s="29" t="str" cm="1">
        <f t="array" ref="B253">VLOOKUP($A253, TblNames[], COLUMN(TblNames[First Name]), FALSE)</f>
        <v>Kelly</v>
      </c>
      <c r="C253" s="29" cm="1">
        <f t="array" ref="C253">VLOOKUP($A253, TblMedical[], COLUMN(TblMedical[HBA1C]), FALSE)</f>
        <v>5.91</v>
      </c>
      <c r="D253" s="34" cm="1">
        <f t="array" ref="D253">VLOOKUP($A253, TblHospital[], COLUMN(TblHospital[Charges]), FALSE)</f>
        <v>33907.550000000003</v>
      </c>
      <c r="E253" s="40" cm="1">
        <f t="array" ref="E253">VLOOKUP($A253, TblHospital[], COLUMN(TblHospital[Age]), FALSE)</f>
        <v>22</v>
      </c>
      <c r="F253" s="29" cm="1">
        <f t="array" ref="F253">VLOOKUP($A253, TblMedical[], COLUMN(TblMedical[BMI]), FALSE)</f>
        <v>30.4</v>
      </c>
      <c r="G253" s="29" t="str" cm="1">
        <f t="array" ref="G253">VLOOKUP($A253, TblMedical[], COLUMN(TblMedical[Heart Issues]), FALSE)</f>
        <v>No</v>
      </c>
      <c r="H253" s="29" t="str" cm="1">
        <f t="array" ref="H253">VLOOKUP($A253, TblMedical[], COLUMN(TblMedical[Any Transplants]), FALSE)</f>
        <v>yes</v>
      </c>
      <c r="I253" s="29" t="str" cm="1">
        <f t="array" ref="I253">VLOOKUP($A253, TblMedical[], COLUMN(TblMedical[Cancer history]), FALSE)</f>
        <v>No</v>
      </c>
      <c r="J253" s="29">
        <f>VLOOKUP($A253, TblMedical[], 9, FALSE)</f>
        <v>2</v>
      </c>
      <c r="K253" s="29" t="str" cm="1">
        <f t="array" ref="K253">VLOOKUP($A253, TblMedical[], COLUMN(TblMedical[Smoker]), FALSE)</f>
        <v>Yes</v>
      </c>
      <c r="L253" s="29" t="str" cm="1">
        <f t="array" ref="L253">VLOOKUP($A253, TblMedical[], COLUMN(TblMedical[Weight Status]), FALSE)</f>
        <v>Obesity</v>
      </c>
      <c r="M253" s="29" t="str" cm="1">
        <f t="array" ref="M253">VLOOKUP($A253, TblMedical[], COLUMN(TblMedical[Diabetes Status]), FALSE)</f>
        <v>Normal</v>
      </c>
      <c r="N253" s="30" cm="1">
        <f t="array" ref="N253">VLOOKUP($A253, TblHospital[], COLUMN(TblHospital[DateofBirth]), FALSE)</f>
        <v>36887</v>
      </c>
      <c r="O253" s="35" t="str" cm="1">
        <f t="array" ref="O253">VLOOKUP($A253, TblHospital[], COLUMN(TblHospital[Hospital tier]), FALSE)</f>
        <v>tier - 2</v>
      </c>
      <c r="P253" s="35" t="str" cm="1">
        <f t="array" ref="P253">VLOOKUP($A253, TblHospital[], COLUMN(TblHospital[City tier]), FALSE)</f>
        <v>tier - 2</v>
      </c>
      <c r="Q253" s="35" t="str" cm="1">
        <f t="array" ref="Q253">VLOOKUP($A253, TblHospital[],COLUMN(TblHospital[State ID]), FALSE)</f>
        <v>R1012</v>
      </c>
      <c r="R253" s="31"/>
      <c r="S253" s="31"/>
      <c r="T253" s="31"/>
    </row>
    <row r="254" spans="1:20" x14ac:dyDescent="0.25">
      <c r="A254" s="39" t="str">
        <f>TblNames[[#This Row],[Customer ID]]</f>
        <v>Id253</v>
      </c>
      <c r="B254" s="29" t="str" cm="1">
        <f t="array" ref="B254">VLOOKUP($A254, TblNames[], COLUMN(TblNames[First Name]), FALSE)</f>
        <v>Carrie</v>
      </c>
      <c r="C254" s="29" cm="1">
        <f t="array" ref="C254">VLOOKUP($A254, TblMedical[], COLUMN(TblMedical[HBA1C]), FALSE)</f>
        <v>4.47</v>
      </c>
      <c r="D254" s="34" cm="1">
        <f t="array" ref="D254">VLOOKUP($A254, TblHospital[], COLUMN(TblHospital[Charges]), FALSE)</f>
        <v>33900.65</v>
      </c>
      <c r="E254" s="40" cm="1">
        <f t="array" ref="E254">VLOOKUP($A254, TblHospital[], COLUMN(TblHospital[Age]), FALSE)</f>
        <v>25</v>
      </c>
      <c r="F254" s="29" cm="1">
        <f t="array" ref="F254">VLOOKUP($A254, TblMedical[], COLUMN(TblMedical[BMI]), FALSE)</f>
        <v>30.2</v>
      </c>
      <c r="G254" s="29" t="str" cm="1">
        <f t="array" ref="G254">VLOOKUP($A254, TblMedical[], COLUMN(TblMedical[Heart Issues]), FALSE)</f>
        <v>Yes</v>
      </c>
      <c r="H254" s="29" t="str" cm="1">
        <f t="array" ref="H254">VLOOKUP($A254, TblMedical[], COLUMN(TblMedical[Any Transplants]), FALSE)</f>
        <v>No</v>
      </c>
      <c r="I254" s="29" t="str" cm="1">
        <f t="array" ref="I254">VLOOKUP($A254, TblMedical[], COLUMN(TblMedical[Cancer history]), FALSE)</f>
        <v>Yes</v>
      </c>
      <c r="J254" s="29">
        <f>VLOOKUP($A254, TblMedical[], 9, FALSE)</f>
        <v>1</v>
      </c>
      <c r="K254" s="29" t="str" cm="1">
        <f t="array" ref="K254">VLOOKUP($A254, TblMedical[], COLUMN(TblMedical[Smoker]), FALSE)</f>
        <v>Yes</v>
      </c>
      <c r="L254" s="29" t="str" cm="1">
        <f t="array" ref="L254">VLOOKUP($A254, TblMedical[], COLUMN(TblMedical[Weight Status]), FALSE)</f>
        <v>Obesity</v>
      </c>
      <c r="M254" s="29" t="str" cm="1">
        <f t="array" ref="M254">VLOOKUP($A254, TblMedical[], COLUMN(TblMedical[Diabetes Status]), FALSE)</f>
        <v>Normal</v>
      </c>
      <c r="N254" s="30" cm="1">
        <f t="array" ref="N254">VLOOKUP($A254, TblHospital[], COLUMN(TblHospital[DateofBirth]), FALSE)</f>
        <v>35651</v>
      </c>
      <c r="O254" s="35" t="str" cm="1">
        <f t="array" ref="O254">VLOOKUP($A254, TblHospital[], COLUMN(TblHospital[Hospital tier]), FALSE)</f>
        <v>tier - 2</v>
      </c>
      <c r="P254" s="35" t="str" cm="1">
        <f t="array" ref="P254">VLOOKUP($A254, TblHospital[], COLUMN(TblHospital[City tier]), FALSE)</f>
        <v>tier - 3</v>
      </c>
      <c r="Q254" s="35" t="str" cm="1">
        <f t="array" ref="Q254">VLOOKUP($A254, TblHospital[],COLUMN(TblHospital[State ID]), FALSE)</f>
        <v>R1011</v>
      </c>
      <c r="R254" s="31"/>
      <c r="S254" s="31"/>
      <c r="T254" s="31"/>
    </row>
    <row r="255" spans="1:20" x14ac:dyDescent="0.25">
      <c r="A255" s="39" t="str">
        <f>TblNames[[#This Row],[Customer ID]]</f>
        <v>Id254</v>
      </c>
      <c r="B255" s="29" t="str" cm="1">
        <f t="array" ref="B255">VLOOKUP($A255, TblNames[], COLUMN(TblNames[First Name]), FALSE)</f>
        <v>Alex</v>
      </c>
      <c r="C255" s="29" cm="1">
        <f t="array" ref="C255">VLOOKUP($A255, TblMedical[], COLUMN(TblMedical[HBA1C]), FALSE)</f>
        <v>4.5599999999999996</v>
      </c>
      <c r="D255" s="34" cm="1">
        <f t="array" ref="D255">VLOOKUP($A255, TblHospital[], COLUMN(TblHospital[Charges]), FALSE)</f>
        <v>33829.39</v>
      </c>
      <c r="E255" s="40" cm="1">
        <f t="array" ref="E255">VLOOKUP($A255, TblHospital[], COLUMN(TblHospital[Age]), FALSE)</f>
        <v>22</v>
      </c>
      <c r="F255" s="29" cm="1">
        <f t="array" ref="F255">VLOOKUP($A255, TblMedical[], COLUMN(TblMedical[BMI]), FALSE)</f>
        <v>51.18</v>
      </c>
      <c r="G255" s="29" t="str" cm="1">
        <f t="array" ref="G255">VLOOKUP($A255, TblMedical[], COLUMN(TblMedical[Heart Issues]), FALSE)</f>
        <v>Yes</v>
      </c>
      <c r="H255" s="29" t="str" cm="1">
        <f t="array" ref="H255">VLOOKUP($A255, TblMedical[], COLUMN(TblMedical[Any Transplants]), FALSE)</f>
        <v>yes</v>
      </c>
      <c r="I255" s="29" t="str" cm="1">
        <f t="array" ref="I255">VLOOKUP($A255, TblMedical[], COLUMN(TblMedical[Cancer history]), FALSE)</f>
        <v>No</v>
      </c>
      <c r="J255" s="29">
        <f>VLOOKUP($A255, TblMedical[], 9, FALSE)</f>
        <v>2</v>
      </c>
      <c r="K255" s="29" t="str" cm="1">
        <f t="array" ref="K255">VLOOKUP($A255, TblMedical[], COLUMN(TblMedical[Smoker]), FALSE)</f>
        <v>Yes</v>
      </c>
      <c r="L255" s="29" t="str" cm="1">
        <f t="array" ref="L255">VLOOKUP($A255, TblMedical[], COLUMN(TblMedical[Weight Status]), FALSE)</f>
        <v>Obesity</v>
      </c>
      <c r="M255" s="29" t="str" cm="1">
        <f t="array" ref="M255">VLOOKUP($A255, TblMedical[], COLUMN(TblMedical[Diabetes Status]), FALSE)</f>
        <v>Normal</v>
      </c>
      <c r="N255" s="30" cm="1">
        <f t="array" ref="N255">VLOOKUP($A255, TblHospital[], COLUMN(TblHospital[DateofBirth]), FALSE)</f>
        <v>36825</v>
      </c>
      <c r="O255" s="35" t="str" cm="1">
        <f t="array" ref="O255">VLOOKUP($A255, TblHospital[], COLUMN(TblHospital[Hospital tier]), FALSE)</f>
        <v>tier - 2</v>
      </c>
      <c r="P255" s="35" t="str" cm="1">
        <f t="array" ref="P255">VLOOKUP($A255, TblHospital[], COLUMN(TblHospital[City tier]), FALSE)</f>
        <v>tier - 3</v>
      </c>
      <c r="Q255" s="35" t="str" cm="1">
        <f t="array" ref="Q255">VLOOKUP($A255, TblHospital[],COLUMN(TblHospital[State ID]), FALSE)</f>
        <v>R1011</v>
      </c>
      <c r="R255" s="31"/>
      <c r="S255" s="31"/>
      <c r="T255" s="31"/>
    </row>
    <row r="256" spans="1:20" x14ac:dyDescent="0.25">
      <c r="A256" s="39" t="str">
        <f>TblNames[[#This Row],[Customer ID]]</f>
        <v>Id255</v>
      </c>
      <c r="B256" s="29" t="str" cm="1">
        <f t="array" ref="B256">VLOOKUP($A256, TblNames[], COLUMN(TblNames[First Name]), FALSE)</f>
        <v>Zach S</v>
      </c>
      <c r="C256" s="29" cm="1">
        <f t="array" ref="C256">VLOOKUP($A256, TblMedical[], COLUMN(TblMedical[HBA1C]), FALSE)</f>
        <v>9.9</v>
      </c>
      <c r="D256" s="34" cm="1">
        <f t="array" ref="D256">VLOOKUP($A256, TblHospital[], COLUMN(TblHospital[Charges]), FALSE)</f>
        <v>33753.32</v>
      </c>
      <c r="E256" s="40" cm="1">
        <f t="array" ref="E256">VLOOKUP($A256, TblHospital[], COLUMN(TblHospital[Age]), FALSE)</f>
        <v>60</v>
      </c>
      <c r="F256" s="29" cm="1">
        <f t="array" ref="F256">VLOOKUP($A256, TblMedical[], COLUMN(TblMedical[BMI]), FALSE)</f>
        <v>22.18</v>
      </c>
      <c r="G256" s="29" t="str" cm="1">
        <f t="array" ref="G256">VLOOKUP($A256, TblMedical[], COLUMN(TblMedical[Heart Issues]), FALSE)</f>
        <v>No</v>
      </c>
      <c r="H256" s="29" t="str" cm="1">
        <f t="array" ref="H256">VLOOKUP($A256, TblMedical[], COLUMN(TblMedical[Any Transplants]), FALSE)</f>
        <v>No</v>
      </c>
      <c r="I256" s="29" t="str" cm="1">
        <f t="array" ref="I256">VLOOKUP($A256, TblMedical[], COLUMN(TblMedical[Cancer history]), FALSE)</f>
        <v>No</v>
      </c>
      <c r="J256" s="29">
        <f>VLOOKUP($A256, TblMedical[], 9, FALSE)</f>
        <v>0</v>
      </c>
      <c r="K256" s="29" t="str" cm="1">
        <f t="array" ref="K256">VLOOKUP($A256, TblMedical[], COLUMN(TblMedical[Smoker]), FALSE)</f>
        <v>Yes</v>
      </c>
      <c r="L256" s="29" t="str" cm="1">
        <f t="array" ref="L256">VLOOKUP($A256, TblMedical[], COLUMN(TblMedical[Weight Status]), FALSE)</f>
        <v>Normal Weight</v>
      </c>
      <c r="M256" s="29" t="str" cm="1">
        <f t="array" ref="M256">VLOOKUP($A256, TblMedical[], COLUMN(TblMedical[Diabetes Status]), FALSE)</f>
        <v>Diabetes</v>
      </c>
      <c r="N256" s="30" cm="1">
        <f t="array" ref="N256">VLOOKUP($A256, TblHospital[], COLUMN(TblHospital[DateofBirth]), FALSE)</f>
        <v>22991</v>
      </c>
      <c r="O256" s="35" t="str" cm="1">
        <f t="array" ref="O256">VLOOKUP($A256, TblHospital[], COLUMN(TblHospital[Hospital tier]), FALSE)</f>
        <v>tier - 1</v>
      </c>
      <c r="P256" s="35" t="str" cm="1">
        <f t="array" ref="P256">VLOOKUP($A256, TblHospital[], COLUMN(TblHospital[City tier]), FALSE)</f>
        <v>tier - 3</v>
      </c>
      <c r="Q256" s="35" t="str" cm="1">
        <f t="array" ref="Q256">VLOOKUP($A256, TblHospital[],COLUMN(TblHospital[State ID]), FALSE)</f>
        <v>R1011</v>
      </c>
      <c r="R256" s="31"/>
      <c r="S256" s="31"/>
      <c r="T256" s="31"/>
    </row>
    <row r="257" spans="1:20" x14ac:dyDescent="0.25">
      <c r="A257" s="39" t="str">
        <f>TblNames[[#This Row],[Customer ID]]</f>
        <v>Id256</v>
      </c>
      <c r="B257" s="29" t="str" cm="1">
        <f t="array" ref="B257">VLOOKUP($A257, TblNames[], COLUMN(TblNames[First Name]), FALSE)</f>
        <v>Alan</v>
      </c>
      <c r="C257" s="29" cm="1">
        <f t="array" ref="C257">VLOOKUP($A257, TblMedical[], COLUMN(TblMedical[HBA1C]), FALSE)</f>
        <v>5.1100000000000003</v>
      </c>
      <c r="D257" s="34" cm="1">
        <f t="array" ref="D257">VLOOKUP($A257, TblHospital[], COLUMN(TblHospital[Charges]), FALSE)</f>
        <v>33750.29</v>
      </c>
      <c r="E257" s="40" cm="1">
        <f t="array" ref="E257">VLOOKUP($A257, TblHospital[], COLUMN(TblHospital[Age]), FALSE)</f>
        <v>19</v>
      </c>
      <c r="F257" s="29" cm="1">
        <f t="array" ref="F257">VLOOKUP($A257, TblMedical[], COLUMN(TblMedical[BMI]), FALSE)</f>
        <v>31.92</v>
      </c>
      <c r="G257" s="29" t="str" cm="1">
        <f t="array" ref="G257">VLOOKUP($A257, TblMedical[], COLUMN(TblMedical[Heart Issues]), FALSE)</f>
        <v>No</v>
      </c>
      <c r="H257" s="29" t="str" cm="1">
        <f t="array" ref="H257">VLOOKUP($A257, TblMedical[], COLUMN(TblMedical[Any Transplants]), FALSE)</f>
        <v>No</v>
      </c>
      <c r="I257" s="29" t="str" cm="1">
        <f t="array" ref="I257">VLOOKUP($A257, TblMedical[], COLUMN(TblMedical[Cancer history]), FALSE)</f>
        <v>Yes</v>
      </c>
      <c r="J257" s="29">
        <f>VLOOKUP($A257, TblMedical[], 9, FALSE)</f>
        <v>1</v>
      </c>
      <c r="K257" s="29" t="str" cm="1">
        <f t="array" ref="K257">VLOOKUP($A257, TblMedical[], COLUMN(TblMedical[Smoker]), FALSE)</f>
        <v>Yes</v>
      </c>
      <c r="L257" s="29" t="str" cm="1">
        <f t="array" ref="L257">VLOOKUP($A257, TblMedical[], COLUMN(TblMedical[Weight Status]), FALSE)</f>
        <v>Obesity</v>
      </c>
      <c r="M257" s="29" t="str" cm="1">
        <f t="array" ref="M257">VLOOKUP($A257, TblMedical[], COLUMN(TblMedical[Diabetes Status]), FALSE)</f>
        <v>Normal</v>
      </c>
      <c r="N257" s="30" cm="1">
        <f t="array" ref="N257">VLOOKUP($A257, TblHospital[], COLUMN(TblHospital[DateofBirth]), FALSE)</f>
        <v>37876</v>
      </c>
      <c r="O257" s="35" t="str" cm="1">
        <f t="array" ref="O257">VLOOKUP($A257, TblHospital[], COLUMN(TblHospital[Hospital tier]), FALSE)</f>
        <v>tier - 1</v>
      </c>
      <c r="P257" s="35" t="str" cm="1">
        <f t="array" ref="P257">VLOOKUP($A257, TblHospital[], COLUMN(TblHospital[City tier]), FALSE)</f>
        <v>tier - 3</v>
      </c>
      <c r="Q257" s="35" t="str" cm="1">
        <f t="array" ref="Q257">VLOOKUP($A257, TblHospital[],COLUMN(TblHospital[State ID]), FALSE)</f>
        <v>R1012</v>
      </c>
      <c r="R257" s="31"/>
      <c r="S257" s="31"/>
      <c r="T257" s="31"/>
    </row>
    <row r="258" spans="1:20" x14ac:dyDescent="0.25">
      <c r="A258" s="39" t="str">
        <f>TblNames[[#This Row],[Customer ID]]</f>
        <v>Id257</v>
      </c>
      <c r="B258" s="29" t="str" cm="1">
        <f t="array" ref="B258">VLOOKUP($A258, TblNames[], COLUMN(TblNames[First Name]), FALSE)</f>
        <v>Nate</v>
      </c>
      <c r="C258" s="29" cm="1">
        <f t="array" ref="C258">VLOOKUP($A258, TblMedical[], COLUMN(TblMedical[HBA1C]), FALSE)</f>
        <v>5.73</v>
      </c>
      <c r="D258" s="34" cm="1">
        <f t="array" ref="D258">VLOOKUP($A258, TblHospital[], COLUMN(TblHospital[Charges]), FALSE)</f>
        <v>33732.69</v>
      </c>
      <c r="E258" s="40" cm="1">
        <f t="array" ref="E258">VLOOKUP($A258, TblHospital[], COLUMN(TblHospital[Age]), FALSE)</f>
        <v>18</v>
      </c>
      <c r="F258" s="29" cm="1">
        <f t="array" ref="F258">VLOOKUP($A258, TblMedical[], COLUMN(TblMedical[BMI]), FALSE)</f>
        <v>31.73</v>
      </c>
      <c r="G258" s="29" t="str" cm="1">
        <f t="array" ref="G258">VLOOKUP($A258, TblMedical[], COLUMN(TblMedical[Heart Issues]), FALSE)</f>
        <v>No</v>
      </c>
      <c r="H258" s="29" t="str" cm="1">
        <f t="array" ref="H258">VLOOKUP($A258, TblMedical[], COLUMN(TblMedical[Any Transplants]), FALSE)</f>
        <v>yes</v>
      </c>
      <c r="I258" s="29" t="str" cm="1">
        <f t="array" ref="I258">VLOOKUP($A258, TblMedical[], COLUMN(TblMedical[Cancer history]), FALSE)</f>
        <v>No</v>
      </c>
      <c r="J258" s="29">
        <f>VLOOKUP($A258, TblMedical[], 9, FALSE)</f>
        <v>1</v>
      </c>
      <c r="K258" s="29" t="str" cm="1">
        <f t="array" ref="K258">VLOOKUP($A258, TblMedical[], COLUMN(TblMedical[Smoker]), FALSE)</f>
        <v>Yes</v>
      </c>
      <c r="L258" s="29" t="str" cm="1">
        <f t="array" ref="L258">VLOOKUP($A258, TblMedical[], COLUMN(TblMedical[Weight Status]), FALSE)</f>
        <v>Obesity</v>
      </c>
      <c r="M258" s="29" t="str" cm="1">
        <f t="array" ref="M258">VLOOKUP($A258, TblMedical[], COLUMN(TblMedical[Diabetes Status]), FALSE)</f>
        <v>Normal</v>
      </c>
      <c r="N258" s="30" cm="1">
        <f t="array" ref="N258">VLOOKUP($A258, TblHospital[], COLUMN(TblHospital[DateofBirth]), FALSE)</f>
        <v>38292</v>
      </c>
      <c r="O258" s="35" t="str" cm="1">
        <f t="array" ref="O258">VLOOKUP($A258, TblHospital[], COLUMN(TblHospital[Hospital tier]), FALSE)</f>
        <v>tier - 1</v>
      </c>
      <c r="P258" s="35" t="str" cm="1">
        <f t="array" ref="P258">VLOOKUP($A258, TblHospital[], COLUMN(TblHospital[City tier]), FALSE)</f>
        <v>tier - 1</v>
      </c>
      <c r="Q258" s="35" t="str" cm="1">
        <f t="array" ref="Q258">VLOOKUP($A258, TblHospital[],COLUMN(TblHospital[State ID]), FALSE)</f>
        <v>R1017</v>
      </c>
      <c r="R258" s="31"/>
      <c r="S258" s="31"/>
      <c r="T258" s="31"/>
    </row>
    <row r="259" spans="1:20" x14ac:dyDescent="0.25">
      <c r="A259" s="39" t="str">
        <f>TblNames[[#This Row],[Customer ID]]</f>
        <v>Id258</v>
      </c>
      <c r="B259" s="29" t="str" cm="1">
        <f t="array" ref="B259">VLOOKUP($A259, TblNames[], COLUMN(TblNames[First Name]), FALSE)</f>
        <v>Jesse G</v>
      </c>
      <c r="C259" s="29" cm="1">
        <f t="array" ref="C259">VLOOKUP($A259, TblMedical[], COLUMN(TblMedical[HBA1C]), FALSE)</f>
        <v>6.04</v>
      </c>
      <c r="D259" s="34" cm="1">
        <f t="array" ref="D259">VLOOKUP($A259, TblHospital[], COLUMN(TblHospital[Charges]), FALSE)</f>
        <v>33707.550000000003</v>
      </c>
      <c r="E259" s="40" cm="1">
        <f t="array" ref="E259">VLOOKUP($A259, TblHospital[], COLUMN(TblHospital[Age]), FALSE)</f>
        <v>29</v>
      </c>
      <c r="F259" s="29" cm="1">
        <f t="array" ref="F259">VLOOKUP($A259, TblMedical[], COLUMN(TblMedical[BMI]), FALSE)</f>
        <v>45.52</v>
      </c>
      <c r="G259" s="29" t="str" cm="1">
        <f t="array" ref="G259">VLOOKUP($A259, TblMedical[], COLUMN(TblMedical[Heart Issues]), FALSE)</f>
        <v>No</v>
      </c>
      <c r="H259" s="29" t="str" cm="1">
        <f t="array" ref="H259">VLOOKUP($A259, TblMedical[], COLUMN(TblMedical[Any Transplants]), FALSE)</f>
        <v>No</v>
      </c>
      <c r="I259" s="29" t="str" cm="1">
        <f t="array" ref="I259">VLOOKUP($A259, TblMedical[], COLUMN(TblMedical[Cancer history]), FALSE)</f>
        <v>Yes</v>
      </c>
      <c r="J259" s="29">
        <f>VLOOKUP($A259, TblMedical[], 9, FALSE)</f>
        <v>1</v>
      </c>
      <c r="K259" s="29" t="str" cm="1">
        <f t="array" ref="K259">VLOOKUP($A259, TblMedical[], COLUMN(TblMedical[Smoker]), FALSE)</f>
        <v>Yes</v>
      </c>
      <c r="L259" s="29" t="str" cm="1">
        <f t="array" ref="L259">VLOOKUP($A259, TblMedical[], COLUMN(TblMedical[Weight Status]), FALSE)</f>
        <v>Obesity</v>
      </c>
      <c r="M259" s="29" t="str" cm="1">
        <f t="array" ref="M259">VLOOKUP($A259, TblMedical[], COLUMN(TblMedical[Diabetes Status]), FALSE)</f>
        <v>Prediabetes</v>
      </c>
      <c r="N259" s="30" cm="1">
        <f t="array" ref="N259">VLOOKUP($A259, TblHospital[], COLUMN(TblHospital[DateofBirth]), FALSE)</f>
        <v>34301</v>
      </c>
      <c r="O259" s="35" t="str" cm="1">
        <f t="array" ref="O259">VLOOKUP($A259, TblHospital[], COLUMN(TblHospital[Hospital tier]), FALSE)</f>
        <v>tier - 2</v>
      </c>
      <c r="P259" s="35" t="str" cm="1">
        <f t="array" ref="P259">VLOOKUP($A259, TblHospital[], COLUMN(TblHospital[City tier]), FALSE)</f>
        <v>tier - 2</v>
      </c>
      <c r="Q259" s="35" t="str" cm="1">
        <f t="array" ref="Q259">VLOOKUP($A259, TblHospital[],COLUMN(TblHospital[State ID]), FALSE)</f>
        <v>R1011</v>
      </c>
      <c r="R259" s="31"/>
      <c r="S259" s="31"/>
      <c r="T259" s="31"/>
    </row>
    <row r="260" spans="1:20" x14ac:dyDescent="0.25">
      <c r="A260" s="39" t="str">
        <f>TblNames[[#This Row],[Customer ID]]</f>
        <v>Id259</v>
      </c>
      <c r="B260" s="29" t="str" cm="1">
        <f t="array" ref="B260">VLOOKUP($A260, TblNames[], COLUMN(TblNames[First Name]), FALSE)</f>
        <v>Jason</v>
      </c>
      <c r="C260" s="29" cm="1">
        <f t="array" ref="C260">VLOOKUP($A260, TblMedical[], COLUMN(TblMedical[HBA1C]), FALSE)</f>
        <v>5.19</v>
      </c>
      <c r="D260" s="34" cm="1">
        <f t="array" ref="D260">VLOOKUP($A260, TblHospital[], COLUMN(TblHospital[Charges]), FALSE)</f>
        <v>33611.71</v>
      </c>
      <c r="E260" s="40" cm="1">
        <f t="array" ref="E260">VLOOKUP($A260, TblHospital[], COLUMN(TblHospital[Age]), FALSE)</f>
        <v>19</v>
      </c>
      <c r="F260" s="29" cm="1">
        <f t="array" ref="F260">VLOOKUP($A260, TblMedical[], COLUMN(TblMedical[BMI]), FALSE)</f>
        <v>52.81</v>
      </c>
      <c r="G260" s="29" t="str" cm="1">
        <f t="array" ref="G260">VLOOKUP($A260, TblMedical[], COLUMN(TblMedical[Heart Issues]), FALSE)</f>
        <v>No</v>
      </c>
      <c r="H260" s="29" t="str" cm="1">
        <f t="array" ref="H260">VLOOKUP($A260, TblMedical[], COLUMN(TblMedical[Any Transplants]), FALSE)</f>
        <v>No</v>
      </c>
      <c r="I260" s="29" t="str" cm="1">
        <f t="array" ref="I260">VLOOKUP($A260, TblMedical[], COLUMN(TblMedical[Cancer history]), FALSE)</f>
        <v>Yes</v>
      </c>
      <c r="J260" s="29">
        <f>VLOOKUP($A260, TblMedical[], 9, FALSE)</f>
        <v>1</v>
      </c>
      <c r="K260" s="29" t="str" cm="1">
        <f t="array" ref="K260">VLOOKUP($A260, TblMedical[], COLUMN(TblMedical[Smoker]), FALSE)</f>
        <v>Yes</v>
      </c>
      <c r="L260" s="29" t="str" cm="1">
        <f t="array" ref="L260">VLOOKUP($A260, TblMedical[], COLUMN(TblMedical[Weight Status]), FALSE)</f>
        <v>Obesity</v>
      </c>
      <c r="M260" s="29" t="str" cm="1">
        <f t="array" ref="M260">VLOOKUP($A260, TblMedical[], COLUMN(TblMedical[Diabetes Status]), FALSE)</f>
        <v>Normal</v>
      </c>
      <c r="N260" s="30" cm="1">
        <f t="array" ref="N260">VLOOKUP($A260, TblHospital[], COLUMN(TblHospital[DateofBirth]), FALSE)</f>
        <v>37873</v>
      </c>
      <c r="O260" s="35" t="str" cm="1">
        <f t="array" ref="O260">VLOOKUP($A260, TblHospital[], COLUMN(TblHospital[Hospital tier]), FALSE)</f>
        <v>tier - 1</v>
      </c>
      <c r="P260" s="35" t="str" cm="1">
        <f t="array" ref="P260">VLOOKUP($A260, TblHospital[], COLUMN(TblHospital[City tier]), FALSE)</f>
        <v>tier - 2</v>
      </c>
      <c r="Q260" s="35" t="str" cm="1">
        <f t="array" ref="Q260">VLOOKUP($A260, TblHospital[],COLUMN(TblHospital[State ID]), FALSE)</f>
        <v>R1011</v>
      </c>
      <c r="R260" s="31"/>
      <c r="S260" s="31"/>
      <c r="T260" s="31"/>
    </row>
    <row r="261" spans="1:20" x14ac:dyDescent="0.25">
      <c r="A261" s="39" t="str">
        <f>TblNames[[#This Row],[Customer ID]]</f>
        <v>Id260</v>
      </c>
      <c r="B261" s="29" t="str" cm="1">
        <f t="array" ref="B261">VLOOKUP($A261, TblNames[], COLUMN(TblNames[First Name]), FALSE)</f>
        <v>Megan A</v>
      </c>
      <c r="C261" s="29" cm="1">
        <f t="array" ref="C261">VLOOKUP($A261, TblMedical[], COLUMN(TblMedical[HBA1C]), FALSE)</f>
        <v>5.56</v>
      </c>
      <c r="D261" s="34" cm="1">
        <f t="array" ref="D261">VLOOKUP($A261, TblHospital[], COLUMN(TblHospital[Charges]), FALSE)</f>
        <v>33527.1</v>
      </c>
      <c r="E261" s="40" cm="1">
        <f t="array" ref="E261">VLOOKUP($A261, TblHospital[], COLUMN(TblHospital[Age]), FALSE)</f>
        <v>39</v>
      </c>
      <c r="F261" s="29" cm="1">
        <f t="array" ref="F261">VLOOKUP($A261, TblMedical[], COLUMN(TblMedical[BMI]), FALSE)</f>
        <v>33.58</v>
      </c>
      <c r="G261" s="29" t="str" cm="1">
        <f t="array" ref="G261">VLOOKUP($A261, TblMedical[], COLUMN(TblMedical[Heart Issues]), FALSE)</f>
        <v>No</v>
      </c>
      <c r="H261" s="29" t="str" cm="1">
        <f t="array" ref="H261">VLOOKUP($A261, TblMedical[], COLUMN(TblMedical[Any Transplants]), FALSE)</f>
        <v>No</v>
      </c>
      <c r="I261" s="29" t="str" cm="1">
        <f t="array" ref="I261">VLOOKUP($A261, TblMedical[], COLUMN(TblMedical[Cancer history]), FALSE)</f>
        <v>No</v>
      </c>
      <c r="J261" s="29">
        <f>VLOOKUP($A261, TblMedical[], 9, FALSE)</f>
        <v>1</v>
      </c>
      <c r="K261" s="29" t="str" cm="1">
        <f t="array" ref="K261">VLOOKUP($A261, TblMedical[], COLUMN(TblMedical[Smoker]), FALSE)</f>
        <v>Yes</v>
      </c>
      <c r="L261" s="29" t="str" cm="1">
        <f t="array" ref="L261">VLOOKUP($A261, TblMedical[], COLUMN(TblMedical[Weight Status]), FALSE)</f>
        <v>Obesity</v>
      </c>
      <c r="M261" s="29" t="str" cm="1">
        <f t="array" ref="M261">VLOOKUP($A261, TblMedical[], COLUMN(TblMedical[Diabetes Status]), FALSE)</f>
        <v>Normal</v>
      </c>
      <c r="N261" s="30" cm="1">
        <f t="array" ref="N261">VLOOKUP($A261, TblHospital[], COLUMN(TblHospital[DateofBirth]), FALSE)</f>
        <v>30885</v>
      </c>
      <c r="O261" s="35" t="str" cm="1">
        <f t="array" ref="O261">VLOOKUP($A261, TblHospital[], COLUMN(TblHospital[Hospital tier]), FALSE)</f>
        <v>tier - 2</v>
      </c>
      <c r="P261" s="35" t="str" cm="1">
        <f t="array" ref="P261">VLOOKUP($A261, TblHospital[], COLUMN(TblHospital[City tier]), FALSE)</f>
        <v>tier - 3</v>
      </c>
      <c r="Q261" s="35" t="str" cm="1">
        <f t="array" ref="Q261">VLOOKUP($A261, TblHospital[],COLUMN(TblHospital[State ID]), FALSE)</f>
        <v>R1011</v>
      </c>
      <c r="R261" s="31"/>
      <c r="S261" s="31"/>
      <c r="T261" s="31"/>
    </row>
    <row r="262" spans="1:20" x14ac:dyDescent="0.25">
      <c r="A262" s="39" t="str">
        <f>TblNames[[#This Row],[Customer ID]]</f>
        <v>Id261</v>
      </c>
      <c r="B262" s="29" t="str" cm="1">
        <f t="array" ref="B262">VLOOKUP($A262, TblNames[], COLUMN(TblNames[First Name]), FALSE)</f>
        <v>Luke M</v>
      </c>
      <c r="C262" s="29" cm="1">
        <f t="array" ref="C262">VLOOKUP($A262, TblMedical[], COLUMN(TblMedical[HBA1C]), FALSE)</f>
        <v>8.23</v>
      </c>
      <c r="D262" s="34" cm="1">
        <f t="array" ref="D262">VLOOKUP($A262, TblHospital[], COLUMN(TblHospital[Charges]), FALSE)</f>
        <v>33475.82</v>
      </c>
      <c r="E262" s="40" cm="1">
        <f t="array" ref="E262">VLOOKUP($A262, TblHospital[], COLUMN(TblHospital[Age]), FALSE)</f>
        <v>20</v>
      </c>
      <c r="F262" s="29" cm="1">
        <f t="array" ref="F262">VLOOKUP($A262, TblMedical[], COLUMN(TblMedical[BMI]), FALSE)</f>
        <v>30.684999999999999</v>
      </c>
      <c r="G262" s="29" t="str" cm="1">
        <f t="array" ref="G262">VLOOKUP($A262, TblMedical[], COLUMN(TblMedical[Heart Issues]), FALSE)</f>
        <v>No</v>
      </c>
      <c r="H262" s="29" t="str" cm="1">
        <f t="array" ref="H262">VLOOKUP($A262, TblMedical[], COLUMN(TblMedical[Any Transplants]), FALSE)</f>
        <v>No</v>
      </c>
      <c r="I262" s="29" t="str" cm="1">
        <f t="array" ref="I262">VLOOKUP($A262, TblMedical[], COLUMN(TblMedical[Cancer history]), FALSE)</f>
        <v>No</v>
      </c>
      <c r="J262" s="29">
        <f>VLOOKUP($A262, TblMedical[], 9, FALSE)</f>
        <v>0</v>
      </c>
      <c r="K262" s="29" t="str" cm="1">
        <f t="array" ref="K262">VLOOKUP($A262, TblMedical[], COLUMN(TblMedical[Smoker]), FALSE)</f>
        <v>Yes</v>
      </c>
      <c r="L262" s="29" t="str" cm="1">
        <f t="array" ref="L262">VLOOKUP($A262, TblMedical[], COLUMN(TblMedical[Weight Status]), FALSE)</f>
        <v>Obesity</v>
      </c>
      <c r="M262" s="29" t="str" cm="1">
        <f t="array" ref="M262">VLOOKUP($A262, TblMedical[], COLUMN(TblMedical[Diabetes Status]), FALSE)</f>
        <v>Diabetes</v>
      </c>
      <c r="N262" s="30" cm="1">
        <f t="array" ref="N262">VLOOKUP($A262, TblHospital[], COLUMN(TblHospital[DateofBirth]), FALSE)</f>
        <v>37493</v>
      </c>
      <c r="O262" s="35" t="str" cm="1">
        <f t="array" ref="O262">VLOOKUP($A262, TblHospital[], COLUMN(TblHospital[Hospital tier]), FALSE)</f>
        <v>tier - 1</v>
      </c>
      <c r="P262" s="35" t="str" cm="1">
        <f t="array" ref="P262">VLOOKUP($A262, TblHospital[], COLUMN(TblHospital[City tier]), FALSE)</f>
        <v>tier - 1</v>
      </c>
      <c r="Q262" s="35" t="str" cm="1">
        <f t="array" ref="Q262">VLOOKUP($A262, TblHospital[],COLUMN(TblHospital[State ID]), FALSE)</f>
        <v>R1018</v>
      </c>
      <c r="R262" s="31"/>
      <c r="S262" s="31"/>
      <c r="T262" s="31"/>
    </row>
    <row r="263" spans="1:20" x14ac:dyDescent="0.25">
      <c r="A263" s="39" t="str">
        <f>TblNames[[#This Row],[Customer ID]]</f>
        <v>Id262</v>
      </c>
      <c r="B263" s="29" t="str" cm="1">
        <f t="array" ref="B263">VLOOKUP($A263, TblNames[], COLUMN(TblNames[First Name]), FALSE)</f>
        <v>Jacy D</v>
      </c>
      <c r="C263" s="29" cm="1">
        <f t="array" ref="C263">VLOOKUP($A263, TblMedical[], COLUMN(TblMedical[HBA1C]), FALSE)</f>
        <v>9.0299999999999994</v>
      </c>
      <c r="D263" s="34" cm="1">
        <f t="array" ref="D263">VLOOKUP($A263, TblHospital[], COLUMN(TblHospital[Charges]), FALSE)</f>
        <v>33471.97</v>
      </c>
      <c r="E263" s="40" cm="1">
        <f t="array" ref="E263">VLOOKUP($A263, TblHospital[], COLUMN(TblHospital[Age]), FALSE)</f>
        <v>53</v>
      </c>
      <c r="F263" s="29" cm="1">
        <f t="array" ref="F263">VLOOKUP($A263, TblMedical[], COLUMN(TblMedical[BMI]), FALSE)</f>
        <v>37.524999999999999</v>
      </c>
      <c r="G263" s="29" t="str" cm="1">
        <f t="array" ref="G263">VLOOKUP($A263, TblMedical[], COLUMN(TblMedical[Heart Issues]), FALSE)</f>
        <v>Yes</v>
      </c>
      <c r="H263" s="29" t="str" cm="1">
        <f t="array" ref="H263">VLOOKUP($A263, TblMedical[], COLUMN(TblMedical[Any Transplants]), FALSE)</f>
        <v>No</v>
      </c>
      <c r="I263" s="29" t="str" cm="1">
        <f t="array" ref="I263">VLOOKUP($A263, TblMedical[], COLUMN(TblMedical[Cancer history]), FALSE)</f>
        <v>No</v>
      </c>
      <c r="J263" s="29">
        <f>VLOOKUP($A263, TblMedical[], 9, FALSE)</f>
        <v>2</v>
      </c>
      <c r="K263" s="29" t="str" cm="1">
        <f t="array" ref="K263">VLOOKUP($A263, TblMedical[], COLUMN(TblMedical[Smoker]), FALSE)</f>
        <v>No</v>
      </c>
      <c r="L263" s="29" t="str" cm="1">
        <f t="array" ref="L263">VLOOKUP($A263, TblMedical[], COLUMN(TblMedical[Weight Status]), FALSE)</f>
        <v>Obesity</v>
      </c>
      <c r="M263" s="29" t="str" cm="1">
        <f t="array" ref="M263">VLOOKUP($A263, TblMedical[], COLUMN(TblMedical[Diabetes Status]), FALSE)</f>
        <v>Diabetes</v>
      </c>
      <c r="N263" s="30" cm="1">
        <f t="array" ref="N263">VLOOKUP($A263, TblHospital[], COLUMN(TblHospital[DateofBirth]), FALSE)</f>
        <v>25737</v>
      </c>
      <c r="O263" s="35" t="str" cm="1">
        <f t="array" ref="O263">VLOOKUP($A263, TblHospital[], COLUMN(TblHospital[Hospital tier]), FALSE)</f>
        <v>tier - 2</v>
      </c>
      <c r="P263" s="35" t="str" cm="1">
        <f t="array" ref="P263">VLOOKUP($A263, TblHospital[], COLUMN(TblHospital[City tier]), FALSE)</f>
        <v>tier - 2</v>
      </c>
      <c r="Q263" s="35" t="str" cm="1">
        <f t="array" ref="Q263">VLOOKUP($A263, TblHospital[],COLUMN(TblHospital[State ID]), FALSE)</f>
        <v>R1012</v>
      </c>
      <c r="R263" s="31"/>
      <c r="S263" s="31"/>
      <c r="T263" s="31"/>
    </row>
    <row r="264" spans="1:20" x14ac:dyDescent="0.25">
      <c r="A264" s="39" t="str">
        <f>TblNames[[#This Row],[Customer ID]]</f>
        <v>Id263</v>
      </c>
      <c r="B264" s="29" t="str" cm="1">
        <f t="array" ref="B264">VLOOKUP($A264, TblNames[], COLUMN(TblNames[First Name]), FALSE)</f>
        <v>Simon G</v>
      </c>
      <c r="C264" s="29" cm="1">
        <f t="array" ref="C264">VLOOKUP($A264, TblMedical[], COLUMN(TblMedical[HBA1C]), FALSE)</f>
        <v>4.07</v>
      </c>
      <c r="D264" s="34" cm="1">
        <f t="array" ref="D264">VLOOKUP($A264, TblHospital[], COLUMN(TblHospital[Charges]), FALSE)</f>
        <v>33450.99</v>
      </c>
      <c r="E264" s="40" cm="1">
        <f t="array" ref="E264">VLOOKUP($A264, TblHospital[], COLUMN(TblHospital[Age]), FALSE)</f>
        <v>37</v>
      </c>
      <c r="F264" s="29" cm="1">
        <f t="array" ref="F264">VLOOKUP($A264, TblMedical[], COLUMN(TblMedical[BMI]), FALSE)</f>
        <v>34.5</v>
      </c>
      <c r="G264" s="29" t="str" cm="1">
        <f t="array" ref="G264">VLOOKUP($A264, TblMedical[], COLUMN(TblMedical[Heart Issues]), FALSE)</f>
        <v>Yes</v>
      </c>
      <c r="H264" s="29" t="str" cm="1">
        <f t="array" ref="H264">VLOOKUP($A264, TblMedical[], COLUMN(TblMedical[Any Transplants]), FALSE)</f>
        <v>No</v>
      </c>
      <c r="I264" s="29" t="str" cm="1">
        <f t="array" ref="I264">VLOOKUP($A264, TblMedical[], COLUMN(TblMedical[Cancer history]), FALSE)</f>
        <v>No</v>
      </c>
      <c r="J264" s="29">
        <f>VLOOKUP($A264, TblMedical[], 9, FALSE)</f>
        <v>0</v>
      </c>
      <c r="K264" s="29" t="str" cm="1">
        <f t="array" ref="K264">VLOOKUP($A264, TblMedical[], COLUMN(TblMedical[Smoker]), FALSE)</f>
        <v>Yes</v>
      </c>
      <c r="L264" s="29" t="str" cm="1">
        <f t="array" ref="L264">VLOOKUP($A264, TblMedical[], COLUMN(TblMedical[Weight Status]), FALSE)</f>
        <v>Obesity</v>
      </c>
      <c r="M264" s="29" t="str" cm="1">
        <f t="array" ref="M264">VLOOKUP($A264, TblMedical[], COLUMN(TblMedical[Diabetes Status]), FALSE)</f>
        <v>Normal</v>
      </c>
      <c r="N264" s="30" cm="1">
        <f t="array" ref="N264">VLOOKUP($A264, TblHospital[], COLUMN(TblHospital[DateofBirth]), FALSE)</f>
        <v>31388</v>
      </c>
      <c r="O264" s="35" t="str" cm="1">
        <f t="array" ref="O264">VLOOKUP($A264, TblHospital[], COLUMN(TblHospital[Hospital tier]), FALSE)</f>
        <v>tier - 2</v>
      </c>
      <c r="P264" s="35" t="str" cm="1">
        <f t="array" ref="P264">VLOOKUP($A264, TblHospital[], COLUMN(TblHospital[City tier]), FALSE)</f>
        <v>tier - 2</v>
      </c>
      <c r="Q264" s="35" t="str" cm="1">
        <f t="array" ref="Q264">VLOOKUP($A264, TblHospital[],COLUMN(TblHospital[State ID]), FALSE)</f>
        <v>R1011</v>
      </c>
      <c r="R264" s="31"/>
      <c r="S264" s="31"/>
      <c r="T264" s="31"/>
    </row>
    <row r="265" spans="1:20" x14ac:dyDescent="0.25">
      <c r="A265" s="39" t="str">
        <f>TblNames[[#This Row],[Customer ID]]</f>
        <v>Id264</v>
      </c>
      <c r="B265" s="29" t="str" cm="1">
        <f t="array" ref="B265">VLOOKUP($A265, TblNames[], COLUMN(TblNames[First Name]), FALSE)</f>
        <v>Ainsley E</v>
      </c>
      <c r="C265" s="29" cm="1">
        <f t="array" ref="C265">VLOOKUP($A265, TblMedical[], COLUMN(TblMedical[HBA1C]), FALSE)</f>
        <v>5.77</v>
      </c>
      <c r="D265" s="34" cm="1">
        <f t="array" ref="D265">VLOOKUP($A265, TblHospital[], COLUMN(TblHospital[Charges]), FALSE)</f>
        <v>33344.449999999997</v>
      </c>
      <c r="E265" s="40" cm="1">
        <f t="array" ref="E265">VLOOKUP($A265, TblHospital[], COLUMN(TblHospital[Age]), FALSE)</f>
        <v>50</v>
      </c>
      <c r="F265" s="29" cm="1">
        <f t="array" ref="F265">VLOOKUP($A265, TblMedical[], COLUMN(TblMedical[BMI]), FALSE)</f>
        <v>28.16</v>
      </c>
      <c r="G265" s="29" t="str" cm="1">
        <f t="array" ref="G265">VLOOKUP($A265, TblMedical[], COLUMN(TblMedical[Heart Issues]), FALSE)</f>
        <v>No</v>
      </c>
      <c r="H265" s="29" t="str" cm="1">
        <f t="array" ref="H265">VLOOKUP($A265, TblMedical[], COLUMN(TblMedical[Any Transplants]), FALSE)</f>
        <v>No</v>
      </c>
      <c r="I265" s="29" t="str" cm="1">
        <f t="array" ref="I265">VLOOKUP($A265, TblMedical[], COLUMN(TblMedical[Cancer history]), FALSE)</f>
        <v>No</v>
      </c>
      <c r="J265" s="29">
        <f>VLOOKUP($A265, TblMedical[], 9, FALSE)</f>
        <v>2</v>
      </c>
      <c r="K265" s="29" t="str" cm="1">
        <f t="array" ref="K265">VLOOKUP($A265, TblMedical[], COLUMN(TblMedical[Smoker]), FALSE)</f>
        <v>Yes</v>
      </c>
      <c r="L265" s="29" t="str" cm="1">
        <f t="array" ref="L265">VLOOKUP($A265, TblMedical[], COLUMN(TblMedical[Weight Status]), FALSE)</f>
        <v>Overweight</v>
      </c>
      <c r="M265" s="29" t="str" cm="1">
        <f t="array" ref="M265">VLOOKUP($A265, TblMedical[], COLUMN(TblMedical[Diabetes Status]), FALSE)</f>
        <v>Normal</v>
      </c>
      <c r="N265" s="30" cm="1">
        <f t="array" ref="N265">VLOOKUP($A265, TblHospital[], COLUMN(TblHospital[DateofBirth]), FALSE)</f>
        <v>26547</v>
      </c>
      <c r="O265" s="35" t="str" cm="1">
        <f t="array" ref="O265">VLOOKUP($A265, TblHospital[], COLUMN(TblHospital[Hospital tier]), FALSE)</f>
        <v>tier - 2</v>
      </c>
      <c r="P265" s="35" t="str" cm="1">
        <f t="array" ref="P265">VLOOKUP($A265, TblHospital[], COLUMN(TblHospital[City tier]), FALSE)</f>
        <v>tier - 3</v>
      </c>
      <c r="Q265" s="35" t="str" cm="1">
        <f t="array" ref="Q265">VLOOKUP($A265, TblHospital[],COLUMN(TblHospital[State ID]), FALSE)</f>
        <v>R1011</v>
      </c>
      <c r="R265" s="31"/>
      <c r="S265" s="31"/>
      <c r="T265" s="31"/>
    </row>
    <row r="266" spans="1:20" x14ac:dyDescent="0.25">
      <c r="A266" s="39" t="str">
        <f>TblNames[[#This Row],[Customer ID]]</f>
        <v>Id265</v>
      </c>
      <c r="B266" s="29" t="str" cm="1">
        <f t="array" ref="B266">VLOOKUP($A266, TblNames[], COLUMN(TblNames[First Name]), FALSE)</f>
        <v>Erica A</v>
      </c>
      <c r="C266" s="29" cm="1">
        <f t="array" ref="C266">VLOOKUP($A266, TblMedical[], COLUMN(TblMedical[HBA1C]), FALSE)</f>
        <v>5.98</v>
      </c>
      <c r="D266" s="34" cm="1">
        <f t="array" ref="D266">VLOOKUP($A266, TblHospital[], COLUMN(TblHospital[Charges]), FALSE)</f>
        <v>33307.550000000003</v>
      </c>
      <c r="E266" s="40" cm="1">
        <f t="array" ref="E266">VLOOKUP($A266, TblHospital[], COLUMN(TblHospital[Age]), FALSE)</f>
        <v>19</v>
      </c>
      <c r="F266" s="29" cm="1">
        <f t="array" ref="F266">VLOOKUP($A266, TblMedical[], COLUMN(TblMedical[BMI]), FALSE)</f>
        <v>30.02</v>
      </c>
      <c r="G266" s="29" t="str" cm="1">
        <f t="array" ref="G266">VLOOKUP($A266, TblMedical[], COLUMN(TblMedical[Heart Issues]), FALSE)</f>
        <v>No</v>
      </c>
      <c r="H266" s="29" t="str" cm="1">
        <f t="array" ref="H266">VLOOKUP($A266, TblMedical[], COLUMN(TblMedical[Any Transplants]), FALSE)</f>
        <v>No</v>
      </c>
      <c r="I266" s="29" t="str" cm="1">
        <f t="array" ref="I266">VLOOKUP($A266, TblMedical[], COLUMN(TblMedical[Cancer history]), FALSE)</f>
        <v>Yes</v>
      </c>
      <c r="J266" s="29">
        <f>VLOOKUP($A266, TblMedical[], 9, FALSE)</f>
        <v>1</v>
      </c>
      <c r="K266" s="29" t="str" cm="1">
        <f t="array" ref="K266">VLOOKUP($A266, TblMedical[], COLUMN(TblMedical[Smoker]), FALSE)</f>
        <v>Yes</v>
      </c>
      <c r="L266" s="29" t="str" cm="1">
        <f t="array" ref="L266">VLOOKUP($A266, TblMedical[], COLUMN(TblMedical[Weight Status]), FALSE)</f>
        <v>Obesity</v>
      </c>
      <c r="M266" s="29" t="str" cm="1">
        <f t="array" ref="M266">VLOOKUP($A266, TblMedical[], COLUMN(TblMedical[Diabetes Status]), FALSE)</f>
        <v>Normal</v>
      </c>
      <c r="N266" s="30" cm="1">
        <f t="array" ref="N266">VLOOKUP($A266, TblHospital[], COLUMN(TblHospital[DateofBirth]), FALSE)</f>
        <v>37953</v>
      </c>
      <c r="O266" s="35" t="str" cm="1">
        <f t="array" ref="O266">VLOOKUP($A266, TblHospital[], COLUMN(TblHospital[Hospital tier]), FALSE)</f>
        <v>tier - 2</v>
      </c>
      <c r="P266" s="35" t="str" cm="1">
        <f t="array" ref="P266">VLOOKUP($A266, TblHospital[], COLUMN(TblHospital[City tier]), FALSE)</f>
        <v>tier - 3</v>
      </c>
      <c r="Q266" s="35" t="str" cm="1">
        <f t="array" ref="Q266">VLOOKUP($A266, TblHospital[],COLUMN(TblHospital[State ID]), FALSE)</f>
        <v>R1012</v>
      </c>
      <c r="R266" s="31"/>
      <c r="S266" s="31"/>
      <c r="T266" s="31"/>
    </row>
    <row r="267" spans="1:20" x14ac:dyDescent="0.25">
      <c r="A267" s="39" t="str">
        <f>TblNames[[#This Row],[Customer ID]]</f>
        <v>Id266</v>
      </c>
      <c r="B267" s="29" t="str" cm="1">
        <f t="array" ref="B267">VLOOKUP($A267, TblNames[], COLUMN(TblNames[First Name]), FALSE)</f>
        <v>Erik</v>
      </c>
      <c r="C267" s="29" cm="1">
        <f t="array" ref="C267">VLOOKUP($A267, TblMedical[], COLUMN(TblMedical[HBA1C]), FALSE)</f>
        <v>6.01</v>
      </c>
      <c r="D267" s="34" cm="1">
        <f t="array" ref="D267">VLOOKUP($A267, TblHospital[], COLUMN(TblHospital[Charges]), FALSE)</f>
        <v>33292.83</v>
      </c>
      <c r="E267" s="40" cm="1">
        <f t="array" ref="E267">VLOOKUP($A267, TblHospital[], COLUMN(TblHospital[Age]), FALSE)</f>
        <v>32</v>
      </c>
      <c r="F267" s="29" cm="1">
        <f t="array" ref="F267">VLOOKUP($A267, TblMedical[], COLUMN(TblMedical[BMI]), FALSE)</f>
        <v>37.82</v>
      </c>
      <c r="G267" s="29" t="str" cm="1">
        <f t="array" ref="G267">VLOOKUP($A267, TblMedical[], COLUMN(TblMedical[Heart Issues]), FALSE)</f>
        <v>No</v>
      </c>
      <c r="H267" s="29" t="str" cm="1">
        <f t="array" ref="H267">VLOOKUP($A267, TblMedical[], COLUMN(TblMedical[Any Transplants]), FALSE)</f>
        <v>No</v>
      </c>
      <c r="I267" s="29" t="str" cm="1">
        <f t="array" ref="I267">VLOOKUP($A267, TblMedical[], COLUMN(TblMedical[Cancer history]), FALSE)</f>
        <v>No</v>
      </c>
      <c r="J267" s="29">
        <f>VLOOKUP($A267, TblMedical[], 9, FALSE)</f>
        <v>0</v>
      </c>
      <c r="K267" s="29" t="str" cm="1">
        <f t="array" ref="K267">VLOOKUP($A267, TblMedical[], COLUMN(TblMedical[Smoker]), FALSE)</f>
        <v>Yes</v>
      </c>
      <c r="L267" s="29" t="str" cm="1">
        <f t="array" ref="L267">VLOOKUP($A267, TblMedical[], COLUMN(TblMedical[Weight Status]), FALSE)</f>
        <v>Obesity</v>
      </c>
      <c r="M267" s="29" t="str" cm="1">
        <f t="array" ref="M267">VLOOKUP($A267, TblMedical[], COLUMN(TblMedical[Diabetes Status]), FALSE)</f>
        <v>Prediabetes</v>
      </c>
      <c r="N267" s="30" cm="1">
        <f t="array" ref="N267">VLOOKUP($A267, TblHospital[], COLUMN(TblHospital[DateofBirth]), FALSE)</f>
        <v>33158</v>
      </c>
      <c r="O267" s="35" t="str" cm="1">
        <f t="array" ref="O267">VLOOKUP($A267, TblHospital[], COLUMN(TblHospital[Hospital tier]), FALSE)</f>
        <v>tier - 2</v>
      </c>
      <c r="P267" s="35" t="str" cm="1">
        <f t="array" ref="P267">VLOOKUP($A267, TblHospital[], COLUMN(TblHospital[City tier]), FALSE)</f>
        <v>tier - 1</v>
      </c>
      <c r="Q267" s="35" t="str" cm="1">
        <f t="array" ref="Q267">VLOOKUP($A267, TblHospital[],COLUMN(TblHospital[State ID]), FALSE)</f>
        <v>R1011</v>
      </c>
      <c r="R267" s="31"/>
      <c r="S267" s="31"/>
      <c r="T267" s="31"/>
    </row>
    <row r="268" spans="1:20" x14ac:dyDescent="0.25">
      <c r="A268" s="39" t="str">
        <f>TblNames[[#This Row],[Customer ID]]</f>
        <v>Id267</v>
      </c>
      <c r="B268" s="29" t="str" cm="1">
        <f t="array" ref="B268">VLOOKUP($A268, TblNames[], COLUMN(TblNames[First Name]), FALSE)</f>
        <v>Erin C</v>
      </c>
      <c r="C268" s="29" cm="1">
        <f t="array" ref="C268">VLOOKUP($A268, TblMedical[], COLUMN(TblMedical[HBA1C]), FALSE)</f>
        <v>5.67</v>
      </c>
      <c r="D268" s="34" cm="1">
        <f t="array" ref="D268">VLOOKUP($A268, TblHospital[], COLUMN(TblHospital[Charges]), FALSE)</f>
        <v>33121</v>
      </c>
      <c r="E268" s="40" cm="1">
        <f t="array" ref="E268">VLOOKUP($A268, TblHospital[], COLUMN(TblHospital[Age]), FALSE)</f>
        <v>38</v>
      </c>
      <c r="F268" s="29" cm="1">
        <f t="array" ref="F268">VLOOKUP($A268, TblMedical[], COLUMN(TblMedical[BMI]), FALSE)</f>
        <v>33.14</v>
      </c>
      <c r="G268" s="29" t="str" cm="1">
        <f t="array" ref="G268">VLOOKUP($A268, TblMedical[], COLUMN(TblMedical[Heart Issues]), FALSE)</f>
        <v>Yes</v>
      </c>
      <c r="H268" s="29" t="str" cm="1">
        <f t="array" ref="H268">VLOOKUP($A268, TblMedical[], COLUMN(TblMedical[Any Transplants]), FALSE)</f>
        <v>No</v>
      </c>
      <c r="I268" s="29" t="str" cm="1">
        <f t="array" ref="I268">VLOOKUP($A268, TblMedical[], COLUMN(TblMedical[Cancer history]), FALSE)</f>
        <v>No</v>
      </c>
      <c r="J268" s="29">
        <f>VLOOKUP($A268, TblMedical[], 9, FALSE)</f>
        <v>0</v>
      </c>
      <c r="K268" s="29" t="str" cm="1">
        <f t="array" ref="K268">VLOOKUP($A268, TblMedical[], COLUMN(TblMedical[Smoker]), FALSE)</f>
        <v>Yes</v>
      </c>
      <c r="L268" s="29" t="str" cm="1">
        <f t="array" ref="L268">VLOOKUP($A268, TblMedical[], COLUMN(TblMedical[Weight Status]), FALSE)</f>
        <v>Obesity</v>
      </c>
      <c r="M268" s="29" t="str" cm="1">
        <f t="array" ref="M268">VLOOKUP($A268, TblMedical[], COLUMN(TblMedical[Diabetes Status]), FALSE)</f>
        <v>Normal</v>
      </c>
      <c r="N268" s="30" cm="1">
        <f t="array" ref="N268">VLOOKUP($A268, TblHospital[], COLUMN(TblHospital[DateofBirth]), FALSE)</f>
        <v>31243</v>
      </c>
      <c r="O268" s="35" t="str" cm="1">
        <f t="array" ref="O268">VLOOKUP($A268, TblHospital[], COLUMN(TblHospital[Hospital tier]), FALSE)</f>
        <v>tier - 2</v>
      </c>
      <c r="P268" s="35" t="str" cm="1">
        <f t="array" ref="P268">VLOOKUP($A268, TblHospital[], COLUMN(TblHospital[City tier]), FALSE)</f>
        <v>tier - 1</v>
      </c>
      <c r="Q268" s="35" t="str" cm="1">
        <f t="array" ref="Q268">VLOOKUP($A268, TblHospital[],COLUMN(TblHospital[State ID]), FALSE)</f>
        <v>R1011</v>
      </c>
      <c r="R268" s="31"/>
      <c r="S268" s="31"/>
      <c r="T268" s="31"/>
    </row>
    <row r="269" spans="1:20" x14ac:dyDescent="0.25">
      <c r="A269" s="39" t="str">
        <f>TblNames[[#This Row],[Customer ID]]</f>
        <v>Id268</v>
      </c>
      <c r="B269" s="29" t="str" cm="1">
        <f t="array" ref="B269">VLOOKUP($A269, TblNames[], COLUMN(TblNames[First Name]), FALSE)</f>
        <v>Adrienne</v>
      </c>
      <c r="C269" s="29" cm="1">
        <f t="array" ref="C269">VLOOKUP($A269, TblMedical[], COLUMN(TblMedical[HBA1C]), FALSE)</f>
        <v>6.02</v>
      </c>
      <c r="D269" s="34" cm="1">
        <f t="array" ref="D269">VLOOKUP($A269, TblHospital[], COLUMN(TblHospital[Charges]), FALSE)</f>
        <v>33090.660000000003</v>
      </c>
      <c r="E269" s="40" cm="1">
        <f t="array" ref="E269">VLOOKUP($A269, TblHospital[], COLUMN(TblHospital[Age]), FALSE)</f>
        <v>53</v>
      </c>
      <c r="F269" s="29" cm="1">
        <f t="array" ref="F269">VLOOKUP($A269, TblMedical[], COLUMN(TblMedical[BMI]), FALSE)</f>
        <v>25.14</v>
      </c>
      <c r="G269" s="29" t="str" cm="1">
        <f t="array" ref="G269">VLOOKUP($A269, TblMedical[], COLUMN(TblMedical[Heart Issues]), FALSE)</f>
        <v>Yes</v>
      </c>
      <c r="H269" s="29" t="str" cm="1">
        <f t="array" ref="H269">VLOOKUP($A269, TblMedical[], COLUMN(TblMedical[Any Transplants]), FALSE)</f>
        <v>No</v>
      </c>
      <c r="I269" s="29" t="str" cm="1">
        <f t="array" ref="I269">VLOOKUP($A269, TblMedical[], COLUMN(TblMedical[Cancer history]), FALSE)</f>
        <v>Yes</v>
      </c>
      <c r="J269" s="29">
        <f>VLOOKUP($A269, TblMedical[], 9, FALSE)</f>
        <v>1</v>
      </c>
      <c r="K269" s="29" t="str" cm="1">
        <f t="array" ref="K269">VLOOKUP($A269, TblMedical[], COLUMN(TblMedical[Smoker]), FALSE)</f>
        <v>Yes</v>
      </c>
      <c r="L269" s="29" t="str" cm="1">
        <f t="array" ref="L269">VLOOKUP($A269, TblMedical[], COLUMN(TblMedical[Weight Status]), FALSE)</f>
        <v>Overweight</v>
      </c>
      <c r="M269" s="29" t="str" cm="1">
        <f t="array" ref="M269">VLOOKUP($A269, TblMedical[], COLUMN(TblMedical[Diabetes Status]), FALSE)</f>
        <v>Prediabetes</v>
      </c>
      <c r="N269" s="30" cm="1">
        <f t="array" ref="N269">VLOOKUP($A269, TblHospital[], COLUMN(TblHospital[DateofBirth]), FALSE)</f>
        <v>25506</v>
      </c>
      <c r="O269" s="35" t="str" cm="1">
        <f t="array" ref="O269">VLOOKUP($A269, TblHospital[], COLUMN(TblHospital[Hospital tier]), FALSE)</f>
        <v>tier - 2</v>
      </c>
      <c r="P269" s="35" t="str" cm="1">
        <f t="array" ref="P269">VLOOKUP($A269, TblHospital[], COLUMN(TblHospital[City tier]), FALSE)</f>
        <v>tier - 2</v>
      </c>
      <c r="Q269" s="35" t="str" cm="1">
        <f t="array" ref="Q269">VLOOKUP($A269, TblHospital[],COLUMN(TblHospital[State ID]), FALSE)</f>
        <v>R1011</v>
      </c>
      <c r="R269" s="31"/>
      <c r="S269" s="31"/>
      <c r="T269" s="31"/>
    </row>
    <row r="270" spans="1:20" x14ac:dyDescent="0.25">
      <c r="A270" s="39" t="str">
        <f>TblNames[[#This Row],[Customer ID]]</f>
        <v>Id269</v>
      </c>
      <c r="B270" s="29" t="str" cm="1">
        <f t="array" ref="B270">VLOOKUP($A270, TblNames[], COLUMN(TblNames[First Name]), FALSE)</f>
        <v>Adam</v>
      </c>
      <c r="C270" s="29" cm="1">
        <f t="array" ref="C270">VLOOKUP($A270, TblMedical[], COLUMN(TblMedical[HBA1C]), FALSE)</f>
        <v>11.19</v>
      </c>
      <c r="D270" s="34" cm="1">
        <f t="array" ref="D270">VLOOKUP($A270, TblHospital[], COLUMN(TblHospital[Charges]), FALSE)</f>
        <v>33074.94</v>
      </c>
      <c r="E270" s="40" cm="1">
        <f t="array" ref="E270">VLOOKUP($A270, TblHospital[], COLUMN(TblHospital[Age]), FALSE)</f>
        <v>61</v>
      </c>
      <c r="F270" s="29" cm="1">
        <f t="array" ref="F270">VLOOKUP($A270, TblMedical[], COLUMN(TblMedical[BMI]), FALSE)</f>
        <v>20.18</v>
      </c>
      <c r="G270" s="29" t="str" cm="1">
        <f t="array" ref="G270">VLOOKUP($A270, TblMedical[], COLUMN(TblMedical[Heart Issues]), FALSE)</f>
        <v>No</v>
      </c>
      <c r="H270" s="29" t="str" cm="1">
        <f t="array" ref="H270">VLOOKUP($A270, TblMedical[], COLUMN(TblMedical[Any Transplants]), FALSE)</f>
        <v>No</v>
      </c>
      <c r="I270" s="29" t="str" cm="1">
        <f t="array" ref="I270">VLOOKUP($A270, TblMedical[], COLUMN(TblMedical[Cancer history]), FALSE)</f>
        <v>No</v>
      </c>
      <c r="J270" s="29">
        <f>VLOOKUP($A270, TblMedical[], 9, FALSE)</f>
        <v>0</v>
      </c>
      <c r="K270" s="29" t="str" cm="1">
        <f t="array" ref="K270">VLOOKUP($A270, TblMedical[], COLUMN(TblMedical[Smoker]), FALSE)</f>
        <v>Yes</v>
      </c>
      <c r="L270" s="29" t="str" cm="1">
        <f t="array" ref="L270">VLOOKUP($A270, TblMedical[], COLUMN(TblMedical[Weight Status]), FALSE)</f>
        <v>Normal Weight</v>
      </c>
      <c r="M270" s="29" t="str" cm="1">
        <f t="array" ref="M270">VLOOKUP($A270, TblMedical[], COLUMN(TblMedical[Diabetes Status]), FALSE)</f>
        <v>Diabetes</v>
      </c>
      <c r="N270" s="30" cm="1">
        <f t="array" ref="N270">VLOOKUP($A270, TblHospital[], COLUMN(TblHospital[DateofBirth]), FALSE)</f>
        <v>22828</v>
      </c>
      <c r="O270" s="35" t="str" cm="1">
        <f t="array" ref="O270">VLOOKUP($A270, TblHospital[], COLUMN(TblHospital[Hospital tier]), FALSE)</f>
        <v>tier - 1</v>
      </c>
      <c r="P270" s="35" t="str" cm="1">
        <f t="array" ref="P270">VLOOKUP($A270, TblHospital[], COLUMN(TblHospital[City tier]), FALSE)</f>
        <v>tier - 2</v>
      </c>
      <c r="Q270" s="35" t="str" cm="1">
        <f t="array" ref="Q270">VLOOKUP($A270, TblHospital[],COLUMN(TblHospital[State ID]), FALSE)</f>
        <v>R1011</v>
      </c>
      <c r="R270" s="31"/>
      <c r="S270" s="31"/>
      <c r="T270" s="31"/>
    </row>
    <row r="271" spans="1:20" x14ac:dyDescent="0.25">
      <c r="A271" s="39" t="str">
        <f>TblNames[[#This Row],[Customer ID]]</f>
        <v>Id270</v>
      </c>
      <c r="B271" s="29" t="str" cm="1">
        <f t="array" ref="B271">VLOOKUP($A271, TblNames[], COLUMN(TblNames[First Name]), FALSE)</f>
        <v>Yutaka</v>
      </c>
      <c r="C271" s="29" cm="1">
        <f t="array" ref="C271">VLOOKUP($A271, TblMedical[], COLUMN(TblMedical[HBA1C]), FALSE)</f>
        <v>5.1100000000000003</v>
      </c>
      <c r="D271" s="34" cm="1">
        <f t="array" ref="D271">VLOOKUP($A271, TblHospital[], COLUMN(TblHospital[Charges]), FALSE)</f>
        <v>33057.230000000003</v>
      </c>
      <c r="E271" s="40" cm="1">
        <f t="array" ref="E271">VLOOKUP($A271, TblHospital[], COLUMN(TblHospital[Age]), FALSE)</f>
        <v>29</v>
      </c>
      <c r="F271" s="29" cm="1">
        <f t="array" ref="F271">VLOOKUP($A271, TblMedical[], COLUMN(TblMedical[BMI]), FALSE)</f>
        <v>44.36</v>
      </c>
      <c r="G271" s="29" t="str" cm="1">
        <f t="array" ref="G271">VLOOKUP($A271, TblMedical[], COLUMN(TblMedical[Heart Issues]), FALSE)</f>
        <v>No</v>
      </c>
      <c r="H271" s="29" t="str" cm="1">
        <f t="array" ref="H271">VLOOKUP($A271, TblMedical[], COLUMN(TblMedical[Any Transplants]), FALSE)</f>
        <v>No</v>
      </c>
      <c r="I271" s="29" t="str" cm="1">
        <f t="array" ref="I271">VLOOKUP($A271, TblMedical[], COLUMN(TblMedical[Cancer history]), FALSE)</f>
        <v>No</v>
      </c>
      <c r="J271" s="29">
        <f>VLOOKUP($A271, TblMedical[], 9, FALSE)</f>
        <v>0</v>
      </c>
      <c r="K271" s="29" t="str" cm="1">
        <f t="array" ref="K271">VLOOKUP($A271, TblMedical[], COLUMN(TblMedical[Smoker]), FALSE)</f>
        <v>Yes</v>
      </c>
      <c r="L271" s="29" t="str" cm="1">
        <f t="array" ref="L271">VLOOKUP($A271, TblMedical[], COLUMN(TblMedical[Weight Status]), FALSE)</f>
        <v>Obesity</v>
      </c>
      <c r="M271" s="29" t="str" cm="1">
        <f t="array" ref="M271">VLOOKUP($A271, TblMedical[], COLUMN(TblMedical[Diabetes Status]), FALSE)</f>
        <v>Normal</v>
      </c>
      <c r="N271" s="30" cm="1">
        <f t="array" ref="N271">VLOOKUP($A271, TblHospital[], COLUMN(TblHospital[DateofBirth]), FALSE)</f>
        <v>34543</v>
      </c>
      <c r="O271" s="35" t="str" cm="1">
        <f t="array" ref="O271">VLOOKUP($A271, TblHospital[], COLUMN(TblHospital[Hospital tier]), FALSE)</f>
        <v>tier - 1</v>
      </c>
      <c r="P271" s="35" t="str" cm="1">
        <f t="array" ref="P271">VLOOKUP($A271, TblHospital[], COLUMN(TblHospital[City tier]), FALSE)</f>
        <v>tier - 2</v>
      </c>
      <c r="Q271" s="35" t="str" cm="1">
        <f t="array" ref="Q271">VLOOKUP($A271, TblHospital[],COLUMN(TblHospital[State ID]), FALSE)</f>
        <v>R1011</v>
      </c>
      <c r="R271" s="31"/>
      <c r="S271" s="31"/>
      <c r="T271" s="31"/>
    </row>
    <row r="272" spans="1:20" x14ac:dyDescent="0.25">
      <c r="A272" s="39" t="str">
        <f>TblNames[[#This Row],[Customer ID]]</f>
        <v>Id271</v>
      </c>
      <c r="B272" s="29" t="str" cm="1">
        <f t="array" ref="B272">VLOOKUP($A272, TblNames[], COLUMN(TblNames[First Name]), FALSE)</f>
        <v>Tyler M</v>
      </c>
      <c r="C272" s="29" cm="1">
        <f t="array" ref="C272">VLOOKUP($A272, TblMedical[], COLUMN(TblMedical[HBA1C]), FALSE)</f>
        <v>10.85</v>
      </c>
      <c r="D272" s="34" cm="1">
        <f t="array" ref="D272">VLOOKUP($A272, TblHospital[], COLUMN(TblHospital[Charges]), FALSE)</f>
        <v>33025.32</v>
      </c>
      <c r="E272" s="40" cm="1">
        <f t="array" ref="E272">VLOOKUP($A272, TblHospital[], COLUMN(TblHospital[Age]), FALSE)</f>
        <v>56</v>
      </c>
      <c r="F272" s="29" cm="1">
        <f t="array" ref="F272">VLOOKUP($A272, TblMedical[], COLUMN(TblMedical[BMI]), FALSE)</f>
        <v>23.82</v>
      </c>
      <c r="G272" s="29" t="str" cm="1">
        <f t="array" ref="G272">VLOOKUP($A272, TblMedical[], COLUMN(TblMedical[Heart Issues]), FALSE)</f>
        <v>Yes</v>
      </c>
      <c r="H272" s="29" t="str" cm="1">
        <f t="array" ref="H272">VLOOKUP($A272, TblMedical[], COLUMN(TblMedical[Any Transplants]), FALSE)</f>
        <v>No</v>
      </c>
      <c r="I272" s="29" t="str" cm="1">
        <f t="array" ref="I272">VLOOKUP($A272, TblMedical[], COLUMN(TblMedical[Cancer history]), FALSE)</f>
        <v>No</v>
      </c>
      <c r="J272" s="29">
        <f>VLOOKUP($A272, TblMedical[], 9, FALSE)</f>
        <v>0</v>
      </c>
      <c r="K272" s="29" t="str" cm="1">
        <f t="array" ref="K272">VLOOKUP($A272, TblMedical[], COLUMN(TblMedical[Smoker]), FALSE)</f>
        <v>Yes</v>
      </c>
      <c r="L272" s="29" t="str" cm="1">
        <f t="array" ref="L272">VLOOKUP($A272, TblMedical[], COLUMN(TblMedical[Weight Status]), FALSE)</f>
        <v>Normal Weight</v>
      </c>
      <c r="M272" s="29" t="str" cm="1">
        <f t="array" ref="M272">VLOOKUP($A272, TblMedical[], COLUMN(TblMedical[Diabetes Status]), FALSE)</f>
        <v>Diabetes</v>
      </c>
      <c r="N272" s="30" cm="1">
        <f t="array" ref="N272">VLOOKUP($A272, TblHospital[], COLUMN(TblHospital[DateofBirth]), FALSE)</f>
        <v>24663</v>
      </c>
      <c r="O272" s="35" t="str" cm="1">
        <f t="array" ref="O272">VLOOKUP($A272, TblHospital[], COLUMN(TblHospital[Hospital tier]), FALSE)</f>
        <v>tier - 2</v>
      </c>
      <c r="P272" s="35" t="str" cm="1">
        <f t="array" ref="P272">VLOOKUP($A272, TblHospital[], COLUMN(TblHospital[City tier]), FALSE)</f>
        <v>tier - 3</v>
      </c>
      <c r="Q272" s="35" t="str" cm="1">
        <f t="array" ref="Q272">VLOOKUP($A272, TblHospital[],COLUMN(TblHospital[State ID]), FALSE)</f>
        <v>R1011</v>
      </c>
      <c r="R272" s="31"/>
      <c r="S272" s="31"/>
      <c r="T272" s="31"/>
    </row>
    <row r="273" spans="1:20" x14ac:dyDescent="0.25">
      <c r="A273" s="39" t="str">
        <f>TblNames[[#This Row],[Customer ID]]</f>
        <v>Id272</v>
      </c>
      <c r="B273" s="29" t="str" cm="1">
        <f t="array" ref="B273">VLOOKUP($A273, TblNames[], COLUMN(TblNames[First Name]), FALSE)</f>
        <v>Stephen</v>
      </c>
      <c r="C273" s="29" cm="1">
        <f t="array" ref="C273">VLOOKUP($A273, TblMedical[], COLUMN(TblMedical[HBA1C]), FALSE)</f>
        <v>5.24</v>
      </c>
      <c r="D273" s="34" cm="1">
        <f t="array" ref="D273">VLOOKUP($A273, TblHospital[], COLUMN(TblHospital[Charges]), FALSE)</f>
        <v>33017.46</v>
      </c>
      <c r="E273" s="40" cm="1">
        <f t="array" ref="E273">VLOOKUP($A273, TblHospital[], COLUMN(TblHospital[Age]), FALSE)</f>
        <v>28</v>
      </c>
      <c r="F273" s="29" cm="1">
        <f t="array" ref="F273">VLOOKUP($A273, TblMedical[], COLUMN(TblMedical[BMI]), FALSE)</f>
        <v>45</v>
      </c>
      <c r="G273" s="29" t="str" cm="1">
        <f t="array" ref="G273">VLOOKUP($A273, TblMedical[], COLUMN(TblMedical[Heart Issues]), FALSE)</f>
        <v>Yes</v>
      </c>
      <c r="H273" s="29" t="str" cm="1">
        <f t="array" ref="H273">VLOOKUP($A273, TblMedical[], COLUMN(TblMedical[Any Transplants]), FALSE)</f>
        <v>No</v>
      </c>
      <c r="I273" s="29" t="str" cm="1">
        <f t="array" ref="I273">VLOOKUP($A273, TblMedical[], COLUMN(TblMedical[Cancer history]), FALSE)</f>
        <v>No</v>
      </c>
      <c r="J273" s="29">
        <f>VLOOKUP($A273, TblMedical[], 9, FALSE)</f>
        <v>1</v>
      </c>
      <c r="K273" s="29" t="str" cm="1">
        <f t="array" ref="K273">VLOOKUP($A273, TblMedical[], COLUMN(TblMedical[Smoker]), FALSE)</f>
        <v>Yes</v>
      </c>
      <c r="L273" s="29" t="str" cm="1">
        <f t="array" ref="L273">VLOOKUP($A273, TblMedical[], COLUMN(TblMedical[Weight Status]), FALSE)</f>
        <v>Obesity</v>
      </c>
      <c r="M273" s="29" t="str" cm="1">
        <f t="array" ref="M273">VLOOKUP($A273, TblMedical[], COLUMN(TblMedical[Diabetes Status]), FALSE)</f>
        <v>Normal</v>
      </c>
      <c r="N273" s="30" cm="1">
        <f t="array" ref="N273">VLOOKUP($A273, TblHospital[], COLUMN(TblHospital[DateofBirth]), FALSE)</f>
        <v>34888</v>
      </c>
      <c r="O273" s="35" t="str" cm="1">
        <f t="array" ref="O273">VLOOKUP($A273, TblHospital[], COLUMN(TblHospital[Hospital tier]), FALSE)</f>
        <v>tier - 1</v>
      </c>
      <c r="P273" s="35" t="str" cm="1">
        <f t="array" ref="P273">VLOOKUP($A273, TblHospital[], COLUMN(TblHospital[City tier]), FALSE)</f>
        <v>tier - 1</v>
      </c>
      <c r="Q273" s="35" t="str" cm="1">
        <f t="array" ref="Q273">VLOOKUP($A273, TblHospital[],COLUMN(TblHospital[State ID]), FALSE)</f>
        <v>R1011</v>
      </c>
      <c r="R273" s="31"/>
      <c r="S273" s="31"/>
      <c r="T273" s="31"/>
    </row>
    <row r="274" spans="1:20" x14ac:dyDescent="0.25">
      <c r="A274" s="39" t="str">
        <f>TblNames[[#This Row],[Customer ID]]</f>
        <v>Id273</v>
      </c>
      <c r="B274" s="29" t="str" cm="1">
        <f t="array" ref="B274">VLOOKUP($A274, TblNames[], COLUMN(TblNames[First Name]), FALSE)</f>
        <v>Andrew B</v>
      </c>
      <c r="C274" s="29" cm="1">
        <f t="array" ref="C274">VLOOKUP($A274, TblMedical[], COLUMN(TblMedical[HBA1C]), FALSE)</f>
        <v>10.08</v>
      </c>
      <c r="D274" s="34" cm="1">
        <f t="array" ref="D274">VLOOKUP($A274, TblHospital[], COLUMN(TblHospital[Charges]), FALSE)</f>
        <v>32947.629999999997</v>
      </c>
      <c r="E274" s="40" cm="1">
        <f t="array" ref="E274">VLOOKUP($A274, TblHospital[], COLUMN(TblHospital[Age]), FALSE)</f>
        <v>51</v>
      </c>
      <c r="F274" s="29" cm="1">
        <f t="array" ref="F274">VLOOKUP($A274, TblMedical[], COLUMN(TblMedical[BMI]), FALSE)</f>
        <v>26.62</v>
      </c>
      <c r="G274" s="29" t="str" cm="1">
        <f t="array" ref="G274">VLOOKUP($A274, TblMedical[], COLUMN(TblMedical[Heart Issues]), FALSE)</f>
        <v>No</v>
      </c>
      <c r="H274" s="29" t="str" cm="1">
        <f t="array" ref="H274">VLOOKUP($A274, TblMedical[], COLUMN(TblMedical[Any Transplants]), FALSE)</f>
        <v>No</v>
      </c>
      <c r="I274" s="29" t="str" cm="1">
        <f t="array" ref="I274">VLOOKUP($A274, TblMedical[], COLUMN(TblMedical[Cancer history]), FALSE)</f>
        <v>No</v>
      </c>
      <c r="J274" s="29">
        <f>VLOOKUP($A274, TblMedical[], 9, FALSE)</f>
        <v>0</v>
      </c>
      <c r="K274" s="29" t="str" cm="1">
        <f t="array" ref="K274">VLOOKUP($A274, TblMedical[], COLUMN(TblMedical[Smoker]), FALSE)</f>
        <v>Yes</v>
      </c>
      <c r="L274" s="29" t="str" cm="1">
        <f t="array" ref="L274">VLOOKUP($A274, TblMedical[], COLUMN(TblMedical[Weight Status]), FALSE)</f>
        <v>Overweight</v>
      </c>
      <c r="M274" s="29" t="str" cm="1">
        <f t="array" ref="M274">VLOOKUP($A274, TblMedical[], COLUMN(TblMedical[Diabetes Status]), FALSE)</f>
        <v>Diabetes</v>
      </c>
      <c r="N274" s="30" cm="1">
        <f t="array" ref="N274">VLOOKUP($A274, TblHospital[], COLUMN(TblHospital[DateofBirth]), FALSE)</f>
        <v>26169</v>
      </c>
      <c r="O274" s="35" t="str" cm="1">
        <f t="array" ref="O274">VLOOKUP($A274, TblHospital[], COLUMN(TblHospital[Hospital tier]), FALSE)</f>
        <v>tier - 2</v>
      </c>
      <c r="P274" s="35" t="str" cm="1">
        <f t="array" ref="P274">VLOOKUP($A274, TblHospital[], COLUMN(TblHospital[City tier]), FALSE)</f>
        <v>tier - 1</v>
      </c>
      <c r="Q274" s="35" t="str" cm="1">
        <f t="array" ref="Q274">VLOOKUP($A274, TblHospital[],COLUMN(TblHospital[State ID]), FALSE)</f>
        <v>R1011</v>
      </c>
      <c r="R274" s="31"/>
      <c r="S274" s="31"/>
      <c r="T274" s="31"/>
    </row>
    <row r="275" spans="1:20" x14ac:dyDescent="0.25">
      <c r="A275" s="39" t="str">
        <f>TblNames[[#This Row],[Customer ID]]</f>
        <v>Id274</v>
      </c>
      <c r="B275" s="29" t="str" cm="1">
        <f t="array" ref="B275">VLOOKUP($A275, TblNames[], COLUMN(TblNames[First Name]), FALSE)</f>
        <v>James</v>
      </c>
      <c r="C275" s="29" cm="1">
        <f t="array" ref="C275">VLOOKUP($A275, TblMedical[], COLUMN(TblMedical[HBA1C]), FALSE)</f>
        <v>10.97</v>
      </c>
      <c r="D275" s="34" cm="1">
        <f t="array" ref="D275">VLOOKUP($A275, TblHospital[], COLUMN(TblHospital[Charges]), FALSE)</f>
        <v>32906.69</v>
      </c>
      <c r="E275" s="40" cm="1">
        <f t="array" ref="E275">VLOOKUP($A275, TblHospital[], COLUMN(TblHospital[Age]), FALSE)</f>
        <v>41</v>
      </c>
      <c r="F275" s="29" cm="1">
        <f t="array" ref="F275">VLOOKUP($A275, TblMedical[], COLUMN(TblMedical[BMI]), FALSE)</f>
        <v>32.67</v>
      </c>
      <c r="G275" s="29" t="str" cm="1">
        <f t="array" ref="G275">VLOOKUP($A275, TblMedical[], COLUMN(TblMedical[Heart Issues]), FALSE)</f>
        <v>Yes</v>
      </c>
      <c r="H275" s="29" t="str" cm="1">
        <f t="array" ref="H275">VLOOKUP($A275, TblMedical[], COLUMN(TblMedical[Any Transplants]), FALSE)</f>
        <v>No</v>
      </c>
      <c r="I275" s="29" t="str" cm="1">
        <f t="array" ref="I275">VLOOKUP($A275, TblMedical[], COLUMN(TblMedical[Cancer history]), FALSE)</f>
        <v>No</v>
      </c>
      <c r="J275" s="29">
        <f>VLOOKUP($A275, TblMedical[], 9, FALSE)</f>
        <v>0</v>
      </c>
      <c r="K275" s="29" t="str" cm="1">
        <f t="array" ref="K275">VLOOKUP($A275, TblMedical[], COLUMN(TblMedical[Smoker]), FALSE)</f>
        <v>Yes</v>
      </c>
      <c r="L275" s="29" t="str" cm="1">
        <f t="array" ref="L275">VLOOKUP($A275, TblMedical[], COLUMN(TblMedical[Weight Status]), FALSE)</f>
        <v>Obesity</v>
      </c>
      <c r="M275" s="29" t="str" cm="1">
        <f t="array" ref="M275">VLOOKUP($A275, TblMedical[], COLUMN(TblMedical[Diabetes Status]), FALSE)</f>
        <v>Diabetes</v>
      </c>
      <c r="N275" s="30" cm="1">
        <f t="array" ref="N275">VLOOKUP($A275, TblHospital[], COLUMN(TblHospital[DateofBirth]), FALSE)</f>
        <v>29907</v>
      </c>
      <c r="O275" s="35" t="str" cm="1">
        <f t="array" ref="O275">VLOOKUP($A275, TblHospital[], COLUMN(TblHospital[Hospital tier]), FALSE)</f>
        <v>tier - 2</v>
      </c>
      <c r="P275" s="35" t="str" cm="1">
        <f t="array" ref="P275">VLOOKUP($A275, TblHospital[], COLUMN(TblHospital[City tier]), FALSE)</f>
        <v>tier - 3</v>
      </c>
      <c r="Q275" s="35" t="str" cm="1">
        <f t="array" ref="Q275">VLOOKUP($A275, TblHospital[],COLUMN(TblHospital[State ID]), FALSE)</f>
        <v>R1011</v>
      </c>
      <c r="R275" s="31"/>
      <c r="S275" s="31"/>
      <c r="T275" s="31"/>
    </row>
    <row r="276" spans="1:20" x14ac:dyDescent="0.25">
      <c r="A276" s="39" t="str">
        <f>TblNames[[#This Row],[Customer ID]]</f>
        <v>Id275</v>
      </c>
      <c r="B276" s="29" t="str" cm="1">
        <f t="array" ref="B276">VLOOKUP($A276, TblNames[], COLUMN(TblNames[First Name]), FALSE)</f>
        <v>Shawn P</v>
      </c>
      <c r="C276" s="29" cm="1">
        <f t="array" ref="C276">VLOOKUP($A276, TblMedical[], COLUMN(TblMedical[HBA1C]), FALSE)</f>
        <v>4.9000000000000004</v>
      </c>
      <c r="D276" s="34" cm="1">
        <f t="array" ref="D276">VLOOKUP($A276, TblHospital[], COLUMN(TblHospital[Charges]), FALSE)</f>
        <v>32827.51</v>
      </c>
      <c r="E276" s="40" cm="1">
        <f t="array" ref="E276">VLOOKUP($A276, TblHospital[], COLUMN(TblHospital[Age]), FALSE)</f>
        <v>27</v>
      </c>
      <c r="F276" s="29" cm="1">
        <f t="array" ref="F276">VLOOKUP($A276, TblMedical[], COLUMN(TblMedical[BMI]), FALSE)</f>
        <v>44.44</v>
      </c>
      <c r="G276" s="29" t="str" cm="1">
        <f t="array" ref="G276">VLOOKUP($A276, TblMedical[], COLUMN(TblMedical[Heart Issues]), FALSE)</f>
        <v>Yes</v>
      </c>
      <c r="H276" s="29" t="str" cm="1">
        <f t="array" ref="H276">VLOOKUP($A276, TblMedical[], COLUMN(TblMedical[Any Transplants]), FALSE)</f>
        <v>No</v>
      </c>
      <c r="I276" s="29" t="str" cm="1">
        <f t="array" ref="I276">VLOOKUP($A276, TblMedical[], COLUMN(TblMedical[Cancer history]), FALSE)</f>
        <v>No</v>
      </c>
      <c r="J276" s="29">
        <f>VLOOKUP($A276, TblMedical[], 9, FALSE)</f>
        <v>1</v>
      </c>
      <c r="K276" s="29" t="str" cm="1">
        <f t="array" ref="K276">VLOOKUP($A276, TblMedical[], COLUMN(TblMedical[Smoker]), FALSE)</f>
        <v>Yes</v>
      </c>
      <c r="L276" s="29" t="str" cm="1">
        <f t="array" ref="L276">VLOOKUP($A276, TblMedical[], COLUMN(TblMedical[Weight Status]), FALSE)</f>
        <v>Obesity</v>
      </c>
      <c r="M276" s="29" t="str" cm="1">
        <f t="array" ref="M276">VLOOKUP($A276, TblMedical[], COLUMN(TblMedical[Diabetes Status]), FALSE)</f>
        <v>Normal</v>
      </c>
      <c r="N276" s="30" cm="1">
        <f t="array" ref="N276">VLOOKUP($A276, TblHospital[], COLUMN(TblHospital[DateofBirth]), FALSE)</f>
        <v>35037</v>
      </c>
      <c r="O276" s="35" t="str" cm="1">
        <f t="array" ref="O276">VLOOKUP($A276, TblHospital[], COLUMN(TblHospital[Hospital tier]), FALSE)</f>
        <v>tier - 1</v>
      </c>
      <c r="P276" s="35" t="str" cm="1">
        <f t="array" ref="P276">VLOOKUP($A276, TblHospital[], COLUMN(TblHospital[City tier]), FALSE)</f>
        <v>tier - 2</v>
      </c>
      <c r="Q276" s="35" t="str" cm="1">
        <f t="array" ref="Q276">VLOOKUP($A276, TblHospital[],COLUMN(TblHospital[State ID]), FALSE)</f>
        <v>R1011</v>
      </c>
      <c r="R276" s="31"/>
      <c r="S276" s="31"/>
      <c r="T276" s="31"/>
    </row>
    <row r="277" spans="1:20" x14ac:dyDescent="0.25">
      <c r="A277" s="39" t="str">
        <f>TblNames[[#This Row],[Customer ID]]</f>
        <v>Id276</v>
      </c>
      <c r="B277" s="29" t="str" cm="1">
        <f t="array" ref="B277">VLOOKUP($A277, TblNames[], COLUMN(TblNames[First Name]), FALSE)</f>
        <v>Matt</v>
      </c>
      <c r="C277" s="29" cm="1">
        <f t="array" ref="C277">VLOOKUP($A277, TblMedical[], COLUMN(TblMedical[HBA1C]), FALSE)</f>
        <v>5.33</v>
      </c>
      <c r="D277" s="34" cm="1">
        <f t="array" ref="D277">VLOOKUP($A277, TblHospital[], COLUMN(TblHospital[Charges]), FALSE)</f>
        <v>32787.46</v>
      </c>
      <c r="E277" s="40" cm="1">
        <f t="array" ref="E277">VLOOKUP($A277, TblHospital[], COLUMN(TblHospital[Age]), FALSE)</f>
        <v>42</v>
      </c>
      <c r="F277" s="29" cm="1">
        <f t="array" ref="F277">VLOOKUP($A277, TblMedical[], COLUMN(TblMedical[BMI]), FALSE)</f>
        <v>28.31</v>
      </c>
      <c r="G277" s="29" t="str" cm="1">
        <f t="array" ref="G277">VLOOKUP($A277, TblMedical[], COLUMN(TblMedical[Heart Issues]), FALSE)</f>
        <v>No</v>
      </c>
      <c r="H277" s="29" t="str" cm="1">
        <f t="array" ref="H277">VLOOKUP($A277, TblMedical[], COLUMN(TblMedical[Any Transplants]), FALSE)</f>
        <v>No</v>
      </c>
      <c r="I277" s="29" t="str" cm="1">
        <f t="array" ref="I277">VLOOKUP($A277, TblMedical[], COLUMN(TblMedical[Cancer history]), FALSE)</f>
        <v>No</v>
      </c>
      <c r="J277" s="29">
        <f>VLOOKUP($A277, TblMedical[], 9, FALSE)</f>
        <v>0</v>
      </c>
      <c r="K277" s="29" t="str" cm="1">
        <f t="array" ref="K277">VLOOKUP($A277, TblMedical[], COLUMN(TblMedical[Smoker]), FALSE)</f>
        <v>Yes</v>
      </c>
      <c r="L277" s="29" t="str" cm="1">
        <f t="array" ref="L277">VLOOKUP($A277, TblMedical[], COLUMN(TblMedical[Weight Status]), FALSE)</f>
        <v>Overweight</v>
      </c>
      <c r="M277" s="29" t="str" cm="1">
        <f t="array" ref="M277">VLOOKUP($A277, TblMedical[], COLUMN(TblMedical[Diabetes Status]), FALSE)</f>
        <v>Normal</v>
      </c>
      <c r="N277" s="30" cm="1">
        <f t="array" ref="N277">VLOOKUP($A277, TblHospital[], COLUMN(TblHospital[DateofBirth]), FALSE)</f>
        <v>29567</v>
      </c>
      <c r="O277" s="35" t="str" cm="1">
        <f t="array" ref="O277">VLOOKUP($A277, TblHospital[], COLUMN(TblHospital[Hospital tier]), FALSE)</f>
        <v>tier - 1</v>
      </c>
      <c r="P277" s="35" t="str" cm="1">
        <f t="array" ref="P277">VLOOKUP($A277, TblHospital[], COLUMN(TblHospital[City tier]), FALSE)</f>
        <v>tier - 3</v>
      </c>
      <c r="Q277" s="35" t="str" cm="1">
        <f t="array" ref="Q277">VLOOKUP($A277, TblHospital[],COLUMN(TblHospital[State ID]), FALSE)</f>
        <v>R1012</v>
      </c>
      <c r="R277" s="31"/>
      <c r="S277" s="31"/>
      <c r="T277" s="31"/>
    </row>
    <row r="278" spans="1:20" x14ac:dyDescent="0.25">
      <c r="A278" s="39" t="str">
        <f>TblNames[[#This Row],[Customer ID]]</f>
        <v>Id277</v>
      </c>
      <c r="B278" s="29" t="str" cm="1">
        <f t="array" ref="B278">VLOOKUP($A278, TblNames[], COLUMN(TblNames[First Name]), FALSE)</f>
        <v>Nathaniel</v>
      </c>
      <c r="C278" s="29" cm="1">
        <f t="array" ref="C278">VLOOKUP($A278, TblMedical[], COLUMN(TblMedical[HBA1C]), FALSE)</f>
        <v>4.6100000000000003</v>
      </c>
      <c r="D278" s="34" cm="1">
        <f t="array" ref="D278">VLOOKUP($A278, TblHospital[], COLUMN(TblHospital[Charges]), FALSE)</f>
        <v>32765.33</v>
      </c>
      <c r="E278" s="40" cm="1">
        <f t="array" ref="E278">VLOOKUP($A278, TblHospital[], COLUMN(TblHospital[Age]), FALSE)</f>
        <v>50</v>
      </c>
      <c r="F278" s="29" cm="1">
        <f t="array" ref="F278">VLOOKUP($A278, TblMedical[], COLUMN(TblMedical[BMI]), FALSE)</f>
        <v>25.05</v>
      </c>
      <c r="G278" s="29" t="str" cm="1">
        <f t="array" ref="G278">VLOOKUP($A278, TblMedical[], COLUMN(TblMedical[Heart Issues]), FALSE)</f>
        <v>No</v>
      </c>
      <c r="H278" s="29" t="str" cm="1">
        <f t="array" ref="H278">VLOOKUP($A278, TblMedical[], COLUMN(TblMedical[Any Transplants]), FALSE)</f>
        <v>No</v>
      </c>
      <c r="I278" s="29" t="str" cm="1">
        <f t="array" ref="I278">VLOOKUP($A278, TblMedical[], COLUMN(TblMedical[Cancer history]), FALSE)</f>
        <v>No</v>
      </c>
      <c r="J278" s="29">
        <f>VLOOKUP($A278, TblMedical[], 9, FALSE)</f>
        <v>2</v>
      </c>
      <c r="K278" s="29" t="str" cm="1">
        <f t="array" ref="K278">VLOOKUP($A278, TblMedical[], COLUMN(TblMedical[Smoker]), FALSE)</f>
        <v>Yes</v>
      </c>
      <c r="L278" s="29" t="str" cm="1">
        <f t="array" ref="L278">VLOOKUP($A278, TblMedical[], COLUMN(TblMedical[Weight Status]), FALSE)</f>
        <v>Overweight</v>
      </c>
      <c r="M278" s="29" t="str" cm="1">
        <f t="array" ref="M278">VLOOKUP($A278, TblMedical[], COLUMN(TblMedical[Diabetes Status]), FALSE)</f>
        <v>Normal</v>
      </c>
      <c r="N278" s="30" cm="1">
        <f t="array" ref="N278">VLOOKUP($A278, TblHospital[], COLUMN(TblHospital[DateofBirth]), FALSE)</f>
        <v>26610</v>
      </c>
      <c r="O278" s="35" t="str" cm="1">
        <f t="array" ref="O278">VLOOKUP($A278, TblHospital[], COLUMN(TblHospital[Hospital tier]), FALSE)</f>
        <v>tier - 2</v>
      </c>
      <c r="P278" s="35" t="str" cm="1">
        <f t="array" ref="P278">VLOOKUP($A278, TblHospital[], COLUMN(TblHospital[City tier]), FALSE)</f>
        <v>tier - 2</v>
      </c>
      <c r="Q278" s="35" t="str" cm="1">
        <f t="array" ref="Q278">VLOOKUP($A278, TblHospital[],COLUMN(TblHospital[State ID]), FALSE)</f>
        <v>R1012</v>
      </c>
      <c r="R278" s="31"/>
      <c r="S278" s="31"/>
      <c r="T278" s="31"/>
    </row>
    <row r="279" spans="1:20" x14ac:dyDescent="0.25">
      <c r="A279" s="39" t="str">
        <f>TblNames[[#This Row],[Customer ID]]</f>
        <v>Id278</v>
      </c>
      <c r="B279" s="29" t="str" cm="1">
        <f t="array" ref="B279">VLOOKUP($A279, TblNames[], COLUMN(TblNames[First Name]), FALSE)</f>
        <v>Kevin D</v>
      </c>
      <c r="C279" s="29" cm="1">
        <f t="array" ref="C279">VLOOKUP($A279, TblMedical[], COLUMN(TblMedical[HBA1C]), FALSE)</f>
        <v>8.18</v>
      </c>
      <c r="D279" s="34" cm="1">
        <f t="array" ref="D279">VLOOKUP($A279, TblHospital[], COLUMN(TblHospital[Charges]), FALSE)</f>
        <v>32760.48</v>
      </c>
      <c r="E279" s="40" cm="1">
        <f t="array" ref="E279">VLOOKUP($A279, TblHospital[], COLUMN(TblHospital[Age]), FALSE)</f>
        <v>48</v>
      </c>
      <c r="F279" s="29" cm="1">
        <f t="array" ref="F279">VLOOKUP($A279, TblMedical[], COLUMN(TblMedical[BMI]), FALSE)</f>
        <v>28.34</v>
      </c>
      <c r="G279" s="29" t="str" cm="1">
        <f t="array" ref="G279">VLOOKUP($A279, TblMedical[], COLUMN(TblMedical[Heart Issues]), FALSE)</f>
        <v>No</v>
      </c>
      <c r="H279" s="29" t="str" cm="1">
        <f t="array" ref="H279">VLOOKUP($A279, TblMedical[], COLUMN(TblMedical[Any Transplants]), FALSE)</f>
        <v>No</v>
      </c>
      <c r="I279" s="29" t="str" cm="1">
        <f t="array" ref="I279">VLOOKUP($A279, TblMedical[], COLUMN(TblMedical[Cancer history]), FALSE)</f>
        <v>No</v>
      </c>
      <c r="J279" s="29">
        <f>VLOOKUP($A279, TblMedical[], 9, FALSE)</f>
        <v>0</v>
      </c>
      <c r="K279" s="29" t="str" cm="1">
        <f t="array" ref="K279">VLOOKUP($A279, TblMedical[], COLUMN(TblMedical[Smoker]), FALSE)</f>
        <v>Yes</v>
      </c>
      <c r="L279" s="29" t="str" cm="1">
        <f t="array" ref="L279">VLOOKUP($A279, TblMedical[], COLUMN(TblMedical[Weight Status]), FALSE)</f>
        <v>Overweight</v>
      </c>
      <c r="M279" s="29" t="str" cm="1">
        <f t="array" ref="M279">VLOOKUP($A279, TblMedical[], COLUMN(TblMedical[Diabetes Status]), FALSE)</f>
        <v>Diabetes</v>
      </c>
      <c r="N279" s="30" cm="1">
        <f t="array" ref="N279">VLOOKUP($A279, TblHospital[], COLUMN(TblHospital[DateofBirth]), FALSE)</f>
        <v>27369</v>
      </c>
      <c r="O279" s="35" t="str" cm="1">
        <f t="array" ref="O279">VLOOKUP($A279, TblHospital[], COLUMN(TblHospital[Hospital tier]), FALSE)</f>
        <v>tier - 1</v>
      </c>
      <c r="P279" s="35" t="str" cm="1">
        <f t="array" ref="P279">VLOOKUP($A279, TblHospital[], COLUMN(TblHospital[City tier]), FALSE)</f>
        <v>tier - 1</v>
      </c>
      <c r="Q279" s="35" t="str" cm="1">
        <f t="array" ref="Q279">VLOOKUP($A279, TblHospital[],COLUMN(TblHospital[State ID]), FALSE)</f>
        <v>R1011</v>
      </c>
      <c r="R279" s="31"/>
      <c r="S279" s="31"/>
      <c r="T279" s="31"/>
    </row>
    <row r="280" spans="1:20" x14ac:dyDescent="0.25">
      <c r="A280" s="39" t="str">
        <f>TblNames[[#This Row],[Customer ID]]</f>
        <v>Id279</v>
      </c>
      <c r="B280" s="29" t="str" cm="1">
        <f t="array" ref="B280">VLOOKUP($A280, TblNames[], COLUMN(TblNames[First Name]), FALSE)</f>
        <v>Joan</v>
      </c>
      <c r="C280" s="29" cm="1">
        <f t="array" ref="C280">VLOOKUP($A280, TblMedical[], COLUMN(TblMedical[HBA1C]), FALSE)</f>
        <v>5.62</v>
      </c>
      <c r="D280" s="34" cm="1">
        <f t="array" ref="D280">VLOOKUP($A280, TblHospital[], COLUMN(TblHospital[Charges]), FALSE)</f>
        <v>32734.19</v>
      </c>
      <c r="E280" s="40" cm="1">
        <f t="array" ref="E280">VLOOKUP($A280, TblHospital[], COLUMN(TblHospital[Age]), FALSE)</f>
        <v>33</v>
      </c>
      <c r="F280" s="29" cm="1">
        <f t="array" ref="F280">VLOOKUP($A280, TblMedical[], COLUMN(TblMedical[BMI]), FALSE)</f>
        <v>17.765000000000001</v>
      </c>
      <c r="G280" s="29" t="str" cm="1">
        <f t="array" ref="G280">VLOOKUP($A280, TblMedical[], COLUMN(TblMedical[Heart Issues]), FALSE)</f>
        <v>No</v>
      </c>
      <c r="H280" s="29" t="str" cm="1">
        <f t="array" ref="H280">VLOOKUP($A280, TblMedical[], COLUMN(TblMedical[Any Transplants]), FALSE)</f>
        <v>No</v>
      </c>
      <c r="I280" s="29" t="str" cm="1">
        <f t="array" ref="I280">VLOOKUP($A280, TblMedical[], COLUMN(TblMedical[Cancer history]), FALSE)</f>
        <v>No</v>
      </c>
      <c r="J280" s="29">
        <f>VLOOKUP($A280, TblMedical[], 9, FALSE)</f>
        <v>0</v>
      </c>
      <c r="K280" s="29" t="str" cm="1">
        <f t="array" ref="K280">VLOOKUP($A280, TblMedical[], COLUMN(TblMedical[Smoker]), FALSE)</f>
        <v>Yes</v>
      </c>
      <c r="L280" s="29" t="str" cm="1">
        <f t="array" ref="L280">VLOOKUP($A280, TblMedical[], COLUMN(TblMedical[Weight Status]), FALSE)</f>
        <v>Underweight</v>
      </c>
      <c r="M280" s="29" t="str" cm="1">
        <f t="array" ref="M280">VLOOKUP($A280, TblMedical[], COLUMN(TblMedical[Diabetes Status]), FALSE)</f>
        <v>Normal</v>
      </c>
      <c r="N280" s="30" cm="1">
        <f t="array" ref="N280">VLOOKUP($A280, TblHospital[], COLUMN(TblHospital[DateofBirth]), FALSE)</f>
        <v>33063</v>
      </c>
      <c r="O280" s="35" t="str" cm="1">
        <f t="array" ref="O280">VLOOKUP($A280, TblHospital[], COLUMN(TblHospital[Hospital tier]), FALSE)</f>
        <v>tier - 2</v>
      </c>
      <c r="P280" s="35" t="str" cm="1">
        <f t="array" ref="P280">VLOOKUP($A280, TblHospital[], COLUMN(TblHospital[City tier]), FALSE)</f>
        <v>tier - 1</v>
      </c>
      <c r="Q280" s="35" t="str" cm="1">
        <f t="array" ref="Q280">VLOOKUP($A280, TblHospital[],COLUMN(TblHospital[State ID]), FALSE)</f>
        <v>R1012</v>
      </c>
      <c r="R280" s="31"/>
      <c r="S280" s="31"/>
      <c r="T280" s="31"/>
    </row>
    <row r="281" spans="1:20" x14ac:dyDescent="0.25">
      <c r="A281" s="39" t="str">
        <f>TblNames[[#This Row],[Customer ID]]</f>
        <v>Id280</v>
      </c>
      <c r="B281" s="29" t="str" cm="1">
        <f t="array" ref="B281">VLOOKUP($A281, TblNames[], COLUMN(TblNames[First Name]), FALSE)</f>
        <v>Christopher A</v>
      </c>
      <c r="C281" s="29" cm="1">
        <f t="array" ref="C281">VLOOKUP($A281, TblMedical[], COLUMN(TblMedical[HBA1C]), FALSE)</f>
        <v>5.82</v>
      </c>
      <c r="D281" s="34" cm="1">
        <f t="array" ref="D281">VLOOKUP($A281, TblHospital[], COLUMN(TblHospital[Charges]), FALSE)</f>
        <v>32716.2</v>
      </c>
      <c r="E281" s="40" cm="1">
        <f t="array" ref="E281">VLOOKUP($A281, TblHospital[], COLUMN(TblHospital[Age]), FALSE)</f>
        <v>32</v>
      </c>
      <c r="F281" s="29" cm="1">
        <f t="array" ref="F281">VLOOKUP($A281, TblMedical[], COLUMN(TblMedical[BMI]), FALSE)</f>
        <v>36.119999999999997</v>
      </c>
      <c r="G281" s="29" t="str" cm="1">
        <f t="array" ref="G281">VLOOKUP($A281, TblMedical[], COLUMN(TblMedical[Heart Issues]), FALSE)</f>
        <v>No</v>
      </c>
      <c r="H281" s="29" t="str" cm="1">
        <f t="array" ref="H281">VLOOKUP($A281, TblMedical[], COLUMN(TblMedical[Any Transplants]), FALSE)</f>
        <v>No</v>
      </c>
      <c r="I281" s="29" t="str" cm="1">
        <f t="array" ref="I281">VLOOKUP($A281, TblMedical[], COLUMN(TblMedical[Cancer history]), FALSE)</f>
        <v>No</v>
      </c>
      <c r="J281" s="29">
        <f>VLOOKUP($A281, TblMedical[], 9, FALSE)</f>
        <v>0</v>
      </c>
      <c r="K281" s="29" t="str" cm="1">
        <f t="array" ref="K281">VLOOKUP($A281, TblMedical[], COLUMN(TblMedical[Smoker]), FALSE)</f>
        <v>Yes</v>
      </c>
      <c r="L281" s="29" t="str" cm="1">
        <f t="array" ref="L281">VLOOKUP($A281, TblMedical[], COLUMN(TblMedical[Weight Status]), FALSE)</f>
        <v>Obesity</v>
      </c>
      <c r="M281" s="29" t="str" cm="1">
        <f t="array" ref="M281">VLOOKUP($A281, TblMedical[], COLUMN(TblMedical[Diabetes Status]), FALSE)</f>
        <v>Normal</v>
      </c>
      <c r="N281" s="30" cm="1">
        <f t="array" ref="N281">VLOOKUP($A281, TblHospital[], COLUMN(TblHospital[DateofBirth]), FALSE)</f>
        <v>33146</v>
      </c>
      <c r="O281" s="35" t="str" cm="1">
        <f t="array" ref="O281">VLOOKUP($A281, TblHospital[], COLUMN(TblHospital[Hospital tier]), FALSE)</f>
        <v>tier - 1</v>
      </c>
      <c r="P281" s="35" t="str" cm="1">
        <f t="array" ref="P281">VLOOKUP($A281, TblHospital[], COLUMN(TblHospital[City tier]), FALSE)</f>
        <v>tier - 2</v>
      </c>
      <c r="Q281" s="35" t="str" cm="1">
        <f t="array" ref="Q281">VLOOKUP($A281, TblHospital[],COLUMN(TblHospital[State ID]), FALSE)</f>
        <v>R1011</v>
      </c>
      <c r="R281" s="31"/>
      <c r="S281" s="31"/>
      <c r="T281" s="31"/>
    </row>
    <row r="282" spans="1:20" x14ac:dyDescent="0.25">
      <c r="A282" s="39" t="str">
        <f>TblNames[[#This Row],[Customer ID]]</f>
        <v>Id281</v>
      </c>
      <c r="B282" s="29" t="str" cm="1">
        <f t="array" ref="B282">VLOOKUP($A282, TblNames[], COLUMN(TblNames[First Name]), FALSE)</f>
        <v>Kacy L</v>
      </c>
      <c r="C282" s="29" cm="1">
        <f t="array" ref="C282">VLOOKUP($A282, TblMedical[], COLUMN(TblMedical[HBA1C]), FALSE)</f>
        <v>7.66</v>
      </c>
      <c r="D282" s="34" cm="1">
        <f t="array" ref="D282">VLOOKUP($A282, TblHospital[], COLUMN(TblHospital[Charges]), FALSE)</f>
        <v>32686.080000000002</v>
      </c>
      <c r="E282" s="40" cm="1">
        <f t="array" ref="E282">VLOOKUP($A282, TblHospital[], COLUMN(TblHospital[Age]), FALSE)</f>
        <v>54</v>
      </c>
      <c r="F282" s="29" cm="1">
        <f t="array" ref="F282">VLOOKUP($A282, TblMedical[], COLUMN(TblMedical[BMI]), FALSE)</f>
        <v>23.19</v>
      </c>
      <c r="G282" s="29" t="str" cm="1">
        <f t="array" ref="G282">VLOOKUP($A282, TblMedical[], COLUMN(TblMedical[Heart Issues]), FALSE)</f>
        <v>No</v>
      </c>
      <c r="H282" s="29" t="str" cm="1">
        <f t="array" ref="H282">VLOOKUP($A282, TblMedical[], COLUMN(TblMedical[Any Transplants]), FALSE)</f>
        <v>No</v>
      </c>
      <c r="I282" s="29" t="str" cm="1">
        <f t="array" ref="I282">VLOOKUP($A282, TblMedical[], COLUMN(TblMedical[Cancer history]), FALSE)</f>
        <v>No</v>
      </c>
      <c r="J282" s="29">
        <f>VLOOKUP($A282, TblMedical[], 9, FALSE)</f>
        <v>0</v>
      </c>
      <c r="K282" s="29" t="str" cm="1">
        <f t="array" ref="K282">VLOOKUP($A282, TblMedical[], COLUMN(TblMedical[Smoker]), FALSE)</f>
        <v>Yes</v>
      </c>
      <c r="L282" s="29" t="str" cm="1">
        <f t="array" ref="L282">VLOOKUP($A282, TblMedical[], COLUMN(TblMedical[Weight Status]), FALSE)</f>
        <v>Normal Weight</v>
      </c>
      <c r="M282" s="29" t="str" cm="1">
        <f t="array" ref="M282">VLOOKUP($A282, TblMedical[], COLUMN(TblMedical[Diabetes Status]), FALSE)</f>
        <v>Diabetes</v>
      </c>
      <c r="N282" s="30" cm="1">
        <f t="array" ref="N282">VLOOKUP($A282, TblHospital[], COLUMN(TblHospital[DateofBirth]), FALSE)</f>
        <v>25143</v>
      </c>
      <c r="O282" s="35" t="str" cm="1">
        <f t="array" ref="O282">VLOOKUP($A282, TblHospital[], COLUMN(TblHospital[Hospital tier]), FALSE)</f>
        <v>tier - 2</v>
      </c>
      <c r="P282" s="35" t="str" cm="1">
        <f t="array" ref="P282">VLOOKUP($A282, TblHospital[], COLUMN(TblHospital[City tier]), FALSE)</f>
        <v>tier - 3</v>
      </c>
      <c r="Q282" s="35" t="str" cm="1">
        <f t="array" ref="Q282">VLOOKUP($A282, TblHospital[],COLUMN(TblHospital[State ID]), FALSE)</f>
        <v>R1011</v>
      </c>
      <c r="R282" s="31"/>
      <c r="S282" s="31"/>
      <c r="T282" s="31"/>
    </row>
    <row r="283" spans="1:20" x14ac:dyDescent="0.25">
      <c r="A283" s="39" t="str">
        <f>TblNames[[#This Row],[Customer ID]]</f>
        <v>Id282</v>
      </c>
      <c r="B283" s="29" t="str" cm="1">
        <f t="array" ref="B283">VLOOKUP($A283, TblNames[], COLUMN(TblNames[First Name]), FALSE)</f>
        <v>Benjamin H</v>
      </c>
      <c r="C283" s="29" cm="1">
        <f t="array" ref="C283">VLOOKUP($A283, TblMedical[], COLUMN(TblMedical[HBA1C]), FALSE)</f>
        <v>4.2300000000000004</v>
      </c>
      <c r="D283" s="34" cm="1">
        <f t="array" ref="D283">VLOOKUP($A283, TblHospital[], COLUMN(TblHospital[Charges]), FALSE)</f>
        <v>32672.11</v>
      </c>
      <c r="E283" s="40" cm="1">
        <f t="array" ref="E283">VLOOKUP($A283, TblHospital[], COLUMN(TblHospital[Age]), FALSE)</f>
        <v>33</v>
      </c>
      <c r="F283" s="29" cm="1">
        <f t="array" ref="F283">VLOOKUP($A283, TblMedical[], COLUMN(TblMedical[BMI]), FALSE)</f>
        <v>35.99</v>
      </c>
      <c r="G283" s="29" t="str" cm="1">
        <f t="array" ref="G283">VLOOKUP($A283, TblMedical[], COLUMN(TblMedical[Heart Issues]), FALSE)</f>
        <v>No</v>
      </c>
      <c r="H283" s="29" t="str" cm="1">
        <f t="array" ref="H283">VLOOKUP($A283, TblMedical[], COLUMN(TblMedical[Any Transplants]), FALSE)</f>
        <v>No</v>
      </c>
      <c r="I283" s="29" t="str" cm="1">
        <f t="array" ref="I283">VLOOKUP($A283, TblMedical[], COLUMN(TblMedical[Cancer history]), FALSE)</f>
        <v>No</v>
      </c>
      <c r="J283" s="29">
        <f>VLOOKUP($A283, TblMedical[], 9, FALSE)</f>
        <v>0</v>
      </c>
      <c r="K283" s="29" t="str" cm="1">
        <f t="array" ref="K283">VLOOKUP($A283, TblMedical[], COLUMN(TblMedical[Smoker]), FALSE)</f>
        <v>Yes</v>
      </c>
      <c r="L283" s="29" t="str" cm="1">
        <f t="array" ref="L283">VLOOKUP($A283, TblMedical[], COLUMN(TblMedical[Weight Status]), FALSE)</f>
        <v>Obesity</v>
      </c>
      <c r="M283" s="29" t="str" cm="1">
        <f t="array" ref="M283">VLOOKUP($A283, TblMedical[], COLUMN(TblMedical[Diabetes Status]), FALSE)</f>
        <v>Normal</v>
      </c>
      <c r="N283" s="30" cm="1">
        <f t="array" ref="N283">VLOOKUP($A283, TblHospital[], COLUMN(TblHospital[DateofBirth]), FALSE)</f>
        <v>33067</v>
      </c>
      <c r="O283" s="35" t="str" cm="1">
        <f t="array" ref="O283">VLOOKUP($A283, TblHospital[], COLUMN(TblHospital[Hospital tier]), FALSE)</f>
        <v>tier - 1</v>
      </c>
      <c r="P283" s="35" t="str" cm="1">
        <f t="array" ref="P283">VLOOKUP($A283, TblHospital[], COLUMN(TblHospital[City tier]), FALSE)</f>
        <v>tier - 1</v>
      </c>
      <c r="Q283" s="35" t="str" cm="1">
        <f t="array" ref="Q283">VLOOKUP($A283, TblHospital[],COLUMN(TblHospital[State ID]), FALSE)</f>
        <v>R1011</v>
      </c>
      <c r="R283" s="31"/>
      <c r="S283" s="31"/>
      <c r="T283" s="31"/>
    </row>
    <row r="284" spans="1:20" x14ac:dyDescent="0.25">
      <c r="A284" s="39" t="str">
        <f>TblNames[[#This Row],[Customer ID]]</f>
        <v>Id283</v>
      </c>
      <c r="B284" s="29" t="str" cm="1">
        <f t="array" ref="B284">VLOOKUP($A284, TblNames[], COLUMN(TblNames[First Name]), FALSE)</f>
        <v>Xaviour J</v>
      </c>
      <c r="C284" s="29" cm="1">
        <f t="array" ref="C284">VLOOKUP($A284, TblMedical[], COLUMN(TblMedical[HBA1C]), FALSE)</f>
        <v>5.58</v>
      </c>
      <c r="D284" s="34" cm="1">
        <f t="array" ref="D284">VLOOKUP($A284, TblHospital[], COLUMN(TblHospital[Charges]), FALSE)</f>
        <v>32548.34</v>
      </c>
      <c r="E284" s="40" cm="1">
        <f t="array" ref="E284">VLOOKUP($A284, TblHospital[], COLUMN(TblHospital[Age]), FALSE)</f>
        <v>19</v>
      </c>
      <c r="F284" s="29" cm="1">
        <f t="array" ref="F284">VLOOKUP($A284, TblMedical[], COLUMN(TblMedical[BMI]), FALSE)</f>
        <v>30.25</v>
      </c>
      <c r="G284" s="29" t="str" cm="1">
        <f t="array" ref="G284">VLOOKUP($A284, TblMedical[], COLUMN(TblMedical[Heart Issues]), FALSE)</f>
        <v>No</v>
      </c>
      <c r="H284" s="29" t="str" cm="1">
        <f t="array" ref="H284">VLOOKUP($A284, TblMedical[], COLUMN(TblMedical[Any Transplants]), FALSE)</f>
        <v>No</v>
      </c>
      <c r="I284" s="29" t="str" cm="1">
        <f t="array" ref="I284">VLOOKUP($A284, TblMedical[], COLUMN(TblMedical[Cancer history]), FALSE)</f>
        <v>Yes</v>
      </c>
      <c r="J284" s="29">
        <f>VLOOKUP($A284, TblMedical[], 9, FALSE)</f>
        <v>1</v>
      </c>
      <c r="K284" s="29" t="str" cm="1">
        <f t="array" ref="K284">VLOOKUP($A284, TblMedical[], COLUMN(TblMedical[Smoker]), FALSE)</f>
        <v>Yes</v>
      </c>
      <c r="L284" s="29" t="str" cm="1">
        <f t="array" ref="L284">VLOOKUP($A284, TblMedical[], COLUMN(TblMedical[Weight Status]), FALSE)</f>
        <v>Obesity</v>
      </c>
      <c r="M284" s="29" t="str" cm="1">
        <f t="array" ref="M284">VLOOKUP($A284, TblMedical[], COLUMN(TblMedical[Diabetes Status]), FALSE)</f>
        <v>Normal</v>
      </c>
      <c r="N284" s="30" cm="1">
        <f t="array" ref="N284">VLOOKUP($A284, TblHospital[], COLUMN(TblHospital[DateofBirth]), FALSE)</f>
        <v>37902</v>
      </c>
      <c r="O284" s="35" t="str" cm="1">
        <f t="array" ref="O284">VLOOKUP($A284, TblHospital[], COLUMN(TblHospital[Hospital tier]), FALSE)</f>
        <v>tier - 1</v>
      </c>
      <c r="P284" s="35" t="str" cm="1">
        <f t="array" ref="P284">VLOOKUP($A284, TblHospital[], COLUMN(TblHospital[City tier]), FALSE)</f>
        <v>tier - 2</v>
      </c>
      <c r="Q284" s="35" t="str" cm="1">
        <f t="array" ref="Q284">VLOOKUP($A284, TblHospital[],COLUMN(TblHospital[State ID]), FALSE)</f>
        <v>R1013</v>
      </c>
      <c r="R284" s="31"/>
      <c r="S284" s="31"/>
      <c r="T284" s="31"/>
    </row>
    <row r="285" spans="1:20" x14ac:dyDescent="0.25">
      <c r="A285" s="39" t="str">
        <f>TblNames[[#This Row],[Customer ID]]</f>
        <v>Id284</v>
      </c>
      <c r="B285" s="29" t="str" cm="1">
        <f t="array" ref="B285">VLOOKUP($A285, TblNames[], COLUMN(TblNames[First Name]), FALSE)</f>
        <v>Michael T</v>
      </c>
      <c r="C285" s="29" cm="1">
        <f t="array" ref="C285">VLOOKUP($A285, TblMedical[], COLUMN(TblMedical[HBA1C]), FALSE)</f>
        <v>6.26</v>
      </c>
      <c r="D285" s="34" cm="1">
        <f t="array" ref="D285">VLOOKUP($A285, TblHospital[], COLUMN(TblHospital[Charges]), FALSE)</f>
        <v>32485.46</v>
      </c>
      <c r="E285" s="40" cm="1">
        <f t="array" ref="E285">VLOOKUP($A285, TblHospital[], COLUMN(TblHospital[Age]), FALSE)</f>
        <v>46</v>
      </c>
      <c r="F285" s="29" cm="1">
        <f t="array" ref="F285">VLOOKUP($A285, TblMedical[], COLUMN(TblMedical[BMI]), FALSE)</f>
        <v>26.24</v>
      </c>
      <c r="G285" s="29" t="str" cm="1">
        <f t="array" ref="G285">VLOOKUP($A285, TblMedical[], COLUMN(TblMedical[Heart Issues]), FALSE)</f>
        <v>Yes</v>
      </c>
      <c r="H285" s="29" t="str" cm="1">
        <f t="array" ref="H285">VLOOKUP($A285, TblMedical[], COLUMN(TblMedical[Any Transplants]), FALSE)</f>
        <v>No</v>
      </c>
      <c r="I285" s="29" t="str" cm="1">
        <f t="array" ref="I285">VLOOKUP($A285, TblMedical[], COLUMN(TblMedical[Cancer history]), FALSE)</f>
        <v>No</v>
      </c>
      <c r="J285" s="29">
        <f>VLOOKUP($A285, TblMedical[], 9, FALSE)</f>
        <v>0</v>
      </c>
      <c r="K285" s="29" t="str" cm="1">
        <f t="array" ref="K285">VLOOKUP($A285, TblMedical[], COLUMN(TblMedical[Smoker]), FALSE)</f>
        <v>Yes</v>
      </c>
      <c r="L285" s="29" t="str" cm="1">
        <f t="array" ref="L285">VLOOKUP($A285, TblMedical[], COLUMN(TblMedical[Weight Status]), FALSE)</f>
        <v>Overweight</v>
      </c>
      <c r="M285" s="29" t="str" cm="1">
        <f t="array" ref="M285">VLOOKUP($A285, TblMedical[], COLUMN(TblMedical[Diabetes Status]), FALSE)</f>
        <v>Prediabetes</v>
      </c>
      <c r="N285" s="30" cm="1">
        <f t="array" ref="N285">VLOOKUP($A285, TblHospital[], COLUMN(TblHospital[DateofBirth]), FALSE)</f>
        <v>28022</v>
      </c>
      <c r="O285" s="35" t="str" cm="1">
        <f t="array" ref="O285">VLOOKUP($A285, TblHospital[], COLUMN(TblHospital[Hospital tier]), FALSE)</f>
        <v>tier - 2</v>
      </c>
      <c r="P285" s="35" t="str" cm="1">
        <f t="array" ref="P285">VLOOKUP($A285, TblHospital[], COLUMN(TblHospital[City tier]), FALSE)</f>
        <v>tier - 1</v>
      </c>
      <c r="Q285" s="35" t="str" cm="1">
        <f t="array" ref="Q285">VLOOKUP($A285, TblHospital[],COLUMN(TblHospital[State ID]), FALSE)</f>
        <v>R1011</v>
      </c>
      <c r="R285" s="31"/>
      <c r="S285" s="31"/>
      <c r="T285" s="31"/>
    </row>
    <row r="286" spans="1:20" x14ac:dyDescent="0.25">
      <c r="A286" s="39" t="str">
        <f>TblNames[[#This Row],[Customer ID]]</f>
        <v>Id285</v>
      </c>
      <c r="B286" s="29" t="str" cm="1">
        <f t="array" ref="B286">VLOOKUP($A286, TblNames[], COLUMN(TblNames[First Name]), FALSE)</f>
        <v>Bradley</v>
      </c>
      <c r="C286" s="29" cm="1">
        <f t="array" ref="C286">VLOOKUP($A286, TblMedical[], COLUMN(TblMedical[HBA1C]), FALSE)</f>
        <v>10.6</v>
      </c>
      <c r="D286" s="34" cm="1">
        <f t="array" ref="D286">VLOOKUP($A286, TblHospital[], COLUMN(TblHospital[Charges]), FALSE)</f>
        <v>32462.35</v>
      </c>
      <c r="E286" s="40" cm="1">
        <f t="array" ref="E286">VLOOKUP($A286, TblHospital[], COLUMN(TblHospital[Age]), FALSE)</f>
        <v>41</v>
      </c>
      <c r="F286" s="29" cm="1">
        <f t="array" ref="F286">VLOOKUP($A286, TblMedical[], COLUMN(TblMedical[BMI]), FALSE)</f>
        <v>31.36</v>
      </c>
      <c r="G286" s="29" t="str" cm="1">
        <f t="array" ref="G286">VLOOKUP($A286, TblMedical[], COLUMN(TblMedical[Heart Issues]), FALSE)</f>
        <v>Yes</v>
      </c>
      <c r="H286" s="29" t="str" cm="1">
        <f t="array" ref="H286">VLOOKUP($A286, TblMedical[], COLUMN(TblMedical[Any Transplants]), FALSE)</f>
        <v>No</v>
      </c>
      <c r="I286" s="29" t="str" cm="1">
        <f t="array" ref="I286">VLOOKUP($A286, TblMedical[], COLUMN(TblMedical[Cancer history]), FALSE)</f>
        <v>No</v>
      </c>
      <c r="J286" s="29">
        <f>VLOOKUP($A286, TblMedical[], 9, FALSE)</f>
        <v>0</v>
      </c>
      <c r="K286" s="29" t="str" cm="1">
        <f t="array" ref="K286">VLOOKUP($A286, TblMedical[], COLUMN(TblMedical[Smoker]), FALSE)</f>
        <v>Yes</v>
      </c>
      <c r="L286" s="29" t="str" cm="1">
        <f t="array" ref="L286">VLOOKUP($A286, TblMedical[], COLUMN(TblMedical[Weight Status]), FALSE)</f>
        <v>Obesity</v>
      </c>
      <c r="M286" s="29" t="str" cm="1">
        <f t="array" ref="M286">VLOOKUP($A286, TblMedical[], COLUMN(TblMedical[Diabetes Status]), FALSE)</f>
        <v>Diabetes</v>
      </c>
      <c r="N286" s="30" cm="1">
        <f t="array" ref="N286">VLOOKUP($A286, TblHospital[], COLUMN(TblHospital[DateofBirth]), FALSE)</f>
        <v>29856</v>
      </c>
      <c r="O286" s="35" t="str" cm="1">
        <f t="array" ref="O286">VLOOKUP($A286, TblHospital[], COLUMN(TblHospital[Hospital tier]), FALSE)</f>
        <v>tier - 2</v>
      </c>
      <c r="P286" s="35" t="str" cm="1">
        <f t="array" ref="P286">VLOOKUP($A286, TblHospital[], COLUMN(TblHospital[City tier]), FALSE)</f>
        <v>tier - 2</v>
      </c>
      <c r="Q286" s="35" t="str" cm="1">
        <f t="array" ref="Q286">VLOOKUP($A286, TblHospital[],COLUMN(TblHospital[State ID]), FALSE)</f>
        <v>R1011</v>
      </c>
      <c r="R286" s="31"/>
      <c r="S286" s="31"/>
      <c r="T286" s="31"/>
    </row>
    <row r="287" spans="1:20" x14ac:dyDescent="0.25">
      <c r="A287" s="39" t="str">
        <f>TblNames[[#This Row],[Customer ID]]</f>
        <v>Id286</v>
      </c>
      <c r="B287" s="29" t="str" cm="1">
        <f t="array" ref="B287">VLOOKUP($A287, TblNames[], COLUMN(TblNames[First Name]), FALSE)</f>
        <v>Andrea</v>
      </c>
      <c r="C287" s="29" cm="1">
        <f t="array" ref="C287">VLOOKUP($A287, TblMedical[], COLUMN(TblMedical[HBA1C]), FALSE)</f>
        <v>4.78</v>
      </c>
      <c r="D287" s="34" cm="1">
        <f t="array" ref="D287">VLOOKUP($A287, TblHospital[], COLUMN(TblHospital[Charges]), FALSE)</f>
        <v>32430.22</v>
      </c>
      <c r="E287" s="40" cm="1">
        <f t="array" ref="E287">VLOOKUP($A287, TblHospital[], COLUMN(TblHospital[Age]), FALSE)</f>
        <v>46</v>
      </c>
      <c r="F287" s="29" cm="1">
        <f t="array" ref="F287">VLOOKUP($A287, TblMedical[], COLUMN(TblMedical[BMI]), FALSE)</f>
        <v>25.69</v>
      </c>
      <c r="G287" s="29" t="str" cm="1">
        <f t="array" ref="G287">VLOOKUP($A287, TblMedical[], COLUMN(TblMedical[Heart Issues]), FALSE)</f>
        <v>Yes</v>
      </c>
      <c r="H287" s="29" t="str" cm="1">
        <f t="array" ref="H287">VLOOKUP($A287, TblMedical[], COLUMN(TblMedical[Any Transplants]), FALSE)</f>
        <v>No</v>
      </c>
      <c r="I287" s="29" t="str" cm="1">
        <f t="array" ref="I287">VLOOKUP($A287, TblMedical[], COLUMN(TblMedical[Cancer history]), FALSE)</f>
        <v>No</v>
      </c>
      <c r="J287" s="29">
        <f>VLOOKUP($A287, TblMedical[], 9, FALSE)</f>
        <v>0</v>
      </c>
      <c r="K287" s="29" t="str" cm="1">
        <f t="array" ref="K287">VLOOKUP($A287, TblMedical[], COLUMN(TblMedical[Smoker]), FALSE)</f>
        <v>Yes</v>
      </c>
      <c r="L287" s="29" t="str" cm="1">
        <f t="array" ref="L287">VLOOKUP($A287, TblMedical[], COLUMN(TblMedical[Weight Status]), FALSE)</f>
        <v>Overweight</v>
      </c>
      <c r="M287" s="29" t="str" cm="1">
        <f t="array" ref="M287">VLOOKUP($A287, TblMedical[], COLUMN(TblMedical[Diabetes Status]), FALSE)</f>
        <v>Normal</v>
      </c>
      <c r="N287" s="30" cm="1">
        <f t="array" ref="N287">VLOOKUP($A287, TblHospital[], COLUMN(TblHospital[DateofBirth]), FALSE)</f>
        <v>27981</v>
      </c>
      <c r="O287" s="35" t="str" cm="1">
        <f t="array" ref="O287">VLOOKUP($A287, TblHospital[], COLUMN(TblHospital[Hospital tier]), FALSE)</f>
        <v>tier - 2</v>
      </c>
      <c r="P287" s="35" t="str" cm="1">
        <f t="array" ref="P287">VLOOKUP($A287, TblHospital[], COLUMN(TblHospital[City tier]), FALSE)</f>
        <v>tier - 3</v>
      </c>
      <c r="Q287" s="35" t="str" cm="1">
        <f t="array" ref="Q287">VLOOKUP($A287, TblHospital[],COLUMN(TblHospital[State ID]), FALSE)</f>
        <v>R1011</v>
      </c>
      <c r="R287" s="31"/>
      <c r="S287" s="31"/>
      <c r="T287" s="31"/>
    </row>
    <row r="288" spans="1:20" x14ac:dyDescent="0.25">
      <c r="A288" s="39" t="str">
        <f>TblNames[[#This Row],[Customer ID]]</f>
        <v>Id287</v>
      </c>
      <c r="B288" s="29" t="str" cm="1">
        <f t="array" ref="B288">VLOOKUP($A288, TblNames[], COLUMN(TblNames[First Name]), FALSE)</f>
        <v>Nancy M</v>
      </c>
      <c r="C288" s="29" cm="1">
        <f t="array" ref="C288">VLOOKUP($A288, TblMedical[], COLUMN(TblMedical[HBA1C]), FALSE)</f>
        <v>6.03</v>
      </c>
      <c r="D288" s="34" cm="1">
        <f t="array" ref="D288">VLOOKUP($A288, TblHospital[], COLUMN(TblHospital[Charges]), FALSE)</f>
        <v>32428.63</v>
      </c>
      <c r="E288" s="40" cm="1">
        <f t="array" ref="E288">VLOOKUP($A288, TblHospital[], COLUMN(TblHospital[Age]), FALSE)</f>
        <v>50</v>
      </c>
      <c r="F288" s="29" cm="1">
        <f t="array" ref="F288">VLOOKUP($A288, TblMedical[], COLUMN(TblMedical[BMI]), FALSE)</f>
        <v>25.46</v>
      </c>
      <c r="G288" s="29" t="str" cm="1">
        <f t="array" ref="G288">VLOOKUP($A288, TblMedical[], COLUMN(TblMedical[Heart Issues]), FALSE)</f>
        <v>No</v>
      </c>
      <c r="H288" s="29" t="str" cm="1">
        <f t="array" ref="H288">VLOOKUP($A288, TblMedical[], COLUMN(TblMedical[Any Transplants]), FALSE)</f>
        <v>No</v>
      </c>
      <c r="I288" s="29" t="str" cm="1">
        <f t="array" ref="I288">VLOOKUP($A288, TblMedical[], COLUMN(TblMedical[Cancer history]), FALSE)</f>
        <v>No</v>
      </c>
      <c r="J288" s="29">
        <f>VLOOKUP($A288, TblMedical[], 9, FALSE)</f>
        <v>2</v>
      </c>
      <c r="K288" s="29" t="str" cm="1">
        <f t="array" ref="K288">VLOOKUP($A288, TblMedical[], COLUMN(TblMedical[Smoker]), FALSE)</f>
        <v>Yes</v>
      </c>
      <c r="L288" s="29" t="str" cm="1">
        <f t="array" ref="L288">VLOOKUP($A288, TblMedical[], COLUMN(TblMedical[Weight Status]), FALSE)</f>
        <v>Overweight</v>
      </c>
      <c r="M288" s="29" t="str" cm="1">
        <f t="array" ref="M288">VLOOKUP($A288, TblMedical[], COLUMN(TblMedical[Diabetes Status]), FALSE)</f>
        <v>Prediabetes</v>
      </c>
      <c r="N288" s="30" cm="1">
        <f t="array" ref="N288">VLOOKUP($A288, TblHospital[], COLUMN(TblHospital[DateofBirth]), FALSE)</f>
        <v>26591</v>
      </c>
      <c r="O288" s="35" t="str" cm="1">
        <f t="array" ref="O288">VLOOKUP($A288, TblHospital[], COLUMN(TblHospital[Hospital tier]), FALSE)</f>
        <v>tier - 2</v>
      </c>
      <c r="P288" s="35" t="str" cm="1">
        <f t="array" ref="P288">VLOOKUP($A288, TblHospital[], COLUMN(TblHospital[City tier]), FALSE)</f>
        <v>tier - 2</v>
      </c>
      <c r="Q288" s="35" t="str" cm="1">
        <f t="array" ref="Q288">VLOOKUP($A288, TblHospital[],COLUMN(TblHospital[State ID]), FALSE)</f>
        <v>R1011</v>
      </c>
      <c r="R288" s="31"/>
      <c r="S288" s="31"/>
      <c r="T288" s="31"/>
    </row>
    <row r="289" spans="1:20" x14ac:dyDescent="0.25">
      <c r="A289" s="39" t="str">
        <f>TblNames[[#This Row],[Customer ID]]</f>
        <v>Id288</v>
      </c>
      <c r="B289" s="29" t="str" cm="1">
        <f t="array" ref="B289">VLOOKUP($A289, TblNames[], COLUMN(TblNames[First Name]), FALSE)</f>
        <v>Matt</v>
      </c>
      <c r="C289" s="29" cm="1">
        <f t="array" ref="C289">VLOOKUP($A289, TblMedical[], COLUMN(TblMedical[HBA1C]), FALSE)</f>
        <v>11.55</v>
      </c>
      <c r="D289" s="34" cm="1">
        <f t="array" ref="D289">VLOOKUP($A289, TblHospital[], COLUMN(TblHospital[Charges]), FALSE)</f>
        <v>32288.49</v>
      </c>
      <c r="E289" s="40" cm="1">
        <f t="array" ref="E289">VLOOKUP($A289, TblHospital[], COLUMN(TblHospital[Age]), FALSE)</f>
        <v>36</v>
      </c>
      <c r="F289" s="29" cm="1">
        <f t="array" ref="F289">VLOOKUP($A289, TblMedical[], COLUMN(TblMedical[BMI]), FALSE)</f>
        <v>31.83</v>
      </c>
      <c r="G289" s="29" t="str" cm="1">
        <f t="array" ref="G289">VLOOKUP($A289, TblMedical[], COLUMN(TblMedical[Heart Issues]), FALSE)</f>
        <v>Yes</v>
      </c>
      <c r="H289" s="29" t="str" cm="1">
        <f t="array" ref="H289">VLOOKUP($A289, TblMedical[], COLUMN(TblMedical[Any Transplants]), FALSE)</f>
        <v>No</v>
      </c>
      <c r="I289" s="29" t="str" cm="1">
        <f t="array" ref="I289">VLOOKUP($A289, TblMedical[], COLUMN(TblMedical[Cancer history]), FALSE)</f>
        <v>No</v>
      </c>
      <c r="J289" s="29">
        <f>VLOOKUP($A289, TblMedical[], 9, FALSE)</f>
        <v>1</v>
      </c>
      <c r="K289" s="29" t="str" cm="1">
        <f t="array" ref="K289">VLOOKUP($A289, TblMedical[], COLUMN(TblMedical[Smoker]), FALSE)</f>
        <v>Yes</v>
      </c>
      <c r="L289" s="29" t="str" cm="1">
        <f t="array" ref="L289">VLOOKUP($A289, TblMedical[], COLUMN(TblMedical[Weight Status]), FALSE)</f>
        <v>Obesity</v>
      </c>
      <c r="M289" s="29" t="str" cm="1">
        <f t="array" ref="M289">VLOOKUP($A289, TblMedical[], COLUMN(TblMedical[Diabetes Status]), FALSE)</f>
        <v>Diabetes</v>
      </c>
      <c r="N289" s="30" cm="1">
        <f t="array" ref="N289">VLOOKUP($A289, TblHospital[], COLUMN(TblHospital[DateofBirth]), FALSE)</f>
        <v>31748</v>
      </c>
      <c r="O289" s="35" t="str" cm="1">
        <f t="array" ref="O289">VLOOKUP($A289, TblHospital[], COLUMN(TblHospital[Hospital tier]), FALSE)</f>
        <v>tier - 2</v>
      </c>
      <c r="P289" s="35" t="str" cm="1">
        <f t="array" ref="P289">VLOOKUP($A289, TblHospital[], COLUMN(TblHospital[City tier]), FALSE)</f>
        <v>tier - 2</v>
      </c>
      <c r="Q289" s="35" t="str" cm="1">
        <f t="array" ref="Q289">VLOOKUP($A289, TblHospital[],COLUMN(TblHospital[State ID]), FALSE)</f>
        <v>R1011</v>
      </c>
      <c r="R289" s="31"/>
      <c r="S289" s="31"/>
      <c r="T289" s="31"/>
    </row>
    <row r="290" spans="1:20" x14ac:dyDescent="0.25">
      <c r="A290" s="39" t="str">
        <f>TblNames[[#This Row],[Customer ID]]</f>
        <v>Id289</v>
      </c>
      <c r="B290" s="29" t="str" cm="1">
        <f t="array" ref="B290">VLOOKUP($A290, TblNames[], COLUMN(TblNames[First Name]), FALSE)</f>
        <v>Lee</v>
      </c>
      <c r="C290" s="29" cm="1">
        <f t="array" ref="C290">VLOOKUP($A290, TblMedical[], COLUMN(TblMedical[HBA1C]), FALSE)</f>
        <v>7.59</v>
      </c>
      <c r="D290" s="34" cm="1">
        <f t="array" ref="D290">VLOOKUP($A290, TblHospital[], COLUMN(TblHospital[Charges]), FALSE)</f>
        <v>32259.96</v>
      </c>
      <c r="E290" s="40" cm="1">
        <f t="array" ref="E290">VLOOKUP($A290, TblHospital[], COLUMN(TblHospital[Age]), FALSE)</f>
        <v>47</v>
      </c>
      <c r="F290" s="29" cm="1">
        <f t="array" ref="F290">VLOOKUP($A290, TblMedical[], COLUMN(TblMedical[BMI]), FALSE)</f>
        <v>24.43</v>
      </c>
      <c r="G290" s="29" t="str" cm="1">
        <f t="array" ref="G290">VLOOKUP($A290, TblMedical[], COLUMN(TblMedical[Heart Issues]), FALSE)</f>
        <v>Yes</v>
      </c>
      <c r="H290" s="29" t="str" cm="1">
        <f t="array" ref="H290">VLOOKUP($A290, TblMedical[], COLUMN(TblMedical[Any Transplants]), FALSE)</f>
        <v>No</v>
      </c>
      <c r="I290" s="29" t="str" cm="1">
        <f t="array" ref="I290">VLOOKUP($A290, TblMedical[], COLUMN(TblMedical[Cancer history]), FALSE)</f>
        <v>No</v>
      </c>
      <c r="J290" s="29">
        <f>VLOOKUP($A290, TblMedical[], 9, FALSE)</f>
        <v>1</v>
      </c>
      <c r="K290" s="29" t="str" cm="1">
        <f t="array" ref="K290">VLOOKUP($A290, TblMedical[], COLUMN(TblMedical[Smoker]), FALSE)</f>
        <v>Yes</v>
      </c>
      <c r="L290" s="29" t="str" cm="1">
        <f t="array" ref="L290">VLOOKUP($A290, TblMedical[], COLUMN(TblMedical[Weight Status]), FALSE)</f>
        <v>Normal Weight</v>
      </c>
      <c r="M290" s="29" t="str" cm="1">
        <f t="array" ref="M290">VLOOKUP($A290, TblMedical[], COLUMN(TblMedical[Diabetes Status]), FALSE)</f>
        <v>Diabetes</v>
      </c>
      <c r="N290" s="30" cm="1">
        <f t="array" ref="N290">VLOOKUP($A290, TblHospital[], COLUMN(TblHospital[DateofBirth]), FALSE)</f>
        <v>27745</v>
      </c>
      <c r="O290" s="35" t="str" cm="1">
        <f t="array" ref="O290">VLOOKUP($A290, TblHospital[], COLUMN(TblHospital[Hospital tier]), FALSE)</f>
        <v>tier - 2</v>
      </c>
      <c r="P290" s="35" t="str" cm="1">
        <f t="array" ref="P290">VLOOKUP($A290, TblHospital[], COLUMN(TblHospital[City tier]), FALSE)</f>
        <v>tier - 3</v>
      </c>
      <c r="Q290" s="35" t="str" cm="1">
        <f t="array" ref="Q290">VLOOKUP($A290, TblHospital[],COLUMN(TblHospital[State ID]), FALSE)</f>
        <v>R1012</v>
      </c>
      <c r="R290" s="31"/>
      <c r="S290" s="31"/>
      <c r="T290" s="31"/>
    </row>
    <row r="291" spans="1:20" x14ac:dyDescent="0.25">
      <c r="A291" s="39" t="str">
        <f>TblNames[[#This Row],[Customer ID]]</f>
        <v>Id290</v>
      </c>
      <c r="B291" s="29" t="str" cm="1">
        <f t="array" ref="B291">VLOOKUP($A291, TblNames[], COLUMN(TblNames[First Name]), FALSE)</f>
        <v>Chris</v>
      </c>
      <c r="C291" s="29" cm="1">
        <f t="array" ref="C291">VLOOKUP($A291, TblMedical[], COLUMN(TblMedical[HBA1C]), FALSE)</f>
        <v>4.26</v>
      </c>
      <c r="D291" s="34" cm="1">
        <f t="array" ref="D291">VLOOKUP($A291, TblHospital[], COLUMN(TblHospital[Charges]), FALSE)</f>
        <v>32222.81</v>
      </c>
      <c r="E291" s="40" cm="1">
        <f t="array" ref="E291">VLOOKUP($A291, TblHospital[], COLUMN(TblHospital[Age]), FALSE)</f>
        <v>28</v>
      </c>
      <c r="F291" s="29" cm="1">
        <f t="array" ref="F291">VLOOKUP($A291, TblMedical[], COLUMN(TblMedical[BMI]), FALSE)</f>
        <v>41.9</v>
      </c>
      <c r="G291" s="29" t="str" cm="1">
        <f t="array" ref="G291">VLOOKUP($A291, TblMedical[], COLUMN(TblMedical[Heart Issues]), FALSE)</f>
        <v>No</v>
      </c>
      <c r="H291" s="29" t="str" cm="1">
        <f t="array" ref="H291">VLOOKUP($A291, TblMedical[], COLUMN(TblMedical[Any Transplants]), FALSE)</f>
        <v>No</v>
      </c>
      <c r="I291" s="29" t="str" cm="1">
        <f t="array" ref="I291">VLOOKUP($A291, TblMedical[], COLUMN(TblMedical[Cancer history]), FALSE)</f>
        <v>No</v>
      </c>
      <c r="J291" s="29">
        <f>VLOOKUP($A291, TblMedical[], 9, FALSE)</f>
        <v>0</v>
      </c>
      <c r="K291" s="29" t="str" cm="1">
        <f t="array" ref="K291">VLOOKUP($A291, TblMedical[], COLUMN(TblMedical[Smoker]), FALSE)</f>
        <v>Yes</v>
      </c>
      <c r="L291" s="29" t="str" cm="1">
        <f t="array" ref="L291">VLOOKUP($A291, TblMedical[], COLUMN(TblMedical[Weight Status]), FALSE)</f>
        <v>Obesity</v>
      </c>
      <c r="M291" s="29" t="str" cm="1">
        <f t="array" ref="M291">VLOOKUP($A291, TblMedical[], COLUMN(TblMedical[Diabetes Status]), FALSE)</f>
        <v>Normal</v>
      </c>
      <c r="N291" s="30" cm="1">
        <f t="array" ref="N291">VLOOKUP($A291, TblHospital[], COLUMN(TblHospital[DateofBirth]), FALSE)</f>
        <v>34585</v>
      </c>
      <c r="O291" s="35" t="str" cm="1">
        <f t="array" ref="O291">VLOOKUP($A291, TblHospital[], COLUMN(TblHospital[Hospital tier]), FALSE)</f>
        <v>tier - 2</v>
      </c>
      <c r="P291" s="35" t="str" cm="1">
        <f t="array" ref="P291">VLOOKUP($A291, TblHospital[], COLUMN(TblHospital[City tier]), FALSE)</f>
        <v>tier - 1</v>
      </c>
      <c r="Q291" s="35" t="str" cm="1">
        <f t="array" ref="Q291">VLOOKUP($A291, TblHospital[],COLUMN(TblHospital[State ID]), FALSE)</f>
        <v>R1011</v>
      </c>
      <c r="R291" s="31"/>
      <c r="S291" s="31"/>
      <c r="T291" s="31"/>
    </row>
    <row r="292" spans="1:20" x14ac:dyDescent="0.25">
      <c r="A292" s="39" t="str">
        <f>TblNames[[#This Row],[Customer ID]]</f>
        <v>Id291</v>
      </c>
      <c r="B292" s="29" t="str" cm="1">
        <f t="array" ref="B292">VLOOKUP($A292, TblNames[], COLUMN(TblNames[First Name]), FALSE)</f>
        <v>Erik T</v>
      </c>
      <c r="C292" s="29" cm="1">
        <f t="array" ref="C292">VLOOKUP($A292, TblMedical[], COLUMN(TblMedical[HBA1C]), FALSE)</f>
        <v>5.9</v>
      </c>
      <c r="D292" s="34" cm="1">
        <f t="array" ref="D292">VLOOKUP($A292, TblHospital[], COLUMN(TblHospital[Charges]), FALSE)</f>
        <v>32192.76</v>
      </c>
      <c r="E292" s="40" cm="1">
        <f t="array" ref="E292">VLOOKUP($A292, TblHospital[], COLUMN(TblHospital[Age]), FALSE)</f>
        <v>53</v>
      </c>
      <c r="F292" s="29" cm="1">
        <f t="array" ref="F292">VLOOKUP($A292, TblMedical[], COLUMN(TblMedical[BMI]), FALSE)</f>
        <v>22.88</v>
      </c>
      <c r="G292" s="29" t="str" cm="1">
        <f t="array" ref="G292">VLOOKUP($A292, TblMedical[], COLUMN(TblMedical[Heart Issues]), FALSE)</f>
        <v>Yes</v>
      </c>
      <c r="H292" s="29" t="str" cm="1">
        <f t="array" ref="H292">VLOOKUP($A292, TblMedical[], COLUMN(TblMedical[Any Transplants]), FALSE)</f>
        <v>No</v>
      </c>
      <c r="I292" s="29" t="str" cm="1">
        <f t="array" ref="I292">VLOOKUP($A292, TblMedical[], COLUMN(TblMedical[Cancer history]), FALSE)</f>
        <v>Yes</v>
      </c>
      <c r="J292" s="29">
        <f>VLOOKUP($A292, TblMedical[], 9, FALSE)</f>
        <v>1</v>
      </c>
      <c r="K292" s="29" t="str" cm="1">
        <f t="array" ref="K292">VLOOKUP($A292, TblMedical[], COLUMN(TblMedical[Smoker]), FALSE)</f>
        <v>Yes</v>
      </c>
      <c r="L292" s="29" t="str" cm="1">
        <f t="array" ref="L292">VLOOKUP($A292, TblMedical[], COLUMN(TblMedical[Weight Status]), FALSE)</f>
        <v>Normal Weight</v>
      </c>
      <c r="M292" s="29" t="str" cm="1">
        <f t="array" ref="M292">VLOOKUP($A292, TblMedical[], COLUMN(TblMedical[Diabetes Status]), FALSE)</f>
        <v>Normal</v>
      </c>
      <c r="N292" s="30" cm="1">
        <f t="array" ref="N292">VLOOKUP($A292, TblHospital[], COLUMN(TblHospital[DateofBirth]), FALSE)</f>
        <v>25457</v>
      </c>
      <c r="O292" s="35" t="str" cm="1">
        <f t="array" ref="O292">VLOOKUP($A292, TblHospital[], COLUMN(TblHospital[Hospital tier]), FALSE)</f>
        <v>tier - 1</v>
      </c>
      <c r="P292" s="35" t="str" cm="1">
        <f t="array" ref="P292">VLOOKUP($A292, TblHospital[], COLUMN(TblHospital[City tier]), FALSE)</f>
        <v>tier - 2</v>
      </c>
      <c r="Q292" s="35" t="str" cm="1">
        <f t="array" ref="Q292">VLOOKUP($A292, TblHospital[],COLUMN(TblHospital[State ID]), FALSE)</f>
        <v>R1011</v>
      </c>
      <c r="R292" s="31"/>
      <c r="S292" s="31"/>
      <c r="T292" s="31"/>
    </row>
    <row r="293" spans="1:20" x14ac:dyDescent="0.25">
      <c r="A293" s="39" t="str">
        <f>TblNames[[#This Row],[Customer ID]]</f>
        <v>Id292</v>
      </c>
      <c r="B293" s="29" t="str" cm="1">
        <f t="array" ref="B293">VLOOKUP($A293, TblNames[], COLUMN(TblNames[First Name]), FALSE)</f>
        <v>Rod W</v>
      </c>
      <c r="C293" s="29" cm="1">
        <f t="array" ref="C293">VLOOKUP($A293, TblMedical[], COLUMN(TblMedical[HBA1C]), FALSE)</f>
        <v>7.79</v>
      </c>
      <c r="D293" s="34" cm="1">
        <f t="array" ref="D293">VLOOKUP($A293, TblHospital[], COLUMN(TblHospital[Charges]), FALSE)</f>
        <v>32108.66</v>
      </c>
      <c r="E293" s="40" cm="1">
        <f t="array" ref="E293">VLOOKUP($A293, TblHospital[], COLUMN(TblHospital[Age]), FALSE)</f>
        <v>44</v>
      </c>
      <c r="F293" s="29" cm="1">
        <f t="array" ref="F293">VLOOKUP($A293, TblMedical[], COLUMN(TblMedical[BMI]), FALSE)</f>
        <v>29.734999999999999</v>
      </c>
      <c r="G293" s="29" t="str" cm="1">
        <f t="array" ref="G293">VLOOKUP($A293, TblMedical[], COLUMN(TblMedical[Heart Issues]), FALSE)</f>
        <v>No</v>
      </c>
      <c r="H293" s="29" t="str" cm="1">
        <f t="array" ref="H293">VLOOKUP($A293, TblMedical[], COLUMN(TblMedical[Any Transplants]), FALSE)</f>
        <v>No</v>
      </c>
      <c r="I293" s="29" t="str" cm="1">
        <f t="array" ref="I293">VLOOKUP($A293, TblMedical[], COLUMN(TblMedical[Cancer history]), FALSE)</f>
        <v>No</v>
      </c>
      <c r="J293" s="29">
        <f>VLOOKUP($A293, TblMedical[], 9, FALSE)</f>
        <v>0</v>
      </c>
      <c r="K293" s="29" t="str" cm="1">
        <f t="array" ref="K293">VLOOKUP($A293, TblMedical[], COLUMN(TblMedical[Smoker]), FALSE)</f>
        <v>No</v>
      </c>
      <c r="L293" s="29" t="str" cm="1">
        <f t="array" ref="L293">VLOOKUP($A293, TblMedical[], COLUMN(TblMedical[Weight Status]), FALSE)</f>
        <v>Overweight</v>
      </c>
      <c r="M293" s="29" t="str" cm="1">
        <f t="array" ref="M293">VLOOKUP($A293, TblMedical[], COLUMN(TblMedical[Diabetes Status]), FALSE)</f>
        <v>Diabetes</v>
      </c>
      <c r="N293" s="30" cm="1">
        <f t="array" ref="N293">VLOOKUP($A293, TblHospital[], COLUMN(TblHospital[DateofBirth]), FALSE)</f>
        <v>28804</v>
      </c>
      <c r="O293" s="35" t="str" cm="1">
        <f t="array" ref="O293">VLOOKUP($A293, TblHospital[], COLUMN(TblHospital[Hospital tier]), FALSE)</f>
        <v>tier - 1</v>
      </c>
      <c r="P293" s="35" t="str" cm="1">
        <f t="array" ref="P293">VLOOKUP($A293, TblHospital[], COLUMN(TblHospital[City tier]), FALSE)</f>
        <v>tier - 3</v>
      </c>
      <c r="Q293" s="35" t="str" cm="1">
        <f t="array" ref="Q293">VLOOKUP($A293, TblHospital[],COLUMN(TblHospital[State ID]), FALSE)</f>
        <v>R1017</v>
      </c>
      <c r="R293" s="31"/>
      <c r="S293" s="31"/>
      <c r="T293" s="31"/>
    </row>
    <row r="294" spans="1:20" x14ac:dyDescent="0.25">
      <c r="A294" s="39" t="str">
        <f>TblNames[[#This Row],[Customer ID]]</f>
        <v>Id293</v>
      </c>
      <c r="B294" s="29" t="str" cm="1">
        <f t="array" ref="B294">VLOOKUP($A294, TblNames[], COLUMN(TblNames[First Name]), FALSE)</f>
        <v>Joey</v>
      </c>
      <c r="C294" s="29" cm="1">
        <f t="array" ref="C294">VLOOKUP($A294, TblMedical[], COLUMN(TblMedical[HBA1C]), FALSE)</f>
        <v>5.28</v>
      </c>
      <c r="D294" s="34" cm="1">
        <f t="array" ref="D294">VLOOKUP($A294, TblHospital[], COLUMN(TblHospital[Charges]), FALSE)</f>
        <v>32086.21</v>
      </c>
      <c r="E294" s="40" cm="1">
        <f t="array" ref="E294">VLOOKUP($A294, TblHospital[], COLUMN(TblHospital[Age]), FALSE)</f>
        <v>29</v>
      </c>
      <c r="F294" s="29" cm="1">
        <f t="array" ref="F294">VLOOKUP($A294, TblMedical[], COLUMN(TblMedical[BMI]), FALSE)</f>
        <v>40.74</v>
      </c>
      <c r="G294" s="29" t="str" cm="1">
        <f t="array" ref="G294">VLOOKUP($A294, TblMedical[], COLUMN(TblMedical[Heart Issues]), FALSE)</f>
        <v>No</v>
      </c>
      <c r="H294" s="29" t="str" cm="1">
        <f t="array" ref="H294">VLOOKUP($A294, TblMedical[], COLUMN(TblMedical[Any Transplants]), FALSE)</f>
        <v>No</v>
      </c>
      <c r="I294" s="29" t="str" cm="1">
        <f t="array" ref="I294">VLOOKUP($A294, TblMedical[], COLUMN(TblMedical[Cancer history]), FALSE)</f>
        <v>Yes</v>
      </c>
      <c r="J294" s="29">
        <f>VLOOKUP($A294, TblMedical[], 9, FALSE)</f>
        <v>1</v>
      </c>
      <c r="K294" s="29" t="str" cm="1">
        <f t="array" ref="K294">VLOOKUP($A294, TblMedical[], COLUMN(TblMedical[Smoker]), FALSE)</f>
        <v>Yes</v>
      </c>
      <c r="L294" s="29" t="str" cm="1">
        <f t="array" ref="L294">VLOOKUP($A294, TblMedical[], COLUMN(TblMedical[Weight Status]), FALSE)</f>
        <v>Obesity</v>
      </c>
      <c r="M294" s="29" t="str" cm="1">
        <f t="array" ref="M294">VLOOKUP($A294, TblMedical[], COLUMN(TblMedical[Diabetes Status]), FALSE)</f>
        <v>Normal</v>
      </c>
      <c r="N294" s="30" cm="1">
        <f t="array" ref="N294">VLOOKUP($A294, TblHospital[], COLUMN(TblHospital[DateofBirth]), FALSE)</f>
        <v>34225</v>
      </c>
      <c r="O294" s="35" t="str" cm="1">
        <f t="array" ref="O294">VLOOKUP($A294, TblHospital[], COLUMN(TblHospital[Hospital tier]), FALSE)</f>
        <v>tier - 1</v>
      </c>
      <c r="P294" s="35" t="str" cm="1">
        <f t="array" ref="P294">VLOOKUP($A294, TblHospital[], COLUMN(TblHospital[City tier]), FALSE)</f>
        <v>tier - 3</v>
      </c>
      <c r="Q294" s="35" t="str" cm="1">
        <f t="array" ref="Q294">VLOOKUP($A294, TblHospital[],COLUMN(TblHospital[State ID]), FALSE)</f>
        <v>R1011</v>
      </c>
      <c r="R294" s="31"/>
      <c r="S294" s="31"/>
      <c r="T294" s="31"/>
    </row>
    <row r="295" spans="1:20" x14ac:dyDescent="0.25">
      <c r="A295" s="39" t="str">
        <f>TblNames[[#This Row],[Customer ID]]</f>
        <v>Id294</v>
      </c>
      <c r="B295" s="29" t="str" cm="1">
        <f t="array" ref="B295">VLOOKUP($A295, TblNames[], COLUMN(TblNames[First Name]), FALSE)</f>
        <v>Hillary L</v>
      </c>
      <c r="C295" s="29" cm="1">
        <f t="array" ref="C295">VLOOKUP($A295, TblMedical[], COLUMN(TblMedical[HBA1C]), FALSE)</f>
        <v>5.87</v>
      </c>
      <c r="D295" s="34" cm="1">
        <f t="array" ref="D295">VLOOKUP($A295, TblHospital[], COLUMN(TblHospital[Charges]), FALSE)</f>
        <v>31980.89</v>
      </c>
      <c r="E295" s="40" cm="1">
        <f t="array" ref="E295">VLOOKUP($A295, TblHospital[], COLUMN(TblHospital[Age]), FALSE)</f>
        <v>50</v>
      </c>
      <c r="F295" s="29" cm="1">
        <f t="array" ref="F295">VLOOKUP($A295, TblMedical[], COLUMN(TblMedical[BMI]), FALSE)</f>
        <v>24.14</v>
      </c>
      <c r="G295" s="29" t="str" cm="1">
        <f t="array" ref="G295">VLOOKUP($A295, TblMedical[], COLUMN(TblMedical[Heart Issues]), FALSE)</f>
        <v>No</v>
      </c>
      <c r="H295" s="29" t="str" cm="1">
        <f t="array" ref="H295">VLOOKUP($A295, TblMedical[], COLUMN(TblMedical[Any Transplants]), FALSE)</f>
        <v>No</v>
      </c>
      <c r="I295" s="29" t="str" cm="1">
        <f t="array" ref="I295">VLOOKUP($A295, TblMedical[], COLUMN(TblMedical[Cancer history]), FALSE)</f>
        <v>No</v>
      </c>
      <c r="J295" s="29">
        <f>VLOOKUP($A295, TblMedical[], 9, FALSE)</f>
        <v>2</v>
      </c>
      <c r="K295" s="29" t="str" cm="1">
        <f t="array" ref="K295">VLOOKUP($A295, TblMedical[], COLUMN(TblMedical[Smoker]), FALSE)</f>
        <v>Yes</v>
      </c>
      <c r="L295" s="29" t="str" cm="1">
        <f t="array" ref="L295">VLOOKUP($A295, TblMedical[], COLUMN(TblMedical[Weight Status]), FALSE)</f>
        <v>Normal Weight</v>
      </c>
      <c r="M295" s="29" t="str" cm="1">
        <f t="array" ref="M295">VLOOKUP($A295, TblMedical[], COLUMN(TblMedical[Diabetes Status]), FALSE)</f>
        <v>Normal</v>
      </c>
      <c r="N295" s="30" cm="1">
        <f t="array" ref="N295">VLOOKUP($A295, TblHospital[], COLUMN(TblHospital[DateofBirth]), FALSE)</f>
        <v>26563</v>
      </c>
      <c r="O295" s="35" t="str" cm="1">
        <f t="array" ref="O295">VLOOKUP($A295, TblHospital[], COLUMN(TblHospital[Hospital tier]), FALSE)</f>
        <v>tier - 2</v>
      </c>
      <c r="P295" s="35" t="str" cm="1">
        <f t="array" ref="P295">VLOOKUP($A295, TblHospital[], COLUMN(TblHospital[City tier]), FALSE)</f>
        <v>tier - 1</v>
      </c>
      <c r="Q295" s="35" t="str" cm="1">
        <f t="array" ref="Q295">VLOOKUP($A295, TblHospital[],COLUMN(TblHospital[State ID]), FALSE)</f>
        <v>R1011</v>
      </c>
      <c r="R295" s="31"/>
      <c r="S295" s="31"/>
      <c r="T295" s="31"/>
    </row>
    <row r="296" spans="1:20" x14ac:dyDescent="0.25">
      <c r="A296" s="39" t="str">
        <f>TblNames[[#This Row],[Customer ID]]</f>
        <v>Id295</v>
      </c>
      <c r="B296" s="29" t="str" cm="1">
        <f t="array" ref="B296">VLOOKUP($A296, TblNames[], COLUMN(TblNames[First Name]), FALSE)</f>
        <v>Eric J</v>
      </c>
      <c r="C296" s="29" cm="1">
        <f t="array" ref="C296">VLOOKUP($A296, TblMedical[], COLUMN(TblMedical[HBA1C]), FALSE)</f>
        <v>9.08</v>
      </c>
      <c r="D296" s="34" cm="1">
        <f t="array" ref="D296">VLOOKUP($A296, TblHospital[], COLUMN(TblHospital[Charges]), FALSE)</f>
        <v>31897.1</v>
      </c>
      <c r="E296" s="40" cm="1">
        <f t="array" ref="E296">VLOOKUP($A296, TblHospital[], COLUMN(TblHospital[Age]), FALSE)</f>
        <v>47</v>
      </c>
      <c r="F296" s="29" cm="1">
        <f t="array" ref="F296">VLOOKUP($A296, TblMedical[], COLUMN(TblMedical[BMI]), FALSE)</f>
        <v>25.15</v>
      </c>
      <c r="G296" s="29" t="str" cm="1">
        <f t="array" ref="G296">VLOOKUP($A296, TblMedical[], COLUMN(TblMedical[Heart Issues]), FALSE)</f>
        <v>Yes</v>
      </c>
      <c r="H296" s="29" t="str" cm="1">
        <f t="array" ref="H296">VLOOKUP($A296, TblMedical[], COLUMN(TblMedical[Any Transplants]), FALSE)</f>
        <v>No</v>
      </c>
      <c r="I296" s="29" t="str" cm="1">
        <f t="array" ref="I296">VLOOKUP($A296, TblMedical[], COLUMN(TblMedical[Cancer history]), FALSE)</f>
        <v>No</v>
      </c>
      <c r="J296" s="29">
        <f>VLOOKUP($A296, TblMedical[], 9, FALSE)</f>
        <v>1</v>
      </c>
      <c r="K296" s="29" t="str" cm="1">
        <f t="array" ref="K296">VLOOKUP($A296, TblMedical[], COLUMN(TblMedical[Smoker]), FALSE)</f>
        <v>Yes</v>
      </c>
      <c r="L296" s="29" t="str" cm="1">
        <f t="array" ref="L296">VLOOKUP($A296, TblMedical[], COLUMN(TblMedical[Weight Status]), FALSE)</f>
        <v>Overweight</v>
      </c>
      <c r="M296" s="29" t="str" cm="1">
        <f t="array" ref="M296">VLOOKUP($A296, TblMedical[], COLUMN(TblMedical[Diabetes Status]), FALSE)</f>
        <v>Diabetes</v>
      </c>
      <c r="N296" s="30" cm="1">
        <f t="array" ref="N296">VLOOKUP($A296, TblHospital[], COLUMN(TblHospital[DateofBirth]), FALSE)</f>
        <v>27662</v>
      </c>
      <c r="O296" s="35" t="str" cm="1">
        <f t="array" ref="O296">VLOOKUP($A296, TblHospital[], COLUMN(TblHospital[Hospital tier]), FALSE)</f>
        <v>tier - 2</v>
      </c>
      <c r="P296" s="35" t="str" cm="1">
        <f t="array" ref="P296">VLOOKUP($A296, TblHospital[], COLUMN(TblHospital[City tier]), FALSE)</f>
        <v>tier - 3</v>
      </c>
      <c r="Q296" s="35" t="str" cm="1">
        <f t="array" ref="Q296">VLOOKUP($A296, TblHospital[],COLUMN(TblHospital[State ID]), FALSE)</f>
        <v>R1011</v>
      </c>
      <c r="R296" s="31"/>
      <c r="S296" s="31"/>
      <c r="T296" s="31"/>
    </row>
    <row r="297" spans="1:20" x14ac:dyDescent="0.25">
      <c r="A297" s="39" t="str">
        <f>TblNames[[#This Row],[Customer ID]]</f>
        <v>Id296</v>
      </c>
      <c r="B297" s="29" t="str" cm="1">
        <f t="array" ref="B297">VLOOKUP($A297, TblNames[], COLUMN(TblNames[First Name]), FALSE)</f>
        <v>Nicolas</v>
      </c>
      <c r="C297" s="29" cm="1">
        <f t="array" ref="C297">VLOOKUP($A297, TblMedical[], COLUMN(TblMedical[HBA1C]), FALSE)</f>
        <v>5.2</v>
      </c>
      <c r="D297" s="34" cm="1">
        <f t="array" ref="D297">VLOOKUP($A297, TblHospital[], COLUMN(TblHospital[Charges]), FALSE)</f>
        <v>31743.919999999998</v>
      </c>
      <c r="E297" s="40" cm="1">
        <f t="array" ref="E297">VLOOKUP($A297, TblHospital[], COLUMN(TblHospital[Age]), FALSE)</f>
        <v>38</v>
      </c>
      <c r="F297" s="29" cm="1">
        <f t="array" ref="F297">VLOOKUP($A297, TblMedical[], COLUMN(TblMedical[BMI]), FALSE)</f>
        <v>28.71</v>
      </c>
      <c r="G297" s="29" t="str" cm="1">
        <f t="array" ref="G297">VLOOKUP($A297, TblMedical[], COLUMN(TblMedical[Heart Issues]), FALSE)</f>
        <v>No</v>
      </c>
      <c r="H297" s="29" t="str" cm="1">
        <f t="array" ref="H297">VLOOKUP($A297, TblMedical[], COLUMN(TblMedical[Any Transplants]), FALSE)</f>
        <v>No</v>
      </c>
      <c r="I297" s="29" t="str" cm="1">
        <f t="array" ref="I297">VLOOKUP($A297, TblMedical[], COLUMN(TblMedical[Cancer history]), FALSE)</f>
        <v>No</v>
      </c>
      <c r="J297" s="29">
        <f>VLOOKUP($A297, TblMedical[], 9, FALSE)</f>
        <v>1</v>
      </c>
      <c r="K297" s="29" t="str" cm="1">
        <f t="array" ref="K297">VLOOKUP($A297, TblMedical[], COLUMN(TblMedical[Smoker]), FALSE)</f>
        <v>Yes</v>
      </c>
      <c r="L297" s="29" t="str" cm="1">
        <f t="array" ref="L297">VLOOKUP($A297, TblMedical[], COLUMN(TblMedical[Weight Status]), FALSE)</f>
        <v>Overweight</v>
      </c>
      <c r="M297" s="29" t="str" cm="1">
        <f t="array" ref="M297">VLOOKUP($A297, TblMedical[], COLUMN(TblMedical[Diabetes Status]), FALSE)</f>
        <v>Normal</v>
      </c>
      <c r="N297" s="30" cm="1">
        <f t="array" ref="N297">VLOOKUP($A297, TblHospital[], COLUMN(TblHospital[DateofBirth]), FALSE)</f>
        <v>30935</v>
      </c>
      <c r="O297" s="35" t="str" cm="1">
        <f t="array" ref="O297">VLOOKUP($A297, TblHospital[], COLUMN(TblHospital[Hospital tier]), FALSE)</f>
        <v>tier - 2</v>
      </c>
      <c r="P297" s="35" t="str" cm="1">
        <f t="array" ref="P297">VLOOKUP($A297, TblHospital[], COLUMN(TblHospital[City tier]), FALSE)</f>
        <v>tier - 1</v>
      </c>
      <c r="Q297" s="35" t="str" cm="1">
        <f t="array" ref="Q297">VLOOKUP($A297, TblHospital[],COLUMN(TblHospital[State ID]), FALSE)</f>
        <v>R1011</v>
      </c>
      <c r="R297" s="31"/>
      <c r="S297" s="31"/>
      <c r="T297" s="31"/>
    </row>
    <row r="298" spans="1:20" x14ac:dyDescent="0.25">
      <c r="A298" s="39" t="str">
        <f>TblNames[[#This Row],[Customer ID]]</f>
        <v>Id297</v>
      </c>
      <c r="B298" s="29" t="str" cm="1">
        <f t="array" ref="B298">VLOOKUP($A298, TblNames[], COLUMN(TblNames[First Name]), FALSE)</f>
        <v>Marcel</v>
      </c>
      <c r="C298" s="29" cm="1">
        <f t="array" ref="C298">VLOOKUP($A298, TblMedical[], COLUMN(TblMedical[HBA1C]), FALSE)</f>
        <v>5.48</v>
      </c>
      <c r="D298" s="34" cm="1">
        <f t="array" ref="D298">VLOOKUP($A298, TblHospital[], COLUMN(TblHospital[Charges]), FALSE)</f>
        <v>31736.7</v>
      </c>
      <c r="E298" s="40" cm="1">
        <f t="array" ref="E298">VLOOKUP($A298, TblHospital[], COLUMN(TblHospital[Age]), FALSE)</f>
        <v>45</v>
      </c>
      <c r="F298" s="29" cm="1">
        <f t="array" ref="F298">VLOOKUP($A298, TblMedical[], COLUMN(TblMedical[BMI]), FALSE)</f>
        <v>23</v>
      </c>
      <c r="G298" s="29" t="str" cm="1">
        <f t="array" ref="G298">VLOOKUP($A298, TblMedical[], COLUMN(TblMedical[Heart Issues]), FALSE)</f>
        <v>No</v>
      </c>
      <c r="H298" s="29" t="str" cm="1">
        <f t="array" ref="H298">VLOOKUP($A298, TblMedical[], COLUMN(TblMedical[Any Transplants]), FALSE)</f>
        <v>No</v>
      </c>
      <c r="I298" s="29" t="str" cm="1">
        <f t="array" ref="I298">VLOOKUP($A298, TblMedical[], COLUMN(TblMedical[Cancer history]), FALSE)</f>
        <v>No</v>
      </c>
      <c r="J298" s="29">
        <f>VLOOKUP($A298, TblMedical[], 9, FALSE)</f>
        <v>0</v>
      </c>
      <c r="K298" s="29" t="str" cm="1">
        <f t="array" ref="K298">VLOOKUP($A298, TblMedical[], COLUMN(TblMedical[Smoker]), FALSE)</f>
        <v>Yes</v>
      </c>
      <c r="L298" s="29" t="str" cm="1">
        <f t="array" ref="L298">VLOOKUP($A298, TblMedical[], COLUMN(TblMedical[Weight Status]), FALSE)</f>
        <v>Normal Weight</v>
      </c>
      <c r="M298" s="29" t="str" cm="1">
        <f t="array" ref="M298">VLOOKUP($A298, TblMedical[], COLUMN(TblMedical[Diabetes Status]), FALSE)</f>
        <v>Normal</v>
      </c>
      <c r="N298" s="30" cm="1">
        <f t="array" ref="N298">VLOOKUP($A298, TblHospital[], COLUMN(TblHospital[DateofBirth]), FALSE)</f>
        <v>28412</v>
      </c>
      <c r="O298" s="35" t="str" cm="1">
        <f t="array" ref="O298">VLOOKUP($A298, TblHospital[], COLUMN(TblHospital[Hospital tier]), FALSE)</f>
        <v>tier - 2</v>
      </c>
      <c r="P298" s="35" t="str" cm="1">
        <f t="array" ref="P298">VLOOKUP($A298, TblHospital[], COLUMN(TblHospital[City tier]), FALSE)</f>
        <v>tier - 2</v>
      </c>
      <c r="Q298" s="35" t="str" cm="1">
        <f t="array" ref="Q298">VLOOKUP($A298, TblHospital[],COLUMN(TblHospital[State ID]), FALSE)</f>
        <v>R1012</v>
      </c>
      <c r="R298" s="31"/>
      <c r="S298" s="31"/>
      <c r="T298" s="31"/>
    </row>
    <row r="299" spans="1:20" x14ac:dyDescent="0.25">
      <c r="A299" s="39" t="str">
        <f>TblNames[[#This Row],[Customer ID]]</f>
        <v>Id298</v>
      </c>
      <c r="B299" s="29" t="str" cm="1">
        <f t="array" ref="B299">VLOOKUP($A299, TblNames[], COLUMN(TblNames[First Name]), FALSE)</f>
        <v>Ashley N</v>
      </c>
      <c r="C299" s="29" cm="1">
        <f t="array" ref="C299">VLOOKUP($A299, TblMedical[], COLUMN(TblMedical[HBA1C]), FALSE)</f>
        <v>11.95</v>
      </c>
      <c r="D299" s="34" cm="1">
        <f t="array" ref="D299">VLOOKUP($A299, TblHospital[], COLUMN(TblHospital[Charges]), FALSE)</f>
        <v>31620</v>
      </c>
      <c r="E299" s="40" cm="1">
        <f t="array" ref="E299">VLOOKUP($A299, TblHospital[], COLUMN(TblHospital[Age]), FALSE)</f>
        <v>62</v>
      </c>
      <c r="F299" s="29" cm="1">
        <f t="array" ref="F299">VLOOKUP($A299, TblMedical[], COLUMN(TblMedical[BMI]), FALSE)</f>
        <v>36.86</v>
      </c>
      <c r="G299" s="29" t="str" cm="1">
        <f t="array" ref="G299">VLOOKUP($A299, TblMedical[], COLUMN(TblMedical[Heart Issues]), FALSE)</f>
        <v>No</v>
      </c>
      <c r="H299" s="29" t="str" cm="1">
        <f t="array" ref="H299">VLOOKUP($A299, TblMedical[], COLUMN(TblMedical[Any Transplants]), FALSE)</f>
        <v>No</v>
      </c>
      <c r="I299" s="29" t="str" cm="1">
        <f t="array" ref="I299">VLOOKUP($A299, TblMedical[], COLUMN(TblMedical[Cancer history]), FALSE)</f>
        <v>No</v>
      </c>
      <c r="J299" s="29">
        <f>VLOOKUP($A299, TblMedical[], 9, FALSE)</f>
        <v>0</v>
      </c>
      <c r="K299" s="29" t="str" cm="1">
        <f t="array" ref="K299">VLOOKUP($A299, TblMedical[], COLUMN(TblMedical[Smoker]), FALSE)</f>
        <v>No</v>
      </c>
      <c r="L299" s="29" t="str" cm="1">
        <f t="array" ref="L299">VLOOKUP($A299, TblMedical[], COLUMN(TblMedical[Weight Status]), FALSE)</f>
        <v>Obesity</v>
      </c>
      <c r="M299" s="29" t="str" cm="1">
        <f t="array" ref="M299">VLOOKUP($A299, TblMedical[], COLUMN(TblMedical[Diabetes Status]), FALSE)</f>
        <v>Diabetes</v>
      </c>
      <c r="N299" s="30" cm="1">
        <f t="array" ref="N299">VLOOKUP($A299, TblHospital[], COLUMN(TblHospital[DateofBirth]), FALSE)</f>
        <v>22263</v>
      </c>
      <c r="O299" s="35" t="str" cm="1">
        <f t="array" ref="O299">VLOOKUP($A299, TblHospital[], COLUMN(TblHospital[Hospital tier]), FALSE)</f>
        <v>tier - 2</v>
      </c>
      <c r="P299" s="35" t="str" cm="1">
        <f t="array" ref="P299">VLOOKUP($A299, TblHospital[], COLUMN(TblHospital[City tier]), FALSE)</f>
        <v>tier - 1</v>
      </c>
      <c r="Q299" s="35" t="str" cm="1">
        <f t="array" ref="Q299">VLOOKUP($A299, TblHospital[],COLUMN(TblHospital[State ID]), FALSE)</f>
        <v>R1024</v>
      </c>
      <c r="R299" s="31"/>
      <c r="S299" s="31"/>
      <c r="T299" s="31"/>
    </row>
    <row r="300" spans="1:20" x14ac:dyDescent="0.25">
      <c r="A300" s="39" t="str">
        <f>TblNames[[#This Row],[Customer ID]]</f>
        <v>Id299</v>
      </c>
      <c r="B300" s="29" t="str" cm="1">
        <f t="array" ref="B300">VLOOKUP($A300, TblNames[], COLUMN(TblNames[First Name]), FALSE)</f>
        <v>Evan D</v>
      </c>
      <c r="C300" s="29" cm="1">
        <f t="array" ref="C300">VLOOKUP($A300, TblMedical[], COLUMN(TblMedical[HBA1C]), FALSE)</f>
        <v>8.6999999999999993</v>
      </c>
      <c r="D300" s="34" cm="1">
        <f t="array" ref="D300">VLOOKUP($A300, TblHospital[], COLUMN(TblHospital[Charges]), FALSE)</f>
        <v>31591.82</v>
      </c>
      <c r="E300" s="40" cm="1">
        <f t="array" ref="E300">VLOOKUP($A300, TblHospital[], COLUMN(TblHospital[Age]), FALSE)</f>
        <v>47</v>
      </c>
      <c r="F300" s="29" cm="1">
        <f t="array" ref="F300">VLOOKUP($A300, TblMedical[], COLUMN(TblMedical[BMI]), FALSE)</f>
        <v>24.25</v>
      </c>
      <c r="G300" s="29" t="str" cm="1">
        <f t="array" ref="G300">VLOOKUP($A300, TblMedical[], COLUMN(TblMedical[Heart Issues]), FALSE)</f>
        <v>Yes</v>
      </c>
      <c r="H300" s="29" t="str" cm="1">
        <f t="array" ref="H300">VLOOKUP($A300, TblMedical[], COLUMN(TblMedical[Any Transplants]), FALSE)</f>
        <v>No</v>
      </c>
      <c r="I300" s="29" t="str" cm="1">
        <f t="array" ref="I300">VLOOKUP($A300, TblMedical[], COLUMN(TblMedical[Cancer history]), FALSE)</f>
        <v>No</v>
      </c>
      <c r="J300" s="29">
        <f>VLOOKUP($A300, TblMedical[], 9, FALSE)</f>
        <v>1</v>
      </c>
      <c r="K300" s="29" t="str" cm="1">
        <f t="array" ref="K300">VLOOKUP($A300, TblMedical[], COLUMN(TblMedical[Smoker]), FALSE)</f>
        <v>Yes</v>
      </c>
      <c r="L300" s="29" t="str" cm="1">
        <f t="array" ref="L300">VLOOKUP($A300, TblMedical[], COLUMN(TblMedical[Weight Status]), FALSE)</f>
        <v>Normal Weight</v>
      </c>
      <c r="M300" s="29" t="str" cm="1">
        <f t="array" ref="M300">VLOOKUP($A300, TblMedical[], COLUMN(TblMedical[Diabetes Status]), FALSE)</f>
        <v>Diabetes</v>
      </c>
      <c r="N300" s="30" cm="1">
        <f t="array" ref="N300">VLOOKUP($A300, TblHospital[], COLUMN(TblHospital[DateofBirth]), FALSE)</f>
        <v>27696</v>
      </c>
      <c r="O300" s="35" t="str" cm="1">
        <f t="array" ref="O300">VLOOKUP($A300, TblHospital[], COLUMN(TblHospital[Hospital tier]), FALSE)</f>
        <v>tier - 2</v>
      </c>
      <c r="P300" s="35" t="str" cm="1">
        <f t="array" ref="P300">VLOOKUP($A300, TblHospital[], COLUMN(TblHospital[City tier]), FALSE)</f>
        <v>tier - 1</v>
      </c>
      <c r="Q300" s="35" t="str" cm="1">
        <f t="array" ref="Q300">VLOOKUP($A300, TblHospital[],COLUMN(TblHospital[State ID]), FALSE)</f>
        <v>R1011</v>
      </c>
      <c r="R300" s="31"/>
      <c r="S300" s="31"/>
      <c r="T300" s="31"/>
    </row>
    <row r="301" spans="1:20" x14ac:dyDescent="0.25">
      <c r="A301" s="39" t="str">
        <f>TblNames[[#This Row],[Customer ID]]</f>
        <v>Id300</v>
      </c>
      <c r="B301" s="29" t="str" cm="1">
        <f t="array" ref="B301">VLOOKUP($A301, TblNames[], COLUMN(TblNames[First Name]), FALSE)</f>
        <v>Krisana</v>
      </c>
      <c r="C301" s="29" cm="1">
        <f t="array" ref="C301">VLOOKUP($A301, TblMedical[], COLUMN(TblMedical[HBA1C]), FALSE)</f>
        <v>7.84</v>
      </c>
      <c r="D301" s="34" cm="1">
        <f t="array" ref="D301">VLOOKUP($A301, TblHospital[], COLUMN(TblHospital[Charges]), FALSE)</f>
        <v>31368.81</v>
      </c>
      <c r="E301" s="40" cm="1">
        <f t="array" ref="E301">VLOOKUP($A301, TblHospital[], COLUMN(TblHospital[Age]), FALSE)</f>
        <v>48</v>
      </c>
      <c r="F301" s="29" cm="1">
        <f t="array" ref="F301">VLOOKUP($A301, TblMedical[], COLUMN(TblMedical[BMI]), FALSE)</f>
        <v>23.85</v>
      </c>
      <c r="G301" s="29" t="str" cm="1">
        <f t="array" ref="G301">VLOOKUP($A301, TblMedical[], COLUMN(TblMedical[Heart Issues]), FALSE)</f>
        <v>No</v>
      </c>
      <c r="H301" s="29" t="str" cm="1">
        <f t="array" ref="H301">VLOOKUP($A301, TblMedical[], COLUMN(TblMedical[Any Transplants]), FALSE)</f>
        <v>No</v>
      </c>
      <c r="I301" s="29" t="str" cm="1">
        <f t="array" ref="I301">VLOOKUP($A301, TblMedical[], COLUMN(TblMedical[Cancer history]), FALSE)</f>
        <v>No</v>
      </c>
      <c r="J301" s="29">
        <f>VLOOKUP($A301, TblMedical[], 9, FALSE)</f>
        <v>0</v>
      </c>
      <c r="K301" s="29" t="str" cm="1">
        <f t="array" ref="K301">VLOOKUP($A301, TblMedical[], COLUMN(TblMedical[Smoker]), FALSE)</f>
        <v>Yes</v>
      </c>
      <c r="L301" s="29" t="str" cm="1">
        <f t="array" ref="L301">VLOOKUP($A301, TblMedical[], COLUMN(TblMedical[Weight Status]), FALSE)</f>
        <v>Normal Weight</v>
      </c>
      <c r="M301" s="29" t="str" cm="1">
        <f t="array" ref="M301">VLOOKUP($A301, TblMedical[], COLUMN(TblMedical[Diabetes Status]), FALSE)</f>
        <v>Diabetes</v>
      </c>
      <c r="N301" s="30" cm="1">
        <f t="array" ref="N301">VLOOKUP($A301, TblHospital[], COLUMN(TblHospital[DateofBirth]), FALSE)</f>
        <v>27310</v>
      </c>
      <c r="O301" s="35" t="str" cm="1">
        <f t="array" ref="O301">VLOOKUP($A301, TblHospital[], COLUMN(TblHospital[Hospital tier]), FALSE)</f>
        <v>tier - 2</v>
      </c>
      <c r="P301" s="35" t="str" cm="1">
        <f t="array" ref="P301">VLOOKUP($A301, TblHospital[], COLUMN(TblHospital[City tier]), FALSE)</f>
        <v>tier - 3</v>
      </c>
      <c r="Q301" s="35" t="str" cm="1">
        <f t="array" ref="Q301">VLOOKUP($A301, TblHospital[],COLUMN(TblHospital[State ID]), FALSE)</f>
        <v>R1011</v>
      </c>
      <c r="R301" s="31"/>
      <c r="S301" s="31"/>
      <c r="T301" s="31"/>
    </row>
    <row r="302" spans="1:20" x14ac:dyDescent="0.25">
      <c r="A302" s="39" t="str">
        <f>TblNames[[#This Row],[Customer ID]]</f>
        <v>Id301</v>
      </c>
      <c r="B302" s="29" t="str" cm="1">
        <f t="array" ref="B302">VLOOKUP($A302, TblNames[], COLUMN(TblNames[First Name]), FALSE)</f>
        <v>Kyle</v>
      </c>
      <c r="C302" s="29" cm="1">
        <f t="array" ref="C302">VLOOKUP($A302, TblMedical[], COLUMN(TblMedical[HBA1C]), FALSE)</f>
        <v>5.19</v>
      </c>
      <c r="D302" s="34" cm="1">
        <f t="array" ref="D302">VLOOKUP($A302, TblHospital[], COLUMN(TblHospital[Charges]), FALSE)</f>
        <v>31328.27</v>
      </c>
      <c r="E302" s="40" cm="1">
        <f t="array" ref="E302">VLOOKUP($A302, TblHospital[], COLUMN(TblHospital[Age]), FALSE)</f>
        <v>27</v>
      </c>
      <c r="F302" s="29" cm="1">
        <f t="array" ref="F302">VLOOKUP($A302, TblMedical[], COLUMN(TblMedical[BMI]), FALSE)</f>
        <v>40.020000000000003</v>
      </c>
      <c r="G302" s="29" t="str" cm="1">
        <f t="array" ref="G302">VLOOKUP($A302, TblMedical[], COLUMN(TblMedical[Heart Issues]), FALSE)</f>
        <v>Yes</v>
      </c>
      <c r="H302" s="29" t="str" cm="1">
        <f t="array" ref="H302">VLOOKUP($A302, TblMedical[], COLUMN(TblMedical[Any Transplants]), FALSE)</f>
        <v>No</v>
      </c>
      <c r="I302" s="29" t="str" cm="1">
        <f t="array" ref="I302">VLOOKUP($A302, TblMedical[], COLUMN(TblMedical[Cancer history]), FALSE)</f>
        <v>No</v>
      </c>
      <c r="J302" s="29">
        <f>VLOOKUP($A302, TblMedical[], 9, FALSE)</f>
        <v>1</v>
      </c>
      <c r="K302" s="29" t="str" cm="1">
        <f t="array" ref="K302">VLOOKUP($A302, TblMedical[], COLUMN(TblMedical[Smoker]), FALSE)</f>
        <v>Yes</v>
      </c>
      <c r="L302" s="29" t="str" cm="1">
        <f t="array" ref="L302">VLOOKUP($A302, TblMedical[], COLUMN(TblMedical[Weight Status]), FALSE)</f>
        <v>Obesity</v>
      </c>
      <c r="M302" s="29" t="str" cm="1">
        <f t="array" ref="M302">VLOOKUP($A302, TblMedical[], COLUMN(TblMedical[Diabetes Status]), FALSE)</f>
        <v>Normal</v>
      </c>
      <c r="N302" s="30" cm="1">
        <f t="array" ref="N302">VLOOKUP($A302, TblHospital[], COLUMN(TblHospital[DateofBirth]), FALSE)</f>
        <v>34969</v>
      </c>
      <c r="O302" s="35" t="str" cm="1">
        <f t="array" ref="O302">VLOOKUP($A302, TblHospital[], COLUMN(TblHospital[Hospital tier]), FALSE)</f>
        <v>tier - 2</v>
      </c>
      <c r="P302" s="35" t="str" cm="1">
        <f t="array" ref="P302">VLOOKUP($A302, TblHospital[], COLUMN(TblHospital[City tier]), FALSE)</f>
        <v>tier - 2</v>
      </c>
      <c r="Q302" s="35" t="str" cm="1">
        <f t="array" ref="Q302">VLOOKUP($A302, TblHospital[],COLUMN(TblHospital[State ID]), FALSE)</f>
        <v>R1011</v>
      </c>
      <c r="R302" s="31"/>
      <c r="S302" s="31"/>
      <c r="T302" s="31"/>
    </row>
    <row r="303" spans="1:20" x14ac:dyDescent="0.25">
      <c r="A303" s="39" t="str">
        <f>TblNames[[#This Row],[Customer ID]]</f>
        <v>Id302</v>
      </c>
      <c r="B303" s="29" t="str" cm="1">
        <f t="array" ref="B303">VLOOKUP($A303, TblNames[], COLUMN(TblNames[First Name]), FALSE)</f>
        <v>Kate</v>
      </c>
      <c r="C303" s="29" cm="1">
        <f t="array" ref="C303">VLOOKUP($A303, TblMedical[], COLUMN(TblMedical[HBA1C]), FALSE)</f>
        <v>8.41</v>
      </c>
      <c r="D303" s="34" cm="1">
        <f t="array" ref="D303">VLOOKUP($A303, TblHospital[], COLUMN(TblHospital[Charges]), FALSE)</f>
        <v>31322.53</v>
      </c>
      <c r="E303" s="40" cm="1">
        <f t="array" ref="E303">VLOOKUP($A303, TblHospital[], COLUMN(TblHospital[Age]), FALSE)</f>
        <v>55</v>
      </c>
      <c r="F303" s="29" cm="1">
        <f t="array" ref="F303">VLOOKUP($A303, TblMedical[], COLUMN(TblMedical[BMI]), FALSE)</f>
        <v>19.170000000000002</v>
      </c>
      <c r="G303" s="29" t="str" cm="1">
        <f t="array" ref="G303">VLOOKUP($A303, TblMedical[], COLUMN(TblMedical[Heart Issues]), FALSE)</f>
        <v>No</v>
      </c>
      <c r="H303" s="29" t="str" cm="1">
        <f t="array" ref="H303">VLOOKUP($A303, TblMedical[], COLUMN(TblMedical[Any Transplants]), FALSE)</f>
        <v>No</v>
      </c>
      <c r="I303" s="29" t="str" cm="1">
        <f t="array" ref="I303">VLOOKUP($A303, TblMedical[], COLUMN(TblMedical[Cancer history]), FALSE)</f>
        <v>No</v>
      </c>
      <c r="J303" s="29">
        <f>VLOOKUP($A303, TblMedical[], 9, FALSE)</f>
        <v>0</v>
      </c>
      <c r="K303" s="29" t="str" cm="1">
        <f t="array" ref="K303">VLOOKUP($A303, TblMedical[], COLUMN(TblMedical[Smoker]), FALSE)</f>
        <v>Yes</v>
      </c>
      <c r="L303" s="29" t="str" cm="1">
        <f t="array" ref="L303">VLOOKUP($A303, TblMedical[], COLUMN(TblMedical[Weight Status]), FALSE)</f>
        <v>Normal Weight</v>
      </c>
      <c r="M303" s="29" t="str" cm="1">
        <f t="array" ref="M303">VLOOKUP($A303, TblMedical[], COLUMN(TblMedical[Diabetes Status]), FALSE)</f>
        <v>Diabetes</v>
      </c>
      <c r="N303" s="30" cm="1">
        <f t="array" ref="N303">VLOOKUP($A303, TblHospital[], COLUMN(TblHospital[DateofBirth]), FALSE)</f>
        <v>25028</v>
      </c>
      <c r="O303" s="35" t="str" cm="1">
        <f t="array" ref="O303">VLOOKUP($A303, TblHospital[], COLUMN(TblHospital[Hospital tier]), FALSE)</f>
        <v>tier - 2</v>
      </c>
      <c r="P303" s="35" t="str" cm="1">
        <f t="array" ref="P303">VLOOKUP($A303, TblHospital[], COLUMN(TblHospital[City tier]), FALSE)</f>
        <v>tier - 1</v>
      </c>
      <c r="Q303" s="35" t="str" cm="1">
        <f t="array" ref="Q303">VLOOKUP($A303, TblHospital[],COLUMN(TblHospital[State ID]), FALSE)</f>
        <v>R1011</v>
      </c>
      <c r="R303" s="31"/>
      <c r="S303" s="31"/>
      <c r="T303" s="31"/>
    </row>
    <row r="304" spans="1:20" x14ac:dyDescent="0.25">
      <c r="A304" s="39" t="str">
        <f>TblNames[[#This Row],[Customer ID]]</f>
        <v>Id303</v>
      </c>
      <c r="B304" s="29" t="str" cm="1">
        <f t="array" ref="B304">VLOOKUP($A304, TblNames[], COLUMN(TblNames[First Name]), FALSE)</f>
        <v>Martin A</v>
      </c>
      <c r="C304" s="29" cm="1">
        <f t="array" ref="C304">VLOOKUP($A304, TblMedical[], COLUMN(TblMedical[HBA1C]), FALSE)</f>
        <v>5.86</v>
      </c>
      <c r="D304" s="34" cm="1">
        <f t="array" ref="D304">VLOOKUP($A304, TblHospital[], COLUMN(TblHospital[Charges]), FALSE)</f>
        <v>31234.560000000001</v>
      </c>
      <c r="E304" s="40" cm="1">
        <f t="array" ref="E304">VLOOKUP($A304, TblHospital[], COLUMN(TblHospital[Age]), FALSE)</f>
        <v>23</v>
      </c>
      <c r="F304" s="29" cm="1">
        <f t="array" ref="F304">VLOOKUP($A304, TblMedical[], COLUMN(TblMedical[BMI]), FALSE)</f>
        <v>43.53</v>
      </c>
      <c r="G304" s="29" t="str" cm="1">
        <f t="array" ref="G304">VLOOKUP($A304, TblMedical[], COLUMN(TblMedical[Heart Issues]), FALSE)</f>
        <v>Yes</v>
      </c>
      <c r="H304" s="29" t="str" cm="1">
        <f t="array" ref="H304">VLOOKUP($A304, TblMedical[], COLUMN(TblMedical[Any Transplants]), FALSE)</f>
        <v>yes</v>
      </c>
      <c r="I304" s="29" t="str" cm="1">
        <f t="array" ref="I304">VLOOKUP($A304, TblMedical[], COLUMN(TblMedical[Cancer history]), FALSE)</f>
        <v>No</v>
      </c>
      <c r="J304" s="29">
        <f>VLOOKUP($A304, TblMedical[], 9, FALSE)</f>
        <v>2</v>
      </c>
      <c r="K304" s="29" t="str" cm="1">
        <f t="array" ref="K304">VLOOKUP($A304, TblMedical[], COLUMN(TblMedical[Smoker]), FALSE)</f>
        <v>Yes</v>
      </c>
      <c r="L304" s="29" t="str" cm="1">
        <f t="array" ref="L304">VLOOKUP($A304, TblMedical[], COLUMN(TblMedical[Weight Status]), FALSE)</f>
        <v>Obesity</v>
      </c>
      <c r="M304" s="29" t="str" cm="1">
        <f t="array" ref="M304">VLOOKUP($A304, TblMedical[], COLUMN(TblMedical[Diabetes Status]), FALSE)</f>
        <v>Normal</v>
      </c>
      <c r="N304" s="30" cm="1">
        <f t="array" ref="N304">VLOOKUP($A304, TblHospital[], COLUMN(TblHospital[DateofBirth]), FALSE)</f>
        <v>36729</v>
      </c>
      <c r="O304" s="35" t="str" cm="1">
        <f t="array" ref="O304">VLOOKUP($A304, TblHospital[], COLUMN(TblHospital[Hospital tier]), FALSE)</f>
        <v>tier - 1</v>
      </c>
      <c r="P304" s="35" t="str" cm="1">
        <f t="array" ref="P304">VLOOKUP($A304, TblHospital[], COLUMN(TblHospital[City tier]), FALSE)</f>
        <v>tier - 1</v>
      </c>
      <c r="Q304" s="35" t="str" cm="1">
        <f t="array" ref="Q304">VLOOKUP($A304, TblHospital[],COLUMN(TblHospital[State ID]), FALSE)</f>
        <v>R1011</v>
      </c>
      <c r="R304" s="31"/>
      <c r="S304" s="31"/>
      <c r="T304" s="31"/>
    </row>
    <row r="305" spans="1:20" x14ac:dyDescent="0.25">
      <c r="A305" s="39" t="str">
        <f>TblNames[[#This Row],[Customer ID]]</f>
        <v>Id304</v>
      </c>
      <c r="B305" s="29" t="str" cm="1">
        <f t="array" ref="B305">VLOOKUP($A305, TblNames[], COLUMN(TblNames[First Name]), FALSE)</f>
        <v>Stacey</v>
      </c>
      <c r="C305" s="29" cm="1">
        <f t="array" ref="C305">VLOOKUP($A305, TblMedical[], COLUMN(TblMedical[HBA1C]), FALSE)</f>
        <v>4.18</v>
      </c>
      <c r="D305" s="34" cm="1">
        <f t="array" ref="D305">VLOOKUP($A305, TblHospital[], COLUMN(TblHospital[Charges]), FALSE)</f>
        <v>31196.61</v>
      </c>
      <c r="E305" s="40" cm="1">
        <f t="array" ref="E305">VLOOKUP($A305, TblHospital[], COLUMN(TblHospital[Age]), FALSE)</f>
        <v>18</v>
      </c>
      <c r="F305" s="29" cm="1">
        <f t="array" ref="F305">VLOOKUP($A305, TblMedical[], COLUMN(TblMedical[BMI]), FALSE)</f>
        <v>46.06</v>
      </c>
      <c r="G305" s="29" t="str" cm="1">
        <f t="array" ref="G305">VLOOKUP($A305, TblMedical[], COLUMN(TblMedical[Heart Issues]), FALSE)</f>
        <v>No</v>
      </c>
      <c r="H305" s="29" t="str" cm="1">
        <f t="array" ref="H305">VLOOKUP($A305, TblMedical[], COLUMN(TblMedical[Any Transplants]), FALSE)</f>
        <v>yes</v>
      </c>
      <c r="I305" s="29" t="str" cm="1">
        <f t="array" ref="I305">VLOOKUP($A305, TblMedical[], COLUMN(TblMedical[Cancer history]), FALSE)</f>
        <v>No</v>
      </c>
      <c r="J305" s="29">
        <f>VLOOKUP($A305, TblMedical[], 9, FALSE)</f>
        <v>1</v>
      </c>
      <c r="K305" s="29" t="str" cm="1">
        <f t="array" ref="K305">VLOOKUP($A305, TblMedical[], COLUMN(TblMedical[Smoker]), FALSE)</f>
        <v>Yes</v>
      </c>
      <c r="L305" s="29" t="str" cm="1">
        <f t="array" ref="L305">VLOOKUP($A305, TblMedical[], COLUMN(TblMedical[Weight Status]), FALSE)</f>
        <v>Obesity</v>
      </c>
      <c r="M305" s="29" t="str" cm="1">
        <f t="array" ref="M305">VLOOKUP($A305, TblMedical[], COLUMN(TblMedical[Diabetes Status]), FALSE)</f>
        <v>Normal</v>
      </c>
      <c r="N305" s="30" cm="1">
        <f t="array" ref="N305">VLOOKUP($A305, TblHospital[], COLUMN(TblHospital[DateofBirth]), FALSE)</f>
        <v>38300</v>
      </c>
      <c r="O305" s="35" t="str" cm="1">
        <f t="array" ref="O305">VLOOKUP($A305, TblHospital[], COLUMN(TblHospital[Hospital tier]), FALSE)</f>
        <v>tier - 2</v>
      </c>
      <c r="P305" s="35" t="str" cm="1">
        <f t="array" ref="P305">VLOOKUP($A305, TblHospital[], COLUMN(TblHospital[City tier]), FALSE)</f>
        <v>tier - 1</v>
      </c>
      <c r="Q305" s="35" t="str" cm="1">
        <f t="array" ref="Q305">VLOOKUP($A305, TblHospital[],COLUMN(TblHospital[State ID]), FALSE)</f>
        <v>R1011</v>
      </c>
      <c r="R305" s="31"/>
      <c r="S305" s="31"/>
      <c r="T305" s="31"/>
    </row>
    <row r="306" spans="1:20" x14ac:dyDescent="0.25">
      <c r="A306" s="39" t="str">
        <f>TblNames[[#This Row],[Customer ID]]</f>
        <v>Id305</v>
      </c>
      <c r="B306" s="29" t="str" cm="1">
        <f t="array" ref="B306">VLOOKUP($A306, TblNames[], COLUMN(TblNames[First Name]), FALSE)</f>
        <v>Christine</v>
      </c>
      <c r="C306" s="29" cm="1">
        <f t="array" ref="C306">VLOOKUP($A306, TblMedical[], COLUMN(TblMedical[HBA1C]), FALSE)</f>
        <v>11.99</v>
      </c>
      <c r="D306" s="34" cm="1">
        <f t="array" ref="D306">VLOOKUP($A306, TblHospital[], COLUMN(TblHospital[Charges]), FALSE)</f>
        <v>30942.19</v>
      </c>
      <c r="E306" s="40" cm="1">
        <f t="array" ref="E306">VLOOKUP($A306, TblHospital[], COLUMN(TblHospital[Age]), FALSE)</f>
        <v>61</v>
      </c>
      <c r="F306" s="29" cm="1">
        <f t="array" ref="F306">VLOOKUP($A306, TblMedical[], COLUMN(TblMedical[BMI]), FALSE)</f>
        <v>29.92</v>
      </c>
      <c r="G306" s="29" t="str" cm="1">
        <f t="array" ref="G306">VLOOKUP($A306, TblMedical[], COLUMN(TblMedical[Heart Issues]), FALSE)</f>
        <v>Yes</v>
      </c>
      <c r="H306" s="29" t="str" cm="1">
        <f t="array" ref="H306">VLOOKUP($A306, TblMedical[], COLUMN(TblMedical[Any Transplants]), FALSE)</f>
        <v>No</v>
      </c>
      <c r="I306" s="29" t="str" cm="1">
        <f t="array" ref="I306">VLOOKUP($A306, TblMedical[], COLUMN(TblMedical[Cancer history]), FALSE)</f>
        <v>No</v>
      </c>
      <c r="J306" s="29">
        <f>VLOOKUP($A306, TblMedical[], 9, FALSE)</f>
        <v>2</v>
      </c>
      <c r="K306" s="29" t="str" cm="1">
        <f t="array" ref="K306">VLOOKUP($A306, TblMedical[], COLUMN(TblMedical[Smoker]), FALSE)</f>
        <v>Yes</v>
      </c>
      <c r="L306" s="29" t="str" cm="1">
        <f t="array" ref="L306">VLOOKUP($A306, TblMedical[], COLUMN(TblMedical[Weight Status]), FALSE)</f>
        <v>Overweight</v>
      </c>
      <c r="M306" s="29" t="str" cm="1">
        <f t="array" ref="M306">VLOOKUP($A306, TblMedical[], COLUMN(TblMedical[Diabetes Status]), FALSE)</f>
        <v>Diabetes</v>
      </c>
      <c r="N306" s="30" cm="1">
        <f t="array" ref="N306">VLOOKUP($A306, TblHospital[], COLUMN(TblHospital[DateofBirth]), FALSE)</f>
        <v>22533</v>
      </c>
      <c r="O306" s="35" t="str" cm="1">
        <f t="array" ref="O306">VLOOKUP($A306, TblHospital[], COLUMN(TblHospital[Hospital tier]), FALSE)</f>
        <v>tier - 2</v>
      </c>
      <c r="P306" s="35" t="str" cm="1">
        <f t="array" ref="P306">VLOOKUP($A306, TblHospital[], COLUMN(TblHospital[City tier]), FALSE)</f>
        <v>tier - 2</v>
      </c>
      <c r="Q306" s="35" t="str" cm="1">
        <f t="array" ref="Q306">VLOOKUP($A306, TblHospital[],COLUMN(TblHospital[State ID]), FALSE)</f>
        <v>R1013</v>
      </c>
      <c r="R306" s="31"/>
      <c r="S306" s="31"/>
      <c r="T306" s="31"/>
    </row>
    <row r="307" spans="1:20" x14ac:dyDescent="0.25">
      <c r="A307" s="39" t="str">
        <f>TblNames[[#This Row],[Customer ID]]</f>
        <v>Id306</v>
      </c>
      <c r="B307" s="29" t="str" cm="1">
        <f t="array" ref="B307">VLOOKUP($A307, TblNames[], COLUMN(TblNames[First Name]), FALSE)</f>
        <v>Sarah C</v>
      </c>
      <c r="C307" s="29" cm="1">
        <f t="array" ref="C307">VLOOKUP($A307, TblMedical[], COLUMN(TblMedical[HBA1C]), FALSE)</f>
        <v>4.8499999999999996</v>
      </c>
      <c r="D307" s="34" cm="1">
        <f t="array" ref="D307">VLOOKUP($A307, TblHospital[], COLUMN(TblHospital[Charges]), FALSE)</f>
        <v>30763.01</v>
      </c>
      <c r="E307" s="40" cm="1">
        <f t="array" ref="E307">VLOOKUP($A307, TblHospital[], COLUMN(TblHospital[Age]), FALSE)</f>
        <v>34</v>
      </c>
      <c r="F307" s="29" cm="1">
        <f t="array" ref="F307">VLOOKUP($A307, TblMedical[], COLUMN(TblMedical[BMI]), FALSE)</f>
        <v>28.46</v>
      </c>
      <c r="G307" s="29" t="str" cm="1">
        <f t="array" ref="G307">VLOOKUP($A307, TblMedical[], COLUMN(TblMedical[Heart Issues]), FALSE)</f>
        <v>Yes</v>
      </c>
      <c r="H307" s="29" t="str" cm="1">
        <f t="array" ref="H307">VLOOKUP($A307, TblMedical[], COLUMN(TblMedical[Any Transplants]), FALSE)</f>
        <v>No</v>
      </c>
      <c r="I307" s="29" t="str" cm="1">
        <f t="array" ref="I307">VLOOKUP($A307, TblMedical[], COLUMN(TblMedical[Cancer history]), FALSE)</f>
        <v>No</v>
      </c>
      <c r="J307" s="29">
        <f>VLOOKUP($A307, TblMedical[], 9, FALSE)</f>
        <v>1</v>
      </c>
      <c r="K307" s="29" t="str" cm="1">
        <f t="array" ref="K307">VLOOKUP($A307, TblMedical[], COLUMN(TblMedical[Smoker]), FALSE)</f>
        <v>Yes</v>
      </c>
      <c r="L307" s="29" t="str" cm="1">
        <f t="array" ref="L307">VLOOKUP($A307, TblMedical[], COLUMN(TblMedical[Weight Status]), FALSE)</f>
        <v>Overweight</v>
      </c>
      <c r="M307" s="29" t="str" cm="1">
        <f t="array" ref="M307">VLOOKUP($A307, TblMedical[], COLUMN(TblMedical[Diabetes Status]), FALSE)</f>
        <v>Normal</v>
      </c>
      <c r="N307" s="30" cm="1">
        <f t="array" ref="N307">VLOOKUP($A307, TblHospital[], COLUMN(TblHospital[DateofBirth]), FALSE)</f>
        <v>32391</v>
      </c>
      <c r="O307" s="35" t="str" cm="1">
        <f t="array" ref="O307">VLOOKUP($A307, TblHospital[], COLUMN(TblHospital[Hospital tier]), FALSE)</f>
        <v>tier - 2</v>
      </c>
      <c r="P307" s="35" t="str" cm="1">
        <f t="array" ref="P307">VLOOKUP($A307, TblHospital[], COLUMN(TblHospital[City tier]), FALSE)</f>
        <v>tier - 1</v>
      </c>
      <c r="Q307" s="35" t="str" cm="1">
        <f t="array" ref="Q307">VLOOKUP($A307, TblHospital[],COLUMN(TblHospital[State ID]), FALSE)</f>
        <v>R1011</v>
      </c>
      <c r="R307" s="31"/>
      <c r="S307" s="31"/>
      <c r="T307" s="31"/>
    </row>
    <row r="308" spans="1:20" x14ac:dyDescent="0.25">
      <c r="A308" s="39" t="str">
        <f>TblNames[[#This Row],[Customer ID]]</f>
        <v>Id307</v>
      </c>
      <c r="B308" s="29" t="str" cm="1">
        <f t="array" ref="B308">VLOOKUP($A308, TblNames[], COLUMN(TblNames[First Name]), FALSE)</f>
        <v>Megan</v>
      </c>
      <c r="C308" s="29" cm="1">
        <f t="array" ref="C308">VLOOKUP($A308, TblMedical[], COLUMN(TblMedical[HBA1C]), FALSE)</f>
        <v>6.18</v>
      </c>
      <c r="D308" s="34" cm="1">
        <f t="array" ref="D308">VLOOKUP($A308, TblHospital[], COLUMN(TblHospital[Charges]), FALSE)</f>
        <v>30724.44</v>
      </c>
      <c r="E308" s="40" cm="1">
        <f t="array" ref="E308">VLOOKUP($A308, TblHospital[], COLUMN(TblHospital[Age]), FALSE)</f>
        <v>39</v>
      </c>
      <c r="F308" s="29" cm="1">
        <f t="array" ref="F308">VLOOKUP($A308, TblMedical[], COLUMN(TblMedical[BMI]), FALSE)</f>
        <v>24.56</v>
      </c>
      <c r="G308" s="29" t="str" cm="1">
        <f t="array" ref="G308">VLOOKUP($A308, TblMedical[], COLUMN(TblMedical[Heart Issues]), FALSE)</f>
        <v>Yes</v>
      </c>
      <c r="H308" s="29" t="str" cm="1">
        <f t="array" ref="H308">VLOOKUP($A308, TblMedical[], COLUMN(TblMedical[Any Transplants]), FALSE)</f>
        <v>No</v>
      </c>
      <c r="I308" s="29" t="str" cm="1">
        <f t="array" ref="I308">VLOOKUP($A308, TblMedical[], COLUMN(TblMedical[Cancer history]), FALSE)</f>
        <v>Yes</v>
      </c>
      <c r="J308" s="29">
        <f>VLOOKUP($A308, TblMedical[], 9, FALSE)</f>
        <v>1</v>
      </c>
      <c r="K308" s="29" t="str" cm="1">
        <f t="array" ref="K308">VLOOKUP($A308, TblMedical[], COLUMN(TblMedical[Smoker]), FALSE)</f>
        <v>Yes</v>
      </c>
      <c r="L308" s="29" t="str" cm="1">
        <f t="array" ref="L308">VLOOKUP($A308, TblMedical[], COLUMN(TblMedical[Weight Status]), FALSE)</f>
        <v>Normal Weight</v>
      </c>
      <c r="M308" s="29" t="str" cm="1">
        <f t="array" ref="M308">VLOOKUP($A308, TblMedical[], COLUMN(TblMedical[Diabetes Status]), FALSE)</f>
        <v>Prediabetes</v>
      </c>
      <c r="N308" s="30" cm="1">
        <f t="array" ref="N308">VLOOKUP($A308, TblHospital[], COLUMN(TblHospital[DateofBirth]), FALSE)</f>
        <v>30671</v>
      </c>
      <c r="O308" s="35" t="str" cm="1">
        <f t="array" ref="O308">VLOOKUP($A308, TblHospital[], COLUMN(TblHospital[Hospital tier]), FALSE)</f>
        <v>tier - 2</v>
      </c>
      <c r="P308" s="35" t="str" cm="1">
        <f t="array" ref="P308">VLOOKUP($A308, TblHospital[], COLUMN(TblHospital[City tier]), FALSE)</f>
        <v>tier - 3</v>
      </c>
      <c r="Q308" s="35" t="str" cm="1">
        <f t="array" ref="Q308">VLOOKUP($A308, TblHospital[],COLUMN(TblHospital[State ID]), FALSE)</f>
        <v>R1011</v>
      </c>
      <c r="R308" s="31"/>
      <c r="S308" s="31"/>
      <c r="T308" s="31"/>
    </row>
    <row r="309" spans="1:20" x14ac:dyDescent="0.25">
      <c r="A309" s="39" t="str">
        <f>TblNames[[#This Row],[Customer ID]]</f>
        <v>Id308</v>
      </c>
      <c r="B309" s="29" t="str" cm="1">
        <f t="array" ref="B309">VLOOKUP($A309, TblNames[], COLUMN(TblNames[First Name]), FALSE)</f>
        <v>Jason W</v>
      </c>
      <c r="C309" s="29" cm="1">
        <f t="array" ref="C309">VLOOKUP($A309, TblMedical[], COLUMN(TblMedical[HBA1C]), FALSE)</f>
        <v>6.37</v>
      </c>
      <c r="D309" s="34" cm="1">
        <f t="array" ref="D309">VLOOKUP($A309, TblHospital[], COLUMN(TblHospital[Charges]), FALSE)</f>
        <v>30697.71</v>
      </c>
      <c r="E309" s="40" cm="1">
        <f t="array" ref="E309">VLOOKUP($A309, TblHospital[], COLUMN(TblHospital[Age]), FALSE)</f>
        <v>23</v>
      </c>
      <c r="F309" s="29" cm="1">
        <f t="array" ref="F309">VLOOKUP($A309, TblMedical[], COLUMN(TblMedical[BMI]), FALSE)</f>
        <v>41.19</v>
      </c>
      <c r="G309" s="29" t="str" cm="1">
        <f t="array" ref="G309">VLOOKUP($A309, TblMedical[], COLUMN(TblMedical[Heart Issues]), FALSE)</f>
        <v>No</v>
      </c>
      <c r="H309" s="29" t="str" cm="1">
        <f t="array" ref="H309">VLOOKUP($A309, TblMedical[], COLUMN(TblMedical[Any Transplants]), FALSE)</f>
        <v>No</v>
      </c>
      <c r="I309" s="29" t="str" cm="1">
        <f t="array" ref="I309">VLOOKUP($A309, TblMedical[], COLUMN(TblMedical[Cancer history]), FALSE)</f>
        <v>No</v>
      </c>
      <c r="J309" s="29">
        <f>VLOOKUP($A309, TblMedical[], 9, FALSE)</f>
        <v>0</v>
      </c>
      <c r="K309" s="29" t="str" cm="1">
        <f t="array" ref="K309">VLOOKUP($A309, TblMedical[], COLUMN(TblMedical[Smoker]), FALSE)</f>
        <v>Yes</v>
      </c>
      <c r="L309" s="29" t="str" cm="1">
        <f t="array" ref="L309">VLOOKUP($A309, TblMedical[], COLUMN(TblMedical[Weight Status]), FALSE)</f>
        <v>Obesity</v>
      </c>
      <c r="M309" s="29" t="str" cm="1">
        <f t="array" ref="M309">VLOOKUP($A309, TblMedical[], COLUMN(TblMedical[Diabetes Status]), FALSE)</f>
        <v>Prediabetes</v>
      </c>
      <c r="N309" s="30" cm="1">
        <f t="array" ref="N309">VLOOKUP($A309, TblHospital[], COLUMN(TblHospital[DateofBirth]), FALSE)</f>
        <v>36424</v>
      </c>
      <c r="O309" s="35" t="str" cm="1">
        <f t="array" ref="O309">VLOOKUP($A309, TblHospital[], COLUMN(TblHospital[Hospital tier]), FALSE)</f>
        <v>tier - 1</v>
      </c>
      <c r="P309" s="35" t="str" cm="1">
        <f t="array" ref="P309">VLOOKUP($A309, TblHospital[], COLUMN(TblHospital[City tier]), FALSE)</f>
        <v>tier - 2</v>
      </c>
      <c r="Q309" s="35" t="str" cm="1">
        <f t="array" ref="Q309">VLOOKUP($A309, TblHospital[],COLUMN(TblHospital[State ID]), FALSE)</f>
        <v>R1011</v>
      </c>
      <c r="R309" s="31"/>
      <c r="S309" s="31"/>
      <c r="T309" s="31"/>
    </row>
    <row r="310" spans="1:20" x14ac:dyDescent="0.25">
      <c r="A310" s="39" t="str">
        <f>TblNames[[#This Row],[Customer ID]]</f>
        <v>Id309</v>
      </c>
      <c r="B310" s="29" t="str" cm="1">
        <f t="array" ref="B310">VLOOKUP($A310, TblNames[], COLUMN(TblNames[First Name]), FALSE)</f>
        <v>Michele</v>
      </c>
      <c r="C310" s="29" cm="1">
        <f t="array" ref="C310">VLOOKUP($A310, TblMedical[], COLUMN(TblMedical[HBA1C]), FALSE)</f>
        <v>9.81</v>
      </c>
      <c r="D310" s="34" cm="1">
        <f t="array" ref="D310">VLOOKUP($A310, TblHospital[], COLUMN(TblHospital[Charges]), FALSE)</f>
        <v>30625.65</v>
      </c>
      <c r="E310" s="40" cm="1">
        <f t="array" ref="E310">VLOOKUP($A310, TblHospital[], COLUMN(TblHospital[Age]), FALSE)</f>
        <v>52</v>
      </c>
      <c r="F310" s="29" cm="1">
        <f t="array" ref="F310">VLOOKUP($A310, TblMedical[], COLUMN(TblMedical[BMI]), FALSE)</f>
        <v>18.63</v>
      </c>
      <c r="G310" s="29" t="str" cm="1">
        <f t="array" ref="G310">VLOOKUP($A310, TblMedical[], COLUMN(TblMedical[Heart Issues]), FALSE)</f>
        <v>Yes</v>
      </c>
      <c r="H310" s="29" t="str" cm="1">
        <f t="array" ref="H310">VLOOKUP($A310, TblMedical[], COLUMN(TblMedical[Any Transplants]), FALSE)</f>
        <v>No</v>
      </c>
      <c r="I310" s="29" t="str" cm="1">
        <f t="array" ref="I310">VLOOKUP($A310, TblMedical[], COLUMN(TblMedical[Cancer history]), FALSE)</f>
        <v>No</v>
      </c>
      <c r="J310" s="29">
        <f>VLOOKUP($A310, TblMedical[], 9, FALSE)</f>
        <v>2</v>
      </c>
      <c r="K310" s="29" t="str" cm="1">
        <f t="array" ref="K310">VLOOKUP($A310, TblMedical[], COLUMN(TblMedical[Smoker]), FALSE)</f>
        <v>Yes</v>
      </c>
      <c r="L310" s="29" t="str" cm="1">
        <f t="array" ref="L310">VLOOKUP($A310, TblMedical[], COLUMN(TblMedical[Weight Status]), FALSE)</f>
        <v>Normal Weight</v>
      </c>
      <c r="M310" s="29" t="str" cm="1">
        <f t="array" ref="M310">VLOOKUP($A310, TblMedical[], COLUMN(TblMedical[Diabetes Status]), FALSE)</f>
        <v>Diabetes</v>
      </c>
      <c r="N310" s="30" cm="1">
        <f t="array" ref="N310">VLOOKUP($A310, TblHospital[], COLUMN(TblHospital[DateofBirth]), FALSE)</f>
        <v>25883</v>
      </c>
      <c r="O310" s="35" t="str" cm="1">
        <f t="array" ref="O310">VLOOKUP($A310, TblHospital[], COLUMN(TblHospital[Hospital tier]), FALSE)</f>
        <v>tier - 2</v>
      </c>
      <c r="P310" s="35" t="str" cm="1">
        <f t="array" ref="P310">VLOOKUP($A310, TblHospital[], COLUMN(TblHospital[City tier]), FALSE)</f>
        <v>tier - 3</v>
      </c>
      <c r="Q310" s="35" t="str" cm="1">
        <f t="array" ref="Q310">VLOOKUP($A310, TblHospital[],COLUMN(TblHospital[State ID]), FALSE)</f>
        <v>R1011</v>
      </c>
      <c r="R310" s="31"/>
      <c r="S310" s="31"/>
      <c r="T310" s="31"/>
    </row>
    <row r="311" spans="1:20" x14ac:dyDescent="0.25">
      <c r="A311" s="39" t="str">
        <f>TblNames[[#This Row],[Customer ID]]</f>
        <v>Id310</v>
      </c>
      <c r="B311" s="29" t="str" cm="1">
        <f t="array" ref="B311">VLOOKUP($A311, TblNames[], COLUMN(TblNames[First Name]), FALSE)</f>
        <v>Nikki</v>
      </c>
      <c r="C311" s="29" cm="1">
        <f t="array" ref="C311">VLOOKUP($A311, TblMedical[], COLUMN(TblMedical[HBA1C]), FALSE)</f>
        <v>11.8</v>
      </c>
      <c r="D311" s="34" cm="1">
        <f t="array" ref="D311">VLOOKUP($A311, TblHospital[], COLUMN(TblHospital[Charges]), FALSE)</f>
        <v>30530.5</v>
      </c>
      <c r="E311" s="40" cm="1">
        <f t="array" ref="E311">VLOOKUP($A311, TblHospital[], COLUMN(TblHospital[Age]), FALSE)</f>
        <v>36</v>
      </c>
      <c r="F311" s="29" cm="1">
        <f t="array" ref="F311">VLOOKUP($A311, TblMedical[], COLUMN(TblMedical[BMI]), FALSE)</f>
        <v>26.26</v>
      </c>
      <c r="G311" s="29" t="str" cm="1">
        <f t="array" ref="G311">VLOOKUP($A311, TblMedical[], COLUMN(TblMedical[Heart Issues]), FALSE)</f>
        <v>Yes</v>
      </c>
      <c r="H311" s="29" t="str" cm="1">
        <f t="array" ref="H311">VLOOKUP($A311, TblMedical[], COLUMN(TblMedical[Any Transplants]), FALSE)</f>
        <v>No</v>
      </c>
      <c r="I311" s="29" t="str" cm="1">
        <f t="array" ref="I311">VLOOKUP($A311, TblMedical[], COLUMN(TblMedical[Cancer history]), FALSE)</f>
        <v>No</v>
      </c>
      <c r="J311" s="29">
        <f>VLOOKUP($A311, TblMedical[], 9, FALSE)</f>
        <v>1</v>
      </c>
      <c r="K311" s="29" t="str" cm="1">
        <f t="array" ref="K311">VLOOKUP($A311, TblMedical[], COLUMN(TblMedical[Smoker]), FALSE)</f>
        <v>Yes</v>
      </c>
      <c r="L311" s="29" t="str" cm="1">
        <f t="array" ref="L311">VLOOKUP($A311, TblMedical[], COLUMN(TblMedical[Weight Status]), FALSE)</f>
        <v>Overweight</v>
      </c>
      <c r="M311" s="29" t="str" cm="1">
        <f t="array" ref="M311">VLOOKUP($A311, TblMedical[], COLUMN(TblMedical[Diabetes Status]), FALSE)</f>
        <v>Diabetes</v>
      </c>
      <c r="N311" s="30" cm="1">
        <f t="array" ref="N311">VLOOKUP($A311, TblHospital[], COLUMN(TblHospital[DateofBirth]), FALSE)</f>
        <v>31634</v>
      </c>
      <c r="O311" s="35" t="str" cm="1">
        <f t="array" ref="O311">VLOOKUP($A311, TblHospital[], COLUMN(TblHospital[Hospital tier]), FALSE)</f>
        <v>tier - 2</v>
      </c>
      <c r="P311" s="35" t="str" cm="1">
        <f t="array" ref="P311">VLOOKUP($A311, TblHospital[], COLUMN(TblHospital[City tier]), FALSE)</f>
        <v>tier - 1</v>
      </c>
      <c r="Q311" s="35" t="str" cm="1">
        <f t="array" ref="Q311">VLOOKUP($A311, TblHospital[],COLUMN(TblHospital[State ID]), FALSE)</f>
        <v>R1011</v>
      </c>
      <c r="R311" s="31"/>
      <c r="S311" s="31"/>
      <c r="T311" s="31"/>
    </row>
    <row r="312" spans="1:20" x14ac:dyDescent="0.25">
      <c r="A312" s="39" t="str">
        <f>TblNames[[#This Row],[Customer ID]]</f>
        <v>Id311</v>
      </c>
      <c r="B312" s="29" t="str" cm="1">
        <f t="array" ref="B312">VLOOKUP($A312, TblNames[], COLUMN(TblNames[First Name]), FALSE)</f>
        <v>Philip J</v>
      </c>
      <c r="C312" s="29" cm="1">
        <f t="array" ref="C312">VLOOKUP($A312, TblMedical[], COLUMN(TblMedical[HBA1C]), FALSE)</f>
        <v>5.86</v>
      </c>
      <c r="D312" s="34" cm="1">
        <f t="array" ref="D312">VLOOKUP($A312, TblHospital[], COLUMN(TblHospital[Charges]), FALSE)</f>
        <v>30457.37</v>
      </c>
      <c r="E312" s="40" cm="1">
        <f t="array" ref="E312">VLOOKUP($A312, TblHospital[], COLUMN(TblHospital[Age]), FALSE)</f>
        <v>39</v>
      </c>
      <c r="F312" s="29" cm="1">
        <f t="array" ref="F312">VLOOKUP($A312, TblMedical[], COLUMN(TblMedical[BMI]), FALSE)</f>
        <v>22.37</v>
      </c>
      <c r="G312" s="29" t="str" cm="1">
        <f t="array" ref="G312">VLOOKUP($A312, TblMedical[], COLUMN(TblMedical[Heart Issues]), FALSE)</f>
        <v>Yes</v>
      </c>
      <c r="H312" s="29" t="str" cm="1">
        <f t="array" ref="H312">VLOOKUP($A312, TblMedical[], COLUMN(TblMedical[Any Transplants]), FALSE)</f>
        <v>No</v>
      </c>
      <c r="I312" s="29" t="str" cm="1">
        <f t="array" ref="I312">VLOOKUP($A312, TblMedical[], COLUMN(TblMedical[Cancer history]), FALSE)</f>
        <v>Yes</v>
      </c>
      <c r="J312" s="29">
        <f>VLOOKUP($A312, TblMedical[], 9, FALSE)</f>
        <v>1</v>
      </c>
      <c r="K312" s="29" t="str" cm="1">
        <f t="array" ref="K312">VLOOKUP($A312, TblMedical[], COLUMN(TblMedical[Smoker]), FALSE)</f>
        <v>Yes</v>
      </c>
      <c r="L312" s="29" t="str" cm="1">
        <f t="array" ref="L312">VLOOKUP($A312, TblMedical[], COLUMN(TblMedical[Weight Status]), FALSE)</f>
        <v>Normal Weight</v>
      </c>
      <c r="M312" s="29" t="str" cm="1">
        <f t="array" ref="M312">VLOOKUP($A312, TblMedical[], COLUMN(TblMedical[Diabetes Status]), FALSE)</f>
        <v>Normal</v>
      </c>
      <c r="N312" s="30" cm="1">
        <f t="array" ref="N312">VLOOKUP($A312, TblHospital[], COLUMN(TblHospital[DateofBirth]), FALSE)</f>
        <v>30562</v>
      </c>
      <c r="O312" s="35" t="str" cm="1">
        <f t="array" ref="O312">VLOOKUP($A312, TblHospital[], COLUMN(TblHospital[Hospital tier]), FALSE)</f>
        <v>tier - 2</v>
      </c>
      <c r="P312" s="35" t="str" cm="1">
        <f t="array" ref="P312">VLOOKUP($A312, TblHospital[], COLUMN(TblHospital[City tier]), FALSE)</f>
        <v>tier - 1</v>
      </c>
      <c r="Q312" s="35" t="str" cm="1">
        <f t="array" ref="Q312">VLOOKUP($A312, TblHospital[],COLUMN(TblHospital[State ID]), FALSE)</f>
        <v>R1012</v>
      </c>
      <c r="R312" s="31"/>
      <c r="S312" s="31"/>
      <c r="T312" s="31"/>
    </row>
    <row r="313" spans="1:20" x14ac:dyDescent="0.25">
      <c r="A313" s="39" t="str">
        <f>TblNames[[#This Row],[Customer ID]]</f>
        <v>Id312</v>
      </c>
      <c r="B313" s="29" t="str" cm="1">
        <f t="array" ref="B313">VLOOKUP($A313, TblNames[], COLUMN(TblNames[First Name]), FALSE)</f>
        <v>Bryan L</v>
      </c>
      <c r="C313" s="29" cm="1">
        <f t="array" ref="C313">VLOOKUP($A313, TblMedical[], COLUMN(TblMedical[HBA1C]), FALSE)</f>
        <v>4.28</v>
      </c>
      <c r="D313" s="34" cm="1">
        <f t="array" ref="D313">VLOOKUP($A313, TblHospital[], COLUMN(TblHospital[Charges]), FALSE)</f>
        <v>30422.03</v>
      </c>
      <c r="E313" s="40" cm="1">
        <f t="array" ref="E313">VLOOKUP($A313, TblHospital[], COLUMN(TblHospital[Age]), FALSE)</f>
        <v>24</v>
      </c>
      <c r="F313" s="29" cm="1">
        <f t="array" ref="F313">VLOOKUP($A313, TblMedical[], COLUMN(TblMedical[BMI]), FALSE)</f>
        <v>39.619999999999997</v>
      </c>
      <c r="G313" s="29" t="str" cm="1">
        <f t="array" ref="G313">VLOOKUP($A313, TblMedical[], COLUMN(TblMedical[Heart Issues]), FALSE)</f>
        <v>No</v>
      </c>
      <c r="H313" s="29" t="str" cm="1">
        <f t="array" ref="H313">VLOOKUP($A313, TblMedical[], COLUMN(TblMedical[Any Transplants]), FALSE)</f>
        <v>No</v>
      </c>
      <c r="I313" s="29" t="str" cm="1">
        <f t="array" ref="I313">VLOOKUP($A313, TblMedical[], COLUMN(TblMedical[Cancer history]), FALSE)</f>
        <v>No</v>
      </c>
      <c r="J313" s="29">
        <f>VLOOKUP($A313, TblMedical[], 9, FALSE)</f>
        <v>1</v>
      </c>
      <c r="K313" s="29" t="str" cm="1">
        <f t="array" ref="K313">VLOOKUP($A313, TblMedical[], COLUMN(TblMedical[Smoker]), FALSE)</f>
        <v>Yes</v>
      </c>
      <c r="L313" s="29" t="str" cm="1">
        <f t="array" ref="L313">VLOOKUP($A313, TblMedical[], COLUMN(TblMedical[Weight Status]), FALSE)</f>
        <v>Obesity</v>
      </c>
      <c r="M313" s="29" t="str" cm="1">
        <f t="array" ref="M313">VLOOKUP($A313, TblMedical[], COLUMN(TblMedical[Diabetes Status]), FALSE)</f>
        <v>Normal</v>
      </c>
      <c r="N313" s="30" cm="1">
        <f t="array" ref="N313">VLOOKUP($A313, TblHospital[], COLUMN(TblHospital[DateofBirth]), FALSE)</f>
        <v>36096</v>
      </c>
      <c r="O313" s="35" t="str" cm="1">
        <f t="array" ref="O313">VLOOKUP($A313, TblHospital[], COLUMN(TblHospital[Hospital tier]), FALSE)</f>
        <v>tier - 2</v>
      </c>
      <c r="P313" s="35" t="str" cm="1">
        <f t="array" ref="P313">VLOOKUP($A313, TblHospital[], COLUMN(TblHospital[City tier]), FALSE)</f>
        <v>tier - 3</v>
      </c>
      <c r="Q313" s="35" t="str" cm="1">
        <f t="array" ref="Q313">VLOOKUP($A313, TblHospital[],COLUMN(TblHospital[State ID]), FALSE)</f>
        <v>R1011</v>
      </c>
      <c r="R313" s="31"/>
      <c r="S313" s="31"/>
      <c r="T313" s="31"/>
    </row>
    <row r="314" spans="1:20" x14ac:dyDescent="0.25">
      <c r="A314" s="39" t="str">
        <f>TblNames[[#This Row],[Customer ID]]</f>
        <v>Id313</v>
      </c>
      <c r="B314" s="29" t="str" cm="1">
        <f t="array" ref="B314">VLOOKUP($A314, TblNames[], COLUMN(TblNames[First Name]), FALSE)</f>
        <v>Timothy F</v>
      </c>
      <c r="C314" s="29" cm="1">
        <f t="array" ref="C314">VLOOKUP($A314, TblMedical[], COLUMN(TblMedical[HBA1C]), FALSE)</f>
        <v>4.16</v>
      </c>
      <c r="D314" s="34" cm="1">
        <f t="array" ref="D314">VLOOKUP($A314, TblHospital[], COLUMN(TblHospital[Charges]), FALSE)</f>
        <v>30409.53</v>
      </c>
      <c r="E314" s="40" cm="1">
        <f t="array" ref="E314">VLOOKUP($A314, TblHospital[], COLUMN(TblHospital[Age]), FALSE)</f>
        <v>46</v>
      </c>
      <c r="F314" s="29" cm="1">
        <f t="array" ref="F314">VLOOKUP($A314, TblMedical[], COLUMN(TblMedical[BMI]), FALSE)</f>
        <v>18.329999999999998</v>
      </c>
      <c r="G314" s="29" t="str" cm="1">
        <f t="array" ref="G314">VLOOKUP($A314, TblMedical[], COLUMN(TblMedical[Heart Issues]), FALSE)</f>
        <v>Yes</v>
      </c>
      <c r="H314" s="29" t="str" cm="1">
        <f t="array" ref="H314">VLOOKUP($A314, TblMedical[], COLUMN(TblMedical[Any Transplants]), FALSE)</f>
        <v>No</v>
      </c>
      <c r="I314" s="29" t="str" cm="1">
        <f t="array" ref="I314">VLOOKUP($A314, TblMedical[], COLUMN(TblMedical[Cancer history]), FALSE)</f>
        <v>No</v>
      </c>
      <c r="J314" s="29">
        <f>VLOOKUP($A314, TblMedical[], 9, FALSE)</f>
        <v>0</v>
      </c>
      <c r="K314" s="29" t="str" cm="1">
        <f t="array" ref="K314">VLOOKUP($A314, TblMedical[], COLUMN(TblMedical[Smoker]), FALSE)</f>
        <v>Yes</v>
      </c>
      <c r="L314" s="29" t="str" cm="1">
        <f t="array" ref="L314">VLOOKUP($A314, TblMedical[], COLUMN(TblMedical[Weight Status]), FALSE)</f>
        <v>Underweight</v>
      </c>
      <c r="M314" s="29" t="str" cm="1">
        <f t="array" ref="M314">VLOOKUP($A314, TblMedical[], COLUMN(TblMedical[Diabetes Status]), FALSE)</f>
        <v>Normal</v>
      </c>
      <c r="N314" s="30" cm="1">
        <f t="array" ref="N314">VLOOKUP($A314, TblHospital[], COLUMN(TblHospital[DateofBirth]), FALSE)</f>
        <v>28006</v>
      </c>
      <c r="O314" s="35" t="str" cm="1">
        <f t="array" ref="O314">VLOOKUP($A314, TblHospital[], COLUMN(TblHospital[Hospital tier]), FALSE)</f>
        <v>tier - 2</v>
      </c>
      <c r="P314" s="35" t="str" cm="1">
        <f t="array" ref="P314">VLOOKUP($A314, TblHospital[], COLUMN(TblHospital[City tier]), FALSE)</f>
        <v>tier - 3</v>
      </c>
      <c r="Q314" s="35" t="str" cm="1">
        <f t="array" ref="Q314">VLOOKUP($A314, TblHospital[],COLUMN(TblHospital[State ID]), FALSE)</f>
        <v>R1012</v>
      </c>
      <c r="R314" s="31"/>
      <c r="S314" s="31"/>
      <c r="T314" s="31"/>
    </row>
    <row r="315" spans="1:20" x14ac:dyDescent="0.25">
      <c r="A315" s="39" t="str">
        <f>TblNames[[#This Row],[Customer ID]]</f>
        <v>Id314</v>
      </c>
      <c r="B315" s="29" t="str" cm="1">
        <f t="array" ref="B315">VLOOKUP($A315, TblNames[], COLUMN(TblNames[First Name]), FALSE)</f>
        <v>Angielyn M</v>
      </c>
      <c r="C315" s="29" cm="1">
        <f t="array" ref="C315">VLOOKUP($A315, TblMedical[], COLUMN(TblMedical[HBA1C]), FALSE)</f>
        <v>4.9800000000000004</v>
      </c>
      <c r="D315" s="34" cm="1">
        <f t="array" ref="D315">VLOOKUP($A315, TblHospital[], COLUMN(TblHospital[Charges]), FALSE)</f>
        <v>30366.93</v>
      </c>
      <c r="E315" s="40" cm="1">
        <f t="array" ref="E315">VLOOKUP($A315, TblHospital[], COLUMN(TblHospital[Age]), FALSE)</f>
        <v>54</v>
      </c>
      <c r="F315" s="29" cm="1">
        <f t="array" ref="F315">VLOOKUP($A315, TblMedical[], COLUMN(TblMedical[BMI]), FALSE)</f>
        <v>17.11</v>
      </c>
      <c r="G315" s="29" t="str" cm="1">
        <f t="array" ref="G315">VLOOKUP($A315, TblMedical[], COLUMN(TblMedical[Heart Issues]), FALSE)</f>
        <v>Yes</v>
      </c>
      <c r="H315" s="29" t="str" cm="1">
        <f t="array" ref="H315">VLOOKUP($A315, TblMedical[], COLUMN(TblMedical[Any Transplants]), FALSE)</f>
        <v>No</v>
      </c>
      <c r="I315" s="29" t="str" cm="1">
        <f t="array" ref="I315">VLOOKUP($A315, TblMedical[], COLUMN(TblMedical[Cancer history]), FALSE)</f>
        <v>Yes</v>
      </c>
      <c r="J315" s="29">
        <f>VLOOKUP($A315, TblMedical[], 9, FALSE)</f>
        <v>1</v>
      </c>
      <c r="K315" s="29" t="str" cm="1">
        <f t="array" ref="K315">VLOOKUP($A315, TblMedical[], COLUMN(TblMedical[Smoker]), FALSE)</f>
        <v>Yes</v>
      </c>
      <c r="L315" s="29" t="str" cm="1">
        <f t="array" ref="L315">VLOOKUP($A315, TblMedical[], COLUMN(TblMedical[Weight Status]), FALSE)</f>
        <v>Underweight</v>
      </c>
      <c r="M315" s="29" t="str" cm="1">
        <f t="array" ref="M315">VLOOKUP($A315, TblMedical[], COLUMN(TblMedical[Diabetes Status]), FALSE)</f>
        <v>Normal</v>
      </c>
      <c r="N315" s="30" cm="1">
        <f t="array" ref="N315">VLOOKUP($A315, TblHospital[], COLUMN(TblHospital[DateofBirth]), FALSE)</f>
        <v>25414</v>
      </c>
      <c r="O315" s="35" t="str" cm="1">
        <f t="array" ref="O315">VLOOKUP($A315, TblHospital[], COLUMN(TblHospital[Hospital tier]), FALSE)</f>
        <v>tier - 2</v>
      </c>
      <c r="P315" s="35" t="str" cm="1">
        <f t="array" ref="P315">VLOOKUP($A315, TblHospital[], COLUMN(TblHospital[City tier]), FALSE)</f>
        <v>tier - 2</v>
      </c>
      <c r="Q315" s="35" t="str" cm="1">
        <f t="array" ref="Q315">VLOOKUP($A315, TblHospital[],COLUMN(TblHospital[State ID]), FALSE)</f>
        <v>R1011</v>
      </c>
      <c r="R315" s="31"/>
      <c r="S315" s="31"/>
      <c r="T315" s="31"/>
    </row>
    <row r="316" spans="1:20" x14ac:dyDescent="0.25">
      <c r="A316" s="39" t="str">
        <f>TblNames[[#This Row],[Customer ID]]</f>
        <v>Id315</v>
      </c>
      <c r="B316" s="29" t="str" cm="1">
        <f t="array" ref="B316">VLOOKUP($A316, TblNames[], COLUMN(TblNames[First Name]), FALSE)</f>
        <v>Jeanie M</v>
      </c>
      <c r="C316" s="29" cm="1">
        <f t="array" ref="C316">VLOOKUP($A316, TblMedical[], COLUMN(TblMedical[HBA1C]), FALSE)</f>
        <v>6.38</v>
      </c>
      <c r="D316" s="34" cm="1">
        <f t="array" ref="D316">VLOOKUP($A316, TblHospital[], COLUMN(TblHospital[Charges]), FALSE)</f>
        <v>30328.27</v>
      </c>
      <c r="E316" s="40" cm="1">
        <f t="array" ref="E316">VLOOKUP($A316, TblHospital[], COLUMN(TblHospital[Age]), FALSE)</f>
        <v>19</v>
      </c>
      <c r="F316" s="29" cm="1">
        <f t="array" ref="F316">VLOOKUP($A316, TblMedical[], COLUMN(TblMedical[BMI]), FALSE)</f>
        <v>43.5</v>
      </c>
      <c r="G316" s="29" t="str" cm="1">
        <f t="array" ref="G316">VLOOKUP($A316, TblMedical[], COLUMN(TblMedical[Heart Issues]), FALSE)</f>
        <v>No</v>
      </c>
      <c r="H316" s="29" t="str" cm="1">
        <f t="array" ref="H316">VLOOKUP($A316, TblMedical[], COLUMN(TblMedical[Any Transplants]), FALSE)</f>
        <v>yes</v>
      </c>
      <c r="I316" s="29" t="str" cm="1">
        <f t="array" ref="I316">VLOOKUP($A316, TblMedical[], COLUMN(TblMedical[Cancer history]), FALSE)</f>
        <v>No</v>
      </c>
      <c r="J316" s="29">
        <f>VLOOKUP($A316, TblMedical[], 9, FALSE)</f>
        <v>1</v>
      </c>
      <c r="K316" s="29" t="str" cm="1">
        <f t="array" ref="K316">VLOOKUP($A316, TblMedical[], COLUMN(TblMedical[Smoker]), FALSE)</f>
        <v>Yes</v>
      </c>
      <c r="L316" s="29" t="str" cm="1">
        <f t="array" ref="L316">VLOOKUP($A316, TblMedical[], COLUMN(TblMedical[Weight Status]), FALSE)</f>
        <v>Obesity</v>
      </c>
      <c r="M316" s="29" t="str" cm="1">
        <f t="array" ref="M316">VLOOKUP($A316, TblMedical[], COLUMN(TblMedical[Diabetes Status]), FALSE)</f>
        <v>Prediabetes</v>
      </c>
      <c r="N316" s="30" cm="1">
        <f t="array" ref="N316">VLOOKUP($A316, TblHospital[], COLUMN(TblHospital[DateofBirth]), FALSE)</f>
        <v>38139</v>
      </c>
      <c r="O316" s="35" t="str" cm="1">
        <f t="array" ref="O316">VLOOKUP($A316, TblHospital[], COLUMN(TblHospital[Hospital tier]), FALSE)</f>
        <v>tier - 2</v>
      </c>
      <c r="P316" s="35" t="str" cm="1">
        <f t="array" ref="P316">VLOOKUP($A316, TblHospital[], COLUMN(TblHospital[City tier]), FALSE)</f>
        <v>tier - 2</v>
      </c>
      <c r="Q316" s="35" t="str" cm="1">
        <f t="array" ref="Q316">VLOOKUP($A316, TblHospital[],COLUMN(TblHospital[State ID]), FALSE)</f>
        <v>R1011</v>
      </c>
      <c r="R316" s="31"/>
      <c r="S316" s="31"/>
      <c r="T316" s="31"/>
    </row>
    <row r="317" spans="1:20" x14ac:dyDescent="0.25">
      <c r="A317" s="39" t="str">
        <f>TblNames[[#This Row],[Customer ID]]</f>
        <v>Id316</v>
      </c>
      <c r="B317" s="29" t="str" cm="1">
        <f t="array" ref="B317">VLOOKUP($A317, TblNames[], COLUMN(TblNames[First Name]), FALSE)</f>
        <v>Greg</v>
      </c>
      <c r="C317" s="29" cm="1">
        <f t="array" ref="C317">VLOOKUP($A317, TblMedical[], COLUMN(TblMedical[HBA1C]), FALSE)</f>
        <v>5.19</v>
      </c>
      <c r="D317" s="34" cm="1">
        <f t="array" ref="D317">VLOOKUP($A317, TblHospital[], COLUMN(TblHospital[Charges]), FALSE)</f>
        <v>30284.639999999999</v>
      </c>
      <c r="E317" s="40" cm="1">
        <f t="array" ref="E317">VLOOKUP($A317, TblHospital[], COLUMN(TblHospital[Age]), FALSE)</f>
        <v>51</v>
      </c>
      <c r="F317" s="29" cm="1">
        <f t="array" ref="F317">VLOOKUP($A317, TblMedical[], COLUMN(TblMedical[BMI]), FALSE)</f>
        <v>25.364999999999998</v>
      </c>
      <c r="G317" s="29" t="str" cm="1">
        <f t="array" ref="G317">VLOOKUP($A317, TblMedical[], COLUMN(TblMedical[Heart Issues]), FALSE)</f>
        <v>No</v>
      </c>
      <c r="H317" s="29" t="str" cm="1">
        <f t="array" ref="H317">VLOOKUP($A317, TblMedical[], COLUMN(TblMedical[Any Transplants]), FALSE)</f>
        <v>No</v>
      </c>
      <c r="I317" s="29" t="str" cm="1">
        <f t="array" ref="I317">VLOOKUP($A317, TblMedical[], COLUMN(TblMedical[Cancer history]), FALSE)</f>
        <v>No</v>
      </c>
      <c r="J317" s="29">
        <f>VLOOKUP($A317, TblMedical[], 9, FALSE)</f>
        <v>2</v>
      </c>
      <c r="K317" s="29" t="str" cm="1">
        <f t="array" ref="K317">VLOOKUP($A317, TblMedical[], COLUMN(TblMedical[Smoker]), FALSE)</f>
        <v>No</v>
      </c>
      <c r="L317" s="29" t="str" cm="1">
        <f t="array" ref="L317">VLOOKUP($A317, TblMedical[], COLUMN(TblMedical[Weight Status]), FALSE)</f>
        <v>Overweight</v>
      </c>
      <c r="M317" s="29" t="str" cm="1">
        <f t="array" ref="M317">VLOOKUP($A317, TblMedical[], COLUMN(TblMedical[Diabetes Status]), FALSE)</f>
        <v>Normal</v>
      </c>
      <c r="N317" s="30" cm="1">
        <f t="array" ref="N317">VLOOKUP($A317, TblHospital[], COLUMN(TblHospital[DateofBirth]), FALSE)</f>
        <v>26504</v>
      </c>
      <c r="O317" s="35" t="str" cm="1">
        <f t="array" ref="O317">VLOOKUP($A317, TblHospital[], COLUMN(TblHospital[Hospital tier]), FALSE)</f>
        <v>tier - 1</v>
      </c>
      <c r="P317" s="35" t="str" cm="1">
        <f t="array" ref="P317">VLOOKUP($A317, TblHospital[], COLUMN(TblHospital[City tier]), FALSE)</f>
        <v>tier - 1</v>
      </c>
      <c r="Q317" s="35" t="str" cm="1">
        <f t="array" ref="Q317">VLOOKUP($A317, TblHospital[],COLUMN(TblHospital[State ID]), FALSE)</f>
        <v>R1012</v>
      </c>
      <c r="R317" s="31"/>
      <c r="S317" s="31"/>
      <c r="T317" s="31"/>
    </row>
    <row r="318" spans="1:20" x14ac:dyDescent="0.25">
      <c r="A318" s="39" t="str">
        <f>TblNames[[#This Row],[Customer ID]]</f>
        <v>Id317</v>
      </c>
      <c r="B318" s="29" t="str" cm="1">
        <f t="array" ref="B318">VLOOKUP($A318, TblNames[], COLUMN(TblNames[First Name]), FALSE)</f>
        <v>John</v>
      </c>
      <c r="C318" s="29" cm="1">
        <f t="array" ref="C318">VLOOKUP($A318, TblMedical[], COLUMN(TblMedical[HBA1C]), FALSE)</f>
        <v>10.210000000000001</v>
      </c>
      <c r="D318" s="34" cm="1">
        <f t="array" ref="D318">VLOOKUP($A318, TblHospital[], COLUMN(TblHospital[Charges]), FALSE)</f>
        <v>30260</v>
      </c>
      <c r="E318" s="40" cm="1">
        <f t="array" ref="E318">VLOOKUP($A318, TblHospital[], COLUMN(TblHospital[Age]), FALSE)</f>
        <v>60</v>
      </c>
      <c r="F318" s="29" cm="1">
        <f t="array" ref="F318">VLOOKUP($A318, TblMedical[], COLUMN(TblMedical[BMI]), FALSE)</f>
        <v>28.594999999999999</v>
      </c>
      <c r="G318" s="29" t="str" cm="1">
        <f t="array" ref="G318">VLOOKUP($A318, TblMedical[], COLUMN(TblMedical[Heart Issues]), FALSE)</f>
        <v>No</v>
      </c>
      <c r="H318" s="29" t="str" cm="1">
        <f t="array" ref="H318">VLOOKUP($A318, TblMedical[], COLUMN(TblMedical[Any Transplants]), FALSE)</f>
        <v>No</v>
      </c>
      <c r="I318" s="29" t="str" cm="1">
        <f t="array" ref="I318">VLOOKUP($A318, TblMedical[], COLUMN(TblMedical[Cancer history]), FALSE)</f>
        <v>No</v>
      </c>
      <c r="J318" s="29">
        <f>VLOOKUP($A318, TblMedical[], 9, FALSE)</f>
        <v>0</v>
      </c>
      <c r="K318" s="29" t="str" cm="1">
        <f t="array" ref="K318">VLOOKUP($A318, TblMedical[], COLUMN(TblMedical[Smoker]), FALSE)</f>
        <v>No</v>
      </c>
      <c r="L318" s="29" t="str" cm="1">
        <f t="array" ref="L318">VLOOKUP($A318, TblMedical[], COLUMN(TblMedical[Weight Status]), FALSE)</f>
        <v>Overweight</v>
      </c>
      <c r="M318" s="29" t="str" cm="1">
        <f t="array" ref="M318">VLOOKUP($A318, TblMedical[], COLUMN(TblMedical[Diabetes Status]), FALSE)</f>
        <v>Diabetes</v>
      </c>
      <c r="N318" s="30" cm="1">
        <f t="array" ref="N318">VLOOKUP($A318, TblHospital[], COLUMN(TblHospital[DateofBirth]), FALSE)</f>
        <v>22904</v>
      </c>
      <c r="O318" s="35" t="str" cm="1">
        <f t="array" ref="O318">VLOOKUP($A318, TblHospital[], COLUMN(TblHospital[Hospital tier]), FALSE)</f>
        <v>tier - 1</v>
      </c>
      <c r="P318" s="35" t="str" cm="1">
        <f t="array" ref="P318">VLOOKUP($A318, TblHospital[], COLUMN(TblHospital[City tier]), FALSE)</f>
        <v>tier - 1</v>
      </c>
      <c r="Q318" s="35" t="str" cm="1">
        <f t="array" ref="Q318">VLOOKUP($A318, TblHospital[],COLUMN(TblHospital[State ID]), FALSE)</f>
        <v>R1014</v>
      </c>
      <c r="R318" s="31"/>
      <c r="S318" s="31"/>
      <c r="T318" s="31"/>
    </row>
    <row r="319" spans="1:20" x14ac:dyDescent="0.25">
      <c r="A319" s="39" t="str">
        <f>TblNames[[#This Row],[Customer ID]]</f>
        <v>Id318</v>
      </c>
      <c r="B319" s="29" t="str" cm="1">
        <f t="array" ref="B319">VLOOKUP($A319, TblNames[], COLUMN(TblNames[First Name]), FALSE)</f>
        <v>Aliaksandr</v>
      </c>
      <c r="C319" s="29" cm="1">
        <f t="array" ref="C319">VLOOKUP($A319, TblMedical[], COLUMN(TblMedical[HBA1C]), FALSE)</f>
        <v>9.6999999999999993</v>
      </c>
      <c r="D319" s="34" cm="1">
        <f t="array" ref="D319">VLOOKUP($A319, TblHospital[], COLUMN(TblHospital[Charges]), FALSE)</f>
        <v>30184.94</v>
      </c>
      <c r="E319" s="40" cm="1">
        <f t="array" ref="E319">VLOOKUP($A319, TblHospital[], COLUMN(TblHospital[Age]), FALSE)</f>
        <v>59</v>
      </c>
      <c r="F319" s="29" cm="1">
        <f t="array" ref="F319">VLOOKUP($A319, TblMedical[], COLUMN(TblMedical[BMI]), FALSE)</f>
        <v>29.83</v>
      </c>
      <c r="G319" s="29" t="str" cm="1">
        <f t="array" ref="G319">VLOOKUP($A319, TblMedical[], COLUMN(TblMedical[Heart Issues]), FALSE)</f>
        <v>Yes</v>
      </c>
      <c r="H319" s="29" t="str" cm="1">
        <f t="array" ref="H319">VLOOKUP($A319, TblMedical[], COLUMN(TblMedical[Any Transplants]), FALSE)</f>
        <v>No</v>
      </c>
      <c r="I319" s="29" t="str" cm="1">
        <f t="array" ref="I319">VLOOKUP($A319, TblMedical[], COLUMN(TblMedical[Cancer history]), FALSE)</f>
        <v>Yes</v>
      </c>
      <c r="J319" s="29">
        <f>VLOOKUP($A319, TblMedical[], 9, FALSE)</f>
        <v>1</v>
      </c>
      <c r="K319" s="29" t="str" cm="1">
        <f t="array" ref="K319">VLOOKUP($A319, TblMedical[], COLUMN(TblMedical[Smoker]), FALSE)</f>
        <v>Yes</v>
      </c>
      <c r="L319" s="29" t="str" cm="1">
        <f t="array" ref="L319">VLOOKUP($A319, TblMedical[], COLUMN(TblMedical[Weight Status]), FALSE)</f>
        <v>Overweight</v>
      </c>
      <c r="M319" s="29" t="str" cm="1">
        <f t="array" ref="M319">VLOOKUP($A319, TblMedical[], COLUMN(TblMedical[Diabetes Status]), FALSE)</f>
        <v>Diabetes</v>
      </c>
      <c r="N319" s="30" cm="1">
        <f t="array" ref="N319">VLOOKUP($A319, TblHospital[], COLUMN(TblHospital[DateofBirth]), FALSE)</f>
        <v>23267</v>
      </c>
      <c r="O319" s="35" t="str" cm="1">
        <f t="array" ref="O319">VLOOKUP($A319, TblHospital[], COLUMN(TblHospital[Hospital tier]), FALSE)</f>
        <v>tier - 1</v>
      </c>
      <c r="P319" s="35" t="str" cm="1">
        <f t="array" ref="P319">VLOOKUP($A319, TblHospital[], COLUMN(TblHospital[City tier]), FALSE)</f>
        <v>tier - 1</v>
      </c>
      <c r="Q319" s="35" t="str" cm="1">
        <f t="array" ref="Q319">VLOOKUP($A319, TblHospital[],COLUMN(TblHospital[State ID]), FALSE)</f>
        <v>R1014</v>
      </c>
      <c r="R319" s="31"/>
      <c r="S319" s="31"/>
      <c r="T319" s="31"/>
    </row>
    <row r="320" spans="1:20" x14ac:dyDescent="0.25">
      <c r="A320" s="39" t="str">
        <f>TblNames[[#This Row],[Customer ID]]</f>
        <v>Id319</v>
      </c>
      <c r="B320" s="29" t="str" cm="1">
        <f t="array" ref="B320">VLOOKUP($A320, TblNames[], COLUMN(TblNames[First Name]), FALSE)</f>
        <v>Jason M</v>
      </c>
      <c r="C320" s="29" cm="1">
        <f t="array" ref="C320">VLOOKUP($A320, TblMedical[], COLUMN(TblMedical[HBA1C]), FALSE)</f>
        <v>10.25</v>
      </c>
      <c r="D320" s="34" cm="1">
        <f t="array" ref="D320">VLOOKUP($A320, TblHospital[], COLUMN(TblHospital[Charges]), FALSE)</f>
        <v>30166.62</v>
      </c>
      <c r="E320" s="40" cm="1">
        <f t="array" ref="E320">VLOOKUP($A320, TblHospital[], COLUMN(TblHospital[Age]), FALSE)</f>
        <v>64</v>
      </c>
      <c r="F320" s="29" cm="1">
        <f t="array" ref="F320">VLOOKUP($A320, TblMedical[], COLUMN(TblMedical[BMI]), FALSE)</f>
        <v>24.7</v>
      </c>
      <c r="G320" s="29" t="str" cm="1">
        <f t="array" ref="G320">VLOOKUP($A320, TblMedical[], COLUMN(TblMedical[Heart Issues]), FALSE)</f>
        <v>No</v>
      </c>
      <c r="H320" s="29" t="str" cm="1">
        <f t="array" ref="H320">VLOOKUP($A320, TblMedical[], COLUMN(TblMedical[Any Transplants]), FALSE)</f>
        <v>No</v>
      </c>
      <c r="I320" s="29" t="str" cm="1">
        <f t="array" ref="I320">VLOOKUP($A320, TblMedical[], COLUMN(TblMedical[Cancer history]), FALSE)</f>
        <v>No</v>
      </c>
      <c r="J320" s="29">
        <f>VLOOKUP($A320, TblMedical[], 9, FALSE)</f>
        <v>3</v>
      </c>
      <c r="K320" s="29" t="str" cm="1">
        <f t="array" ref="K320">VLOOKUP($A320, TblMedical[], COLUMN(TblMedical[Smoker]), FALSE)</f>
        <v>No</v>
      </c>
      <c r="L320" s="29" t="str" cm="1">
        <f t="array" ref="L320">VLOOKUP($A320, TblMedical[], COLUMN(TblMedical[Weight Status]), FALSE)</f>
        <v>Normal Weight</v>
      </c>
      <c r="M320" s="29" t="str" cm="1">
        <f t="array" ref="M320">VLOOKUP($A320, TblMedical[], COLUMN(TblMedical[Diabetes Status]), FALSE)</f>
        <v>Diabetes</v>
      </c>
      <c r="N320" s="30" cm="1">
        <f t="array" ref="N320">VLOOKUP($A320, TblHospital[], COLUMN(TblHospital[DateofBirth]), FALSE)</f>
        <v>21408</v>
      </c>
      <c r="O320" s="35" t="str" cm="1">
        <f t="array" ref="O320">VLOOKUP($A320, TblHospital[], COLUMN(TblHospital[Hospital tier]), FALSE)</f>
        <v>tier - 1</v>
      </c>
      <c r="P320" s="35" t="str" cm="1">
        <f t="array" ref="P320">VLOOKUP($A320, TblHospital[], COLUMN(TblHospital[City tier]), FALSE)</f>
        <v>tier - 3</v>
      </c>
      <c r="Q320" s="35" t="str" cm="1">
        <f t="array" ref="Q320">VLOOKUP($A320, TblHospital[],COLUMN(TblHospital[State ID]), FALSE)</f>
        <v>R1012</v>
      </c>
      <c r="R320" s="31"/>
      <c r="S320" s="31"/>
      <c r="T320" s="31"/>
    </row>
    <row r="321" spans="1:20" x14ac:dyDescent="0.25">
      <c r="A321" s="39" t="str">
        <f>TblNames[[#This Row],[Customer ID]]</f>
        <v>Id320</v>
      </c>
      <c r="B321" s="29" t="str" cm="1">
        <f t="array" ref="B321">VLOOKUP($A321, TblNames[], COLUMN(TblNames[First Name]), FALSE)</f>
        <v>Sheera K</v>
      </c>
      <c r="C321" s="29" cm="1">
        <f t="array" ref="C321">VLOOKUP($A321, TblMedical[], COLUMN(TblMedical[HBA1C]), FALSE)</f>
        <v>9.77</v>
      </c>
      <c r="D321" s="34" cm="1">
        <f t="array" ref="D321">VLOOKUP($A321, TblHospital[], COLUMN(TblHospital[Charges]), FALSE)</f>
        <v>30134.75</v>
      </c>
      <c r="E321" s="40" cm="1">
        <f t="array" ref="E321">VLOOKUP($A321, TblHospital[], COLUMN(TblHospital[Age]), FALSE)</f>
        <v>51</v>
      </c>
      <c r="F321" s="29" cm="1">
        <f t="array" ref="F321">VLOOKUP($A321, TblMedical[], COLUMN(TblMedical[BMI]), FALSE)</f>
        <v>17.940000000000001</v>
      </c>
      <c r="G321" s="29" t="str" cm="1">
        <f t="array" ref="G321">VLOOKUP($A321, TblMedical[], COLUMN(TblMedical[Heart Issues]), FALSE)</f>
        <v>No</v>
      </c>
      <c r="H321" s="29" t="str" cm="1">
        <f t="array" ref="H321">VLOOKUP($A321, TblMedical[], COLUMN(TblMedical[Any Transplants]), FALSE)</f>
        <v>No</v>
      </c>
      <c r="I321" s="29" t="str" cm="1">
        <f t="array" ref="I321">VLOOKUP($A321, TblMedical[], COLUMN(TblMedical[Cancer history]), FALSE)</f>
        <v>No</v>
      </c>
      <c r="J321" s="29">
        <f>VLOOKUP($A321, TblMedical[], 9, FALSE)</f>
        <v>0</v>
      </c>
      <c r="K321" s="29" t="str" cm="1">
        <f t="array" ref="K321">VLOOKUP($A321, TblMedical[], COLUMN(TblMedical[Smoker]), FALSE)</f>
        <v>Yes</v>
      </c>
      <c r="L321" s="29" t="str" cm="1">
        <f t="array" ref="L321">VLOOKUP($A321, TblMedical[], COLUMN(TblMedical[Weight Status]), FALSE)</f>
        <v>Underweight</v>
      </c>
      <c r="M321" s="29" t="str" cm="1">
        <f t="array" ref="M321">VLOOKUP($A321, TblMedical[], COLUMN(TblMedical[Diabetes Status]), FALSE)</f>
        <v>Diabetes</v>
      </c>
      <c r="N321" s="30" cm="1">
        <f t="array" ref="N321">VLOOKUP($A321, TblHospital[], COLUMN(TblHospital[DateofBirth]), FALSE)</f>
        <v>26292</v>
      </c>
      <c r="O321" s="35" t="str" cm="1">
        <f t="array" ref="O321">VLOOKUP($A321, TblHospital[], COLUMN(TblHospital[Hospital tier]), FALSE)</f>
        <v>tier - 2</v>
      </c>
      <c r="P321" s="35" t="str" cm="1">
        <f t="array" ref="P321">VLOOKUP($A321, TblHospital[], COLUMN(TblHospital[City tier]), FALSE)</f>
        <v>tier - 3</v>
      </c>
      <c r="Q321" s="35" t="str" cm="1">
        <f t="array" ref="Q321">VLOOKUP($A321, TblHospital[],COLUMN(TblHospital[State ID]), FALSE)</f>
        <v>R1011</v>
      </c>
      <c r="R321" s="31"/>
      <c r="S321" s="31"/>
      <c r="T321" s="31"/>
    </row>
    <row r="322" spans="1:20" x14ac:dyDescent="0.25">
      <c r="A322" s="39" t="str">
        <f>TblNames[[#This Row],[Customer ID]]</f>
        <v>Id321</v>
      </c>
      <c r="B322" s="29" t="str" cm="1">
        <f t="array" ref="B322">VLOOKUP($A322, TblNames[], COLUMN(TblNames[First Name]), FALSE)</f>
        <v>Janice</v>
      </c>
      <c r="C322" s="29" cm="1">
        <f t="array" ref="C322">VLOOKUP($A322, TblMedical[], COLUMN(TblMedical[HBA1C]), FALSE)</f>
        <v>4.83</v>
      </c>
      <c r="D322" s="34" cm="1">
        <f t="array" ref="D322">VLOOKUP($A322, TblHospital[], COLUMN(TblHospital[Charges]), FALSE)</f>
        <v>30095.97</v>
      </c>
      <c r="E322" s="40" cm="1">
        <f t="array" ref="E322">VLOOKUP($A322, TblHospital[], COLUMN(TblHospital[Age]), FALSE)</f>
        <v>43</v>
      </c>
      <c r="F322" s="29" cm="1">
        <f t="array" ref="F322">VLOOKUP($A322, TblMedical[], COLUMN(TblMedical[BMI]), FALSE)</f>
        <v>21.08</v>
      </c>
      <c r="G322" s="29" t="str" cm="1">
        <f t="array" ref="G322">VLOOKUP($A322, TblMedical[], COLUMN(TblMedical[Heart Issues]), FALSE)</f>
        <v>No</v>
      </c>
      <c r="H322" s="29" t="str" cm="1">
        <f t="array" ref="H322">VLOOKUP($A322, TblMedical[], COLUMN(TblMedical[Any Transplants]), FALSE)</f>
        <v>No</v>
      </c>
      <c r="I322" s="29" t="str" cm="1">
        <f t="array" ref="I322">VLOOKUP($A322, TblMedical[], COLUMN(TblMedical[Cancer history]), FALSE)</f>
        <v>Yes</v>
      </c>
      <c r="J322" s="29">
        <f>VLOOKUP($A322, TblMedical[], 9, FALSE)</f>
        <v>1</v>
      </c>
      <c r="K322" s="29" t="str" cm="1">
        <f t="array" ref="K322">VLOOKUP($A322, TblMedical[], COLUMN(TblMedical[Smoker]), FALSE)</f>
        <v>Yes</v>
      </c>
      <c r="L322" s="29" t="str" cm="1">
        <f t="array" ref="L322">VLOOKUP($A322, TblMedical[], COLUMN(TblMedical[Weight Status]), FALSE)</f>
        <v>Normal Weight</v>
      </c>
      <c r="M322" s="29" t="str" cm="1">
        <f t="array" ref="M322">VLOOKUP($A322, TblMedical[], COLUMN(TblMedical[Diabetes Status]), FALSE)</f>
        <v>Normal</v>
      </c>
      <c r="N322" s="30" cm="1">
        <f t="array" ref="N322">VLOOKUP($A322, TblHospital[], COLUMN(TblHospital[DateofBirth]), FALSE)</f>
        <v>29100</v>
      </c>
      <c r="O322" s="35" t="str" cm="1">
        <f t="array" ref="O322">VLOOKUP($A322, TblHospital[], COLUMN(TblHospital[Hospital tier]), FALSE)</f>
        <v>tier - 2</v>
      </c>
      <c r="P322" s="35" t="str" cm="1">
        <f t="array" ref="P322">VLOOKUP($A322, TblHospital[], COLUMN(TblHospital[City tier]), FALSE)</f>
        <v>tier - 3</v>
      </c>
      <c r="Q322" s="35" t="str" cm="1">
        <f t="array" ref="Q322">VLOOKUP($A322, TblHospital[],COLUMN(TblHospital[State ID]), FALSE)</f>
        <v>R1011</v>
      </c>
      <c r="R322" s="31"/>
      <c r="S322" s="31"/>
      <c r="T322" s="31"/>
    </row>
    <row r="323" spans="1:20" x14ac:dyDescent="0.25">
      <c r="A323" s="39" t="str">
        <f>TblNames[[#This Row],[Customer ID]]</f>
        <v>Id322</v>
      </c>
      <c r="B323" s="29" t="str" cm="1">
        <f t="array" ref="B323">VLOOKUP($A323, TblNames[], COLUMN(TblNames[First Name]), FALSE)</f>
        <v>Timothy G</v>
      </c>
      <c r="C323" s="29" cm="1">
        <f t="array" ref="C323">VLOOKUP($A323, TblMedical[], COLUMN(TblMedical[HBA1C]), FALSE)</f>
        <v>10.86</v>
      </c>
      <c r="D323" s="34" cm="1">
        <f t="array" ref="D323">VLOOKUP($A323, TblHospital[], COLUMN(TblHospital[Charges]), FALSE)</f>
        <v>30063.58</v>
      </c>
      <c r="E323" s="40" cm="1">
        <f t="array" ref="E323">VLOOKUP($A323, TblHospital[], COLUMN(TblHospital[Age]), FALSE)</f>
        <v>56</v>
      </c>
      <c r="F323" s="29" cm="1">
        <f t="array" ref="F323">VLOOKUP($A323, TblMedical[], COLUMN(TblMedical[BMI]), FALSE)</f>
        <v>37.715000000000003</v>
      </c>
      <c r="G323" s="29" t="str" cm="1">
        <f t="array" ref="G323">VLOOKUP($A323, TblMedical[], COLUMN(TblMedical[Heart Issues]), FALSE)</f>
        <v>Yes</v>
      </c>
      <c r="H323" s="29" t="str" cm="1">
        <f t="array" ref="H323">VLOOKUP($A323, TblMedical[], COLUMN(TblMedical[Any Transplants]), FALSE)</f>
        <v>No</v>
      </c>
      <c r="I323" s="29" t="str" cm="1">
        <f t="array" ref="I323">VLOOKUP($A323, TblMedical[], COLUMN(TblMedical[Cancer history]), FALSE)</f>
        <v>No</v>
      </c>
      <c r="J323" s="29">
        <f>VLOOKUP($A323, TblMedical[], 9, FALSE)</f>
        <v>0</v>
      </c>
      <c r="K323" s="29" t="str" cm="1">
        <f t="array" ref="K323">VLOOKUP($A323, TblMedical[], COLUMN(TblMedical[Smoker]), FALSE)</f>
        <v>No</v>
      </c>
      <c r="L323" s="29" t="str" cm="1">
        <f t="array" ref="L323">VLOOKUP($A323, TblMedical[], COLUMN(TblMedical[Weight Status]), FALSE)</f>
        <v>Obesity</v>
      </c>
      <c r="M323" s="29" t="str" cm="1">
        <f t="array" ref="M323">VLOOKUP($A323, TblMedical[], COLUMN(TblMedical[Diabetes Status]), FALSE)</f>
        <v>Diabetes</v>
      </c>
      <c r="N323" s="30" cm="1">
        <f t="array" ref="N323">VLOOKUP($A323, TblHospital[], COLUMN(TblHospital[DateofBirth]), FALSE)</f>
        <v>24639</v>
      </c>
      <c r="O323" s="35" t="str" cm="1">
        <f t="array" ref="O323">VLOOKUP($A323, TblHospital[], COLUMN(TblHospital[Hospital tier]), FALSE)</f>
        <v>tier - 1</v>
      </c>
      <c r="P323" s="35" t="str" cm="1">
        <f t="array" ref="P323">VLOOKUP($A323, TblHospital[], COLUMN(TblHospital[City tier]), FALSE)</f>
        <v>tier - 1</v>
      </c>
      <c r="Q323" s="35" t="str" cm="1">
        <f t="array" ref="Q323">VLOOKUP($A323, TblHospital[],COLUMN(TblHospital[State ID]), FALSE)</f>
        <v>R1012</v>
      </c>
      <c r="R323" s="31"/>
      <c r="S323" s="31"/>
      <c r="T323" s="31"/>
    </row>
    <row r="324" spans="1:20" x14ac:dyDescent="0.25">
      <c r="A324" s="39" t="str">
        <f>TblNames[[#This Row],[Customer ID]]</f>
        <v>Id323</v>
      </c>
      <c r="B324" s="29" t="str" cm="1">
        <f t="array" ref="B324">VLOOKUP($A324, TblNames[], COLUMN(TblNames[First Name]), FALSE)</f>
        <v>Alan R</v>
      </c>
      <c r="C324" s="29" cm="1">
        <f t="array" ref="C324">VLOOKUP($A324, TblMedical[], COLUMN(TblMedical[HBA1C]), FALSE)</f>
        <v>9.5299999999999994</v>
      </c>
      <c r="D324" s="34" cm="1">
        <f t="array" ref="D324">VLOOKUP($A324, TblHospital[], COLUMN(TblHospital[Charges]), FALSE)</f>
        <v>30026.87</v>
      </c>
      <c r="E324" s="40" cm="1">
        <f t="array" ref="E324">VLOOKUP($A324, TblHospital[], COLUMN(TblHospital[Age]), FALSE)</f>
        <v>42</v>
      </c>
      <c r="F324" s="29" cm="1">
        <f t="array" ref="F324">VLOOKUP($A324, TblMedical[], COLUMN(TblMedical[BMI]), FALSE)</f>
        <v>22.39</v>
      </c>
      <c r="G324" s="29" t="str" cm="1">
        <f t="array" ref="G324">VLOOKUP($A324, TblMedical[], COLUMN(TblMedical[Heart Issues]), FALSE)</f>
        <v>Yes</v>
      </c>
      <c r="H324" s="29" t="str" cm="1">
        <f t="array" ref="H324">VLOOKUP($A324, TblMedical[], COLUMN(TblMedical[Any Transplants]), FALSE)</f>
        <v>No</v>
      </c>
      <c r="I324" s="29" t="str" cm="1">
        <f t="array" ref="I324">VLOOKUP($A324, TblMedical[], COLUMN(TblMedical[Cancer history]), FALSE)</f>
        <v>No</v>
      </c>
      <c r="J324" s="29">
        <f>VLOOKUP($A324, TblMedical[], 9, FALSE)</f>
        <v>0</v>
      </c>
      <c r="K324" s="29" t="str" cm="1">
        <f t="array" ref="K324">VLOOKUP($A324, TblMedical[], COLUMN(TblMedical[Smoker]), FALSE)</f>
        <v>Yes</v>
      </c>
      <c r="L324" s="29" t="str" cm="1">
        <f t="array" ref="L324">VLOOKUP($A324, TblMedical[], COLUMN(TblMedical[Weight Status]), FALSE)</f>
        <v>Normal Weight</v>
      </c>
      <c r="M324" s="29" t="str" cm="1">
        <f t="array" ref="M324">VLOOKUP($A324, TblMedical[], COLUMN(TblMedical[Diabetes Status]), FALSE)</f>
        <v>Diabetes</v>
      </c>
      <c r="N324" s="30" cm="1">
        <f t="array" ref="N324">VLOOKUP($A324, TblHospital[], COLUMN(TblHospital[DateofBirth]), FALSE)</f>
        <v>29802</v>
      </c>
      <c r="O324" s="35" t="str" cm="1">
        <f t="array" ref="O324">VLOOKUP($A324, TblHospital[], COLUMN(TblHospital[Hospital tier]), FALSE)</f>
        <v>tier - 2</v>
      </c>
      <c r="P324" s="35" t="str" cm="1">
        <f t="array" ref="P324">VLOOKUP($A324, TblHospital[], COLUMN(TblHospital[City tier]), FALSE)</f>
        <v>tier - 3</v>
      </c>
      <c r="Q324" s="35" t="str" cm="1">
        <f t="array" ref="Q324">VLOOKUP($A324, TblHospital[],COLUMN(TblHospital[State ID]), FALSE)</f>
        <v>R1012</v>
      </c>
      <c r="R324" s="31"/>
      <c r="S324" s="31"/>
      <c r="T324" s="31"/>
    </row>
    <row r="325" spans="1:20" x14ac:dyDescent="0.25">
      <c r="A325" s="39" t="str">
        <f>TblNames[[#This Row],[Customer ID]]</f>
        <v>Id324</v>
      </c>
      <c r="B325" s="29" t="str" cm="1">
        <f t="array" ref="B325">VLOOKUP($A325, TblNames[], COLUMN(TblNames[First Name]), FALSE)</f>
        <v>Michael</v>
      </c>
      <c r="C325" s="29" cm="1">
        <f t="array" ref="C325">VLOOKUP($A325, TblMedical[], COLUMN(TblMedical[HBA1C]), FALSE)</f>
        <v>5.68</v>
      </c>
      <c r="D325" s="34" cm="1">
        <f t="array" ref="D325">VLOOKUP($A325, TblHospital[], COLUMN(TblHospital[Charges]), FALSE)</f>
        <v>29969.67</v>
      </c>
      <c r="E325" s="40" cm="1">
        <f t="array" ref="E325">VLOOKUP($A325, TblHospital[], COLUMN(TblHospital[Age]), FALSE)</f>
        <v>31</v>
      </c>
      <c r="F325" s="29" cm="1">
        <f t="array" ref="F325">VLOOKUP($A325, TblMedical[], COLUMN(TblMedical[BMI]), FALSE)</f>
        <v>28.78</v>
      </c>
      <c r="G325" s="29" t="str" cm="1">
        <f t="array" ref="G325">VLOOKUP($A325, TblMedical[], COLUMN(TblMedical[Heart Issues]), FALSE)</f>
        <v>No</v>
      </c>
      <c r="H325" s="29" t="str" cm="1">
        <f t="array" ref="H325">VLOOKUP($A325, TblMedical[], COLUMN(TblMedical[Any Transplants]), FALSE)</f>
        <v>No</v>
      </c>
      <c r="I325" s="29" t="str" cm="1">
        <f t="array" ref="I325">VLOOKUP($A325, TblMedical[], COLUMN(TblMedical[Cancer history]), FALSE)</f>
        <v>No</v>
      </c>
      <c r="J325" s="29">
        <f>VLOOKUP($A325, TblMedical[], 9, FALSE)</f>
        <v>0</v>
      </c>
      <c r="K325" s="29" t="str" cm="1">
        <f t="array" ref="K325">VLOOKUP($A325, TblMedical[], COLUMN(TblMedical[Smoker]), FALSE)</f>
        <v>Yes</v>
      </c>
      <c r="L325" s="29" t="str" cm="1">
        <f t="array" ref="L325">VLOOKUP($A325, TblMedical[], COLUMN(TblMedical[Weight Status]), FALSE)</f>
        <v>Overweight</v>
      </c>
      <c r="M325" s="29" t="str" cm="1">
        <f t="array" ref="M325">VLOOKUP($A325, TblMedical[], COLUMN(TblMedical[Diabetes Status]), FALSE)</f>
        <v>Normal</v>
      </c>
      <c r="N325" s="30" cm="1">
        <f t="array" ref="N325">VLOOKUP($A325, TblHospital[], COLUMN(TblHospital[DateofBirth]), FALSE)</f>
        <v>33516</v>
      </c>
      <c r="O325" s="35" t="str" cm="1">
        <f t="array" ref="O325">VLOOKUP($A325, TblHospital[], COLUMN(TblHospital[Hospital tier]), FALSE)</f>
        <v>tier - 1</v>
      </c>
      <c r="P325" s="35" t="str" cm="1">
        <f t="array" ref="P325">VLOOKUP($A325, TblHospital[], COLUMN(TblHospital[City tier]), FALSE)</f>
        <v>tier - 1</v>
      </c>
      <c r="Q325" s="35" t="str" cm="1">
        <f t="array" ref="Q325">VLOOKUP($A325, TblHospital[],COLUMN(TblHospital[State ID]), FALSE)</f>
        <v>R1011</v>
      </c>
      <c r="R325" s="31"/>
      <c r="S325" s="31"/>
      <c r="T325" s="31"/>
    </row>
    <row r="326" spans="1:20" x14ac:dyDescent="0.25">
      <c r="A326" s="39" t="str">
        <f>TblNames[[#This Row],[Customer ID]]</f>
        <v>Id325</v>
      </c>
      <c r="B326" s="29" t="str" cm="1">
        <f t="array" ref="B326">VLOOKUP($A326, TblNames[], COLUMN(TblNames[First Name]), FALSE)</f>
        <v>Marie-France</v>
      </c>
      <c r="C326" s="29" cm="1">
        <f t="array" ref="C326">VLOOKUP($A326, TblMedical[], COLUMN(TblMedical[HBA1C]), FALSE)</f>
        <v>5.57</v>
      </c>
      <c r="D326" s="34" cm="1">
        <f t="array" ref="D326">VLOOKUP($A326, TblHospital[], COLUMN(TblHospital[Charges]), FALSE)</f>
        <v>29933.75</v>
      </c>
      <c r="E326" s="40" cm="1">
        <f t="array" ref="E326">VLOOKUP($A326, TblHospital[], COLUMN(TblHospital[Age]), FALSE)</f>
        <v>47</v>
      </c>
      <c r="F326" s="29" cm="1">
        <f t="array" ref="F326">VLOOKUP($A326, TblMedical[], COLUMN(TblMedical[BMI]), FALSE)</f>
        <v>18.329999999999998</v>
      </c>
      <c r="G326" s="29" t="str" cm="1">
        <f t="array" ref="G326">VLOOKUP($A326, TblMedical[], COLUMN(TblMedical[Heart Issues]), FALSE)</f>
        <v>Yes</v>
      </c>
      <c r="H326" s="29" t="str" cm="1">
        <f t="array" ref="H326">VLOOKUP($A326, TblMedical[], COLUMN(TblMedical[Any Transplants]), FALSE)</f>
        <v>No</v>
      </c>
      <c r="I326" s="29" t="str" cm="1">
        <f t="array" ref="I326">VLOOKUP($A326, TblMedical[], COLUMN(TblMedical[Cancer history]), FALSE)</f>
        <v>No</v>
      </c>
      <c r="J326" s="29">
        <f>VLOOKUP($A326, TblMedical[], 9, FALSE)</f>
        <v>0</v>
      </c>
      <c r="K326" s="29" t="str" cm="1">
        <f t="array" ref="K326">VLOOKUP($A326, TblMedical[], COLUMN(TblMedical[Smoker]), FALSE)</f>
        <v>Yes</v>
      </c>
      <c r="L326" s="29" t="str" cm="1">
        <f t="array" ref="L326">VLOOKUP($A326, TblMedical[], COLUMN(TblMedical[Weight Status]), FALSE)</f>
        <v>Underweight</v>
      </c>
      <c r="M326" s="29" t="str" cm="1">
        <f t="array" ref="M326">VLOOKUP($A326, TblMedical[], COLUMN(TblMedical[Diabetes Status]), FALSE)</f>
        <v>Normal</v>
      </c>
      <c r="N326" s="30" cm="1">
        <f t="array" ref="N326">VLOOKUP($A326, TblHospital[], COLUMN(TblHospital[DateofBirth]), FALSE)</f>
        <v>27923</v>
      </c>
      <c r="O326" s="35" t="str" cm="1">
        <f t="array" ref="O326">VLOOKUP($A326, TblHospital[], COLUMN(TblHospital[Hospital tier]), FALSE)</f>
        <v>tier - 1</v>
      </c>
      <c r="P326" s="35" t="str" cm="1">
        <f t="array" ref="P326">VLOOKUP($A326, TblHospital[], COLUMN(TblHospital[City tier]), FALSE)</f>
        <v>tier - 1</v>
      </c>
      <c r="Q326" s="35" t="str" cm="1">
        <f t="array" ref="Q326">VLOOKUP($A326, TblHospital[],COLUMN(TblHospital[State ID]), FALSE)</f>
        <v>R1011</v>
      </c>
      <c r="R326" s="31"/>
      <c r="S326" s="31"/>
      <c r="T326" s="31"/>
    </row>
    <row r="327" spans="1:20" x14ac:dyDescent="0.25">
      <c r="A327" s="39" t="str">
        <f>TblNames[[#This Row],[Customer ID]]</f>
        <v>Id326</v>
      </c>
      <c r="B327" s="29" t="str" cm="1">
        <f t="array" ref="B327">VLOOKUP($A327, TblNames[], COLUMN(TblNames[First Name]), FALSE)</f>
        <v>Erik F</v>
      </c>
      <c r="C327" s="29" cm="1">
        <f t="array" ref="C327">VLOOKUP($A327, TblMedical[], COLUMN(TblMedical[HBA1C]), FALSE)</f>
        <v>4.58</v>
      </c>
      <c r="D327" s="34" cm="1">
        <f t="array" ref="D327">VLOOKUP($A327, TblHospital[], COLUMN(TblHospital[Charges]), FALSE)</f>
        <v>29929.56</v>
      </c>
      <c r="E327" s="40" cm="1">
        <f t="array" ref="E327">VLOOKUP($A327, TblHospital[], COLUMN(TblHospital[Age]), FALSE)</f>
        <v>34</v>
      </c>
      <c r="F327" s="29" cm="1">
        <f t="array" ref="F327">VLOOKUP($A327, TblMedical[], COLUMN(TblMedical[BMI]), FALSE)</f>
        <v>26.39</v>
      </c>
      <c r="G327" s="29" t="str" cm="1">
        <f t="array" ref="G327">VLOOKUP($A327, TblMedical[], COLUMN(TblMedical[Heart Issues]), FALSE)</f>
        <v>Yes</v>
      </c>
      <c r="H327" s="29" t="str" cm="1">
        <f t="array" ref="H327">VLOOKUP($A327, TblMedical[], COLUMN(TblMedical[Any Transplants]), FALSE)</f>
        <v>No</v>
      </c>
      <c r="I327" s="29" t="str" cm="1">
        <f t="array" ref="I327">VLOOKUP($A327, TblMedical[], COLUMN(TblMedical[Cancer history]), FALSE)</f>
        <v>No</v>
      </c>
      <c r="J327" s="29">
        <f>VLOOKUP($A327, TblMedical[], 9, FALSE)</f>
        <v>1</v>
      </c>
      <c r="K327" s="29" t="str" cm="1">
        <f t="array" ref="K327">VLOOKUP($A327, TblMedical[], COLUMN(TblMedical[Smoker]), FALSE)</f>
        <v>Yes</v>
      </c>
      <c r="L327" s="29" t="str" cm="1">
        <f t="array" ref="L327">VLOOKUP($A327, TblMedical[], COLUMN(TblMedical[Weight Status]), FALSE)</f>
        <v>Overweight</v>
      </c>
      <c r="M327" s="29" t="str" cm="1">
        <f t="array" ref="M327">VLOOKUP($A327, TblMedical[], COLUMN(TblMedical[Diabetes Status]), FALSE)</f>
        <v>Normal</v>
      </c>
      <c r="N327" s="30" cm="1">
        <f t="array" ref="N327">VLOOKUP($A327, TblHospital[], COLUMN(TblHospital[DateofBirth]), FALSE)</f>
        <v>32507</v>
      </c>
      <c r="O327" s="35" t="str" cm="1">
        <f t="array" ref="O327">VLOOKUP($A327, TblHospital[], COLUMN(TblHospital[Hospital tier]), FALSE)</f>
        <v>tier - 1</v>
      </c>
      <c r="P327" s="35" t="str" cm="1">
        <f t="array" ref="P327">VLOOKUP($A327, TblHospital[], COLUMN(TblHospital[City tier]), FALSE)</f>
        <v>tier - 1</v>
      </c>
      <c r="Q327" s="35" t="str" cm="1">
        <f t="array" ref="Q327">VLOOKUP($A327, TblHospital[],COLUMN(TblHospital[State ID]), FALSE)</f>
        <v>R1011</v>
      </c>
      <c r="R327" s="31"/>
      <c r="S327" s="31"/>
      <c r="T327" s="31"/>
    </row>
    <row r="328" spans="1:20" x14ac:dyDescent="0.25">
      <c r="A328" s="39" t="str">
        <f>TblNames[[#This Row],[Customer ID]]</f>
        <v>Id327</v>
      </c>
      <c r="B328" s="29" t="str" cm="1">
        <f t="array" ref="B328">VLOOKUP($A328, TblNames[], COLUMN(TblNames[First Name]), FALSE)</f>
        <v>Andrew</v>
      </c>
      <c r="C328" s="29" cm="1">
        <f t="array" ref="C328">VLOOKUP($A328, TblMedical[], COLUMN(TblMedical[HBA1C]), FALSE)</f>
        <v>8.9600000000000009</v>
      </c>
      <c r="D328" s="34" cm="1">
        <f t="array" ref="D328">VLOOKUP($A328, TblHospital[], COLUMN(TblHospital[Charges]), FALSE)</f>
        <v>29899.25</v>
      </c>
      <c r="E328" s="40" cm="1">
        <f t="array" ref="E328">VLOOKUP($A328, TblHospital[], COLUMN(TblHospital[Age]), FALSE)</f>
        <v>47</v>
      </c>
      <c r="F328" s="29" cm="1">
        <f t="array" ref="F328">VLOOKUP($A328, TblMedical[], COLUMN(TblMedical[BMI]), FALSE)</f>
        <v>19.260000000000002</v>
      </c>
      <c r="G328" s="29" t="str" cm="1">
        <f t="array" ref="G328">VLOOKUP($A328, TblMedical[], COLUMN(TblMedical[Heart Issues]), FALSE)</f>
        <v>Yes</v>
      </c>
      <c r="H328" s="29" t="str" cm="1">
        <f t="array" ref="H328">VLOOKUP($A328, TblMedical[], COLUMN(TblMedical[Any Transplants]), FALSE)</f>
        <v>No</v>
      </c>
      <c r="I328" s="29" t="str" cm="1">
        <f t="array" ref="I328">VLOOKUP($A328, TblMedical[], COLUMN(TblMedical[Cancer history]), FALSE)</f>
        <v>No</v>
      </c>
      <c r="J328" s="29">
        <f>VLOOKUP($A328, TblMedical[], 9, FALSE)</f>
        <v>1</v>
      </c>
      <c r="K328" s="29" t="str" cm="1">
        <f t="array" ref="K328">VLOOKUP($A328, TblMedical[], COLUMN(TblMedical[Smoker]), FALSE)</f>
        <v>Yes</v>
      </c>
      <c r="L328" s="29" t="str" cm="1">
        <f t="array" ref="L328">VLOOKUP($A328, TblMedical[], COLUMN(TblMedical[Weight Status]), FALSE)</f>
        <v>Normal Weight</v>
      </c>
      <c r="M328" s="29" t="str" cm="1">
        <f t="array" ref="M328">VLOOKUP($A328, TblMedical[], COLUMN(TblMedical[Diabetes Status]), FALSE)</f>
        <v>Diabetes</v>
      </c>
      <c r="N328" s="30" cm="1">
        <f t="array" ref="N328">VLOOKUP($A328, TblHospital[], COLUMN(TblHospital[DateofBirth]), FALSE)</f>
        <v>27625</v>
      </c>
      <c r="O328" s="35" t="str" cm="1">
        <f t="array" ref="O328">VLOOKUP($A328, TblHospital[], COLUMN(TblHospital[Hospital tier]), FALSE)</f>
        <v>tier - 1</v>
      </c>
      <c r="P328" s="35" t="str" cm="1">
        <f t="array" ref="P328">VLOOKUP($A328, TblHospital[], COLUMN(TblHospital[City tier]), FALSE)</f>
        <v>tier - 3</v>
      </c>
      <c r="Q328" s="35" t="str" cm="1">
        <f t="array" ref="Q328">VLOOKUP($A328, TblHospital[],COLUMN(TblHospital[State ID]), FALSE)</f>
        <v>R1011</v>
      </c>
      <c r="R328" s="31"/>
      <c r="S328" s="31"/>
      <c r="T328" s="31"/>
    </row>
    <row r="329" spans="1:20" x14ac:dyDescent="0.25">
      <c r="A329" s="39" t="str">
        <f>TblNames[[#This Row],[Customer ID]]</f>
        <v>Id328</v>
      </c>
      <c r="B329" s="29" t="str" cm="1">
        <f t="array" ref="B329">VLOOKUP($A329, TblNames[], COLUMN(TblNames[First Name]), FALSE)</f>
        <v>Anthony</v>
      </c>
      <c r="C329" s="29" cm="1">
        <f t="array" ref="C329">VLOOKUP($A329, TblMedical[], COLUMN(TblMedical[HBA1C]), FALSE)</f>
        <v>6.09</v>
      </c>
      <c r="D329" s="34" cm="1">
        <f t="array" ref="D329">VLOOKUP($A329, TblHospital[], COLUMN(TblHospital[Charges]), FALSE)</f>
        <v>29852.48</v>
      </c>
      <c r="E329" s="40" cm="1">
        <f t="array" ref="E329">VLOOKUP($A329, TblHospital[], COLUMN(TblHospital[Age]), FALSE)</f>
        <v>33</v>
      </c>
      <c r="F329" s="29" cm="1">
        <f t="array" ref="F329">VLOOKUP($A329, TblMedical[], COLUMN(TblMedical[BMI]), FALSE)</f>
        <v>26.92</v>
      </c>
      <c r="G329" s="29" t="str" cm="1">
        <f t="array" ref="G329">VLOOKUP($A329, TblMedical[], COLUMN(TblMedical[Heart Issues]), FALSE)</f>
        <v>No</v>
      </c>
      <c r="H329" s="29" t="str" cm="1">
        <f t="array" ref="H329">VLOOKUP($A329, TblMedical[], COLUMN(TblMedical[Any Transplants]), FALSE)</f>
        <v>No</v>
      </c>
      <c r="I329" s="29" t="str" cm="1">
        <f t="array" ref="I329">VLOOKUP($A329, TblMedical[], COLUMN(TblMedical[Cancer history]), FALSE)</f>
        <v>No</v>
      </c>
      <c r="J329" s="29">
        <f>VLOOKUP($A329, TblMedical[], 9, FALSE)</f>
        <v>0</v>
      </c>
      <c r="K329" s="29" t="str" cm="1">
        <f t="array" ref="K329">VLOOKUP($A329, TblMedical[], COLUMN(TblMedical[Smoker]), FALSE)</f>
        <v>Yes</v>
      </c>
      <c r="L329" s="29" t="str" cm="1">
        <f t="array" ref="L329">VLOOKUP($A329, TblMedical[], COLUMN(TblMedical[Weight Status]), FALSE)</f>
        <v>Overweight</v>
      </c>
      <c r="M329" s="29" t="str" cm="1">
        <f t="array" ref="M329">VLOOKUP($A329, TblMedical[], COLUMN(TblMedical[Diabetes Status]), FALSE)</f>
        <v>Prediabetes</v>
      </c>
      <c r="N329" s="30" cm="1">
        <f t="array" ref="N329">VLOOKUP($A329, TblHospital[], COLUMN(TblHospital[DateofBirth]), FALSE)</f>
        <v>32872</v>
      </c>
      <c r="O329" s="35" t="str" cm="1">
        <f t="array" ref="O329">VLOOKUP($A329, TblHospital[], COLUMN(TblHospital[Hospital tier]), FALSE)</f>
        <v>tier - 1</v>
      </c>
      <c r="P329" s="35" t="str" cm="1">
        <f t="array" ref="P329">VLOOKUP($A329, TblHospital[], COLUMN(TblHospital[City tier]), FALSE)</f>
        <v>tier - 3</v>
      </c>
      <c r="Q329" s="35" t="str" cm="1">
        <f t="array" ref="Q329">VLOOKUP($A329, TblHospital[],COLUMN(TblHospital[State ID]), FALSE)</f>
        <v>R1011</v>
      </c>
      <c r="R329" s="31"/>
      <c r="S329" s="31"/>
      <c r="T329" s="31"/>
    </row>
    <row r="330" spans="1:20" x14ac:dyDescent="0.25">
      <c r="A330" s="39" t="str">
        <f>TblNames[[#This Row],[Customer ID]]</f>
        <v>Id329</v>
      </c>
      <c r="B330" s="29" t="str" cm="1">
        <f t="array" ref="B330">VLOOKUP($A330, TblNames[], COLUMN(TblNames[First Name]), FALSE)</f>
        <v>Chris</v>
      </c>
      <c r="C330" s="29" cm="1">
        <f t="array" ref="C330">VLOOKUP($A330, TblMedical[], COLUMN(TblMedical[HBA1C]), FALSE)</f>
        <v>4.3600000000000003</v>
      </c>
      <c r="D330" s="34" cm="1">
        <f t="array" ref="D330">VLOOKUP($A330, TblHospital[], COLUMN(TblHospital[Charges]), FALSE)</f>
        <v>29818.76</v>
      </c>
      <c r="E330" s="40" cm="1">
        <f t="array" ref="E330">VLOOKUP($A330, TblHospital[], COLUMN(TblHospital[Age]), FALSE)</f>
        <v>40</v>
      </c>
      <c r="F330" s="29" cm="1">
        <f t="array" ref="F330">VLOOKUP($A330, TblMedical[], COLUMN(TblMedical[BMI]), FALSE)</f>
        <v>19.73</v>
      </c>
      <c r="G330" s="29" t="str" cm="1">
        <f t="array" ref="G330">VLOOKUP($A330, TblMedical[], COLUMN(TblMedical[Heart Issues]), FALSE)</f>
        <v>No</v>
      </c>
      <c r="H330" s="29" t="str" cm="1">
        <f t="array" ref="H330">VLOOKUP($A330, TblMedical[], COLUMN(TblMedical[Any Transplants]), FALSE)</f>
        <v>No</v>
      </c>
      <c r="I330" s="29" t="str" cm="1">
        <f t="array" ref="I330">VLOOKUP($A330, TblMedical[], COLUMN(TblMedical[Cancer history]), FALSE)</f>
        <v>No</v>
      </c>
      <c r="J330" s="29">
        <f>VLOOKUP($A330, TblMedical[], 9, FALSE)</f>
        <v>0</v>
      </c>
      <c r="K330" s="29" t="str" cm="1">
        <f t="array" ref="K330">VLOOKUP($A330, TblMedical[], COLUMN(TblMedical[Smoker]), FALSE)</f>
        <v>Yes</v>
      </c>
      <c r="L330" s="29" t="str" cm="1">
        <f t="array" ref="L330">VLOOKUP($A330, TblMedical[], COLUMN(TblMedical[Weight Status]), FALSE)</f>
        <v>Normal Weight</v>
      </c>
      <c r="M330" s="29" t="str" cm="1">
        <f t="array" ref="M330">VLOOKUP($A330, TblMedical[], COLUMN(TblMedical[Diabetes Status]), FALSE)</f>
        <v>Normal</v>
      </c>
      <c r="N330" s="30" cm="1">
        <f t="array" ref="N330">VLOOKUP($A330, TblHospital[], COLUMN(TblHospital[DateofBirth]), FALSE)</f>
        <v>30253</v>
      </c>
      <c r="O330" s="35" t="str" cm="1">
        <f t="array" ref="O330">VLOOKUP($A330, TblHospital[], COLUMN(TblHospital[Hospital tier]), FALSE)</f>
        <v>tier - 1</v>
      </c>
      <c r="P330" s="35" t="str" cm="1">
        <f t="array" ref="P330">VLOOKUP($A330, TblHospital[], COLUMN(TblHospital[City tier]), FALSE)</f>
        <v>tier - 1</v>
      </c>
      <c r="Q330" s="35" t="str" cm="1">
        <f t="array" ref="Q330">VLOOKUP($A330, TblHospital[],COLUMN(TblHospital[State ID]), FALSE)</f>
        <v>R1012</v>
      </c>
      <c r="R330" s="31"/>
      <c r="S330" s="31"/>
      <c r="T330" s="31"/>
    </row>
    <row r="331" spans="1:20" x14ac:dyDescent="0.25">
      <c r="A331" s="39" t="str">
        <f>TblNames[[#This Row],[Customer ID]]</f>
        <v>Id330</v>
      </c>
      <c r="B331" s="29" t="str" cm="1">
        <f t="array" ref="B331">VLOOKUP($A331, TblNames[], COLUMN(TblNames[First Name]), FALSE)</f>
        <v>Yu</v>
      </c>
      <c r="C331" s="29" cm="1">
        <f t="array" ref="C331">VLOOKUP($A331, TblMedical[], COLUMN(TblMedical[HBA1C]), FALSE)</f>
        <v>11.74</v>
      </c>
      <c r="D331" s="34" cm="1">
        <f t="array" ref="D331">VLOOKUP($A331, TblHospital[], COLUMN(TblHospital[Charges]), FALSE)</f>
        <v>29816.639999999999</v>
      </c>
      <c r="E331" s="40" cm="1">
        <f t="array" ref="E331">VLOOKUP($A331, TblHospital[], COLUMN(TblHospital[Age]), FALSE)</f>
        <v>41</v>
      </c>
      <c r="F331" s="29" cm="1">
        <f t="array" ref="F331">VLOOKUP($A331, TblMedical[], COLUMN(TblMedical[BMI]), FALSE)</f>
        <v>23.56</v>
      </c>
      <c r="G331" s="29" t="str" cm="1">
        <f t="array" ref="G331">VLOOKUP($A331, TblMedical[], COLUMN(TblMedical[Heart Issues]), FALSE)</f>
        <v>Yes</v>
      </c>
      <c r="H331" s="29" t="str" cm="1">
        <f t="array" ref="H331">VLOOKUP($A331, TblMedical[], COLUMN(TblMedical[Any Transplants]), FALSE)</f>
        <v>No</v>
      </c>
      <c r="I331" s="29" t="str" cm="1">
        <f t="array" ref="I331">VLOOKUP($A331, TblMedical[], COLUMN(TblMedical[Cancer history]), FALSE)</f>
        <v>No</v>
      </c>
      <c r="J331" s="29">
        <f>VLOOKUP($A331, TblMedical[], 9, FALSE)</f>
        <v>0</v>
      </c>
      <c r="K331" s="29" t="str" cm="1">
        <f t="array" ref="K331">VLOOKUP($A331, TblMedical[], COLUMN(TblMedical[Smoker]), FALSE)</f>
        <v>Yes</v>
      </c>
      <c r="L331" s="29" t="str" cm="1">
        <f t="array" ref="L331">VLOOKUP($A331, TblMedical[], COLUMN(TblMedical[Weight Status]), FALSE)</f>
        <v>Normal Weight</v>
      </c>
      <c r="M331" s="29" t="str" cm="1">
        <f t="array" ref="M331">VLOOKUP($A331, TblMedical[], COLUMN(TblMedical[Diabetes Status]), FALSE)</f>
        <v>Diabetes</v>
      </c>
      <c r="N331" s="30" cm="1">
        <f t="array" ref="N331">VLOOKUP($A331, TblHospital[], COLUMN(TblHospital[DateofBirth]), FALSE)</f>
        <v>29811</v>
      </c>
      <c r="O331" s="35" t="str" cm="1">
        <f t="array" ref="O331">VLOOKUP($A331, TblHospital[], COLUMN(TblHospital[Hospital tier]), FALSE)</f>
        <v>tier - 1</v>
      </c>
      <c r="P331" s="35" t="str" cm="1">
        <f t="array" ref="P331">VLOOKUP($A331, TblHospital[], COLUMN(TblHospital[City tier]), FALSE)</f>
        <v>tier - 2</v>
      </c>
      <c r="Q331" s="35" t="str" cm="1">
        <f t="array" ref="Q331">VLOOKUP($A331, TblHospital[],COLUMN(TblHospital[State ID]), FALSE)</f>
        <v>R1011</v>
      </c>
      <c r="R331" s="31"/>
      <c r="S331" s="31"/>
      <c r="T331" s="31"/>
    </row>
    <row r="332" spans="1:20" x14ac:dyDescent="0.25">
      <c r="A332" s="39" t="str">
        <f>TblNames[[#This Row],[Customer ID]]</f>
        <v>Id331</v>
      </c>
      <c r="B332" s="29" t="str" cm="1">
        <f t="array" ref="B332">VLOOKUP($A332, TblNames[], COLUMN(TblNames[First Name]), FALSE)</f>
        <v>Caleb N</v>
      </c>
      <c r="C332" s="29" cm="1">
        <f t="array" ref="C332">VLOOKUP($A332, TblMedical[], COLUMN(TblMedical[HBA1C]), FALSE)</f>
        <v>5.89</v>
      </c>
      <c r="D332" s="34" cm="1">
        <f t="array" ref="D332">VLOOKUP($A332, TblHospital[], COLUMN(TblHospital[Charges]), FALSE)</f>
        <v>29760.6</v>
      </c>
      <c r="E332" s="40" cm="1">
        <f t="array" ref="E332">VLOOKUP($A332, TblHospital[], COLUMN(TblHospital[Age]), FALSE)</f>
        <v>25</v>
      </c>
      <c r="F332" s="29" cm="1">
        <f t="array" ref="F332">VLOOKUP($A332, TblMedical[], COLUMN(TblMedical[BMI]), FALSE)</f>
        <v>37.67</v>
      </c>
      <c r="G332" s="29" t="str" cm="1">
        <f t="array" ref="G332">VLOOKUP($A332, TblMedical[], COLUMN(TblMedical[Heart Issues]), FALSE)</f>
        <v>No</v>
      </c>
      <c r="H332" s="29" t="str" cm="1">
        <f t="array" ref="H332">VLOOKUP($A332, TblMedical[], COLUMN(TblMedical[Any Transplants]), FALSE)</f>
        <v>No</v>
      </c>
      <c r="I332" s="29" t="str" cm="1">
        <f t="array" ref="I332">VLOOKUP($A332, TblMedical[], COLUMN(TblMedical[Cancer history]), FALSE)</f>
        <v>No</v>
      </c>
      <c r="J332" s="29">
        <f>VLOOKUP($A332, TblMedical[], 9, FALSE)</f>
        <v>1</v>
      </c>
      <c r="K332" s="29" t="str" cm="1">
        <f t="array" ref="K332">VLOOKUP($A332, TblMedical[], COLUMN(TblMedical[Smoker]), FALSE)</f>
        <v>Yes</v>
      </c>
      <c r="L332" s="29" t="str" cm="1">
        <f t="array" ref="L332">VLOOKUP($A332, TblMedical[], COLUMN(TblMedical[Weight Status]), FALSE)</f>
        <v>Obesity</v>
      </c>
      <c r="M332" s="29" t="str" cm="1">
        <f t="array" ref="M332">VLOOKUP($A332, TblMedical[], COLUMN(TblMedical[Diabetes Status]), FALSE)</f>
        <v>Normal</v>
      </c>
      <c r="N332" s="30" cm="1">
        <f t="array" ref="N332">VLOOKUP($A332, TblHospital[], COLUMN(TblHospital[DateofBirth]), FALSE)</f>
        <v>35966</v>
      </c>
      <c r="O332" s="35" t="str" cm="1">
        <f t="array" ref="O332">VLOOKUP($A332, TblHospital[], COLUMN(TblHospital[Hospital tier]), FALSE)</f>
        <v>tier - 1</v>
      </c>
      <c r="P332" s="35" t="str" cm="1">
        <f t="array" ref="P332">VLOOKUP($A332, TblHospital[], COLUMN(TblHospital[City tier]), FALSE)</f>
        <v>tier - 2</v>
      </c>
      <c r="Q332" s="35" t="str" cm="1">
        <f t="array" ref="Q332">VLOOKUP($A332, TblHospital[],COLUMN(TblHospital[State ID]), FALSE)</f>
        <v>R1011</v>
      </c>
      <c r="R332" s="31"/>
      <c r="S332" s="31"/>
      <c r="T332" s="31"/>
    </row>
    <row r="333" spans="1:20" x14ac:dyDescent="0.25">
      <c r="A333" s="39" t="str">
        <f>TblNames[[#This Row],[Customer ID]]</f>
        <v>Id332</v>
      </c>
      <c r="B333" s="29" t="str" cm="1">
        <f t="array" ref="B333">VLOOKUP($A333, TblNames[], COLUMN(TblNames[First Name]), FALSE)</f>
        <v>Jason M</v>
      </c>
      <c r="C333" s="29" cm="1">
        <f t="array" ref="C333">VLOOKUP($A333, TblMedical[], COLUMN(TblMedical[HBA1C]), FALSE)</f>
        <v>10.64</v>
      </c>
      <c r="D333" s="34" cm="1">
        <f t="array" ref="D333">VLOOKUP($A333, TblHospital[], COLUMN(TblHospital[Charges]), FALSE)</f>
        <v>29757.69</v>
      </c>
      <c r="E333" s="40" cm="1">
        <f t="array" ref="E333">VLOOKUP($A333, TblHospital[], COLUMN(TblHospital[Age]), FALSE)</f>
        <v>49</v>
      </c>
      <c r="F333" s="29" cm="1">
        <f t="array" ref="F333">VLOOKUP($A333, TblMedical[], COLUMN(TblMedical[BMI]), FALSE)</f>
        <v>18.73</v>
      </c>
      <c r="G333" s="29" t="str" cm="1">
        <f t="array" ref="G333">VLOOKUP($A333, TblMedical[], COLUMN(TblMedical[Heart Issues]), FALSE)</f>
        <v>No</v>
      </c>
      <c r="H333" s="29" t="str" cm="1">
        <f t="array" ref="H333">VLOOKUP($A333, TblMedical[], COLUMN(TblMedical[Any Transplants]), FALSE)</f>
        <v>No</v>
      </c>
      <c r="I333" s="29" t="str" cm="1">
        <f t="array" ref="I333">VLOOKUP($A333, TblMedical[], COLUMN(TblMedical[Cancer history]), FALSE)</f>
        <v>No</v>
      </c>
      <c r="J333" s="29">
        <f>VLOOKUP($A333, TblMedical[], 9, FALSE)</f>
        <v>2</v>
      </c>
      <c r="K333" s="29" t="str" cm="1">
        <f t="array" ref="K333">VLOOKUP($A333, TblMedical[], COLUMN(TblMedical[Smoker]), FALSE)</f>
        <v>Yes</v>
      </c>
      <c r="L333" s="29" t="str" cm="1">
        <f t="array" ref="L333">VLOOKUP($A333, TblMedical[], COLUMN(TblMedical[Weight Status]), FALSE)</f>
        <v>Normal Weight</v>
      </c>
      <c r="M333" s="29" t="str" cm="1">
        <f t="array" ref="M333">VLOOKUP($A333, TblMedical[], COLUMN(TblMedical[Diabetes Status]), FALSE)</f>
        <v>Diabetes</v>
      </c>
      <c r="N333" s="30" cm="1">
        <f t="array" ref="N333">VLOOKUP($A333, TblHospital[], COLUMN(TblHospital[DateofBirth]), FALSE)</f>
        <v>26899</v>
      </c>
      <c r="O333" s="35" t="str" cm="1">
        <f t="array" ref="O333">VLOOKUP($A333, TblHospital[], COLUMN(TblHospital[Hospital tier]), FALSE)</f>
        <v>tier - 1</v>
      </c>
      <c r="P333" s="35" t="str" cm="1">
        <f t="array" ref="P333">VLOOKUP($A333, TblHospital[], COLUMN(TblHospital[City tier]), FALSE)</f>
        <v>tier - 3</v>
      </c>
      <c r="Q333" s="35" t="str" cm="1">
        <f t="array" ref="Q333">VLOOKUP($A333, TblHospital[],COLUMN(TblHospital[State ID]), FALSE)</f>
        <v>R1011</v>
      </c>
      <c r="R333" s="31"/>
      <c r="S333" s="31"/>
      <c r="T333" s="31"/>
    </row>
    <row r="334" spans="1:20" x14ac:dyDescent="0.25">
      <c r="A334" s="39" t="str">
        <f>TblNames[[#This Row],[Customer ID]]</f>
        <v>Id333</v>
      </c>
      <c r="B334" s="29" t="str" cm="1">
        <f t="array" ref="B334">VLOOKUP($A334, TblNames[], COLUMN(TblNames[First Name]), FALSE)</f>
        <v>Angela R</v>
      </c>
      <c r="C334" s="29" cm="1">
        <f t="array" ref="C334">VLOOKUP($A334, TblMedical[], COLUMN(TblMedical[HBA1C]), FALSE)</f>
        <v>6.06</v>
      </c>
      <c r="D334" s="34" cm="1">
        <f t="array" ref="D334">VLOOKUP($A334, TblHospital[], COLUMN(TblHospital[Charges]), FALSE)</f>
        <v>29622.69</v>
      </c>
      <c r="E334" s="40" cm="1">
        <f t="array" ref="E334">VLOOKUP($A334, TblHospital[], COLUMN(TblHospital[Age]), FALSE)</f>
        <v>30</v>
      </c>
      <c r="F334" s="29" cm="1">
        <f t="array" ref="F334">VLOOKUP($A334, TblMedical[], COLUMN(TblMedical[BMI]), FALSE)</f>
        <v>33.090000000000003</v>
      </c>
      <c r="G334" s="29" t="str" cm="1">
        <f t="array" ref="G334">VLOOKUP($A334, TblMedical[], COLUMN(TblMedical[Heart Issues]), FALSE)</f>
        <v>No</v>
      </c>
      <c r="H334" s="29" t="str" cm="1">
        <f t="array" ref="H334">VLOOKUP($A334, TblMedical[], COLUMN(TblMedical[Any Transplants]), FALSE)</f>
        <v>No</v>
      </c>
      <c r="I334" s="29" t="str" cm="1">
        <f t="array" ref="I334">VLOOKUP($A334, TblMedical[], COLUMN(TblMedical[Cancer history]), FALSE)</f>
        <v>Yes</v>
      </c>
      <c r="J334" s="29">
        <f>VLOOKUP($A334, TblMedical[], 9, FALSE)</f>
        <v>1</v>
      </c>
      <c r="K334" s="29" t="str" cm="1">
        <f t="array" ref="K334">VLOOKUP($A334, TblMedical[], COLUMN(TblMedical[Smoker]), FALSE)</f>
        <v>Yes</v>
      </c>
      <c r="L334" s="29" t="str" cm="1">
        <f t="array" ref="L334">VLOOKUP($A334, TblMedical[], COLUMN(TblMedical[Weight Status]), FALSE)</f>
        <v>Obesity</v>
      </c>
      <c r="M334" s="29" t="str" cm="1">
        <f t="array" ref="M334">VLOOKUP($A334, TblMedical[], COLUMN(TblMedical[Diabetes Status]), FALSE)</f>
        <v>Prediabetes</v>
      </c>
      <c r="N334" s="30" cm="1">
        <f t="array" ref="N334">VLOOKUP($A334, TblHospital[], COLUMN(TblHospital[DateofBirth]), FALSE)</f>
        <v>34177</v>
      </c>
      <c r="O334" s="35" t="str" cm="1">
        <f t="array" ref="O334">VLOOKUP($A334, TblHospital[], COLUMN(TblHospital[Hospital tier]), FALSE)</f>
        <v>tier - 1</v>
      </c>
      <c r="P334" s="35" t="str" cm="1">
        <f t="array" ref="P334">VLOOKUP($A334, TblHospital[], COLUMN(TblHospital[City tier]), FALSE)</f>
        <v>tier - 1</v>
      </c>
      <c r="Q334" s="35" t="str" cm="1">
        <f t="array" ref="Q334">VLOOKUP($A334, TblHospital[],COLUMN(TblHospital[State ID]), FALSE)</f>
        <v>R1011</v>
      </c>
      <c r="R334" s="31"/>
      <c r="S334" s="31"/>
      <c r="T334" s="31"/>
    </row>
    <row r="335" spans="1:20" x14ac:dyDescent="0.25">
      <c r="A335" s="39" t="str">
        <f>TblNames[[#This Row],[Customer ID]]</f>
        <v>Id334</v>
      </c>
      <c r="B335" s="29" t="str" cm="1">
        <f t="array" ref="B335">VLOOKUP($A335, TblNames[], COLUMN(TblNames[First Name]), FALSE)</f>
        <v>Keith J</v>
      </c>
      <c r="C335" s="29" cm="1">
        <f t="array" ref="C335">VLOOKUP($A335, TblMedical[], COLUMN(TblMedical[HBA1C]), FALSE)</f>
        <v>7.46</v>
      </c>
      <c r="D335" s="34" cm="1">
        <f t="array" ref="D335">VLOOKUP($A335, TblHospital[], COLUMN(TblHospital[Charges]), FALSE)</f>
        <v>29583.8</v>
      </c>
      <c r="E335" s="40" cm="1">
        <f t="array" ref="E335">VLOOKUP($A335, TblHospital[], COLUMN(TblHospital[Age]), FALSE)</f>
        <v>47</v>
      </c>
      <c r="F335" s="29" cm="1">
        <f t="array" ref="F335">VLOOKUP($A335, TblMedical[], COLUMN(TblMedical[BMI]), FALSE)</f>
        <v>18.329999999999998</v>
      </c>
      <c r="G335" s="29" t="str" cm="1">
        <f t="array" ref="G335">VLOOKUP($A335, TblMedical[], COLUMN(TblMedical[Heart Issues]), FALSE)</f>
        <v>Yes</v>
      </c>
      <c r="H335" s="29" t="str" cm="1">
        <f t="array" ref="H335">VLOOKUP($A335, TblMedical[], COLUMN(TblMedical[Any Transplants]), FALSE)</f>
        <v>No</v>
      </c>
      <c r="I335" s="29" t="str" cm="1">
        <f t="array" ref="I335">VLOOKUP($A335, TblMedical[], COLUMN(TblMedical[Cancer history]), FALSE)</f>
        <v>No</v>
      </c>
      <c r="J335" s="29">
        <f>VLOOKUP($A335, TblMedical[], 9, FALSE)</f>
        <v>1</v>
      </c>
      <c r="K335" s="29" t="str" cm="1">
        <f t="array" ref="K335">VLOOKUP($A335, TblMedical[], COLUMN(TblMedical[Smoker]), FALSE)</f>
        <v>Yes</v>
      </c>
      <c r="L335" s="29" t="str" cm="1">
        <f t="array" ref="L335">VLOOKUP($A335, TblMedical[], COLUMN(TblMedical[Weight Status]), FALSE)</f>
        <v>Underweight</v>
      </c>
      <c r="M335" s="29" t="str" cm="1">
        <f t="array" ref="M335">VLOOKUP($A335, TblMedical[], COLUMN(TblMedical[Diabetes Status]), FALSE)</f>
        <v>Prediabetes</v>
      </c>
      <c r="N335" s="30" cm="1">
        <f t="array" ref="N335">VLOOKUP($A335, TblHospital[], COLUMN(TblHospital[DateofBirth]), FALSE)</f>
        <v>27701</v>
      </c>
      <c r="O335" s="35" t="str" cm="1">
        <f t="array" ref="O335">VLOOKUP($A335, TblHospital[], COLUMN(TblHospital[Hospital tier]), FALSE)</f>
        <v>tier - 1</v>
      </c>
      <c r="P335" s="35" t="str" cm="1">
        <f t="array" ref="P335">VLOOKUP($A335, TblHospital[], COLUMN(TblHospital[City tier]), FALSE)</f>
        <v>tier - 1</v>
      </c>
      <c r="Q335" s="35" t="str" cm="1">
        <f t="array" ref="Q335">VLOOKUP($A335, TblHospital[],COLUMN(TblHospital[State ID]), FALSE)</f>
        <v>R1011</v>
      </c>
      <c r="R335" s="31"/>
      <c r="S335" s="31"/>
      <c r="T335" s="31"/>
    </row>
    <row r="336" spans="1:20" x14ac:dyDescent="0.25">
      <c r="A336" s="39" t="str">
        <f>TblNames[[#This Row],[Customer ID]]</f>
        <v>Id335</v>
      </c>
      <c r="B336" s="29" t="str" cm="1">
        <f t="array" ref="B336">VLOOKUP($A336, TblNames[], COLUMN(TblNames[First Name]), FALSE)</f>
        <v>Emma</v>
      </c>
      <c r="C336" s="29" cm="1">
        <f t="array" ref="C336">VLOOKUP($A336, TblMedical[], COLUMN(TblMedical[HBA1C]), FALSE)</f>
        <v>4.68</v>
      </c>
      <c r="D336" s="34" cm="1">
        <f t="array" ref="D336">VLOOKUP($A336, TblHospital[], COLUMN(TblHospital[Charges]), FALSE)</f>
        <v>29523.17</v>
      </c>
      <c r="E336" s="40" cm="1">
        <f t="array" ref="E336">VLOOKUP($A336, TblHospital[], COLUMN(TblHospital[Age]), FALSE)</f>
        <v>63</v>
      </c>
      <c r="F336" s="29" cm="1">
        <f t="array" ref="F336">VLOOKUP($A336, TblMedical[], COLUMN(TblMedical[BMI]), FALSE)</f>
        <v>27.74</v>
      </c>
      <c r="G336" s="29" t="str" cm="1">
        <f t="array" ref="G336">VLOOKUP($A336, TblMedical[], COLUMN(TblMedical[Heart Issues]), FALSE)</f>
        <v>Yes</v>
      </c>
      <c r="H336" s="29" t="str" cm="1">
        <f t="array" ref="H336">VLOOKUP($A336, TblMedical[], COLUMN(TblMedical[Any Transplants]), FALSE)</f>
        <v>No</v>
      </c>
      <c r="I336" s="29" t="str" cm="1">
        <f t="array" ref="I336">VLOOKUP($A336, TblMedical[], COLUMN(TblMedical[Cancer history]), FALSE)</f>
        <v>No</v>
      </c>
      <c r="J336" s="29">
        <f>VLOOKUP($A336, TblMedical[], 9, FALSE)</f>
        <v>2</v>
      </c>
      <c r="K336" s="29" t="str" cm="1">
        <f t="array" ref="K336">VLOOKUP($A336, TblMedical[], COLUMN(TblMedical[Smoker]), FALSE)</f>
        <v>Yes</v>
      </c>
      <c r="L336" s="29" t="str" cm="1">
        <f t="array" ref="L336">VLOOKUP($A336, TblMedical[], COLUMN(TblMedical[Weight Status]), FALSE)</f>
        <v>Overweight</v>
      </c>
      <c r="M336" s="29" t="str" cm="1">
        <f t="array" ref="M336">VLOOKUP($A336, TblMedical[], COLUMN(TblMedical[Diabetes Status]), FALSE)</f>
        <v>Normal</v>
      </c>
      <c r="N336" s="30" cm="1">
        <f t="array" ref="N336">VLOOKUP($A336, TblHospital[], COLUMN(TblHospital[DateofBirth]), FALSE)</f>
        <v>21843</v>
      </c>
      <c r="O336" s="35" t="str" cm="1">
        <f t="array" ref="O336">VLOOKUP($A336, TblHospital[], COLUMN(TblHospital[Hospital tier]), FALSE)</f>
        <v>tier - 1</v>
      </c>
      <c r="P336" s="35" t="str" cm="1">
        <f t="array" ref="P336">VLOOKUP($A336, TblHospital[], COLUMN(TblHospital[City tier]), FALSE)</f>
        <v>tier - 2</v>
      </c>
      <c r="Q336" s="35" t="str" cm="1">
        <f t="array" ref="Q336">VLOOKUP($A336, TblHospital[],COLUMN(TblHospital[State ID]), FALSE)</f>
        <v>R1024</v>
      </c>
      <c r="R336" s="31"/>
      <c r="S336" s="31"/>
      <c r="T336" s="31"/>
    </row>
    <row r="337" spans="1:20" x14ac:dyDescent="0.25">
      <c r="A337" s="39" t="str">
        <f>TblNames[[#This Row],[Customer ID]]</f>
        <v>Id336</v>
      </c>
      <c r="B337" s="29" t="str" cm="1">
        <f t="array" ref="B337">VLOOKUP($A337, TblNames[], COLUMN(TblNames[First Name]), FALSE)</f>
        <v>Nathan A</v>
      </c>
      <c r="C337" s="29" cm="1">
        <f t="array" ref="C337">VLOOKUP($A337, TblMedical[], COLUMN(TblMedical[HBA1C]), FALSE)</f>
        <v>6.15</v>
      </c>
      <c r="D337" s="34" cm="1">
        <f t="array" ref="D337">VLOOKUP($A337, TblHospital[], COLUMN(TblHospital[Charges]), FALSE)</f>
        <v>29443.59</v>
      </c>
      <c r="E337" s="40" cm="1">
        <f t="array" ref="E337">VLOOKUP($A337, TblHospital[], COLUMN(TblHospital[Age]), FALSE)</f>
        <v>36</v>
      </c>
      <c r="F337" s="29" cm="1">
        <f t="array" ref="F337">VLOOKUP($A337, TblMedical[], COLUMN(TblMedical[BMI]), FALSE)</f>
        <v>24.2</v>
      </c>
      <c r="G337" s="29" t="str" cm="1">
        <f t="array" ref="G337">VLOOKUP($A337, TblMedical[], COLUMN(TblMedical[Heart Issues]), FALSE)</f>
        <v>No</v>
      </c>
      <c r="H337" s="29" t="str" cm="1">
        <f t="array" ref="H337">VLOOKUP($A337, TblMedical[], COLUMN(TblMedical[Any Transplants]), FALSE)</f>
        <v>No</v>
      </c>
      <c r="I337" s="29" t="str" cm="1">
        <f t="array" ref="I337">VLOOKUP($A337, TblMedical[], COLUMN(TblMedical[Cancer history]), FALSE)</f>
        <v>No</v>
      </c>
      <c r="J337" s="29">
        <f>VLOOKUP($A337, TblMedical[], 9, FALSE)</f>
        <v>1</v>
      </c>
      <c r="K337" s="29" t="str" cm="1">
        <f t="array" ref="K337">VLOOKUP($A337, TblMedical[], COLUMN(TblMedical[Smoker]), FALSE)</f>
        <v>Yes</v>
      </c>
      <c r="L337" s="29" t="str" cm="1">
        <f t="array" ref="L337">VLOOKUP($A337, TblMedical[], COLUMN(TblMedical[Weight Status]), FALSE)</f>
        <v>Normal Weight</v>
      </c>
      <c r="M337" s="29" t="str" cm="1">
        <f t="array" ref="M337">VLOOKUP($A337, TblMedical[], COLUMN(TblMedical[Diabetes Status]), FALSE)</f>
        <v>Prediabetes</v>
      </c>
      <c r="N337" s="30" cm="1">
        <f t="array" ref="N337">VLOOKUP($A337, TblHospital[], COLUMN(TblHospital[DateofBirth]), FALSE)</f>
        <v>31974</v>
      </c>
      <c r="O337" s="35" t="str" cm="1">
        <f t="array" ref="O337">VLOOKUP($A337, TblHospital[], COLUMN(TblHospital[Hospital tier]), FALSE)</f>
        <v>tier - 1</v>
      </c>
      <c r="P337" s="35" t="str" cm="1">
        <f t="array" ref="P337">VLOOKUP($A337, TblHospital[], COLUMN(TblHospital[City tier]), FALSE)</f>
        <v>tier - 1</v>
      </c>
      <c r="Q337" s="35" t="str" cm="1">
        <f t="array" ref="Q337">VLOOKUP($A337, TblHospital[],COLUMN(TblHospital[State ID]), FALSE)</f>
        <v>R1011</v>
      </c>
      <c r="R337" s="31"/>
      <c r="S337" s="31"/>
      <c r="T337" s="31"/>
    </row>
    <row r="338" spans="1:20" x14ac:dyDescent="0.25">
      <c r="A338" s="39" t="str">
        <f>TblNames[[#This Row],[Customer ID]]</f>
        <v>Id337</v>
      </c>
      <c r="B338" s="29" t="str" cm="1">
        <f t="array" ref="B338">VLOOKUP($A338, TblNames[], COLUMN(TblNames[First Name]), FALSE)</f>
        <v>Kathryn</v>
      </c>
      <c r="C338" s="29" cm="1">
        <f t="array" ref="C338">VLOOKUP($A338, TblMedical[], COLUMN(TblMedical[HBA1C]), FALSE)</f>
        <v>4.28</v>
      </c>
      <c r="D338" s="34" cm="1">
        <f t="array" ref="D338">VLOOKUP($A338, TblHospital[], COLUMN(TblHospital[Charges]), FALSE)</f>
        <v>29352.560000000001</v>
      </c>
      <c r="E338" s="40" cm="1">
        <f t="array" ref="E338">VLOOKUP($A338, TblHospital[], COLUMN(TblHospital[Age]), FALSE)</f>
        <v>37</v>
      </c>
      <c r="F338" s="29" cm="1">
        <f t="array" ref="F338">VLOOKUP($A338, TblMedical[], COLUMN(TblMedical[BMI]), FALSE)</f>
        <v>22.03</v>
      </c>
      <c r="G338" s="29" t="str" cm="1">
        <f t="array" ref="G338">VLOOKUP($A338, TblMedical[], COLUMN(TblMedical[Heart Issues]), FALSE)</f>
        <v>Yes</v>
      </c>
      <c r="H338" s="29" t="str" cm="1">
        <f t="array" ref="H338">VLOOKUP($A338, TblMedical[], COLUMN(TblMedical[Any Transplants]), FALSE)</f>
        <v>No</v>
      </c>
      <c r="I338" s="29" t="str" cm="1">
        <f t="array" ref="I338">VLOOKUP($A338, TblMedical[], COLUMN(TblMedical[Cancer history]), FALSE)</f>
        <v>No</v>
      </c>
      <c r="J338" s="29">
        <f>VLOOKUP($A338, TblMedical[], 9, FALSE)</f>
        <v>0</v>
      </c>
      <c r="K338" s="29" t="str" cm="1">
        <f t="array" ref="K338">VLOOKUP($A338, TblMedical[], COLUMN(TblMedical[Smoker]), FALSE)</f>
        <v>Yes</v>
      </c>
      <c r="L338" s="29" t="str" cm="1">
        <f t="array" ref="L338">VLOOKUP($A338, TblMedical[], COLUMN(TblMedical[Weight Status]), FALSE)</f>
        <v>Normal Weight</v>
      </c>
      <c r="M338" s="29" t="str" cm="1">
        <f t="array" ref="M338">VLOOKUP($A338, TblMedical[], COLUMN(TblMedical[Diabetes Status]), FALSE)</f>
        <v>Normal</v>
      </c>
      <c r="N338" s="30" cm="1">
        <f t="array" ref="N338">VLOOKUP($A338, TblHospital[], COLUMN(TblHospital[DateofBirth]), FALSE)</f>
        <v>31358</v>
      </c>
      <c r="O338" s="35" t="str" cm="1">
        <f t="array" ref="O338">VLOOKUP($A338, TblHospital[], COLUMN(TblHospital[Hospital tier]), FALSE)</f>
        <v>tier - 1</v>
      </c>
      <c r="P338" s="35" t="str" cm="1">
        <f t="array" ref="P338">VLOOKUP($A338, TblHospital[], COLUMN(TblHospital[City tier]), FALSE)</f>
        <v>tier - 1</v>
      </c>
      <c r="Q338" s="35" t="str" cm="1">
        <f t="array" ref="Q338">VLOOKUP($A338, TblHospital[],COLUMN(TblHospital[State ID]), FALSE)</f>
        <v>R1011</v>
      </c>
      <c r="R338" s="31"/>
      <c r="S338" s="31"/>
      <c r="T338" s="31"/>
    </row>
    <row r="339" spans="1:20" x14ac:dyDescent="0.25">
      <c r="A339" s="39" t="str">
        <f>TblNames[[#This Row],[Customer ID]]</f>
        <v>Id338</v>
      </c>
      <c r="B339" s="29" t="str" cm="1">
        <f t="array" ref="B339">VLOOKUP($A339, TblNames[], COLUMN(TblNames[First Name]), FALSE)</f>
        <v>Elizabeth H</v>
      </c>
      <c r="C339" s="29" cm="1">
        <f t="array" ref="C339">VLOOKUP($A339, TblMedical[], COLUMN(TblMedical[HBA1C]), FALSE)</f>
        <v>9.86</v>
      </c>
      <c r="D339" s="34" cm="1">
        <f t="array" ref="D339">VLOOKUP($A339, TblHospital[], COLUMN(TblHospital[Charges]), FALSE)</f>
        <v>29330.98</v>
      </c>
      <c r="E339" s="40" cm="1">
        <f t="array" ref="E339">VLOOKUP($A339, TblHospital[], COLUMN(TblHospital[Age]), FALSE)</f>
        <v>65</v>
      </c>
      <c r="F339" s="29" cm="1">
        <f t="array" ref="F339">VLOOKUP($A339, TblMedical[], COLUMN(TblMedical[BMI]), FALSE)</f>
        <v>26.885000000000002</v>
      </c>
      <c r="G339" s="29" t="str" cm="1">
        <f t="array" ref="G339">VLOOKUP($A339, TblMedical[], COLUMN(TblMedical[Heart Issues]), FALSE)</f>
        <v>No</v>
      </c>
      <c r="H339" s="29" t="str" cm="1">
        <f t="array" ref="H339">VLOOKUP($A339, TblMedical[], COLUMN(TblMedical[Any Transplants]), FALSE)</f>
        <v>No</v>
      </c>
      <c r="I339" s="29" t="str" cm="1">
        <f t="array" ref="I339">VLOOKUP($A339, TblMedical[], COLUMN(TblMedical[Cancer history]), FALSE)</f>
        <v>No</v>
      </c>
      <c r="J339" s="29">
        <f>VLOOKUP($A339, TblMedical[], 9, FALSE)</f>
        <v>3</v>
      </c>
      <c r="K339" s="29" t="str" cm="1">
        <f t="array" ref="K339">VLOOKUP($A339, TblMedical[], COLUMN(TblMedical[Smoker]), FALSE)</f>
        <v>Yes</v>
      </c>
      <c r="L339" s="29" t="str" cm="1">
        <f t="array" ref="L339">VLOOKUP($A339, TblMedical[], COLUMN(TblMedical[Weight Status]), FALSE)</f>
        <v>Overweight</v>
      </c>
      <c r="M339" s="29" t="str" cm="1">
        <f t="array" ref="M339">VLOOKUP($A339, TblMedical[], COLUMN(TblMedical[Diabetes Status]), FALSE)</f>
        <v>Diabetes</v>
      </c>
      <c r="N339" s="30" cm="1">
        <f t="array" ref="N339">VLOOKUP($A339, TblHospital[], COLUMN(TblHospital[DateofBirth]), FALSE)</f>
        <v>21341</v>
      </c>
      <c r="O339" s="35" t="str" cm="1">
        <f t="array" ref="O339">VLOOKUP($A339, TblHospital[], COLUMN(TblHospital[Hospital tier]), FALSE)</f>
        <v>tier - 1</v>
      </c>
      <c r="P339" s="35" t="str" cm="1">
        <f t="array" ref="P339">VLOOKUP($A339, TblHospital[], COLUMN(TblHospital[City tier]), FALSE)</f>
        <v>tier - 2</v>
      </c>
      <c r="Q339" s="35" t="str" cm="1">
        <f t="array" ref="Q339">VLOOKUP($A339, TblHospital[],COLUMN(TblHospital[State ID]), FALSE)</f>
        <v>R1012</v>
      </c>
      <c r="R339" s="31"/>
      <c r="S339" s="31"/>
      <c r="T339" s="31"/>
    </row>
    <row r="340" spans="1:20" x14ac:dyDescent="0.25">
      <c r="A340" s="39" t="str">
        <f>TblNames[[#This Row],[Customer ID]]</f>
        <v>Id339</v>
      </c>
      <c r="B340" s="29" t="str" cm="1">
        <f t="array" ref="B340">VLOOKUP($A340, TblNames[], COLUMN(TblNames[First Name]), FALSE)</f>
        <v>Ben</v>
      </c>
      <c r="C340" s="29" cm="1">
        <f t="array" ref="C340">VLOOKUP($A340, TblMedical[], COLUMN(TblMedical[HBA1C]), FALSE)</f>
        <v>11.19</v>
      </c>
      <c r="D340" s="34" cm="1">
        <f t="array" ref="D340">VLOOKUP($A340, TblHospital[], COLUMN(TblHospital[Charges]), FALSE)</f>
        <v>29227.599999999999</v>
      </c>
      <c r="E340" s="40" cm="1">
        <f t="array" ref="E340">VLOOKUP($A340, TblHospital[], COLUMN(TblHospital[Age]), FALSE)</f>
        <v>45</v>
      </c>
      <c r="F340" s="29" cm="1">
        <f t="array" ref="F340">VLOOKUP($A340, TblMedical[], COLUMN(TblMedical[BMI]), FALSE)</f>
        <v>16.36</v>
      </c>
      <c r="G340" s="29" t="str" cm="1">
        <f t="array" ref="G340">VLOOKUP($A340, TblMedical[], COLUMN(TblMedical[Heart Issues]), FALSE)</f>
        <v>No</v>
      </c>
      <c r="H340" s="29" t="str" cm="1">
        <f t="array" ref="H340">VLOOKUP($A340, TblMedical[], COLUMN(TblMedical[Any Transplants]), FALSE)</f>
        <v>No</v>
      </c>
      <c r="I340" s="29" t="str" cm="1">
        <f t="array" ref="I340">VLOOKUP($A340, TblMedical[], COLUMN(TblMedical[Cancer history]), FALSE)</f>
        <v>No</v>
      </c>
      <c r="J340" s="29">
        <f>VLOOKUP($A340, TblMedical[], 9, FALSE)</f>
        <v>0</v>
      </c>
      <c r="K340" s="29" t="str" cm="1">
        <f t="array" ref="K340">VLOOKUP($A340, TblMedical[], COLUMN(TblMedical[Smoker]), FALSE)</f>
        <v>Yes</v>
      </c>
      <c r="L340" s="29" t="str" cm="1">
        <f t="array" ref="L340">VLOOKUP($A340, TblMedical[], COLUMN(TblMedical[Weight Status]), FALSE)</f>
        <v>Underweight</v>
      </c>
      <c r="M340" s="29" t="str" cm="1">
        <f t="array" ref="M340">VLOOKUP($A340, TblMedical[], COLUMN(TblMedical[Diabetes Status]), FALSE)</f>
        <v>Diabetes</v>
      </c>
      <c r="N340" s="30" cm="1">
        <f t="array" ref="N340">VLOOKUP($A340, TblHospital[], COLUMN(TblHospital[DateofBirth]), FALSE)</f>
        <v>28692</v>
      </c>
      <c r="O340" s="35" t="str" cm="1">
        <f t="array" ref="O340">VLOOKUP($A340, TblHospital[], COLUMN(TblHospital[Hospital tier]), FALSE)</f>
        <v>tier - 1</v>
      </c>
      <c r="P340" s="35" t="str" cm="1">
        <f t="array" ref="P340">VLOOKUP($A340, TblHospital[], COLUMN(TblHospital[City tier]), FALSE)</f>
        <v>tier - 3</v>
      </c>
      <c r="Q340" s="35" t="str" cm="1">
        <f t="array" ref="Q340">VLOOKUP($A340, TblHospital[],COLUMN(TblHospital[State ID]), FALSE)</f>
        <v>R1012</v>
      </c>
      <c r="R340" s="31"/>
      <c r="S340" s="31"/>
      <c r="T340" s="31"/>
    </row>
    <row r="341" spans="1:20" x14ac:dyDescent="0.25">
      <c r="A341" s="39" t="str">
        <f>TblNames[[#This Row],[Customer ID]]</f>
        <v>Id340</v>
      </c>
      <c r="B341" s="29" t="str" cm="1">
        <f t="array" ref="B341">VLOOKUP($A341, TblNames[], COLUMN(TblNames[First Name]), FALSE)</f>
        <v>Cheryl A</v>
      </c>
      <c r="C341" s="29" cm="1">
        <f t="array" ref="C341">VLOOKUP($A341, TblMedical[], COLUMN(TblMedical[HBA1C]), FALSE)</f>
        <v>4.8899999999999997</v>
      </c>
      <c r="D341" s="34" cm="1">
        <f t="array" ref="D341">VLOOKUP($A341, TblHospital[], COLUMN(TblHospital[Charges]), FALSE)</f>
        <v>29186.48</v>
      </c>
      <c r="E341" s="40" cm="1">
        <f t="array" ref="E341">VLOOKUP($A341, TblHospital[], COLUMN(TblHospital[Age]), FALSE)</f>
        <v>54</v>
      </c>
      <c r="F341" s="29" cm="1">
        <f t="array" ref="F341">VLOOKUP($A341, TblMedical[], COLUMN(TblMedical[BMI]), FALSE)</f>
        <v>32.299999999999997</v>
      </c>
      <c r="G341" s="29" t="str" cm="1">
        <f t="array" ref="G341">VLOOKUP($A341, TblMedical[], COLUMN(TblMedical[Heart Issues]), FALSE)</f>
        <v>Yes</v>
      </c>
      <c r="H341" s="29" t="str" cm="1">
        <f t="array" ref="H341">VLOOKUP($A341, TblMedical[], COLUMN(TblMedical[Any Transplants]), FALSE)</f>
        <v>No</v>
      </c>
      <c r="I341" s="29" t="str" cm="1">
        <f t="array" ref="I341">VLOOKUP($A341, TblMedical[], COLUMN(TblMedical[Cancer history]), FALSE)</f>
        <v>Yes</v>
      </c>
      <c r="J341" s="29">
        <f>VLOOKUP($A341, TblMedical[], 9, FALSE)</f>
        <v>1</v>
      </c>
      <c r="K341" s="29" t="str" cm="1">
        <f t="array" ref="K341">VLOOKUP($A341, TblMedical[], COLUMN(TblMedical[Smoker]), FALSE)</f>
        <v>No</v>
      </c>
      <c r="L341" s="29" t="str" cm="1">
        <f t="array" ref="L341">VLOOKUP($A341, TblMedical[], COLUMN(TblMedical[Weight Status]), FALSE)</f>
        <v>Obesity</v>
      </c>
      <c r="M341" s="29" t="str" cm="1">
        <f t="array" ref="M341">VLOOKUP($A341, TblMedical[], COLUMN(TblMedical[Diabetes Status]), FALSE)</f>
        <v>Normal</v>
      </c>
      <c r="N341" s="30" cm="1">
        <f t="array" ref="N341">VLOOKUP($A341, TblHospital[], COLUMN(TblHospital[DateofBirth]), FALSE)</f>
        <v>25393</v>
      </c>
      <c r="O341" s="35" t="str" cm="1">
        <f t="array" ref="O341">VLOOKUP($A341, TblHospital[], COLUMN(TblHospital[Hospital tier]), FALSE)</f>
        <v>tier - 1</v>
      </c>
      <c r="P341" s="35" t="str" cm="1">
        <f t="array" ref="P341">VLOOKUP($A341, TblHospital[], COLUMN(TblHospital[City tier]), FALSE)</f>
        <v>tier - 3</v>
      </c>
      <c r="Q341" s="35" t="str" cm="1">
        <f t="array" ref="Q341">VLOOKUP($A341, TblHospital[],COLUMN(TblHospital[State ID]), FALSE)</f>
        <v>R1024</v>
      </c>
      <c r="R341" s="31"/>
      <c r="S341" s="31"/>
      <c r="T341" s="31"/>
    </row>
    <row r="342" spans="1:20" x14ac:dyDescent="0.25">
      <c r="A342" s="39" t="str">
        <f>TblNames[[#This Row],[Customer ID]]</f>
        <v>Id341</v>
      </c>
      <c r="B342" s="29" t="str" cm="1">
        <f t="array" ref="B342">VLOOKUP($A342, TblNames[], COLUMN(TblNames[First Name]), FALSE)</f>
        <v>Kimberly A</v>
      </c>
      <c r="C342" s="29" cm="1">
        <f t="array" ref="C342">VLOOKUP($A342, TblMedical[], COLUMN(TblMedical[HBA1C]), FALSE)</f>
        <v>4.3499999999999996</v>
      </c>
      <c r="D342" s="34" cm="1">
        <f t="array" ref="D342">VLOOKUP($A342, TblHospital[], COLUMN(TblHospital[Charges]), FALSE)</f>
        <v>29160.39</v>
      </c>
      <c r="E342" s="40" cm="1">
        <f t="array" ref="E342">VLOOKUP($A342, TblHospital[], COLUMN(TblHospital[Age]), FALSE)</f>
        <v>46</v>
      </c>
      <c r="F342" s="29" cm="1">
        <f t="array" ref="F342">VLOOKUP($A342, TblMedical[], COLUMN(TblMedical[BMI]), FALSE)</f>
        <v>16.05</v>
      </c>
      <c r="G342" s="29" t="str" cm="1">
        <f t="array" ref="G342">VLOOKUP($A342, TblMedical[], COLUMN(TblMedical[Heart Issues]), FALSE)</f>
        <v>Yes</v>
      </c>
      <c r="H342" s="29" t="str" cm="1">
        <f t="array" ref="H342">VLOOKUP($A342, TblMedical[], COLUMN(TblMedical[Any Transplants]), FALSE)</f>
        <v>No</v>
      </c>
      <c r="I342" s="29" t="str" cm="1">
        <f t="array" ref="I342">VLOOKUP($A342, TblMedical[], COLUMN(TblMedical[Cancer history]), FALSE)</f>
        <v>No</v>
      </c>
      <c r="J342" s="29">
        <f>VLOOKUP($A342, TblMedical[], 9, FALSE)</f>
        <v>0</v>
      </c>
      <c r="K342" s="29" t="str" cm="1">
        <f t="array" ref="K342">VLOOKUP($A342, TblMedical[], COLUMN(TblMedical[Smoker]), FALSE)</f>
        <v>Yes</v>
      </c>
      <c r="L342" s="29" t="str" cm="1">
        <f t="array" ref="L342">VLOOKUP($A342, TblMedical[], COLUMN(TblMedical[Weight Status]), FALSE)</f>
        <v>Underweight</v>
      </c>
      <c r="M342" s="29" t="str" cm="1">
        <f t="array" ref="M342">VLOOKUP($A342, TblMedical[], COLUMN(TblMedical[Diabetes Status]), FALSE)</f>
        <v>Normal</v>
      </c>
      <c r="N342" s="30" cm="1">
        <f t="array" ref="N342">VLOOKUP($A342, TblHospital[], COLUMN(TblHospital[DateofBirth]), FALSE)</f>
        <v>28072</v>
      </c>
      <c r="O342" s="35" t="str" cm="1">
        <f t="array" ref="O342">VLOOKUP($A342, TblHospital[], COLUMN(TblHospital[Hospital tier]), FALSE)</f>
        <v>tier - 1</v>
      </c>
      <c r="P342" s="35" t="str" cm="1">
        <f t="array" ref="P342">VLOOKUP($A342, TblHospital[], COLUMN(TblHospital[City tier]), FALSE)</f>
        <v>tier - 2</v>
      </c>
      <c r="Q342" s="35" t="str" cm="1">
        <f t="array" ref="Q342">VLOOKUP($A342, TblHospital[],COLUMN(TblHospital[State ID]), FALSE)</f>
        <v>R1011</v>
      </c>
      <c r="R342" s="31"/>
      <c r="S342" s="31"/>
      <c r="T342" s="31"/>
    </row>
    <row r="343" spans="1:20" x14ac:dyDescent="0.25">
      <c r="A343" s="39" t="str">
        <f>TblNames[[#This Row],[Customer ID]]</f>
        <v>Id342</v>
      </c>
      <c r="B343" s="29" t="str" cm="1">
        <f t="array" ref="B343">VLOOKUP($A343, TblNames[], COLUMN(TblNames[First Name]), FALSE)</f>
        <v>Cynthia</v>
      </c>
      <c r="C343" s="29" cm="1">
        <f t="array" ref="C343">VLOOKUP($A343, TblMedical[], COLUMN(TblMedical[HBA1C]), FALSE)</f>
        <v>8.66</v>
      </c>
      <c r="D343" s="34" cm="1">
        <f t="array" ref="D343">VLOOKUP($A343, TblHospital[], COLUMN(TblHospital[Charges]), FALSE)</f>
        <v>29141.360000000001</v>
      </c>
      <c r="E343" s="40" cm="1">
        <f t="array" ref="E343">VLOOKUP($A343, TblHospital[], COLUMN(TblHospital[Age]), FALSE)</f>
        <v>61</v>
      </c>
      <c r="F343" s="29" cm="1">
        <f t="array" ref="F343">VLOOKUP($A343, TblMedical[], COLUMN(TblMedical[BMI]), FALSE)</f>
        <v>29.07</v>
      </c>
      <c r="G343" s="29" t="str" cm="1">
        <f t="array" ref="G343">VLOOKUP($A343, TblMedical[], COLUMN(TblMedical[Heart Issues]), FALSE)</f>
        <v>Yes</v>
      </c>
      <c r="H343" s="29" t="str" cm="1">
        <f t="array" ref="H343">VLOOKUP($A343, TblMedical[], COLUMN(TblMedical[Any Transplants]), FALSE)</f>
        <v>No</v>
      </c>
      <c r="I343" s="29" t="str" cm="1">
        <f t="array" ref="I343">VLOOKUP($A343, TblMedical[], COLUMN(TblMedical[Cancer history]), FALSE)</f>
        <v>No</v>
      </c>
      <c r="J343" s="29">
        <f>VLOOKUP($A343, TblMedical[], 9, FALSE)</f>
        <v>2</v>
      </c>
      <c r="K343" s="29" t="str" cm="1">
        <f t="array" ref="K343">VLOOKUP($A343, TblMedical[], COLUMN(TblMedical[Smoker]), FALSE)</f>
        <v>Yes</v>
      </c>
      <c r="L343" s="29" t="str" cm="1">
        <f t="array" ref="L343">VLOOKUP($A343, TblMedical[], COLUMN(TblMedical[Weight Status]), FALSE)</f>
        <v>Overweight</v>
      </c>
      <c r="M343" s="29" t="str" cm="1">
        <f t="array" ref="M343">VLOOKUP($A343, TblMedical[], COLUMN(TblMedical[Diabetes Status]), FALSE)</f>
        <v>Diabetes</v>
      </c>
      <c r="N343" s="30" cm="1">
        <f t="array" ref="N343">VLOOKUP($A343, TblHospital[], COLUMN(TblHospital[DateofBirth]), FALSE)</f>
        <v>22639</v>
      </c>
      <c r="O343" s="35" t="str" cm="1">
        <f t="array" ref="O343">VLOOKUP($A343, TblHospital[], COLUMN(TblHospital[Hospital tier]), FALSE)</f>
        <v>tier - 1</v>
      </c>
      <c r="P343" s="35" t="str" cm="1">
        <f t="array" ref="P343">VLOOKUP($A343, TblHospital[], COLUMN(TblHospital[City tier]), FALSE)</f>
        <v>tier - 3</v>
      </c>
      <c r="Q343" s="35" t="str" cm="1">
        <f t="array" ref="Q343">VLOOKUP($A343, TblHospital[],COLUMN(TblHospital[State ID]), FALSE)</f>
        <v>R1012</v>
      </c>
      <c r="R343" s="31"/>
      <c r="S343" s="31"/>
      <c r="T343" s="31"/>
    </row>
    <row r="344" spans="1:20" x14ac:dyDescent="0.25">
      <c r="A344" s="39" t="str">
        <f>TblNames[[#This Row],[Customer ID]]</f>
        <v>Id343</v>
      </c>
      <c r="B344" s="29" t="str" cm="1">
        <f t="array" ref="B344">VLOOKUP($A344, TblNames[], COLUMN(TblNames[First Name]), FALSE)</f>
        <v>Jessica</v>
      </c>
      <c r="C344" s="29" cm="1">
        <f t="array" ref="C344">VLOOKUP($A344, TblMedical[], COLUMN(TblMedical[HBA1C]), FALSE)</f>
        <v>8.64</v>
      </c>
      <c r="D344" s="34" cm="1">
        <f t="array" ref="D344">VLOOKUP($A344, TblHospital[], COLUMN(TblHospital[Charges]), FALSE)</f>
        <v>29114.77</v>
      </c>
      <c r="E344" s="40" cm="1">
        <f t="array" ref="E344">VLOOKUP($A344, TblHospital[], COLUMN(TblHospital[Age]), FALSE)</f>
        <v>44</v>
      </c>
      <c r="F344" s="29" cm="1">
        <f t="array" ref="F344">VLOOKUP($A344, TblMedical[], COLUMN(TblMedical[BMI]), FALSE)</f>
        <v>17.43</v>
      </c>
      <c r="G344" s="29" t="str" cm="1">
        <f t="array" ref="G344">VLOOKUP($A344, TblMedical[], COLUMN(TblMedical[Heart Issues]), FALSE)</f>
        <v>No</v>
      </c>
      <c r="H344" s="29" t="str" cm="1">
        <f t="array" ref="H344">VLOOKUP($A344, TblMedical[], COLUMN(TblMedical[Any Transplants]), FALSE)</f>
        <v>No</v>
      </c>
      <c r="I344" s="29" t="str" cm="1">
        <f t="array" ref="I344">VLOOKUP($A344, TblMedical[], COLUMN(TblMedical[Cancer history]), FALSE)</f>
        <v>No</v>
      </c>
      <c r="J344" s="29">
        <f>VLOOKUP($A344, TblMedical[], 9, FALSE)</f>
        <v>0</v>
      </c>
      <c r="K344" s="29" t="str" cm="1">
        <f t="array" ref="K344">VLOOKUP($A344, TblMedical[], COLUMN(TblMedical[Smoker]), FALSE)</f>
        <v>Yes</v>
      </c>
      <c r="L344" s="29" t="str" cm="1">
        <f t="array" ref="L344">VLOOKUP($A344, TblMedical[], COLUMN(TblMedical[Weight Status]), FALSE)</f>
        <v>Underweight</v>
      </c>
      <c r="M344" s="29" t="str" cm="1">
        <f t="array" ref="M344">VLOOKUP($A344, TblMedical[], COLUMN(TblMedical[Diabetes Status]), FALSE)</f>
        <v>Diabetes</v>
      </c>
      <c r="N344" s="30" cm="1">
        <f t="array" ref="N344">VLOOKUP($A344, TblHospital[], COLUMN(TblHospital[DateofBirth]), FALSE)</f>
        <v>28823</v>
      </c>
      <c r="O344" s="35" t="str" cm="1">
        <f t="array" ref="O344">VLOOKUP($A344, TblHospital[], COLUMN(TblHospital[Hospital tier]), FALSE)</f>
        <v>tier - 1</v>
      </c>
      <c r="P344" s="35" t="str" cm="1">
        <f t="array" ref="P344">VLOOKUP($A344, TblHospital[], COLUMN(TblHospital[City tier]), FALSE)</f>
        <v>tier - 1</v>
      </c>
      <c r="Q344" s="35" t="str" cm="1">
        <f t="array" ref="Q344">VLOOKUP($A344, TblHospital[],COLUMN(TblHospital[State ID]), FALSE)</f>
        <v>R1011</v>
      </c>
      <c r="R344" s="31"/>
      <c r="S344" s="31"/>
      <c r="T344" s="31"/>
    </row>
    <row r="345" spans="1:20" x14ac:dyDescent="0.25">
      <c r="A345" s="39" t="str">
        <f>TblNames[[#This Row],[Customer ID]]</f>
        <v>Id344</v>
      </c>
      <c r="B345" s="29" t="str" cm="1">
        <f t="array" ref="B345">VLOOKUP($A345, TblNames[], COLUMN(TblNames[First Name]), FALSE)</f>
        <v>Bruce</v>
      </c>
      <c r="C345" s="29" cm="1">
        <f t="array" ref="C345">VLOOKUP($A345, TblMedical[], COLUMN(TblMedical[HBA1C]), FALSE)</f>
        <v>4.2699999999999996</v>
      </c>
      <c r="D345" s="34" cm="1">
        <f t="array" ref="D345">VLOOKUP($A345, TblHospital[], COLUMN(TblHospital[Charges]), FALSE)</f>
        <v>29114.21</v>
      </c>
      <c r="E345" s="40" cm="1">
        <f t="array" ref="E345">VLOOKUP($A345, TblHospital[], COLUMN(TblHospital[Age]), FALSE)</f>
        <v>43</v>
      </c>
      <c r="F345" s="29" cm="1">
        <f t="array" ref="F345">VLOOKUP($A345, TblMedical[], COLUMN(TblMedical[BMI]), FALSE)</f>
        <v>19.329999999999998</v>
      </c>
      <c r="G345" s="29" t="str" cm="1">
        <f t="array" ref="G345">VLOOKUP($A345, TblMedical[], COLUMN(TblMedical[Heart Issues]), FALSE)</f>
        <v>No</v>
      </c>
      <c r="H345" s="29" t="str" cm="1">
        <f t="array" ref="H345">VLOOKUP($A345, TblMedical[], COLUMN(TblMedical[Any Transplants]), FALSE)</f>
        <v>No</v>
      </c>
      <c r="I345" s="29" t="str" cm="1">
        <f t="array" ref="I345">VLOOKUP($A345, TblMedical[], COLUMN(TblMedical[Cancer history]), FALSE)</f>
        <v>No</v>
      </c>
      <c r="J345" s="29">
        <f>VLOOKUP($A345, TblMedical[], 9, FALSE)</f>
        <v>0</v>
      </c>
      <c r="K345" s="29" t="str" cm="1">
        <f t="array" ref="K345">VLOOKUP($A345, TblMedical[], COLUMN(TblMedical[Smoker]), FALSE)</f>
        <v>Yes</v>
      </c>
      <c r="L345" s="29" t="str" cm="1">
        <f t="array" ref="L345">VLOOKUP($A345, TblMedical[], COLUMN(TblMedical[Weight Status]), FALSE)</f>
        <v>Normal Weight</v>
      </c>
      <c r="M345" s="29" t="str" cm="1">
        <f t="array" ref="M345">VLOOKUP($A345, TblMedical[], COLUMN(TblMedical[Diabetes Status]), FALSE)</f>
        <v>Normal</v>
      </c>
      <c r="N345" s="30" cm="1">
        <f t="array" ref="N345">VLOOKUP($A345, TblHospital[], COLUMN(TblHospital[DateofBirth]), FALSE)</f>
        <v>29416</v>
      </c>
      <c r="O345" s="35" t="str" cm="1">
        <f t="array" ref="O345">VLOOKUP($A345, TblHospital[], COLUMN(TblHospital[Hospital tier]), FALSE)</f>
        <v>tier - 1</v>
      </c>
      <c r="P345" s="35" t="str" cm="1">
        <f t="array" ref="P345">VLOOKUP($A345, TblHospital[], COLUMN(TblHospital[City tier]), FALSE)</f>
        <v>tier - 3</v>
      </c>
      <c r="Q345" s="35" t="str" cm="1">
        <f t="array" ref="Q345">VLOOKUP($A345, TblHospital[],COLUMN(TblHospital[State ID]), FALSE)</f>
        <v>R1011</v>
      </c>
      <c r="R345" s="31"/>
      <c r="S345" s="31"/>
      <c r="T345" s="31"/>
    </row>
    <row r="346" spans="1:20" x14ac:dyDescent="0.25">
      <c r="A346" s="39" t="str">
        <f>TblNames[[#This Row],[Customer ID]]</f>
        <v>Id345</v>
      </c>
      <c r="B346" s="29" t="str" cm="1">
        <f t="array" ref="B346">VLOOKUP($A346, TblNames[], COLUMN(TblNames[First Name]), FALSE)</f>
        <v>Allison</v>
      </c>
      <c r="C346" s="29" cm="1">
        <f t="array" ref="C346">VLOOKUP($A346, TblMedical[], COLUMN(TblMedical[HBA1C]), FALSE)</f>
        <v>4.21</v>
      </c>
      <c r="D346" s="34" cm="1">
        <f t="array" ref="D346">VLOOKUP($A346, TblHospital[], COLUMN(TblHospital[Charges]), FALSE)</f>
        <v>29007.82</v>
      </c>
      <c r="E346" s="40" cm="1">
        <f t="array" ref="E346">VLOOKUP($A346, TblHospital[], COLUMN(TblHospital[Age]), FALSE)</f>
        <v>31</v>
      </c>
      <c r="F346" s="29" cm="1">
        <f t="array" ref="F346">VLOOKUP($A346, TblMedical[], COLUMN(TblMedical[BMI]), FALSE)</f>
        <v>30.52</v>
      </c>
      <c r="G346" s="29" t="str" cm="1">
        <f t="array" ref="G346">VLOOKUP($A346, TblMedical[], COLUMN(TblMedical[Heart Issues]), FALSE)</f>
        <v>No</v>
      </c>
      <c r="H346" s="29" t="str" cm="1">
        <f t="array" ref="H346">VLOOKUP($A346, TblMedical[], COLUMN(TblMedical[Any Transplants]), FALSE)</f>
        <v>No</v>
      </c>
      <c r="I346" s="29" t="str" cm="1">
        <f t="array" ref="I346">VLOOKUP($A346, TblMedical[], COLUMN(TblMedical[Cancer history]), FALSE)</f>
        <v>No</v>
      </c>
      <c r="J346" s="29">
        <f>VLOOKUP($A346, TblMedical[], 9, FALSE)</f>
        <v>1</v>
      </c>
      <c r="K346" s="29" t="str" cm="1">
        <f t="array" ref="K346">VLOOKUP($A346, TblMedical[], COLUMN(TblMedical[Smoker]), FALSE)</f>
        <v>Yes</v>
      </c>
      <c r="L346" s="29" t="str" cm="1">
        <f t="array" ref="L346">VLOOKUP($A346, TblMedical[], COLUMN(TblMedical[Weight Status]), FALSE)</f>
        <v>Obesity</v>
      </c>
      <c r="M346" s="29" t="str" cm="1">
        <f t="array" ref="M346">VLOOKUP($A346, TblMedical[], COLUMN(TblMedical[Diabetes Status]), FALSE)</f>
        <v>Normal</v>
      </c>
      <c r="N346" s="30" cm="1">
        <f t="array" ref="N346">VLOOKUP($A346, TblHospital[], COLUMN(TblHospital[DateofBirth]), FALSE)</f>
        <v>33792</v>
      </c>
      <c r="O346" s="35" t="str" cm="1">
        <f t="array" ref="O346">VLOOKUP($A346, TblHospital[], COLUMN(TblHospital[Hospital tier]), FALSE)</f>
        <v>tier - 1</v>
      </c>
      <c r="P346" s="35" t="str" cm="1">
        <f t="array" ref="P346">VLOOKUP($A346, TblHospital[], COLUMN(TblHospital[City tier]), FALSE)</f>
        <v>tier - 3</v>
      </c>
      <c r="Q346" s="35" t="str" cm="1">
        <f t="array" ref="Q346">VLOOKUP($A346, TblHospital[],COLUMN(TblHospital[State ID]), FALSE)</f>
        <v>R1011</v>
      </c>
      <c r="R346" s="31"/>
      <c r="S346" s="31"/>
      <c r="T346" s="31"/>
    </row>
    <row r="347" spans="1:20" x14ac:dyDescent="0.25">
      <c r="A347" s="39" t="str">
        <f>TblNames[[#This Row],[Customer ID]]</f>
        <v>Id346</v>
      </c>
      <c r="B347" s="29" t="str" cm="1">
        <f t="array" ref="B347">VLOOKUP($A347, TblNames[], COLUMN(TblNames[First Name]), FALSE)</f>
        <v>Alex</v>
      </c>
      <c r="C347" s="29" cm="1">
        <f t="array" ref="C347">VLOOKUP($A347, TblMedical[], COLUMN(TblMedical[HBA1C]), FALSE)</f>
        <v>5.04</v>
      </c>
      <c r="D347" s="34" cm="1">
        <f t="array" ref="D347">VLOOKUP($A347, TblHospital[], COLUMN(TblHospital[Charges]), FALSE)</f>
        <v>28998.68</v>
      </c>
      <c r="E347" s="40" cm="1">
        <f t="array" ref="E347">VLOOKUP($A347, TblHospital[], COLUMN(TblHospital[Age]), FALSE)</f>
        <v>19</v>
      </c>
      <c r="F347" s="29" cm="1">
        <f t="array" ref="F347">VLOOKUP($A347, TblMedical[], COLUMN(TblMedical[BMI]), FALSE)</f>
        <v>39.21</v>
      </c>
      <c r="G347" s="29" t="str" cm="1">
        <f t="array" ref="G347">VLOOKUP($A347, TblMedical[], COLUMN(TblMedical[Heart Issues]), FALSE)</f>
        <v>No</v>
      </c>
      <c r="H347" s="29" t="str" cm="1">
        <f t="array" ref="H347">VLOOKUP($A347, TblMedical[], COLUMN(TblMedical[Any Transplants]), FALSE)</f>
        <v>No</v>
      </c>
      <c r="I347" s="29" t="str" cm="1">
        <f t="array" ref="I347">VLOOKUP($A347, TblMedical[], COLUMN(TblMedical[Cancer history]), FALSE)</f>
        <v>Yes</v>
      </c>
      <c r="J347" s="29">
        <f>VLOOKUP($A347, TblMedical[], 9, FALSE)</f>
        <v>1</v>
      </c>
      <c r="K347" s="29" t="str" cm="1">
        <f t="array" ref="K347">VLOOKUP($A347, TblMedical[], COLUMN(TblMedical[Smoker]), FALSE)</f>
        <v>Yes</v>
      </c>
      <c r="L347" s="29" t="str" cm="1">
        <f t="array" ref="L347">VLOOKUP($A347, TblMedical[], COLUMN(TblMedical[Weight Status]), FALSE)</f>
        <v>Obesity</v>
      </c>
      <c r="M347" s="29" t="str" cm="1">
        <f t="array" ref="M347">VLOOKUP($A347, TblMedical[], COLUMN(TblMedical[Diabetes Status]), FALSE)</f>
        <v>Normal</v>
      </c>
      <c r="N347" s="30" cm="1">
        <f t="array" ref="N347">VLOOKUP($A347, TblHospital[], COLUMN(TblHospital[DateofBirth]), FALSE)</f>
        <v>37865</v>
      </c>
      <c r="O347" s="35" t="str" cm="1">
        <f t="array" ref="O347">VLOOKUP($A347, TblHospital[], COLUMN(TblHospital[Hospital tier]), FALSE)</f>
        <v>tier - 1</v>
      </c>
      <c r="P347" s="35" t="str" cm="1">
        <f t="array" ref="P347">VLOOKUP($A347, TblHospital[], COLUMN(TblHospital[City tier]), FALSE)</f>
        <v>tier - 3</v>
      </c>
      <c r="Q347" s="35" t="str" cm="1">
        <f t="array" ref="Q347">VLOOKUP($A347, TblHospital[],COLUMN(TblHospital[State ID]), FALSE)</f>
        <v>R1011</v>
      </c>
      <c r="R347" s="31"/>
      <c r="S347" s="31"/>
      <c r="T347" s="31"/>
    </row>
    <row r="348" spans="1:20" x14ac:dyDescent="0.25">
      <c r="A348" s="39" t="str">
        <f>TblNames[[#This Row],[Customer ID]]</f>
        <v>Id347</v>
      </c>
      <c r="B348" s="29" t="str" cm="1">
        <f t="array" ref="B348">VLOOKUP($A348, TblNames[], COLUMN(TblNames[First Name]), FALSE)</f>
        <v>Gabriela</v>
      </c>
      <c r="C348" s="29" cm="1">
        <f t="array" ref="C348">VLOOKUP($A348, TblMedical[], COLUMN(TblMedical[HBA1C]), FALSE)</f>
        <v>5.21</v>
      </c>
      <c r="D348" s="34" cm="1">
        <f t="array" ref="D348">VLOOKUP($A348, TblHospital[], COLUMN(TblHospital[Charges]), FALSE)</f>
        <v>28950.47</v>
      </c>
      <c r="E348" s="40" cm="1">
        <f t="array" ref="E348">VLOOKUP($A348, TblHospital[], COLUMN(TblHospital[Age]), FALSE)</f>
        <v>63</v>
      </c>
      <c r="F348" s="29" cm="1">
        <f t="array" ref="F348">VLOOKUP($A348, TblMedical[], COLUMN(TblMedical[BMI]), FALSE)</f>
        <v>26.98</v>
      </c>
      <c r="G348" s="29" t="str" cm="1">
        <f t="array" ref="G348">VLOOKUP($A348, TblMedical[], COLUMN(TblMedical[Heart Issues]), FALSE)</f>
        <v>Yes</v>
      </c>
      <c r="H348" s="29" t="str" cm="1">
        <f t="array" ref="H348">VLOOKUP($A348, TblMedical[], COLUMN(TblMedical[Any Transplants]), FALSE)</f>
        <v>No</v>
      </c>
      <c r="I348" s="29" t="str" cm="1">
        <f t="array" ref="I348">VLOOKUP($A348, TblMedical[], COLUMN(TblMedical[Cancer history]), FALSE)</f>
        <v>No</v>
      </c>
      <c r="J348" s="29">
        <f>VLOOKUP($A348, TblMedical[], 9, FALSE)</f>
        <v>2</v>
      </c>
      <c r="K348" s="29" t="str" cm="1">
        <f t="array" ref="K348">VLOOKUP($A348, TblMedical[], COLUMN(TblMedical[Smoker]), FALSE)</f>
        <v>Yes</v>
      </c>
      <c r="L348" s="29" t="str" cm="1">
        <f t="array" ref="L348">VLOOKUP($A348, TblMedical[], COLUMN(TblMedical[Weight Status]), FALSE)</f>
        <v>Overweight</v>
      </c>
      <c r="M348" s="29" t="str" cm="1">
        <f t="array" ref="M348">VLOOKUP($A348, TblMedical[], COLUMN(TblMedical[Diabetes Status]), FALSE)</f>
        <v>Normal</v>
      </c>
      <c r="N348" s="30" cm="1">
        <f t="array" ref="N348">VLOOKUP($A348, TblHospital[], COLUMN(TblHospital[DateofBirth]), FALSE)</f>
        <v>21889</v>
      </c>
      <c r="O348" s="35" t="str" cm="1">
        <f t="array" ref="O348">VLOOKUP($A348, TblHospital[], COLUMN(TblHospital[Hospital tier]), FALSE)</f>
        <v>tier - 1</v>
      </c>
      <c r="P348" s="35" t="str" cm="1">
        <f t="array" ref="P348">VLOOKUP($A348, TblHospital[], COLUMN(TblHospital[City tier]), FALSE)</f>
        <v>tier - 1</v>
      </c>
      <c r="Q348" s="35" t="str" cm="1">
        <f t="array" ref="Q348">VLOOKUP($A348, TblHospital[],COLUMN(TblHospital[State ID]), FALSE)</f>
        <v>R1012</v>
      </c>
      <c r="R348" s="31"/>
      <c r="S348" s="31"/>
      <c r="T348" s="31"/>
    </row>
    <row r="349" spans="1:20" x14ac:dyDescent="0.25">
      <c r="A349" s="39" t="str">
        <f>TblNames[[#This Row],[Customer ID]]</f>
        <v>Id348</v>
      </c>
      <c r="B349" s="29" t="str" cm="1">
        <f t="array" ref="B349">VLOOKUP($A349, TblNames[], COLUMN(TblNames[First Name]), FALSE)</f>
        <v>Sharon</v>
      </c>
      <c r="C349" s="29" cm="1">
        <f t="array" ref="C349">VLOOKUP($A349, TblMedical[], COLUMN(TblMedical[HBA1C]), FALSE)</f>
        <v>8.83</v>
      </c>
      <c r="D349" s="34" cm="1">
        <f t="array" ref="D349">VLOOKUP($A349, TblHospital[], COLUMN(TblHospital[Charges]), FALSE)</f>
        <v>28923.14</v>
      </c>
      <c r="E349" s="40" cm="1">
        <f t="array" ref="E349">VLOOKUP($A349, TblHospital[], COLUMN(TblHospital[Age]), FALSE)</f>
        <v>61</v>
      </c>
      <c r="F349" s="29" cm="1">
        <f t="array" ref="F349">VLOOKUP($A349, TblMedical[], COLUMN(TblMedical[BMI]), FALSE)</f>
        <v>25.84</v>
      </c>
      <c r="G349" s="29" t="str" cm="1">
        <f t="array" ref="G349">VLOOKUP($A349, TblMedical[], COLUMN(TblMedical[Heart Issues]), FALSE)</f>
        <v>No</v>
      </c>
      <c r="H349" s="29" t="str" cm="1">
        <f t="array" ref="H349">VLOOKUP($A349, TblMedical[], COLUMN(TblMedical[Any Transplants]), FALSE)</f>
        <v>No</v>
      </c>
      <c r="I349" s="29" t="str" cm="1">
        <f t="array" ref="I349">VLOOKUP($A349, TblMedical[], COLUMN(TblMedical[Cancer history]), FALSE)</f>
        <v>No</v>
      </c>
      <c r="J349" s="29">
        <f>VLOOKUP($A349, TblMedical[], 9, FALSE)</f>
        <v>0</v>
      </c>
      <c r="K349" s="29" t="str" cm="1">
        <f t="array" ref="K349">VLOOKUP($A349, TblMedical[], COLUMN(TblMedical[Smoker]), FALSE)</f>
        <v>No</v>
      </c>
      <c r="L349" s="29" t="str" cm="1">
        <f t="array" ref="L349">VLOOKUP($A349, TblMedical[], COLUMN(TblMedical[Weight Status]), FALSE)</f>
        <v>Overweight</v>
      </c>
      <c r="M349" s="29" t="str" cm="1">
        <f t="array" ref="M349">VLOOKUP($A349, TblMedical[], COLUMN(TblMedical[Diabetes Status]), FALSE)</f>
        <v>Diabetes</v>
      </c>
      <c r="N349" s="30" cm="1">
        <f t="array" ref="N349">VLOOKUP($A349, TblHospital[], COLUMN(TblHospital[DateofBirth]), FALSE)</f>
        <v>22852</v>
      </c>
      <c r="O349" s="35" t="str" cm="1">
        <f t="array" ref="O349">VLOOKUP($A349, TblHospital[], COLUMN(TblHospital[Hospital tier]), FALSE)</f>
        <v>tier - 1</v>
      </c>
      <c r="P349" s="35" t="str" cm="1">
        <f t="array" ref="P349">VLOOKUP($A349, TblHospital[], COLUMN(TblHospital[City tier]), FALSE)</f>
        <v>tier - 1</v>
      </c>
      <c r="Q349" s="35" t="str" cm="1">
        <f t="array" ref="Q349">VLOOKUP($A349, TblHospital[],COLUMN(TblHospital[State ID]), FALSE)</f>
        <v>R1012</v>
      </c>
      <c r="R349" s="31"/>
      <c r="S349" s="31"/>
      <c r="T349" s="31"/>
    </row>
    <row r="350" spans="1:20" x14ac:dyDescent="0.25">
      <c r="A350" s="39" t="str">
        <f>TblNames[[#This Row],[Customer ID]]</f>
        <v>Id349</v>
      </c>
      <c r="B350" s="29" t="str" cm="1">
        <f t="array" ref="B350">VLOOKUP($A350, TblNames[], COLUMN(TblNames[First Name]), FALSE)</f>
        <v>Jason A</v>
      </c>
      <c r="C350" s="29" cm="1">
        <f t="array" ref="C350">VLOOKUP($A350, TblMedical[], COLUMN(TblMedical[HBA1C]), FALSE)</f>
        <v>8.4700000000000006</v>
      </c>
      <c r="D350" s="34" cm="1">
        <f t="array" ref="D350">VLOOKUP($A350, TblHospital[], COLUMN(TblHospital[Charges]), FALSE)</f>
        <v>28868.66</v>
      </c>
      <c r="E350" s="40" cm="1">
        <f t="array" ref="E350">VLOOKUP($A350, TblHospital[], COLUMN(TblHospital[Age]), FALSE)</f>
        <v>62</v>
      </c>
      <c r="F350" s="29" cm="1">
        <f t="array" ref="F350">VLOOKUP($A350, TblMedical[], COLUMN(TblMedical[BMI]), FALSE)</f>
        <v>28.31</v>
      </c>
      <c r="G350" s="29" t="str" cm="1">
        <f t="array" ref="G350">VLOOKUP($A350, TblMedical[], COLUMN(TblMedical[Heart Issues]), FALSE)</f>
        <v>Yes</v>
      </c>
      <c r="H350" s="29" t="str" cm="1">
        <f t="array" ref="H350">VLOOKUP($A350, TblMedical[], COLUMN(TblMedical[Any Transplants]), FALSE)</f>
        <v>No</v>
      </c>
      <c r="I350" s="29" t="str" cm="1">
        <f t="array" ref="I350">VLOOKUP($A350, TblMedical[], COLUMN(TblMedical[Cancer history]), FALSE)</f>
        <v>No</v>
      </c>
      <c r="J350" s="29">
        <f>VLOOKUP($A350, TblMedical[], 9, FALSE)</f>
        <v>2</v>
      </c>
      <c r="K350" s="29" t="str" cm="1">
        <f t="array" ref="K350">VLOOKUP($A350, TblMedical[], COLUMN(TblMedical[Smoker]), FALSE)</f>
        <v>Yes</v>
      </c>
      <c r="L350" s="29" t="str" cm="1">
        <f t="array" ref="L350">VLOOKUP($A350, TblMedical[], COLUMN(TblMedical[Weight Status]), FALSE)</f>
        <v>Overweight</v>
      </c>
      <c r="M350" s="29" t="str" cm="1">
        <f t="array" ref="M350">VLOOKUP($A350, TblMedical[], COLUMN(TblMedical[Diabetes Status]), FALSE)</f>
        <v>Diabetes</v>
      </c>
      <c r="N350" s="30" cm="1">
        <f t="array" ref="N350">VLOOKUP($A350, TblHospital[], COLUMN(TblHospital[DateofBirth]), FALSE)</f>
        <v>22496</v>
      </c>
      <c r="O350" s="35" t="str" cm="1">
        <f t="array" ref="O350">VLOOKUP($A350, TblHospital[], COLUMN(TblHospital[Hospital tier]), FALSE)</f>
        <v>tier - 1</v>
      </c>
      <c r="P350" s="35" t="str" cm="1">
        <f t="array" ref="P350">VLOOKUP($A350, TblHospital[], COLUMN(TblHospital[City tier]), FALSE)</f>
        <v>tier - 2</v>
      </c>
      <c r="Q350" s="35" t="str" cm="1">
        <f t="array" ref="Q350">VLOOKUP($A350, TblHospital[],COLUMN(TblHospital[State ID]), FALSE)</f>
        <v>R1012</v>
      </c>
      <c r="R350" s="31"/>
      <c r="S350" s="31"/>
      <c r="T350" s="31"/>
    </row>
    <row r="351" spans="1:20" x14ac:dyDescent="0.25">
      <c r="A351" s="39" t="str">
        <f>TblNames[[#This Row],[Customer ID]]</f>
        <v>Id350</v>
      </c>
      <c r="B351" s="29" t="str" cm="1">
        <f t="array" ref="B351">VLOOKUP($A351, TblNames[], COLUMN(TblNames[First Name]), FALSE)</f>
        <v>Chelsey C</v>
      </c>
      <c r="C351" s="29" cm="1">
        <f t="array" ref="C351">VLOOKUP($A351, TblMedical[], COLUMN(TblMedical[HBA1C]), FALSE)</f>
        <v>4.2</v>
      </c>
      <c r="D351" s="34" cm="1">
        <f t="array" ref="D351">VLOOKUP($A351, TblHospital[], COLUMN(TblHospital[Charges]), FALSE)</f>
        <v>28716.14</v>
      </c>
      <c r="E351" s="40" cm="1">
        <f t="array" ref="E351">VLOOKUP($A351, TblHospital[], COLUMN(TblHospital[Age]), FALSE)</f>
        <v>32</v>
      </c>
      <c r="F351" s="29" cm="1">
        <f t="array" ref="F351">VLOOKUP($A351, TblMedical[], COLUMN(TblMedical[BMI]), FALSE)</f>
        <v>23.94</v>
      </c>
      <c r="G351" s="29" t="str" cm="1">
        <f t="array" ref="G351">VLOOKUP($A351, TblMedical[], COLUMN(TblMedical[Heart Issues]), FALSE)</f>
        <v>No</v>
      </c>
      <c r="H351" s="29" t="str" cm="1">
        <f t="array" ref="H351">VLOOKUP($A351, TblMedical[], COLUMN(TblMedical[Any Transplants]), FALSE)</f>
        <v>No</v>
      </c>
      <c r="I351" s="29" t="str" cm="1">
        <f t="array" ref="I351">VLOOKUP($A351, TblMedical[], COLUMN(TblMedical[Cancer history]), FALSE)</f>
        <v>No</v>
      </c>
      <c r="J351" s="29">
        <f>VLOOKUP($A351, TblMedical[], 9, FALSE)</f>
        <v>0</v>
      </c>
      <c r="K351" s="29" t="str" cm="1">
        <f t="array" ref="K351">VLOOKUP($A351, TblMedical[], COLUMN(TblMedical[Smoker]), FALSE)</f>
        <v>Yes</v>
      </c>
      <c r="L351" s="29" t="str" cm="1">
        <f t="array" ref="L351">VLOOKUP($A351, TblMedical[], COLUMN(TblMedical[Weight Status]), FALSE)</f>
        <v>Normal Weight</v>
      </c>
      <c r="M351" s="29" t="str" cm="1">
        <f t="array" ref="M351">VLOOKUP($A351, TblMedical[], COLUMN(TblMedical[Diabetes Status]), FALSE)</f>
        <v>Normal</v>
      </c>
      <c r="N351" s="30" cm="1">
        <f t="array" ref="N351">VLOOKUP($A351, TblHospital[], COLUMN(TblHospital[DateofBirth]), FALSE)</f>
        <v>33212</v>
      </c>
      <c r="O351" s="35" t="str" cm="1">
        <f t="array" ref="O351">VLOOKUP($A351, TblHospital[], COLUMN(TblHospital[Hospital tier]), FALSE)</f>
        <v>tier - 1</v>
      </c>
      <c r="P351" s="35" t="str" cm="1">
        <f t="array" ref="P351">VLOOKUP($A351, TblHospital[], COLUMN(TblHospital[City tier]), FALSE)</f>
        <v>tier - 3</v>
      </c>
      <c r="Q351" s="35" t="str" cm="1">
        <f t="array" ref="Q351">VLOOKUP($A351, TblHospital[],COLUMN(TblHospital[State ID]), FALSE)</f>
        <v>R1011</v>
      </c>
      <c r="R351" s="31"/>
      <c r="S351" s="31"/>
      <c r="T351" s="31"/>
    </row>
    <row r="352" spans="1:20" x14ac:dyDescent="0.25">
      <c r="A352" s="39" t="str">
        <f>TblNames[[#This Row],[Customer ID]]</f>
        <v>Id351</v>
      </c>
      <c r="B352" s="29" t="str" cm="1">
        <f t="array" ref="B352">VLOOKUP($A352, TblNames[], COLUMN(TblNames[First Name]), FALSE)</f>
        <v>Devon A</v>
      </c>
      <c r="C352" s="29" cm="1">
        <f t="array" ref="C352">VLOOKUP($A352, TblMedical[], COLUMN(TblMedical[HBA1C]), FALSE)</f>
        <v>6.14</v>
      </c>
      <c r="D352" s="34" cm="1">
        <f t="array" ref="D352">VLOOKUP($A352, TblHospital[], COLUMN(TblHospital[Charges]), FALSE)</f>
        <v>28542.86</v>
      </c>
      <c r="E352" s="40" cm="1">
        <f t="array" ref="E352">VLOOKUP($A352, TblHospital[], COLUMN(TblHospital[Age]), FALSE)</f>
        <v>37</v>
      </c>
      <c r="F352" s="29" cm="1">
        <f t="array" ref="F352">VLOOKUP($A352, TblMedical[], COLUMN(TblMedical[BMI]), FALSE)</f>
        <v>20.03</v>
      </c>
      <c r="G352" s="29" t="str" cm="1">
        <f t="array" ref="G352">VLOOKUP($A352, TblMedical[], COLUMN(TblMedical[Heart Issues]), FALSE)</f>
        <v>Yes</v>
      </c>
      <c r="H352" s="29" t="str" cm="1">
        <f t="array" ref="H352">VLOOKUP($A352, TblMedical[], COLUMN(TblMedical[Any Transplants]), FALSE)</f>
        <v>No</v>
      </c>
      <c r="I352" s="29" t="str" cm="1">
        <f t="array" ref="I352">VLOOKUP($A352, TblMedical[], COLUMN(TblMedical[Cancer history]), FALSE)</f>
        <v>No</v>
      </c>
      <c r="J352" s="29">
        <f>VLOOKUP($A352, TblMedical[], 9, FALSE)</f>
        <v>0</v>
      </c>
      <c r="K352" s="29" t="str" cm="1">
        <f t="array" ref="K352">VLOOKUP($A352, TblMedical[], COLUMN(TblMedical[Smoker]), FALSE)</f>
        <v>Yes</v>
      </c>
      <c r="L352" s="29" t="str" cm="1">
        <f t="array" ref="L352">VLOOKUP($A352, TblMedical[], COLUMN(TblMedical[Weight Status]), FALSE)</f>
        <v>Normal Weight</v>
      </c>
      <c r="M352" s="29" t="str" cm="1">
        <f t="array" ref="M352">VLOOKUP($A352, TblMedical[], COLUMN(TblMedical[Diabetes Status]), FALSE)</f>
        <v>Prediabetes</v>
      </c>
      <c r="N352" s="30" cm="1">
        <f t="array" ref="N352">VLOOKUP($A352, TblHospital[], COLUMN(TblHospital[DateofBirth]), FALSE)</f>
        <v>31317</v>
      </c>
      <c r="O352" s="35" t="str" cm="1">
        <f t="array" ref="O352">VLOOKUP($A352, TblHospital[], COLUMN(TblHospital[Hospital tier]), FALSE)</f>
        <v>tier - 1</v>
      </c>
      <c r="P352" s="35" t="str" cm="1">
        <f t="array" ref="P352">VLOOKUP($A352, TblHospital[], COLUMN(TblHospital[City tier]), FALSE)</f>
        <v>tier - 3</v>
      </c>
      <c r="Q352" s="35" t="str" cm="1">
        <f t="array" ref="Q352">VLOOKUP($A352, TblHospital[],COLUMN(TblHospital[State ID]), FALSE)</f>
        <v>R1011</v>
      </c>
      <c r="R352" s="31"/>
      <c r="S352" s="31"/>
      <c r="T352" s="31"/>
    </row>
    <row r="353" spans="1:20" x14ac:dyDescent="0.25">
      <c r="A353" s="39" t="str">
        <f>TblNames[[#This Row],[Customer ID]]</f>
        <v>Id352</v>
      </c>
      <c r="B353" s="29" t="str" cm="1">
        <f t="array" ref="B353">VLOOKUP($A353, TblNames[], COLUMN(TblNames[First Name]), FALSE)</f>
        <v>Joni L</v>
      </c>
      <c r="C353" s="29" cm="1">
        <f t="array" ref="C353">VLOOKUP($A353, TblMedical[], COLUMN(TblMedical[HBA1C]), FALSE)</f>
        <v>6.07</v>
      </c>
      <c r="D353" s="34" cm="1">
        <f t="array" ref="D353">VLOOKUP($A353, TblHospital[], COLUMN(TblHospital[Charges]), FALSE)</f>
        <v>28476.73</v>
      </c>
      <c r="E353" s="40" cm="1">
        <f t="array" ref="E353">VLOOKUP($A353, TblHospital[], COLUMN(TblHospital[Age]), FALSE)</f>
        <v>40</v>
      </c>
      <c r="F353" s="29" cm="1">
        <f t="array" ref="F353">VLOOKUP($A353, TblMedical[], COLUMN(TblMedical[BMI]), FALSE)</f>
        <v>41.42</v>
      </c>
      <c r="G353" s="29" t="str" cm="1">
        <f t="array" ref="G353">VLOOKUP($A353, TblMedical[], COLUMN(TblMedical[Heart Issues]), FALSE)</f>
        <v>No</v>
      </c>
      <c r="H353" s="29" t="str" cm="1">
        <f t="array" ref="H353">VLOOKUP($A353, TblMedical[], COLUMN(TblMedical[Any Transplants]), FALSE)</f>
        <v>No</v>
      </c>
      <c r="I353" s="29" t="str" cm="1">
        <f t="array" ref="I353">VLOOKUP($A353, TblMedical[], COLUMN(TblMedical[Cancer history]), FALSE)</f>
        <v>No</v>
      </c>
      <c r="J353" s="29">
        <f>VLOOKUP($A353, TblMedical[], 9, FALSE)</f>
        <v>0</v>
      </c>
      <c r="K353" s="29" t="str" cm="1">
        <f t="array" ref="K353">VLOOKUP($A353, TblMedical[], COLUMN(TblMedical[Smoker]), FALSE)</f>
        <v>No</v>
      </c>
      <c r="L353" s="29" t="str" cm="1">
        <f t="array" ref="L353">VLOOKUP($A353, TblMedical[], COLUMN(TblMedical[Weight Status]), FALSE)</f>
        <v>Obesity</v>
      </c>
      <c r="M353" s="29" t="str" cm="1">
        <f t="array" ref="M353">VLOOKUP($A353, TblMedical[], COLUMN(TblMedical[Diabetes Status]), FALSE)</f>
        <v>Prediabetes</v>
      </c>
      <c r="N353" s="30" cm="1">
        <f t="array" ref="N353">VLOOKUP($A353, TblHospital[], COLUMN(TblHospital[DateofBirth]), FALSE)</f>
        <v>30296</v>
      </c>
      <c r="O353" s="35" t="str" cm="1">
        <f t="array" ref="O353">VLOOKUP($A353, TblHospital[], COLUMN(TblHospital[Hospital tier]), FALSE)</f>
        <v>tier - 1</v>
      </c>
      <c r="P353" s="35" t="str" cm="1">
        <f t="array" ref="P353">VLOOKUP($A353, TblHospital[], COLUMN(TblHospital[City tier]), FALSE)</f>
        <v>tier - 2</v>
      </c>
      <c r="Q353" s="35" t="str" cm="1">
        <f t="array" ref="Q353">VLOOKUP($A353, TblHospital[],COLUMN(TblHospital[State ID]), FALSE)</f>
        <v>R1012</v>
      </c>
      <c r="R353" s="31"/>
      <c r="S353" s="31"/>
      <c r="T353" s="31"/>
    </row>
    <row r="354" spans="1:20" x14ac:dyDescent="0.25">
      <c r="A354" s="39" t="str">
        <f>TblNames[[#This Row],[Customer ID]]</f>
        <v>Id353</v>
      </c>
      <c r="B354" s="29" t="str" cm="1">
        <f t="array" ref="B354">VLOOKUP($A354, TblNames[], COLUMN(TblNames[First Name]), FALSE)</f>
        <v>Colin</v>
      </c>
      <c r="C354" s="29" cm="1">
        <f t="array" ref="C354">VLOOKUP($A354, TblMedical[], COLUMN(TblMedical[HBA1C]), FALSE)</f>
        <v>10.210000000000001</v>
      </c>
      <c r="D354" s="34" cm="1">
        <f t="array" ref="D354">VLOOKUP($A354, TblHospital[], COLUMN(TblHospital[Charges]), FALSE)</f>
        <v>28468.92</v>
      </c>
      <c r="E354" s="40" cm="1">
        <f t="array" ref="E354">VLOOKUP($A354, TblHospital[], COLUMN(TblHospital[Age]), FALSE)</f>
        <v>48</v>
      </c>
      <c r="F354" s="29" cm="1">
        <f t="array" ref="F354">VLOOKUP($A354, TblMedical[], COLUMN(TblMedical[BMI]), FALSE)</f>
        <v>36.67</v>
      </c>
      <c r="G354" s="29" t="str" cm="1">
        <f t="array" ref="G354">VLOOKUP($A354, TblMedical[], COLUMN(TblMedical[Heart Issues]), FALSE)</f>
        <v>No</v>
      </c>
      <c r="H354" s="29" t="str" cm="1">
        <f t="array" ref="H354">VLOOKUP($A354, TblMedical[], COLUMN(TblMedical[Any Transplants]), FALSE)</f>
        <v>No</v>
      </c>
      <c r="I354" s="29" t="str" cm="1">
        <f t="array" ref="I354">VLOOKUP($A354, TblMedical[], COLUMN(TblMedical[Cancer history]), FALSE)</f>
        <v>No</v>
      </c>
      <c r="J354" s="29">
        <f>VLOOKUP($A354, TblMedical[], 9, FALSE)</f>
        <v>0</v>
      </c>
      <c r="K354" s="29" t="str" cm="1">
        <f t="array" ref="K354">VLOOKUP($A354, TblMedical[], COLUMN(TblMedical[Smoker]), FALSE)</f>
        <v>No</v>
      </c>
      <c r="L354" s="29" t="str" cm="1">
        <f t="array" ref="L354">VLOOKUP($A354, TblMedical[], COLUMN(TblMedical[Weight Status]), FALSE)</f>
        <v>Obesity</v>
      </c>
      <c r="M354" s="29" t="str" cm="1">
        <f t="array" ref="M354">VLOOKUP($A354, TblMedical[], COLUMN(TblMedical[Diabetes Status]), FALSE)</f>
        <v>Diabetes</v>
      </c>
      <c r="N354" s="30" cm="1">
        <f t="array" ref="N354">VLOOKUP($A354, TblHospital[], COLUMN(TblHospital[DateofBirth]), FALSE)</f>
        <v>27288</v>
      </c>
      <c r="O354" s="35" t="str" cm="1">
        <f t="array" ref="O354">VLOOKUP($A354, TblHospital[], COLUMN(TblHospital[Hospital tier]), FALSE)</f>
        <v>tier - 1</v>
      </c>
      <c r="P354" s="35" t="str" cm="1">
        <f t="array" ref="P354">VLOOKUP($A354, TblHospital[], COLUMN(TblHospital[City tier]), FALSE)</f>
        <v>tier - 1</v>
      </c>
      <c r="Q354" s="35" t="str" cm="1">
        <f t="array" ref="Q354">VLOOKUP($A354, TblHospital[],COLUMN(TblHospital[State ID]), FALSE)</f>
        <v>R1012</v>
      </c>
      <c r="R354" s="31"/>
      <c r="S354" s="31"/>
      <c r="T354" s="31"/>
    </row>
    <row r="355" spans="1:20" x14ac:dyDescent="0.25">
      <c r="A355" s="39" t="str">
        <f>TblNames[[#This Row],[Customer ID]]</f>
        <v>Id354</v>
      </c>
      <c r="B355" s="29" t="str" cm="1">
        <f t="array" ref="B355">VLOOKUP($A355, TblNames[], COLUMN(TblNames[First Name]), FALSE)</f>
        <v>Rachael</v>
      </c>
      <c r="C355" s="29" cm="1">
        <f t="array" ref="C355">VLOOKUP($A355, TblMedical[], COLUMN(TblMedical[HBA1C]), FALSE)</f>
        <v>4.6900000000000004</v>
      </c>
      <c r="D355" s="34" cm="1">
        <f t="array" ref="D355">VLOOKUP($A355, TblHospital[], COLUMN(TblHospital[Charges]), FALSE)</f>
        <v>28340.19</v>
      </c>
      <c r="E355" s="40" cm="1">
        <f t="array" ref="E355">VLOOKUP($A355, TblHospital[], COLUMN(TblHospital[Age]), FALSE)</f>
        <v>45</v>
      </c>
      <c r="F355" s="29" cm="1">
        <f t="array" ref="F355">VLOOKUP($A355, TblMedical[], COLUMN(TblMedical[BMI]), FALSE)</f>
        <v>27.645</v>
      </c>
      <c r="G355" s="29" t="str" cm="1">
        <f t="array" ref="G355">VLOOKUP($A355, TblMedical[], COLUMN(TblMedical[Heart Issues]), FALSE)</f>
        <v>No</v>
      </c>
      <c r="H355" s="29" t="str" cm="1">
        <f t="array" ref="H355">VLOOKUP($A355, TblMedical[], COLUMN(TblMedical[Any Transplants]), FALSE)</f>
        <v>No</v>
      </c>
      <c r="I355" s="29" t="str" cm="1">
        <f t="array" ref="I355">VLOOKUP($A355, TblMedical[], COLUMN(TblMedical[Cancer history]), FALSE)</f>
        <v>No</v>
      </c>
      <c r="J355" s="29">
        <f>VLOOKUP($A355, TblMedical[], 9, FALSE)</f>
        <v>0</v>
      </c>
      <c r="K355" s="29" t="str" cm="1">
        <f t="array" ref="K355">VLOOKUP($A355, TblMedical[], COLUMN(TblMedical[Smoker]), FALSE)</f>
        <v>No</v>
      </c>
      <c r="L355" s="29" t="str" cm="1">
        <f t="array" ref="L355">VLOOKUP($A355, TblMedical[], COLUMN(TblMedical[Weight Status]), FALSE)</f>
        <v>Overweight</v>
      </c>
      <c r="M355" s="29" t="str" cm="1">
        <f t="array" ref="M355">VLOOKUP($A355, TblMedical[], COLUMN(TblMedical[Diabetes Status]), FALSE)</f>
        <v>Normal</v>
      </c>
      <c r="N355" s="30" cm="1">
        <f t="array" ref="N355">VLOOKUP($A355, TblHospital[], COLUMN(TblHospital[DateofBirth]), FALSE)</f>
        <v>28461</v>
      </c>
      <c r="O355" s="35" t="str" cm="1">
        <f t="array" ref="O355">VLOOKUP($A355, TblHospital[], COLUMN(TblHospital[Hospital tier]), FALSE)</f>
        <v>tier - 1</v>
      </c>
      <c r="P355" s="35" t="str" cm="1">
        <f t="array" ref="P355">VLOOKUP($A355, TblHospital[], COLUMN(TblHospital[City tier]), FALSE)</f>
        <v>tier - 2</v>
      </c>
      <c r="Q355" s="35" t="str" cm="1">
        <f t="array" ref="Q355">VLOOKUP($A355, TblHospital[],COLUMN(TblHospital[State ID]), FALSE)</f>
        <v>R1012</v>
      </c>
      <c r="R355" s="31"/>
      <c r="S355" s="31"/>
      <c r="T355" s="31"/>
    </row>
    <row r="356" spans="1:20" x14ac:dyDescent="0.25">
      <c r="A356" s="39" t="str">
        <f>TblNames[[#This Row],[Customer ID]]</f>
        <v>Id355</v>
      </c>
      <c r="B356" s="29" t="str" cm="1">
        <f t="array" ref="B356">VLOOKUP($A356, TblNames[], COLUMN(TblNames[First Name]), FALSE)</f>
        <v>Maricela</v>
      </c>
      <c r="C356" s="29" cm="1">
        <f t="array" ref="C356">VLOOKUP($A356, TblMedical[], COLUMN(TblMedical[HBA1C]), FALSE)</f>
        <v>5.71</v>
      </c>
      <c r="D356" s="34" cm="1">
        <f t="array" ref="D356">VLOOKUP($A356, TblHospital[], COLUMN(TblHospital[Charges]), FALSE)</f>
        <v>28302.33</v>
      </c>
      <c r="E356" s="40" cm="1">
        <f t="array" ref="E356">VLOOKUP($A356, TblHospital[], COLUMN(TblHospital[Age]), FALSE)</f>
        <v>32</v>
      </c>
      <c r="F356" s="29" cm="1">
        <f t="array" ref="F356">VLOOKUP($A356, TblMedical[], COLUMN(TblMedical[BMI]), FALSE)</f>
        <v>22.72</v>
      </c>
      <c r="G356" s="29" t="str" cm="1">
        <f t="array" ref="G356">VLOOKUP($A356, TblMedical[], COLUMN(TblMedical[Heart Issues]), FALSE)</f>
        <v>No</v>
      </c>
      <c r="H356" s="29" t="str" cm="1">
        <f t="array" ref="H356">VLOOKUP($A356, TblMedical[], COLUMN(TblMedical[Any Transplants]), FALSE)</f>
        <v>No</v>
      </c>
      <c r="I356" s="29" t="str" cm="1">
        <f t="array" ref="I356">VLOOKUP($A356, TblMedical[], COLUMN(TblMedical[Cancer history]), FALSE)</f>
        <v>No</v>
      </c>
      <c r="J356" s="29">
        <f>VLOOKUP($A356, TblMedical[], 9, FALSE)</f>
        <v>0</v>
      </c>
      <c r="K356" s="29" t="str" cm="1">
        <f t="array" ref="K356">VLOOKUP($A356, TblMedical[], COLUMN(TblMedical[Smoker]), FALSE)</f>
        <v>Yes</v>
      </c>
      <c r="L356" s="29" t="str" cm="1">
        <f t="array" ref="L356">VLOOKUP($A356, TblMedical[], COLUMN(TblMedical[Weight Status]), FALSE)</f>
        <v>Normal Weight</v>
      </c>
      <c r="M356" s="29" t="str" cm="1">
        <f t="array" ref="M356">VLOOKUP($A356, TblMedical[], COLUMN(TblMedical[Diabetes Status]), FALSE)</f>
        <v>Normal</v>
      </c>
      <c r="N356" s="30" cm="1">
        <f t="array" ref="N356">VLOOKUP($A356, TblHospital[], COLUMN(TblHospital[DateofBirth]), FALSE)</f>
        <v>33231</v>
      </c>
      <c r="O356" s="35" t="str" cm="1">
        <f t="array" ref="O356">VLOOKUP($A356, TblHospital[], COLUMN(TblHospital[Hospital tier]), FALSE)</f>
        <v>tier - 1</v>
      </c>
      <c r="P356" s="35" t="str" cm="1">
        <f t="array" ref="P356">VLOOKUP($A356, TblHospital[], COLUMN(TblHospital[City tier]), FALSE)</f>
        <v>tier - 2</v>
      </c>
      <c r="Q356" s="35" t="str" cm="1">
        <f t="array" ref="Q356">VLOOKUP($A356, TblHospital[],COLUMN(TblHospital[State ID]), FALSE)</f>
        <v>R1011</v>
      </c>
      <c r="R356" s="31"/>
      <c r="S356" s="31"/>
      <c r="T356" s="31"/>
    </row>
    <row r="357" spans="1:20" x14ac:dyDescent="0.25">
      <c r="A357" s="39" t="str">
        <f>TblNames[[#This Row],[Customer ID]]</f>
        <v>Id356</v>
      </c>
      <c r="B357" s="29" t="str" cm="1">
        <f t="array" ref="B357">VLOOKUP($A357, TblNames[], COLUMN(TblNames[First Name]), FALSE)</f>
        <v>Marie</v>
      </c>
      <c r="C357" s="29" cm="1">
        <f t="array" ref="C357">VLOOKUP($A357, TblMedical[], COLUMN(TblMedical[HBA1C]), FALSE)</f>
        <v>9.07</v>
      </c>
      <c r="D357" s="34" cm="1">
        <f t="array" ref="D357">VLOOKUP($A357, TblHospital[], COLUMN(TblHospital[Charges]), FALSE)</f>
        <v>28287.9</v>
      </c>
      <c r="E357" s="40" cm="1">
        <f t="array" ref="E357">VLOOKUP($A357, TblHospital[], COLUMN(TblHospital[Age]), FALSE)</f>
        <v>59</v>
      </c>
      <c r="F357" s="29" cm="1">
        <f t="array" ref="F357">VLOOKUP($A357, TblMedical[], COLUMN(TblMedical[BMI]), FALSE)</f>
        <v>36.520000000000003</v>
      </c>
      <c r="G357" s="29" t="str" cm="1">
        <f t="array" ref="G357">VLOOKUP($A357, TblMedical[], COLUMN(TblMedical[Heart Issues]), FALSE)</f>
        <v>Yes</v>
      </c>
      <c r="H357" s="29" t="str" cm="1">
        <f t="array" ref="H357">VLOOKUP($A357, TblMedical[], COLUMN(TblMedical[Any Transplants]), FALSE)</f>
        <v>No</v>
      </c>
      <c r="I357" s="29" t="str" cm="1">
        <f t="array" ref="I357">VLOOKUP($A357, TblMedical[], COLUMN(TblMedical[Cancer history]), FALSE)</f>
        <v>Yes</v>
      </c>
      <c r="J357" s="29">
        <f>VLOOKUP($A357, TblMedical[], 9, FALSE)</f>
        <v>1</v>
      </c>
      <c r="K357" s="29" t="str" cm="1">
        <f t="array" ref="K357">VLOOKUP($A357, TblMedical[], COLUMN(TblMedical[Smoker]), FALSE)</f>
        <v>No</v>
      </c>
      <c r="L357" s="29" t="str" cm="1">
        <f t="array" ref="L357">VLOOKUP($A357, TblMedical[], COLUMN(TblMedical[Weight Status]), FALSE)</f>
        <v>Obesity</v>
      </c>
      <c r="M357" s="29" t="str" cm="1">
        <f t="array" ref="M357">VLOOKUP($A357, TblMedical[], COLUMN(TblMedical[Diabetes Status]), FALSE)</f>
        <v>Diabetes</v>
      </c>
      <c r="N357" s="30" cm="1">
        <f t="array" ref="N357">VLOOKUP($A357, TblHospital[], COLUMN(TblHospital[DateofBirth]), FALSE)</f>
        <v>23340</v>
      </c>
      <c r="O357" s="35" t="str" cm="1">
        <f t="array" ref="O357">VLOOKUP($A357, TblHospital[], COLUMN(TblHospital[Hospital tier]), FALSE)</f>
        <v>tier - 1</v>
      </c>
      <c r="P357" s="35" t="str" cm="1">
        <f t="array" ref="P357">VLOOKUP($A357, TblHospital[], COLUMN(TblHospital[City tier]), FALSE)</f>
        <v>tier - 1</v>
      </c>
      <c r="Q357" s="35" t="str" cm="1">
        <f t="array" ref="Q357">VLOOKUP($A357, TblHospital[],COLUMN(TblHospital[State ID]), FALSE)</f>
        <v>R1013</v>
      </c>
      <c r="R357" s="31"/>
      <c r="S357" s="31"/>
      <c r="T357" s="31"/>
    </row>
    <row r="358" spans="1:20" x14ac:dyDescent="0.25">
      <c r="A358" s="39" t="str">
        <f>TblNames[[#This Row],[Customer ID]]</f>
        <v>Id357</v>
      </c>
      <c r="B358" s="29" t="str" cm="1">
        <f t="array" ref="B358">VLOOKUP($A358, TblNames[], COLUMN(TblNames[First Name]), FALSE)</f>
        <v>Frank</v>
      </c>
      <c r="C358" s="29" cm="1">
        <f t="array" ref="C358">VLOOKUP($A358, TblMedical[], COLUMN(TblMedical[HBA1C]), FALSE)</f>
        <v>4.99</v>
      </c>
      <c r="D358" s="34" cm="1">
        <f t="array" ref="D358">VLOOKUP($A358, TblHospital[], COLUMN(TblHospital[Charges]), FALSE)</f>
        <v>28245.34</v>
      </c>
      <c r="E358" s="40" cm="1">
        <f t="array" ref="E358">VLOOKUP($A358, TblHospital[], COLUMN(TblHospital[Age]), FALSE)</f>
        <v>23</v>
      </c>
      <c r="F358" s="29" cm="1">
        <f t="array" ref="F358">VLOOKUP($A358, TblMedical[], COLUMN(TblMedical[BMI]), FALSE)</f>
        <v>33.96</v>
      </c>
      <c r="G358" s="29" t="str" cm="1">
        <f t="array" ref="G358">VLOOKUP($A358, TblMedical[], COLUMN(TblMedical[Heart Issues]), FALSE)</f>
        <v>No</v>
      </c>
      <c r="H358" s="29" t="str" cm="1">
        <f t="array" ref="H358">VLOOKUP($A358, TblMedical[], COLUMN(TblMedical[Any Transplants]), FALSE)</f>
        <v>No</v>
      </c>
      <c r="I358" s="29" t="str" cm="1">
        <f t="array" ref="I358">VLOOKUP($A358, TblMedical[], COLUMN(TblMedical[Cancer history]), FALSE)</f>
        <v>No</v>
      </c>
      <c r="J358" s="29">
        <f>VLOOKUP($A358, TblMedical[], 9, FALSE)</f>
        <v>0</v>
      </c>
      <c r="K358" s="29" t="str" cm="1">
        <f t="array" ref="K358">VLOOKUP($A358, TblMedical[], COLUMN(TblMedical[Smoker]), FALSE)</f>
        <v>Yes</v>
      </c>
      <c r="L358" s="29" t="str" cm="1">
        <f t="array" ref="L358">VLOOKUP($A358, TblMedical[], COLUMN(TblMedical[Weight Status]), FALSE)</f>
        <v>Obesity</v>
      </c>
      <c r="M358" s="29" t="str" cm="1">
        <f t="array" ref="M358">VLOOKUP($A358, TblMedical[], COLUMN(TblMedical[Diabetes Status]), FALSE)</f>
        <v>Normal</v>
      </c>
      <c r="N358" s="30" cm="1">
        <f t="array" ref="N358">VLOOKUP($A358, TblHospital[], COLUMN(TblHospital[DateofBirth]), FALSE)</f>
        <v>36409</v>
      </c>
      <c r="O358" s="35" t="str" cm="1">
        <f t="array" ref="O358">VLOOKUP($A358, TblHospital[], COLUMN(TblHospital[Hospital tier]), FALSE)</f>
        <v>tier - 1</v>
      </c>
      <c r="P358" s="35" t="str" cm="1">
        <f t="array" ref="P358">VLOOKUP($A358, TblHospital[], COLUMN(TblHospital[City tier]), FALSE)</f>
        <v>tier - 3</v>
      </c>
      <c r="Q358" s="35" t="str" cm="1">
        <f t="array" ref="Q358">VLOOKUP($A358, TblHospital[],COLUMN(TblHospital[State ID]), FALSE)</f>
        <v>R1011</v>
      </c>
      <c r="R358" s="31"/>
      <c r="S358" s="31"/>
      <c r="T358" s="31"/>
    </row>
    <row r="359" spans="1:20" x14ac:dyDescent="0.25">
      <c r="A359" s="39" t="str">
        <f>TblNames[[#This Row],[Customer ID]]</f>
        <v>Id358</v>
      </c>
      <c r="B359" s="29" t="str" cm="1">
        <f t="array" ref="B359">VLOOKUP($A359, TblNames[], COLUMN(TblNames[First Name]), FALSE)</f>
        <v>Jeffry</v>
      </c>
      <c r="C359" s="29" cm="1">
        <f t="array" ref="C359">VLOOKUP($A359, TblMedical[], COLUMN(TblMedical[HBA1C]), FALSE)</f>
        <v>8.31</v>
      </c>
      <c r="D359" s="34" cm="1">
        <f t="array" ref="D359">VLOOKUP($A359, TblHospital[], COLUMN(TblHospital[Charges]), FALSE)</f>
        <v>28101.33</v>
      </c>
      <c r="E359" s="40" cm="1">
        <f t="array" ref="E359">VLOOKUP($A359, TblHospital[], COLUMN(TblHospital[Age]), FALSE)</f>
        <v>62</v>
      </c>
      <c r="F359" s="29" cm="1">
        <f t="array" ref="F359">VLOOKUP($A359, TblMedical[], COLUMN(TblMedical[BMI]), FALSE)</f>
        <v>26.695</v>
      </c>
      <c r="G359" s="29" t="str" cm="1">
        <f t="array" ref="G359">VLOOKUP($A359, TblMedical[], COLUMN(TblMedical[Heart Issues]), FALSE)</f>
        <v>No</v>
      </c>
      <c r="H359" s="29" t="str" cm="1">
        <f t="array" ref="H359">VLOOKUP($A359, TblMedical[], COLUMN(TblMedical[Any Transplants]), FALSE)</f>
        <v>No</v>
      </c>
      <c r="I359" s="29" t="str" cm="1">
        <f t="array" ref="I359">VLOOKUP($A359, TblMedical[], COLUMN(TblMedical[Cancer history]), FALSE)</f>
        <v>No</v>
      </c>
      <c r="J359" s="29">
        <f>VLOOKUP($A359, TblMedical[], 9, FALSE)</f>
        <v>0</v>
      </c>
      <c r="K359" s="29" t="str" cm="1">
        <f t="array" ref="K359">VLOOKUP($A359, TblMedical[], COLUMN(TblMedical[Smoker]), FALSE)</f>
        <v>Yes</v>
      </c>
      <c r="L359" s="29" t="str" cm="1">
        <f t="array" ref="L359">VLOOKUP($A359, TblMedical[], COLUMN(TblMedical[Weight Status]), FALSE)</f>
        <v>Overweight</v>
      </c>
      <c r="M359" s="29" t="str" cm="1">
        <f t="array" ref="M359">VLOOKUP($A359, TblMedical[], COLUMN(TblMedical[Diabetes Status]), FALSE)</f>
        <v>Diabetes</v>
      </c>
      <c r="N359" s="30" cm="1">
        <f t="array" ref="N359">VLOOKUP($A359, TblHospital[], COLUMN(TblHospital[DateofBirth]), FALSE)</f>
        <v>22242</v>
      </c>
      <c r="O359" s="35" t="str" cm="1">
        <f t="array" ref="O359">VLOOKUP($A359, TblHospital[], COLUMN(TblHospital[Hospital tier]), FALSE)</f>
        <v>tier - 1</v>
      </c>
      <c r="P359" s="35" t="str" cm="1">
        <f t="array" ref="P359">VLOOKUP($A359, TblHospital[], COLUMN(TblHospital[City tier]), FALSE)</f>
        <v>tier - 2</v>
      </c>
      <c r="Q359" s="35" t="str" cm="1">
        <f t="array" ref="Q359">VLOOKUP($A359, TblHospital[],COLUMN(TblHospital[State ID]), FALSE)</f>
        <v>R1019</v>
      </c>
      <c r="R359" s="31"/>
      <c r="S359" s="31"/>
      <c r="T359" s="31"/>
    </row>
    <row r="360" spans="1:20" x14ac:dyDescent="0.25">
      <c r="A360" s="39" t="str">
        <f>TblNames[[#This Row],[Customer ID]]</f>
        <v>Id359</v>
      </c>
      <c r="B360" s="29" t="str" cm="1">
        <f t="array" ref="B360">VLOOKUP($A360, TblNames[], COLUMN(TblNames[First Name]), FALSE)</f>
        <v>Mike</v>
      </c>
      <c r="C360" s="29" cm="1">
        <f t="array" ref="C360">VLOOKUP($A360, TblMedical[], COLUMN(TblMedical[HBA1C]), FALSE)</f>
        <v>5.07</v>
      </c>
      <c r="D360" s="34" cm="1">
        <f t="array" ref="D360">VLOOKUP($A360, TblHospital[], COLUMN(TblHospital[Charges]), FALSE)</f>
        <v>28006.94</v>
      </c>
      <c r="E360" s="40" cm="1">
        <f t="array" ref="E360">VLOOKUP($A360, TblHospital[], COLUMN(TblHospital[Age]), FALSE)</f>
        <v>37</v>
      </c>
      <c r="F360" s="29" cm="1">
        <f t="array" ref="F360">VLOOKUP($A360, TblMedical[], COLUMN(TblMedical[BMI]), FALSE)</f>
        <v>18.45</v>
      </c>
      <c r="G360" s="29" t="str" cm="1">
        <f t="array" ref="G360">VLOOKUP($A360, TblMedical[], COLUMN(TblMedical[Heart Issues]), FALSE)</f>
        <v>Yes</v>
      </c>
      <c r="H360" s="29" t="str" cm="1">
        <f t="array" ref="H360">VLOOKUP($A360, TblMedical[], COLUMN(TblMedical[Any Transplants]), FALSE)</f>
        <v>No</v>
      </c>
      <c r="I360" s="29" t="str" cm="1">
        <f t="array" ref="I360">VLOOKUP($A360, TblMedical[], COLUMN(TblMedical[Cancer history]), FALSE)</f>
        <v>No</v>
      </c>
      <c r="J360" s="29">
        <f>VLOOKUP($A360, TblMedical[], 9, FALSE)</f>
        <v>0</v>
      </c>
      <c r="K360" s="29" t="str" cm="1">
        <f t="array" ref="K360">VLOOKUP($A360, TblMedical[], COLUMN(TblMedical[Smoker]), FALSE)</f>
        <v>Yes</v>
      </c>
      <c r="L360" s="29" t="str" cm="1">
        <f t="array" ref="L360">VLOOKUP($A360, TblMedical[], COLUMN(TblMedical[Weight Status]), FALSE)</f>
        <v>Underweight</v>
      </c>
      <c r="M360" s="29" t="str" cm="1">
        <f t="array" ref="M360">VLOOKUP($A360, TblMedical[], COLUMN(TblMedical[Diabetes Status]), FALSE)</f>
        <v>Normal</v>
      </c>
      <c r="N360" s="30" cm="1">
        <f t="array" ref="N360">VLOOKUP($A360, TblHospital[], COLUMN(TblHospital[DateofBirth]), FALSE)</f>
        <v>31380</v>
      </c>
      <c r="O360" s="35" t="str" cm="1">
        <f t="array" ref="O360">VLOOKUP($A360, TblHospital[], COLUMN(TblHospital[Hospital tier]), FALSE)</f>
        <v>tier - 1</v>
      </c>
      <c r="P360" s="35" t="str" cm="1">
        <f t="array" ref="P360">VLOOKUP($A360, TblHospital[], COLUMN(TblHospital[City tier]), FALSE)</f>
        <v>tier - 2</v>
      </c>
      <c r="Q360" s="35" t="str" cm="1">
        <f t="array" ref="Q360">VLOOKUP($A360, TblHospital[],COLUMN(TblHospital[State ID]), FALSE)</f>
        <v>R1011</v>
      </c>
      <c r="R360" s="31"/>
      <c r="S360" s="31"/>
      <c r="T360" s="31"/>
    </row>
    <row r="361" spans="1:20" x14ac:dyDescent="0.25">
      <c r="A361" s="39" t="str">
        <f>TblNames[[#This Row],[Customer ID]]</f>
        <v>Id360</v>
      </c>
      <c r="B361" s="29" t="str" cm="1">
        <f t="array" ref="B361">VLOOKUP($A361, TblNames[], COLUMN(TblNames[First Name]), FALSE)</f>
        <v>Rick</v>
      </c>
      <c r="C361" s="29" cm="1">
        <f t="array" ref="C361">VLOOKUP($A361, TblMedical[], COLUMN(TblMedical[HBA1C]), FALSE)</f>
        <v>4.79</v>
      </c>
      <c r="D361" s="34" cm="1">
        <f t="array" ref="D361">VLOOKUP($A361, TblHospital[], COLUMN(TblHospital[Charges]), FALSE)</f>
        <v>27980.77</v>
      </c>
      <c r="E361" s="40" cm="1">
        <f t="array" ref="E361">VLOOKUP($A361, TblHospital[], COLUMN(TblHospital[Age]), FALSE)</f>
        <v>23</v>
      </c>
      <c r="F361" s="29" cm="1">
        <f t="array" ref="F361">VLOOKUP($A361, TblMedical[], COLUMN(TblMedical[BMI]), FALSE)</f>
        <v>33.18</v>
      </c>
      <c r="G361" s="29" t="str" cm="1">
        <f t="array" ref="G361">VLOOKUP($A361, TblMedical[], COLUMN(TblMedical[Heart Issues]), FALSE)</f>
        <v>No</v>
      </c>
      <c r="H361" s="29" t="str" cm="1">
        <f t="array" ref="H361">VLOOKUP($A361, TblMedical[], COLUMN(TblMedical[Any Transplants]), FALSE)</f>
        <v>No</v>
      </c>
      <c r="I361" s="29" t="str" cm="1">
        <f t="array" ref="I361">VLOOKUP($A361, TblMedical[], COLUMN(TblMedical[Cancer history]), FALSE)</f>
        <v>No</v>
      </c>
      <c r="J361" s="29">
        <f>VLOOKUP($A361, TblMedical[], 9, FALSE)</f>
        <v>0</v>
      </c>
      <c r="K361" s="29" t="str" cm="1">
        <f t="array" ref="K361">VLOOKUP($A361, TblMedical[], COLUMN(TblMedical[Smoker]), FALSE)</f>
        <v>Yes</v>
      </c>
      <c r="L361" s="29" t="str" cm="1">
        <f t="array" ref="L361">VLOOKUP($A361, TblMedical[], COLUMN(TblMedical[Weight Status]), FALSE)</f>
        <v>Obesity</v>
      </c>
      <c r="M361" s="29" t="str" cm="1">
        <f t="array" ref="M361">VLOOKUP($A361, TblMedical[], COLUMN(TblMedical[Diabetes Status]), FALSE)</f>
        <v>Normal</v>
      </c>
      <c r="N361" s="30" cm="1">
        <f t="array" ref="N361">VLOOKUP($A361, TblHospital[], COLUMN(TblHospital[DateofBirth]), FALSE)</f>
        <v>36515</v>
      </c>
      <c r="O361" s="35" t="str" cm="1">
        <f t="array" ref="O361">VLOOKUP($A361, TblHospital[], COLUMN(TblHospital[Hospital tier]), FALSE)</f>
        <v>tier - 1</v>
      </c>
      <c r="P361" s="35" t="str" cm="1">
        <f t="array" ref="P361">VLOOKUP($A361, TblHospital[], COLUMN(TblHospital[City tier]), FALSE)</f>
        <v>tier - 1</v>
      </c>
      <c r="Q361" s="35" t="str" cm="1">
        <f t="array" ref="Q361">VLOOKUP($A361, TblHospital[],COLUMN(TblHospital[State ID]), FALSE)</f>
        <v>R1011</v>
      </c>
      <c r="R361" s="31"/>
      <c r="S361" s="31"/>
      <c r="T361" s="31"/>
    </row>
    <row r="362" spans="1:20" x14ac:dyDescent="0.25">
      <c r="A362" s="39" t="str">
        <f>TblNames[[#This Row],[Customer ID]]</f>
        <v>Id361</v>
      </c>
      <c r="B362" s="29" t="str" cm="1">
        <f t="array" ref="B362">VLOOKUP($A362, TblNames[], COLUMN(TblNames[First Name]), FALSE)</f>
        <v>Pierre-Michel</v>
      </c>
      <c r="C362" s="29" cm="1">
        <f t="array" ref="C362">VLOOKUP($A362, TblMedical[], COLUMN(TblMedical[HBA1C]), FALSE)</f>
        <v>11.39</v>
      </c>
      <c r="D362" s="34" cm="1">
        <f t="array" ref="D362">VLOOKUP($A362, TblHospital[], COLUMN(TblHospital[Charges]), FALSE)</f>
        <v>27941.29</v>
      </c>
      <c r="E362" s="40" cm="1">
        <f t="array" ref="E362">VLOOKUP($A362, TblHospital[], COLUMN(TblHospital[Age]), FALSE)</f>
        <v>62</v>
      </c>
      <c r="F362" s="29" cm="1">
        <f t="array" ref="F362">VLOOKUP($A362, TblMedical[], COLUMN(TblMedical[BMI]), FALSE)</f>
        <v>36.1</v>
      </c>
      <c r="G362" s="29" t="str" cm="1">
        <f t="array" ref="G362">VLOOKUP($A362, TblMedical[], COLUMN(TblMedical[Heart Issues]), FALSE)</f>
        <v>Yes</v>
      </c>
      <c r="H362" s="29" t="str" cm="1">
        <f t="array" ref="H362">VLOOKUP($A362, TblMedical[], COLUMN(TblMedical[Any Transplants]), FALSE)</f>
        <v>No</v>
      </c>
      <c r="I362" s="29" t="str" cm="1">
        <f t="array" ref="I362">VLOOKUP($A362, TblMedical[], COLUMN(TblMedical[Cancer history]), FALSE)</f>
        <v>No</v>
      </c>
      <c r="J362" s="29">
        <f>VLOOKUP($A362, TblMedical[], 9, FALSE)</f>
        <v>2</v>
      </c>
      <c r="K362" s="29" t="str" cm="1">
        <f t="array" ref="K362">VLOOKUP($A362, TblMedical[], COLUMN(TblMedical[Smoker]), FALSE)</f>
        <v>No</v>
      </c>
      <c r="L362" s="29" t="str" cm="1">
        <f t="array" ref="L362">VLOOKUP($A362, TblMedical[], COLUMN(TblMedical[Weight Status]), FALSE)</f>
        <v>Obesity</v>
      </c>
      <c r="M362" s="29" t="str" cm="1">
        <f t="array" ref="M362">VLOOKUP($A362, TblMedical[], COLUMN(TblMedical[Diabetes Status]), FALSE)</f>
        <v>Diabetes</v>
      </c>
      <c r="N362" s="30" cm="1">
        <f t="array" ref="N362">VLOOKUP($A362, TblHospital[], COLUMN(TblHospital[DateofBirth]), FALSE)</f>
        <v>22490</v>
      </c>
      <c r="O362" s="35" t="str" cm="1">
        <f t="array" ref="O362">VLOOKUP($A362, TblHospital[], COLUMN(TblHospital[Hospital tier]), FALSE)</f>
        <v>tier - 1</v>
      </c>
      <c r="P362" s="35" t="str" cm="1">
        <f t="array" ref="P362">VLOOKUP($A362, TblHospital[], COLUMN(TblHospital[City tier]), FALSE)</f>
        <v>tier - 3</v>
      </c>
      <c r="Q362" s="35" t="str" cm="1">
        <f t="array" ref="Q362">VLOOKUP($A362, TblHospital[],COLUMN(TblHospital[State ID]), FALSE)</f>
        <v>R1011</v>
      </c>
      <c r="R362" s="31"/>
      <c r="S362" s="31"/>
      <c r="T362" s="31"/>
    </row>
    <row r="363" spans="1:20" x14ac:dyDescent="0.25">
      <c r="A363" s="39" t="str">
        <f>TblNames[[#This Row],[Customer ID]]</f>
        <v>Id362</v>
      </c>
      <c r="B363" s="29" t="str" cm="1">
        <f t="array" ref="B363">VLOOKUP($A363, TblNames[], COLUMN(TblNames[First Name]), FALSE)</f>
        <v>Daniel</v>
      </c>
      <c r="C363" s="29" cm="1">
        <f t="array" ref="C363">VLOOKUP($A363, TblMedical[], COLUMN(TblMedical[HBA1C]), FALSE)</f>
        <v>6</v>
      </c>
      <c r="D363" s="34" cm="1">
        <f t="array" ref="D363">VLOOKUP($A363, TblHospital[], COLUMN(TblHospital[Charges]), FALSE)</f>
        <v>27931.11</v>
      </c>
      <c r="E363" s="40" cm="1">
        <f t="array" ref="E363">VLOOKUP($A363, TblHospital[], COLUMN(TblHospital[Age]), FALSE)</f>
        <v>32</v>
      </c>
      <c r="F363" s="29" cm="1">
        <f t="array" ref="F363">VLOOKUP($A363, TblMedical[], COLUMN(TblMedical[BMI]), FALSE)</f>
        <v>22.77</v>
      </c>
      <c r="G363" s="29" t="str" cm="1">
        <f t="array" ref="G363">VLOOKUP($A363, TblMedical[], COLUMN(TblMedical[Heart Issues]), FALSE)</f>
        <v>No</v>
      </c>
      <c r="H363" s="29" t="str" cm="1">
        <f t="array" ref="H363">VLOOKUP($A363, TblMedical[], COLUMN(TblMedical[Any Transplants]), FALSE)</f>
        <v>No</v>
      </c>
      <c r="I363" s="29" t="str" cm="1">
        <f t="array" ref="I363">VLOOKUP($A363, TblMedical[], COLUMN(TblMedical[Cancer history]), FALSE)</f>
        <v>No</v>
      </c>
      <c r="J363" s="29">
        <f>VLOOKUP($A363, TblMedical[], 9, FALSE)</f>
        <v>0</v>
      </c>
      <c r="K363" s="29" t="str" cm="1">
        <f t="array" ref="K363">VLOOKUP($A363, TblMedical[], COLUMN(TblMedical[Smoker]), FALSE)</f>
        <v>Yes</v>
      </c>
      <c r="L363" s="29" t="str" cm="1">
        <f t="array" ref="L363">VLOOKUP($A363, TblMedical[], COLUMN(TblMedical[Weight Status]), FALSE)</f>
        <v>Normal Weight</v>
      </c>
      <c r="M363" s="29" t="str" cm="1">
        <f t="array" ref="M363">VLOOKUP($A363, TblMedical[], COLUMN(TblMedical[Diabetes Status]), FALSE)</f>
        <v>Prediabetes</v>
      </c>
      <c r="N363" s="30" cm="1">
        <f t="array" ref="N363">VLOOKUP($A363, TblHospital[], COLUMN(TblHospital[DateofBirth]), FALSE)</f>
        <v>33393</v>
      </c>
      <c r="O363" s="35" t="str" cm="1">
        <f t="array" ref="O363">VLOOKUP($A363, TblHospital[], COLUMN(TblHospital[Hospital tier]), FALSE)</f>
        <v>tier - 1</v>
      </c>
      <c r="P363" s="35" t="str" cm="1">
        <f t="array" ref="P363">VLOOKUP($A363, TblHospital[], COLUMN(TblHospital[City tier]), FALSE)</f>
        <v>tier - 3</v>
      </c>
      <c r="Q363" s="35" t="str" cm="1">
        <f t="array" ref="Q363">VLOOKUP($A363, TblHospital[],COLUMN(TblHospital[State ID]), FALSE)</f>
        <v>R1011</v>
      </c>
      <c r="R363" s="31"/>
      <c r="S363" s="31"/>
      <c r="T363" s="31"/>
    </row>
    <row r="364" spans="1:20" x14ac:dyDescent="0.25">
      <c r="A364" s="39" t="str">
        <f>TblNames[[#This Row],[Customer ID]]</f>
        <v>Id363</v>
      </c>
      <c r="B364" s="29" t="str" cm="1">
        <f t="array" ref="B364">VLOOKUP($A364, TblNames[], COLUMN(TblNames[First Name]), FALSE)</f>
        <v>Brian L</v>
      </c>
      <c r="C364" s="29" cm="1">
        <f t="array" ref="C364">VLOOKUP($A364, TblMedical[], COLUMN(TblMedical[HBA1C]), FALSE)</f>
        <v>5.13</v>
      </c>
      <c r="D364" s="34" cm="1">
        <f t="array" ref="D364">VLOOKUP($A364, TblHospital[], COLUMN(TblHospital[Charges]), FALSE)</f>
        <v>27925.86</v>
      </c>
      <c r="E364" s="40" cm="1">
        <f t="array" ref="E364">VLOOKUP($A364, TblHospital[], COLUMN(TblHospital[Age]), FALSE)</f>
        <v>33</v>
      </c>
      <c r="F364" s="29" cm="1">
        <f t="array" ref="F364">VLOOKUP($A364, TblMedical[], COLUMN(TblMedical[BMI]), FALSE)</f>
        <v>21.24</v>
      </c>
      <c r="G364" s="29" t="str" cm="1">
        <f t="array" ref="G364">VLOOKUP($A364, TblMedical[], COLUMN(TblMedical[Heart Issues]), FALSE)</f>
        <v>No</v>
      </c>
      <c r="H364" s="29" t="str" cm="1">
        <f t="array" ref="H364">VLOOKUP($A364, TblMedical[], COLUMN(TblMedical[Any Transplants]), FALSE)</f>
        <v>No</v>
      </c>
      <c r="I364" s="29" t="str" cm="1">
        <f t="array" ref="I364">VLOOKUP($A364, TblMedical[], COLUMN(TblMedical[Cancer history]), FALSE)</f>
        <v>No</v>
      </c>
      <c r="J364" s="29">
        <f>VLOOKUP($A364, TblMedical[], 9, FALSE)</f>
        <v>0</v>
      </c>
      <c r="K364" s="29" t="str" cm="1">
        <f t="array" ref="K364">VLOOKUP($A364, TblMedical[], COLUMN(TblMedical[Smoker]), FALSE)</f>
        <v>Yes</v>
      </c>
      <c r="L364" s="29" t="str" cm="1">
        <f t="array" ref="L364">VLOOKUP($A364, TblMedical[], COLUMN(TblMedical[Weight Status]), FALSE)</f>
        <v>Normal Weight</v>
      </c>
      <c r="M364" s="29" t="str" cm="1">
        <f t="array" ref="M364">VLOOKUP($A364, TblMedical[], COLUMN(TblMedical[Diabetes Status]), FALSE)</f>
        <v>Normal</v>
      </c>
      <c r="N364" s="30" cm="1">
        <f t="array" ref="N364">VLOOKUP($A364, TblHospital[], COLUMN(TblHospital[DateofBirth]), FALSE)</f>
        <v>32833</v>
      </c>
      <c r="O364" s="35" t="str" cm="1">
        <f t="array" ref="O364">VLOOKUP($A364, TblHospital[], COLUMN(TblHospital[Hospital tier]), FALSE)</f>
        <v>tier - 1</v>
      </c>
      <c r="P364" s="35" t="str" cm="1">
        <f t="array" ref="P364">VLOOKUP($A364, TblHospital[], COLUMN(TblHospital[City tier]), FALSE)</f>
        <v>tier - 2</v>
      </c>
      <c r="Q364" s="35" t="str" cm="1">
        <f t="array" ref="Q364">VLOOKUP($A364, TblHospital[],COLUMN(TblHospital[State ID]), FALSE)</f>
        <v>R1011</v>
      </c>
      <c r="R364" s="31"/>
      <c r="S364" s="31"/>
      <c r="T364" s="31"/>
    </row>
    <row r="365" spans="1:20" x14ac:dyDescent="0.25">
      <c r="A365" s="39" t="str">
        <f>TblNames[[#This Row],[Customer ID]]</f>
        <v>Id364</v>
      </c>
      <c r="B365" s="29" t="str" cm="1">
        <f t="array" ref="B365">VLOOKUP($A365, TblNames[], COLUMN(TblNames[First Name]), FALSE)</f>
        <v>Morgan M</v>
      </c>
      <c r="C365" s="29" cm="1">
        <f t="array" ref="C365">VLOOKUP($A365, TblMedical[], COLUMN(TblMedical[HBA1C]), FALSE)</f>
        <v>5.26</v>
      </c>
      <c r="D365" s="34" cm="1">
        <f t="array" ref="D365">VLOOKUP($A365, TblHospital[], COLUMN(TblHospital[Charges]), FALSE)</f>
        <v>27849.94</v>
      </c>
      <c r="E365" s="40" cm="1">
        <f t="array" ref="E365">VLOOKUP($A365, TblHospital[], COLUMN(TblHospital[Age]), FALSE)</f>
        <v>37</v>
      </c>
      <c r="F365" s="29" cm="1">
        <f t="array" ref="F365">VLOOKUP($A365, TblMedical[], COLUMN(TblMedical[BMI]), FALSE)</f>
        <v>17.600000000000001</v>
      </c>
      <c r="G365" s="29" t="str" cm="1">
        <f t="array" ref="G365">VLOOKUP($A365, TblMedical[], COLUMN(TblMedical[Heart Issues]), FALSE)</f>
        <v>Yes</v>
      </c>
      <c r="H365" s="29" t="str" cm="1">
        <f t="array" ref="H365">VLOOKUP($A365, TblMedical[], COLUMN(TblMedical[Any Transplants]), FALSE)</f>
        <v>No</v>
      </c>
      <c r="I365" s="29" t="str" cm="1">
        <f t="array" ref="I365">VLOOKUP($A365, TblMedical[], COLUMN(TblMedical[Cancer history]), FALSE)</f>
        <v>No</v>
      </c>
      <c r="J365" s="29">
        <f>VLOOKUP($A365, TblMedical[], 9, FALSE)</f>
        <v>0</v>
      </c>
      <c r="K365" s="29" t="str" cm="1">
        <f t="array" ref="K365">VLOOKUP($A365, TblMedical[], COLUMN(TblMedical[Smoker]), FALSE)</f>
        <v>Yes</v>
      </c>
      <c r="L365" s="29" t="str" cm="1">
        <f t="array" ref="L365">VLOOKUP($A365, TblMedical[], COLUMN(TblMedical[Weight Status]), FALSE)</f>
        <v>Underweight</v>
      </c>
      <c r="M365" s="29" t="str" cm="1">
        <f t="array" ref="M365">VLOOKUP($A365, TblMedical[], COLUMN(TblMedical[Diabetes Status]), FALSE)</f>
        <v>Normal</v>
      </c>
      <c r="N365" s="30" cm="1">
        <f t="array" ref="N365">VLOOKUP($A365, TblHospital[], COLUMN(TblHospital[DateofBirth]), FALSE)</f>
        <v>31385</v>
      </c>
      <c r="O365" s="35" t="str" cm="1">
        <f t="array" ref="O365">VLOOKUP($A365, TblHospital[], COLUMN(TblHospital[Hospital tier]), FALSE)</f>
        <v>tier - 1</v>
      </c>
      <c r="P365" s="35" t="str" cm="1">
        <f t="array" ref="P365">VLOOKUP($A365, TblHospital[], COLUMN(TblHospital[City tier]), FALSE)</f>
        <v>tier - 1</v>
      </c>
      <c r="Q365" s="35" t="str" cm="1">
        <f t="array" ref="Q365">VLOOKUP($A365, TblHospital[],COLUMN(TblHospital[State ID]), FALSE)</f>
        <v>R1011</v>
      </c>
      <c r="R365" s="31"/>
      <c r="S365" s="31"/>
      <c r="T365" s="31"/>
    </row>
    <row r="366" spans="1:20" x14ac:dyDescent="0.25">
      <c r="A366" s="39" t="str">
        <f>TblNames[[#This Row],[Customer ID]]</f>
        <v>Id365</v>
      </c>
      <c r="B366" s="29" t="str" cm="1">
        <f t="array" ref="B366">VLOOKUP($A366, TblNames[], COLUMN(TblNames[First Name]), FALSE)</f>
        <v>Caroline</v>
      </c>
      <c r="C366" s="29" cm="1">
        <f t="array" ref="C366">VLOOKUP($A366, TblMedical[], COLUMN(TblMedical[HBA1C]), FALSE)</f>
        <v>6.84</v>
      </c>
      <c r="D366" s="34" cm="1">
        <f t="array" ref="D366">VLOOKUP($A366, TblHospital[], COLUMN(TblHospital[Charges]), FALSE)</f>
        <v>27808.73</v>
      </c>
      <c r="E366" s="40" cm="1">
        <f t="array" ref="E366">VLOOKUP($A366, TblHospital[], COLUMN(TblHospital[Age]), FALSE)</f>
        <v>63</v>
      </c>
      <c r="F366" s="29" cm="1">
        <f t="array" ref="F366">VLOOKUP($A366, TblMedical[], COLUMN(TblMedical[BMI]), FALSE)</f>
        <v>26.29</v>
      </c>
      <c r="G366" s="29" t="str" cm="1">
        <f t="array" ref="G366">VLOOKUP($A366, TblMedical[], COLUMN(TblMedical[Heart Issues]), FALSE)</f>
        <v>No</v>
      </c>
      <c r="H366" s="29" t="str" cm="1">
        <f t="array" ref="H366">VLOOKUP($A366, TblMedical[], COLUMN(TblMedical[Any Transplants]), FALSE)</f>
        <v>No</v>
      </c>
      <c r="I366" s="29" t="str" cm="1">
        <f t="array" ref="I366">VLOOKUP($A366, TblMedical[], COLUMN(TblMedical[Cancer history]), FALSE)</f>
        <v>No</v>
      </c>
      <c r="J366" s="29">
        <f>VLOOKUP($A366, TblMedical[], 9, FALSE)</f>
        <v>0</v>
      </c>
      <c r="K366" s="29" t="str" cm="1">
        <f t="array" ref="K366">VLOOKUP($A366, TblMedical[], COLUMN(TblMedical[Smoker]), FALSE)</f>
        <v>Yes</v>
      </c>
      <c r="L366" s="29" t="str" cm="1">
        <f t="array" ref="L366">VLOOKUP($A366, TblMedical[], COLUMN(TblMedical[Weight Status]), FALSE)</f>
        <v>Overweight</v>
      </c>
      <c r="M366" s="29" t="str" cm="1">
        <f t="array" ref="M366">VLOOKUP($A366, TblMedical[], COLUMN(TblMedical[Diabetes Status]), FALSE)</f>
        <v>Prediabetes</v>
      </c>
      <c r="N366" s="30" cm="1">
        <f t="array" ref="N366">VLOOKUP($A366, TblHospital[], COLUMN(TblHospital[DateofBirth]), FALSE)</f>
        <v>22103</v>
      </c>
      <c r="O366" s="35" t="str" cm="1">
        <f t="array" ref="O366">VLOOKUP($A366, TblHospital[], COLUMN(TblHospital[Hospital tier]), FALSE)</f>
        <v>tier - 1</v>
      </c>
      <c r="P366" s="35" t="str" cm="1">
        <f t="array" ref="P366">VLOOKUP($A366, TblHospital[], COLUMN(TblHospital[City tier]), FALSE)</f>
        <v>tier - 1</v>
      </c>
      <c r="Q366" s="35" t="str" cm="1">
        <f t="array" ref="Q366">VLOOKUP($A366, TblHospital[],COLUMN(TblHospital[State ID]), FALSE)</f>
        <v>R1013</v>
      </c>
      <c r="R366" s="31"/>
      <c r="S366" s="31"/>
      <c r="T366" s="31"/>
    </row>
    <row r="367" spans="1:20" x14ac:dyDescent="0.25">
      <c r="A367" s="39" t="str">
        <f>TblNames[[#This Row],[Customer ID]]</f>
        <v>Id366</v>
      </c>
      <c r="B367" s="29" t="str" cm="1">
        <f t="array" ref="B367">VLOOKUP($A367, TblNames[], COLUMN(TblNames[First Name]), FALSE)</f>
        <v>Drew T</v>
      </c>
      <c r="C367" s="29" cm="1">
        <f t="array" ref="C367">VLOOKUP($A367, TblMedical[], COLUMN(TblMedical[HBA1C]), FALSE)</f>
        <v>9.0399999999999991</v>
      </c>
      <c r="D367" s="34" cm="1">
        <f t="array" ref="D367">VLOOKUP($A367, TblHospital[], COLUMN(TblHospital[Charges]), FALSE)</f>
        <v>27724.29</v>
      </c>
      <c r="E367" s="40" cm="1">
        <f t="array" ref="E367">VLOOKUP($A367, TblHospital[], COLUMN(TblHospital[Age]), FALSE)</f>
        <v>20</v>
      </c>
      <c r="F367" s="29" cm="1">
        <f t="array" ref="F367">VLOOKUP($A367, TblMedical[], COLUMN(TblMedical[BMI]), FALSE)</f>
        <v>35.31</v>
      </c>
      <c r="G367" s="29" t="str" cm="1">
        <f t="array" ref="G367">VLOOKUP($A367, TblMedical[], COLUMN(TblMedical[Heart Issues]), FALSE)</f>
        <v>No</v>
      </c>
      <c r="H367" s="29" t="str" cm="1">
        <f t="array" ref="H367">VLOOKUP($A367, TblMedical[], COLUMN(TblMedical[Any Transplants]), FALSE)</f>
        <v>No</v>
      </c>
      <c r="I367" s="29" t="str" cm="1">
        <f t="array" ref="I367">VLOOKUP($A367, TblMedical[], COLUMN(TblMedical[Cancer history]), FALSE)</f>
        <v>No</v>
      </c>
      <c r="J367" s="29">
        <f>VLOOKUP($A367, TblMedical[], 9, FALSE)</f>
        <v>0</v>
      </c>
      <c r="K367" s="29" t="str" cm="1">
        <f t="array" ref="K367">VLOOKUP($A367, TblMedical[], COLUMN(TblMedical[Smoker]), FALSE)</f>
        <v>No</v>
      </c>
      <c r="L367" s="29" t="str" cm="1">
        <f t="array" ref="L367">VLOOKUP($A367, TblMedical[], COLUMN(TblMedical[Weight Status]), FALSE)</f>
        <v>Obesity</v>
      </c>
      <c r="M367" s="29" t="str" cm="1">
        <f t="array" ref="M367">VLOOKUP($A367, TblMedical[], COLUMN(TblMedical[Diabetes Status]), FALSE)</f>
        <v>Diabetes</v>
      </c>
      <c r="N367" s="30" cm="1">
        <f t="array" ref="N367">VLOOKUP($A367, TblHospital[], COLUMN(TblHospital[DateofBirth]), FALSE)</f>
        <v>37596</v>
      </c>
      <c r="O367" s="35" t="str" cm="1">
        <f t="array" ref="O367">VLOOKUP($A367, TblHospital[], COLUMN(TblHospital[Hospital tier]), FALSE)</f>
        <v>tier - 1</v>
      </c>
      <c r="P367" s="35" t="str" cm="1">
        <f t="array" ref="P367">VLOOKUP($A367, TblHospital[], COLUMN(TblHospital[City tier]), FALSE)</f>
        <v>tier - 3</v>
      </c>
      <c r="Q367" s="35" t="str" cm="1">
        <f t="array" ref="Q367">VLOOKUP($A367, TblHospital[],COLUMN(TblHospital[State ID]), FALSE)</f>
        <v>R1013</v>
      </c>
      <c r="R367" s="31"/>
      <c r="S367" s="31"/>
      <c r="T367" s="31"/>
    </row>
    <row r="368" spans="1:20" x14ac:dyDescent="0.25">
      <c r="A368" s="39" t="str">
        <f>TblNames[[#This Row],[Customer ID]]</f>
        <v>Id367</v>
      </c>
      <c r="B368" s="29" t="str" cm="1">
        <f t="array" ref="B368">VLOOKUP($A368, TblNames[], COLUMN(TblNames[First Name]), FALSE)</f>
        <v>Austin W</v>
      </c>
      <c r="C368" s="29" cm="1">
        <f t="array" ref="C368">VLOOKUP($A368, TblMedical[], COLUMN(TblMedical[HBA1C]), FALSE)</f>
        <v>4.0999999999999996</v>
      </c>
      <c r="D368" s="34" cm="1">
        <f t="array" ref="D368">VLOOKUP($A368, TblHospital[], COLUMN(TblHospital[Charges]), FALSE)</f>
        <v>27696.11</v>
      </c>
      <c r="E368" s="40" cm="1">
        <f t="array" ref="E368">VLOOKUP($A368, TblHospital[], COLUMN(TblHospital[Age]), FALSE)</f>
        <v>31</v>
      </c>
      <c r="F368" s="29" cm="1">
        <f t="array" ref="F368">VLOOKUP($A368, TblMedical[], COLUMN(TblMedical[BMI]), FALSE)</f>
        <v>27.04</v>
      </c>
      <c r="G368" s="29" t="str" cm="1">
        <f t="array" ref="G368">VLOOKUP($A368, TblMedical[], COLUMN(TblMedical[Heart Issues]), FALSE)</f>
        <v>No</v>
      </c>
      <c r="H368" s="29" t="str" cm="1">
        <f t="array" ref="H368">VLOOKUP($A368, TblMedical[], COLUMN(TblMedical[Any Transplants]), FALSE)</f>
        <v>No</v>
      </c>
      <c r="I368" s="29" t="str" cm="1">
        <f t="array" ref="I368">VLOOKUP($A368, TblMedical[], COLUMN(TblMedical[Cancer history]), FALSE)</f>
        <v>No</v>
      </c>
      <c r="J368" s="29">
        <f>VLOOKUP($A368, TblMedical[], 9, FALSE)</f>
        <v>1</v>
      </c>
      <c r="K368" s="29" t="str" cm="1">
        <f t="array" ref="K368">VLOOKUP($A368, TblMedical[], COLUMN(TblMedical[Smoker]), FALSE)</f>
        <v>Yes</v>
      </c>
      <c r="L368" s="29" t="str" cm="1">
        <f t="array" ref="L368">VLOOKUP($A368, TblMedical[], COLUMN(TblMedical[Weight Status]), FALSE)</f>
        <v>Overweight</v>
      </c>
      <c r="M368" s="29" t="str" cm="1">
        <f t="array" ref="M368">VLOOKUP($A368, TblMedical[], COLUMN(TblMedical[Diabetes Status]), FALSE)</f>
        <v>Normal</v>
      </c>
      <c r="N368" s="30" cm="1">
        <f t="array" ref="N368">VLOOKUP($A368, TblHospital[], COLUMN(TblHospital[DateofBirth]), FALSE)</f>
        <v>33788</v>
      </c>
      <c r="O368" s="35" t="str" cm="1">
        <f t="array" ref="O368">VLOOKUP($A368, TblHospital[], COLUMN(TblHospital[Hospital tier]), FALSE)</f>
        <v>tier - 1</v>
      </c>
      <c r="P368" s="35" t="str" cm="1">
        <f t="array" ref="P368">VLOOKUP($A368, TblHospital[], COLUMN(TblHospital[City tier]), FALSE)</f>
        <v>tier - 2</v>
      </c>
      <c r="Q368" s="35" t="str" cm="1">
        <f t="array" ref="Q368">VLOOKUP($A368, TblHospital[],COLUMN(TblHospital[State ID]), FALSE)</f>
        <v>R1011</v>
      </c>
      <c r="R368" s="31"/>
      <c r="S368" s="31"/>
      <c r="T368" s="31"/>
    </row>
    <row r="369" spans="1:20" x14ac:dyDescent="0.25">
      <c r="A369" s="39" t="str">
        <f>TblNames[[#This Row],[Customer ID]]</f>
        <v>Id368</v>
      </c>
      <c r="B369" s="29" t="str" cm="1">
        <f t="array" ref="B369">VLOOKUP($A369, TblNames[], COLUMN(TblNames[First Name]), FALSE)</f>
        <v>Berenice</v>
      </c>
      <c r="C369" s="29" cm="1">
        <f t="array" ref="C369">VLOOKUP($A369, TblMedical[], COLUMN(TblMedical[HBA1C]), FALSE)</f>
        <v>4.2300000000000004</v>
      </c>
      <c r="D369" s="34" cm="1">
        <f t="array" ref="D369">VLOOKUP($A369, TblHospital[], COLUMN(TblHospital[Charges]), FALSE)</f>
        <v>27625.17</v>
      </c>
      <c r="E369" s="40" cm="1">
        <f t="array" ref="E369">VLOOKUP($A369, TblHospital[], COLUMN(TblHospital[Age]), FALSE)</f>
        <v>25</v>
      </c>
      <c r="F369" s="29" cm="1">
        <f t="array" ref="F369">VLOOKUP($A369, TblMedical[], COLUMN(TblMedical[BMI]), FALSE)</f>
        <v>30.23</v>
      </c>
      <c r="G369" s="29" t="str" cm="1">
        <f t="array" ref="G369">VLOOKUP($A369, TblMedical[], COLUMN(TblMedical[Heart Issues]), FALSE)</f>
        <v>Yes</v>
      </c>
      <c r="H369" s="29" t="str" cm="1">
        <f t="array" ref="H369">VLOOKUP($A369, TblMedical[], COLUMN(TblMedical[Any Transplants]), FALSE)</f>
        <v>No</v>
      </c>
      <c r="I369" s="29" t="str" cm="1">
        <f t="array" ref="I369">VLOOKUP($A369, TblMedical[], COLUMN(TblMedical[Cancer history]), FALSE)</f>
        <v>Yes</v>
      </c>
      <c r="J369" s="29">
        <f>VLOOKUP($A369, TblMedical[], 9, FALSE)</f>
        <v>1</v>
      </c>
      <c r="K369" s="29" t="str" cm="1">
        <f t="array" ref="K369">VLOOKUP($A369, TblMedical[], COLUMN(TblMedical[Smoker]), FALSE)</f>
        <v>Yes</v>
      </c>
      <c r="L369" s="29" t="str" cm="1">
        <f t="array" ref="L369">VLOOKUP($A369, TblMedical[], COLUMN(TblMedical[Weight Status]), FALSE)</f>
        <v>Obesity</v>
      </c>
      <c r="M369" s="29" t="str" cm="1">
        <f t="array" ref="M369">VLOOKUP($A369, TblMedical[], COLUMN(TblMedical[Diabetes Status]), FALSE)</f>
        <v>Normal</v>
      </c>
      <c r="N369" s="30" cm="1">
        <f t="array" ref="N369">VLOOKUP($A369, TblHospital[], COLUMN(TblHospital[DateofBirth]), FALSE)</f>
        <v>35710</v>
      </c>
      <c r="O369" s="35" t="str" cm="1">
        <f t="array" ref="O369">VLOOKUP($A369, TblHospital[], COLUMN(TblHospital[Hospital tier]), FALSE)</f>
        <v>tier - 1</v>
      </c>
      <c r="P369" s="35" t="str" cm="1">
        <f t="array" ref="P369">VLOOKUP($A369, TblHospital[], COLUMN(TblHospital[City tier]), FALSE)</f>
        <v>tier - 1</v>
      </c>
      <c r="Q369" s="35" t="str" cm="1">
        <f t="array" ref="Q369">VLOOKUP($A369, TblHospital[],COLUMN(TblHospital[State ID]), FALSE)</f>
        <v>R1011</v>
      </c>
      <c r="R369" s="31"/>
      <c r="S369" s="31"/>
      <c r="T369" s="31"/>
    </row>
    <row r="370" spans="1:20" x14ac:dyDescent="0.25">
      <c r="A370" s="39" t="str">
        <f>TblNames[[#This Row],[Customer ID]]</f>
        <v>Id369</v>
      </c>
      <c r="B370" s="29" t="str" cm="1">
        <f t="array" ref="B370">VLOOKUP($A370, TblNames[], COLUMN(TblNames[First Name]), FALSE)</f>
        <v>Kenneth A</v>
      </c>
      <c r="C370" s="29" cm="1">
        <f t="array" ref="C370">VLOOKUP($A370, TblMedical[], COLUMN(TblMedical[HBA1C]), FALSE)</f>
        <v>6.48</v>
      </c>
      <c r="D370" s="34" cm="1">
        <f t="array" ref="D370">VLOOKUP($A370, TblHospital[], COLUMN(TblHospital[Charges]), FALSE)</f>
        <v>27619.360000000001</v>
      </c>
      <c r="E370" s="40" cm="1">
        <f t="array" ref="E370">VLOOKUP($A370, TblHospital[], COLUMN(TblHospital[Age]), FALSE)</f>
        <v>25</v>
      </c>
      <c r="F370" s="29" cm="1">
        <f t="array" ref="F370">VLOOKUP($A370, TblMedical[], COLUMN(TblMedical[BMI]), FALSE)</f>
        <v>30.6</v>
      </c>
      <c r="G370" s="29" t="str" cm="1">
        <f t="array" ref="G370">VLOOKUP($A370, TblMedical[], COLUMN(TblMedical[Heart Issues]), FALSE)</f>
        <v>Yes</v>
      </c>
      <c r="H370" s="29" t="str" cm="1">
        <f t="array" ref="H370">VLOOKUP($A370, TblMedical[], COLUMN(TblMedical[Any Transplants]), FALSE)</f>
        <v>No</v>
      </c>
      <c r="I370" s="29" t="str" cm="1">
        <f t="array" ref="I370">VLOOKUP($A370, TblMedical[], COLUMN(TblMedical[Cancer history]), FALSE)</f>
        <v>Yes</v>
      </c>
      <c r="J370" s="29">
        <f>VLOOKUP($A370, TblMedical[], 9, FALSE)</f>
        <v>1</v>
      </c>
      <c r="K370" s="29" t="str" cm="1">
        <f t="array" ref="K370">VLOOKUP($A370, TblMedical[], COLUMN(TblMedical[Smoker]), FALSE)</f>
        <v>Yes</v>
      </c>
      <c r="L370" s="29" t="str" cm="1">
        <f t="array" ref="L370">VLOOKUP($A370, TblMedical[], COLUMN(TblMedical[Weight Status]), FALSE)</f>
        <v>Obesity</v>
      </c>
      <c r="M370" s="29" t="str" cm="1">
        <f t="array" ref="M370">VLOOKUP($A370, TblMedical[], COLUMN(TblMedical[Diabetes Status]), FALSE)</f>
        <v>Prediabetes</v>
      </c>
      <c r="N370" s="30" cm="1">
        <f t="array" ref="N370">VLOOKUP($A370, TblHospital[], COLUMN(TblHospital[DateofBirth]), FALSE)</f>
        <v>35682</v>
      </c>
      <c r="O370" s="35" t="str" cm="1">
        <f t="array" ref="O370">VLOOKUP($A370, TblHospital[], COLUMN(TblHospital[Hospital tier]), FALSE)</f>
        <v>tier - 2</v>
      </c>
      <c r="P370" s="35" t="str" cm="1">
        <f t="array" ref="P370">VLOOKUP($A370, TblHospital[], COLUMN(TblHospital[City tier]), FALSE)</f>
        <v>tier - 3</v>
      </c>
      <c r="Q370" s="35" t="str" cm="1">
        <f t="array" ref="Q370">VLOOKUP($A370, TblHospital[],COLUMN(TblHospital[State ID]), FALSE)</f>
        <v>R1011</v>
      </c>
      <c r="R370" s="31"/>
      <c r="S370" s="31"/>
      <c r="T370" s="31"/>
    </row>
    <row r="371" spans="1:20" x14ac:dyDescent="0.25">
      <c r="A371" s="39" t="str">
        <f>TblNames[[#This Row],[Customer ID]]</f>
        <v>Id370</v>
      </c>
      <c r="B371" s="29" t="str" cm="1">
        <f t="array" ref="B371">VLOOKUP($A371, TblNames[], COLUMN(TblNames[First Name]), FALSE)</f>
        <v xml:space="preserve">  Miguel</v>
      </c>
      <c r="C371" s="29" cm="1">
        <f t="array" ref="C371">VLOOKUP($A371, TblMedical[], COLUMN(TblMedical[HBA1C]), FALSE)</f>
        <v>5.53</v>
      </c>
      <c r="D371" s="34" cm="1">
        <f t="array" ref="D371">VLOOKUP($A371, TblHospital[], COLUMN(TblHospital[Charges]), FALSE)</f>
        <v>27614.71</v>
      </c>
      <c r="E371" s="40" cm="1">
        <f t="array" ref="E371">VLOOKUP($A371, TblHospital[], COLUMN(TblHospital[Age]), FALSE)</f>
        <v>31</v>
      </c>
      <c r="F371" s="29" cm="1">
        <f t="array" ref="F371">VLOOKUP($A371, TblMedical[], COLUMN(TblMedical[BMI]), FALSE)</f>
        <v>26.8</v>
      </c>
      <c r="G371" s="29" t="str" cm="1">
        <f t="array" ref="G371">VLOOKUP($A371, TblMedical[], COLUMN(TblMedical[Heart Issues]), FALSE)</f>
        <v>No</v>
      </c>
      <c r="H371" s="29" t="str" cm="1">
        <f t="array" ref="H371">VLOOKUP($A371, TblMedical[], COLUMN(TblMedical[Any Transplants]), FALSE)</f>
        <v>No</v>
      </c>
      <c r="I371" s="29" t="str" cm="1">
        <f t="array" ref="I371">VLOOKUP($A371, TblMedical[], COLUMN(TblMedical[Cancer history]), FALSE)</f>
        <v>No</v>
      </c>
      <c r="J371" s="29">
        <f>VLOOKUP($A371, TblMedical[], 9, FALSE)</f>
        <v>1</v>
      </c>
      <c r="K371" s="29" t="str" cm="1">
        <f t="array" ref="K371">VLOOKUP($A371, TblMedical[], COLUMN(TblMedical[Smoker]), FALSE)</f>
        <v>Yes</v>
      </c>
      <c r="L371" s="29" t="str" cm="1">
        <f t="array" ref="L371">VLOOKUP($A371, TblMedical[], COLUMN(TblMedical[Weight Status]), FALSE)</f>
        <v>Overweight</v>
      </c>
      <c r="M371" s="29" t="str" cm="1">
        <f t="array" ref="M371">VLOOKUP($A371, TblMedical[], COLUMN(TblMedical[Diabetes Status]), FALSE)</f>
        <v>Normal</v>
      </c>
      <c r="N371" s="30" cm="1">
        <f t="array" ref="N371">VLOOKUP($A371, TblHospital[], COLUMN(TblHospital[DateofBirth]), FALSE)</f>
        <v>33766</v>
      </c>
      <c r="O371" s="35" t="str" cm="1">
        <f t="array" ref="O371">VLOOKUP($A371, TblHospital[], COLUMN(TblHospital[Hospital tier]), FALSE)</f>
        <v>tier - 2</v>
      </c>
      <c r="P371" s="35" t="str" cm="1">
        <f t="array" ref="P371">VLOOKUP($A371, TblHospital[], COLUMN(TblHospital[City tier]), FALSE)</f>
        <v>tier - 3</v>
      </c>
      <c r="Q371" s="35" t="str" cm="1">
        <f t="array" ref="Q371">VLOOKUP($A371, TblHospital[],COLUMN(TblHospital[State ID]), FALSE)</f>
        <v>R1011</v>
      </c>
      <c r="R371" s="31"/>
      <c r="S371" s="31"/>
      <c r="T371" s="31"/>
    </row>
    <row r="372" spans="1:20" x14ac:dyDescent="0.25">
      <c r="A372" s="39" t="str">
        <f>TblNames[[#This Row],[Customer ID]]</f>
        <v>Id371</v>
      </c>
      <c r="B372" s="29" t="str" cm="1">
        <f t="array" ref="B372">VLOOKUP($A372, TblNames[], COLUMN(TblNames[First Name]), FALSE)</f>
        <v>Hadley T</v>
      </c>
      <c r="C372" s="29" cm="1">
        <f t="array" ref="C372">VLOOKUP($A372, TblMedical[], COLUMN(TblMedical[HBA1C]), FALSE)</f>
        <v>4.07</v>
      </c>
      <c r="D372" s="34" cm="1">
        <f t="array" ref="D372">VLOOKUP($A372, TblHospital[], COLUMN(TblHospital[Charges]), FALSE)</f>
        <v>27598.93</v>
      </c>
      <c r="E372" s="40" cm="1">
        <f t="array" ref="E372">VLOOKUP($A372, TblHospital[], COLUMN(TblHospital[Age]), FALSE)</f>
        <v>37</v>
      </c>
      <c r="F372" s="29" cm="1">
        <f t="array" ref="F372">VLOOKUP($A372, TblMedical[], COLUMN(TblMedical[BMI]), FALSE)</f>
        <v>16.86</v>
      </c>
      <c r="G372" s="29" t="str" cm="1">
        <f t="array" ref="G372">VLOOKUP($A372, TblMedical[], COLUMN(TblMedical[Heart Issues]), FALSE)</f>
        <v>Yes</v>
      </c>
      <c r="H372" s="29" t="str" cm="1">
        <f t="array" ref="H372">VLOOKUP($A372, TblMedical[], COLUMN(TblMedical[Any Transplants]), FALSE)</f>
        <v>No</v>
      </c>
      <c r="I372" s="29" t="str" cm="1">
        <f t="array" ref="I372">VLOOKUP($A372, TblMedical[], COLUMN(TblMedical[Cancer history]), FALSE)</f>
        <v>No</v>
      </c>
      <c r="J372" s="29">
        <f>VLOOKUP($A372, TblMedical[], 9, FALSE)</f>
        <v>0</v>
      </c>
      <c r="K372" s="29" t="str" cm="1">
        <f t="array" ref="K372">VLOOKUP($A372, TblMedical[], COLUMN(TblMedical[Smoker]), FALSE)</f>
        <v>Yes</v>
      </c>
      <c r="L372" s="29" t="str" cm="1">
        <f t="array" ref="L372">VLOOKUP($A372, TblMedical[], COLUMN(TblMedical[Weight Status]), FALSE)</f>
        <v>Underweight</v>
      </c>
      <c r="M372" s="29" t="str" cm="1">
        <f t="array" ref="M372">VLOOKUP($A372, TblMedical[], COLUMN(TblMedical[Diabetes Status]), FALSE)</f>
        <v>Normal</v>
      </c>
      <c r="N372" s="30" cm="1">
        <f t="array" ref="N372">VLOOKUP($A372, TblHospital[], COLUMN(TblHospital[DateofBirth]), FALSE)</f>
        <v>31357</v>
      </c>
      <c r="O372" s="35" t="str" cm="1">
        <f t="array" ref="O372">VLOOKUP($A372, TblHospital[], COLUMN(TblHospital[Hospital tier]), FALSE)</f>
        <v>tier - 2</v>
      </c>
      <c r="P372" s="35" t="str" cm="1">
        <f t="array" ref="P372">VLOOKUP($A372, TblHospital[], COLUMN(TblHospital[City tier]), FALSE)</f>
        <v>tier - 1</v>
      </c>
      <c r="Q372" s="35" t="str" cm="1">
        <f t="array" ref="Q372">VLOOKUP($A372, TblHospital[],COLUMN(TblHospital[State ID]), FALSE)</f>
        <v>R1011</v>
      </c>
      <c r="R372" s="31"/>
      <c r="S372" s="31"/>
      <c r="T372" s="31"/>
    </row>
    <row r="373" spans="1:20" x14ac:dyDescent="0.25">
      <c r="A373" s="39" t="str">
        <f>TblNames[[#This Row],[Customer ID]]</f>
        <v>Id372</v>
      </c>
      <c r="B373" s="29" t="str" cm="1">
        <f t="array" ref="B373">VLOOKUP($A373, TblNames[], COLUMN(TblNames[First Name]), FALSE)</f>
        <v>Taylor</v>
      </c>
      <c r="C373" s="29" cm="1">
        <f t="array" ref="C373">VLOOKUP($A373, TblMedical[], COLUMN(TblMedical[HBA1C]), FALSE)</f>
        <v>5.51</v>
      </c>
      <c r="D373" s="34" cm="1">
        <f t="array" ref="D373">VLOOKUP($A373, TblHospital[], COLUMN(TblHospital[Charges]), FALSE)</f>
        <v>27534.53</v>
      </c>
      <c r="E373" s="40" cm="1">
        <f t="array" ref="E373">VLOOKUP($A373, TblHospital[], COLUMN(TblHospital[Age]), FALSE)</f>
        <v>39</v>
      </c>
      <c r="F373" s="29" cm="1">
        <f t="array" ref="F373">VLOOKUP($A373, TblMedical[], COLUMN(TblMedical[BMI]), FALSE)</f>
        <v>16.3</v>
      </c>
      <c r="G373" s="29" t="str" cm="1">
        <f t="array" ref="G373">VLOOKUP($A373, TblMedical[], COLUMN(TblMedical[Heart Issues]), FALSE)</f>
        <v>No</v>
      </c>
      <c r="H373" s="29" t="str" cm="1">
        <f t="array" ref="H373">VLOOKUP($A373, TblMedical[], COLUMN(TblMedical[Any Transplants]), FALSE)</f>
        <v>No</v>
      </c>
      <c r="I373" s="29" t="str" cm="1">
        <f t="array" ref="I373">VLOOKUP($A373, TblMedical[], COLUMN(TblMedical[Cancer history]), FALSE)</f>
        <v>No</v>
      </c>
      <c r="J373" s="29">
        <f>VLOOKUP($A373, TblMedical[], 9, FALSE)</f>
        <v>1</v>
      </c>
      <c r="K373" s="29" t="str" cm="1">
        <f t="array" ref="K373">VLOOKUP($A373, TblMedical[], COLUMN(TblMedical[Smoker]), FALSE)</f>
        <v>Yes</v>
      </c>
      <c r="L373" s="29" t="str" cm="1">
        <f t="array" ref="L373">VLOOKUP($A373, TblMedical[], COLUMN(TblMedical[Weight Status]), FALSE)</f>
        <v>Underweight</v>
      </c>
      <c r="M373" s="29" t="str" cm="1">
        <f t="array" ref="M373">VLOOKUP($A373, TblMedical[], COLUMN(TblMedical[Diabetes Status]), FALSE)</f>
        <v>Normal</v>
      </c>
      <c r="N373" s="30" cm="1">
        <f t="array" ref="N373">VLOOKUP($A373, TblHospital[], COLUMN(TblHospital[DateofBirth]), FALSE)</f>
        <v>30885</v>
      </c>
      <c r="O373" s="35" t="str" cm="1">
        <f t="array" ref="O373">VLOOKUP($A373, TblHospital[], COLUMN(TblHospital[Hospital tier]), FALSE)</f>
        <v>tier - 2</v>
      </c>
      <c r="P373" s="35" t="str" cm="1">
        <f t="array" ref="P373">VLOOKUP($A373, TblHospital[], COLUMN(TblHospital[City tier]), FALSE)</f>
        <v>tier - 2</v>
      </c>
      <c r="Q373" s="35" t="str" cm="1">
        <f t="array" ref="Q373">VLOOKUP($A373, TblHospital[],COLUMN(TblHospital[State ID]), FALSE)</f>
        <v>R1011</v>
      </c>
      <c r="R373" s="31"/>
      <c r="S373" s="31"/>
      <c r="T373" s="31"/>
    </row>
    <row r="374" spans="1:20" x14ac:dyDescent="0.25">
      <c r="A374" s="39" t="str">
        <f>TblNames[[#This Row],[Customer ID]]</f>
        <v>Id373</v>
      </c>
      <c r="B374" s="29" t="str" cm="1">
        <f t="array" ref="B374">VLOOKUP($A374, TblNames[], COLUMN(TblNames[First Name]), FALSE)</f>
        <v>Tenielle M</v>
      </c>
      <c r="C374" s="29" cm="1">
        <f t="array" ref="C374">VLOOKUP($A374, TblMedical[], COLUMN(TblMedical[HBA1C]), FALSE)</f>
        <v>11.66</v>
      </c>
      <c r="D374" s="34" cm="1">
        <f t="array" ref="D374">VLOOKUP($A374, TblHospital[], COLUMN(TblHospital[Charges]), FALSE)</f>
        <v>27533.91</v>
      </c>
      <c r="E374" s="40" cm="1">
        <f t="array" ref="E374">VLOOKUP($A374, TblHospital[], COLUMN(TblHospital[Age]), FALSE)</f>
        <v>57</v>
      </c>
      <c r="F374" s="29" cm="1">
        <f t="array" ref="F374">VLOOKUP($A374, TblMedical[], COLUMN(TblMedical[BMI]), FALSE)</f>
        <v>29.81</v>
      </c>
      <c r="G374" s="29" t="str" cm="1">
        <f t="array" ref="G374">VLOOKUP($A374, TblMedical[], COLUMN(TblMedical[Heart Issues]), FALSE)</f>
        <v>No</v>
      </c>
      <c r="H374" s="29" t="str" cm="1">
        <f t="array" ref="H374">VLOOKUP($A374, TblMedical[], COLUMN(TblMedical[Any Transplants]), FALSE)</f>
        <v>No</v>
      </c>
      <c r="I374" s="29" t="str" cm="1">
        <f t="array" ref="I374">VLOOKUP($A374, TblMedical[], COLUMN(TblMedical[Cancer history]), FALSE)</f>
        <v>No</v>
      </c>
      <c r="J374" s="29">
        <f>VLOOKUP($A374, TblMedical[], 9, FALSE)</f>
        <v>0</v>
      </c>
      <c r="K374" s="29" t="str" cm="1">
        <f t="array" ref="K374">VLOOKUP($A374, TblMedical[], COLUMN(TblMedical[Smoker]), FALSE)</f>
        <v>Yes</v>
      </c>
      <c r="L374" s="29" t="str" cm="1">
        <f t="array" ref="L374">VLOOKUP($A374, TblMedical[], COLUMN(TblMedical[Weight Status]), FALSE)</f>
        <v>Overweight</v>
      </c>
      <c r="M374" s="29" t="str" cm="1">
        <f t="array" ref="M374">VLOOKUP($A374, TblMedical[], COLUMN(TblMedical[Diabetes Status]), FALSE)</f>
        <v>Diabetes</v>
      </c>
      <c r="N374" s="30" cm="1">
        <f t="array" ref="N374">VLOOKUP($A374, TblHospital[], COLUMN(TblHospital[DateofBirth]), FALSE)</f>
        <v>24034</v>
      </c>
      <c r="O374" s="35" t="str" cm="1">
        <f t="array" ref="O374">VLOOKUP($A374, TblHospital[], COLUMN(TblHospital[Hospital tier]), FALSE)</f>
        <v>tier - 2</v>
      </c>
      <c r="P374" s="35" t="str" cm="1">
        <f t="array" ref="P374">VLOOKUP($A374, TblHospital[], COLUMN(TblHospital[City tier]), FALSE)</f>
        <v>tier - 3</v>
      </c>
      <c r="Q374" s="35" t="str" cm="1">
        <f t="array" ref="Q374">VLOOKUP($A374, TblHospital[],COLUMN(TblHospital[State ID]), FALSE)</f>
        <v>R1013</v>
      </c>
      <c r="R374" s="31"/>
      <c r="S374" s="31"/>
      <c r="T374" s="31"/>
    </row>
    <row r="375" spans="1:20" x14ac:dyDescent="0.25">
      <c r="A375" s="39" t="str">
        <f>TblNames[[#This Row],[Customer ID]]</f>
        <v>Id374</v>
      </c>
      <c r="B375" s="29" t="str" cm="1">
        <f t="array" ref="B375">VLOOKUP($A375, TblNames[], COLUMN(TblNames[First Name]), FALSE)</f>
        <v>Andrea</v>
      </c>
      <c r="C375" s="29" cm="1">
        <f t="array" ref="C375">VLOOKUP($A375, TblMedical[], COLUMN(TblMedical[HBA1C]), FALSE)</f>
        <v>7.26</v>
      </c>
      <c r="D375" s="34" cm="1">
        <f t="array" ref="D375">VLOOKUP($A375, TblHospital[], COLUMN(TblHospital[Charges]), FALSE)</f>
        <v>27495.59</v>
      </c>
      <c r="E375" s="40" cm="1">
        <f t="array" ref="E375">VLOOKUP($A375, TblHospital[], COLUMN(TblHospital[Age]), FALSE)</f>
        <v>41</v>
      </c>
      <c r="F375" s="29" cm="1">
        <f t="array" ref="F375">VLOOKUP($A375, TblMedical[], COLUMN(TblMedical[BMI]), FALSE)</f>
        <v>16.329999999999998</v>
      </c>
      <c r="G375" s="29" t="str" cm="1">
        <f t="array" ref="G375">VLOOKUP($A375, TblMedical[], COLUMN(TblMedical[Heart Issues]), FALSE)</f>
        <v>Yes</v>
      </c>
      <c r="H375" s="29" t="str" cm="1">
        <f t="array" ref="H375">VLOOKUP($A375, TblMedical[], COLUMN(TblMedical[Any Transplants]), FALSE)</f>
        <v>No</v>
      </c>
      <c r="I375" s="29" t="str" cm="1">
        <f t="array" ref="I375">VLOOKUP($A375, TblMedical[], COLUMN(TblMedical[Cancer history]), FALSE)</f>
        <v>No</v>
      </c>
      <c r="J375" s="29">
        <f>VLOOKUP($A375, TblMedical[], 9, FALSE)</f>
        <v>0</v>
      </c>
      <c r="K375" s="29" t="str" cm="1">
        <f t="array" ref="K375">VLOOKUP($A375, TblMedical[], COLUMN(TblMedical[Smoker]), FALSE)</f>
        <v>Yes</v>
      </c>
      <c r="L375" s="29" t="str" cm="1">
        <f t="array" ref="L375">VLOOKUP($A375, TblMedical[], COLUMN(TblMedical[Weight Status]), FALSE)</f>
        <v>Underweight</v>
      </c>
      <c r="M375" s="29" t="str" cm="1">
        <f t="array" ref="M375">VLOOKUP($A375, TblMedical[], COLUMN(TblMedical[Diabetes Status]), FALSE)</f>
        <v>Prediabetes</v>
      </c>
      <c r="N375" s="30" cm="1">
        <f t="array" ref="N375">VLOOKUP($A375, TblHospital[], COLUMN(TblHospital[DateofBirth]), FALSE)</f>
        <v>29862</v>
      </c>
      <c r="O375" s="35" t="str" cm="1">
        <f t="array" ref="O375">VLOOKUP($A375, TblHospital[], COLUMN(TblHospital[Hospital tier]), FALSE)</f>
        <v>tier - 2</v>
      </c>
      <c r="P375" s="35" t="str" cm="1">
        <f t="array" ref="P375">VLOOKUP($A375, TblHospital[], COLUMN(TblHospital[City tier]), FALSE)</f>
        <v>tier - 1</v>
      </c>
      <c r="Q375" s="35" t="str" cm="1">
        <f t="array" ref="Q375">VLOOKUP($A375, TblHospital[],COLUMN(TblHospital[State ID]), FALSE)</f>
        <v>R1011</v>
      </c>
      <c r="R375" s="31"/>
      <c r="S375" s="31"/>
      <c r="T375" s="31"/>
    </row>
    <row r="376" spans="1:20" x14ac:dyDescent="0.25">
      <c r="A376" s="39" t="str">
        <f>TblNames[[#This Row],[Customer ID]]</f>
        <v>Id375</v>
      </c>
      <c r="B376" s="29" t="str" cm="1">
        <f t="array" ref="B376">VLOOKUP($A376, TblNames[], COLUMN(TblNames[First Name]), FALSE)</f>
        <v>Nora P</v>
      </c>
      <c r="C376" s="29" cm="1">
        <f t="array" ref="C376">VLOOKUP($A376, TblMedical[], COLUMN(TblMedical[HBA1C]), FALSE)</f>
        <v>4.79</v>
      </c>
      <c r="D376" s="34" cm="1">
        <f t="array" ref="D376">VLOOKUP($A376, TblHospital[], COLUMN(TblHospital[Charges]), FALSE)</f>
        <v>27432.73</v>
      </c>
      <c r="E376" s="40" cm="1">
        <f t="array" ref="E376">VLOOKUP($A376, TblHospital[], COLUMN(TblHospital[Age]), FALSE)</f>
        <v>37</v>
      </c>
      <c r="F376" s="29" cm="1">
        <f t="array" ref="F376">VLOOKUP($A376, TblMedical[], COLUMN(TblMedical[BMI]), FALSE)</f>
        <v>16.37</v>
      </c>
      <c r="G376" s="29" t="str" cm="1">
        <f t="array" ref="G376">VLOOKUP($A376, TblMedical[], COLUMN(TblMedical[Heart Issues]), FALSE)</f>
        <v>Yes</v>
      </c>
      <c r="H376" s="29" t="str" cm="1">
        <f t="array" ref="H376">VLOOKUP($A376, TblMedical[], COLUMN(TblMedical[Any Transplants]), FALSE)</f>
        <v>No</v>
      </c>
      <c r="I376" s="29" t="str" cm="1">
        <f t="array" ref="I376">VLOOKUP($A376, TblMedical[], COLUMN(TblMedical[Cancer history]), FALSE)</f>
        <v>No</v>
      </c>
      <c r="J376" s="29">
        <f>VLOOKUP($A376, TblMedical[], 9, FALSE)</f>
        <v>0</v>
      </c>
      <c r="K376" s="29" t="str" cm="1">
        <f t="array" ref="K376">VLOOKUP($A376, TblMedical[], COLUMN(TblMedical[Smoker]), FALSE)</f>
        <v>Yes</v>
      </c>
      <c r="L376" s="29" t="str" cm="1">
        <f t="array" ref="L376">VLOOKUP($A376, TblMedical[], COLUMN(TblMedical[Weight Status]), FALSE)</f>
        <v>Underweight</v>
      </c>
      <c r="M376" s="29" t="str" cm="1">
        <f t="array" ref="M376">VLOOKUP($A376, TblMedical[], COLUMN(TblMedical[Diabetes Status]), FALSE)</f>
        <v>Normal</v>
      </c>
      <c r="N376" s="30" cm="1">
        <f t="array" ref="N376">VLOOKUP($A376, TblHospital[], COLUMN(TblHospital[DateofBirth]), FALSE)</f>
        <v>31386</v>
      </c>
      <c r="O376" s="35" t="str" cm="1">
        <f t="array" ref="O376">VLOOKUP($A376, TblHospital[], COLUMN(TblHospital[Hospital tier]), FALSE)</f>
        <v>tier - 2</v>
      </c>
      <c r="P376" s="35" t="str" cm="1">
        <f t="array" ref="P376">VLOOKUP($A376, TblHospital[], COLUMN(TblHospital[City tier]), FALSE)</f>
        <v>tier - 1</v>
      </c>
      <c r="Q376" s="35" t="str" cm="1">
        <f t="array" ref="Q376">VLOOKUP($A376, TblHospital[],COLUMN(TblHospital[State ID]), FALSE)</f>
        <v>R1011</v>
      </c>
      <c r="R376" s="31"/>
      <c r="S376" s="31"/>
      <c r="T376" s="31"/>
    </row>
    <row r="377" spans="1:20" x14ac:dyDescent="0.25">
      <c r="A377" s="39" t="str">
        <f>TblNames[[#This Row],[Customer ID]]</f>
        <v>Id376</v>
      </c>
      <c r="B377" s="29" t="str" cm="1">
        <f t="array" ref="B377">VLOOKUP($A377, TblNames[], COLUMN(TblNames[First Name]), FALSE)</f>
        <v>Zachary</v>
      </c>
      <c r="C377" s="29" cm="1">
        <f t="array" ref="C377">VLOOKUP($A377, TblMedical[], COLUMN(TblMedical[HBA1C]), FALSE)</f>
        <v>4.68</v>
      </c>
      <c r="D377" s="34" cm="1">
        <f t="array" ref="D377">VLOOKUP($A377, TblHospital[], COLUMN(TblHospital[Charges]), FALSE)</f>
        <v>27375.9</v>
      </c>
      <c r="E377" s="40" cm="1">
        <f t="array" ref="E377">VLOOKUP($A377, TblHospital[], COLUMN(TblHospital[Age]), FALSE)</f>
        <v>34</v>
      </c>
      <c r="F377" s="29" cm="1">
        <f t="array" ref="F377">VLOOKUP($A377, TblMedical[], COLUMN(TblMedical[BMI]), FALSE)</f>
        <v>22.42</v>
      </c>
      <c r="G377" s="29" t="str" cm="1">
        <f t="array" ref="G377">VLOOKUP($A377, TblMedical[], COLUMN(TblMedical[Heart Issues]), FALSE)</f>
        <v>Yes</v>
      </c>
      <c r="H377" s="29" t="str" cm="1">
        <f t="array" ref="H377">VLOOKUP($A377, TblMedical[], COLUMN(TblMedical[Any Transplants]), FALSE)</f>
        <v>No</v>
      </c>
      <c r="I377" s="29" t="str" cm="1">
        <f t="array" ref="I377">VLOOKUP($A377, TblMedical[], COLUMN(TblMedical[Cancer history]), FALSE)</f>
        <v>No</v>
      </c>
      <c r="J377" s="29">
        <f>VLOOKUP($A377, TblMedical[], 9, FALSE)</f>
        <v>1</v>
      </c>
      <c r="K377" s="29" t="str" cm="1">
        <f t="array" ref="K377">VLOOKUP($A377, TblMedical[], COLUMN(TblMedical[Smoker]), FALSE)</f>
        <v>No</v>
      </c>
      <c r="L377" s="29" t="str" cm="1">
        <f t="array" ref="L377">VLOOKUP($A377, TblMedical[], COLUMN(TblMedical[Weight Status]), FALSE)</f>
        <v>Normal Weight</v>
      </c>
      <c r="M377" s="29" t="str" cm="1">
        <f t="array" ref="M377">VLOOKUP($A377, TblMedical[], COLUMN(TblMedical[Diabetes Status]), FALSE)</f>
        <v>Normal</v>
      </c>
      <c r="N377" s="30" cm="1">
        <f t="array" ref="N377">VLOOKUP($A377, TblHospital[], COLUMN(TblHospital[DateofBirth]), FALSE)</f>
        <v>32401</v>
      </c>
      <c r="O377" s="35" t="str" cm="1">
        <f t="array" ref="O377">VLOOKUP($A377, TblHospital[], COLUMN(TblHospital[Hospital tier]), FALSE)</f>
        <v>tier - 2</v>
      </c>
      <c r="P377" s="35" t="str" cm="1">
        <f t="array" ref="P377">VLOOKUP($A377, TblHospital[], COLUMN(TblHospital[City tier]), FALSE)</f>
        <v>tier - 3</v>
      </c>
      <c r="Q377" s="35" t="str" cm="1">
        <f t="array" ref="Q377">VLOOKUP($A377, TblHospital[],COLUMN(TblHospital[State ID]), FALSE)</f>
        <v>R1015</v>
      </c>
      <c r="R377" s="31"/>
      <c r="S377" s="31"/>
      <c r="T377" s="31"/>
    </row>
    <row r="378" spans="1:20" x14ac:dyDescent="0.25">
      <c r="A378" s="39" t="str">
        <f>TblNames[[#This Row],[Customer ID]]</f>
        <v>Id377</v>
      </c>
      <c r="B378" s="29" t="str" cm="1">
        <f t="array" ref="B378">VLOOKUP($A378, TblNames[], COLUMN(TblNames[First Name]), FALSE)</f>
        <v>Michael</v>
      </c>
      <c r="C378" s="29" cm="1">
        <f t="array" ref="C378">VLOOKUP($A378, TblMedical[], COLUMN(TblMedical[HBA1C]), FALSE)</f>
        <v>4.33</v>
      </c>
      <c r="D378" s="34" cm="1">
        <f t="array" ref="D378">VLOOKUP($A378, TblHospital[], COLUMN(TblHospital[Charges]), FALSE)</f>
        <v>27346.04</v>
      </c>
      <c r="E378" s="40" cm="1">
        <f t="array" ref="E378">VLOOKUP($A378, TblHospital[], COLUMN(TblHospital[Age]), FALSE)</f>
        <v>53</v>
      </c>
      <c r="F378" s="29" cm="1">
        <f t="array" ref="F378">VLOOKUP($A378, TblMedical[], COLUMN(TblMedical[BMI]), FALSE)</f>
        <v>31.35</v>
      </c>
      <c r="G378" s="29" t="str" cm="1">
        <f t="array" ref="G378">VLOOKUP($A378, TblMedical[], COLUMN(TblMedical[Heart Issues]), FALSE)</f>
        <v>Yes</v>
      </c>
      <c r="H378" s="29" t="str" cm="1">
        <f t="array" ref="H378">VLOOKUP($A378, TblMedical[], COLUMN(TblMedical[Any Transplants]), FALSE)</f>
        <v>No</v>
      </c>
      <c r="I378" s="29" t="str" cm="1">
        <f t="array" ref="I378">VLOOKUP($A378, TblMedical[], COLUMN(TblMedical[Cancer history]), FALSE)</f>
        <v>Yes</v>
      </c>
      <c r="J378" s="29">
        <f>VLOOKUP($A378, TblMedical[], 9, FALSE)</f>
        <v>1</v>
      </c>
      <c r="K378" s="29" t="str" cm="1">
        <f t="array" ref="K378">VLOOKUP($A378, TblMedical[], COLUMN(TblMedical[Smoker]), FALSE)</f>
        <v>No</v>
      </c>
      <c r="L378" s="29" t="str" cm="1">
        <f t="array" ref="L378">VLOOKUP($A378, TblMedical[], COLUMN(TblMedical[Weight Status]), FALSE)</f>
        <v>Obesity</v>
      </c>
      <c r="M378" s="29" t="str" cm="1">
        <f t="array" ref="M378">VLOOKUP($A378, TblMedical[], COLUMN(TblMedical[Diabetes Status]), FALSE)</f>
        <v>Normal</v>
      </c>
      <c r="N378" s="30" cm="1">
        <f t="array" ref="N378">VLOOKUP($A378, TblHospital[], COLUMN(TblHospital[DateofBirth]), FALSE)</f>
        <v>25492</v>
      </c>
      <c r="O378" s="35" t="str" cm="1">
        <f t="array" ref="O378">VLOOKUP($A378, TblHospital[], COLUMN(TblHospital[Hospital tier]), FALSE)</f>
        <v>tier - 2</v>
      </c>
      <c r="P378" s="35" t="str" cm="1">
        <f t="array" ref="P378">VLOOKUP($A378, TblHospital[], COLUMN(TblHospital[City tier]), FALSE)</f>
        <v>tier - 2</v>
      </c>
      <c r="Q378" s="35" t="str" cm="1">
        <f t="array" ref="Q378">VLOOKUP($A378, TblHospital[],COLUMN(TblHospital[State ID]), FALSE)</f>
        <v>R1013</v>
      </c>
      <c r="R378" s="31"/>
      <c r="S378" s="31"/>
      <c r="T378" s="31"/>
    </row>
    <row r="379" spans="1:20" x14ac:dyDescent="0.25">
      <c r="A379" s="39" t="str">
        <f>TblNames[[#This Row],[Customer ID]]</f>
        <v>Id378</v>
      </c>
      <c r="B379" s="29" t="str" cm="1">
        <f t="array" ref="B379">VLOOKUP($A379, TblNames[], COLUMN(TblNames[First Name]), FALSE)</f>
        <v>Alyssa K</v>
      </c>
      <c r="C379" s="29" cm="1">
        <f t="array" ref="C379">VLOOKUP($A379, TblMedical[], COLUMN(TblMedical[HBA1C]), FALSE)</f>
        <v>11.89</v>
      </c>
      <c r="D379" s="34" cm="1">
        <f t="array" ref="D379">VLOOKUP($A379, TblHospital[], COLUMN(TblHospital[Charges]), FALSE)</f>
        <v>27322.73</v>
      </c>
      <c r="E379" s="40" cm="1">
        <f t="array" ref="E379">VLOOKUP($A379, TblHospital[], COLUMN(TblHospital[Age]), FALSE)</f>
        <v>55</v>
      </c>
      <c r="F379" s="29" cm="1">
        <f t="array" ref="F379">VLOOKUP($A379, TblMedical[], COLUMN(TblMedical[BMI]), FALSE)</f>
        <v>31.9</v>
      </c>
      <c r="G379" s="29" t="str" cm="1">
        <f t="array" ref="G379">VLOOKUP($A379, TblMedical[], COLUMN(TblMedical[Heart Issues]), FALSE)</f>
        <v>No</v>
      </c>
      <c r="H379" s="29" t="str" cm="1">
        <f t="array" ref="H379">VLOOKUP($A379, TblMedical[], COLUMN(TblMedical[Any Transplants]), FALSE)</f>
        <v>No</v>
      </c>
      <c r="I379" s="29" t="str" cm="1">
        <f t="array" ref="I379">VLOOKUP($A379, TblMedical[], COLUMN(TblMedical[Cancer history]), FALSE)</f>
        <v>No</v>
      </c>
      <c r="J379" s="29">
        <f>VLOOKUP($A379, TblMedical[], 9, FALSE)</f>
        <v>0</v>
      </c>
      <c r="K379" s="29" t="str" cm="1">
        <f t="array" ref="K379">VLOOKUP($A379, TblMedical[], COLUMN(TblMedical[Smoker]), FALSE)</f>
        <v>No</v>
      </c>
      <c r="L379" s="29" t="str" cm="1">
        <f t="array" ref="L379">VLOOKUP($A379, TblMedical[], COLUMN(TblMedical[Weight Status]), FALSE)</f>
        <v>Obesity</v>
      </c>
      <c r="M379" s="29" t="str" cm="1">
        <f t="array" ref="M379">VLOOKUP($A379, TblMedical[], COLUMN(TblMedical[Diabetes Status]), FALSE)</f>
        <v>Diabetes</v>
      </c>
      <c r="N379" s="30" cm="1">
        <f t="array" ref="N379">VLOOKUP($A379, TblHospital[], COLUMN(TblHospital[DateofBirth]), FALSE)</f>
        <v>24995</v>
      </c>
      <c r="O379" s="35" t="str" cm="1">
        <f t="array" ref="O379">VLOOKUP($A379, TblHospital[], COLUMN(TblHospital[Hospital tier]), FALSE)</f>
        <v>tier - 2</v>
      </c>
      <c r="P379" s="35" t="str" cm="1">
        <f t="array" ref="P379">VLOOKUP($A379, TblHospital[], COLUMN(TblHospital[City tier]), FALSE)</f>
        <v>tier - 2</v>
      </c>
      <c r="Q379" s="35" t="str" cm="1">
        <f t="array" ref="Q379">VLOOKUP($A379, TblHospital[],COLUMN(TblHospital[State ID]), FALSE)</f>
        <v>R1013</v>
      </c>
      <c r="R379" s="31"/>
      <c r="S379" s="31"/>
      <c r="T379" s="31"/>
    </row>
    <row r="380" spans="1:20" x14ac:dyDescent="0.25">
      <c r="A380" s="39" t="str">
        <f>TblNames[[#This Row],[Customer ID]]</f>
        <v>Id379</v>
      </c>
      <c r="B380" s="29" t="str" cm="1">
        <f t="array" ref="B380">VLOOKUP($A380, TblNames[], COLUMN(TblNames[First Name]), FALSE)</f>
        <v>Heather</v>
      </c>
      <c r="C380" s="29" cm="1">
        <f t="array" ref="C380">VLOOKUP($A380, TblMedical[], COLUMN(TblMedical[HBA1C]), FALSE)</f>
        <v>5.24</v>
      </c>
      <c r="D380" s="34" cm="1">
        <f t="array" ref="D380">VLOOKUP($A380, TblHospital[], COLUMN(TblHospital[Charges]), FALSE)</f>
        <v>27236.959999999999</v>
      </c>
      <c r="E380" s="40" cm="1">
        <f t="array" ref="E380">VLOOKUP($A380, TblHospital[], COLUMN(TblHospital[Age]), FALSE)</f>
        <v>23</v>
      </c>
      <c r="F380" s="29" cm="1">
        <f t="array" ref="F380">VLOOKUP($A380, TblMedical[], COLUMN(TblMedical[BMI]), FALSE)</f>
        <v>30.6</v>
      </c>
      <c r="G380" s="29" t="str" cm="1">
        <f t="array" ref="G380">VLOOKUP($A380, TblMedical[], COLUMN(TblMedical[Heart Issues]), FALSE)</f>
        <v>No</v>
      </c>
      <c r="H380" s="29" t="str" cm="1">
        <f t="array" ref="H380">VLOOKUP($A380, TblMedical[], COLUMN(TblMedical[Any Transplants]), FALSE)</f>
        <v>No</v>
      </c>
      <c r="I380" s="29" t="str" cm="1">
        <f t="array" ref="I380">VLOOKUP($A380, TblMedical[], COLUMN(TblMedical[Cancer history]), FALSE)</f>
        <v>No</v>
      </c>
      <c r="J380" s="29">
        <f>VLOOKUP($A380, TblMedical[], 9, FALSE)</f>
        <v>0</v>
      </c>
      <c r="K380" s="29" t="str" cm="1">
        <f t="array" ref="K380">VLOOKUP($A380, TblMedical[], COLUMN(TblMedical[Smoker]), FALSE)</f>
        <v>Yes</v>
      </c>
      <c r="L380" s="29" t="str" cm="1">
        <f t="array" ref="L380">VLOOKUP($A380, TblMedical[], COLUMN(TblMedical[Weight Status]), FALSE)</f>
        <v>Obesity</v>
      </c>
      <c r="M380" s="29" t="str" cm="1">
        <f t="array" ref="M380">VLOOKUP($A380, TblMedical[], COLUMN(TblMedical[Diabetes Status]), FALSE)</f>
        <v>Normal</v>
      </c>
      <c r="N380" s="30" cm="1">
        <f t="array" ref="N380">VLOOKUP($A380, TblHospital[], COLUMN(TblHospital[DateofBirth]), FALSE)</f>
        <v>36496</v>
      </c>
      <c r="O380" s="35" t="str" cm="1">
        <f t="array" ref="O380">VLOOKUP($A380, TblHospital[], COLUMN(TblHospital[Hospital tier]), FALSE)</f>
        <v>tier - 2</v>
      </c>
      <c r="P380" s="35" t="str" cm="1">
        <f t="array" ref="P380">VLOOKUP($A380, TblHospital[], COLUMN(TblHospital[City tier]), FALSE)</f>
        <v>tier - 1</v>
      </c>
      <c r="Q380" s="35" t="str" cm="1">
        <f t="array" ref="Q380">VLOOKUP($A380, TblHospital[],COLUMN(TblHospital[State ID]), FALSE)</f>
        <v>R1011</v>
      </c>
      <c r="R380" s="31"/>
      <c r="S380" s="31"/>
      <c r="T380" s="31"/>
    </row>
    <row r="381" spans="1:20" x14ac:dyDescent="0.25">
      <c r="A381" s="39" t="str">
        <f>TblNames[[#This Row],[Customer ID]]</f>
        <v>Id380</v>
      </c>
      <c r="B381" s="29" t="str" cm="1">
        <f t="array" ref="B381">VLOOKUP($A381, TblNames[], COLUMN(TblNames[First Name]), FALSE)</f>
        <v>Dante</v>
      </c>
      <c r="C381" s="29" cm="1">
        <f t="array" ref="C381">VLOOKUP($A381, TblMedical[], COLUMN(TblMedical[HBA1C]), FALSE)</f>
        <v>7.63</v>
      </c>
      <c r="D381" s="34" cm="1">
        <f t="array" ref="D381">VLOOKUP($A381, TblHospital[], COLUMN(TblHospital[Charges]), FALSE)</f>
        <v>27218.44</v>
      </c>
      <c r="E381" s="40" cm="1">
        <f t="array" ref="E381">VLOOKUP($A381, TblHospital[], COLUMN(TblHospital[Age]), FALSE)</f>
        <v>57</v>
      </c>
      <c r="F381" s="29" cm="1">
        <f t="array" ref="F381">VLOOKUP($A381, TblMedical[], COLUMN(TblMedical[BMI]), FALSE)</f>
        <v>28.975000000000001</v>
      </c>
      <c r="G381" s="29" t="str" cm="1">
        <f t="array" ref="G381">VLOOKUP($A381, TblMedical[], COLUMN(TblMedical[Heart Issues]), FALSE)</f>
        <v>No</v>
      </c>
      <c r="H381" s="29" t="str" cm="1">
        <f t="array" ref="H381">VLOOKUP($A381, TblMedical[], COLUMN(TblMedical[Any Transplants]), FALSE)</f>
        <v>No</v>
      </c>
      <c r="I381" s="29" t="str" cm="1">
        <f t="array" ref="I381">VLOOKUP($A381, TblMedical[], COLUMN(TblMedical[Cancer history]), FALSE)</f>
        <v>No</v>
      </c>
      <c r="J381" s="29">
        <f>VLOOKUP($A381, TblMedical[], 9, FALSE)</f>
        <v>0</v>
      </c>
      <c r="K381" s="29" t="str" cm="1">
        <f t="array" ref="K381">VLOOKUP($A381, TblMedical[], COLUMN(TblMedical[Smoker]), FALSE)</f>
        <v>Yes</v>
      </c>
      <c r="L381" s="29" t="str" cm="1">
        <f t="array" ref="L381">VLOOKUP($A381, TblMedical[], COLUMN(TblMedical[Weight Status]), FALSE)</f>
        <v>Overweight</v>
      </c>
      <c r="M381" s="29" t="str" cm="1">
        <f t="array" ref="M381">VLOOKUP($A381, TblMedical[], COLUMN(TblMedical[Diabetes Status]), FALSE)</f>
        <v>Diabetes</v>
      </c>
      <c r="N381" s="30" cm="1">
        <f t="array" ref="N381">VLOOKUP($A381, TblHospital[], COLUMN(TblHospital[DateofBirth]), FALSE)</f>
        <v>24097</v>
      </c>
      <c r="O381" s="35" t="str" cm="1">
        <f t="array" ref="O381">VLOOKUP($A381, TblHospital[], COLUMN(TblHospital[Hospital tier]), FALSE)</f>
        <v>tier - 2</v>
      </c>
      <c r="P381" s="35" t="str" cm="1">
        <f t="array" ref="P381">VLOOKUP($A381, TblHospital[], COLUMN(TblHospital[City tier]), FALSE)</f>
        <v>tier - 1</v>
      </c>
      <c r="Q381" s="35" t="str" cm="1">
        <f t="array" ref="Q381">VLOOKUP($A381, TblHospital[],COLUMN(TblHospital[State ID]), FALSE)</f>
        <v>R1017</v>
      </c>
      <c r="R381" s="31"/>
      <c r="S381" s="31"/>
      <c r="T381" s="31"/>
    </row>
    <row r="382" spans="1:20" x14ac:dyDescent="0.25">
      <c r="A382" s="39" t="str">
        <f>TblNames[[#This Row],[Customer ID]]</f>
        <v>Id381</v>
      </c>
      <c r="B382" s="29" t="str" cm="1">
        <f t="array" ref="B382">VLOOKUP($A382, TblNames[], COLUMN(TblNames[First Name]), FALSE)</f>
        <v>Sara E</v>
      </c>
      <c r="C382" s="29" cm="1">
        <f t="array" ref="C382">VLOOKUP($A382, TblMedical[], COLUMN(TblMedical[HBA1C]), FALSE)</f>
        <v>8.92</v>
      </c>
      <c r="D382" s="34" cm="1">
        <f t="array" ref="D382">VLOOKUP($A382, TblHospital[], COLUMN(TblHospital[Charges]), FALSE)</f>
        <v>27117.99</v>
      </c>
      <c r="E382" s="40" cm="1">
        <f t="array" ref="E382">VLOOKUP($A382, TblHospital[], COLUMN(TblHospital[Age]), FALSE)</f>
        <v>52</v>
      </c>
      <c r="F382" s="29" cm="1">
        <f t="array" ref="F382">VLOOKUP($A382, TblMedical[], COLUMN(TblMedical[BMI]), FALSE)</f>
        <v>24.86</v>
      </c>
      <c r="G382" s="29" t="str" cm="1">
        <f t="array" ref="G382">VLOOKUP($A382, TblMedical[], COLUMN(TblMedical[Heart Issues]), FALSE)</f>
        <v>Yes</v>
      </c>
      <c r="H382" s="29" t="str" cm="1">
        <f t="array" ref="H382">VLOOKUP($A382, TblMedical[], COLUMN(TblMedical[Any Transplants]), FALSE)</f>
        <v>No</v>
      </c>
      <c r="I382" s="29" t="str" cm="1">
        <f t="array" ref="I382">VLOOKUP($A382, TblMedical[], COLUMN(TblMedical[Cancer history]), FALSE)</f>
        <v>No</v>
      </c>
      <c r="J382" s="29">
        <f>VLOOKUP($A382, TblMedical[], 9, FALSE)</f>
        <v>2</v>
      </c>
      <c r="K382" s="29" t="str" cm="1">
        <f t="array" ref="K382">VLOOKUP($A382, TblMedical[], COLUMN(TblMedical[Smoker]), FALSE)</f>
        <v>No</v>
      </c>
      <c r="L382" s="29" t="str" cm="1">
        <f t="array" ref="L382">VLOOKUP($A382, TblMedical[], COLUMN(TblMedical[Weight Status]), FALSE)</f>
        <v>Normal Weight</v>
      </c>
      <c r="M382" s="29" t="str" cm="1">
        <f t="array" ref="M382">VLOOKUP($A382, TblMedical[], COLUMN(TblMedical[Diabetes Status]), FALSE)</f>
        <v>Diabetes</v>
      </c>
      <c r="N382" s="30" cm="1">
        <f t="array" ref="N382">VLOOKUP($A382, TblHospital[], COLUMN(TblHospital[DateofBirth]), FALSE)</f>
        <v>25843</v>
      </c>
      <c r="O382" s="35" t="str" cm="1">
        <f t="array" ref="O382">VLOOKUP($A382, TblHospital[], COLUMN(TblHospital[Hospital tier]), FALSE)</f>
        <v>tier - 2</v>
      </c>
      <c r="P382" s="35" t="str" cm="1">
        <f t="array" ref="P382">VLOOKUP($A382, TblHospital[], COLUMN(TblHospital[City tier]), FALSE)</f>
        <v>tier - 2</v>
      </c>
      <c r="Q382" s="35" t="str" cm="1">
        <f t="array" ref="Q382">VLOOKUP($A382, TblHospital[],COLUMN(TblHospital[State ID]), FALSE)</f>
        <v>R1013</v>
      </c>
      <c r="R382" s="31"/>
      <c r="S382" s="31"/>
      <c r="T382" s="31"/>
    </row>
    <row r="383" spans="1:20" x14ac:dyDescent="0.25">
      <c r="A383" s="39" t="str">
        <f>TblNames[[#This Row],[Customer ID]]</f>
        <v>Id382</v>
      </c>
      <c r="B383" s="29" t="str" cm="1">
        <f t="array" ref="B383">VLOOKUP($A383, TblNames[], COLUMN(TblNames[First Name]), FALSE)</f>
        <v>Scott</v>
      </c>
      <c r="C383" s="29" cm="1">
        <f t="array" ref="C383">VLOOKUP($A383, TblMedical[], COLUMN(TblMedical[HBA1C]), FALSE)</f>
        <v>5.37</v>
      </c>
      <c r="D383" s="34" cm="1">
        <f t="array" ref="D383">VLOOKUP($A383, TblHospital[], COLUMN(TblHospital[Charges]), FALSE)</f>
        <v>27092.38</v>
      </c>
      <c r="E383" s="40" cm="1">
        <f t="array" ref="E383">VLOOKUP($A383, TblHospital[], COLUMN(TblHospital[Age]), FALSE)</f>
        <v>32</v>
      </c>
      <c r="F383" s="29" cm="1">
        <f t="array" ref="F383">VLOOKUP($A383, TblMedical[], COLUMN(TblMedical[BMI]), FALSE)</f>
        <v>19.54</v>
      </c>
      <c r="G383" s="29" t="str" cm="1">
        <f t="array" ref="G383">VLOOKUP($A383, TblMedical[], COLUMN(TblMedical[Heart Issues]), FALSE)</f>
        <v>No</v>
      </c>
      <c r="H383" s="29" t="str" cm="1">
        <f t="array" ref="H383">VLOOKUP($A383, TblMedical[], COLUMN(TblMedical[Any Transplants]), FALSE)</f>
        <v>No</v>
      </c>
      <c r="I383" s="29" t="str" cm="1">
        <f t="array" ref="I383">VLOOKUP($A383, TblMedical[], COLUMN(TblMedical[Cancer history]), FALSE)</f>
        <v>No</v>
      </c>
      <c r="J383" s="29">
        <f>VLOOKUP($A383, TblMedical[], 9, FALSE)</f>
        <v>0</v>
      </c>
      <c r="K383" s="29" t="str" cm="1">
        <f t="array" ref="K383">VLOOKUP($A383, TblMedical[], COLUMN(TblMedical[Smoker]), FALSE)</f>
        <v>Yes</v>
      </c>
      <c r="L383" s="29" t="str" cm="1">
        <f t="array" ref="L383">VLOOKUP($A383, TblMedical[], COLUMN(TblMedical[Weight Status]), FALSE)</f>
        <v>Normal Weight</v>
      </c>
      <c r="M383" s="29" t="str" cm="1">
        <f t="array" ref="M383">VLOOKUP($A383, TblMedical[], COLUMN(TblMedical[Diabetes Status]), FALSE)</f>
        <v>Normal</v>
      </c>
      <c r="N383" s="30" cm="1">
        <f t="array" ref="N383">VLOOKUP($A383, TblHospital[], COLUMN(TblHospital[DateofBirth]), FALSE)</f>
        <v>33220</v>
      </c>
      <c r="O383" s="35" t="str" cm="1">
        <f t="array" ref="O383">VLOOKUP($A383, TblHospital[], COLUMN(TblHospital[Hospital tier]), FALSE)</f>
        <v>tier - 2</v>
      </c>
      <c r="P383" s="35" t="str" cm="1">
        <f t="array" ref="P383">VLOOKUP($A383, TblHospital[], COLUMN(TblHospital[City tier]), FALSE)</f>
        <v>tier - 3</v>
      </c>
      <c r="Q383" s="35" t="str" cm="1">
        <f t="array" ref="Q383">VLOOKUP($A383, TblHospital[],COLUMN(TblHospital[State ID]), FALSE)</f>
        <v>R1011</v>
      </c>
      <c r="R383" s="31"/>
      <c r="S383" s="31"/>
      <c r="T383" s="31"/>
    </row>
    <row r="384" spans="1:20" x14ac:dyDescent="0.25">
      <c r="A384" s="39" t="str">
        <f>TblNames[[#This Row],[Customer ID]]</f>
        <v>Id383</v>
      </c>
      <c r="B384" s="29" t="str" cm="1">
        <f t="array" ref="B384">VLOOKUP($A384, TblNames[], COLUMN(TblNames[First Name]), FALSE)</f>
        <v>Sean</v>
      </c>
      <c r="C384" s="29" cm="1">
        <f t="array" ref="C384">VLOOKUP($A384, TblMedical[], COLUMN(TblMedical[HBA1C]), FALSE)</f>
        <v>4.3099999999999996</v>
      </c>
      <c r="D384" s="34" cm="1">
        <f t="array" ref="D384">VLOOKUP($A384, TblHospital[], COLUMN(TblHospital[Charges]), FALSE)</f>
        <v>27080.639999999999</v>
      </c>
      <c r="E384" s="40" cm="1">
        <f t="array" ref="E384">VLOOKUP($A384, TblHospital[], COLUMN(TblHospital[Age]), FALSE)</f>
        <v>29</v>
      </c>
      <c r="F384" s="29" cm="1">
        <f t="array" ref="F384">VLOOKUP($A384, TblMedical[], COLUMN(TblMedical[BMI]), FALSE)</f>
        <v>26.74</v>
      </c>
      <c r="G384" s="29" t="str" cm="1">
        <f t="array" ref="G384">VLOOKUP($A384, TblMedical[], COLUMN(TblMedical[Heart Issues]), FALSE)</f>
        <v>No</v>
      </c>
      <c r="H384" s="29" t="str" cm="1">
        <f t="array" ref="H384">VLOOKUP($A384, TblMedical[], COLUMN(TblMedical[Any Transplants]), FALSE)</f>
        <v>No</v>
      </c>
      <c r="I384" s="29" t="str" cm="1">
        <f t="array" ref="I384">VLOOKUP($A384, TblMedical[], COLUMN(TblMedical[Cancer history]), FALSE)</f>
        <v>No</v>
      </c>
      <c r="J384" s="29">
        <f>VLOOKUP($A384, TblMedical[], 9, FALSE)</f>
        <v>0</v>
      </c>
      <c r="K384" s="29" t="str" cm="1">
        <f t="array" ref="K384">VLOOKUP($A384, TblMedical[], COLUMN(TblMedical[Smoker]), FALSE)</f>
        <v>Yes</v>
      </c>
      <c r="L384" s="29" t="str" cm="1">
        <f t="array" ref="L384">VLOOKUP($A384, TblMedical[], COLUMN(TblMedical[Weight Status]), FALSE)</f>
        <v>Overweight</v>
      </c>
      <c r="M384" s="29" t="str" cm="1">
        <f t="array" ref="M384">VLOOKUP($A384, TblMedical[], COLUMN(TblMedical[Diabetes Status]), FALSE)</f>
        <v>Normal</v>
      </c>
      <c r="N384" s="30" cm="1">
        <f t="array" ref="N384">VLOOKUP($A384, TblHospital[], COLUMN(TblHospital[DateofBirth]), FALSE)</f>
        <v>34517</v>
      </c>
      <c r="O384" s="35" t="str" cm="1">
        <f t="array" ref="O384">VLOOKUP($A384, TblHospital[], COLUMN(TblHospital[Hospital tier]), FALSE)</f>
        <v>tier - 2</v>
      </c>
      <c r="P384" s="35" t="str" cm="1">
        <f t="array" ref="P384">VLOOKUP($A384, TblHospital[], COLUMN(TblHospital[City tier]), FALSE)</f>
        <v>tier - 2</v>
      </c>
      <c r="Q384" s="35" t="str" cm="1">
        <f t="array" ref="Q384">VLOOKUP($A384, TblHospital[],COLUMN(TblHospital[State ID]), FALSE)</f>
        <v>R1011</v>
      </c>
      <c r="R384" s="31"/>
      <c r="S384" s="31"/>
      <c r="T384" s="31"/>
    </row>
    <row r="385" spans="1:20" x14ac:dyDescent="0.25">
      <c r="A385" s="39" t="str">
        <f>TblNames[[#This Row],[Customer ID]]</f>
        <v>Id384</v>
      </c>
      <c r="B385" s="29" t="str" cm="1">
        <f t="array" ref="B385">VLOOKUP($A385, TblNames[], COLUMN(TblNames[First Name]), FALSE)</f>
        <v>Danielle</v>
      </c>
      <c r="C385" s="29" cm="1">
        <f t="array" ref="C385">VLOOKUP($A385, TblMedical[], COLUMN(TblMedical[HBA1C]), FALSE)</f>
        <v>10.46</v>
      </c>
      <c r="D385" s="34" cm="1">
        <f t="array" ref="D385">VLOOKUP($A385, TblHospital[], COLUMN(TblHospital[Charges]), FALSE)</f>
        <v>27037.91</v>
      </c>
      <c r="E385" s="40" cm="1">
        <f t="array" ref="E385">VLOOKUP($A385, TblHospital[], COLUMN(TblHospital[Age]), FALSE)</f>
        <v>65</v>
      </c>
      <c r="F385" s="29" cm="1">
        <f t="array" ref="F385">VLOOKUP($A385, TblMedical[], COLUMN(TblMedical[BMI]), FALSE)</f>
        <v>22.99</v>
      </c>
      <c r="G385" s="29" t="str" cm="1">
        <f t="array" ref="G385">VLOOKUP($A385, TblMedical[], COLUMN(TblMedical[Heart Issues]), FALSE)</f>
        <v>No</v>
      </c>
      <c r="H385" s="29" t="str" cm="1">
        <f t="array" ref="H385">VLOOKUP($A385, TblMedical[], COLUMN(TblMedical[Any Transplants]), FALSE)</f>
        <v>No</v>
      </c>
      <c r="I385" s="29" t="str" cm="1">
        <f t="array" ref="I385">VLOOKUP($A385, TblMedical[], COLUMN(TblMedical[Cancer history]), FALSE)</f>
        <v>No</v>
      </c>
      <c r="J385" s="29">
        <f>VLOOKUP($A385, TblMedical[], 9, FALSE)</f>
        <v>3</v>
      </c>
      <c r="K385" s="29" t="str" cm="1">
        <f t="array" ref="K385">VLOOKUP($A385, TblMedical[], COLUMN(TblMedical[Smoker]), FALSE)</f>
        <v>Yes</v>
      </c>
      <c r="L385" s="29" t="str" cm="1">
        <f t="array" ref="L385">VLOOKUP($A385, TblMedical[], COLUMN(TblMedical[Weight Status]), FALSE)</f>
        <v>Normal Weight</v>
      </c>
      <c r="M385" s="29" t="str" cm="1">
        <f t="array" ref="M385">VLOOKUP($A385, TblMedical[], COLUMN(TblMedical[Diabetes Status]), FALSE)</f>
        <v>Diabetes</v>
      </c>
      <c r="N385" s="30" cm="1">
        <f t="array" ref="N385">VLOOKUP($A385, TblHospital[], COLUMN(TblHospital[DateofBirth]), FALSE)</f>
        <v>21366</v>
      </c>
      <c r="O385" s="35" t="str" cm="1">
        <f t="array" ref="O385">VLOOKUP($A385, TblHospital[], COLUMN(TblHospital[Hospital tier]), FALSE)</f>
        <v>tier - 2</v>
      </c>
      <c r="P385" s="35" t="str" cm="1">
        <f t="array" ref="P385">VLOOKUP($A385, TblHospital[], COLUMN(TblHospital[City tier]), FALSE)</f>
        <v>tier - 2</v>
      </c>
      <c r="Q385" s="35" t="str" cm="1">
        <f t="array" ref="Q385">VLOOKUP($A385, TblHospital[],COLUMN(TblHospital[State ID]), FALSE)</f>
        <v>R1013</v>
      </c>
      <c r="R385" s="31"/>
      <c r="S385" s="31"/>
      <c r="T385" s="31"/>
    </row>
    <row r="386" spans="1:20" x14ac:dyDescent="0.25">
      <c r="A386" s="39" t="str">
        <f>TblNames[[#This Row],[Customer ID]]</f>
        <v>Id385</v>
      </c>
      <c r="B386" s="29" t="str" cm="1">
        <f t="array" ref="B386">VLOOKUP($A386, TblNames[], COLUMN(TblNames[First Name]), FALSE)</f>
        <v>Andrew D</v>
      </c>
      <c r="C386" s="29" cm="1">
        <f t="array" ref="C386">VLOOKUP($A386, TblMedical[], COLUMN(TblMedical[HBA1C]), FALSE)</f>
        <v>7.39</v>
      </c>
      <c r="D386" s="34" cm="1">
        <f t="array" ref="D386">VLOOKUP($A386, TblHospital[], COLUMN(TblHospital[Charges]), FALSE)</f>
        <v>27000.98</v>
      </c>
      <c r="E386" s="40" cm="1">
        <f t="array" ref="E386">VLOOKUP($A386, TblHospital[], COLUMN(TblHospital[Age]), FALSE)</f>
        <v>63</v>
      </c>
      <c r="F386" s="29" cm="1">
        <f t="array" ref="F386">VLOOKUP($A386, TblMedical[], COLUMN(TblMedical[BMI]), FALSE)</f>
        <v>31.46</v>
      </c>
      <c r="G386" s="29" t="str" cm="1">
        <f t="array" ref="G386">VLOOKUP($A386, TblMedical[], COLUMN(TblMedical[Heart Issues]), FALSE)</f>
        <v>No</v>
      </c>
      <c r="H386" s="29" t="str" cm="1">
        <f t="array" ref="H386">VLOOKUP($A386, TblMedical[], COLUMN(TblMedical[Any Transplants]), FALSE)</f>
        <v>No</v>
      </c>
      <c r="I386" s="29" t="str" cm="1">
        <f t="array" ref="I386">VLOOKUP($A386, TblMedical[], COLUMN(TblMedical[Cancer history]), FALSE)</f>
        <v>No</v>
      </c>
      <c r="J386" s="29">
        <f>VLOOKUP($A386, TblMedical[], 9, FALSE)</f>
        <v>0</v>
      </c>
      <c r="K386" s="29" t="str" cm="1">
        <f t="array" ref="K386">VLOOKUP($A386, TblMedical[], COLUMN(TblMedical[Smoker]), FALSE)</f>
        <v>No</v>
      </c>
      <c r="L386" s="29" t="str" cm="1">
        <f t="array" ref="L386">VLOOKUP($A386, TblMedical[], COLUMN(TblMedical[Weight Status]), FALSE)</f>
        <v>Obesity</v>
      </c>
      <c r="M386" s="29" t="str" cm="1">
        <f t="array" ref="M386">VLOOKUP($A386, TblMedical[], COLUMN(TblMedical[Diabetes Status]), FALSE)</f>
        <v>Prediabetes</v>
      </c>
      <c r="N386" s="30" cm="1">
        <f t="array" ref="N386">VLOOKUP($A386, TblHospital[], COLUMN(TblHospital[DateofBirth]), FALSE)</f>
        <v>22106</v>
      </c>
      <c r="O386" s="35" t="str" cm="1">
        <f t="array" ref="O386">VLOOKUP($A386, TblHospital[], COLUMN(TblHospital[Hospital tier]), FALSE)</f>
        <v>tier - 2</v>
      </c>
      <c r="P386" s="35" t="str" cm="1">
        <f t="array" ref="P386">VLOOKUP($A386, TblHospital[], COLUMN(TblHospital[City tier]), FALSE)</f>
        <v>tier - 2</v>
      </c>
      <c r="Q386" s="35" t="str" cm="1">
        <f t="array" ref="Q386">VLOOKUP($A386, TblHospital[],COLUMN(TblHospital[State ID]), FALSE)</f>
        <v>R1013</v>
      </c>
      <c r="R386" s="31"/>
      <c r="S386" s="31"/>
      <c r="T386" s="31"/>
    </row>
    <row r="387" spans="1:20" x14ac:dyDescent="0.25">
      <c r="A387" s="39" t="str">
        <f>TblNames[[#This Row],[Customer ID]]</f>
        <v>Id386</v>
      </c>
      <c r="B387" s="29" t="str" cm="1">
        <f t="array" ref="B387">VLOOKUP($A387, TblNames[], COLUMN(TblNames[First Name]), FALSE)</f>
        <v>Joel D</v>
      </c>
      <c r="C387" s="29" cm="1">
        <f t="array" ref="C387">VLOOKUP($A387, TblMedical[], COLUMN(TblMedical[HBA1C]), FALSE)</f>
        <v>6.18</v>
      </c>
      <c r="D387" s="34" cm="1">
        <f t="array" ref="D387">VLOOKUP($A387, TblHospital[], COLUMN(TblHospital[Charges]), FALSE)</f>
        <v>26936.98</v>
      </c>
      <c r="E387" s="40" cm="1">
        <f t="array" ref="E387">VLOOKUP($A387, TblHospital[], COLUMN(TblHospital[Age]), FALSE)</f>
        <v>22</v>
      </c>
      <c r="F387" s="29" cm="1">
        <f t="array" ref="F387">VLOOKUP($A387, TblMedical[], COLUMN(TblMedical[BMI]), FALSE)</f>
        <v>30.86</v>
      </c>
      <c r="G387" s="29" t="str" cm="1">
        <f t="array" ref="G387">VLOOKUP($A387, TblMedical[], COLUMN(TblMedical[Heart Issues]), FALSE)</f>
        <v>No</v>
      </c>
      <c r="H387" s="29" t="str" cm="1">
        <f t="array" ref="H387">VLOOKUP($A387, TblMedical[], COLUMN(TblMedical[Any Transplants]), FALSE)</f>
        <v>yes</v>
      </c>
      <c r="I387" s="29" t="str" cm="1">
        <f t="array" ref="I387">VLOOKUP($A387, TblMedical[], COLUMN(TblMedical[Cancer history]), FALSE)</f>
        <v>No</v>
      </c>
      <c r="J387" s="29">
        <f>VLOOKUP($A387, TblMedical[], 9, FALSE)</f>
        <v>2</v>
      </c>
      <c r="K387" s="29" t="str" cm="1">
        <f t="array" ref="K387">VLOOKUP($A387, TblMedical[], COLUMN(TblMedical[Smoker]), FALSE)</f>
        <v>Yes</v>
      </c>
      <c r="L387" s="29" t="str" cm="1">
        <f t="array" ref="L387">VLOOKUP($A387, TblMedical[], COLUMN(TblMedical[Weight Status]), FALSE)</f>
        <v>Obesity</v>
      </c>
      <c r="M387" s="29" t="str" cm="1">
        <f t="array" ref="M387">VLOOKUP($A387, TblMedical[], COLUMN(TblMedical[Diabetes Status]), FALSE)</f>
        <v>Prediabetes</v>
      </c>
      <c r="N387" s="30" cm="1">
        <f t="array" ref="N387">VLOOKUP($A387, TblHospital[], COLUMN(TblHospital[DateofBirth]), FALSE)</f>
        <v>36839</v>
      </c>
      <c r="O387" s="35" t="str" cm="1">
        <f t="array" ref="O387">VLOOKUP($A387, TblHospital[], COLUMN(TblHospital[Hospital tier]), FALSE)</f>
        <v>tier - 2</v>
      </c>
      <c r="P387" s="35" t="str" cm="1">
        <f t="array" ref="P387">VLOOKUP($A387, TblHospital[], COLUMN(TblHospital[City tier]), FALSE)</f>
        <v>tier - 3</v>
      </c>
      <c r="Q387" s="35" t="str" cm="1">
        <f t="array" ref="Q387">VLOOKUP($A387, TblHospital[],COLUMN(TblHospital[State ID]), FALSE)</f>
        <v>R1011</v>
      </c>
      <c r="R387" s="31"/>
      <c r="S387" s="31"/>
      <c r="T387" s="31"/>
    </row>
    <row r="388" spans="1:20" x14ac:dyDescent="0.25">
      <c r="A388" s="39" t="str">
        <f>TblNames[[#This Row],[Customer ID]]</f>
        <v>Id387</v>
      </c>
      <c r="B388" s="29" t="str" cm="1">
        <f t="array" ref="B388">VLOOKUP($A388, TblNames[], COLUMN(TblNames[First Name]), FALSE)</f>
        <v>Michelle</v>
      </c>
      <c r="C388" s="29" cm="1">
        <f t="array" ref="C388">VLOOKUP($A388, TblMedical[], COLUMN(TblMedical[HBA1C]), FALSE)</f>
        <v>8.86</v>
      </c>
      <c r="D388" s="34" cm="1">
        <f t="array" ref="D388">VLOOKUP($A388, TblHospital[], COLUMN(TblHospital[Charges]), FALSE)</f>
        <v>26927.69</v>
      </c>
      <c r="E388" s="40" cm="1">
        <f t="array" ref="E388">VLOOKUP($A388, TblHospital[], COLUMN(TblHospital[Age]), FALSE)</f>
        <v>21</v>
      </c>
      <c r="F388" s="29" cm="1">
        <f t="array" ref="F388">VLOOKUP($A388, TblMedical[], COLUMN(TblMedical[BMI]), FALSE)</f>
        <v>31.96</v>
      </c>
      <c r="G388" s="29" t="str" cm="1">
        <f t="array" ref="G388">VLOOKUP($A388, TblMedical[], COLUMN(TblMedical[Heart Issues]), FALSE)</f>
        <v>No</v>
      </c>
      <c r="H388" s="29" t="str" cm="1">
        <f t="array" ref="H388">VLOOKUP($A388, TblMedical[], COLUMN(TblMedical[Any Transplants]), FALSE)</f>
        <v>No</v>
      </c>
      <c r="I388" s="29" t="str" cm="1">
        <f t="array" ref="I388">VLOOKUP($A388, TblMedical[], COLUMN(TblMedical[Cancer history]), FALSE)</f>
        <v>No</v>
      </c>
      <c r="J388" s="29">
        <f>VLOOKUP($A388, TblMedical[], 9, FALSE)</f>
        <v>0</v>
      </c>
      <c r="K388" s="29" t="str" cm="1">
        <f t="array" ref="K388">VLOOKUP($A388, TblMedical[], COLUMN(TblMedical[Smoker]), FALSE)</f>
        <v>Yes</v>
      </c>
      <c r="L388" s="29" t="str" cm="1">
        <f t="array" ref="L388">VLOOKUP($A388, TblMedical[], COLUMN(TblMedical[Weight Status]), FALSE)</f>
        <v>Obesity</v>
      </c>
      <c r="M388" s="29" t="str" cm="1">
        <f t="array" ref="M388">VLOOKUP($A388, TblMedical[], COLUMN(TblMedical[Diabetes Status]), FALSE)</f>
        <v>Diabetes</v>
      </c>
      <c r="N388" s="30" cm="1">
        <f t="array" ref="N388">VLOOKUP($A388, TblHospital[], COLUMN(TblHospital[DateofBirth]), FALSE)</f>
        <v>37424</v>
      </c>
      <c r="O388" s="35" t="str" cm="1">
        <f t="array" ref="O388">VLOOKUP($A388, TblHospital[], COLUMN(TblHospital[Hospital tier]), FALSE)</f>
        <v>tier - 2</v>
      </c>
      <c r="P388" s="35" t="str" cm="1">
        <f t="array" ref="P388">VLOOKUP($A388, TblHospital[], COLUMN(TblHospital[City tier]), FALSE)</f>
        <v>tier - 2</v>
      </c>
      <c r="Q388" s="35" t="str" cm="1">
        <f t="array" ref="Q388">VLOOKUP($A388, TblHospital[],COLUMN(TblHospital[State ID]), FALSE)</f>
        <v>R1011</v>
      </c>
      <c r="R388" s="31"/>
      <c r="S388" s="31"/>
      <c r="T388" s="31"/>
    </row>
    <row r="389" spans="1:20" x14ac:dyDescent="0.25">
      <c r="A389" s="39" t="str">
        <f>TblNames[[#This Row],[Customer ID]]</f>
        <v>Id388</v>
      </c>
      <c r="B389" s="29" t="str" cm="1">
        <f t="array" ref="B389">VLOOKUP($A389, TblNames[], COLUMN(TblNames[First Name]), FALSE)</f>
        <v>Michael J</v>
      </c>
      <c r="C389" s="29" cm="1">
        <f t="array" ref="C389">VLOOKUP($A389, TblMedical[], COLUMN(TblMedical[HBA1C]), FALSE)</f>
        <v>10.96</v>
      </c>
      <c r="D389" s="34" cm="1">
        <f t="array" ref="D389">VLOOKUP($A389, TblHospital[], COLUMN(TblHospital[Charges]), FALSE)</f>
        <v>26926.51</v>
      </c>
      <c r="E389" s="40" cm="1">
        <f t="array" ref="E389">VLOOKUP($A389, TblHospital[], COLUMN(TblHospital[Age]), FALSE)</f>
        <v>64</v>
      </c>
      <c r="F389" s="29" cm="1">
        <f t="array" ref="F389">VLOOKUP($A389, TblMedical[], COLUMN(TblMedical[BMI]), FALSE)</f>
        <v>23.76</v>
      </c>
      <c r="G389" s="29" t="str" cm="1">
        <f t="array" ref="G389">VLOOKUP($A389, TblMedical[], COLUMN(TblMedical[Heart Issues]), FALSE)</f>
        <v>No</v>
      </c>
      <c r="H389" s="29" t="str" cm="1">
        <f t="array" ref="H389">VLOOKUP($A389, TblMedical[], COLUMN(TblMedical[Any Transplants]), FALSE)</f>
        <v>No</v>
      </c>
      <c r="I389" s="29" t="str" cm="1">
        <f t="array" ref="I389">VLOOKUP($A389, TblMedical[], COLUMN(TblMedical[Cancer history]), FALSE)</f>
        <v>No</v>
      </c>
      <c r="J389" s="29">
        <f>VLOOKUP($A389, TblMedical[], 9, FALSE)</f>
        <v>3</v>
      </c>
      <c r="K389" s="29" t="str" cm="1">
        <f t="array" ref="K389">VLOOKUP($A389, TblMedical[], COLUMN(TblMedical[Smoker]), FALSE)</f>
        <v>Yes</v>
      </c>
      <c r="L389" s="29" t="str" cm="1">
        <f t="array" ref="L389">VLOOKUP($A389, TblMedical[], COLUMN(TblMedical[Weight Status]), FALSE)</f>
        <v>Normal Weight</v>
      </c>
      <c r="M389" s="29" t="str" cm="1">
        <f t="array" ref="M389">VLOOKUP($A389, TblMedical[], COLUMN(TblMedical[Diabetes Status]), FALSE)</f>
        <v>Diabetes</v>
      </c>
      <c r="N389" s="30" cm="1">
        <f t="array" ref="N389">VLOOKUP($A389, TblHospital[], COLUMN(TblHospital[DateofBirth]), FALSE)</f>
        <v>21544</v>
      </c>
      <c r="O389" s="35" t="str" cm="1">
        <f t="array" ref="O389">VLOOKUP($A389, TblHospital[], COLUMN(TblHospital[Hospital tier]), FALSE)</f>
        <v>tier - 2</v>
      </c>
      <c r="P389" s="35" t="str" cm="1">
        <f t="array" ref="P389">VLOOKUP($A389, TblHospital[], COLUMN(TblHospital[City tier]), FALSE)</f>
        <v>tier - 1</v>
      </c>
      <c r="Q389" s="35" t="str" cm="1">
        <f t="array" ref="Q389">VLOOKUP($A389, TblHospital[],COLUMN(TblHospital[State ID]), FALSE)</f>
        <v>R1013</v>
      </c>
      <c r="R389" s="31"/>
      <c r="S389" s="31"/>
      <c r="T389" s="31"/>
    </row>
    <row r="390" spans="1:20" x14ac:dyDescent="0.25">
      <c r="A390" s="39" t="str">
        <f>TblNames[[#This Row],[Customer ID]]</f>
        <v>Id389</v>
      </c>
      <c r="B390" s="29" t="str" cm="1">
        <f t="array" ref="B390">VLOOKUP($A390, TblNames[], COLUMN(TblNames[First Name]), FALSE)</f>
        <v>Nikki</v>
      </c>
      <c r="C390" s="29" cm="1">
        <f t="array" ref="C390">VLOOKUP($A390, TblMedical[], COLUMN(TblMedical[HBA1C]), FALSE)</f>
        <v>6.28</v>
      </c>
      <c r="D390" s="34" cm="1">
        <f t="array" ref="D390">VLOOKUP($A390, TblHospital[], COLUMN(TblHospital[Charges]), FALSE)</f>
        <v>26912.560000000001</v>
      </c>
      <c r="E390" s="40" cm="1">
        <f t="array" ref="E390">VLOOKUP($A390, TblHospital[], COLUMN(TblHospital[Age]), FALSE)</f>
        <v>31</v>
      </c>
      <c r="F390" s="29" cm="1">
        <f t="array" ref="F390">VLOOKUP($A390, TblMedical[], COLUMN(TblMedical[BMI]), FALSE)</f>
        <v>19.38</v>
      </c>
      <c r="G390" s="29" t="str" cm="1">
        <f t="array" ref="G390">VLOOKUP($A390, TblMedical[], COLUMN(TblMedical[Heart Issues]), FALSE)</f>
        <v>No</v>
      </c>
      <c r="H390" s="29" t="str" cm="1">
        <f t="array" ref="H390">VLOOKUP($A390, TblMedical[], COLUMN(TblMedical[Any Transplants]), FALSE)</f>
        <v>No</v>
      </c>
      <c r="I390" s="29" t="str" cm="1">
        <f t="array" ref="I390">VLOOKUP($A390, TblMedical[], COLUMN(TblMedical[Cancer history]), FALSE)</f>
        <v>No</v>
      </c>
      <c r="J390" s="29">
        <f>VLOOKUP($A390, TblMedical[], 9, FALSE)</f>
        <v>0</v>
      </c>
      <c r="K390" s="29" t="str" cm="1">
        <f t="array" ref="K390">VLOOKUP($A390, TblMedical[], COLUMN(TblMedical[Smoker]), FALSE)</f>
        <v>Yes</v>
      </c>
      <c r="L390" s="29" t="str" cm="1">
        <f t="array" ref="L390">VLOOKUP($A390, TblMedical[], COLUMN(TblMedical[Weight Status]), FALSE)</f>
        <v>Normal Weight</v>
      </c>
      <c r="M390" s="29" t="str" cm="1">
        <f t="array" ref="M390">VLOOKUP($A390, TblMedical[], COLUMN(TblMedical[Diabetes Status]), FALSE)</f>
        <v>Prediabetes</v>
      </c>
      <c r="N390" s="30" cm="1">
        <f t="array" ref="N390">VLOOKUP($A390, TblHospital[], COLUMN(TblHospital[DateofBirth]), FALSE)</f>
        <v>33472</v>
      </c>
      <c r="O390" s="35" t="str" cm="1">
        <f t="array" ref="O390">VLOOKUP($A390, TblHospital[], COLUMN(TblHospital[Hospital tier]), FALSE)</f>
        <v>tier - 2</v>
      </c>
      <c r="P390" s="35" t="str" cm="1">
        <f t="array" ref="P390">VLOOKUP($A390, TblHospital[], COLUMN(TblHospital[City tier]), FALSE)</f>
        <v>tier - 2</v>
      </c>
      <c r="Q390" s="35" t="str" cm="1">
        <f t="array" ref="Q390">VLOOKUP($A390, TblHospital[],COLUMN(TblHospital[State ID]), FALSE)</f>
        <v>R1011</v>
      </c>
      <c r="R390" s="31"/>
      <c r="S390" s="31"/>
      <c r="T390" s="31"/>
    </row>
    <row r="391" spans="1:20" x14ac:dyDescent="0.25">
      <c r="A391" s="39" t="str">
        <f>TblNames[[#This Row],[Customer ID]]</f>
        <v>Id390</v>
      </c>
      <c r="B391" s="29" t="str" cm="1">
        <f t="array" ref="B391">VLOOKUP($A391, TblNames[], COLUMN(TblNames[First Name]), FALSE)</f>
        <v>Summer B</v>
      </c>
      <c r="C391" s="29" cm="1">
        <f t="array" ref="C391">VLOOKUP($A391, TblMedical[], COLUMN(TblMedical[HBA1C]), FALSE)</f>
        <v>6.29</v>
      </c>
      <c r="D391" s="34" cm="1">
        <f t="array" ref="D391">VLOOKUP($A391, TblHospital[], COLUMN(TblHospital[Charges]), FALSE)</f>
        <v>26607.89</v>
      </c>
      <c r="E391" s="40" cm="1">
        <f t="array" ref="E391">VLOOKUP($A391, TblHospital[], COLUMN(TblHospital[Age]), FALSE)</f>
        <v>35</v>
      </c>
      <c r="F391" s="29" cm="1">
        <f t="array" ref="F391">VLOOKUP($A391, TblMedical[], COLUMN(TblMedical[BMI]), FALSE)</f>
        <v>16.21</v>
      </c>
      <c r="G391" s="29" t="str" cm="1">
        <f t="array" ref="G391">VLOOKUP($A391, TblMedical[], COLUMN(TblMedical[Heart Issues]), FALSE)</f>
        <v>Yes</v>
      </c>
      <c r="H391" s="29" t="str" cm="1">
        <f t="array" ref="H391">VLOOKUP($A391, TblMedical[], COLUMN(TblMedical[Any Transplants]), FALSE)</f>
        <v>No</v>
      </c>
      <c r="I391" s="29" t="str" cm="1">
        <f t="array" ref="I391">VLOOKUP($A391, TblMedical[], COLUMN(TblMedical[Cancer history]), FALSE)</f>
        <v>No</v>
      </c>
      <c r="J391" s="29">
        <f>VLOOKUP($A391, TblMedical[], 9, FALSE)</f>
        <v>1</v>
      </c>
      <c r="K391" s="29" t="str" cm="1">
        <f t="array" ref="K391">VLOOKUP($A391, TblMedical[], COLUMN(TblMedical[Smoker]), FALSE)</f>
        <v>Yes</v>
      </c>
      <c r="L391" s="29" t="str" cm="1">
        <f t="array" ref="L391">VLOOKUP($A391, TblMedical[], COLUMN(TblMedical[Weight Status]), FALSE)</f>
        <v>Underweight</v>
      </c>
      <c r="M391" s="29" t="str" cm="1">
        <f t="array" ref="M391">VLOOKUP($A391, TblMedical[], COLUMN(TblMedical[Diabetes Status]), FALSE)</f>
        <v>Prediabetes</v>
      </c>
      <c r="N391" s="30" cm="1">
        <f t="array" ref="N391">VLOOKUP($A391, TblHospital[], COLUMN(TblHospital[DateofBirth]), FALSE)</f>
        <v>32346</v>
      </c>
      <c r="O391" s="35" t="str" cm="1">
        <f t="array" ref="O391">VLOOKUP($A391, TblHospital[], COLUMN(TblHospital[Hospital tier]), FALSE)</f>
        <v>tier - 2</v>
      </c>
      <c r="P391" s="35" t="str" cm="1">
        <f t="array" ref="P391">VLOOKUP($A391, TblHospital[], COLUMN(TblHospital[City tier]), FALSE)</f>
        <v>tier - 1</v>
      </c>
      <c r="Q391" s="35" t="str" cm="1">
        <f t="array" ref="Q391">VLOOKUP($A391, TblHospital[],COLUMN(TblHospital[State ID]), FALSE)</f>
        <v>R1011</v>
      </c>
      <c r="R391" s="31"/>
      <c r="S391" s="31"/>
      <c r="T391" s="31"/>
    </row>
    <row r="392" spans="1:20" x14ac:dyDescent="0.25">
      <c r="A392" s="39" t="str">
        <f>TblNames[[#This Row],[Customer ID]]</f>
        <v>Id391</v>
      </c>
      <c r="B392" s="29" t="str" cm="1">
        <f t="array" ref="B392">VLOOKUP($A392, TblNames[], COLUMN(TblNames[First Name]), FALSE)</f>
        <v>Edward</v>
      </c>
      <c r="C392" s="29" cm="1">
        <f t="array" ref="C392">VLOOKUP($A392, TblMedical[], COLUMN(TblMedical[HBA1C]), FALSE)</f>
        <v>4.0199999999999996</v>
      </c>
      <c r="D392" s="34" cm="1">
        <f t="array" ref="D392">VLOOKUP($A392, TblHospital[], COLUMN(TblHospital[Charges]), FALSE)</f>
        <v>26479.4</v>
      </c>
      <c r="E392" s="40" cm="1">
        <f t="array" ref="E392">VLOOKUP($A392, TblHospital[], COLUMN(TblHospital[Age]), FALSE)</f>
        <v>18</v>
      </c>
      <c r="F392" s="29" cm="1">
        <f t="array" ref="F392">VLOOKUP($A392, TblMedical[], COLUMN(TblMedical[BMI]), FALSE)</f>
        <v>32.54</v>
      </c>
      <c r="G392" s="29" t="str" cm="1">
        <f t="array" ref="G392">VLOOKUP($A392, TblMedical[], COLUMN(TblMedical[Heart Issues]), FALSE)</f>
        <v>No</v>
      </c>
      <c r="H392" s="29" t="str" cm="1">
        <f t="array" ref="H392">VLOOKUP($A392, TblMedical[], COLUMN(TblMedical[Any Transplants]), FALSE)</f>
        <v>yes</v>
      </c>
      <c r="I392" s="29" t="str" cm="1">
        <f t="array" ref="I392">VLOOKUP($A392, TblMedical[], COLUMN(TblMedical[Cancer history]), FALSE)</f>
        <v>No</v>
      </c>
      <c r="J392" s="29">
        <f>VLOOKUP($A392, TblMedical[], 9, FALSE)</f>
        <v>1</v>
      </c>
      <c r="K392" s="29" t="str" cm="1">
        <f t="array" ref="K392">VLOOKUP($A392, TblMedical[], COLUMN(TblMedical[Smoker]), FALSE)</f>
        <v>Yes</v>
      </c>
      <c r="L392" s="29" t="str" cm="1">
        <f t="array" ref="L392">VLOOKUP($A392, TblMedical[], COLUMN(TblMedical[Weight Status]), FALSE)</f>
        <v>Obesity</v>
      </c>
      <c r="M392" s="29" t="str" cm="1">
        <f t="array" ref="M392">VLOOKUP($A392, TblMedical[], COLUMN(TblMedical[Diabetes Status]), FALSE)</f>
        <v>Normal</v>
      </c>
      <c r="N392" s="30" cm="1">
        <f t="array" ref="N392">VLOOKUP($A392, TblHospital[], COLUMN(TblHospital[DateofBirth]), FALSE)</f>
        <v>38235</v>
      </c>
      <c r="O392" s="35" t="str" cm="1">
        <f t="array" ref="O392">VLOOKUP($A392, TblHospital[], COLUMN(TblHospital[Hospital tier]), FALSE)</f>
        <v>tier - 2</v>
      </c>
      <c r="P392" s="35" t="str" cm="1">
        <f t="array" ref="P392">VLOOKUP($A392, TblHospital[], COLUMN(TblHospital[City tier]), FALSE)</f>
        <v>tier - 2</v>
      </c>
      <c r="Q392" s="35" t="str" cm="1">
        <f t="array" ref="Q392">VLOOKUP($A392, TblHospital[],COLUMN(TblHospital[State ID]), FALSE)</f>
        <v>R1011</v>
      </c>
      <c r="R392" s="31"/>
      <c r="S392" s="31"/>
      <c r="T392" s="31"/>
    </row>
    <row r="393" spans="1:20" x14ac:dyDescent="0.25">
      <c r="A393" s="39" t="str">
        <f>TblNames[[#This Row],[Customer ID]]</f>
        <v>Id392</v>
      </c>
      <c r="B393" s="29" t="str" cm="1">
        <f t="array" ref="B393">VLOOKUP($A393, TblNames[], COLUMN(TblNames[First Name]), FALSE)</f>
        <v>Ryan</v>
      </c>
      <c r="C393" s="29" cm="1">
        <f t="array" ref="C393">VLOOKUP($A393, TblMedical[], COLUMN(TblMedical[HBA1C]), FALSE)</f>
        <v>11.95</v>
      </c>
      <c r="D393" s="34" cm="1">
        <f t="array" ref="D393">VLOOKUP($A393, TblHospital[], COLUMN(TblHospital[Charges]), FALSE)</f>
        <v>26467.1</v>
      </c>
      <c r="E393" s="40" cm="1">
        <f t="array" ref="E393">VLOOKUP($A393, TblHospital[], COLUMN(TblHospital[Age]), FALSE)</f>
        <v>52</v>
      </c>
      <c r="F393" s="29" cm="1">
        <f t="array" ref="F393">VLOOKUP($A393, TblMedical[], COLUMN(TblMedical[BMI]), FALSE)</f>
        <v>36.765000000000001</v>
      </c>
      <c r="G393" s="29" t="str" cm="1">
        <f t="array" ref="G393">VLOOKUP($A393, TblMedical[], COLUMN(TblMedical[Heart Issues]), FALSE)</f>
        <v>Yes</v>
      </c>
      <c r="H393" s="29" t="str" cm="1">
        <f t="array" ref="H393">VLOOKUP($A393, TblMedical[], COLUMN(TblMedical[Any Transplants]), FALSE)</f>
        <v>No</v>
      </c>
      <c r="I393" s="29" t="str" cm="1">
        <f t="array" ref="I393">VLOOKUP($A393, TblMedical[], COLUMN(TblMedical[Cancer history]), FALSE)</f>
        <v>No</v>
      </c>
      <c r="J393" s="29">
        <f>VLOOKUP($A393, TblMedical[], 9, FALSE)</f>
        <v>2</v>
      </c>
      <c r="K393" s="29" t="str" cm="1">
        <f t="array" ref="K393">VLOOKUP($A393, TblMedical[], COLUMN(TblMedical[Smoker]), FALSE)</f>
        <v>No</v>
      </c>
      <c r="L393" s="29" t="str" cm="1">
        <f t="array" ref="L393">VLOOKUP($A393, TblMedical[], COLUMN(TblMedical[Weight Status]), FALSE)</f>
        <v>Obesity</v>
      </c>
      <c r="M393" s="29" t="str" cm="1">
        <f t="array" ref="M393">VLOOKUP($A393, TblMedical[], COLUMN(TblMedical[Diabetes Status]), FALSE)</f>
        <v>Diabetes</v>
      </c>
      <c r="N393" s="30" cm="1">
        <f t="array" ref="N393">VLOOKUP($A393, TblHospital[], COLUMN(TblHospital[DateofBirth]), FALSE)</f>
        <v>25807</v>
      </c>
      <c r="O393" s="35" t="str" cm="1">
        <f t="array" ref="O393">VLOOKUP($A393, TblHospital[], COLUMN(TblHospital[Hospital tier]), FALSE)</f>
        <v>tier - 2</v>
      </c>
      <c r="P393" s="35" t="str" cm="1">
        <f t="array" ref="P393">VLOOKUP($A393, TblHospital[], COLUMN(TblHospital[City tier]), FALSE)</f>
        <v>tier - 3</v>
      </c>
      <c r="Q393" s="35" t="str" cm="1">
        <f t="array" ref="Q393">VLOOKUP($A393, TblHospital[],COLUMN(TblHospital[State ID]), FALSE)</f>
        <v>R1012</v>
      </c>
      <c r="R393" s="31"/>
      <c r="S393" s="31"/>
      <c r="T393" s="31"/>
    </row>
    <row r="394" spans="1:20" x14ac:dyDescent="0.25">
      <c r="A394" s="39" t="str">
        <f>TblNames[[#This Row],[Customer ID]]</f>
        <v>Id393</v>
      </c>
      <c r="B394" s="29" t="str" cm="1">
        <f t="array" ref="B394">VLOOKUP($A394, TblNames[], COLUMN(TblNames[First Name]), FALSE)</f>
        <v>Kacee</v>
      </c>
      <c r="C394" s="29" cm="1">
        <f t="array" ref="C394">VLOOKUP($A394, TblMedical[], COLUMN(TblMedical[HBA1C]), FALSE)</f>
        <v>8.7100000000000009</v>
      </c>
      <c r="D394" s="34" cm="1">
        <f t="array" ref="D394">VLOOKUP($A394, TblHospital[], COLUMN(TblHospital[Charges]), FALSE)</f>
        <v>26392.26</v>
      </c>
      <c r="E394" s="40" cm="1">
        <f t="array" ref="E394">VLOOKUP($A394, TblHospital[], COLUMN(TblHospital[Age]), FALSE)</f>
        <v>48</v>
      </c>
      <c r="F394" s="29" cm="1">
        <f t="array" ref="F394">VLOOKUP($A394, TblMedical[], COLUMN(TblMedical[BMI]), FALSE)</f>
        <v>35.909999999999997</v>
      </c>
      <c r="G394" s="29" t="str" cm="1">
        <f t="array" ref="G394">VLOOKUP($A394, TblMedical[], COLUMN(TblMedical[Heart Issues]), FALSE)</f>
        <v>No</v>
      </c>
      <c r="H394" s="29" t="str" cm="1">
        <f t="array" ref="H394">VLOOKUP($A394, TblMedical[], COLUMN(TblMedical[Any Transplants]), FALSE)</f>
        <v>No</v>
      </c>
      <c r="I394" s="29" t="str" cm="1">
        <f t="array" ref="I394">VLOOKUP($A394, TblMedical[], COLUMN(TblMedical[Cancer history]), FALSE)</f>
        <v>No</v>
      </c>
      <c r="J394" s="29">
        <f>VLOOKUP($A394, TblMedical[], 9, FALSE)</f>
        <v>0</v>
      </c>
      <c r="K394" s="29" t="str" cm="1">
        <f t="array" ref="K394">VLOOKUP($A394, TblMedical[], COLUMN(TblMedical[Smoker]), FALSE)</f>
        <v>No</v>
      </c>
      <c r="L394" s="29" t="str" cm="1">
        <f t="array" ref="L394">VLOOKUP($A394, TblMedical[], COLUMN(TblMedical[Weight Status]), FALSE)</f>
        <v>Obesity</v>
      </c>
      <c r="M394" s="29" t="str" cm="1">
        <f t="array" ref="M394">VLOOKUP($A394, TblMedical[], COLUMN(TblMedical[Diabetes Status]), FALSE)</f>
        <v>Diabetes</v>
      </c>
      <c r="N394" s="30" cm="1">
        <f t="array" ref="N394">VLOOKUP($A394, TblHospital[], COLUMN(TblHospital[DateofBirth]), FALSE)</f>
        <v>27293</v>
      </c>
      <c r="O394" s="35" t="str" cm="1">
        <f t="array" ref="O394">VLOOKUP($A394, TblHospital[], COLUMN(TblHospital[Hospital tier]), FALSE)</f>
        <v>tier - 2</v>
      </c>
      <c r="P394" s="35" t="str" cm="1">
        <f t="array" ref="P394">VLOOKUP($A394, TblHospital[], COLUMN(TblHospital[City tier]), FALSE)</f>
        <v>tier - 2</v>
      </c>
      <c r="Q394" s="35" t="str" cm="1">
        <f t="array" ref="Q394">VLOOKUP($A394, TblHospital[],COLUMN(TblHospital[State ID]), FALSE)</f>
        <v>R1024</v>
      </c>
      <c r="R394" s="31"/>
      <c r="S394" s="31"/>
      <c r="T394" s="31"/>
    </row>
    <row r="395" spans="1:20" x14ac:dyDescent="0.25">
      <c r="A395" s="39" t="str">
        <f>TblNames[[#This Row],[Customer ID]]</f>
        <v>Id394</v>
      </c>
      <c r="B395" s="29" t="str" cm="1">
        <f t="array" ref="B395">VLOOKUP($A395, TblNames[], COLUMN(TblNames[First Name]), FALSE)</f>
        <v>Dave</v>
      </c>
      <c r="C395" s="29" cm="1">
        <f t="array" ref="C395">VLOOKUP($A395, TblMedical[], COLUMN(TblMedical[HBA1C]), FALSE)</f>
        <v>4.67</v>
      </c>
      <c r="D395" s="34" cm="1">
        <f t="array" ref="D395">VLOOKUP($A395, TblHospital[], COLUMN(TblHospital[Charges]), FALSE)</f>
        <v>26316.59</v>
      </c>
      <c r="E395" s="40" cm="1">
        <f t="array" ref="E395">VLOOKUP($A395, TblHospital[], COLUMN(TblHospital[Age]), FALSE)</f>
        <v>18</v>
      </c>
      <c r="F395" s="29" cm="1">
        <f t="array" ref="F395">VLOOKUP($A395, TblMedical[], COLUMN(TblMedical[BMI]), FALSE)</f>
        <v>32.06</v>
      </c>
      <c r="G395" s="29" t="str" cm="1">
        <f t="array" ref="G395">VLOOKUP($A395, TblMedical[], COLUMN(TblMedical[Heart Issues]), FALSE)</f>
        <v>No</v>
      </c>
      <c r="H395" s="29" t="str" cm="1">
        <f t="array" ref="H395">VLOOKUP($A395, TblMedical[], COLUMN(TblMedical[Any Transplants]), FALSE)</f>
        <v>yes</v>
      </c>
      <c r="I395" s="29" t="str" cm="1">
        <f t="array" ref="I395">VLOOKUP($A395, TblMedical[], COLUMN(TblMedical[Cancer history]), FALSE)</f>
        <v>No</v>
      </c>
      <c r="J395" s="29">
        <f>VLOOKUP($A395, TblMedical[], 9, FALSE)</f>
        <v>1</v>
      </c>
      <c r="K395" s="29" t="str" cm="1">
        <f t="array" ref="K395">VLOOKUP($A395, TblMedical[], COLUMN(TblMedical[Smoker]), FALSE)</f>
        <v>Yes</v>
      </c>
      <c r="L395" s="29" t="str" cm="1">
        <f t="array" ref="L395">VLOOKUP($A395, TblMedical[], COLUMN(TblMedical[Weight Status]), FALSE)</f>
        <v>Obesity</v>
      </c>
      <c r="M395" s="29" t="str" cm="1">
        <f t="array" ref="M395">VLOOKUP($A395, TblMedical[], COLUMN(TblMedical[Diabetes Status]), FALSE)</f>
        <v>Normal</v>
      </c>
      <c r="N395" s="30" cm="1">
        <f t="array" ref="N395">VLOOKUP($A395, TblHospital[], COLUMN(TblHospital[DateofBirth]), FALSE)</f>
        <v>38326</v>
      </c>
      <c r="O395" s="35" t="str" cm="1">
        <f t="array" ref="O395">VLOOKUP($A395, TblHospital[], COLUMN(TblHospital[Hospital tier]), FALSE)</f>
        <v>tier - 2</v>
      </c>
      <c r="P395" s="35" t="str" cm="1">
        <f t="array" ref="P395">VLOOKUP($A395, TblHospital[], COLUMN(TblHospital[City tier]), FALSE)</f>
        <v>tier - 3</v>
      </c>
      <c r="Q395" s="35" t="str" cm="1">
        <f t="array" ref="Q395">VLOOKUP($A395, TblHospital[],COLUMN(TblHospital[State ID]), FALSE)</f>
        <v>R1011</v>
      </c>
      <c r="R395" s="31"/>
      <c r="S395" s="31"/>
      <c r="T395" s="31"/>
    </row>
    <row r="396" spans="1:20" x14ac:dyDescent="0.25">
      <c r="A396" s="39" t="str">
        <f>TblNames[[#This Row],[Customer ID]]</f>
        <v>Id395</v>
      </c>
      <c r="B396" s="29" t="str" cm="1">
        <f t="array" ref="B396">VLOOKUP($A396, TblNames[], COLUMN(TblNames[First Name]), FALSE)</f>
        <v>Maryanna</v>
      </c>
      <c r="C396" s="29" cm="1">
        <f t="array" ref="C396">VLOOKUP($A396, TblMedical[], COLUMN(TblMedical[HBA1C]), FALSE)</f>
        <v>11.14</v>
      </c>
      <c r="D396" s="34" cm="1">
        <f t="array" ref="D396">VLOOKUP($A396, TblHospital[], COLUMN(TblHospital[Charges]), FALSE)</f>
        <v>26236.58</v>
      </c>
      <c r="E396" s="40" cm="1">
        <f t="array" ref="E396">VLOOKUP($A396, TblHospital[], COLUMN(TblHospital[Age]), FALSE)</f>
        <v>48</v>
      </c>
      <c r="F396" s="29" cm="1">
        <f t="array" ref="F396">VLOOKUP($A396, TblMedical[], COLUMN(TblMedical[BMI]), FALSE)</f>
        <v>24.1</v>
      </c>
      <c r="G396" s="29" t="str" cm="1">
        <f t="array" ref="G396">VLOOKUP($A396, TblMedical[], COLUMN(TblMedical[Heart Issues]), FALSE)</f>
        <v>Yes</v>
      </c>
      <c r="H396" s="29" t="str" cm="1">
        <f t="array" ref="H396">VLOOKUP($A396, TblMedical[], COLUMN(TblMedical[Any Transplants]), FALSE)</f>
        <v>No</v>
      </c>
      <c r="I396" s="29" t="str" cm="1">
        <f t="array" ref="I396">VLOOKUP($A396, TblMedical[], COLUMN(TblMedical[Cancer history]), FALSE)</f>
        <v>No</v>
      </c>
      <c r="J396" s="29">
        <f>VLOOKUP($A396, TblMedical[], 9, FALSE)</f>
        <v>1</v>
      </c>
      <c r="K396" s="29" t="str" cm="1">
        <f t="array" ref="K396">VLOOKUP($A396, TblMedical[], COLUMN(TblMedical[Smoker]), FALSE)</f>
        <v>No</v>
      </c>
      <c r="L396" s="29" t="str" cm="1">
        <f t="array" ref="L396">VLOOKUP($A396, TblMedical[], COLUMN(TblMedical[Weight Status]), FALSE)</f>
        <v>Normal Weight</v>
      </c>
      <c r="M396" s="29" t="str" cm="1">
        <f t="array" ref="M396">VLOOKUP($A396, TblMedical[], COLUMN(TblMedical[Diabetes Status]), FALSE)</f>
        <v>Diabetes</v>
      </c>
      <c r="N396" s="30" cm="1">
        <f t="array" ref="N396">VLOOKUP($A396, TblHospital[], COLUMN(TblHospital[DateofBirth]), FALSE)</f>
        <v>27549</v>
      </c>
      <c r="O396" s="35" t="str" cm="1">
        <f t="array" ref="O396">VLOOKUP($A396, TblHospital[], COLUMN(TblHospital[Hospital tier]), FALSE)</f>
        <v>tier - 2</v>
      </c>
      <c r="P396" s="35" t="str" cm="1">
        <f t="array" ref="P396">VLOOKUP($A396, TblHospital[], COLUMN(TblHospital[City tier]), FALSE)</f>
        <v>tier - 1</v>
      </c>
      <c r="Q396" s="35" t="str" cm="1">
        <f t="array" ref="Q396">VLOOKUP($A396, TblHospital[],COLUMN(TblHospital[State ID]), FALSE)</f>
        <v>R1011</v>
      </c>
      <c r="R396" s="31"/>
      <c r="S396" s="31"/>
      <c r="T396" s="31"/>
    </row>
    <row r="397" spans="1:20" x14ac:dyDescent="0.25">
      <c r="A397" s="39" t="str">
        <f>TblNames[[#This Row],[Customer ID]]</f>
        <v>Id396</v>
      </c>
      <c r="B397" s="29" t="str" cm="1">
        <f t="array" ref="B397">VLOOKUP($A397, TblNames[], COLUMN(TblNames[First Name]), FALSE)</f>
        <v>Jessica H</v>
      </c>
      <c r="C397" s="29" cm="1">
        <f t="array" ref="C397">VLOOKUP($A397, TblMedical[], COLUMN(TblMedical[HBA1C]), FALSE)</f>
        <v>9.0500000000000007</v>
      </c>
      <c r="D397" s="34" cm="1">
        <f t="array" ref="D397">VLOOKUP($A397, TblHospital[], COLUMN(TblHospital[Charges]), FALSE)</f>
        <v>26140.36</v>
      </c>
      <c r="E397" s="40" cm="1">
        <f t="array" ref="E397">VLOOKUP($A397, TblHospital[], COLUMN(TblHospital[Age]), FALSE)</f>
        <v>50</v>
      </c>
      <c r="F397" s="29" cm="1">
        <f t="array" ref="F397">VLOOKUP($A397, TblMedical[], COLUMN(TblMedical[BMI]), FALSE)</f>
        <v>27.1</v>
      </c>
      <c r="G397" s="29" t="str" cm="1">
        <f t="array" ref="G397">VLOOKUP($A397, TblMedical[], COLUMN(TblMedical[Heart Issues]), FALSE)</f>
        <v>No</v>
      </c>
      <c r="H397" s="29" t="str" cm="1">
        <f t="array" ref="H397">VLOOKUP($A397, TblMedical[], COLUMN(TblMedical[Any Transplants]), FALSE)</f>
        <v>No</v>
      </c>
      <c r="I397" s="29" t="str" cm="1">
        <f t="array" ref="I397">VLOOKUP($A397, TblMedical[], COLUMN(TblMedical[Cancer history]), FALSE)</f>
        <v>No</v>
      </c>
      <c r="J397" s="29">
        <f>VLOOKUP($A397, TblMedical[], 9, FALSE)</f>
        <v>2</v>
      </c>
      <c r="K397" s="29" t="str" cm="1">
        <f t="array" ref="K397">VLOOKUP($A397, TblMedical[], COLUMN(TblMedical[Smoker]), FALSE)</f>
        <v>No</v>
      </c>
      <c r="L397" s="29" t="str" cm="1">
        <f t="array" ref="L397">VLOOKUP($A397, TblMedical[], COLUMN(TblMedical[Weight Status]), FALSE)</f>
        <v>Overweight</v>
      </c>
      <c r="M397" s="29" t="str" cm="1">
        <f t="array" ref="M397">VLOOKUP($A397, TblMedical[], COLUMN(TblMedical[Diabetes Status]), FALSE)</f>
        <v>Diabetes</v>
      </c>
      <c r="N397" s="30" cm="1">
        <f t="array" ref="N397">VLOOKUP($A397, TblHospital[], COLUMN(TblHospital[DateofBirth]), FALSE)</f>
        <v>26852</v>
      </c>
      <c r="O397" s="35" t="str" cm="1">
        <f t="array" ref="O397">VLOOKUP($A397, TblHospital[], COLUMN(TblHospital[Hospital tier]), FALSE)</f>
        <v>tier - 2</v>
      </c>
      <c r="P397" s="35" t="str" cm="1">
        <f t="array" ref="P397">VLOOKUP($A397, TblHospital[], COLUMN(TblHospital[City tier]), FALSE)</f>
        <v>tier - 3</v>
      </c>
      <c r="Q397" s="35" t="str" cm="1">
        <f t="array" ref="Q397">VLOOKUP($A397, TblHospital[],COLUMN(TblHospital[State ID]), FALSE)</f>
        <v>R1011</v>
      </c>
      <c r="R397" s="31"/>
      <c r="S397" s="31"/>
      <c r="T397" s="31"/>
    </row>
    <row r="398" spans="1:20" x14ac:dyDescent="0.25">
      <c r="A398" s="39" t="str">
        <f>TblNames[[#This Row],[Customer ID]]</f>
        <v>Id397</v>
      </c>
      <c r="B398" s="29" t="str" cm="1">
        <f t="array" ref="B398">VLOOKUP($A398, TblNames[], COLUMN(TblNames[First Name]), FALSE)</f>
        <v>Deanna</v>
      </c>
      <c r="C398" s="29" cm="1">
        <f t="array" ref="C398">VLOOKUP($A398, TblMedical[], COLUMN(TblMedical[HBA1C]), FALSE)</f>
        <v>11.31</v>
      </c>
      <c r="D398" s="34" cm="1">
        <f t="array" ref="D398">VLOOKUP($A398, TblHospital[], COLUMN(TblHospital[Charges]), FALSE)</f>
        <v>26125.67</v>
      </c>
      <c r="E398" s="40" cm="1">
        <f t="array" ref="E398">VLOOKUP($A398, TblHospital[], COLUMN(TblHospital[Age]), FALSE)</f>
        <v>20</v>
      </c>
      <c r="F398" s="29" cm="1">
        <f t="array" ref="F398">VLOOKUP($A398, TblMedical[], COLUMN(TblMedical[BMI]), FALSE)</f>
        <v>24.42</v>
      </c>
      <c r="G398" s="29" t="str" cm="1">
        <f t="array" ref="G398">VLOOKUP($A398, TblMedical[], COLUMN(TblMedical[Heart Issues]), FALSE)</f>
        <v>No</v>
      </c>
      <c r="H398" s="29" t="str" cm="1">
        <f t="array" ref="H398">VLOOKUP($A398, TblMedical[], COLUMN(TblMedical[Any Transplants]), FALSE)</f>
        <v>No</v>
      </c>
      <c r="I398" s="29" t="str" cm="1">
        <f t="array" ref="I398">VLOOKUP($A398, TblMedical[], COLUMN(TblMedical[Cancer history]), FALSE)</f>
        <v>No</v>
      </c>
      <c r="J398" s="29">
        <f>VLOOKUP($A398, TblMedical[], 9, FALSE)</f>
        <v>0</v>
      </c>
      <c r="K398" s="29" t="str" cm="1">
        <f t="array" ref="K398">VLOOKUP($A398, TblMedical[], COLUMN(TblMedical[Smoker]), FALSE)</f>
        <v>Yes</v>
      </c>
      <c r="L398" s="29" t="str" cm="1">
        <f t="array" ref="L398">VLOOKUP($A398, TblMedical[], COLUMN(TblMedical[Weight Status]), FALSE)</f>
        <v>Normal Weight</v>
      </c>
      <c r="M398" s="29" t="str" cm="1">
        <f t="array" ref="M398">VLOOKUP($A398, TblMedical[], COLUMN(TblMedical[Diabetes Status]), FALSE)</f>
        <v>Diabetes</v>
      </c>
      <c r="N398" s="30" cm="1">
        <f t="array" ref="N398">VLOOKUP($A398, TblHospital[], COLUMN(TblHospital[DateofBirth]), FALSE)</f>
        <v>37540</v>
      </c>
      <c r="O398" s="35" t="str" cm="1">
        <f t="array" ref="O398">VLOOKUP($A398, TblHospital[], COLUMN(TblHospital[Hospital tier]), FALSE)</f>
        <v>tier - 2</v>
      </c>
      <c r="P398" s="35" t="str" cm="1">
        <f t="array" ref="P398">VLOOKUP($A398, TblHospital[], COLUMN(TblHospital[City tier]), FALSE)</f>
        <v>tier - 1</v>
      </c>
      <c r="Q398" s="35" t="str" cm="1">
        <f t="array" ref="Q398">VLOOKUP($A398, TblHospital[],COLUMN(TblHospital[State ID]), FALSE)</f>
        <v>R1013</v>
      </c>
      <c r="R398" s="31"/>
      <c r="S398" s="31"/>
      <c r="T398" s="31"/>
    </row>
    <row r="399" spans="1:20" x14ac:dyDescent="0.25">
      <c r="A399" s="39" t="str">
        <f>TblNames[[#This Row],[Customer ID]]</f>
        <v>Id398</v>
      </c>
      <c r="B399" s="29" t="str" cm="1">
        <f t="array" ref="B399">VLOOKUP($A399, TblNames[], COLUMN(TblNames[First Name]), FALSE)</f>
        <v>Peter</v>
      </c>
      <c r="C399" s="29" cm="1">
        <f t="array" ref="C399">VLOOKUP($A399, TblMedical[], COLUMN(TblMedical[HBA1C]), FALSE)</f>
        <v>4.68</v>
      </c>
      <c r="D399" s="34" cm="1">
        <f t="array" ref="D399">VLOOKUP($A399, TblHospital[], COLUMN(TblHospital[Charges]), FALSE)</f>
        <v>26109.33</v>
      </c>
      <c r="E399" s="40" cm="1">
        <f t="array" ref="E399">VLOOKUP($A399, TblHospital[], COLUMN(TblHospital[Age]), FALSE)</f>
        <v>57</v>
      </c>
      <c r="F399" s="29" cm="1">
        <f t="array" ref="F399">VLOOKUP($A399, TblMedical[], COLUMN(TblMedical[BMI]), FALSE)</f>
        <v>26.695</v>
      </c>
      <c r="G399" s="29" t="str" cm="1">
        <f t="array" ref="G399">VLOOKUP($A399, TblMedical[], COLUMN(TblMedical[Heart Issues]), FALSE)</f>
        <v>Yes</v>
      </c>
      <c r="H399" s="29" t="str" cm="1">
        <f t="array" ref="H399">VLOOKUP($A399, TblMedical[], COLUMN(TblMedical[Any Transplants]), FALSE)</f>
        <v>No</v>
      </c>
      <c r="I399" s="29" t="str" cm="1">
        <f t="array" ref="I399">VLOOKUP($A399, TblMedical[], COLUMN(TblMedical[Cancer history]), FALSE)</f>
        <v>No</v>
      </c>
      <c r="J399" s="29">
        <f>VLOOKUP($A399, TblMedical[], 9, FALSE)</f>
        <v>2</v>
      </c>
      <c r="K399" s="29" t="str" cm="1">
        <f t="array" ref="K399">VLOOKUP($A399, TblMedical[], COLUMN(TblMedical[Smoker]), FALSE)</f>
        <v>Yes</v>
      </c>
      <c r="L399" s="29" t="str" cm="1">
        <f t="array" ref="L399">VLOOKUP($A399, TblMedical[], COLUMN(TblMedical[Weight Status]), FALSE)</f>
        <v>Overweight</v>
      </c>
      <c r="M399" s="29" t="str" cm="1">
        <f t="array" ref="M399">VLOOKUP($A399, TblMedical[], COLUMN(TblMedical[Diabetes Status]), FALSE)</f>
        <v>Normal</v>
      </c>
      <c r="N399" s="30" cm="1">
        <f t="array" ref="N399">VLOOKUP($A399, TblHospital[], COLUMN(TblHospital[DateofBirth]), FALSE)</f>
        <v>24297</v>
      </c>
      <c r="O399" s="35" t="str" cm="1">
        <f t="array" ref="O399">VLOOKUP($A399, TblHospital[], COLUMN(TblHospital[Hospital tier]), FALSE)</f>
        <v>tier - 2</v>
      </c>
      <c r="P399" s="35" t="str" cm="1">
        <f t="array" ref="P399">VLOOKUP($A399, TblHospital[], COLUMN(TblHospital[City tier]), FALSE)</f>
        <v>tier - 3</v>
      </c>
      <c r="Q399" s="35" t="str" cm="1">
        <f t="array" ref="Q399">VLOOKUP($A399, TblHospital[],COLUMN(TblHospital[State ID]), FALSE)</f>
        <v>R1012</v>
      </c>
      <c r="R399" s="31"/>
      <c r="S399" s="31"/>
      <c r="T399" s="31"/>
    </row>
    <row r="400" spans="1:20" x14ac:dyDescent="0.25">
      <c r="A400" s="39" t="str">
        <f>TblNames[[#This Row],[Customer ID]]</f>
        <v>Id399</v>
      </c>
      <c r="B400" s="29" t="str" cm="1">
        <f t="array" ref="B400">VLOOKUP($A400, TblNames[], COLUMN(TblNames[First Name]), FALSE)</f>
        <v>Rebecca</v>
      </c>
      <c r="C400" s="29" cm="1">
        <f t="array" ref="C400">VLOOKUP($A400, TblMedical[], COLUMN(TblMedical[HBA1C]), FALSE)</f>
        <v>6.05</v>
      </c>
      <c r="D400" s="34" cm="1">
        <f t="array" ref="D400">VLOOKUP($A400, TblHospital[], COLUMN(TblHospital[Charges]), FALSE)</f>
        <v>26026.97</v>
      </c>
      <c r="E400" s="40" cm="1">
        <f t="array" ref="E400">VLOOKUP($A400, TblHospital[], COLUMN(TblHospital[Age]), FALSE)</f>
        <v>22</v>
      </c>
      <c r="F400" s="29" cm="1">
        <f t="array" ref="F400">VLOOKUP($A400, TblMedical[], COLUMN(TblMedical[BMI]), FALSE)</f>
        <v>27.79</v>
      </c>
      <c r="G400" s="29" t="str" cm="1">
        <f t="array" ref="G400">VLOOKUP($A400, TblMedical[], COLUMN(TblMedical[Heart Issues]), FALSE)</f>
        <v>Yes</v>
      </c>
      <c r="H400" s="29" t="str" cm="1">
        <f t="array" ref="H400">VLOOKUP($A400, TblMedical[], COLUMN(TblMedical[Any Transplants]), FALSE)</f>
        <v>yes</v>
      </c>
      <c r="I400" s="29" t="str" cm="1">
        <f t="array" ref="I400">VLOOKUP($A400, TblMedical[], COLUMN(TblMedical[Cancer history]), FALSE)</f>
        <v>No</v>
      </c>
      <c r="J400" s="29">
        <f>VLOOKUP($A400, TblMedical[], 9, FALSE)</f>
        <v>1</v>
      </c>
      <c r="K400" s="29" t="str" cm="1">
        <f t="array" ref="K400">VLOOKUP($A400, TblMedical[], COLUMN(TblMedical[Smoker]), FALSE)</f>
        <v>Yes</v>
      </c>
      <c r="L400" s="29" t="str" cm="1">
        <f t="array" ref="L400">VLOOKUP($A400, TblMedical[], COLUMN(TblMedical[Weight Status]), FALSE)</f>
        <v>Overweight</v>
      </c>
      <c r="M400" s="29" t="str" cm="1">
        <f t="array" ref="M400">VLOOKUP($A400, TblMedical[], COLUMN(TblMedical[Diabetes Status]), FALSE)</f>
        <v>Prediabetes</v>
      </c>
      <c r="N400" s="30" cm="1">
        <f t="array" ref="N400">VLOOKUP($A400, TblHospital[], COLUMN(TblHospital[DateofBirth]), FALSE)</f>
        <v>36886</v>
      </c>
      <c r="O400" s="35" t="str" cm="1">
        <f t="array" ref="O400">VLOOKUP($A400, TblHospital[], COLUMN(TblHospital[Hospital tier]), FALSE)</f>
        <v>tier - 2</v>
      </c>
      <c r="P400" s="35" t="str" cm="1">
        <f t="array" ref="P400">VLOOKUP($A400, TblHospital[], COLUMN(TblHospital[City tier]), FALSE)</f>
        <v>tier - 3</v>
      </c>
      <c r="Q400" s="35" t="str" cm="1">
        <f t="array" ref="Q400">VLOOKUP($A400, TblHospital[],COLUMN(TblHospital[State ID]), FALSE)</f>
        <v>R1011</v>
      </c>
      <c r="R400" s="31"/>
      <c r="S400" s="31"/>
      <c r="T400" s="31"/>
    </row>
    <row r="401" spans="1:20" x14ac:dyDescent="0.25">
      <c r="A401" s="39" t="str">
        <f>TblNames[[#This Row],[Customer ID]]</f>
        <v>Id400</v>
      </c>
      <c r="B401" s="29" t="str" cm="1">
        <f t="array" ref="B401">VLOOKUP($A401, TblNames[], COLUMN(TblNames[First Name]), FALSE)</f>
        <v>Elizabeth M</v>
      </c>
      <c r="C401" s="29" cm="1">
        <f t="array" ref="C401">VLOOKUP($A401, TblMedical[], COLUMN(TblMedical[HBA1C]), FALSE)</f>
        <v>4.68</v>
      </c>
      <c r="D401" s="34" cm="1">
        <f t="array" ref="D401">VLOOKUP($A401, TblHospital[], COLUMN(TblHospital[Charges]), FALSE)</f>
        <v>26018.95</v>
      </c>
      <c r="E401" s="40" cm="1">
        <f t="array" ref="E401">VLOOKUP($A401, TblHospital[], COLUMN(TblHospital[Age]), FALSE)</f>
        <v>22</v>
      </c>
      <c r="F401" s="29" cm="1">
        <f t="array" ref="F401">VLOOKUP($A401, TblMedical[], COLUMN(TblMedical[BMI]), FALSE)</f>
        <v>32.68</v>
      </c>
      <c r="G401" s="29" t="str" cm="1">
        <f t="array" ref="G401">VLOOKUP($A401, TblMedical[], COLUMN(TblMedical[Heart Issues]), FALSE)</f>
        <v>Yes</v>
      </c>
      <c r="H401" s="29" t="str" cm="1">
        <f t="array" ref="H401">VLOOKUP($A401, TblMedical[], COLUMN(TblMedical[Any Transplants]), FALSE)</f>
        <v>No</v>
      </c>
      <c r="I401" s="29" t="str" cm="1">
        <f t="array" ref="I401">VLOOKUP($A401, TblMedical[], COLUMN(TblMedical[Cancer history]), FALSE)</f>
        <v>No</v>
      </c>
      <c r="J401" s="29">
        <f>VLOOKUP($A401, TblMedical[], 9, FALSE)</f>
        <v>0</v>
      </c>
      <c r="K401" s="29" t="str" cm="1">
        <f t="array" ref="K401">VLOOKUP($A401, TblMedical[], COLUMN(TblMedical[Smoker]), FALSE)</f>
        <v>No</v>
      </c>
      <c r="L401" s="29" t="str" cm="1">
        <f t="array" ref="L401">VLOOKUP($A401, TblMedical[], COLUMN(TblMedical[Weight Status]), FALSE)</f>
        <v>Obesity</v>
      </c>
      <c r="M401" s="29" t="str" cm="1">
        <f t="array" ref="M401">VLOOKUP($A401, TblMedical[], COLUMN(TblMedical[Diabetes Status]), FALSE)</f>
        <v>Normal</v>
      </c>
      <c r="N401" s="30" cm="1">
        <f t="array" ref="N401">VLOOKUP($A401, TblHospital[], COLUMN(TblHospital[DateofBirth]), FALSE)</f>
        <v>37047</v>
      </c>
      <c r="O401" s="35" t="str" cm="1">
        <f t="array" ref="O401">VLOOKUP($A401, TblHospital[], COLUMN(TblHospital[Hospital tier]), FALSE)</f>
        <v>tier - 2</v>
      </c>
      <c r="P401" s="35" t="str" cm="1">
        <f t="array" ref="P401">VLOOKUP($A401, TblHospital[], COLUMN(TblHospital[City tier]), FALSE)</f>
        <v>tier - 2</v>
      </c>
      <c r="Q401" s="35" t="str" cm="1">
        <f t="array" ref="Q401">VLOOKUP($A401, TblHospital[],COLUMN(TblHospital[State ID]), FALSE)</f>
        <v>R1012</v>
      </c>
      <c r="R401" s="31"/>
      <c r="S401" s="31"/>
      <c r="T401" s="31"/>
    </row>
    <row r="402" spans="1:20" x14ac:dyDescent="0.25">
      <c r="A402" s="39" t="str">
        <f>TblNames[[#This Row],[Customer ID]]</f>
        <v>Id401</v>
      </c>
      <c r="B402" s="29" t="str" cm="1">
        <f t="array" ref="B402">VLOOKUP($A402, TblNames[], COLUMN(TblNames[First Name]), FALSE)</f>
        <v>Gregory</v>
      </c>
      <c r="C402" s="29" cm="1">
        <f t="array" ref="C402">VLOOKUP($A402, TblMedical[], COLUMN(TblMedical[HBA1C]), FALSE)</f>
        <v>9.5</v>
      </c>
      <c r="D402" s="34" cm="1">
        <f t="array" ref="D402">VLOOKUP($A402, TblHospital[], COLUMN(TblHospital[Charges]), FALSE)</f>
        <v>25992.82</v>
      </c>
      <c r="E402" s="40" cm="1">
        <f t="array" ref="E402">VLOOKUP($A402, TblHospital[], COLUMN(TblHospital[Age]), FALSE)</f>
        <v>52</v>
      </c>
      <c r="F402" s="29" cm="1">
        <f t="array" ref="F402">VLOOKUP($A402, TblMedical[], COLUMN(TblMedical[BMI]), FALSE)</f>
        <v>26.4</v>
      </c>
      <c r="G402" s="29" t="str" cm="1">
        <f t="array" ref="G402">VLOOKUP($A402, TblMedical[], COLUMN(TblMedical[Heart Issues]), FALSE)</f>
        <v>Yes</v>
      </c>
      <c r="H402" s="29" t="str" cm="1">
        <f t="array" ref="H402">VLOOKUP($A402, TblMedical[], COLUMN(TblMedical[Any Transplants]), FALSE)</f>
        <v>No</v>
      </c>
      <c r="I402" s="29" t="str" cm="1">
        <f t="array" ref="I402">VLOOKUP($A402, TblMedical[], COLUMN(TblMedical[Cancer history]), FALSE)</f>
        <v>No</v>
      </c>
      <c r="J402" s="29">
        <f>VLOOKUP($A402, TblMedical[], 9, FALSE)</f>
        <v>2</v>
      </c>
      <c r="K402" s="29" t="str" cm="1">
        <f t="array" ref="K402">VLOOKUP($A402, TblMedical[], COLUMN(TblMedical[Smoker]), FALSE)</f>
        <v>No</v>
      </c>
      <c r="L402" s="29" t="str" cm="1">
        <f t="array" ref="L402">VLOOKUP($A402, TblMedical[], COLUMN(TblMedical[Weight Status]), FALSE)</f>
        <v>Overweight</v>
      </c>
      <c r="M402" s="29" t="str" cm="1">
        <f t="array" ref="M402">VLOOKUP($A402, TblMedical[], COLUMN(TblMedical[Diabetes Status]), FALSE)</f>
        <v>Diabetes</v>
      </c>
      <c r="N402" s="30" cm="1">
        <f t="array" ref="N402">VLOOKUP($A402, TblHospital[], COLUMN(TblHospital[DateofBirth]), FALSE)</f>
        <v>25905</v>
      </c>
      <c r="O402" s="35" t="str" cm="1">
        <f t="array" ref="O402">VLOOKUP($A402, TblHospital[], COLUMN(TblHospital[Hospital tier]), FALSE)</f>
        <v>tier - 2</v>
      </c>
      <c r="P402" s="35" t="str" cm="1">
        <f t="array" ref="P402">VLOOKUP($A402, TblHospital[], COLUMN(TblHospital[City tier]), FALSE)</f>
        <v>tier - 2</v>
      </c>
      <c r="Q402" s="35" t="str" cm="1">
        <f t="array" ref="Q402">VLOOKUP($A402, TblHospital[],COLUMN(TblHospital[State ID]), FALSE)</f>
        <v>R1013</v>
      </c>
      <c r="R402" s="31"/>
      <c r="S402" s="31"/>
      <c r="T402" s="31"/>
    </row>
    <row r="403" spans="1:20" x14ac:dyDescent="0.25">
      <c r="A403" s="39" t="str">
        <f>TblNames[[#This Row],[Customer ID]]</f>
        <v>Id402</v>
      </c>
      <c r="B403" s="29" t="str" cm="1">
        <f t="array" ref="B403">VLOOKUP($A403, TblNames[], COLUMN(TblNames[First Name]), FALSE)</f>
        <v xml:space="preserve">  Sarah E</v>
      </c>
      <c r="C403" s="29" cm="1">
        <f t="array" ref="C403">VLOOKUP($A403, TblMedical[], COLUMN(TblMedical[HBA1C]), FALSE)</f>
        <v>10.84</v>
      </c>
      <c r="D403" s="34" cm="1">
        <f t="array" ref="D403">VLOOKUP($A403, TblHospital[], COLUMN(TblHospital[Charges]), FALSE)</f>
        <v>25678.78</v>
      </c>
      <c r="E403" s="40" cm="1">
        <f t="array" ref="E403">VLOOKUP($A403, TblHospital[], COLUMN(TblHospital[Age]), FALSE)</f>
        <v>59</v>
      </c>
      <c r="F403" s="29" cm="1">
        <f t="array" ref="F403">VLOOKUP($A403, TblMedical[], COLUMN(TblMedical[BMI]), FALSE)</f>
        <v>23.655000000000001</v>
      </c>
      <c r="G403" s="29" t="str" cm="1">
        <f t="array" ref="G403">VLOOKUP($A403, TblMedical[], COLUMN(TblMedical[Heart Issues]), FALSE)</f>
        <v>Yes</v>
      </c>
      <c r="H403" s="29" t="str" cm="1">
        <f t="array" ref="H403">VLOOKUP($A403, TblMedical[], COLUMN(TblMedical[Any Transplants]), FALSE)</f>
        <v>No</v>
      </c>
      <c r="I403" s="29" t="str" cm="1">
        <f t="array" ref="I403">VLOOKUP($A403, TblMedical[], COLUMN(TblMedical[Cancer history]), FALSE)</f>
        <v>Yes</v>
      </c>
      <c r="J403" s="29">
        <f>VLOOKUP($A403, TblMedical[], 9, FALSE)</f>
        <v>1</v>
      </c>
      <c r="K403" s="29" t="str" cm="1">
        <f t="array" ref="K403">VLOOKUP($A403, TblMedical[], COLUMN(TblMedical[Smoker]), FALSE)</f>
        <v>Yes</v>
      </c>
      <c r="L403" s="29" t="str" cm="1">
        <f t="array" ref="L403">VLOOKUP($A403, TblMedical[], COLUMN(TblMedical[Weight Status]), FALSE)</f>
        <v>Normal Weight</v>
      </c>
      <c r="M403" s="29" t="str" cm="1">
        <f t="array" ref="M403">VLOOKUP($A403, TblMedical[], COLUMN(TblMedical[Diabetes Status]), FALSE)</f>
        <v>Diabetes</v>
      </c>
      <c r="N403" s="30" cm="1">
        <f t="array" ref="N403">VLOOKUP($A403, TblHospital[], COLUMN(TblHospital[DateofBirth]), FALSE)</f>
        <v>23244</v>
      </c>
      <c r="O403" s="35" t="str" cm="1">
        <f t="array" ref="O403">VLOOKUP($A403, TblHospital[], COLUMN(TblHospital[Hospital tier]), FALSE)</f>
        <v>tier - 2</v>
      </c>
      <c r="P403" s="35" t="str" cm="1">
        <f t="array" ref="P403">VLOOKUP($A403, TblHospital[], COLUMN(TblHospital[City tier]), FALSE)</f>
        <v>tier - 3</v>
      </c>
      <c r="Q403" s="35" t="str" cm="1">
        <f t="array" ref="Q403">VLOOKUP($A403, TblHospital[],COLUMN(TblHospital[State ID]), FALSE)</f>
        <v>R1012</v>
      </c>
      <c r="R403" s="31"/>
      <c r="S403" s="31"/>
      <c r="T403" s="31"/>
    </row>
    <row r="404" spans="1:20" x14ac:dyDescent="0.25">
      <c r="A404" s="39" t="str">
        <f>TblNames[[#This Row],[Customer ID]]</f>
        <v>Id403</v>
      </c>
      <c r="B404" s="29" t="str" cm="1">
        <f t="array" ref="B404">VLOOKUP($A404, TblNames[], COLUMN(TblNames[First Name]), FALSE)</f>
        <v>Anne Elise</v>
      </c>
      <c r="C404" s="29" cm="1">
        <f t="array" ref="C404">VLOOKUP($A404, TblMedical[], COLUMN(TblMedical[HBA1C]), FALSE)</f>
        <v>5.88</v>
      </c>
      <c r="D404" s="34" cm="1">
        <f t="array" ref="D404">VLOOKUP($A404, TblHospital[], COLUMN(TblHospital[Charges]), FALSE)</f>
        <v>25656.58</v>
      </c>
      <c r="E404" s="40" cm="1">
        <f t="array" ref="E404">VLOOKUP($A404, TblHospital[], COLUMN(TblHospital[Age]), FALSE)</f>
        <v>51</v>
      </c>
      <c r="F404" s="29" cm="1">
        <f t="array" ref="F404">VLOOKUP($A404, TblMedical[], COLUMN(TblMedical[BMI]), FALSE)</f>
        <v>27.36</v>
      </c>
      <c r="G404" s="29" t="str" cm="1">
        <f t="array" ref="G404">VLOOKUP($A404, TblMedical[], COLUMN(TblMedical[Heart Issues]), FALSE)</f>
        <v>No</v>
      </c>
      <c r="H404" s="29" t="str" cm="1">
        <f t="array" ref="H404">VLOOKUP($A404, TblMedical[], COLUMN(TblMedical[Any Transplants]), FALSE)</f>
        <v>No</v>
      </c>
      <c r="I404" s="29" t="str" cm="1">
        <f t="array" ref="I404">VLOOKUP($A404, TblMedical[], COLUMN(TblMedical[Cancer history]), FALSE)</f>
        <v>No</v>
      </c>
      <c r="J404" s="29">
        <f>VLOOKUP($A404, TblMedical[], 9, FALSE)</f>
        <v>2</v>
      </c>
      <c r="K404" s="29" t="str" cm="1">
        <f t="array" ref="K404">VLOOKUP($A404, TblMedical[], COLUMN(TblMedical[Smoker]), FALSE)</f>
        <v>No</v>
      </c>
      <c r="L404" s="29" t="str" cm="1">
        <f t="array" ref="L404">VLOOKUP($A404, TblMedical[], COLUMN(TblMedical[Weight Status]), FALSE)</f>
        <v>Overweight</v>
      </c>
      <c r="M404" s="29" t="str" cm="1">
        <f t="array" ref="M404">VLOOKUP($A404, TblMedical[], COLUMN(TblMedical[Diabetes Status]), FALSE)</f>
        <v>Normal</v>
      </c>
      <c r="N404" s="30" cm="1">
        <f t="array" ref="N404">VLOOKUP($A404, TblHospital[], COLUMN(TblHospital[DateofBirth]), FALSE)</f>
        <v>26497</v>
      </c>
      <c r="O404" s="35" t="str" cm="1">
        <f t="array" ref="O404">VLOOKUP($A404, TblHospital[], COLUMN(TblHospital[Hospital tier]), FALSE)</f>
        <v>tier - 2</v>
      </c>
      <c r="P404" s="35" t="str" cm="1">
        <f t="array" ref="P404">VLOOKUP($A404, TblHospital[], COLUMN(TblHospital[City tier]), FALSE)</f>
        <v>tier - 3</v>
      </c>
      <c r="Q404" s="35" t="str" cm="1">
        <f t="array" ref="Q404">VLOOKUP($A404, TblHospital[],COLUMN(TblHospital[State ID]), FALSE)</f>
        <v>R1024</v>
      </c>
      <c r="R404" s="31"/>
      <c r="S404" s="31"/>
      <c r="T404" s="31"/>
    </row>
    <row r="405" spans="1:20" x14ac:dyDescent="0.25">
      <c r="A405" s="39" t="str">
        <f>TblNames[[#This Row],[Customer ID]]</f>
        <v>Id404</v>
      </c>
      <c r="B405" s="29" t="str" cm="1">
        <f t="array" ref="B405">VLOOKUP($A405, TblNames[], COLUMN(TblNames[First Name]), FALSE)</f>
        <v>Christopher R</v>
      </c>
      <c r="C405" s="29" cm="1">
        <f t="array" ref="C405">VLOOKUP($A405, TblMedical[], COLUMN(TblMedical[HBA1C]), FALSE)</f>
        <v>5.24</v>
      </c>
      <c r="D405" s="34" cm="1">
        <f t="array" ref="D405">VLOOKUP($A405, TblHospital[], COLUMN(TblHospital[Charges]), FALSE)</f>
        <v>25648.98</v>
      </c>
      <c r="E405" s="40" cm="1">
        <f t="array" ref="E405">VLOOKUP($A405, TblHospital[], COLUMN(TblHospital[Age]), FALSE)</f>
        <v>22</v>
      </c>
      <c r="F405" s="29" cm="1">
        <f t="array" ref="F405">VLOOKUP($A405, TblMedical[], COLUMN(TblMedical[BMI]), FALSE)</f>
        <v>27.82</v>
      </c>
      <c r="G405" s="29" t="str" cm="1">
        <f t="array" ref="G405">VLOOKUP($A405, TblMedical[], COLUMN(TblMedical[Heart Issues]), FALSE)</f>
        <v>Yes</v>
      </c>
      <c r="H405" s="29" t="str" cm="1">
        <f t="array" ref="H405">VLOOKUP($A405, TblMedical[], COLUMN(TblMedical[Any Transplants]), FALSE)</f>
        <v>No</v>
      </c>
      <c r="I405" s="29" t="str" cm="1">
        <f t="array" ref="I405">VLOOKUP($A405, TblMedical[], COLUMN(TblMedical[Cancer history]), FALSE)</f>
        <v>No</v>
      </c>
      <c r="J405" s="29">
        <f>VLOOKUP($A405, TblMedical[], 9, FALSE)</f>
        <v>0</v>
      </c>
      <c r="K405" s="29" t="str" cm="1">
        <f t="array" ref="K405">VLOOKUP($A405, TblMedical[], COLUMN(TblMedical[Smoker]), FALSE)</f>
        <v>Yes</v>
      </c>
      <c r="L405" s="29" t="str" cm="1">
        <f t="array" ref="L405">VLOOKUP($A405, TblMedical[], COLUMN(TblMedical[Weight Status]), FALSE)</f>
        <v>Overweight</v>
      </c>
      <c r="M405" s="29" t="str" cm="1">
        <f t="array" ref="M405">VLOOKUP($A405, TblMedical[], COLUMN(TblMedical[Diabetes Status]), FALSE)</f>
        <v>Normal</v>
      </c>
      <c r="N405" s="30" cm="1">
        <f t="array" ref="N405">VLOOKUP($A405, TblHospital[], COLUMN(TblHospital[DateofBirth]), FALSE)</f>
        <v>37105</v>
      </c>
      <c r="O405" s="35" t="str" cm="1">
        <f t="array" ref="O405">VLOOKUP($A405, TblHospital[], COLUMN(TblHospital[Hospital tier]), FALSE)</f>
        <v>tier - 2</v>
      </c>
      <c r="P405" s="35" t="str" cm="1">
        <f t="array" ref="P405">VLOOKUP($A405, TblHospital[], COLUMN(TblHospital[City tier]), FALSE)</f>
        <v>tier - 1</v>
      </c>
      <c r="Q405" s="35" t="str" cm="1">
        <f t="array" ref="Q405">VLOOKUP($A405, TblHospital[],COLUMN(TblHospital[State ID]), FALSE)</f>
        <v>R1011</v>
      </c>
      <c r="R405" s="31"/>
      <c r="S405" s="31"/>
      <c r="T405" s="31"/>
    </row>
    <row r="406" spans="1:20" x14ac:dyDescent="0.25">
      <c r="A406" s="39" t="str">
        <f>TblNames[[#This Row],[Customer ID]]</f>
        <v>Id405</v>
      </c>
      <c r="B406" s="29" t="str" cm="1">
        <f t="array" ref="B406">VLOOKUP($A406, TblNames[], COLUMN(TblNames[First Name]), FALSE)</f>
        <v>Elliot</v>
      </c>
      <c r="C406" s="29" cm="1">
        <f t="array" ref="C406">VLOOKUP($A406, TblMedical[], COLUMN(TblMedical[HBA1C]), FALSE)</f>
        <v>11.75</v>
      </c>
      <c r="D406" s="34" cm="1">
        <f t="array" ref="D406">VLOOKUP($A406, TblHospital[], COLUMN(TblHospital[Charges]), FALSE)</f>
        <v>25517.11</v>
      </c>
      <c r="E406" s="40" cm="1">
        <f t="array" ref="E406">VLOOKUP($A406, TblHospital[], COLUMN(TblHospital[Age]), FALSE)</f>
        <v>54</v>
      </c>
      <c r="F406" s="29" cm="1">
        <f t="array" ref="F406">VLOOKUP($A406, TblMedical[], COLUMN(TblMedical[BMI]), FALSE)</f>
        <v>25.46</v>
      </c>
      <c r="G406" s="29" t="str" cm="1">
        <f t="array" ref="G406">VLOOKUP($A406, TblMedical[], COLUMN(TblMedical[Heart Issues]), FALSE)</f>
        <v>No</v>
      </c>
      <c r="H406" s="29" t="str" cm="1">
        <f t="array" ref="H406">VLOOKUP($A406, TblMedical[], COLUMN(TblMedical[Any Transplants]), FALSE)</f>
        <v>No</v>
      </c>
      <c r="I406" s="29" t="str" cm="1">
        <f t="array" ref="I406">VLOOKUP($A406, TblMedical[], COLUMN(TblMedical[Cancer history]), FALSE)</f>
        <v>No</v>
      </c>
      <c r="J406" s="29">
        <f>VLOOKUP($A406, TblMedical[], 9, FALSE)</f>
        <v>0</v>
      </c>
      <c r="K406" s="29" t="str" cm="1">
        <f t="array" ref="K406">VLOOKUP($A406, TblMedical[], COLUMN(TblMedical[Smoker]), FALSE)</f>
        <v>No</v>
      </c>
      <c r="L406" s="29" t="str" cm="1">
        <f t="array" ref="L406">VLOOKUP($A406, TblMedical[], COLUMN(TblMedical[Weight Status]), FALSE)</f>
        <v>Overweight</v>
      </c>
      <c r="M406" s="29" t="str" cm="1">
        <f t="array" ref="M406">VLOOKUP($A406, TblMedical[], COLUMN(TblMedical[Diabetes Status]), FALSE)</f>
        <v>Diabetes</v>
      </c>
      <c r="N406" s="30" cm="1">
        <f t="array" ref="N406">VLOOKUP($A406, TblHospital[], COLUMN(TblHospital[DateofBirth]), FALSE)</f>
        <v>25183</v>
      </c>
      <c r="O406" s="35" t="str" cm="1">
        <f t="array" ref="O406">VLOOKUP($A406, TblHospital[], COLUMN(TblHospital[Hospital tier]), FALSE)</f>
        <v>tier - 2</v>
      </c>
      <c r="P406" s="35" t="str" cm="1">
        <f t="array" ref="P406">VLOOKUP($A406, TblHospital[], COLUMN(TblHospital[City tier]), FALSE)</f>
        <v>tier - 3</v>
      </c>
      <c r="Q406" s="35" t="str" cm="1">
        <f t="array" ref="Q406">VLOOKUP($A406, TblHospital[],COLUMN(TblHospital[State ID]), FALSE)</f>
        <v>R1017</v>
      </c>
      <c r="R406" s="31"/>
      <c r="S406" s="31"/>
      <c r="T406" s="31"/>
    </row>
    <row r="407" spans="1:20" x14ac:dyDescent="0.25">
      <c r="A407" s="39" t="str">
        <f>TblNames[[#This Row],[Customer ID]]</f>
        <v>Id406</v>
      </c>
      <c r="B407" s="29" t="str" cm="1">
        <f t="array" ref="B407">VLOOKUP($A407, TblNames[], COLUMN(TblNames[First Name]), FALSE)</f>
        <v>Christopher D</v>
      </c>
      <c r="C407" s="29" cm="1">
        <f t="array" ref="C407">VLOOKUP($A407, TblMedical[], COLUMN(TblMedical[HBA1C]), FALSE)</f>
        <v>6.97</v>
      </c>
      <c r="D407" s="34" cm="1">
        <f t="array" ref="D407">VLOOKUP($A407, TblHospital[], COLUMN(TblHospital[Charges]), FALSE)</f>
        <v>25382.3</v>
      </c>
      <c r="E407" s="40" cm="1">
        <f t="array" ref="E407">VLOOKUP($A407, TblHospital[], COLUMN(TblHospital[Age]), FALSE)</f>
        <v>54</v>
      </c>
      <c r="F407" s="29" cm="1">
        <f t="array" ref="F407">VLOOKUP($A407, TblMedical[], COLUMN(TblMedical[BMI]), FALSE)</f>
        <v>25.1</v>
      </c>
      <c r="G407" s="29" t="str" cm="1">
        <f t="array" ref="G407">VLOOKUP($A407, TblMedical[], COLUMN(TblMedical[Heart Issues]), FALSE)</f>
        <v>No</v>
      </c>
      <c r="H407" s="29" t="str" cm="1">
        <f t="array" ref="H407">VLOOKUP($A407, TblMedical[], COLUMN(TblMedical[Any Transplants]), FALSE)</f>
        <v>No</v>
      </c>
      <c r="I407" s="29" t="str" cm="1">
        <f t="array" ref="I407">VLOOKUP($A407, TblMedical[], COLUMN(TblMedical[Cancer history]), FALSE)</f>
        <v>No</v>
      </c>
      <c r="J407" s="29">
        <f>VLOOKUP($A407, TblMedical[], 9, FALSE)</f>
        <v>0</v>
      </c>
      <c r="K407" s="29" t="str" cm="1">
        <f t="array" ref="K407">VLOOKUP($A407, TblMedical[], COLUMN(TblMedical[Smoker]), FALSE)</f>
        <v>Yes</v>
      </c>
      <c r="L407" s="29" t="str" cm="1">
        <f t="array" ref="L407">VLOOKUP($A407, TblMedical[], COLUMN(TblMedical[Weight Status]), FALSE)</f>
        <v>Overweight</v>
      </c>
      <c r="M407" s="29" t="str" cm="1">
        <f t="array" ref="M407">VLOOKUP($A407, TblMedical[], COLUMN(TblMedical[Diabetes Status]), FALSE)</f>
        <v>Prediabetes</v>
      </c>
      <c r="N407" s="30" cm="1">
        <f t="array" ref="N407">VLOOKUP($A407, TblHospital[], COLUMN(TblHospital[DateofBirth]), FALSE)</f>
        <v>25072</v>
      </c>
      <c r="O407" s="35" t="str" cm="1">
        <f t="array" ref="O407">VLOOKUP($A407, TblHospital[], COLUMN(TblHospital[Hospital tier]), FALSE)</f>
        <v>tier - 2</v>
      </c>
      <c r="P407" s="35" t="str" cm="1">
        <f t="array" ref="P407">VLOOKUP($A407, TblHospital[], COLUMN(TblHospital[City tier]), FALSE)</f>
        <v>tier - 2</v>
      </c>
      <c r="Q407" s="35" t="str" cm="1">
        <f t="array" ref="Q407">VLOOKUP($A407, TblHospital[],COLUMN(TblHospital[State ID]), FALSE)</f>
        <v>R1011</v>
      </c>
      <c r="R407" s="31"/>
      <c r="S407" s="31"/>
      <c r="T407" s="31"/>
    </row>
    <row r="408" spans="1:20" x14ac:dyDescent="0.25">
      <c r="A408" s="39" t="str">
        <f>TblNames[[#This Row],[Customer ID]]</f>
        <v>Id407</v>
      </c>
      <c r="B408" s="29" t="str" cm="1">
        <f t="array" ref="B408">VLOOKUP($A408, TblNames[], COLUMN(TblNames[First Name]), FALSE)</f>
        <v>Corey</v>
      </c>
      <c r="C408" s="29" cm="1">
        <f t="array" ref="C408">VLOOKUP($A408, TblMedical[], COLUMN(TblMedical[HBA1C]), FALSE)</f>
        <v>4.76</v>
      </c>
      <c r="D408" s="34" cm="1">
        <f t="array" ref="D408">VLOOKUP($A408, TblHospital[], COLUMN(TblHospital[Charges]), FALSE)</f>
        <v>25333.33</v>
      </c>
      <c r="E408" s="40" cm="1">
        <f t="array" ref="E408">VLOOKUP($A408, TblHospital[], COLUMN(TblHospital[Age]), FALSE)</f>
        <v>50</v>
      </c>
      <c r="F408" s="29" cm="1">
        <f t="array" ref="F408">VLOOKUP($A408, TblMedical[], COLUMN(TblMedical[BMI]), FALSE)</f>
        <v>32.11</v>
      </c>
      <c r="G408" s="29" t="str" cm="1">
        <f t="array" ref="G408">VLOOKUP($A408, TblMedical[], COLUMN(TblMedical[Heart Issues]), FALSE)</f>
        <v>No</v>
      </c>
      <c r="H408" s="29" t="str" cm="1">
        <f t="array" ref="H408">VLOOKUP($A408, TblMedical[], COLUMN(TblMedical[Any Transplants]), FALSE)</f>
        <v>No</v>
      </c>
      <c r="I408" s="29" t="str" cm="1">
        <f t="array" ref="I408">VLOOKUP($A408, TblMedical[], COLUMN(TblMedical[Cancer history]), FALSE)</f>
        <v>No</v>
      </c>
      <c r="J408" s="29">
        <f>VLOOKUP($A408, TblMedical[], 9, FALSE)</f>
        <v>2</v>
      </c>
      <c r="K408" s="29" t="str" cm="1">
        <f t="array" ref="K408">VLOOKUP($A408, TblMedical[], COLUMN(TblMedical[Smoker]), FALSE)</f>
        <v>No</v>
      </c>
      <c r="L408" s="29" t="str" cm="1">
        <f t="array" ref="L408">VLOOKUP($A408, TblMedical[], COLUMN(TblMedical[Weight Status]), FALSE)</f>
        <v>Obesity</v>
      </c>
      <c r="M408" s="29" t="str" cm="1">
        <f t="array" ref="M408">VLOOKUP($A408, TblMedical[], COLUMN(TblMedical[Diabetes Status]), FALSE)</f>
        <v>Normal</v>
      </c>
      <c r="N408" s="30" cm="1">
        <f t="array" ref="N408">VLOOKUP($A408, TblHospital[], COLUMN(TblHospital[DateofBirth]), FALSE)</f>
        <v>26568</v>
      </c>
      <c r="O408" s="35" t="str" cm="1">
        <f t="array" ref="O408">VLOOKUP($A408, TblHospital[], COLUMN(TblHospital[Hospital tier]), FALSE)</f>
        <v>tier - 2</v>
      </c>
      <c r="P408" s="35" t="str" cm="1">
        <f t="array" ref="P408">VLOOKUP($A408, TblHospital[], COLUMN(TblHospital[City tier]), FALSE)</f>
        <v>tier - 2</v>
      </c>
      <c r="Q408" s="35" t="str" cm="1">
        <f t="array" ref="Q408">VLOOKUP($A408, TblHospital[],COLUMN(TblHospital[State ID]), FALSE)</f>
        <v>R1017</v>
      </c>
      <c r="R408" s="31"/>
      <c r="S408" s="31"/>
      <c r="T408" s="31"/>
    </row>
    <row r="409" spans="1:20" x14ac:dyDescent="0.25">
      <c r="A409" s="39" t="str">
        <f>TblNames[[#This Row],[Customer ID]]</f>
        <v>Id408</v>
      </c>
      <c r="B409" s="29" t="str" cm="1">
        <f t="array" ref="B409">VLOOKUP($A409, TblNames[], COLUMN(TblNames[First Name]), FALSE)</f>
        <v>Patrick D</v>
      </c>
      <c r="C409" s="29" cm="1">
        <f t="array" ref="C409">VLOOKUP($A409, TblMedical[], COLUMN(TblMedical[HBA1C]), FALSE)</f>
        <v>8.24</v>
      </c>
      <c r="D409" s="34" cm="1">
        <f t="array" ref="D409">VLOOKUP($A409, TblHospital[], COLUMN(TblHospital[Charges]), FALSE)</f>
        <v>25309.49</v>
      </c>
      <c r="E409" s="40" cm="1">
        <f t="array" ref="E409">VLOOKUP($A409, TblHospital[], COLUMN(TblHospital[Age]), FALSE)</f>
        <v>47</v>
      </c>
      <c r="F409" s="29" cm="1">
        <f t="array" ref="F409">VLOOKUP($A409, TblMedical[], COLUMN(TblMedical[BMI]), FALSE)</f>
        <v>29.8</v>
      </c>
      <c r="G409" s="29" t="str" cm="1">
        <f t="array" ref="G409">VLOOKUP($A409, TblMedical[], COLUMN(TblMedical[Heart Issues]), FALSE)</f>
        <v>Yes</v>
      </c>
      <c r="H409" s="29" t="str" cm="1">
        <f t="array" ref="H409">VLOOKUP($A409, TblMedical[], COLUMN(TblMedical[Any Transplants]), FALSE)</f>
        <v>No</v>
      </c>
      <c r="I409" s="29" t="str" cm="1">
        <f t="array" ref="I409">VLOOKUP($A409, TblMedical[], COLUMN(TblMedical[Cancer history]), FALSE)</f>
        <v>No</v>
      </c>
      <c r="J409" s="29">
        <f>VLOOKUP($A409, TblMedical[], 9, FALSE)</f>
        <v>1</v>
      </c>
      <c r="K409" s="29" t="str" cm="1">
        <f t="array" ref="K409">VLOOKUP($A409, TblMedical[], COLUMN(TblMedical[Smoker]), FALSE)</f>
        <v>Yes</v>
      </c>
      <c r="L409" s="29" t="str" cm="1">
        <f t="array" ref="L409">VLOOKUP($A409, TblMedical[], COLUMN(TblMedical[Weight Status]), FALSE)</f>
        <v>Overweight</v>
      </c>
      <c r="M409" s="29" t="str" cm="1">
        <f t="array" ref="M409">VLOOKUP($A409, TblMedical[], COLUMN(TblMedical[Diabetes Status]), FALSE)</f>
        <v>Diabetes</v>
      </c>
      <c r="N409" s="30" cm="1">
        <f t="array" ref="N409">VLOOKUP($A409, TblHospital[], COLUMN(TblHospital[DateofBirth]), FALSE)</f>
        <v>27742</v>
      </c>
      <c r="O409" s="35" t="str" cm="1">
        <f t="array" ref="O409">VLOOKUP($A409, TblHospital[], COLUMN(TblHospital[Hospital tier]), FALSE)</f>
        <v>tier - 2</v>
      </c>
      <c r="P409" s="35" t="str" cm="1">
        <f t="array" ref="P409">VLOOKUP($A409, TblHospital[], COLUMN(TblHospital[City tier]), FALSE)</f>
        <v>tier - 1</v>
      </c>
      <c r="Q409" s="35" t="str" cm="1">
        <f t="array" ref="Q409">VLOOKUP($A409, TblHospital[],COLUMN(TblHospital[State ID]), FALSE)</f>
        <v>R1011</v>
      </c>
      <c r="R409" s="31"/>
      <c r="S409" s="31"/>
      <c r="T409" s="31"/>
    </row>
    <row r="410" spans="1:20" x14ac:dyDescent="0.25">
      <c r="A410" s="39" t="str">
        <f>TblNames[[#This Row],[Customer ID]]</f>
        <v>Id409</v>
      </c>
      <c r="B410" s="29" t="str" cm="1">
        <f t="array" ref="B410">VLOOKUP($A410, TblNames[], COLUMN(TblNames[First Name]), FALSE)</f>
        <v>Anthony D</v>
      </c>
      <c r="C410" s="29" cm="1">
        <f t="array" ref="C410">VLOOKUP($A410, TblMedical[], COLUMN(TblMedical[HBA1C]), FALSE)</f>
        <v>4.76</v>
      </c>
      <c r="D410" s="34" cm="1">
        <f t="array" ref="D410">VLOOKUP($A410, TblHospital[], COLUMN(TblHospital[Charges]), FALSE)</f>
        <v>25127.22</v>
      </c>
      <c r="E410" s="40" cm="1">
        <f t="array" ref="E410">VLOOKUP($A410, TblHospital[], COLUMN(TblHospital[Age]), FALSE)</f>
        <v>24</v>
      </c>
      <c r="F410" s="29" cm="1">
        <f t="array" ref="F410">VLOOKUP($A410, TblMedical[], COLUMN(TblMedical[BMI]), FALSE)</f>
        <v>24.01</v>
      </c>
      <c r="G410" s="29" t="str" cm="1">
        <f t="array" ref="G410">VLOOKUP($A410, TblMedical[], COLUMN(TblMedical[Heart Issues]), FALSE)</f>
        <v>No</v>
      </c>
      <c r="H410" s="29" t="str" cm="1">
        <f t="array" ref="H410">VLOOKUP($A410, TblMedical[], COLUMN(TblMedical[Any Transplants]), FALSE)</f>
        <v>No</v>
      </c>
      <c r="I410" s="29" t="str" cm="1">
        <f t="array" ref="I410">VLOOKUP($A410, TblMedical[], COLUMN(TblMedical[Cancer history]), FALSE)</f>
        <v>No</v>
      </c>
      <c r="J410" s="29">
        <f>VLOOKUP($A410, TblMedical[], 9, FALSE)</f>
        <v>1</v>
      </c>
      <c r="K410" s="29" t="str" cm="1">
        <f t="array" ref="K410">VLOOKUP($A410, TblMedical[], COLUMN(TblMedical[Smoker]), FALSE)</f>
        <v>Yes</v>
      </c>
      <c r="L410" s="29" t="str" cm="1">
        <f t="array" ref="L410">VLOOKUP($A410, TblMedical[], COLUMN(TblMedical[Weight Status]), FALSE)</f>
        <v>Normal Weight</v>
      </c>
      <c r="M410" s="29" t="str" cm="1">
        <f t="array" ref="M410">VLOOKUP($A410, TblMedical[], COLUMN(TblMedical[Diabetes Status]), FALSE)</f>
        <v>Normal</v>
      </c>
      <c r="N410" s="30" cm="1">
        <f t="array" ref="N410">VLOOKUP($A410, TblHospital[], COLUMN(TblHospital[DateofBirth]), FALSE)</f>
        <v>36123</v>
      </c>
      <c r="O410" s="35" t="str" cm="1">
        <f t="array" ref="O410">VLOOKUP($A410, TblHospital[], COLUMN(TblHospital[Hospital tier]), FALSE)</f>
        <v>tier - 2</v>
      </c>
      <c r="P410" s="35" t="str" cm="1">
        <f t="array" ref="P410">VLOOKUP($A410, TblHospital[], COLUMN(TblHospital[City tier]), FALSE)</f>
        <v>tier - 3</v>
      </c>
      <c r="Q410" s="35" t="str" cm="1">
        <f t="array" ref="Q410">VLOOKUP($A410, TblHospital[],COLUMN(TblHospital[State ID]), FALSE)</f>
        <v>R1011</v>
      </c>
      <c r="R410" s="31"/>
      <c r="S410" s="31"/>
      <c r="T410" s="31"/>
    </row>
    <row r="411" spans="1:20" x14ac:dyDescent="0.25">
      <c r="A411" s="39" t="str">
        <f>TblNames[[#This Row],[Customer ID]]</f>
        <v>Id410</v>
      </c>
      <c r="B411" s="29" t="str" cm="1">
        <f t="array" ref="B411">VLOOKUP($A411, TblNames[], COLUMN(TblNames[First Name]), FALSE)</f>
        <v>Melissa</v>
      </c>
      <c r="C411" s="29" cm="1">
        <f t="array" ref="C411">VLOOKUP($A411, TblMedical[], COLUMN(TblMedical[HBA1C]), FALSE)</f>
        <v>6.03</v>
      </c>
      <c r="D411" s="34" cm="1">
        <f t="array" ref="D411">VLOOKUP($A411, TblHospital[], COLUMN(TblHospital[Charges]), FALSE)</f>
        <v>25081.77</v>
      </c>
      <c r="E411" s="40" cm="1">
        <f t="array" ref="E411">VLOOKUP($A411, TblHospital[], COLUMN(TblHospital[Age]), FALSE)</f>
        <v>25</v>
      </c>
      <c r="F411" s="29" cm="1">
        <f t="array" ref="F411">VLOOKUP($A411, TblMedical[], COLUMN(TblMedical[BMI]), FALSE)</f>
        <v>23.21</v>
      </c>
      <c r="G411" s="29" t="str" cm="1">
        <f t="array" ref="G411">VLOOKUP($A411, TblMedical[], COLUMN(TblMedical[Heart Issues]), FALSE)</f>
        <v>No</v>
      </c>
      <c r="H411" s="29" t="str" cm="1">
        <f t="array" ref="H411">VLOOKUP($A411, TblMedical[], COLUMN(TblMedical[Any Transplants]), FALSE)</f>
        <v>No</v>
      </c>
      <c r="I411" s="29" t="str" cm="1">
        <f t="array" ref="I411">VLOOKUP($A411, TblMedical[], COLUMN(TblMedical[Cancer history]), FALSE)</f>
        <v>No</v>
      </c>
      <c r="J411" s="29">
        <f>VLOOKUP($A411, TblMedical[], 9, FALSE)</f>
        <v>1</v>
      </c>
      <c r="K411" s="29" t="str" cm="1">
        <f t="array" ref="K411">VLOOKUP($A411, TblMedical[], COLUMN(TblMedical[Smoker]), FALSE)</f>
        <v>No</v>
      </c>
      <c r="L411" s="29" t="str" cm="1">
        <f t="array" ref="L411">VLOOKUP($A411, TblMedical[], COLUMN(TblMedical[Weight Status]), FALSE)</f>
        <v>Normal Weight</v>
      </c>
      <c r="M411" s="29" t="str" cm="1">
        <f t="array" ref="M411">VLOOKUP($A411, TblMedical[], COLUMN(TblMedical[Diabetes Status]), FALSE)</f>
        <v>Prediabetes</v>
      </c>
      <c r="N411" s="30" cm="1">
        <f t="array" ref="N411">VLOOKUP($A411, TblHospital[], COLUMN(TblHospital[DateofBirth]), FALSE)</f>
        <v>35960</v>
      </c>
      <c r="O411" s="35" t="str" cm="1">
        <f t="array" ref="O411">VLOOKUP($A411, TblHospital[], COLUMN(TblHospital[Hospital tier]), FALSE)</f>
        <v>tier - 2</v>
      </c>
      <c r="P411" s="35" t="str" cm="1">
        <f t="array" ref="P411">VLOOKUP($A411, TblHospital[], COLUMN(TblHospital[City tier]), FALSE)</f>
        <v>tier - 2</v>
      </c>
      <c r="Q411" s="35" t="str" cm="1">
        <f t="array" ref="Q411">VLOOKUP($A411, TblHospital[],COLUMN(TblHospital[State ID]), FALSE)</f>
        <v>R1013</v>
      </c>
      <c r="R411" s="31"/>
      <c r="S411" s="31"/>
      <c r="T411" s="31"/>
    </row>
    <row r="412" spans="1:20" x14ac:dyDescent="0.25">
      <c r="A412" s="39" t="str">
        <f>TblNames[[#This Row],[Customer ID]]</f>
        <v>Id411</v>
      </c>
      <c r="B412" s="29" t="str" cm="1">
        <f t="array" ref="B412">VLOOKUP($A412, TblNames[], COLUMN(TblNames[First Name]), FALSE)</f>
        <v>Raven</v>
      </c>
      <c r="C412" s="29" cm="1">
        <f t="array" ref="C412">VLOOKUP($A412, TblMedical[], COLUMN(TblMedical[HBA1C]), FALSE)</f>
        <v>4.07</v>
      </c>
      <c r="D412" s="34" cm="1">
        <f t="array" ref="D412">VLOOKUP($A412, TblHospital[], COLUMN(TblHospital[Charges]), FALSE)</f>
        <v>25075.97</v>
      </c>
      <c r="E412" s="40" cm="1">
        <f t="array" ref="E412">VLOOKUP($A412, TblHospital[], COLUMN(TblHospital[Age]), FALSE)</f>
        <v>27</v>
      </c>
      <c r="F412" s="29" cm="1">
        <f t="array" ref="F412">VLOOKUP($A412, TblMedical[], COLUMN(TblMedical[BMI]), FALSE)</f>
        <v>21.2</v>
      </c>
      <c r="G412" s="29" t="str" cm="1">
        <f t="array" ref="G412">VLOOKUP($A412, TblMedical[], COLUMN(TblMedical[Heart Issues]), FALSE)</f>
        <v>Yes</v>
      </c>
      <c r="H412" s="29" t="str" cm="1">
        <f t="array" ref="H412">VLOOKUP($A412, TblMedical[], COLUMN(TblMedical[Any Transplants]), FALSE)</f>
        <v>No</v>
      </c>
      <c r="I412" s="29" t="str" cm="1">
        <f t="array" ref="I412">VLOOKUP($A412, TblMedical[], COLUMN(TblMedical[Cancer history]), FALSE)</f>
        <v>No</v>
      </c>
      <c r="J412" s="29">
        <f>VLOOKUP($A412, TblMedical[], 9, FALSE)</f>
        <v>1</v>
      </c>
      <c r="K412" s="29" t="str" cm="1">
        <f t="array" ref="K412">VLOOKUP($A412, TblMedical[], COLUMN(TblMedical[Smoker]), FALSE)</f>
        <v>Yes</v>
      </c>
      <c r="L412" s="29" t="str" cm="1">
        <f t="array" ref="L412">VLOOKUP($A412, TblMedical[], COLUMN(TblMedical[Weight Status]), FALSE)</f>
        <v>Normal Weight</v>
      </c>
      <c r="M412" s="29" t="str" cm="1">
        <f t="array" ref="M412">VLOOKUP($A412, TblMedical[], COLUMN(TblMedical[Diabetes Status]), FALSE)</f>
        <v>Normal</v>
      </c>
      <c r="N412" s="30" cm="1">
        <f t="array" ref="N412">VLOOKUP($A412, TblHospital[], COLUMN(TblHospital[DateofBirth]), FALSE)</f>
        <v>35037</v>
      </c>
      <c r="O412" s="35" t="str" cm="1">
        <f t="array" ref="O412">VLOOKUP($A412, TblHospital[], COLUMN(TblHospital[Hospital tier]), FALSE)</f>
        <v>tier - 2</v>
      </c>
      <c r="P412" s="35" t="str" cm="1">
        <f t="array" ref="P412">VLOOKUP($A412, TblHospital[], COLUMN(TblHospital[City tier]), FALSE)</f>
        <v>tier - 2</v>
      </c>
      <c r="Q412" s="35" t="str" cm="1">
        <f t="array" ref="Q412">VLOOKUP($A412, TblHospital[],COLUMN(TblHospital[State ID]), FALSE)</f>
        <v>R1011</v>
      </c>
      <c r="R412" s="31"/>
      <c r="S412" s="31"/>
      <c r="T412" s="31"/>
    </row>
    <row r="413" spans="1:20" x14ac:dyDescent="0.25">
      <c r="A413" s="39" t="str">
        <f>TblNames[[#This Row],[Customer ID]]</f>
        <v>Id412</v>
      </c>
      <c r="B413" s="29" t="str" cm="1">
        <f t="array" ref="B413">VLOOKUP($A413, TblNames[], COLUMN(TblNames[First Name]), FALSE)</f>
        <v>Christopher</v>
      </c>
      <c r="C413" s="29" cm="1">
        <f t="array" ref="C413">VLOOKUP($A413, TblMedical[], COLUMN(TblMedical[HBA1C]), FALSE)</f>
        <v>8.26</v>
      </c>
      <c r="D413" s="34" cm="1">
        <f t="array" ref="D413">VLOOKUP($A413, TblHospital[], COLUMN(TblHospital[Charges]), FALSE)</f>
        <v>24915.22</v>
      </c>
      <c r="E413" s="40" cm="1">
        <f t="array" ref="E413">VLOOKUP($A413, TblHospital[], COLUMN(TblHospital[Age]), FALSE)</f>
        <v>47</v>
      </c>
      <c r="F413" s="29" cm="1">
        <f t="array" ref="F413">VLOOKUP($A413, TblMedical[], COLUMN(TblMedical[BMI]), FALSE)</f>
        <v>28.215</v>
      </c>
      <c r="G413" s="29" t="str" cm="1">
        <f t="array" ref="G413">VLOOKUP($A413, TblMedical[], COLUMN(TblMedical[Heart Issues]), FALSE)</f>
        <v>Yes</v>
      </c>
      <c r="H413" s="29" t="str" cm="1">
        <f t="array" ref="H413">VLOOKUP($A413, TblMedical[], COLUMN(TblMedical[Any Transplants]), FALSE)</f>
        <v>No</v>
      </c>
      <c r="I413" s="29" t="str" cm="1">
        <f t="array" ref="I413">VLOOKUP($A413, TblMedical[], COLUMN(TblMedical[Cancer history]), FALSE)</f>
        <v>No</v>
      </c>
      <c r="J413" s="29">
        <f>VLOOKUP($A413, TblMedical[], 9, FALSE)</f>
        <v>1</v>
      </c>
      <c r="K413" s="29" t="str" cm="1">
        <f t="array" ref="K413">VLOOKUP($A413, TblMedical[], COLUMN(TblMedical[Smoker]), FALSE)</f>
        <v>Yes</v>
      </c>
      <c r="L413" s="29" t="str" cm="1">
        <f t="array" ref="L413">VLOOKUP($A413, TblMedical[], COLUMN(TblMedical[Weight Status]), FALSE)</f>
        <v>Overweight</v>
      </c>
      <c r="M413" s="29" t="str" cm="1">
        <f t="array" ref="M413">VLOOKUP($A413, TblMedical[], COLUMN(TblMedical[Diabetes Status]), FALSE)</f>
        <v>Diabetes</v>
      </c>
      <c r="N413" s="30" cm="1">
        <f t="array" ref="N413">VLOOKUP($A413, TblHospital[], COLUMN(TblHospital[DateofBirth]), FALSE)</f>
        <v>27712</v>
      </c>
      <c r="O413" s="35" t="str" cm="1">
        <f t="array" ref="O413">VLOOKUP($A413, TblHospital[], COLUMN(TblHospital[Hospital tier]), FALSE)</f>
        <v>tier - 2</v>
      </c>
      <c r="P413" s="35" t="str" cm="1">
        <f t="array" ref="P413">VLOOKUP($A413, TblHospital[], COLUMN(TblHospital[City tier]), FALSE)</f>
        <v>tier - 3</v>
      </c>
      <c r="Q413" s="35" t="str" cm="1">
        <f t="array" ref="Q413">VLOOKUP($A413, TblHospital[],COLUMN(TblHospital[State ID]), FALSE)</f>
        <v>R1012</v>
      </c>
      <c r="R413" s="31"/>
      <c r="S413" s="31"/>
      <c r="T413" s="31"/>
    </row>
    <row r="414" spans="1:20" x14ac:dyDescent="0.25">
      <c r="A414" s="39" t="str">
        <f>TblNames[[#This Row],[Customer ID]]</f>
        <v>Id413</v>
      </c>
      <c r="B414" s="29" t="str" cm="1">
        <f t="array" ref="B414">VLOOKUP($A414, TblNames[], COLUMN(TblNames[First Name]), FALSE)</f>
        <v>Kendra A</v>
      </c>
      <c r="C414" s="29" cm="1">
        <f t="array" ref="C414">VLOOKUP($A414, TblMedical[], COLUMN(TblMedical[HBA1C]), FALSE)</f>
        <v>4.76</v>
      </c>
      <c r="D414" s="34" cm="1">
        <f t="array" ref="D414">VLOOKUP($A414, TblHospital[], COLUMN(TblHospital[Charges]), FALSE)</f>
        <v>24915.05</v>
      </c>
      <c r="E414" s="40" cm="1">
        <f t="array" ref="E414">VLOOKUP($A414, TblHospital[], COLUMN(TblHospital[Age]), FALSE)</f>
        <v>36</v>
      </c>
      <c r="F414" s="29" cm="1">
        <f t="array" ref="F414">VLOOKUP($A414, TblMedical[], COLUMN(TblMedical[BMI]), FALSE)</f>
        <v>38.094999999999999</v>
      </c>
      <c r="G414" s="29" t="str" cm="1">
        <f t="array" ref="G414">VLOOKUP($A414, TblMedical[], COLUMN(TblMedical[Heart Issues]), FALSE)</f>
        <v>No</v>
      </c>
      <c r="H414" s="29" t="str" cm="1">
        <f t="array" ref="H414">VLOOKUP($A414, TblMedical[], COLUMN(TblMedical[Any Transplants]), FALSE)</f>
        <v>No</v>
      </c>
      <c r="I414" s="29" t="str" cm="1">
        <f t="array" ref="I414">VLOOKUP($A414, TblMedical[], COLUMN(TblMedical[Cancer history]), FALSE)</f>
        <v>No</v>
      </c>
      <c r="J414" s="29">
        <f>VLOOKUP($A414, TblMedical[], 9, FALSE)</f>
        <v>1</v>
      </c>
      <c r="K414" s="29" t="str" cm="1">
        <f t="array" ref="K414">VLOOKUP($A414, TblMedical[], COLUMN(TblMedical[Smoker]), FALSE)</f>
        <v>No</v>
      </c>
      <c r="L414" s="29" t="str" cm="1">
        <f t="array" ref="L414">VLOOKUP($A414, TblMedical[], COLUMN(TblMedical[Weight Status]), FALSE)</f>
        <v>Obesity</v>
      </c>
      <c r="M414" s="29" t="str" cm="1">
        <f t="array" ref="M414">VLOOKUP($A414, TblMedical[], COLUMN(TblMedical[Diabetes Status]), FALSE)</f>
        <v>Normal</v>
      </c>
      <c r="N414" s="30" cm="1">
        <f t="array" ref="N414">VLOOKUP($A414, TblHospital[], COLUMN(TblHospital[DateofBirth]), FALSE)</f>
        <v>31942</v>
      </c>
      <c r="O414" s="35" t="str" cm="1">
        <f t="array" ref="O414">VLOOKUP($A414, TblHospital[], COLUMN(TblHospital[Hospital tier]), FALSE)</f>
        <v>tier - 2</v>
      </c>
      <c r="P414" s="35" t="str" cm="1">
        <f t="array" ref="P414">VLOOKUP($A414, TblHospital[], COLUMN(TblHospital[City tier]), FALSE)</f>
        <v>tier - 1</v>
      </c>
      <c r="Q414" s="35" t="str" cm="1">
        <f t="array" ref="Q414">VLOOKUP($A414, TblHospital[],COLUMN(TblHospital[State ID]), FALSE)</f>
        <v>R1024</v>
      </c>
      <c r="R414" s="31"/>
      <c r="S414" s="31"/>
      <c r="T414" s="31"/>
    </row>
    <row r="415" spans="1:20" x14ac:dyDescent="0.25">
      <c r="A415" s="39" t="str">
        <f>TblNames[[#This Row],[Customer ID]]</f>
        <v>Id414</v>
      </c>
      <c r="B415" s="29" t="str" cm="1">
        <f t="array" ref="B415">VLOOKUP($A415, TblNames[], COLUMN(TblNames[First Name]), FALSE)</f>
        <v>Jordan</v>
      </c>
      <c r="C415" s="29" cm="1">
        <f t="array" ref="C415">VLOOKUP($A415, TblMedical[], COLUMN(TblMedical[HBA1C]), FALSE)</f>
        <v>6.13</v>
      </c>
      <c r="D415" s="34" cm="1">
        <f t="array" ref="D415">VLOOKUP($A415, TblHospital[], COLUMN(TblHospital[Charges]), FALSE)</f>
        <v>24873.38</v>
      </c>
      <c r="E415" s="40" cm="1">
        <f t="array" ref="E415">VLOOKUP($A415, TblHospital[], COLUMN(TblHospital[Age]), FALSE)</f>
        <v>54</v>
      </c>
      <c r="F415" s="29" cm="1">
        <f t="array" ref="F415">VLOOKUP($A415, TblMedical[], COLUMN(TblMedical[BMI]), FALSE)</f>
        <v>22.61</v>
      </c>
      <c r="G415" s="29" t="str" cm="1">
        <f t="array" ref="G415">VLOOKUP($A415, TblMedical[], COLUMN(TblMedical[Heart Issues]), FALSE)</f>
        <v>Yes</v>
      </c>
      <c r="H415" s="29" t="str" cm="1">
        <f t="array" ref="H415">VLOOKUP($A415, TblMedical[], COLUMN(TblMedical[Any Transplants]), FALSE)</f>
        <v>No</v>
      </c>
      <c r="I415" s="29" t="str" cm="1">
        <f t="array" ref="I415">VLOOKUP($A415, TblMedical[], COLUMN(TblMedical[Cancer history]), FALSE)</f>
        <v>Yes</v>
      </c>
      <c r="J415" s="29">
        <f>VLOOKUP($A415, TblMedical[], 9, FALSE)</f>
        <v>1</v>
      </c>
      <c r="K415" s="29" t="str" cm="1">
        <f t="array" ref="K415">VLOOKUP($A415, TblMedical[], COLUMN(TblMedical[Smoker]), FALSE)</f>
        <v>Yes</v>
      </c>
      <c r="L415" s="29" t="str" cm="1">
        <f t="array" ref="L415">VLOOKUP($A415, TblMedical[], COLUMN(TblMedical[Weight Status]), FALSE)</f>
        <v>Normal Weight</v>
      </c>
      <c r="M415" s="29" t="str" cm="1">
        <f t="array" ref="M415">VLOOKUP($A415, TblMedical[], COLUMN(TblMedical[Diabetes Status]), FALSE)</f>
        <v>Prediabetes</v>
      </c>
      <c r="N415" s="30" cm="1">
        <f t="array" ref="N415">VLOOKUP($A415, TblHospital[], COLUMN(TblHospital[DateofBirth]), FALSE)</f>
        <v>25407</v>
      </c>
      <c r="O415" s="35" t="str" cm="1">
        <f t="array" ref="O415">VLOOKUP($A415, TblHospital[], COLUMN(TblHospital[Hospital tier]), FALSE)</f>
        <v>tier - 2</v>
      </c>
      <c r="P415" s="35" t="str" cm="1">
        <f t="array" ref="P415">VLOOKUP($A415, TblHospital[], COLUMN(TblHospital[City tier]), FALSE)</f>
        <v>tier - 1</v>
      </c>
      <c r="Q415" s="35" t="str" cm="1">
        <f t="array" ref="Q415">VLOOKUP($A415, TblHospital[],COLUMN(TblHospital[State ID]), FALSE)</f>
        <v>R1024</v>
      </c>
      <c r="R415" s="31"/>
      <c r="S415" s="31"/>
      <c r="T415" s="31"/>
    </row>
    <row r="416" spans="1:20" x14ac:dyDescent="0.25">
      <c r="A416" s="39" t="str">
        <f>TblNames[[#This Row],[Customer ID]]</f>
        <v>Id415</v>
      </c>
      <c r="B416" s="29" t="str" cm="1">
        <f t="array" ref="B416">VLOOKUP($A416, TblNames[], COLUMN(TblNames[First Name]), FALSE)</f>
        <v>Nils</v>
      </c>
      <c r="C416" s="29" cm="1">
        <f t="array" ref="C416">VLOOKUP($A416, TblMedical[], COLUMN(TblMedical[HBA1C]), FALSE)</f>
        <v>10.47</v>
      </c>
      <c r="D416" s="34" cm="1">
        <f t="array" ref="D416">VLOOKUP($A416, TblHospital[], COLUMN(TblHospital[Charges]), FALSE)</f>
        <v>24869.84</v>
      </c>
      <c r="E416" s="40" cm="1">
        <f t="array" ref="E416">VLOOKUP($A416, TblHospital[], COLUMN(TblHospital[Age]), FALSE)</f>
        <v>52</v>
      </c>
      <c r="F416" s="29" cm="1">
        <f t="array" ref="F416">VLOOKUP($A416, TblMedical[], COLUMN(TblMedical[BMI]), FALSE)</f>
        <v>24.32</v>
      </c>
      <c r="G416" s="29" t="str" cm="1">
        <f t="array" ref="G416">VLOOKUP($A416, TblMedical[], COLUMN(TblMedical[Heart Issues]), FALSE)</f>
        <v>Yes</v>
      </c>
      <c r="H416" s="29" t="str" cm="1">
        <f t="array" ref="H416">VLOOKUP($A416, TblMedical[], COLUMN(TblMedical[Any Transplants]), FALSE)</f>
        <v>No</v>
      </c>
      <c r="I416" s="29" t="str" cm="1">
        <f t="array" ref="I416">VLOOKUP($A416, TblMedical[], COLUMN(TblMedical[Cancer history]), FALSE)</f>
        <v>No</v>
      </c>
      <c r="J416" s="29">
        <f>VLOOKUP($A416, TblMedical[], 9, FALSE)</f>
        <v>2</v>
      </c>
      <c r="K416" s="29" t="str" cm="1">
        <f t="array" ref="K416">VLOOKUP($A416, TblMedical[], COLUMN(TblMedical[Smoker]), FALSE)</f>
        <v>Yes</v>
      </c>
      <c r="L416" s="29" t="str" cm="1">
        <f t="array" ref="L416">VLOOKUP($A416, TblMedical[], COLUMN(TblMedical[Weight Status]), FALSE)</f>
        <v>Normal Weight</v>
      </c>
      <c r="M416" s="29" t="str" cm="1">
        <f t="array" ref="M416">VLOOKUP($A416, TblMedical[], COLUMN(TblMedical[Diabetes Status]), FALSE)</f>
        <v>Diabetes</v>
      </c>
      <c r="N416" s="30" cm="1">
        <f t="array" ref="N416">VLOOKUP($A416, TblHospital[], COLUMN(TblHospital[DateofBirth]), FALSE)</f>
        <v>25898</v>
      </c>
      <c r="O416" s="35" t="str" cm="1">
        <f t="array" ref="O416">VLOOKUP($A416, TblHospital[], COLUMN(TblHospital[Hospital tier]), FALSE)</f>
        <v>tier - 2</v>
      </c>
      <c r="P416" s="35" t="str" cm="1">
        <f t="array" ref="P416">VLOOKUP($A416, TblHospital[], COLUMN(TblHospital[City tier]), FALSE)</f>
        <v>tier - 2</v>
      </c>
      <c r="Q416" s="35" t="str" cm="1">
        <f t="array" ref="Q416">VLOOKUP($A416, TblHospital[],COLUMN(TblHospital[State ID]), FALSE)</f>
        <v>R1016</v>
      </c>
      <c r="R416" s="31"/>
      <c r="S416" s="31"/>
      <c r="T416" s="31"/>
    </row>
    <row r="417" spans="1:20" x14ac:dyDescent="0.25">
      <c r="A417" s="39" t="str">
        <f>TblNames[[#This Row],[Customer ID]]</f>
        <v>Id416</v>
      </c>
      <c r="B417" s="29" t="str" cm="1">
        <f t="array" ref="B417">VLOOKUP($A417, TblNames[], COLUMN(TblNames[First Name]), FALSE)</f>
        <v>Scott</v>
      </c>
      <c r="C417" s="29" cm="1">
        <f t="array" ref="C417">VLOOKUP($A417, TblMedical[], COLUMN(TblMedical[HBA1C]), FALSE)</f>
        <v>4.04</v>
      </c>
      <c r="D417" s="34" cm="1">
        <f t="array" ref="D417">VLOOKUP($A417, TblHospital[], COLUMN(TblHospital[Charges]), FALSE)</f>
        <v>24863.25</v>
      </c>
      <c r="E417" s="40" cm="1">
        <f t="array" ref="E417">VLOOKUP($A417, TblHospital[], COLUMN(TblHospital[Age]), FALSE)</f>
        <v>28</v>
      </c>
      <c r="F417" s="29" cm="1">
        <f t="array" ref="F417">VLOOKUP($A417, TblMedical[], COLUMN(TblMedical[BMI]), FALSE)</f>
        <v>20.96</v>
      </c>
      <c r="G417" s="29" t="str" cm="1">
        <f t="array" ref="G417">VLOOKUP($A417, TblMedical[], COLUMN(TblMedical[Heart Issues]), FALSE)</f>
        <v>Yes</v>
      </c>
      <c r="H417" s="29" t="str" cm="1">
        <f t="array" ref="H417">VLOOKUP($A417, TblMedical[], COLUMN(TblMedical[Any Transplants]), FALSE)</f>
        <v>No</v>
      </c>
      <c r="I417" s="29" t="str" cm="1">
        <f t="array" ref="I417">VLOOKUP($A417, TblMedical[], COLUMN(TblMedical[Cancer history]), FALSE)</f>
        <v>No</v>
      </c>
      <c r="J417" s="29">
        <f>VLOOKUP($A417, TblMedical[], 9, FALSE)</f>
        <v>1</v>
      </c>
      <c r="K417" s="29" t="str" cm="1">
        <f t="array" ref="K417">VLOOKUP($A417, TblMedical[], COLUMN(TblMedical[Smoker]), FALSE)</f>
        <v>Yes</v>
      </c>
      <c r="L417" s="29" t="str" cm="1">
        <f t="array" ref="L417">VLOOKUP($A417, TblMedical[], COLUMN(TblMedical[Weight Status]), FALSE)</f>
        <v>Normal Weight</v>
      </c>
      <c r="M417" s="29" t="str" cm="1">
        <f t="array" ref="M417">VLOOKUP($A417, TblMedical[], COLUMN(TblMedical[Diabetes Status]), FALSE)</f>
        <v>Normal</v>
      </c>
      <c r="N417" s="30" cm="1">
        <f t="array" ref="N417">VLOOKUP($A417, TblHospital[], COLUMN(TblHospital[DateofBirth]), FALSE)</f>
        <v>34860</v>
      </c>
      <c r="O417" s="35" t="str" cm="1">
        <f t="array" ref="O417">VLOOKUP($A417, TblHospital[], COLUMN(TblHospital[Hospital tier]), FALSE)</f>
        <v>tier - 2</v>
      </c>
      <c r="P417" s="35" t="str" cm="1">
        <f t="array" ref="P417">VLOOKUP($A417, TblHospital[], COLUMN(TblHospital[City tier]), FALSE)</f>
        <v>tier - 3</v>
      </c>
      <c r="Q417" s="35" t="str" cm="1">
        <f t="array" ref="Q417">VLOOKUP($A417, TblHospital[],COLUMN(TblHospital[State ID]), FALSE)</f>
        <v>R1011</v>
      </c>
      <c r="R417" s="31"/>
      <c r="S417" s="31"/>
      <c r="T417" s="31"/>
    </row>
    <row r="418" spans="1:20" x14ac:dyDescent="0.25">
      <c r="A418" s="39" t="str">
        <f>TblNames[[#This Row],[Customer ID]]</f>
        <v>Id417</v>
      </c>
      <c r="B418" s="29" t="str" cm="1">
        <f t="array" ref="B418">VLOOKUP($A418, TblNames[], COLUMN(TblNames[First Name]), FALSE)</f>
        <v>Angela</v>
      </c>
      <c r="C418" s="29" cm="1">
        <f t="array" ref="C418">VLOOKUP($A418, TblMedical[], COLUMN(TblMedical[HBA1C]), FALSE)</f>
        <v>5.74</v>
      </c>
      <c r="D418" s="34" cm="1">
        <f t="array" ref="D418">VLOOKUP($A418, TblHospital[], COLUMN(TblHospital[Charges]), FALSE)</f>
        <v>24817.25</v>
      </c>
      <c r="E418" s="40" cm="1">
        <f t="array" ref="E418">VLOOKUP($A418, TblHospital[], COLUMN(TblHospital[Age]), FALSE)</f>
        <v>28</v>
      </c>
      <c r="F418" s="29" cm="1">
        <f t="array" ref="F418">VLOOKUP($A418, TblMedical[], COLUMN(TblMedical[BMI]), FALSE)</f>
        <v>19.68</v>
      </c>
      <c r="G418" s="29" t="str" cm="1">
        <f t="array" ref="G418">VLOOKUP($A418, TblMedical[], COLUMN(TblMedical[Heart Issues]), FALSE)</f>
        <v>No</v>
      </c>
      <c r="H418" s="29" t="str" cm="1">
        <f t="array" ref="H418">VLOOKUP($A418, TblMedical[], COLUMN(TblMedical[Any Transplants]), FALSE)</f>
        <v>No</v>
      </c>
      <c r="I418" s="29" t="str" cm="1">
        <f t="array" ref="I418">VLOOKUP($A418, TblMedical[], COLUMN(TblMedical[Cancer history]), FALSE)</f>
        <v>No</v>
      </c>
      <c r="J418" s="29">
        <f>VLOOKUP($A418, TblMedical[], 9, FALSE)</f>
        <v>0</v>
      </c>
      <c r="K418" s="29" t="str" cm="1">
        <f t="array" ref="K418">VLOOKUP($A418, TblMedical[], COLUMN(TblMedical[Smoker]), FALSE)</f>
        <v>Yes</v>
      </c>
      <c r="L418" s="29" t="str" cm="1">
        <f t="array" ref="L418">VLOOKUP($A418, TblMedical[], COLUMN(TblMedical[Weight Status]), FALSE)</f>
        <v>Normal Weight</v>
      </c>
      <c r="M418" s="29" t="str" cm="1">
        <f t="array" ref="M418">VLOOKUP($A418, TblMedical[], COLUMN(TblMedical[Diabetes Status]), FALSE)</f>
        <v>Normal</v>
      </c>
      <c r="N418" s="30" cm="1">
        <f t="array" ref="N418">VLOOKUP($A418, TblHospital[], COLUMN(TblHospital[DateofBirth]), FALSE)</f>
        <v>34586</v>
      </c>
      <c r="O418" s="35" t="str" cm="1">
        <f t="array" ref="O418">VLOOKUP($A418, TblHospital[], COLUMN(TblHospital[Hospital tier]), FALSE)</f>
        <v>tier - 2</v>
      </c>
      <c r="P418" s="35" t="str" cm="1">
        <f t="array" ref="P418">VLOOKUP($A418, TblHospital[], COLUMN(TblHospital[City tier]), FALSE)</f>
        <v>tier - 2</v>
      </c>
      <c r="Q418" s="35" t="str" cm="1">
        <f t="array" ref="Q418">VLOOKUP($A418, TblHospital[],COLUMN(TblHospital[State ID]), FALSE)</f>
        <v>R1011</v>
      </c>
      <c r="R418" s="31"/>
      <c r="S418" s="31"/>
      <c r="T418" s="31"/>
    </row>
    <row r="419" spans="1:20" x14ac:dyDescent="0.25">
      <c r="A419" s="39" t="str">
        <f>TblNames[[#This Row],[Customer ID]]</f>
        <v>Id418</v>
      </c>
      <c r="B419" s="29" t="str" cm="1">
        <f t="array" ref="B419">VLOOKUP($A419, TblNames[], COLUMN(TblNames[First Name]), FALSE)</f>
        <v>Allison</v>
      </c>
      <c r="C419" s="29" cm="1">
        <f t="array" ref="C419">VLOOKUP($A419, TblMedical[], COLUMN(TblMedical[HBA1C]), FALSE)</f>
        <v>6.33</v>
      </c>
      <c r="D419" s="34" cm="1">
        <f t="array" ref="D419">VLOOKUP($A419, TblHospital[], COLUMN(TblHospital[Charges]), FALSE)</f>
        <v>24795.040000000001</v>
      </c>
      <c r="E419" s="40" cm="1">
        <f t="array" ref="E419">VLOOKUP($A419, TblHospital[], COLUMN(TblHospital[Age]), FALSE)</f>
        <v>30</v>
      </c>
      <c r="F419" s="29" cm="1">
        <f t="array" ref="F419">VLOOKUP($A419, TblMedical[], COLUMN(TblMedical[BMI]), FALSE)</f>
        <v>18.100000000000001</v>
      </c>
      <c r="G419" s="29" t="str" cm="1">
        <f t="array" ref="G419">VLOOKUP($A419, TblMedical[], COLUMN(TblMedical[Heart Issues]), FALSE)</f>
        <v>No</v>
      </c>
      <c r="H419" s="29" t="str" cm="1">
        <f t="array" ref="H419">VLOOKUP($A419, TblMedical[], COLUMN(TblMedical[Any Transplants]), FALSE)</f>
        <v>No</v>
      </c>
      <c r="I419" s="29" t="str" cm="1">
        <f t="array" ref="I419">VLOOKUP($A419, TblMedical[], COLUMN(TblMedical[Cancer history]), FALSE)</f>
        <v>No</v>
      </c>
      <c r="J419" s="29">
        <f>VLOOKUP($A419, TblMedical[], 9, FALSE)</f>
        <v>1</v>
      </c>
      <c r="K419" s="29" t="str" cm="1">
        <f t="array" ref="K419">VLOOKUP($A419, TblMedical[], COLUMN(TblMedical[Smoker]), FALSE)</f>
        <v>Yes</v>
      </c>
      <c r="L419" s="29" t="str" cm="1">
        <f t="array" ref="L419">VLOOKUP($A419, TblMedical[], COLUMN(TblMedical[Weight Status]), FALSE)</f>
        <v>Underweight</v>
      </c>
      <c r="M419" s="29" t="str" cm="1">
        <f t="array" ref="M419">VLOOKUP($A419, TblMedical[], COLUMN(TblMedical[Diabetes Status]), FALSE)</f>
        <v>Prediabetes</v>
      </c>
      <c r="N419" s="30" cm="1">
        <f t="array" ref="N419">VLOOKUP($A419, TblHospital[], COLUMN(TblHospital[DateofBirth]), FALSE)</f>
        <v>33888</v>
      </c>
      <c r="O419" s="35" t="str" cm="1">
        <f t="array" ref="O419">VLOOKUP($A419, TblHospital[], COLUMN(TblHospital[Hospital tier]), FALSE)</f>
        <v>tier - 2</v>
      </c>
      <c r="P419" s="35" t="str" cm="1">
        <f t="array" ref="P419">VLOOKUP($A419, TblHospital[], COLUMN(TblHospital[City tier]), FALSE)</f>
        <v>tier - 3</v>
      </c>
      <c r="Q419" s="35" t="str" cm="1">
        <f t="array" ref="Q419">VLOOKUP($A419, TblHospital[],COLUMN(TblHospital[State ID]), FALSE)</f>
        <v>R1011</v>
      </c>
      <c r="R419" s="31"/>
      <c r="S419" s="31"/>
      <c r="T419" s="31"/>
    </row>
    <row r="420" spans="1:20" x14ac:dyDescent="0.25">
      <c r="A420" s="39" t="str">
        <f>TblNames[[#This Row],[Customer ID]]</f>
        <v>Id419</v>
      </c>
      <c r="B420" s="29" t="str" cm="1">
        <f t="array" ref="B420">VLOOKUP($A420, TblNames[], COLUMN(TblNames[First Name]), FALSE)</f>
        <v>Caitlin O</v>
      </c>
      <c r="C420" s="29" cm="1">
        <f t="array" ref="C420">VLOOKUP($A420, TblMedical[], COLUMN(TblMedical[HBA1C]), FALSE)</f>
        <v>4.28</v>
      </c>
      <c r="D420" s="34" cm="1">
        <f t="array" ref="D420">VLOOKUP($A420, TblHospital[], COLUMN(TblHospital[Charges]), FALSE)</f>
        <v>24671.66</v>
      </c>
      <c r="E420" s="40" cm="1">
        <f t="array" ref="E420">VLOOKUP($A420, TblHospital[], COLUMN(TblHospital[Age]), FALSE)</f>
        <v>26</v>
      </c>
      <c r="F420" s="29" cm="1">
        <f t="array" ref="F420">VLOOKUP($A420, TblMedical[], COLUMN(TblMedical[BMI]), FALSE)</f>
        <v>29.64</v>
      </c>
      <c r="G420" s="29" t="str" cm="1">
        <f t="array" ref="G420">VLOOKUP($A420, TblMedical[], COLUMN(TblMedical[Heart Issues]), FALSE)</f>
        <v>Yes</v>
      </c>
      <c r="H420" s="29" t="str" cm="1">
        <f t="array" ref="H420">VLOOKUP($A420, TblMedical[], COLUMN(TblMedical[Any Transplants]), FALSE)</f>
        <v>No</v>
      </c>
      <c r="I420" s="29" t="str" cm="1">
        <f t="array" ref="I420">VLOOKUP($A420, TblMedical[], COLUMN(TblMedical[Cancer history]), FALSE)</f>
        <v>No</v>
      </c>
      <c r="J420" s="29">
        <f>VLOOKUP($A420, TblMedical[], 9, FALSE)</f>
        <v>0</v>
      </c>
      <c r="K420" s="29" t="str" cm="1">
        <f t="array" ref="K420">VLOOKUP($A420, TblMedical[], COLUMN(TblMedical[Smoker]), FALSE)</f>
        <v>No</v>
      </c>
      <c r="L420" s="29" t="str" cm="1">
        <f t="array" ref="L420">VLOOKUP($A420, TblMedical[], COLUMN(TblMedical[Weight Status]), FALSE)</f>
        <v>Overweight</v>
      </c>
      <c r="M420" s="29" t="str" cm="1">
        <f t="array" ref="M420">VLOOKUP($A420, TblMedical[], COLUMN(TblMedical[Diabetes Status]), FALSE)</f>
        <v>Normal</v>
      </c>
      <c r="N420" s="30" cm="1">
        <f t="array" ref="N420">VLOOKUP($A420, TblHospital[], COLUMN(TblHospital[DateofBirth]), FALSE)</f>
        <v>35305</v>
      </c>
      <c r="O420" s="35" t="str" cm="1">
        <f t="array" ref="O420">VLOOKUP($A420, TblHospital[], COLUMN(TblHospital[Hospital tier]), FALSE)</f>
        <v>tier - 2</v>
      </c>
      <c r="P420" s="35" t="str" cm="1">
        <f t="array" ref="P420">VLOOKUP($A420, TblHospital[], COLUMN(TblHospital[City tier]), FALSE)</f>
        <v>tier - 1</v>
      </c>
      <c r="Q420" s="35" t="str" cm="1">
        <f t="array" ref="Q420">VLOOKUP($A420, TblHospital[],COLUMN(TblHospital[State ID]), FALSE)</f>
        <v>R1024</v>
      </c>
      <c r="R420" s="31"/>
      <c r="S420" s="31"/>
      <c r="T420" s="31"/>
    </row>
    <row r="421" spans="1:20" x14ac:dyDescent="0.25">
      <c r="A421" s="39" t="str">
        <f>TblNames[[#This Row],[Customer ID]]</f>
        <v>Id420</v>
      </c>
      <c r="B421" s="29" t="str" cm="1">
        <f t="array" ref="B421">VLOOKUP($A421, TblNames[], COLUMN(TblNames[First Name]), FALSE)</f>
        <v>Tracy M</v>
      </c>
      <c r="C421" s="29" cm="1">
        <f t="array" ref="C421">VLOOKUP($A421, TblMedical[], COLUMN(TblMedical[HBA1C]), FALSE)</f>
        <v>9.4700000000000006</v>
      </c>
      <c r="D421" s="34" cm="1">
        <f t="array" ref="D421">VLOOKUP($A421, TblHospital[], COLUMN(TblHospital[Charges]), FALSE)</f>
        <v>24667.42</v>
      </c>
      <c r="E421" s="40" cm="1">
        <f t="array" ref="E421">VLOOKUP($A421, TblHospital[], COLUMN(TblHospital[Age]), FALSE)</f>
        <v>53</v>
      </c>
      <c r="F421" s="29" cm="1">
        <f t="array" ref="F421">VLOOKUP($A421, TblMedical[], COLUMN(TblMedical[BMI]), FALSE)</f>
        <v>25.3</v>
      </c>
      <c r="G421" s="29" t="str" cm="1">
        <f t="array" ref="G421">VLOOKUP($A421, TblMedical[], COLUMN(TblMedical[Heart Issues]), FALSE)</f>
        <v>Yes</v>
      </c>
      <c r="H421" s="29" t="str" cm="1">
        <f t="array" ref="H421">VLOOKUP($A421, TblMedical[], COLUMN(TblMedical[Any Transplants]), FALSE)</f>
        <v>No</v>
      </c>
      <c r="I421" s="29" t="str" cm="1">
        <f t="array" ref="I421">VLOOKUP($A421, TblMedical[], COLUMN(TblMedical[Cancer history]), FALSE)</f>
        <v>No</v>
      </c>
      <c r="J421" s="29">
        <f>VLOOKUP($A421, TblMedical[], 9, FALSE)</f>
        <v>2</v>
      </c>
      <c r="K421" s="29" t="str" cm="1">
        <f t="array" ref="K421">VLOOKUP($A421, TblMedical[], COLUMN(TblMedical[Smoker]), FALSE)</f>
        <v>Yes</v>
      </c>
      <c r="L421" s="29" t="str" cm="1">
        <f t="array" ref="L421">VLOOKUP($A421, TblMedical[], COLUMN(TblMedical[Weight Status]), FALSE)</f>
        <v>Overweight</v>
      </c>
      <c r="M421" s="29" t="str" cm="1">
        <f t="array" ref="M421">VLOOKUP($A421, TblMedical[], COLUMN(TblMedical[Diabetes Status]), FALSE)</f>
        <v>Diabetes</v>
      </c>
      <c r="N421" s="30" cm="1">
        <f t="array" ref="N421">VLOOKUP($A421, TblHospital[], COLUMN(TblHospital[DateofBirth]), FALSE)</f>
        <v>25731</v>
      </c>
      <c r="O421" s="35" t="str" cm="1">
        <f t="array" ref="O421">VLOOKUP($A421, TblHospital[], COLUMN(TblHospital[Hospital tier]), FALSE)</f>
        <v>tier - 2</v>
      </c>
      <c r="P421" s="35" t="str" cm="1">
        <f t="array" ref="P421">VLOOKUP($A421, TblHospital[], COLUMN(TblHospital[City tier]), FALSE)</f>
        <v>tier - 3</v>
      </c>
      <c r="Q421" s="35" t="str" cm="1">
        <f t="array" ref="Q421">VLOOKUP($A421, TblHospital[],COLUMN(TblHospital[State ID]), FALSE)</f>
        <v>R1013</v>
      </c>
      <c r="R421" s="31"/>
      <c r="S421" s="31"/>
      <c r="T421" s="31"/>
    </row>
    <row r="422" spans="1:20" x14ac:dyDescent="0.25">
      <c r="A422" s="39" t="str">
        <f>TblNames[[#This Row],[Customer ID]]</f>
        <v>Id421</v>
      </c>
      <c r="B422" s="29" t="str" cm="1">
        <f t="array" ref="B422">VLOOKUP($A422, TblNames[], COLUMN(TblNames[First Name]), FALSE)</f>
        <v>Dustin M</v>
      </c>
      <c r="C422" s="29" cm="1">
        <f t="array" ref="C422">VLOOKUP($A422, TblMedical[], COLUMN(TblMedical[HBA1C]), FALSE)</f>
        <v>4.8499999999999996</v>
      </c>
      <c r="D422" s="34" cm="1">
        <f t="array" ref="D422">VLOOKUP($A422, TblHospital[], COLUMN(TblHospital[Charges]), FALSE)</f>
        <v>24603.05</v>
      </c>
      <c r="E422" s="40" cm="1">
        <f t="array" ref="E422">VLOOKUP($A422, TblHospital[], COLUMN(TblHospital[Age]), FALSE)</f>
        <v>46</v>
      </c>
      <c r="F422" s="29" cm="1">
        <f t="array" ref="F422">VLOOKUP($A422, TblMedical[], COLUMN(TblMedical[BMI]), FALSE)</f>
        <v>27.6</v>
      </c>
      <c r="G422" s="29" t="str" cm="1">
        <f t="array" ref="G422">VLOOKUP($A422, TblMedical[], COLUMN(TblMedical[Heart Issues]), FALSE)</f>
        <v>Yes</v>
      </c>
      <c r="H422" s="29" t="str" cm="1">
        <f t="array" ref="H422">VLOOKUP($A422, TblMedical[], COLUMN(TblMedical[Any Transplants]), FALSE)</f>
        <v>No</v>
      </c>
      <c r="I422" s="29" t="str" cm="1">
        <f t="array" ref="I422">VLOOKUP($A422, TblMedical[], COLUMN(TblMedical[Cancer history]), FALSE)</f>
        <v>No</v>
      </c>
      <c r="J422" s="29">
        <f>VLOOKUP($A422, TblMedical[], 9, FALSE)</f>
        <v>0</v>
      </c>
      <c r="K422" s="29" t="str" cm="1">
        <f t="array" ref="K422">VLOOKUP($A422, TblMedical[], COLUMN(TblMedical[Smoker]), FALSE)</f>
        <v>No</v>
      </c>
      <c r="L422" s="29" t="str" cm="1">
        <f t="array" ref="L422">VLOOKUP($A422, TblMedical[], COLUMN(TblMedical[Weight Status]), FALSE)</f>
        <v>Overweight</v>
      </c>
      <c r="M422" s="29" t="str" cm="1">
        <f t="array" ref="M422">VLOOKUP($A422, TblMedical[], COLUMN(TblMedical[Diabetes Status]), FALSE)</f>
        <v>Normal</v>
      </c>
      <c r="N422" s="30" cm="1">
        <f t="array" ref="N422">VLOOKUP($A422, TblHospital[], COLUMN(TblHospital[DateofBirth]), FALSE)</f>
        <v>28045</v>
      </c>
      <c r="O422" s="35" t="str" cm="1">
        <f t="array" ref="O422">VLOOKUP($A422, TblHospital[], COLUMN(TblHospital[Hospital tier]), FALSE)</f>
        <v>tier - 2</v>
      </c>
      <c r="P422" s="35" t="str" cm="1">
        <f t="array" ref="P422">VLOOKUP($A422, TblHospital[], COLUMN(TblHospital[City tier]), FALSE)</f>
        <v>tier - 2</v>
      </c>
      <c r="Q422" s="35" t="str" cm="1">
        <f t="array" ref="Q422">VLOOKUP($A422, TblHospital[],COLUMN(TblHospital[State ID]), FALSE)</f>
        <v>R1011</v>
      </c>
      <c r="R422" s="31"/>
      <c r="S422" s="31"/>
      <c r="T422" s="31"/>
    </row>
    <row r="423" spans="1:20" x14ac:dyDescent="0.25">
      <c r="A423" s="39" t="str">
        <f>TblNames[[#This Row],[Customer ID]]</f>
        <v>Id422</v>
      </c>
      <c r="B423" s="29" t="str" cm="1">
        <f t="array" ref="B423">VLOOKUP($A423, TblNames[], COLUMN(TblNames[First Name]), FALSE)</f>
        <v>Jenny</v>
      </c>
      <c r="C423" s="29" cm="1">
        <f t="array" ref="C423">VLOOKUP($A423, TblMedical[], COLUMN(TblMedical[HBA1C]), FALSE)</f>
        <v>11.03</v>
      </c>
      <c r="D423" s="34" cm="1">
        <f t="array" ref="D423">VLOOKUP($A423, TblHospital[], COLUMN(TblHospital[Charges]), FALSE)</f>
        <v>24535.7</v>
      </c>
      <c r="E423" s="40" cm="1">
        <f t="array" ref="E423">VLOOKUP($A423, TblHospital[], COLUMN(TblHospital[Age]), FALSE)</f>
        <v>48</v>
      </c>
      <c r="F423" s="29" cm="1">
        <f t="array" ref="F423">VLOOKUP($A423, TblMedical[], COLUMN(TblMedical[BMI]), FALSE)</f>
        <v>27.645</v>
      </c>
      <c r="G423" s="29" t="str" cm="1">
        <f t="array" ref="G423">VLOOKUP($A423, TblMedical[], COLUMN(TblMedical[Heart Issues]), FALSE)</f>
        <v>Yes</v>
      </c>
      <c r="H423" s="29" t="str" cm="1">
        <f t="array" ref="H423">VLOOKUP($A423, TblMedical[], COLUMN(TblMedical[Any Transplants]), FALSE)</f>
        <v>No</v>
      </c>
      <c r="I423" s="29" t="str" cm="1">
        <f t="array" ref="I423">VLOOKUP($A423, TblMedical[], COLUMN(TblMedical[Cancer history]), FALSE)</f>
        <v>No</v>
      </c>
      <c r="J423" s="29">
        <f>VLOOKUP($A423, TblMedical[], 9, FALSE)</f>
        <v>1</v>
      </c>
      <c r="K423" s="29" t="str" cm="1">
        <f t="array" ref="K423">VLOOKUP($A423, TblMedical[], COLUMN(TblMedical[Smoker]), FALSE)</f>
        <v>Yes</v>
      </c>
      <c r="L423" s="29" t="str" cm="1">
        <f t="array" ref="L423">VLOOKUP($A423, TblMedical[], COLUMN(TblMedical[Weight Status]), FALSE)</f>
        <v>Overweight</v>
      </c>
      <c r="M423" s="29" t="str" cm="1">
        <f t="array" ref="M423">VLOOKUP($A423, TblMedical[], COLUMN(TblMedical[Diabetes Status]), FALSE)</f>
        <v>Diabetes</v>
      </c>
      <c r="N423" s="30" cm="1">
        <f t="array" ref="N423">VLOOKUP($A423, TblHospital[], COLUMN(TblHospital[DateofBirth]), FALSE)</f>
        <v>27558</v>
      </c>
      <c r="O423" s="35" t="str" cm="1">
        <f t="array" ref="O423">VLOOKUP($A423, TblHospital[], COLUMN(TblHospital[Hospital tier]), FALSE)</f>
        <v>tier - 2</v>
      </c>
      <c r="P423" s="35" t="str" cm="1">
        <f t="array" ref="P423">VLOOKUP($A423, TblHospital[], COLUMN(TblHospital[City tier]), FALSE)</f>
        <v>tier - 2</v>
      </c>
      <c r="Q423" s="35" t="str" cm="1">
        <f t="array" ref="Q423">VLOOKUP($A423, TblHospital[],COLUMN(TblHospital[State ID]), FALSE)</f>
        <v>R1012</v>
      </c>
      <c r="R423" s="31"/>
      <c r="S423" s="31"/>
      <c r="T423" s="31"/>
    </row>
    <row r="424" spans="1:20" x14ac:dyDescent="0.25">
      <c r="A424" s="39" t="str">
        <f>TblNames[[#This Row],[Customer ID]]</f>
        <v>Id423</v>
      </c>
      <c r="B424" s="29" t="str" cm="1">
        <f t="array" ref="B424">VLOOKUP($A424, TblNames[], COLUMN(TblNames[First Name]), FALSE)</f>
        <v>Emily</v>
      </c>
      <c r="C424" s="29" cm="1">
        <f t="array" ref="C424">VLOOKUP($A424, TblMedical[], COLUMN(TblMedical[HBA1C]), FALSE)</f>
        <v>5.22</v>
      </c>
      <c r="D424" s="34" cm="1">
        <f t="array" ref="D424">VLOOKUP($A424, TblHospital[], COLUMN(TblHospital[Charges]), FALSE)</f>
        <v>24520.26</v>
      </c>
      <c r="E424" s="40" cm="1">
        <f t="array" ref="E424">VLOOKUP($A424, TblHospital[], COLUMN(TblHospital[Age]), FALSE)</f>
        <v>50</v>
      </c>
      <c r="F424" s="29" cm="1">
        <f t="array" ref="F424">VLOOKUP($A424, TblMedical[], COLUMN(TblMedical[BMI]), FALSE)</f>
        <v>27.6</v>
      </c>
      <c r="G424" s="29" t="str" cm="1">
        <f t="array" ref="G424">VLOOKUP($A424, TblMedical[], COLUMN(TblMedical[Heart Issues]), FALSE)</f>
        <v>No</v>
      </c>
      <c r="H424" s="29" t="str" cm="1">
        <f t="array" ref="H424">VLOOKUP($A424, TblMedical[], COLUMN(TblMedical[Any Transplants]), FALSE)</f>
        <v>No</v>
      </c>
      <c r="I424" s="29" t="str" cm="1">
        <f t="array" ref="I424">VLOOKUP($A424, TblMedical[], COLUMN(TblMedical[Cancer history]), FALSE)</f>
        <v>No</v>
      </c>
      <c r="J424" s="29">
        <f>VLOOKUP($A424, TblMedical[], 9, FALSE)</f>
        <v>2</v>
      </c>
      <c r="K424" s="29" t="str" cm="1">
        <f t="array" ref="K424">VLOOKUP($A424, TblMedical[], COLUMN(TblMedical[Smoker]), FALSE)</f>
        <v>Yes</v>
      </c>
      <c r="L424" s="29" t="str" cm="1">
        <f t="array" ref="L424">VLOOKUP($A424, TblMedical[], COLUMN(TblMedical[Weight Status]), FALSE)</f>
        <v>Overweight</v>
      </c>
      <c r="M424" s="29" t="str" cm="1">
        <f t="array" ref="M424">VLOOKUP($A424, TblMedical[], COLUMN(TblMedical[Diabetes Status]), FALSE)</f>
        <v>Normal</v>
      </c>
      <c r="N424" s="30" cm="1">
        <f t="array" ref="N424">VLOOKUP($A424, TblHospital[], COLUMN(TblHospital[DateofBirth]), FALSE)</f>
        <v>26556</v>
      </c>
      <c r="O424" s="35" t="str" cm="1">
        <f t="array" ref="O424">VLOOKUP($A424, TblHospital[], COLUMN(TblHospital[Hospital tier]), FALSE)</f>
        <v>tier - 2</v>
      </c>
      <c r="P424" s="35" t="str" cm="1">
        <f t="array" ref="P424">VLOOKUP($A424, TblHospital[], COLUMN(TblHospital[City tier]), FALSE)</f>
        <v>tier - 3</v>
      </c>
      <c r="Q424" s="35" t="str" cm="1">
        <f t="array" ref="Q424">VLOOKUP($A424, TblHospital[],COLUMN(TblHospital[State ID]), FALSE)</f>
        <v>R1011</v>
      </c>
      <c r="R424" s="31"/>
      <c r="S424" s="31"/>
      <c r="T424" s="31"/>
    </row>
    <row r="425" spans="1:20" x14ac:dyDescent="0.25">
      <c r="A425" s="39" t="str">
        <f>TblNames[[#This Row],[Customer ID]]</f>
        <v>Id424</v>
      </c>
      <c r="B425" s="29" t="str" cm="1">
        <f t="array" ref="B425">VLOOKUP($A425, TblNames[], COLUMN(TblNames[First Name]), FALSE)</f>
        <v>Fabienne</v>
      </c>
      <c r="C425" s="29" cm="1">
        <f t="array" ref="C425">VLOOKUP($A425, TblMedical[], COLUMN(TblMedical[HBA1C]), FALSE)</f>
        <v>9.52</v>
      </c>
      <c r="D425" s="34" cm="1">
        <f t="array" ref="D425">VLOOKUP($A425, TblHospital[], COLUMN(TblHospital[Charges]), FALSE)</f>
        <v>24513.09</v>
      </c>
      <c r="E425" s="40" cm="1">
        <f t="array" ref="E425">VLOOKUP($A425, TblHospital[], COLUMN(TblHospital[Age]), FALSE)</f>
        <v>61</v>
      </c>
      <c r="F425" s="29" cm="1">
        <f t="array" ref="F425">VLOOKUP($A425, TblMedical[], COLUMN(TblMedical[BMI]), FALSE)</f>
        <v>25.08</v>
      </c>
      <c r="G425" s="29" t="str" cm="1">
        <f t="array" ref="G425">VLOOKUP($A425, TblMedical[], COLUMN(TblMedical[Heart Issues]), FALSE)</f>
        <v>Yes</v>
      </c>
      <c r="H425" s="29" t="str" cm="1">
        <f t="array" ref="H425">VLOOKUP($A425, TblMedical[], COLUMN(TblMedical[Any Transplants]), FALSE)</f>
        <v>No</v>
      </c>
      <c r="I425" s="29" t="str" cm="1">
        <f t="array" ref="I425">VLOOKUP($A425, TblMedical[], COLUMN(TblMedical[Cancer history]), FALSE)</f>
        <v>No</v>
      </c>
      <c r="J425" s="29">
        <f>VLOOKUP($A425, TblMedical[], 9, FALSE)</f>
        <v>2</v>
      </c>
      <c r="K425" s="29" t="str" cm="1">
        <f t="array" ref="K425">VLOOKUP($A425, TblMedical[], COLUMN(TblMedical[Smoker]), FALSE)</f>
        <v>No</v>
      </c>
      <c r="L425" s="29" t="str" cm="1">
        <f t="array" ref="L425">VLOOKUP($A425, TblMedical[], COLUMN(TblMedical[Weight Status]), FALSE)</f>
        <v>Overweight</v>
      </c>
      <c r="M425" s="29" t="str" cm="1">
        <f t="array" ref="M425">VLOOKUP($A425, TblMedical[], COLUMN(TblMedical[Diabetes Status]), FALSE)</f>
        <v>Diabetes</v>
      </c>
      <c r="N425" s="30" cm="1">
        <f t="array" ref="N425">VLOOKUP($A425, TblHospital[], COLUMN(TblHospital[DateofBirth]), FALSE)</f>
        <v>22575</v>
      </c>
      <c r="O425" s="35" t="str" cm="1">
        <f t="array" ref="O425">VLOOKUP($A425, TblHospital[], COLUMN(TblHospital[Hospital tier]), FALSE)</f>
        <v>tier - 2</v>
      </c>
      <c r="P425" s="35" t="str" cm="1">
        <f t="array" ref="P425">VLOOKUP($A425, TblHospital[], COLUMN(TblHospital[City tier]), FALSE)</f>
        <v>tier - 2</v>
      </c>
      <c r="Q425" s="35" t="str" cm="1">
        <f t="array" ref="Q425">VLOOKUP($A425, TblHospital[],COLUMN(TblHospital[State ID]), FALSE)</f>
        <v>R1013</v>
      </c>
      <c r="R425" s="31"/>
      <c r="S425" s="31"/>
      <c r="T425" s="31"/>
    </row>
    <row r="426" spans="1:20" x14ac:dyDescent="0.25">
      <c r="A426" s="39" t="str">
        <f>TblNames[[#This Row],[Customer ID]]</f>
        <v>Id425</v>
      </c>
      <c r="B426" s="29" t="str" cm="1">
        <f t="array" ref="B426">VLOOKUP($A426, TblNames[], COLUMN(TblNames[First Name]), FALSE)</f>
        <v>Jordan</v>
      </c>
      <c r="C426" s="29" cm="1">
        <f t="array" ref="C426">VLOOKUP($A426, TblMedical[], COLUMN(TblMedical[HBA1C]), FALSE)</f>
        <v>11.09</v>
      </c>
      <c r="D426" s="34" cm="1">
        <f t="array" ref="D426">VLOOKUP($A426, TblHospital[], COLUMN(TblHospital[Charges]), FALSE)</f>
        <v>24476.48</v>
      </c>
      <c r="E426" s="40" cm="1">
        <f t="array" ref="E426">VLOOKUP($A426, TblHospital[], COLUMN(TblHospital[Age]), FALSE)</f>
        <v>55</v>
      </c>
      <c r="F426" s="29" cm="1">
        <f t="array" ref="F426">VLOOKUP($A426, TblMedical[], COLUMN(TblMedical[BMI]), FALSE)</f>
        <v>30.02</v>
      </c>
      <c r="G426" s="29" t="str" cm="1">
        <f t="array" ref="G426">VLOOKUP($A426, TblMedical[], COLUMN(TblMedical[Heart Issues]), FALSE)</f>
        <v>No</v>
      </c>
      <c r="H426" s="29" t="str" cm="1">
        <f t="array" ref="H426">VLOOKUP($A426, TblMedical[], COLUMN(TblMedical[Any Transplants]), FALSE)</f>
        <v>No</v>
      </c>
      <c r="I426" s="29" t="str" cm="1">
        <f t="array" ref="I426">VLOOKUP($A426, TblMedical[], COLUMN(TblMedical[Cancer history]), FALSE)</f>
        <v>No</v>
      </c>
      <c r="J426" s="29">
        <f>VLOOKUP($A426, TblMedical[], 9, FALSE)</f>
        <v>0</v>
      </c>
      <c r="K426" s="29" t="str" cm="1">
        <f t="array" ref="K426">VLOOKUP($A426, TblMedical[], COLUMN(TblMedical[Smoker]), FALSE)</f>
        <v>No</v>
      </c>
      <c r="L426" s="29" t="str" cm="1">
        <f t="array" ref="L426">VLOOKUP($A426, TblMedical[], COLUMN(TblMedical[Weight Status]), FALSE)</f>
        <v>Obesity</v>
      </c>
      <c r="M426" s="29" t="str" cm="1">
        <f t="array" ref="M426">VLOOKUP($A426, TblMedical[], COLUMN(TblMedical[Diabetes Status]), FALSE)</f>
        <v>Diabetes</v>
      </c>
      <c r="N426" s="30" cm="1">
        <f t="array" ref="N426">VLOOKUP($A426, TblHospital[], COLUMN(TblHospital[DateofBirth]), FALSE)</f>
        <v>25025</v>
      </c>
      <c r="O426" s="35" t="str" cm="1">
        <f t="array" ref="O426">VLOOKUP($A426, TblHospital[], COLUMN(TblHospital[Hospital tier]), FALSE)</f>
        <v>tier - 2</v>
      </c>
      <c r="P426" s="35" t="str" cm="1">
        <f t="array" ref="P426">VLOOKUP($A426, TblHospital[], COLUMN(TblHospital[City tier]), FALSE)</f>
        <v>tier - 2</v>
      </c>
      <c r="Q426" s="35" t="str" cm="1">
        <f t="array" ref="Q426">VLOOKUP($A426, TblHospital[],COLUMN(TblHospital[State ID]), FALSE)</f>
        <v>R1012</v>
      </c>
      <c r="R426" s="31"/>
      <c r="S426" s="31"/>
      <c r="T426" s="31"/>
    </row>
    <row r="427" spans="1:20" x14ac:dyDescent="0.25">
      <c r="A427" s="39" t="str">
        <f>TblNames[[#This Row],[Customer ID]]</f>
        <v>Id426</v>
      </c>
      <c r="B427" s="29" t="str" cm="1">
        <f t="array" ref="B427">VLOOKUP($A427, TblNames[], COLUMN(TblNames[First Name]), FALSE)</f>
        <v>Matt</v>
      </c>
      <c r="C427" s="29" cm="1">
        <f t="array" ref="C427">VLOOKUP($A427, TblMedical[], COLUMN(TblMedical[HBA1C]), FALSE)</f>
        <v>9.4499999999999993</v>
      </c>
      <c r="D427" s="34" cm="1">
        <f t="array" ref="D427">VLOOKUP($A427, TblHospital[], COLUMN(TblHospital[Charges]), FALSE)</f>
        <v>24393.62</v>
      </c>
      <c r="E427" s="40" cm="1">
        <f t="array" ref="E427">VLOOKUP($A427, TblHospital[], COLUMN(TblHospital[Age]), FALSE)</f>
        <v>52</v>
      </c>
      <c r="F427" s="29" cm="1">
        <f t="array" ref="F427">VLOOKUP($A427, TblMedical[], COLUMN(TblMedical[BMI]), FALSE)</f>
        <v>27.36</v>
      </c>
      <c r="G427" s="29" t="str" cm="1">
        <f t="array" ref="G427">VLOOKUP($A427, TblMedical[], COLUMN(TblMedical[Heart Issues]), FALSE)</f>
        <v>Yes</v>
      </c>
      <c r="H427" s="29" t="str" cm="1">
        <f t="array" ref="H427">VLOOKUP($A427, TblMedical[], COLUMN(TblMedical[Any Transplants]), FALSE)</f>
        <v>No</v>
      </c>
      <c r="I427" s="29" t="str" cm="1">
        <f t="array" ref="I427">VLOOKUP($A427, TblMedical[], COLUMN(TblMedical[Cancer history]), FALSE)</f>
        <v>No</v>
      </c>
      <c r="J427" s="29">
        <f>VLOOKUP($A427, TblMedical[], 9, FALSE)</f>
        <v>2</v>
      </c>
      <c r="K427" s="29" t="str" cm="1">
        <f t="array" ref="K427">VLOOKUP($A427, TblMedical[], COLUMN(TblMedical[Smoker]), FALSE)</f>
        <v>Yes</v>
      </c>
      <c r="L427" s="29" t="str" cm="1">
        <f t="array" ref="L427">VLOOKUP($A427, TblMedical[], COLUMN(TblMedical[Weight Status]), FALSE)</f>
        <v>Overweight</v>
      </c>
      <c r="M427" s="29" t="str" cm="1">
        <f t="array" ref="M427">VLOOKUP($A427, TblMedical[], COLUMN(TblMedical[Diabetes Status]), FALSE)</f>
        <v>Diabetes</v>
      </c>
      <c r="N427" s="30" cm="1">
        <f t="array" ref="N427">VLOOKUP($A427, TblHospital[], COLUMN(TblHospital[DateofBirth]), FALSE)</f>
        <v>25902</v>
      </c>
      <c r="O427" s="35" t="str" cm="1">
        <f t="array" ref="O427">VLOOKUP($A427, TblHospital[], COLUMN(TblHospital[Hospital tier]), FALSE)</f>
        <v>tier - 2</v>
      </c>
      <c r="P427" s="35" t="str" cm="1">
        <f t="array" ref="P427">VLOOKUP($A427, TblHospital[], COLUMN(TblHospital[City tier]), FALSE)</f>
        <v>tier - 3</v>
      </c>
      <c r="Q427" s="35" t="str" cm="1">
        <f t="array" ref="Q427">VLOOKUP($A427, TblHospital[],COLUMN(TblHospital[State ID]), FALSE)</f>
        <v>R1012</v>
      </c>
      <c r="R427" s="31"/>
      <c r="S427" s="31"/>
      <c r="T427" s="31"/>
    </row>
    <row r="428" spans="1:20" x14ac:dyDescent="0.25">
      <c r="A428" s="39" t="str">
        <f>TblNames[[#This Row],[Customer ID]]</f>
        <v>Id427</v>
      </c>
      <c r="B428" s="29" t="str" cm="1">
        <f t="array" ref="B428">VLOOKUP($A428, TblNames[], COLUMN(TblNames[First Name]), FALSE)</f>
        <v>Taryn L</v>
      </c>
      <c r="C428" s="29" cm="1">
        <f t="array" ref="C428">VLOOKUP($A428, TblMedical[], COLUMN(TblMedical[HBA1C]), FALSE)</f>
        <v>5.51</v>
      </c>
      <c r="D428" s="34" cm="1">
        <f t="array" ref="D428">VLOOKUP($A428, TblHospital[], COLUMN(TblHospital[Charges]), FALSE)</f>
        <v>24387.74</v>
      </c>
      <c r="E428" s="40" cm="1">
        <f t="array" ref="E428">VLOOKUP($A428, TblHospital[], COLUMN(TblHospital[Age]), FALSE)</f>
        <v>23</v>
      </c>
      <c r="F428" s="29" cm="1">
        <f t="array" ref="F428">VLOOKUP($A428, TblMedical[], COLUMN(TblMedical[BMI]), FALSE)</f>
        <v>22.2</v>
      </c>
      <c r="G428" s="29" t="str" cm="1">
        <f t="array" ref="G428">VLOOKUP($A428, TblMedical[], COLUMN(TblMedical[Heart Issues]), FALSE)</f>
        <v>No</v>
      </c>
      <c r="H428" s="29" t="str" cm="1">
        <f t="array" ref="H428">VLOOKUP($A428, TblMedical[], COLUMN(TblMedical[Any Transplants]), FALSE)</f>
        <v>No</v>
      </c>
      <c r="I428" s="29" t="str" cm="1">
        <f t="array" ref="I428">VLOOKUP($A428, TblMedical[], COLUMN(TblMedical[Cancer history]), FALSE)</f>
        <v>No</v>
      </c>
      <c r="J428" s="29">
        <f>VLOOKUP($A428, TblMedical[], 9, FALSE)</f>
        <v>0</v>
      </c>
      <c r="K428" s="29" t="str" cm="1">
        <f t="array" ref="K428">VLOOKUP($A428, TblMedical[], COLUMN(TblMedical[Smoker]), FALSE)</f>
        <v>Yes</v>
      </c>
      <c r="L428" s="29" t="str" cm="1">
        <f t="array" ref="L428">VLOOKUP($A428, TblMedical[], COLUMN(TblMedical[Weight Status]), FALSE)</f>
        <v>Normal Weight</v>
      </c>
      <c r="M428" s="29" t="str" cm="1">
        <f t="array" ref="M428">VLOOKUP($A428, TblMedical[], COLUMN(TblMedical[Diabetes Status]), FALSE)</f>
        <v>Normal</v>
      </c>
      <c r="N428" s="30" cm="1">
        <f t="array" ref="N428">VLOOKUP($A428, TblHospital[], COLUMN(TblHospital[DateofBirth]), FALSE)</f>
        <v>36440</v>
      </c>
      <c r="O428" s="35" t="str" cm="1">
        <f t="array" ref="O428">VLOOKUP($A428, TblHospital[], COLUMN(TblHospital[Hospital tier]), FALSE)</f>
        <v>tier - 2</v>
      </c>
      <c r="P428" s="35" t="str" cm="1">
        <f t="array" ref="P428">VLOOKUP($A428, TblHospital[], COLUMN(TblHospital[City tier]), FALSE)</f>
        <v>tier - 1</v>
      </c>
      <c r="Q428" s="35" t="str" cm="1">
        <f t="array" ref="Q428">VLOOKUP($A428, TblHospital[],COLUMN(TblHospital[State ID]), FALSE)</f>
        <v>R1011</v>
      </c>
      <c r="R428" s="31"/>
      <c r="S428" s="31"/>
      <c r="T428" s="31"/>
    </row>
    <row r="429" spans="1:20" x14ac:dyDescent="0.25">
      <c r="A429" s="39" t="str">
        <f>TblNames[[#This Row],[Customer ID]]</f>
        <v>Id428</v>
      </c>
      <c r="B429" s="29" t="str" cm="1">
        <f t="array" ref="B429">VLOOKUP($A429, TblNames[], COLUMN(TblNames[First Name]), FALSE)</f>
        <v>Temima</v>
      </c>
      <c r="C429" s="29" cm="1">
        <f t="array" ref="C429">VLOOKUP($A429, TblMedical[], COLUMN(TblMedical[HBA1C]), FALSE)</f>
        <v>4.18</v>
      </c>
      <c r="D429" s="34" cm="1">
        <f t="array" ref="D429">VLOOKUP($A429, TblHospital[], COLUMN(TblHospital[Charges]), FALSE)</f>
        <v>24294.02</v>
      </c>
      <c r="E429" s="40" cm="1">
        <f t="array" ref="E429">VLOOKUP($A429, TblHospital[], COLUMN(TblHospital[Age]), FALSE)</f>
        <v>19</v>
      </c>
      <c r="F429" s="29" cm="1">
        <f t="array" ref="F429">VLOOKUP($A429, TblMedical[], COLUMN(TblMedical[BMI]), FALSE)</f>
        <v>25.71</v>
      </c>
      <c r="G429" s="29" t="str" cm="1">
        <f t="array" ref="G429">VLOOKUP($A429, TblMedical[], COLUMN(TblMedical[Heart Issues]), FALSE)</f>
        <v>No</v>
      </c>
      <c r="H429" s="29" t="str" cm="1">
        <f t="array" ref="H429">VLOOKUP($A429, TblMedical[], COLUMN(TblMedical[Any Transplants]), FALSE)</f>
        <v>yes</v>
      </c>
      <c r="I429" s="29" t="str" cm="1">
        <f t="array" ref="I429">VLOOKUP($A429, TblMedical[], COLUMN(TblMedical[Cancer history]), FALSE)</f>
        <v>No</v>
      </c>
      <c r="J429" s="29">
        <f>VLOOKUP($A429, TblMedical[], 9, FALSE)</f>
        <v>1</v>
      </c>
      <c r="K429" s="29" t="str" cm="1">
        <f t="array" ref="K429">VLOOKUP($A429, TblMedical[], COLUMN(TblMedical[Smoker]), FALSE)</f>
        <v>Yes</v>
      </c>
      <c r="L429" s="29" t="str" cm="1">
        <f t="array" ref="L429">VLOOKUP($A429, TblMedical[], COLUMN(TblMedical[Weight Status]), FALSE)</f>
        <v>Overweight</v>
      </c>
      <c r="M429" s="29" t="str" cm="1">
        <f t="array" ref="M429">VLOOKUP($A429, TblMedical[], COLUMN(TblMedical[Diabetes Status]), FALSE)</f>
        <v>Normal</v>
      </c>
      <c r="N429" s="30" cm="1">
        <f t="array" ref="N429">VLOOKUP($A429, TblHospital[], COLUMN(TblHospital[DateofBirth]), FALSE)</f>
        <v>38202</v>
      </c>
      <c r="O429" s="35" t="str" cm="1">
        <f t="array" ref="O429">VLOOKUP($A429, TblHospital[], COLUMN(TblHospital[Hospital tier]), FALSE)</f>
        <v>tier - 2</v>
      </c>
      <c r="P429" s="35" t="str" cm="1">
        <f t="array" ref="P429">VLOOKUP($A429, TblHospital[], COLUMN(TblHospital[City tier]), FALSE)</f>
        <v>tier - 1</v>
      </c>
      <c r="Q429" s="35" t="str" cm="1">
        <f t="array" ref="Q429">VLOOKUP($A429, TblHospital[],COLUMN(TblHospital[State ID]), FALSE)</f>
        <v>R1011</v>
      </c>
      <c r="R429" s="31"/>
      <c r="S429" s="31"/>
      <c r="T429" s="31"/>
    </row>
    <row r="430" spans="1:20" x14ac:dyDescent="0.25">
      <c r="A430" s="39" t="str">
        <f>TblNames[[#This Row],[Customer ID]]</f>
        <v>Id429</v>
      </c>
      <c r="B430" s="29" t="str" cm="1">
        <f t="array" ref="B430">VLOOKUP($A430, TblNames[], COLUMN(TblNames[First Name]), FALSE)</f>
        <v>Jennifer</v>
      </c>
      <c r="C430" s="29" cm="1">
        <f t="array" ref="C430">VLOOKUP($A430, TblMedical[], COLUMN(TblMedical[HBA1C]), FALSE)</f>
        <v>5.98</v>
      </c>
      <c r="D430" s="34" cm="1">
        <f t="array" ref="D430">VLOOKUP($A430, TblHospital[], COLUMN(TblHospital[Charges]), FALSE)</f>
        <v>24227.34</v>
      </c>
      <c r="E430" s="40" cm="1">
        <f t="array" ref="E430">VLOOKUP($A430, TblHospital[], COLUMN(TblHospital[Age]), FALSE)</f>
        <v>58</v>
      </c>
      <c r="F430" s="29" cm="1">
        <f t="array" ref="F430">VLOOKUP($A430, TblMedical[], COLUMN(TblMedical[BMI]), FALSE)</f>
        <v>41.91</v>
      </c>
      <c r="G430" s="29" t="str" cm="1">
        <f t="array" ref="G430">VLOOKUP($A430, TblMedical[], COLUMN(TblMedical[Heart Issues]), FALSE)</f>
        <v>Yes</v>
      </c>
      <c r="H430" s="29" t="str" cm="1">
        <f t="array" ref="H430">VLOOKUP($A430, TblMedical[], COLUMN(TblMedical[Any Transplants]), FALSE)</f>
        <v>No</v>
      </c>
      <c r="I430" s="29" t="str" cm="1">
        <f t="array" ref="I430">VLOOKUP($A430, TblMedical[], COLUMN(TblMedical[Cancer history]), FALSE)</f>
        <v>No</v>
      </c>
      <c r="J430" s="29">
        <f>VLOOKUP($A430, TblMedical[], 9, FALSE)</f>
        <v>1</v>
      </c>
      <c r="K430" s="29" t="str" cm="1">
        <f t="array" ref="K430">VLOOKUP($A430, TblMedical[], COLUMN(TblMedical[Smoker]), FALSE)</f>
        <v>No</v>
      </c>
      <c r="L430" s="29" t="str" cm="1">
        <f t="array" ref="L430">VLOOKUP($A430, TblMedical[], COLUMN(TblMedical[Weight Status]), FALSE)</f>
        <v>Obesity</v>
      </c>
      <c r="M430" s="29" t="str" cm="1">
        <f t="array" ref="M430">VLOOKUP($A430, TblMedical[], COLUMN(TblMedical[Diabetes Status]), FALSE)</f>
        <v>Normal</v>
      </c>
      <c r="N430" s="30" cm="1">
        <f t="array" ref="N430">VLOOKUP($A430, TblHospital[], COLUMN(TblHospital[DateofBirth]), FALSE)</f>
        <v>23727</v>
      </c>
      <c r="O430" s="35" t="str" cm="1">
        <f t="array" ref="O430">VLOOKUP($A430, TblHospital[], COLUMN(TblHospital[Hospital tier]), FALSE)</f>
        <v>tier - 2</v>
      </c>
      <c r="P430" s="35" t="str" cm="1">
        <f t="array" ref="P430">VLOOKUP($A430, TblHospital[], COLUMN(TblHospital[City tier]), FALSE)</f>
        <v>tier - 1</v>
      </c>
      <c r="Q430" s="35" t="str" cm="1">
        <f t="array" ref="Q430">VLOOKUP($A430, TblHospital[],COLUMN(TblHospital[State ID]), FALSE)</f>
        <v>R1013</v>
      </c>
      <c r="R430" s="31"/>
      <c r="S430" s="31"/>
      <c r="T430" s="31"/>
    </row>
    <row r="431" spans="1:20" x14ac:dyDescent="0.25">
      <c r="A431" s="39" t="str">
        <f>TblNames[[#This Row],[Customer ID]]</f>
        <v>Id430</v>
      </c>
      <c r="B431" s="29" t="str" cm="1">
        <f t="array" ref="B431">VLOOKUP($A431, TblNames[], COLUMN(TblNames[First Name]), FALSE)</f>
        <v>Serena M</v>
      </c>
      <c r="C431" s="29" cm="1">
        <f t="array" ref="C431">VLOOKUP($A431, TblMedical[], COLUMN(TblMedical[HBA1C]), FALSE)</f>
        <v>10.16</v>
      </c>
      <c r="D431" s="34" cm="1">
        <f t="array" ref="D431">VLOOKUP($A431, TblHospital[], COLUMN(TblHospital[Charges]), FALSE)</f>
        <v>24180.93</v>
      </c>
      <c r="E431" s="40" cm="1">
        <f t="array" ref="E431">VLOOKUP($A431, TblHospital[], COLUMN(TblHospital[Age]), FALSE)</f>
        <v>48</v>
      </c>
      <c r="F431" s="29" cm="1">
        <f t="array" ref="F431">VLOOKUP($A431, TblMedical[], COLUMN(TblMedical[BMI]), FALSE)</f>
        <v>25.85</v>
      </c>
      <c r="G431" s="29" t="str" cm="1">
        <f t="array" ref="G431">VLOOKUP($A431, TblMedical[], COLUMN(TblMedical[Heart Issues]), FALSE)</f>
        <v>No</v>
      </c>
      <c r="H431" s="29" t="str" cm="1">
        <f t="array" ref="H431">VLOOKUP($A431, TblMedical[], COLUMN(TblMedical[Any Transplants]), FALSE)</f>
        <v>No</v>
      </c>
      <c r="I431" s="29" t="str" cm="1">
        <f t="array" ref="I431">VLOOKUP($A431, TblMedical[], COLUMN(TblMedical[Cancer history]), FALSE)</f>
        <v>No</v>
      </c>
      <c r="J431" s="29">
        <f>VLOOKUP($A431, TblMedical[], 9, FALSE)</f>
        <v>0</v>
      </c>
      <c r="K431" s="29" t="str" cm="1">
        <f t="array" ref="K431">VLOOKUP($A431, TblMedical[], COLUMN(TblMedical[Smoker]), FALSE)</f>
        <v>Yes</v>
      </c>
      <c r="L431" s="29" t="str" cm="1">
        <f t="array" ref="L431">VLOOKUP($A431, TblMedical[], COLUMN(TblMedical[Weight Status]), FALSE)</f>
        <v>Overweight</v>
      </c>
      <c r="M431" s="29" t="str" cm="1">
        <f t="array" ref="M431">VLOOKUP($A431, TblMedical[], COLUMN(TblMedical[Diabetes Status]), FALSE)</f>
        <v>Diabetes</v>
      </c>
      <c r="N431" s="30" cm="1">
        <f t="array" ref="N431">VLOOKUP($A431, TblHospital[], COLUMN(TblHospital[DateofBirth]), FALSE)</f>
        <v>27282</v>
      </c>
      <c r="O431" s="35" t="str" cm="1">
        <f t="array" ref="O431">VLOOKUP($A431, TblHospital[], COLUMN(TblHospital[Hospital tier]), FALSE)</f>
        <v>tier - 2</v>
      </c>
      <c r="P431" s="35" t="str" cm="1">
        <f t="array" ref="P431">VLOOKUP($A431, TblHospital[], COLUMN(TblHospital[City tier]), FALSE)</f>
        <v>tier - 1</v>
      </c>
      <c r="Q431" s="35" t="str" cm="1">
        <f t="array" ref="Q431">VLOOKUP($A431, TblHospital[],COLUMN(TblHospital[State ID]), FALSE)</f>
        <v>R1013</v>
      </c>
      <c r="R431" s="31"/>
      <c r="S431" s="31"/>
      <c r="T431" s="31"/>
    </row>
    <row r="432" spans="1:20" x14ac:dyDescent="0.25">
      <c r="A432" s="39" t="str">
        <f>TblNames[[#This Row],[Customer ID]]</f>
        <v>Id431</v>
      </c>
      <c r="B432" s="29" t="str" cm="1">
        <f t="array" ref="B432">VLOOKUP($A432, TblNames[], COLUMN(TblNames[First Name]), FALSE)</f>
        <v>Victoria M</v>
      </c>
      <c r="C432" s="29" cm="1">
        <f t="array" ref="C432">VLOOKUP($A432, TblMedical[], COLUMN(TblMedical[HBA1C]), FALSE)</f>
        <v>11.71</v>
      </c>
      <c r="D432" s="34" cm="1">
        <f t="array" ref="D432">VLOOKUP($A432, TblHospital[], COLUMN(TblHospital[Charges]), FALSE)</f>
        <v>24106.91</v>
      </c>
      <c r="E432" s="40" cm="1">
        <f t="array" ref="E432">VLOOKUP($A432, TblHospital[], COLUMN(TblHospital[Age]), FALSE)</f>
        <v>50</v>
      </c>
      <c r="F432" s="29" cm="1">
        <f t="array" ref="F432">VLOOKUP($A432, TblMedical[], COLUMN(TblMedical[BMI]), FALSE)</f>
        <v>23.844999999999999</v>
      </c>
      <c r="G432" s="29" t="str" cm="1">
        <f t="array" ref="G432">VLOOKUP($A432, TblMedical[], COLUMN(TblMedical[Heart Issues]), FALSE)</f>
        <v>No</v>
      </c>
      <c r="H432" s="29" t="str" cm="1">
        <f t="array" ref="H432">VLOOKUP($A432, TblMedical[], COLUMN(TblMedical[Any Transplants]), FALSE)</f>
        <v>No</v>
      </c>
      <c r="I432" s="29" t="str" cm="1">
        <f t="array" ref="I432">VLOOKUP($A432, TblMedical[], COLUMN(TblMedical[Cancer history]), FALSE)</f>
        <v>No</v>
      </c>
      <c r="J432" s="29">
        <f>VLOOKUP($A432, TblMedical[], 9, FALSE)</f>
        <v>2</v>
      </c>
      <c r="K432" s="29" t="str" cm="1">
        <f t="array" ref="K432">VLOOKUP($A432, TblMedical[], COLUMN(TblMedical[Smoker]), FALSE)</f>
        <v>Yes</v>
      </c>
      <c r="L432" s="29" t="str" cm="1">
        <f t="array" ref="L432">VLOOKUP($A432, TblMedical[], COLUMN(TblMedical[Weight Status]), FALSE)</f>
        <v>Normal Weight</v>
      </c>
      <c r="M432" s="29" t="str" cm="1">
        <f t="array" ref="M432">VLOOKUP($A432, TblMedical[], COLUMN(TblMedical[Diabetes Status]), FALSE)</f>
        <v>Diabetes</v>
      </c>
      <c r="N432" s="30" cm="1">
        <f t="array" ref="N432">VLOOKUP($A432, TblHospital[], COLUMN(TblHospital[DateofBirth]), FALSE)</f>
        <v>26828</v>
      </c>
      <c r="O432" s="35" t="str" cm="1">
        <f t="array" ref="O432">VLOOKUP($A432, TblHospital[], COLUMN(TblHospital[Hospital tier]), FALSE)</f>
        <v>tier - 2</v>
      </c>
      <c r="P432" s="35" t="str" cm="1">
        <f t="array" ref="P432">VLOOKUP($A432, TblHospital[], COLUMN(TblHospital[City tier]), FALSE)</f>
        <v>tier - 2</v>
      </c>
      <c r="Q432" s="35" t="str" cm="1">
        <f t="array" ref="Q432">VLOOKUP($A432, TblHospital[],COLUMN(TblHospital[State ID]), FALSE)</f>
        <v>R1024</v>
      </c>
      <c r="R432" s="31"/>
      <c r="S432" s="31"/>
      <c r="T432" s="31"/>
    </row>
    <row r="433" spans="1:20" x14ac:dyDescent="0.25">
      <c r="A433" s="39" t="str">
        <f>TblNames[[#This Row],[Customer ID]]</f>
        <v>Id432</v>
      </c>
      <c r="B433" s="29" t="str" cm="1">
        <f t="array" ref="B433">VLOOKUP($A433, TblNames[], COLUMN(TblNames[First Name]), FALSE)</f>
        <v>Phoebe</v>
      </c>
      <c r="C433" s="29" cm="1">
        <f t="array" ref="C433">VLOOKUP($A433, TblMedical[], COLUMN(TblMedical[HBA1C]), FALSE)</f>
        <v>5.23</v>
      </c>
      <c r="D433" s="34" cm="1">
        <f t="array" ref="D433">VLOOKUP($A433, TblHospital[], COLUMN(TblHospital[Charges]), FALSE)</f>
        <v>24059.68</v>
      </c>
      <c r="E433" s="40" cm="1">
        <f t="array" ref="E433">VLOOKUP($A433, TblHospital[], COLUMN(TblHospital[Age]), FALSE)</f>
        <v>19</v>
      </c>
      <c r="F433" s="29" cm="1">
        <f t="array" ref="F433">VLOOKUP($A433, TblMedical[], COLUMN(TblMedical[BMI]), FALSE)</f>
        <v>30.59</v>
      </c>
      <c r="G433" s="29" t="str" cm="1">
        <f t="array" ref="G433">VLOOKUP($A433, TblMedical[], COLUMN(TblMedical[Heart Issues]), FALSE)</f>
        <v>No</v>
      </c>
      <c r="H433" s="29" t="str" cm="1">
        <f t="array" ref="H433">VLOOKUP($A433, TblMedical[], COLUMN(TblMedical[Any Transplants]), FALSE)</f>
        <v>No</v>
      </c>
      <c r="I433" s="29" t="str" cm="1">
        <f t="array" ref="I433">VLOOKUP($A433, TblMedical[], COLUMN(TblMedical[Cancer history]), FALSE)</f>
        <v>Yes</v>
      </c>
      <c r="J433" s="29">
        <f>VLOOKUP($A433, TblMedical[], 9, FALSE)</f>
        <v>1</v>
      </c>
      <c r="K433" s="29" t="str" cm="1">
        <f t="array" ref="K433">VLOOKUP($A433, TblMedical[], COLUMN(TblMedical[Smoker]), FALSE)</f>
        <v>No</v>
      </c>
      <c r="L433" s="29" t="str" cm="1">
        <f t="array" ref="L433">VLOOKUP($A433, TblMedical[], COLUMN(TblMedical[Weight Status]), FALSE)</f>
        <v>Obesity</v>
      </c>
      <c r="M433" s="29" t="str" cm="1">
        <f t="array" ref="M433">VLOOKUP($A433, TblMedical[], COLUMN(TblMedical[Diabetes Status]), FALSE)</f>
        <v>Normal</v>
      </c>
      <c r="N433" s="30" cm="1">
        <f t="array" ref="N433">VLOOKUP($A433, TblHospital[], COLUMN(TblHospital[DateofBirth]), FALSE)</f>
        <v>37985</v>
      </c>
      <c r="O433" s="35" t="str" cm="1">
        <f t="array" ref="O433">VLOOKUP($A433, TblHospital[], COLUMN(TblHospital[Hospital tier]), FALSE)</f>
        <v>tier - 2</v>
      </c>
      <c r="P433" s="35" t="str" cm="1">
        <f t="array" ref="P433">VLOOKUP($A433, TblHospital[], COLUMN(TblHospital[City tier]), FALSE)</f>
        <v>tier - 2</v>
      </c>
      <c r="Q433" s="35" t="str" cm="1">
        <f t="array" ref="Q433">VLOOKUP($A433, TblHospital[],COLUMN(TblHospital[State ID]), FALSE)</f>
        <v>R1012</v>
      </c>
      <c r="R433" s="31"/>
      <c r="S433" s="31"/>
      <c r="T433" s="31"/>
    </row>
    <row r="434" spans="1:20" x14ac:dyDescent="0.25">
      <c r="A434" s="39" t="str">
        <f>TblNames[[#This Row],[Customer ID]]</f>
        <v>Id433</v>
      </c>
      <c r="B434" s="29" t="str" cm="1">
        <f t="array" ref="B434">VLOOKUP($A434, TblNames[], COLUMN(TblNames[First Name]), FALSE)</f>
        <v>Corey</v>
      </c>
      <c r="C434" s="29" cm="1">
        <f t="array" ref="C434">VLOOKUP($A434, TblMedical[], COLUMN(TblMedical[HBA1C]), FALSE)</f>
        <v>6.85</v>
      </c>
      <c r="D434" s="34" cm="1">
        <f t="array" ref="D434">VLOOKUP($A434, TblHospital[], COLUMN(TblHospital[Charges]), FALSE)</f>
        <v>23967.38</v>
      </c>
      <c r="E434" s="40" cm="1">
        <f t="array" ref="E434">VLOOKUP($A434, TblHospital[], COLUMN(TblHospital[Age]), FALSE)</f>
        <v>52</v>
      </c>
      <c r="F434" s="29" cm="1">
        <f t="array" ref="F434">VLOOKUP($A434, TblMedical[], COLUMN(TblMedical[BMI]), FALSE)</f>
        <v>24.795000000000002</v>
      </c>
      <c r="G434" s="29" t="str" cm="1">
        <f t="array" ref="G434">VLOOKUP($A434, TblMedical[], COLUMN(TblMedical[Heart Issues]), FALSE)</f>
        <v>No</v>
      </c>
      <c r="H434" s="29" t="str" cm="1">
        <f t="array" ref="H434">VLOOKUP($A434, TblMedical[], COLUMN(TblMedical[Any Transplants]), FALSE)</f>
        <v>No</v>
      </c>
      <c r="I434" s="29" t="str" cm="1">
        <f t="array" ref="I434">VLOOKUP($A434, TblMedical[], COLUMN(TblMedical[Cancer history]), FALSE)</f>
        <v>No</v>
      </c>
      <c r="J434" s="29">
        <f>VLOOKUP($A434, TblMedical[], 9, FALSE)</f>
        <v>0</v>
      </c>
      <c r="K434" s="29" t="str" cm="1">
        <f t="array" ref="K434">VLOOKUP($A434, TblMedical[], COLUMN(TblMedical[Smoker]), FALSE)</f>
        <v>Yes</v>
      </c>
      <c r="L434" s="29" t="str" cm="1">
        <f t="array" ref="L434">VLOOKUP($A434, TblMedical[], COLUMN(TblMedical[Weight Status]), FALSE)</f>
        <v>Normal Weight</v>
      </c>
      <c r="M434" s="29" t="str" cm="1">
        <f t="array" ref="M434">VLOOKUP($A434, TblMedical[], COLUMN(TblMedical[Diabetes Status]), FALSE)</f>
        <v>Prediabetes</v>
      </c>
      <c r="N434" s="30" cm="1">
        <f t="array" ref="N434">VLOOKUP($A434, TblHospital[], COLUMN(TblHospital[DateofBirth]), FALSE)</f>
        <v>26124</v>
      </c>
      <c r="O434" s="35" t="str" cm="1">
        <f t="array" ref="O434">VLOOKUP($A434, TblHospital[], COLUMN(TblHospital[Hospital tier]), FALSE)</f>
        <v>tier - 2</v>
      </c>
      <c r="P434" s="35" t="str" cm="1">
        <f t="array" ref="P434">VLOOKUP($A434, TblHospital[], COLUMN(TblHospital[City tier]), FALSE)</f>
        <v>tier - 2</v>
      </c>
      <c r="Q434" s="35" t="str" cm="1">
        <f t="array" ref="Q434">VLOOKUP($A434, TblHospital[],COLUMN(TblHospital[State ID]), FALSE)</f>
        <v>R1012</v>
      </c>
      <c r="R434" s="31"/>
      <c r="S434" s="31"/>
      <c r="T434" s="31"/>
    </row>
    <row r="435" spans="1:20" x14ac:dyDescent="0.25">
      <c r="A435" s="39" t="str">
        <f>TblNames[[#This Row],[Customer ID]]</f>
        <v>Id434</v>
      </c>
      <c r="B435" s="29" t="str" cm="1">
        <f t="array" ref="B435">VLOOKUP($A435, TblNames[], COLUMN(TblNames[First Name]), FALSE)</f>
        <v>Rebecca</v>
      </c>
      <c r="C435" s="29" cm="1">
        <f t="array" ref="C435">VLOOKUP($A435, TblMedical[], COLUMN(TblMedical[HBA1C]), FALSE)</f>
        <v>7.05</v>
      </c>
      <c r="D435" s="34" cm="1">
        <f t="array" ref="D435">VLOOKUP($A435, TblHospital[], COLUMN(TblHospital[Charges]), FALSE)</f>
        <v>23887.66</v>
      </c>
      <c r="E435" s="40" cm="1">
        <f t="array" ref="E435">VLOOKUP($A435, TblHospital[], COLUMN(TblHospital[Age]), FALSE)</f>
        <v>52</v>
      </c>
      <c r="F435" s="29" cm="1">
        <f t="array" ref="F435">VLOOKUP($A435, TblMedical[], COLUMN(TblMedical[BMI]), FALSE)</f>
        <v>24.13</v>
      </c>
      <c r="G435" s="29" t="str" cm="1">
        <f t="array" ref="G435">VLOOKUP($A435, TblMedical[], COLUMN(TblMedical[Heart Issues]), FALSE)</f>
        <v>Yes</v>
      </c>
      <c r="H435" s="29" t="str" cm="1">
        <f t="array" ref="H435">VLOOKUP($A435, TblMedical[], COLUMN(TblMedical[Any Transplants]), FALSE)</f>
        <v>No</v>
      </c>
      <c r="I435" s="29" t="str" cm="1">
        <f t="array" ref="I435">VLOOKUP($A435, TblMedical[], COLUMN(TblMedical[Cancer history]), FALSE)</f>
        <v>No</v>
      </c>
      <c r="J435" s="29">
        <f>VLOOKUP($A435, TblMedical[], 9, FALSE)</f>
        <v>2</v>
      </c>
      <c r="K435" s="29" t="str" cm="1">
        <f t="array" ref="K435">VLOOKUP($A435, TblMedical[], COLUMN(TblMedical[Smoker]), FALSE)</f>
        <v>Yes</v>
      </c>
      <c r="L435" s="29" t="str" cm="1">
        <f t="array" ref="L435">VLOOKUP($A435, TblMedical[], COLUMN(TblMedical[Weight Status]), FALSE)</f>
        <v>Normal Weight</v>
      </c>
      <c r="M435" s="29" t="str" cm="1">
        <f t="array" ref="M435">VLOOKUP($A435, TblMedical[], COLUMN(TblMedical[Diabetes Status]), FALSE)</f>
        <v>Prediabetes</v>
      </c>
      <c r="N435" s="30" cm="1">
        <f t="array" ref="N435">VLOOKUP($A435, TblHospital[], COLUMN(TblHospital[DateofBirth]), FALSE)</f>
        <v>25788</v>
      </c>
      <c r="O435" s="35" t="str" cm="1">
        <f t="array" ref="O435">VLOOKUP($A435, TblHospital[], COLUMN(TblHospital[Hospital tier]), FALSE)</f>
        <v>tier - 2</v>
      </c>
      <c r="P435" s="35" t="str" cm="1">
        <f t="array" ref="P435">VLOOKUP($A435, TblHospital[], COLUMN(TblHospital[City tier]), FALSE)</f>
        <v>tier - 3</v>
      </c>
      <c r="Q435" s="35" t="str" cm="1">
        <f t="array" ref="Q435">VLOOKUP($A435, TblHospital[],COLUMN(TblHospital[State ID]), FALSE)</f>
        <v>R1012</v>
      </c>
      <c r="R435" s="31"/>
      <c r="S435" s="31"/>
      <c r="T435" s="31"/>
    </row>
    <row r="436" spans="1:20" x14ac:dyDescent="0.25">
      <c r="A436" s="39" t="str">
        <f>TblNames[[#This Row],[Customer ID]]</f>
        <v>Id435</v>
      </c>
      <c r="B436" s="29" t="str" cm="1">
        <f t="array" ref="B436">VLOOKUP($A436, TblNames[], COLUMN(TblNames[First Name]), FALSE)</f>
        <v>Nicholas D</v>
      </c>
      <c r="C436" s="29" cm="1">
        <f t="array" ref="C436">VLOOKUP($A436, TblMedical[], COLUMN(TblMedical[HBA1C]), FALSE)</f>
        <v>11.64</v>
      </c>
      <c r="D436" s="34" cm="1">
        <f t="array" ref="D436">VLOOKUP($A436, TblHospital[], COLUMN(TblHospital[Charges]), FALSE)</f>
        <v>23807.24</v>
      </c>
      <c r="E436" s="40" cm="1">
        <f t="array" ref="E436">VLOOKUP($A436, TblHospital[], COLUMN(TblHospital[Age]), FALSE)</f>
        <v>50</v>
      </c>
      <c r="F436" s="29" cm="1">
        <f t="array" ref="F436">VLOOKUP($A436, TblMedical[], COLUMN(TblMedical[BMI]), FALSE)</f>
        <v>25.84</v>
      </c>
      <c r="G436" s="29" t="str" cm="1">
        <f t="array" ref="G436">VLOOKUP($A436, TblMedical[], COLUMN(TblMedical[Heart Issues]), FALSE)</f>
        <v>No</v>
      </c>
      <c r="H436" s="29" t="str" cm="1">
        <f t="array" ref="H436">VLOOKUP($A436, TblMedical[], COLUMN(TblMedical[Any Transplants]), FALSE)</f>
        <v>No</v>
      </c>
      <c r="I436" s="29" t="str" cm="1">
        <f t="array" ref="I436">VLOOKUP($A436, TblMedical[], COLUMN(TblMedical[Cancer history]), FALSE)</f>
        <v>No</v>
      </c>
      <c r="J436" s="29">
        <f>VLOOKUP($A436, TblMedical[], 9, FALSE)</f>
        <v>2</v>
      </c>
      <c r="K436" s="29" t="str" cm="1">
        <f t="array" ref="K436">VLOOKUP($A436, TblMedical[], COLUMN(TblMedical[Smoker]), FALSE)</f>
        <v>Yes</v>
      </c>
      <c r="L436" s="29" t="str" cm="1">
        <f t="array" ref="L436">VLOOKUP($A436, TblMedical[], COLUMN(TblMedical[Weight Status]), FALSE)</f>
        <v>Overweight</v>
      </c>
      <c r="M436" s="29" t="str" cm="1">
        <f t="array" ref="M436">VLOOKUP($A436, TblMedical[], COLUMN(TblMedical[Diabetes Status]), FALSE)</f>
        <v>Diabetes</v>
      </c>
      <c r="N436" s="30" cm="1">
        <f t="array" ref="N436">VLOOKUP($A436, TblHospital[], COLUMN(TblHospital[DateofBirth]), FALSE)</f>
        <v>26842</v>
      </c>
      <c r="O436" s="35" t="str" cm="1">
        <f t="array" ref="O436">VLOOKUP($A436, TblHospital[], COLUMN(TblHospital[Hospital tier]), FALSE)</f>
        <v>tier - 2</v>
      </c>
      <c r="P436" s="35" t="str" cm="1">
        <f t="array" ref="P436">VLOOKUP($A436, TblHospital[], COLUMN(TblHospital[City tier]), FALSE)</f>
        <v>tier - 3</v>
      </c>
      <c r="Q436" s="35" t="str" cm="1">
        <f t="array" ref="Q436">VLOOKUP($A436, TblHospital[],COLUMN(TblHospital[State ID]), FALSE)</f>
        <v>R1012</v>
      </c>
      <c r="R436" s="31"/>
      <c r="S436" s="31"/>
      <c r="T436" s="31"/>
    </row>
    <row r="437" spans="1:20" x14ac:dyDescent="0.25">
      <c r="A437" s="39" t="str">
        <f>TblNames[[#This Row],[Customer ID]]</f>
        <v>Id436</v>
      </c>
      <c r="B437" s="29" t="str" cm="1">
        <f t="array" ref="B437">VLOOKUP($A437, TblNames[], COLUMN(TblNames[First Name]), FALSE)</f>
        <v>Christian</v>
      </c>
      <c r="C437" s="29" cm="1">
        <f t="array" ref="C437">VLOOKUP($A437, TblMedical[], COLUMN(TblMedical[HBA1C]), FALSE)</f>
        <v>10.52</v>
      </c>
      <c r="D437" s="34" cm="1">
        <f t="array" ref="D437">VLOOKUP($A437, TblHospital[], COLUMN(TblHospital[Charges]), FALSE)</f>
        <v>23568.27</v>
      </c>
      <c r="E437" s="40" cm="1">
        <f t="array" ref="E437">VLOOKUP($A437, TblHospital[], COLUMN(TblHospital[Age]), FALSE)</f>
        <v>49</v>
      </c>
      <c r="F437" s="29" cm="1">
        <f t="array" ref="F437">VLOOKUP($A437, TblMedical[], COLUMN(TblMedical[BMI]), FALSE)</f>
        <v>28</v>
      </c>
      <c r="G437" s="29" t="str" cm="1">
        <f t="array" ref="G437">VLOOKUP($A437, TblMedical[], COLUMN(TblMedical[Heart Issues]), FALSE)</f>
        <v>No</v>
      </c>
      <c r="H437" s="29" t="str" cm="1">
        <f t="array" ref="H437">VLOOKUP($A437, TblMedical[], COLUMN(TblMedical[Any Transplants]), FALSE)</f>
        <v>No</v>
      </c>
      <c r="I437" s="29" t="str" cm="1">
        <f t="array" ref="I437">VLOOKUP($A437, TblMedical[], COLUMN(TblMedical[Cancer history]), FALSE)</f>
        <v>No</v>
      </c>
      <c r="J437" s="29">
        <f>VLOOKUP($A437, TblMedical[], 9, FALSE)</f>
        <v>0</v>
      </c>
      <c r="K437" s="29" t="str" cm="1">
        <f t="array" ref="K437">VLOOKUP($A437, TblMedical[], COLUMN(TblMedical[Smoker]), FALSE)</f>
        <v>Yes</v>
      </c>
      <c r="L437" s="29" t="str" cm="1">
        <f t="array" ref="L437">VLOOKUP($A437, TblMedical[], COLUMN(TblMedical[Weight Status]), FALSE)</f>
        <v>Overweight</v>
      </c>
      <c r="M437" s="29" t="str" cm="1">
        <f t="array" ref="M437">VLOOKUP($A437, TblMedical[], COLUMN(TblMedical[Diabetes Status]), FALSE)</f>
        <v>Diabetes</v>
      </c>
      <c r="N437" s="30" cm="1">
        <f t="array" ref="N437">VLOOKUP($A437, TblHospital[], COLUMN(TblHospital[DateofBirth]), FALSE)</f>
        <v>27182</v>
      </c>
      <c r="O437" s="35" t="str" cm="1">
        <f t="array" ref="O437">VLOOKUP($A437, TblHospital[], COLUMN(TblHospital[Hospital tier]), FALSE)</f>
        <v>tier - 2</v>
      </c>
      <c r="P437" s="35" t="str" cm="1">
        <f t="array" ref="P437">VLOOKUP($A437, TblHospital[], COLUMN(TblHospital[City tier]), FALSE)</f>
        <v>tier - 2</v>
      </c>
      <c r="Q437" s="35" t="str" cm="1">
        <f t="array" ref="Q437">VLOOKUP($A437, TblHospital[],COLUMN(TblHospital[State ID]), FALSE)</f>
        <v>R1011</v>
      </c>
      <c r="R437" s="31"/>
      <c r="S437" s="31"/>
      <c r="T437" s="31"/>
    </row>
    <row r="438" spans="1:20" x14ac:dyDescent="0.25">
      <c r="A438" s="39" t="str">
        <f>TblNames[[#This Row],[Customer ID]]</f>
        <v>Id437</v>
      </c>
      <c r="B438" s="29" t="str" cm="1">
        <f t="array" ref="B438">VLOOKUP($A438, TblNames[], COLUMN(TblNames[First Name]), FALSE)</f>
        <v>Jonathon S</v>
      </c>
      <c r="C438" s="29" cm="1">
        <f t="array" ref="C438">VLOOKUP($A438, TblMedical[], COLUMN(TblMedical[HBA1C]), FALSE)</f>
        <v>4.01</v>
      </c>
      <c r="D438" s="34" cm="1">
        <f t="array" ref="D438">VLOOKUP($A438, TblHospital[], COLUMN(TblHospital[Charges]), FALSE)</f>
        <v>23563.02</v>
      </c>
      <c r="E438" s="40" cm="1">
        <f t="array" ref="E438">VLOOKUP($A438, TblHospital[], COLUMN(TblHospital[Age]), FALSE)</f>
        <v>39</v>
      </c>
      <c r="F438" s="29" cm="1">
        <f t="array" ref="F438">VLOOKUP($A438, TblMedical[], COLUMN(TblMedical[BMI]), FALSE)</f>
        <v>34.1</v>
      </c>
      <c r="G438" s="29" t="str" cm="1">
        <f t="array" ref="G438">VLOOKUP($A438, TblMedical[], COLUMN(TblMedical[Heart Issues]), FALSE)</f>
        <v>Yes</v>
      </c>
      <c r="H438" s="29" t="str" cm="1">
        <f t="array" ref="H438">VLOOKUP($A438, TblMedical[], COLUMN(TblMedical[Any Transplants]), FALSE)</f>
        <v>No</v>
      </c>
      <c r="I438" s="29" t="str" cm="1">
        <f t="array" ref="I438">VLOOKUP($A438, TblMedical[], COLUMN(TblMedical[Cancer history]), FALSE)</f>
        <v>Yes</v>
      </c>
      <c r="J438" s="29">
        <f>VLOOKUP($A438, TblMedical[], 9, FALSE)</f>
        <v>1</v>
      </c>
      <c r="K438" s="29" t="str" cm="1">
        <f t="array" ref="K438">VLOOKUP($A438, TblMedical[], COLUMN(TblMedical[Smoker]), FALSE)</f>
        <v>No</v>
      </c>
      <c r="L438" s="29" t="str" cm="1">
        <f t="array" ref="L438">VLOOKUP($A438, TblMedical[], COLUMN(TblMedical[Weight Status]), FALSE)</f>
        <v>Obesity</v>
      </c>
      <c r="M438" s="29" t="str" cm="1">
        <f t="array" ref="M438">VLOOKUP($A438, TblMedical[], COLUMN(TblMedical[Diabetes Status]), FALSE)</f>
        <v>Normal</v>
      </c>
      <c r="N438" s="30" cm="1">
        <f t="array" ref="N438">VLOOKUP($A438, TblHospital[], COLUMN(TblHospital[DateofBirth]), FALSE)</f>
        <v>30554</v>
      </c>
      <c r="O438" s="35" t="str" cm="1">
        <f t="array" ref="O438">VLOOKUP($A438, TblHospital[], COLUMN(TblHospital[Hospital tier]), FALSE)</f>
        <v>tier - 2</v>
      </c>
      <c r="P438" s="35" t="str" cm="1">
        <f t="array" ref="P438">VLOOKUP($A438, TblHospital[], COLUMN(TblHospital[City tier]), FALSE)</f>
        <v>tier - 2</v>
      </c>
      <c r="Q438" s="35" t="str" cm="1">
        <f t="array" ref="Q438">VLOOKUP($A438, TblHospital[],COLUMN(TblHospital[State ID]), FALSE)</f>
        <v>R1013</v>
      </c>
      <c r="R438" s="31"/>
      <c r="S438" s="31"/>
      <c r="T438" s="31"/>
    </row>
    <row r="439" spans="1:20" x14ac:dyDescent="0.25">
      <c r="A439" s="39" t="str">
        <f>TblNames[[#This Row],[Customer ID]]</f>
        <v>Id438</v>
      </c>
      <c r="B439" s="29" t="str" cm="1">
        <f t="array" ref="B439">VLOOKUP($A439, TblNames[], COLUMN(TblNames[First Name]), FALSE)</f>
        <v>Caroline</v>
      </c>
      <c r="C439" s="29" cm="1">
        <f t="array" ref="C439">VLOOKUP($A439, TblMedical[], COLUMN(TblMedical[HBA1C]), FALSE)</f>
        <v>8.56</v>
      </c>
      <c r="D439" s="34" cm="1">
        <f t="array" ref="D439">VLOOKUP($A439, TblHospital[], COLUMN(TblHospital[Charges]), FALSE)</f>
        <v>23401.31</v>
      </c>
      <c r="E439" s="40" cm="1">
        <f t="array" ref="E439">VLOOKUP($A439, TblHospital[], COLUMN(TblHospital[Age]), FALSE)</f>
        <v>47</v>
      </c>
      <c r="F439" s="29" cm="1">
        <f t="array" ref="F439">VLOOKUP($A439, TblMedical[], COLUMN(TblMedical[BMI]), FALSE)</f>
        <v>26.125</v>
      </c>
      <c r="G439" s="29" t="str" cm="1">
        <f t="array" ref="G439">VLOOKUP($A439, TblMedical[], COLUMN(TblMedical[Heart Issues]), FALSE)</f>
        <v>Yes</v>
      </c>
      <c r="H439" s="29" t="str" cm="1">
        <f t="array" ref="H439">VLOOKUP($A439, TblMedical[], COLUMN(TblMedical[Any Transplants]), FALSE)</f>
        <v>No</v>
      </c>
      <c r="I439" s="29" t="str" cm="1">
        <f t="array" ref="I439">VLOOKUP($A439, TblMedical[], COLUMN(TblMedical[Cancer history]), FALSE)</f>
        <v>No</v>
      </c>
      <c r="J439" s="29">
        <f>VLOOKUP($A439, TblMedical[], 9, FALSE)</f>
        <v>1</v>
      </c>
      <c r="K439" s="29" t="str" cm="1">
        <f t="array" ref="K439">VLOOKUP($A439, TblMedical[], COLUMN(TblMedical[Smoker]), FALSE)</f>
        <v>Yes</v>
      </c>
      <c r="L439" s="29" t="str" cm="1">
        <f t="array" ref="L439">VLOOKUP($A439, TblMedical[], COLUMN(TblMedical[Weight Status]), FALSE)</f>
        <v>Overweight</v>
      </c>
      <c r="M439" s="29" t="str" cm="1">
        <f t="array" ref="M439">VLOOKUP($A439, TblMedical[], COLUMN(TblMedical[Diabetes Status]), FALSE)</f>
        <v>Diabetes</v>
      </c>
      <c r="N439" s="30" cm="1">
        <f t="array" ref="N439">VLOOKUP($A439, TblHospital[], COLUMN(TblHospital[DateofBirth]), FALSE)</f>
        <v>27711</v>
      </c>
      <c r="O439" s="35" t="str" cm="1">
        <f t="array" ref="O439">VLOOKUP($A439, TblHospital[], COLUMN(TblHospital[Hospital tier]), FALSE)</f>
        <v>tier - 2</v>
      </c>
      <c r="P439" s="35" t="str" cm="1">
        <f t="array" ref="P439">VLOOKUP($A439, TblHospital[], COLUMN(TblHospital[City tier]), FALSE)</f>
        <v>tier - 3</v>
      </c>
      <c r="Q439" s="35" t="str" cm="1">
        <f t="array" ref="Q439">VLOOKUP($A439, TblHospital[],COLUMN(TblHospital[State ID]), FALSE)</f>
        <v>R1024</v>
      </c>
      <c r="R439" s="31"/>
      <c r="S439" s="31"/>
      <c r="T439" s="31"/>
    </row>
    <row r="440" spans="1:20" x14ac:dyDescent="0.25">
      <c r="A440" s="39" t="str">
        <f>TblNames[[#This Row],[Customer ID]]</f>
        <v>Id439</v>
      </c>
      <c r="B440" s="29" t="str" cm="1">
        <f t="array" ref="B440">VLOOKUP($A440, TblNames[], COLUMN(TblNames[First Name]), FALSE)</f>
        <v>Joshua D</v>
      </c>
      <c r="C440" s="29" cm="1">
        <f t="array" ref="C440">VLOOKUP($A440, TblMedical[], COLUMN(TblMedical[HBA1C]), FALSE)</f>
        <v>10.5</v>
      </c>
      <c r="D440" s="34" cm="1">
        <f t="array" ref="D440">VLOOKUP($A440, TblHospital[], COLUMN(TblHospital[Charges]), FALSE)</f>
        <v>23306.55</v>
      </c>
      <c r="E440" s="40" cm="1">
        <f t="array" ref="E440">VLOOKUP($A440, TblHospital[], COLUMN(TblHospital[Age]), FALSE)</f>
        <v>49</v>
      </c>
      <c r="F440" s="29" cm="1">
        <f t="array" ref="F440">VLOOKUP($A440, TblMedical[], COLUMN(TblMedical[BMI]), FALSE)</f>
        <v>25.6</v>
      </c>
      <c r="G440" s="29" t="str" cm="1">
        <f t="array" ref="G440">VLOOKUP($A440, TblMedical[], COLUMN(TblMedical[Heart Issues]), FALSE)</f>
        <v>No</v>
      </c>
      <c r="H440" s="29" t="str" cm="1">
        <f t="array" ref="H440">VLOOKUP($A440, TblMedical[], COLUMN(TblMedical[Any Transplants]), FALSE)</f>
        <v>No</v>
      </c>
      <c r="I440" s="29" t="str" cm="1">
        <f t="array" ref="I440">VLOOKUP($A440, TblMedical[], COLUMN(TblMedical[Cancer history]), FALSE)</f>
        <v>No</v>
      </c>
      <c r="J440" s="29">
        <f>VLOOKUP($A440, TblMedical[], 9, FALSE)</f>
        <v>2</v>
      </c>
      <c r="K440" s="29" t="str" cm="1">
        <f t="array" ref="K440">VLOOKUP($A440, TblMedical[], COLUMN(TblMedical[Smoker]), FALSE)</f>
        <v>Yes</v>
      </c>
      <c r="L440" s="29" t="str" cm="1">
        <f t="array" ref="L440">VLOOKUP($A440, TblMedical[], COLUMN(TblMedical[Weight Status]), FALSE)</f>
        <v>Overweight</v>
      </c>
      <c r="M440" s="29" t="str" cm="1">
        <f t="array" ref="M440">VLOOKUP($A440, TblMedical[], COLUMN(TblMedical[Diabetes Status]), FALSE)</f>
        <v>Diabetes</v>
      </c>
      <c r="N440" s="30" cm="1">
        <f t="array" ref="N440">VLOOKUP($A440, TblHospital[], COLUMN(TblHospital[DateofBirth]), FALSE)</f>
        <v>26959</v>
      </c>
      <c r="O440" s="35" t="str" cm="1">
        <f t="array" ref="O440">VLOOKUP($A440, TblHospital[], COLUMN(TblHospital[Hospital tier]), FALSE)</f>
        <v>tier - 2</v>
      </c>
      <c r="P440" s="35" t="str" cm="1">
        <f t="array" ref="P440">VLOOKUP($A440, TblHospital[], COLUMN(TblHospital[City tier]), FALSE)</f>
        <v>tier - 2</v>
      </c>
      <c r="Q440" s="35" t="str" cm="1">
        <f t="array" ref="Q440">VLOOKUP($A440, TblHospital[],COLUMN(TblHospital[State ID]), FALSE)</f>
        <v>R1011</v>
      </c>
      <c r="R440" s="31"/>
      <c r="S440" s="31"/>
      <c r="T440" s="31"/>
    </row>
    <row r="441" spans="1:20" x14ac:dyDescent="0.25">
      <c r="A441" s="39" t="str">
        <f>TblNames[[#This Row],[Customer ID]]</f>
        <v>Id440</v>
      </c>
      <c r="B441" s="29" t="str" cm="1">
        <f t="array" ref="B441">VLOOKUP($A441, TblNames[], COLUMN(TblNames[First Name]), FALSE)</f>
        <v>Nichole</v>
      </c>
      <c r="C441" s="29" cm="1">
        <f t="array" ref="C441">VLOOKUP($A441, TblMedical[], COLUMN(TblMedical[HBA1C]), FALSE)</f>
        <v>6.39</v>
      </c>
      <c r="D441" s="34" cm="1">
        <f t="array" ref="D441">VLOOKUP($A441, TblHospital[], COLUMN(TblHospital[Charges]), FALSE)</f>
        <v>23288.93</v>
      </c>
      <c r="E441" s="40" cm="1">
        <f t="array" ref="E441">VLOOKUP($A441, TblHospital[], COLUMN(TblHospital[Age]), FALSE)</f>
        <v>28</v>
      </c>
      <c r="F441" s="29" cm="1">
        <f t="array" ref="F441">VLOOKUP($A441, TblMedical[], COLUMN(TblMedical[BMI]), FALSE)</f>
        <v>24.32</v>
      </c>
      <c r="G441" s="29" t="str" cm="1">
        <f t="array" ref="G441">VLOOKUP($A441, TblMedical[], COLUMN(TblMedical[Heart Issues]), FALSE)</f>
        <v>No</v>
      </c>
      <c r="H441" s="29" t="str" cm="1">
        <f t="array" ref="H441">VLOOKUP($A441, TblMedical[], COLUMN(TblMedical[Any Transplants]), FALSE)</f>
        <v>No</v>
      </c>
      <c r="I441" s="29" t="str" cm="1">
        <f t="array" ref="I441">VLOOKUP($A441, TblMedical[], COLUMN(TblMedical[Cancer history]), FALSE)</f>
        <v>No</v>
      </c>
      <c r="J441" s="29">
        <f>VLOOKUP($A441, TblMedical[], 9, FALSE)</f>
        <v>0</v>
      </c>
      <c r="K441" s="29" t="str" cm="1">
        <f t="array" ref="K441">VLOOKUP($A441, TblMedical[], COLUMN(TblMedical[Smoker]), FALSE)</f>
        <v>No</v>
      </c>
      <c r="L441" s="29" t="str" cm="1">
        <f t="array" ref="L441">VLOOKUP($A441, TblMedical[], COLUMN(TblMedical[Weight Status]), FALSE)</f>
        <v>Normal Weight</v>
      </c>
      <c r="M441" s="29" t="str" cm="1">
        <f t="array" ref="M441">VLOOKUP($A441, TblMedical[], COLUMN(TblMedical[Diabetes Status]), FALSE)</f>
        <v>Prediabetes</v>
      </c>
      <c r="N441" s="30" cm="1">
        <f t="array" ref="N441">VLOOKUP($A441, TblHospital[], COLUMN(TblHospital[DateofBirth]), FALSE)</f>
        <v>34610</v>
      </c>
      <c r="O441" s="35" t="str" cm="1">
        <f t="array" ref="O441">VLOOKUP($A441, TblHospital[], COLUMN(TblHospital[Hospital tier]), FALSE)</f>
        <v>tier - 2</v>
      </c>
      <c r="P441" s="35" t="str" cm="1">
        <f t="array" ref="P441">VLOOKUP($A441, TblHospital[], COLUMN(TblHospital[City tier]), FALSE)</f>
        <v>tier - 3</v>
      </c>
      <c r="Q441" s="35" t="str" cm="1">
        <f t="array" ref="Q441">VLOOKUP($A441, TblHospital[],COLUMN(TblHospital[State ID]), FALSE)</f>
        <v>R1024</v>
      </c>
      <c r="R441" s="31"/>
      <c r="S441" s="31"/>
      <c r="T441" s="31"/>
    </row>
    <row r="442" spans="1:20" x14ac:dyDescent="0.25">
      <c r="A442" s="39" t="str">
        <f>TblNames[[#This Row],[Customer ID]]</f>
        <v>Id441</v>
      </c>
      <c r="B442" s="29" t="str" cm="1">
        <f t="array" ref="B442">VLOOKUP($A442, TblNames[], COLUMN(TblNames[First Name]), FALSE)</f>
        <v>Denise M</v>
      </c>
      <c r="C442" s="29" cm="1">
        <f t="array" ref="C442">VLOOKUP($A442, TblMedical[], COLUMN(TblMedical[HBA1C]), FALSE)</f>
        <v>5.71</v>
      </c>
      <c r="D442" s="34" cm="1">
        <f t="array" ref="D442">VLOOKUP($A442, TblHospital[], COLUMN(TblHospital[Charges]), FALSE)</f>
        <v>23244.79</v>
      </c>
      <c r="E442" s="40" cm="1">
        <f t="array" ref="E442">VLOOKUP($A442, TblHospital[], COLUMN(TblHospital[Age]), FALSE)</f>
        <v>53</v>
      </c>
      <c r="F442" s="29" cm="1">
        <f t="array" ref="F442">VLOOKUP($A442, TblMedical[], COLUMN(TblMedical[BMI]), FALSE)</f>
        <v>22.88</v>
      </c>
      <c r="G442" s="29" t="str" cm="1">
        <f t="array" ref="G442">VLOOKUP($A442, TblMedical[], COLUMN(TblMedical[Heart Issues]), FALSE)</f>
        <v>Yes</v>
      </c>
      <c r="H442" s="29" t="str" cm="1">
        <f t="array" ref="H442">VLOOKUP($A442, TblMedical[], COLUMN(TblMedical[Any Transplants]), FALSE)</f>
        <v>No</v>
      </c>
      <c r="I442" s="29" t="str" cm="1">
        <f t="array" ref="I442">VLOOKUP($A442, TblMedical[], COLUMN(TblMedical[Cancer history]), FALSE)</f>
        <v>Yes</v>
      </c>
      <c r="J442" s="29">
        <f>VLOOKUP($A442, TblMedical[], 9, FALSE)</f>
        <v>1</v>
      </c>
      <c r="K442" s="29" t="str" cm="1">
        <f t="array" ref="K442">VLOOKUP($A442, TblMedical[], COLUMN(TblMedical[Smoker]), FALSE)</f>
        <v>Yes</v>
      </c>
      <c r="L442" s="29" t="str" cm="1">
        <f t="array" ref="L442">VLOOKUP($A442, TblMedical[], COLUMN(TblMedical[Weight Status]), FALSE)</f>
        <v>Normal Weight</v>
      </c>
      <c r="M442" s="29" t="str" cm="1">
        <f t="array" ref="M442">VLOOKUP($A442, TblMedical[], COLUMN(TblMedical[Diabetes Status]), FALSE)</f>
        <v>Normal</v>
      </c>
      <c r="N442" s="30" cm="1">
        <f t="array" ref="N442">VLOOKUP($A442, TblHospital[], COLUMN(TblHospital[DateofBirth]), FALSE)</f>
        <v>25521</v>
      </c>
      <c r="O442" s="35" t="str" cm="1">
        <f t="array" ref="O442">VLOOKUP($A442, TblHospital[], COLUMN(TblHospital[Hospital tier]), FALSE)</f>
        <v>tier - 2</v>
      </c>
      <c r="P442" s="35" t="str" cm="1">
        <f t="array" ref="P442">VLOOKUP($A442, TblHospital[], COLUMN(TblHospital[City tier]), FALSE)</f>
        <v>tier - 3</v>
      </c>
      <c r="Q442" s="35" t="str" cm="1">
        <f t="array" ref="Q442">VLOOKUP($A442, TblHospital[],COLUMN(TblHospital[State ID]), FALSE)</f>
        <v>R1013</v>
      </c>
      <c r="R442" s="31"/>
      <c r="S442" s="31"/>
      <c r="T442" s="31"/>
    </row>
    <row r="443" spans="1:20" x14ac:dyDescent="0.25">
      <c r="A443" s="39" t="str">
        <f>TblNames[[#This Row],[Customer ID]]</f>
        <v>Id442</v>
      </c>
      <c r="B443" s="29" t="str" cm="1">
        <f t="array" ref="B443">VLOOKUP($A443, TblNames[], COLUMN(TblNames[First Name]), FALSE)</f>
        <v>Peter R</v>
      </c>
      <c r="C443" s="29" cm="1">
        <f t="array" ref="C443">VLOOKUP($A443, TblMedical[], COLUMN(TblMedical[HBA1C]), FALSE)</f>
        <v>4.43</v>
      </c>
      <c r="D443" s="34" cm="1">
        <f t="array" ref="D443">VLOOKUP($A443, TblHospital[], COLUMN(TblHospital[Charges]), FALSE)</f>
        <v>23241.47</v>
      </c>
      <c r="E443" s="40" cm="1">
        <f t="array" ref="E443">VLOOKUP($A443, TblHospital[], COLUMN(TblHospital[Age]), FALSE)</f>
        <v>25</v>
      </c>
      <c r="F443" s="29" cm="1">
        <f t="array" ref="F443">VLOOKUP($A443, TblMedical[], COLUMN(TblMedical[BMI]), FALSE)</f>
        <v>24.984999999999999</v>
      </c>
      <c r="G443" s="29" t="str" cm="1">
        <f t="array" ref="G443">VLOOKUP($A443, TblMedical[], COLUMN(TblMedical[Heart Issues]), FALSE)</f>
        <v>Yes</v>
      </c>
      <c r="H443" s="29" t="str" cm="1">
        <f t="array" ref="H443">VLOOKUP($A443, TblMedical[], COLUMN(TblMedical[Any Transplants]), FALSE)</f>
        <v>No</v>
      </c>
      <c r="I443" s="29" t="str" cm="1">
        <f t="array" ref="I443">VLOOKUP($A443, TblMedical[], COLUMN(TblMedical[Cancer history]), FALSE)</f>
        <v>Yes</v>
      </c>
      <c r="J443" s="29">
        <f>VLOOKUP($A443, TblMedical[], 9, FALSE)</f>
        <v>1</v>
      </c>
      <c r="K443" s="29" t="str" cm="1">
        <f t="array" ref="K443">VLOOKUP($A443, TblMedical[], COLUMN(TblMedical[Smoker]), FALSE)</f>
        <v>No</v>
      </c>
      <c r="L443" s="29" t="str" cm="1">
        <f t="array" ref="L443">VLOOKUP($A443, TblMedical[], COLUMN(TblMedical[Weight Status]), FALSE)</f>
        <v>Normal Weight</v>
      </c>
      <c r="M443" s="29" t="str" cm="1">
        <f t="array" ref="M443">VLOOKUP($A443, TblMedical[], COLUMN(TblMedical[Diabetes Status]), FALSE)</f>
        <v>Normal</v>
      </c>
      <c r="N443" s="30" cm="1">
        <f t="array" ref="N443">VLOOKUP($A443, TblHospital[], COLUMN(TblHospital[DateofBirth]), FALSE)</f>
        <v>35649</v>
      </c>
      <c r="O443" s="35" t="str" cm="1">
        <f t="array" ref="O443">VLOOKUP($A443, TblHospital[], COLUMN(TblHospital[Hospital tier]), FALSE)</f>
        <v>tier - 2</v>
      </c>
      <c r="P443" s="35" t="str" cm="1">
        <f t="array" ref="P443">VLOOKUP($A443, TblHospital[], COLUMN(TblHospital[City tier]), FALSE)</f>
        <v>tier - 3</v>
      </c>
      <c r="Q443" s="35" t="str" cm="1">
        <f t="array" ref="Q443">VLOOKUP($A443, TblHospital[],COLUMN(TblHospital[State ID]), FALSE)</f>
        <v>R1018</v>
      </c>
      <c r="R443" s="31"/>
      <c r="S443" s="31"/>
      <c r="T443" s="31"/>
    </row>
    <row r="444" spans="1:20" x14ac:dyDescent="0.25">
      <c r="A444" s="39" t="str">
        <f>TblNames[[#This Row],[Customer ID]]</f>
        <v>Id443</v>
      </c>
      <c r="B444" s="29" t="str" cm="1">
        <f t="array" ref="B444">VLOOKUP($A444, TblNames[], COLUMN(TblNames[First Name]), FALSE)</f>
        <v>Johnson K</v>
      </c>
      <c r="C444" s="29" cm="1">
        <f t="array" ref="C444">VLOOKUP($A444, TblMedical[], COLUMN(TblMedical[HBA1C]), FALSE)</f>
        <v>5.52</v>
      </c>
      <c r="D444" s="34" cm="1">
        <f t="array" ref="D444">VLOOKUP($A444, TblHospital[], COLUMN(TblHospital[Charges]), FALSE)</f>
        <v>23082.959999999999</v>
      </c>
      <c r="E444" s="40" cm="1">
        <f t="array" ref="E444">VLOOKUP($A444, TblHospital[], COLUMN(TblHospital[Age]), FALSE)</f>
        <v>19</v>
      </c>
      <c r="F444" s="29" cm="1">
        <f t="array" ref="F444">VLOOKUP($A444, TblMedical[], COLUMN(TblMedical[BMI]), FALSE)</f>
        <v>33.1</v>
      </c>
      <c r="G444" s="29" t="str" cm="1">
        <f t="array" ref="G444">VLOOKUP($A444, TblMedical[], COLUMN(TblMedical[Heart Issues]), FALSE)</f>
        <v>No</v>
      </c>
      <c r="H444" s="29" t="str" cm="1">
        <f t="array" ref="H444">VLOOKUP($A444, TblMedical[], COLUMN(TblMedical[Any Transplants]), FALSE)</f>
        <v>No</v>
      </c>
      <c r="I444" s="29" t="str" cm="1">
        <f t="array" ref="I444">VLOOKUP($A444, TblMedical[], COLUMN(TblMedical[Cancer history]), FALSE)</f>
        <v>Yes</v>
      </c>
      <c r="J444" s="29">
        <f>VLOOKUP($A444, TblMedical[], 9, FALSE)</f>
        <v>1</v>
      </c>
      <c r="K444" s="29" t="str" cm="1">
        <f t="array" ref="K444">VLOOKUP($A444, TblMedical[], COLUMN(TblMedical[Smoker]), FALSE)</f>
        <v>No</v>
      </c>
      <c r="L444" s="29" t="str" cm="1">
        <f t="array" ref="L444">VLOOKUP($A444, TblMedical[], COLUMN(TblMedical[Weight Status]), FALSE)</f>
        <v>Obesity</v>
      </c>
      <c r="M444" s="29" t="str" cm="1">
        <f t="array" ref="M444">VLOOKUP($A444, TblMedical[], COLUMN(TblMedical[Diabetes Status]), FALSE)</f>
        <v>Normal</v>
      </c>
      <c r="N444" s="30" cm="1">
        <f t="array" ref="N444">VLOOKUP($A444, TblHospital[], COLUMN(TblHospital[DateofBirth]), FALSE)</f>
        <v>37969</v>
      </c>
      <c r="O444" s="35" t="str" cm="1">
        <f t="array" ref="O444">VLOOKUP($A444, TblHospital[], COLUMN(TblHospital[Hospital tier]), FALSE)</f>
        <v>tier - 2</v>
      </c>
      <c r="P444" s="35" t="str" cm="1">
        <f t="array" ref="P444">VLOOKUP($A444, TblHospital[], COLUMN(TblHospital[City tier]), FALSE)</f>
        <v>tier - 2</v>
      </c>
      <c r="Q444" s="35" t="str" cm="1">
        <f t="array" ref="Q444">VLOOKUP($A444, TblHospital[],COLUMN(TblHospital[State ID]), FALSE)</f>
        <v>R1011</v>
      </c>
      <c r="R444" s="31"/>
      <c r="S444" s="31"/>
      <c r="T444" s="31"/>
    </row>
    <row r="445" spans="1:20" x14ac:dyDescent="0.25">
      <c r="A445" s="39" t="str">
        <f>TblNames[[#This Row],[Customer ID]]</f>
        <v>Id444</v>
      </c>
      <c r="B445" s="29" t="str" cm="1">
        <f t="array" ref="B445">VLOOKUP($A445, TblNames[], COLUMN(TblNames[First Name]), FALSE)</f>
        <v>Katherine</v>
      </c>
      <c r="C445" s="29" cm="1">
        <f t="array" ref="C445">VLOOKUP($A445, TblMedical[], COLUMN(TblMedical[HBA1C]), FALSE)</f>
        <v>9.1999999999999993</v>
      </c>
      <c r="D445" s="34" cm="1">
        <f t="array" ref="D445">VLOOKUP($A445, TblHospital[], COLUMN(TblHospital[Charges]), FALSE)</f>
        <v>23065.42</v>
      </c>
      <c r="E445" s="40" cm="1">
        <f t="array" ref="E445">VLOOKUP($A445, TblHospital[], COLUMN(TblHospital[Age]), FALSE)</f>
        <v>47</v>
      </c>
      <c r="F445" s="29" cm="1">
        <f t="array" ref="F445">VLOOKUP($A445, TblMedical[], COLUMN(TblMedical[BMI]), FALSE)</f>
        <v>27.83</v>
      </c>
      <c r="G445" s="29" t="str" cm="1">
        <f t="array" ref="G445">VLOOKUP($A445, TblMedical[], COLUMN(TblMedical[Heart Issues]), FALSE)</f>
        <v>Yes</v>
      </c>
      <c r="H445" s="29" t="str" cm="1">
        <f t="array" ref="H445">VLOOKUP($A445, TblMedical[], COLUMN(TblMedical[Any Transplants]), FALSE)</f>
        <v>No</v>
      </c>
      <c r="I445" s="29" t="str" cm="1">
        <f t="array" ref="I445">VLOOKUP($A445, TblMedical[], COLUMN(TblMedical[Cancer history]), FALSE)</f>
        <v>No</v>
      </c>
      <c r="J445" s="29">
        <f>VLOOKUP($A445, TblMedical[], 9, FALSE)</f>
        <v>1</v>
      </c>
      <c r="K445" s="29" t="str" cm="1">
        <f t="array" ref="K445">VLOOKUP($A445, TblMedical[], COLUMN(TblMedical[Smoker]), FALSE)</f>
        <v>Yes</v>
      </c>
      <c r="L445" s="29" t="str" cm="1">
        <f t="array" ref="L445">VLOOKUP($A445, TblMedical[], COLUMN(TblMedical[Weight Status]), FALSE)</f>
        <v>Overweight</v>
      </c>
      <c r="M445" s="29" t="str" cm="1">
        <f t="array" ref="M445">VLOOKUP($A445, TblMedical[], COLUMN(TblMedical[Diabetes Status]), FALSE)</f>
        <v>Diabetes</v>
      </c>
      <c r="N445" s="30" cm="1">
        <f t="array" ref="N445">VLOOKUP($A445, TblHospital[], COLUMN(TblHospital[DateofBirth]), FALSE)</f>
        <v>27646</v>
      </c>
      <c r="O445" s="35" t="str" cm="1">
        <f t="array" ref="O445">VLOOKUP($A445, TblHospital[], COLUMN(TblHospital[Hospital tier]), FALSE)</f>
        <v>tier - 2</v>
      </c>
      <c r="P445" s="35" t="str" cm="1">
        <f t="array" ref="P445">VLOOKUP($A445, TblHospital[], COLUMN(TblHospital[City tier]), FALSE)</f>
        <v>tier - 2</v>
      </c>
      <c r="Q445" s="35" t="str" cm="1">
        <f t="array" ref="Q445">VLOOKUP($A445, TblHospital[],COLUMN(TblHospital[State ID]), FALSE)</f>
        <v>R1013</v>
      </c>
      <c r="R445" s="31"/>
      <c r="S445" s="31"/>
      <c r="T445" s="31"/>
    </row>
    <row r="446" spans="1:20" x14ac:dyDescent="0.25">
      <c r="A446" s="39" t="str">
        <f>TblNames[[#This Row],[Customer ID]]</f>
        <v>Id445</v>
      </c>
      <c r="B446" s="29" t="str" cm="1">
        <f t="array" ref="B446">VLOOKUP($A446, TblNames[], COLUMN(TblNames[First Name]), FALSE)</f>
        <v>Lynda</v>
      </c>
      <c r="C446" s="29" cm="1">
        <f t="array" ref="C446">VLOOKUP($A446, TblMedical[], COLUMN(TblMedical[HBA1C]), FALSE)</f>
        <v>10.97</v>
      </c>
      <c r="D446" s="34" cm="1">
        <f t="array" ref="D446">VLOOKUP($A446, TblHospital[], COLUMN(TblHospital[Charges]), FALSE)</f>
        <v>23045.57</v>
      </c>
      <c r="E446" s="40" cm="1">
        <f t="array" ref="E446">VLOOKUP($A446, TblHospital[], COLUMN(TblHospital[Age]), FALSE)</f>
        <v>52</v>
      </c>
      <c r="F446" s="29" cm="1">
        <f t="array" ref="F446">VLOOKUP($A446, TblMedical[], COLUMN(TblMedical[BMI]), FALSE)</f>
        <v>30.875</v>
      </c>
      <c r="G446" s="29" t="str" cm="1">
        <f t="array" ref="G446">VLOOKUP($A446, TblMedical[], COLUMN(TblMedical[Heart Issues]), FALSE)</f>
        <v>Yes</v>
      </c>
      <c r="H446" s="29" t="str" cm="1">
        <f t="array" ref="H446">VLOOKUP($A446, TblMedical[], COLUMN(TblMedical[Any Transplants]), FALSE)</f>
        <v>No</v>
      </c>
      <c r="I446" s="29" t="str" cm="1">
        <f t="array" ref="I446">VLOOKUP($A446, TblMedical[], COLUMN(TblMedical[Cancer history]), FALSE)</f>
        <v>No</v>
      </c>
      <c r="J446" s="29">
        <f>VLOOKUP($A446, TblMedical[], 9, FALSE)</f>
        <v>2</v>
      </c>
      <c r="K446" s="29" t="str" cm="1">
        <f t="array" ref="K446">VLOOKUP($A446, TblMedical[], COLUMN(TblMedical[Smoker]), FALSE)</f>
        <v>No</v>
      </c>
      <c r="L446" s="29" t="str" cm="1">
        <f t="array" ref="L446">VLOOKUP($A446, TblMedical[], COLUMN(TblMedical[Weight Status]), FALSE)</f>
        <v>Obesity</v>
      </c>
      <c r="M446" s="29" t="str" cm="1">
        <f t="array" ref="M446">VLOOKUP($A446, TblMedical[], COLUMN(TblMedical[Diabetes Status]), FALSE)</f>
        <v>Diabetes</v>
      </c>
      <c r="N446" s="30" cm="1">
        <f t="array" ref="N446">VLOOKUP($A446, TblHospital[], COLUMN(TblHospital[DateofBirth]), FALSE)</f>
        <v>25881</v>
      </c>
      <c r="O446" s="35" t="str" cm="1">
        <f t="array" ref="O446">VLOOKUP($A446, TblHospital[], COLUMN(TblHospital[Hospital tier]), FALSE)</f>
        <v>tier - 2</v>
      </c>
      <c r="P446" s="35" t="str" cm="1">
        <f t="array" ref="P446">VLOOKUP($A446, TblHospital[], COLUMN(TblHospital[City tier]), FALSE)</f>
        <v>tier - 2</v>
      </c>
      <c r="Q446" s="35" t="str" cm="1">
        <f t="array" ref="Q446">VLOOKUP($A446, TblHospital[],COLUMN(TblHospital[State ID]), FALSE)</f>
        <v>R1024</v>
      </c>
      <c r="R446" s="31"/>
      <c r="S446" s="31"/>
      <c r="T446" s="31"/>
    </row>
    <row r="447" spans="1:20" x14ac:dyDescent="0.25">
      <c r="A447" s="39" t="str">
        <f>TblNames[[#This Row],[Customer ID]]</f>
        <v>Id446</v>
      </c>
      <c r="B447" s="29" t="str" cm="1">
        <f t="array" ref="B447">VLOOKUP($A447, TblNames[], COLUMN(TblNames[First Name]), FALSE)</f>
        <v>Anthony</v>
      </c>
      <c r="C447" s="29" cm="1">
        <f t="array" ref="C447">VLOOKUP($A447, TblMedical[], COLUMN(TblMedical[HBA1C]), FALSE)</f>
        <v>4.25</v>
      </c>
      <c r="D447" s="34" cm="1">
        <f t="array" ref="D447">VLOOKUP($A447, TblHospital[], COLUMN(TblHospital[Charges]), FALSE)</f>
        <v>22493.66</v>
      </c>
      <c r="E447" s="40" cm="1">
        <f t="array" ref="E447">VLOOKUP($A447, TblHospital[], COLUMN(TblHospital[Age]), FALSE)</f>
        <v>20</v>
      </c>
      <c r="F447" s="29" cm="1">
        <f t="array" ref="F447">VLOOKUP($A447, TblMedical[], COLUMN(TblMedical[BMI]), FALSE)</f>
        <v>27.265000000000001</v>
      </c>
      <c r="G447" s="29" t="str" cm="1">
        <f t="array" ref="G447">VLOOKUP($A447, TblMedical[], COLUMN(TblMedical[Heart Issues]), FALSE)</f>
        <v>No</v>
      </c>
      <c r="H447" s="29" t="str" cm="1">
        <f t="array" ref="H447">VLOOKUP($A447, TblMedical[], COLUMN(TblMedical[Any Transplants]), FALSE)</f>
        <v>No</v>
      </c>
      <c r="I447" s="29" t="str" cm="1">
        <f t="array" ref="I447">VLOOKUP($A447, TblMedical[], COLUMN(TblMedical[Cancer history]), FALSE)</f>
        <v>Yes</v>
      </c>
      <c r="J447" s="29">
        <f>VLOOKUP($A447, TblMedical[], 9, FALSE)</f>
        <v>1</v>
      </c>
      <c r="K447" s="29" t="str" cm="1">
        <f t="array" ref="K447">VLOOKUP($A447, TblMedical[], COLUMN(TblMedical[Smoker]), FALSE)</f>
        <v>No</v>
      </c>
      <c r="L447" s="29" t="str" cm="1">
        <f t="array" ref="L447">VLOOKUP($A447, TblMedical[], COLUMN(TblMedical[Weight Status]), FALSE)</f>
        <v>Overweight</v>
      </c>
      <c r="M447" s="29" t="str" cm="1">
        <f t="array" ref="M447">VLOOKUP($A447, TblMedical[], COLUMN(TblMedical[Diabetes Status]), FALSE)</f>
        <v>Normal</v>
      </c>
      <c r="N447" s="30" cm="1">
        <f t="array" ref="N447">VLOOKUP($A447, TblHospital[], COLUMN(TblHospital[DateofBirth]), FALSE)</f>
        <v>37827</v>
      </c>
      <c r="O447" s="35" t="str" cm="1">
        <f t="array" ref="O447">VLOOKUP($A447, TblHospital[], COLUMN(TblHospital[Hospital tier]), FALSE)</f>
        <v>tier - 2</v>
      </c>
      <c r="P447" s="35" t="str" cm="1">
        <f t="array" ref="P447">VLOOKUP($A447, TblHospital[], COLUMN(TblHospital[City tier]), FALSE)</f>
        <v>tier - 1</v>
      </c>
      <c r="Q447" s="35" t="str" cm="1">
        <f t="array" ref="Q447">VLOOKUP($A447, TblHospital[],COLUMN(TblHospital[State ID]), FALSE)</f>
        <v>R1012</v>
      </c>
      <c r="R447" s="31"/>
      <c r="S447" s="31"/>
      <c r="T447" s="31"/>
    </row>
    <row r="448" spans="1:20" x14ac:dyDescent="0.25">
      <c r="A448" s="39" t="str">
        <f>TblNames[[#This Row],[Customer ID]]</f>
        <v>Id447</v>
      </c>
      <c r="B448" s="29" t="str" cm="1">
        <f t="array" ref="B448">VLOOKUP($A448, TblNames[], COLUMN(TblNames[First Name]), FALSE)</f>
        <v>Linnea C</v>
      </c>
      <c r="C448" s="29" cm="1">
        <f t="array" ref="C448">VLOOKUP($A448, TblMedical[], COLUMN(TblMedical[HBA1C]), FALSE)</f>
        <v>5.23</v>
      </c>
      <c r="D448" s="34" cm="1">
        <f t="array" ref="D448">VLOOKUP($A448, TblHospital[], COLUMN(TblHospital[Charges]), FALSE)</f>
        <v>22478.6</v>
      </c>
      <c r="E448" s="40" cm="1">
        <f t="array" ref="E448">VLOOKUP($A448, TblHospital[], COLUMN(TblHospital[Age]), FALSE)</f>
        <v>43</v>
      </c>
      <c r="F448" s="29" cm="1">
        <f t="array" ref="F448">VLOOKUP($A448, TblMedical[], COLUMN(TblMedical[BMI]), FALSE)</f>
        <v>26.7</v>
      </c>
      <c r="G448" s="29" t="str" cm="1">
        <f t="array" ref="G448">VLOOKUP($A448, TblMedical[], COLUMN(TblMedical[Heart Issues]), FALSE)</f>
        <v>No</v>
      </c>
      <c r="H448" s="29" t="str" cm="1">
        <f t="array" ref="H448">VLOOKUP($A448, TblMedical[], COLUMN(TblMedical[Any Transplants]), FALSE)</f>
        <v>No</v>
      </c>
      <c r="I448" s="29" t="str" cm="1">
        <f t="array" ref="I448">VLOOKUP($A448, TblMedical[], COLUMN(TblMedical[Cancer history]), FALSE)</f>
        <v>Yes</v>
      </c>
      <c r="J448" s="29">
        <f>VLOOKUP($A448, TblMedical[], 9, FALSE)</f>
        <v>1</v>
      </c>
      <c r="K448" s="29" t="str" cm="1">
        <f t="array" ref="K448">VLOOKUP($A448, TblMedical[], COLUMN(TblMedical[Smoker]), FALSE)</f>
        <v>Yes</v>
      </c>
      <c r="L448" s="29" t="str" cm="1">
        <f t="array" ref="L448">VLOOKUP($A448, TblMedical[], COLUMN(TblMedical[Weight Status]), FALSE)</f>
        <v>Overweight</v>
      </c>
      <c r="M448" s="29" t="str" cm="1">
        <f t="array" ref="M448">VLOOKUP($A448, TblMedical[], COLUMN(TblMedical[Diabetes Status]), FALSE)</f>
        <v>Normal</v>
      </c>
      <c r="N448" s="30" cm="1">
        <f t="array" ref="N448">VLOOKUP($A448, TblHospital[], COLUMN(TblHospital[DateofBirth]), FALSE)</f>
        <v>29173</v>
      </c>
      <c r="O448" s="35" t="str" cm="1">
        <f t="array" ref="O448">VLOOKUP($A448, TblHospital[], COLUMN(TblHospital[Hospital tier]), FALSE)</f>
        <v>tier - 3</v>
      </c>
      <c r="P448" s="35" t="str" cm="1">
        <f t="array" ref="P448">VLOOKUP($A448, TblHospital[], COLUMN(TblHospital[City tier]), FALSE)</f>
        <v>tier - 2</v>
      </c>
      <c r="Q448" s="35" t="str" cm="1">
        <f t="array" ref="Q448">VLOOKUP($A448, TblHospital[],COLUMN(TblHospital[State ID]), FALSE)</f>
        <v>R1011</v>
      </c>
      <c r="R448" s="31"/>
      <c r="S448" s="31"/>
      <c r="T448" s="31"/>
    </row>
    <row r="449" spans="1:20" x14ac:dyDescent="0.25">
      <c r="A449" s="39" t="str">
        <f>TblNames[[#This Row],[Customer ID]]</f>
        <v>Id448</v>
      </c>
      <c r="B449" s="29" t="str" cm="1">
        <f t="array" ref="B449">VLOOKUP($A449, TblNames[], COLUMN(TblNames[First Name]), FALSE)</f>
        <v>Massimiliano A</v>
      </c>
      <c r="C449" s="29" cm="1">
        <f t="array" ref="C449">VLOOKUP($A449, TblMedical[], COLUMN(TblMedical[HBA1C]), FALSE)</f>
        <v>5.96</v>
      </c>
      <c r="D449" s="34" cm="1">
        <f t="array" ref="D449">VLOOKUP($A449, TblHospital[], COLUMN(TblHospital[Charges]), FALSE)</f>
        <v>22462.04</v>
      </c>
      <c r="E449" s="40" cm="1">
        <f t="array" ref="E449">VLOOKUP($A449, TblHospital[], COLUMN(TblHospital[Age]), FALSE)</f>
        <v>39</v>
      </c>
      <c r="F449" s="29" cm="1">
        <f t="array" ref="F449">VLOOKUP($A449, TblMedical[], COLUMN(TblMedical[BMI]), FALSE)</f>
        <v>29.925000000000001</v>
      </c>
      <c r="G449" s="29" t="str" cm="1">
        <f t="array" ref="G449">VLOOKUP($A449, TblMedical[], COLUMN(TblMedical[Heart Issues]), FALSE)</f>
        <v>Yes</v>
      </c>
      <c r="H449" s="29" t="str" cm="1">
        <f t="array" ref="H449">VLOOKUP($A449, TblMedical[], COLUMN(TblMedical[Any Transplants]), FALSE)</f>
        <v>No</v>
      </c>
      <c r="I449" s="29" t="str" cm="1">
        <f t="array" ref="I449">VLOOKUP($A449, TblMedical[], COLUMN(TblMedical[Cancer history]), FALSE)</f>
        <v>Yes</v>
      </c>
      <c r="J449" s="29">
        <f>VLOOKUP($A449, TblMedical[], 9, FALSE)</f>
        <v>1</v>
      </c>
      <c r="K449" s="29" t="str" cm="1">
        <f t="array" ref="K449">VLOOKUP($A449, TblMedical[], COLUMN(TblMedical[Smoker]), FALSE)</f>
        <v>Yes</v>
      </c>
      <c r="L449" s="29" t="str" cm="1">
        <f t="array" ref="L449">VLOOKUP($A449, TblMedical[], COLUMN(TblMedical[Weight Status]), FALSE)</f>
        <v>Overweight</v>
      </c>
      <c r="M449" s="29" t="str" cm="1">
        <f t="array" ref="M449">VLOOKUP($A449, TblMedical[], COLUMN(TblMedical[Diabetes Status]), FALSE)</f>
        <v>Normal</v>
      </c>
      <c r="N449" s="30" cm="1">
        <f t="array" ref="N449">VLOOKUP($A449, TblHospital[], COLUMN(TblHospital[DateofBirth]), FALSE)</f>
        <v>30671</v>
      </c>
      <c r="O449" s="35" t="str" cm="1">
        <f t="array" ref="O449">VLOOKUP($A449, TblHospital[], COLUMN(TblHospital[Hospital tier]), FALSE)</f>
        <v>tier - 3</v>
      </c>
      <c r="P449" s="35" t="str" cm="1">
        <f t="array" ref="P449">VLOOKUP($A449, TblHospital[], COLUMN(TblHospital[City tier]), FALSE)</f>
        <v>tier - 1</v>
      </c>
      <c r="Q449" s="35" t="str" cm="1">
        <f t="array" ref="Q449">VLOOKUP($A449, TblHospital[],COLUMN(TblHospital[State ID]), FALSE)</f>
        <v>R1019</v>
      </c>
      <c r="R449" s="31"/>
      <c r="S449" s="31"/>
      <c r="T449" s="31"/>
    </row>
    <row r="450" spans="1:20" x14ac:dyDescent="0.25">
      <c r="A450" s="39" t="str">
        <f>TblNames[[#This Row],[Customer ID]]</f>
        <v>Id449</v>
      </c>
      <c r="B450" s="29" t="str" cm="1">
        <f t="array" ref="B450">VLOOKUP($A450, TblNames[], COLUMN(TblNames[First Name]), FALSE)</f>
        <v>James M</v>
      </c>
      <c r="C450" s="29" cm="1">
        <f t="array" ref="C450">VLOOKUP($A450, TblMedical[], COLUMN(TblMedical[HBA1C]), FALSE)</f>
        <v>4.29</v>
      </c>
      <c r="D450" s="34" cm="1">
        <f t="array" ref="D450">VLOOKUP($A450, TblHospital[], COLUMN(TblHospital[Charges]), FALSE)</f>
        <v>22412.65</v>
      </c>
      <c r="E450" s="40" cm="1">
        <f t="array" ref="E450">VLOOKUP($A450, TblHospital[], COLUMN(TblHospital[Age]), FALSE)</f>
        <v>56</v>
      </c>
      <c r="F450" s="29" cm="1">
        <f t="array" ref="F450">VLOOKUP($A450, TblMedical[], COLUMN(TblMedical[BMI]), FALSE)</f>
        <v>19.95</v>
      </c>
      <c r="G450" s="29" t="str" cm="1">
        <f t="array" ref="G450">VLOOKUP($A450, TblMedical[], COLUMN(TblMedical[Heart Issues]), FALSE)</f>
        <v>Yes</v>
      </c>
      <c r="H450" s="29" t="str" cm="1">
        <f t="array" ref="H450">VLOOKUP($A450, TblMedical[], COLUMN(TblMedical[Any Transplants]), FALSE)</f>
        <v>No</v>
      </c>
      <c r="I450" s="29" t="str" cm="1">
        <f t="array" ref="I450">VLOOKUP($A450, TblMedical[], COLUMN(TblMedical[Cancer history]), FALSE)</f>
        <v>No</v>
      </c>
      <c r="J450" s="29">
        <f>VLOOKUP($A450, TblMedical[], 9, FALSE)</f>
        <v>2</v>
      </c>
      <c r="K450" s="29" t="str" cm="1">
        <f t="array" ref="K450">VLOOKUP($A450, TblMedical[], COLUMN(TblMedical[Smoker]), FALSE)</f>
        <v>Yes</v>
      </c>
      <c r="L450" s="29" t="str" cm="1">
        <f t="array" ref="L450">VLOOKUP($A450, TblMedical[], COLUMN(TblMedical[Weight Status]), FALSE)</f>
        <v>Normal Weight</v>
      </c>
      <c r="M450" s="29" t="str" cm="1">
        <f t="array" ref="M450">VLOOKUP($A450, TblMedical[], COLUMN(TblMedical[Diabetes Status]), FALSE)</f>
        <v>Normal</v>
      </c>
      <c r="N450" s="30" cm="1">
        <f t="array" ref="N450">VLOOKUP($A450, TblHospital[], COLUMN(TblHospital[DateofBirth]), FALSE)</f>
        <v>24337</v>
      </c>
      <c r="O450" s="35" t="str" cm="1">
        <f t="array" ref="O450">VLOOKUP($A450, TblHospital[], COLUMN(TblHospital[Hospital tier]), FALSE)</f>
        <v>tier - 3</v>
      </c>
      <c r="P450" s="35" t="str" cm="1">
        <f t="array" ref="P450">VLOOKUP($A450, TblHospital[], COLUMN(TblHospital[City tier]), FALSE)</f>
        <v>tier - 3</v>
      </c>
      <c r="Q450" s="35" t="str" cm="1">
        <f t="array" ref="Q450">VLOOKUP($A450, TblHospital[],COLUMN(TblHospital[State ID]), FALSE)</f>
        <v>R1014</v>
      </c>
      <c r="R450" s="31"/>
      <c r="S450" s="31"/>
      <c r="T450" s="31"/>
    </row>
    <row r="451" spans="1:20" x14ac:dyDescent="0.25">
      <c r="A451" s="39" t="str">
        <f>TblNames[[#This Row],[Customer ID]]</f>
        <v>Id450</v>
      </c>
      <c r="B451" s="29" t="str" cm="1">
        <f t="array" ref="B451">VLOOKUP($A451, TblNames[], COLUMN(TblNames[First Name]), FALSE)</f>
        <v>Lauren</v>
      </c>
      <c r="C451" s="29" cm="1">
        <f t="array" ref="C451">VLOOKUP($A451, TblMedical[], COLUMN(TblMedical[HBA1C]), FALSE)</f>
        <v>4.09</v>
      </c>
      <c r="D451" s="34" cm="1">
        <f t="array" ref="D451">VLOOKUP($A451, TblHospital[], COLUMN(TblHospital[Charges]), FALSE)</f>
        <v>22395.74</v>
      </c>
      <c r="E451" s="40" cm="1">
        <f t="array" ref="E451">VLOOKUP($A451, TblHospital[], COLUMN(TblHospital[Age]), FALSE)</f>
        <v>23</v>
      </c>
      <c r="F451" s="29" cm="1">
        <f t="array" ref="F451">VLOOKUP($A451, TblMedical[], COLUMN(TblMedical[BMI]), FALSE)</f>
        <v>24.225000000000001</v>
      </c>
      <c r="G451" s="29" t="str" cm="1">
        <f t="array" ref="G451">VLOOKUP($A451, TblMedical[], COLUMN(TblMedical[Heart Issues]), FALSE)</f>
        <v>No</v>
      </c>
      <c r="H451" s="29" t="str" cm="1">
        <f t="array" ref="H451">VLOOKUP($A451, TblMedical[], COLUMN(TblMedical[Any Transplants]), FALSE)</f>
        <v>No</v>
      </c>
      <c r="I451" s="29" t="str" cm="1">
        <f t="array" ref="I451">VLOOKUP($A451, TblMedical[], COLUMN(TblMedical[Cancer history]), FALSE)</f>
        <v>No</v>
      </c>
      <c r="J451" s="29">
        <f>VLOOKUP($A451, TblMedical[], 9, FALSE)</f>
        <v>0</v>
      </c>
      <c r="K451" s="29" t="str" cm="1">
        <f t="array" ref="K451">VLOOKUP($A451, TblMedical[], COLUMN(TblMedical[Smoker]), FALSE)</f>
        <v>No</v>
      </c>
      <c r="L451" s="29" t="str" cm="1">
        <f t="array" ref="L451">VLOOKUP($A451, TblMedical[], COLUMN(TblMedical[Weight Status]), FALSE)</f>
        <v>Normal Weight</v>
      </c>
      <c r="M451" s="29" t="str" cm="1">
        <f t="array" ref="M451">VLOOKUP($A451, TblMedical[], COLUMN(TblMedical[Diabetes Status]), FALSE)</f>
        <v>Normal</v>
      </c>
      <c r="N451" s="30" cm="1">
        <f t="array" ref="N451">VLOOKUP($A451, TblHospital[], COLUMN(TblHospital[DateofBirth]), FALSE)</f>
        <v>36398</v>
      </c>
      <c r="O451" s="35" t="str" cm="1">
        <f t="array" ref="O451">VLOOKUP($A451, TblHospital[], COLUMN(TblHospital[Hospital tier]), FALSE)</f>
        <v>tier - 3</v>
      </c>
      <c r="P451" s="35" t="str" cm="1">
        <f t="array" ref="P451">VLOOKUP($A451, TblHospital[], COLUMN(TblHospital[City tier]), FALSE)</f>
        <v>tier - 2</v>
      </c>
      <c r="Q451" s="35" t="str" cm="1">
        <f t="array" ref="Q451">VLOOKUP($A451, TblHospital[],COLUMN(TblHospital[State ID]), FALSE)</f>
        <v>R1024</v>
      </c>
      <c r="R451" s="31"/>
      <c r="S451" s="31"/>
      <c r="T451" s="31"/>
    </row>
    <row r="452" spans="1:20" x14ac:dyDescent="0.25">
      <c r="A452" s="39" t="str">
        <f>TblNames[[#This Row],[Customer ID]]</f>
        <v>Id451</v>
      </c>
      <c r="B452" s="29" t="str" cm="1">
        <f t="array" ref="B452">VLOOKUP($A452, TblNames[], COLUMN(TblNames[First Name]), FALSE)</f>
        <v>Michele V</v>
      </c>
      <c r="C452" s="29" cm="1">
        <f t="array" ref="C452">VLOOKUP($A452, TblMedical[], COLUMN(TblMedical[HBA1C]), FALSE)</f>
        <v>4.88</v>
      </c>
      <c r="D452" s="34" cm="1">
        <f t="array" ref="D452">VLOOKUP($A452, TblHospital[], COLUMN(TblHospital[Charges]), FALSE)</f>
        <v>22331.57</v>
      </c>
      <c r="E452" s="40" cm="1">
        <f t="array" ref="E452">VLOOKUP($A452, TblHospital[], COLUMN(TblHospital[Age]), FALSE)</f>
        <v>40</v>
      </c>
      <c r="F452" s="29" cm="1">
        <f t="array" ref="F452">VLOOKUP($A452, TblMedical[], COLUMN(TblMedical[BMI]), FALSE)</f>
        <v>28.12</v>
      </c>
      <c r="G452" s="29" t="str" cm="1">
        <f t="array" ref="G452">VLOOKUP($A452, TblMedical[], COLUMN(TblMedical[Heart Issues]), FALSE)</f>
        <v>No</v>
      </c>
      <c r="H452" s="29" t="str" cm="1">
        <f t="array" ref="H452">VLOOKUP($A452, TblMedical[], COLUMN(TblMedical[Any Transplants]), FALSE)</f>
        <v>No</v>
      </c>
      <c r="I452" s="29" t="str" cm="1">
        <f t="array" ref="I452">VLOOKUP($A452, TblMedical[], COLUMN(TblMedical[Cancer history]), FALSE)</f>
        <v>No</v>
      </c>
      <c r="J452" s="29">
        <f>VLOOKUP($A452, TblMedical[], 9, FALSE)</f>
        <v>0</v>
      </c>
      <c r="K452" s="29" t="str" cm="1">
        <f t="array" ref="K452">VLOOKUP($A452, TblMedical[], COLUMN(TblMedical[Smoker]), FALSE)</f>
        <v>Yes</v>
      </c>
      <c r="L452" s="29" t="str" cm="1">
        <f t="array" ref="L452">VLOOKUP($A452, TblMedical[], COLUMN(TblMedical[Weight Status]), FALSE)</f>
        <v>Overweight</v>
      </c>
      <c r="M452" s="29" t="str" cm="1">
        <f t="array" ref="M452">VLOOKUP($A452, TblMedical[], COLUMN(TblMedical[Diabetes Status]), FALSE)</f>
        <v>Normal</v>
      </c>
      <c r="N452" s="30" cm="1">
        <f t="array" ref="N452">VLOOKUP($A452, TblHospital[], COLUMN(TblHospital[DateofBirth]), FALSE)</f>
        <v>30312</v>
      </c>
      <c r="O452" s="35" t="str" cm="1">
        <f t="array" ref="O452">VLOOKUP($A452, TblHospital[], COLUMN(TblHospital[Hospital tier]), FALSE)</f>
        <v>tier - 2</v>
      </c>
      <c r="P452" s="35" t="str" cm="1">
        <f t="array" ref="P452">VLOOKUP($A452, TblHospital[], COLUMN(TblHospital[City tier]), FALSE)</f>
        <v>tier - 3</v>
      </c>
      <c r="Q452" s="35" t="str" cm="1">
        <f t="array" ref="Q452">VLOOKUP($A452, TblHospital[],COLUMN(TblHospital[State ID]), FALSE)</f>
        <v>R1024</v>
      </c>
      <c r="R452" s="31"/>
      <c r="S452" s="31"/>
      <c r="T452" s="31"/>
    </row>
    <row r="453" spans="1:20" x14ac:dyDescent="0.25">
      <c r="A453" s="39" t="str">
        <f>TblNames[[#This Row],[Customer ID]]</f>
        <v>Id452</v>
      </c>
      <c r="B453" s="29" t="str" cm="1">
        <f t="array" ref="B453">VLOOKUP($A453, TblNames[], COLUMN(TblNames[First Name]), FALSE)</f>
        <v>Xiao</v>
      </c>
      <c r="C453" s="29" cm="1">
        <f t="array" ref="C453">VLOOKUP($A453, TblMedical[], COLUMN(TblMedical[HBA1C]), FALSE)</f>
        <v>6.76</v>
      </c>
      <c r="D453" s="34" cm="1">
        <f t="array" ref="D453">VLOOKUP($A453, TblHospital[], COLUMN(TblHospital[Charges]), FALSE)</f>
        <v>22218.11</v>
      </c>
      <c r="E453" s="40" cm="1">
        <f t="array" ref="E453">VLOOKUP($A453, TblHospital[], COLUMN(TblHospital[Age]), FALSE)</f>
        <v>52</v>
      </c>
      <c r="F453" s="29" cm="1">
        <f t="array" ref="F453">VLOOKUP($A453, TblMedical[], COLUMN(TblMedical[BMI]), FALSE)</f>
        <v>23.21</v>
      </c>
      <c r="G453" s="29" t="str" cm="1">
        <f t="array" ref="G453">VLOOKUP($A453, TblMedical[], COLUMN(TblMedical[Heart Issues]), FALSE)</f>
        <v>No</v>
      </c>
      <c r="H453" s="29" t="str" cm="1">
        <f t="array" ref="H453">VLOOKUP($A453, TblMedical[], COLUMN(TblMedical[Any Transplants]), FALSE)</f>
        <v>No</v>
      </c>
      <c r="I453" s="29" t="str" cm="1">
        <f t="array" ref="I453">VLOOKUP($A453, TblMedical[], COLUMN(TblMedical[Cancer history]), FALSE)</f>
        <v>No</v>
      </c>
      <c r="J453" s="29">
        <f>VLOOKUP($A453, TblMedical[], 9, FALSE)</f>
        <v>0</v>
      </c>
      <c r="K453" s="29" t="str" cm="1">
        <f t="array" ref="K453">VLOOKUP($A453, TblMedical[], COLUMN(TblMedical[Smoker]), FALSE)</f>
        <v>Yes</v>
      </c>
      <c r="L453" s="29" t="str" cm="1">
        <f t="array" ref="L453">VLOOKUP($A453, TblMedical[], COLUMN(TblMedical[Weight Status]), FALSE)</f>
        <v>Normal Weight</v>
      </c>
      <c r="M453" s="29" t="str" cm="1">
        <f t="array" ref="M453">VLOOKUP($A453, TblMedical[], COLUMN(TblMedical[Diabetes Status]), FALSE)</f>
        <v>Prediabetes</v>
      </c>
      <c r="N453" s="30" cm="1">
        <f t="array" ref="N453">VLOOKUP($A453, TblHospital[], COLUMN(TblHospital[DateofBirth]), FALSE)</f>
        <v>26100</v>
      </c>
      <c r="O453" s="35" t="str" cm="1">
        <f t="array" ref="O453">VLOOKUP($A453, TblHospital[], COLUMN(TblHospital[Hospital tier]), FALSE)</f>
        <v>tier - 2</v>
      </c>
      <c r="P453" s="35" t="str" cm="1">
        <f t="array" ref="P453">VLOOKUP($A453, TblHospital[], COLUMN(TblHospital[City tier]), FALSE)</f>
        <v>tier - 3</v>
      </c>
      <c r="Q453" s="35" t="str" cm="1">
        <f t="array" ref="Q453">VLOOKUP($A453, TblHospital[],COLUMN(TblHospital[State ID]), FALSE)</f>
        <v>R1013</v>
      </c>
      <c r="R453" s="31"/>
      <c r="S453" s="31"/>
      <c r="T453" s="31"/>
    </row>
    <row r="454" spans="1:20" x14ac:dyDescent="0.25">
      <c r="A454" s="39" t="str">
        <f>TblNames[[#This Row],[Customer ID]]</f>
        <v>Id453</v>
      </c>
      <c r="B454" s="29" t="str" cm="1">
        <f t="array" ref="B454">VLOOKUP($A454, TblNames[], COLUMN(TblNames[First Name]), FALSE)</f>
        <v>Harper L</v>
      </c>
      <c r="C454" s="29" cm="1">
        <f t="array" ref="C454">VLOOKUP($A454, TblMedical[], COLUMN(TblMedical[HBA1C]), FALSE)</f>
        <v>10.67</v>
      </c>
      <c r="D454" s="34" cm="1">
        <f t="array" ref="D454">VLOOKUP($A454, TblHospital[], COLUMN(TblHospital[Charges]), FALSE)</f>
        <v>22192.44</v>
      </c>
      <c r="E454" s="40" cm="1">
        <f t="array" ref="E454">VLOOKUP($A454, TblHospital[], COLUMN(TblHospital[Age]), FALSE)</f>
        <v>57</v>
      </c>
      <c r="F454" s="29" cm="1">
        <f t="array" ref="F454">VLOOKUP($A454, TblMedical[], COLUMN(TblMedical[BMI]), FALSE)</f>
        <v>23.98</v>
      </c>
      <c r="G454" s="29" t="str" cm="1">
        <f t="array" ref="G454">VLOOKUP($A454, TblMedical[], COLUMN(TblMedical[Heart Issues]), FALSE)</f>
        <v>No</v>
      </c>
      <c r="H454" s="29" t="str" cm="1">
        <f t="array" ref="H454">VLOOKUP($A454, TblMedical[], COLUMN(TblMedical[Any Transplants]), FALSE)</f>
        <v>No</v>
      </c>
      <c r="I454" s="29" t="str" cm="1">
        <f t="array" ref="I454">VLOOKUP($A454, TblMedical[], COLUMN(TblMedical[Cancer history]), FALSE)</f>
        <v>No</v>
      </c>
      <c r="J454" s="29">
        <f>VLOOKUP($A454, TblMedical[], 9, FALSE)</f>
        <v>0</v>
      </c>
      <c r="K454" s="29" t="str" cm="1">
        <f t="array" ref="K454">VLOOKUP($A454, TblMedical[], COLUMN(TblMedical[Smoker]), FALSE)</f>
        <v>No</v>
      </c>
      <c r="L454" s="29" t="str" cm="1">
        <f t="array" ref="L454">VLOOKUP($A454, TblMedical[], COLUMN(TblMedical[Weight Status]), FALSE)</f>
        <v>Normal Weight</v>
      </c>
      <c r="M454" s="29" t="str" cm="1">
        <f t="array" ref="M454">VLOOKUP($A454, TblMedical[], COLUMN(TblMedical[Diabetes Status]), FALSE)</f>
        <v>Diabetes</v>
      </c>
      <c r="N454" s="30" cm="1">
        <f t="array" ref="N454">VLOOKUP($A454, TblHospital[], COLUMN(TblHospital[DateofBirth]), FALSE)</f>
        <v>23978</v>
      </c>
      <c r="O454" s="35" t="str" cm="1">
        <f t="array" ref="O454">VLOOKUP($A454, TblHospital[], COLUMN(TblHospital[Hospital tier]), FALSE)</f>
        <v>tier - 3</v>
      </c>
      <c r="P454" s="35" t="str" cm="1">
        <f t="array" ref="P454">VLOOKUP($A454, TblHospital[], COLUMN(TblHospital[City tier]), FALSE)</f>
        <v>tier - 1</v>
      </c>
      <c r="Q454" s="35" t="str" cm="1">
        <f t="array" ref="Q454">VLOOKUP($A454, TblHospital[],COLUMN(TblHospital[State ID]), FALSE)</f>
        <v>R1013</v>
      </c>
      <c r="R454" s="31"/>
      <c r="S454" s="31"/>
      <c r="T454" s="31"/>
    </row>
    <row r="455" spans="1:20" x14ac:dyDescent="0.25">
      <c r="A455" s="39" t="str">
        <f>TblNames[[#This Row],[Customer ID]]</f>
        <v>Id454</v>
      </c>
      <c r="B455" s="29" t="str" cm="1">
        <f t="array" ref="B455">VLOOKUP($A455, TblNames[], COLUMN(TblNames[First Name]), FALSE)</f>
        <v>Nick</v>
      </c>
      <c r="C455" s="29" cm="1">
        <f t="array" ref="C455">VLOOKUP($A455, TblMedical[], COLUMN(TblMedical[HBA1C]), FALSE)</f>
        <v>6.21</v>
      </c>
      <c r="D455" s="34" cm="1">
        <f t="array" ref="D455">VLOOKUP($A455, TblHospital[], COLUMN(TblHospital[Charges]), FALSE)</f>
        <v>22144.03</v>
      </c>
      <c r="E455" s="40" cm="1">
        <f t="array" ref="E455">VLOOKUP($A455, TblHospital[], COLUMN(TblHospital[Age]), FALSE)</f>
        <v>42</v>
      </c>
      <c r="F455" s="29" cm="1">
        <f t="array" ref="F455">VLOOKUP($A455, TblMedical[], COLUMN(TblMedical[BMI]), FALSE)</f>
        <v>30</v>
      </c>
      <c r="G455" s="29" t="str" cm="1">
        <f t="array" ref="G455">VLOOKUP($A455, TblMedical[], COLUMN(TblMedical[Heart Issues]), FALSE)</f>
        <v>No</v>
      </c>
      <c r="H455" s="29" t="str" cm="1">
        <f t="array" ref="H455">VLOOKUP($A455, TblMedical[], COLUMN(TblMedical[Any Transplants]), FALSE)</f>
        <v>No</v>
      </c>
      <c r="I455" s="29" t="str" cm="1">
        <f t="array" ref="I455">VLOOKUP($A455, TblMedical[], COLUMN(TblMedical[Cancer history]), FALSE)</f>
        <v>No</v>
      </c>
      <c r="J455" s="29">
        <f>VLOOKUP($A455, TblMedical[], 9, FALSE)</f>
        <v>0</v>
      </c>
      <c r="K455" s="29" t="str" cm="1">
        <f t="array" ref="K455">VLOOKUP($A455, TblMedical[], COLUMN(TblMedical[Smoker]), FALSE)</f>
        <v>Yes</v>
      </c>
      <c r="L455" s="29" t="str" cm="1">
        <f t="array" ref="L455">VLOOKUP($A455, TblMedical[], COLUMN(TblMedical[Weight Status]), FALSE)</f>
        <v>Obesity</v>
      </c>
      <c r="M455" s="29" t="str" cm="1">
        <f t="array" ref="M455">VLOOKUP($A455, TblMedical[], COLUMN(TblMedical[Diabetes Status]), FALSE)</f>
        <v>Prediabetes</v>
      </c>
      <c r="N455" s="30" cm="1">
        <f t="array" ref="N455">VLOOKUP($A455, TblHospital[], COLUMN(TblHospital[DateofBirth]), FALSE)</f>
        <v>29476</v>
      </c>
      <c r="O455" s="35" t="str" cm="1">
        <f t="array" ref="O455">VLOOKUP($A455, TblHospital[], COLUMN(TblHospital[Hospital tier]), FALSE)</f>
        <v>tier - 2</v>
      </c>
      <c r="P455" s="35" t="str" cm="1">
        <f t="array" ref="P455">VLOOKUP($A455, TblHospital[], COLUMN(TblHospital[City tier]), FALSE)</f>
        <v>tier - 2</v>
      </c>
      <c r="Q455" s="35" t="str" cm="1">
        <f t="array" ref="Q455">VLOOKUP($A455, TblHospital[],COLUMN(TblHospital[State ID]), FALSE)</f>
        <v>R1011</v>
      </c>
      <c r="R455" s="31"/>
      <c r="S455" s="31"/>
      <c r="T455" s="31"/>
    </row>
    <row r="456" spans="1:20" x14ac:dyDescent="0.25">
      <c r="A456" s="39" t="str">
        <f>TblNames[[#This Row],[Customer ID]]</f>
        <v>Id455</v>
      </c>
      <c r="B456" s="29" t="str" cm="1">
        <f t="array" ref="B456">VLOOKUP($A456, TblNames[], COLUMN(TblNames[First Name]), FALSE)</f>
        <v>Scott</v>
      </c>
      <c r="C456" s="29" cm="1">
        <f t="array" ref="C456">VLOOKUP($A456, TblMedical[], COLUMN(TblMedical[HBA1C]), FALSE)</f>
        <v>5.03</v>
      </c>
      <c r="D456" s="34" cm="1">
        <f t="array" ref="D456">VLOOKUP($A456, TblHospital[], COLUMN(TblHospital[Charges]), FALSE)</f>
        <v>22097.62</v>
      </c>
      <c r="E456" s="40" cm="1">
        <f t="array" ref="E456">VLOOKUP($A456, TblHospital[], COLUMN(TblHospital[Age]), FALSE)</f>
        <v>21</v>
      </c>
      <c r="F456" s="29" cm="1">
        <f t="array" ref="F456">VLOOKUP($A456, TblMedical[], COLUMN(TblMedical[BMI]), FALSE)</f>
        <v>17.350000000000001</v>
      </c>
      <c r="G456" s="29" t="str" cm="1">
        <f t="array" ref="G456">VLOOKUP($A456, TblMedical[], COLUMN(TblMedical[Heart Issues]), FALSE)</f>
        <v>Yes</v>
      </c>
      <c r="H456" s="29" t="str" cm="1">
        <f t="array" ref="H456">VLOOKUP($A456, TblMedical[], COLUMN(TblMedical[Any Transplants]), FALSE)</f>
        <v>No</v>
      </c>
      <c r="I456" s="29" t="str" cm="1">
        <f t="array" ref="I456">VLOOKUP($A456, TblMedical[], COLUMN(TblMedical[Cancer history]), FALSE)</f>
        <v>No</v>
      </c>
      <c r="J456" s="29">
        <f>VLOOKUP($A456, TblMedical[], 9, FALSE)</f>
        <v>0</v>
      </c>
      <c r="K456" s="29" t="str" cm="1">
        <f t="array" ref="K456">VLOOKUP($A456, TblMedical[], COLUMN(TblMedical[Smoker]), FALSE)</f>
        <v>Yes</v>
      </c>
      <c r="L456" s="29" t="str" cm="1">
        <f t="array" ref="L456">VLOOKUP($A456, TblMedical[], COLUMN(TblMedical[Weight Status]), FALSE)</f>
        <v>Underweight</v>
      </c>
      <c r="M456" s="29" t="str" cm="1">
        <f t="array" ref="M456">VLOOKUP($A456, TblMedical[], COLUMN(TblMedical[Diabetes Status]), FALSE)</f>
        <v>Normal</v>
      </c>
      <c r="N456" s="30" cm="1">
        <f t="array" ref="N456">VLOOKUP($A456, TblHospital[], COLUMN(TblHospital[DateofBirth]), FALSE)</f>
        <v>37131</v>
      </c>
      <c r="O456" s="35" t="str" cm="1">
        <f t="array" ref="O456">VLOOKUP($A456, TblHospital[], COLUMN(TblHospital[Hospital tier]), FALSE)</f>
        <v>tier - 3</v>
      </c>
      <c r="P456" s="35" t="str" cm="1">
        <f t="array" ref="P456">VLOOKUP($A456, TblHospital[], COLUMN(TblHospital[City tier]), FALSE)</f>
        <v>tier - 1</v>
      </c>
      <c r="Q456" s="35" t="str" cm="1">
        <f t="array" ref="Q456">VLOOKUP($A456, TblHospital[],COLUMN(TblHospital[State ID]), FALSE)</f>
        <v>R1011</v>
      </c>
      <c r="R456" s="31"/>
      <c r="S456" s="31"/>
      <c r="T456" s="31"/>
    </row>
    <row r="457" spans="1:20" x14ac:dyDescent="0.25">
      <c r="A457" s="39" t="str">
        <f>TblNames[[#This Row],[Customer ID]]</f>
        <v>Id456</v>
      </c>
      <c r="B457" s="29" t="str" cm="1">
        <f t="array" ref="B457">VLOOKUP($A457, TblNames[], COLUMN(TblNames[First Name]), FALSE)</f>
        <v>Wilson</v>
      </c>
      <c r="C457" s="29" cm="1">
        <f t="array" ref="C457">VLOOKUP($A457, TblMedical[], COLUMN(TblMedical[HBA1C]), FALSE)</f>
        <v>5.27</v>
      </c>
      <c r="D457" s="34" cm="1">
        <f t="array" ref="D457">VLOOKUP($A457, TblHospital[], COLUMN(TblHospital[Charges]), FALSE)</f>
        <v>21984.47</v>
      </c>
      <c r="E457" s="40" cm="1">
        <f t="array" ref="E457">VLOOKUP($A457, TblHospital[], COLUMN(TblHospital[Age]), FALSE)</f>
        <v>33</v>
      </c>
      <c r="F457" s="29" cm="1">
        <f t="array" ref="F457">VLOOKUP($A457, TblMedical[], COLUMN(TblMedical[BMI]), FALSE)</f>
        <v>22.704999999999998</v>
      </c>
      <c r="G457" s="29" t="str" cm="1">
        <f t="array" ref="G457">VLOOKUP($A457, TblMedical[], COLUMN(TblMedical[Heart Issues]), FALSE)</f>
        <v>No</v>
      </c>
      <c r="H457" s="29" t="str" cm="1">
        <f t="array" ref="H457">VLOOKUP($A457, TblMedical[], COLUMN(TblMedical[Any Transplants]), FALSE)</f>
        <v>No</v>
      </c>
      <c r="I457" s="29" t="str" cm="1">
        <f t="array" ref="I457">VLOOKUP($A457, TblMedical[], COLUMN(TblMedical[Cancer history]), FALSE)</f>
        <v>No</v>
      </c>
      <c r="J457" s="29">
        <f>VLOOKUP($A457, TblMedical[], 9, FALSE)</f>
        <v>0</v>
      </c>
      <c r="K457" s="29" t="str" cm="1">
        <f t="array" ref="K457">VLOOKUP($A457, TblMedical[], COLUMN(TblMedical[Smoker]), FALSE)</f>
        <v>No</v>
      </c>
      <c r="L457" s="29" t="str" cm="1">
        <f t="array" ref="L457">VLOOKUP($A457, TblMedical[], COLUMN(TblMedical[Weight Status]), FALSE)</f>
        <v>Normal Weight</v>
      </c>
      <c r="M457" s="29" t="str" cm="1">
        <f t="array" ref="M457">VLOOKUP($A457, TblMedical[], COLUMN(TblMedical[Diabetes Status]), FALSE)</f>
        <v>Normal</v>
      </c>
      <c r="N457" s="30" cm="1">
        <f t="array" ref="N457">VLOOKUP($A457, TblHospital[], COLUMN(TblHospital[DateofBirth]), FALSE)</f>
        <v>32795</v>
      </c>
      <c r="O457" s="35" t="str" cm="1">
        <f t="array" ref="O457">VLOOKUP($A457, TblHospital[], COLUMN(TblHospital[Hospital tier]), FALSE)</f>
        <v>tier - 3</v>
      </c>
      <c r="P457" s="35" t="str" cm="1">
        <f t="array" ref="P457">VLOOKUP($A457, TblHospital[], COLUMN(TblHospital[City tier]), FALSE)</f>
        <v>tier - 1</v>
      </c>
      <c r="Q457" s="35" t="str" cm="1">
        <f t="array" ref="Q457">VLOOKUP($A457, TblHospital[],COLUMN(TblHospital[State ID]), FALSE)</f>
        <v>R1012</v>
      </c>
      <c r="R457" s="31"/>
      <c r="S457" s="31"/>
      <c r="T457" s="31"/>
    </row>
    <row r="458" spans="1:20" x14ac:dyDescent="0.25">
      <c r="A458" s="39" t="str">
        <f>TblNames[[#This Row],[Customer ID]]</f>
        <v>Id457</v>
      </c>
      <c r="B458" s="29" t="str" cm="1">
        <f t="array" ref="B458">VLOOKUP($A458, TblNames[], COLUMN(TblNames[First Name]), FALSE)</f>
        <v>Lee</v>
      </c>
      <c r="C458" s="29" cm="1">
        <f t="array" ref="C458">VLOOKUP($A458, TblMedical[], COLUMN(TblMedical[HBA1C]), FALSE)</f>
        <v>10.53</v>
      </c>
      <c r="D458" s="34" cm="1">
        <f t="array" ref="D458">VLOOKUP($A458, TblHospital[], COLUMN(TblHospital[Charges]), FALSE)</f>
        <v>21978.68</v>
      </c>
      <c r="E458" s="40" cm="1">
        <f t="array" ref="E458">VLOOKUP($A458, TblHospital[], COLUMN(TblHospital[Age]), FALSE)</f>
        <v>47</v>
      </c>
      <c r="F458" s="29" cm="1">
        <f t="array" ref="F458">VLOOKUP($A458, TblMedical[], COLUMN(TblMedical[BMI]), FALSE)</f>
        <v>25.41</v>
      </c>
      <c r="G458" s="29" t="str" cm="1">
        <f t="array" ref="G458">VLOOKUP($A458, TblMedical[], COLUMN(TblMedical[Heart Issues]), FALSE)</f>
        <v>Yes</v>
      </c>
      <c r="H458" s="29" t="str" cm="1">
        <f t="array" ref="H458">VLOOKUP($A458, TblMedical[], COLUMN(TblMedical[Any Transplants]), FALSE)</f>
        <v>No</v>
      </c>
      <c r="I458" s="29" t="str" cm="1">
        <f t="array" ref="I458">VLOOKUP($A458, TblMedical[], COLUMN(TblMedical[Cancer history]), FALSE)</f>
        <v>No</v>
      </c>
      <c r="J458" s="29">
        <f>VLOOKUP($A458, TblMedical[], 9, FALSE)</f>
        <v>1</v>
      </c>
      <c r="K458" s="29" t="str" cm="1">
        <f t="array" ref="K458">VLOOKUP($A458, TblMedical[], COLUMN(TblMedical[Smoker]), FALSE)</f>
        <v>Yes</v>
      </c>
      <c r="L458" s="29" t="str" cm="1">
        <f t="array" ref="L458">VLOOKUP($A458, TblMedical[], COLUMN(TblMedical[Weight Status]), FALSE)</f>
        <v>Overweight</v>
      </c>
      <c r="M458" s="29" t="str" cm="1">
        <f t="array" ref="M458">VLOOKUP($A458, TblMedical[], COLUMN(TblMedical[Diabetes Status]), FALSE)</f>
        <v>Diabetes</v>
      </c>
      <c r="N458" s="30" cm="1">
        <f t="array" ref="N458">VLOOKUP($A458, TblHospital[], COLUMN(TblHospital[DateofBirth]), FALSE)</f>
        <v>27747</v>
      </c>
      <c r="O458" s="35" t="str" cm="1">
        <f t="array" ref="O458">VLOOKUP($A458, TblHospital[], COLUMN(TblHospital[Hospital tier]), FALSE)</f>
        <v>tier - 3</v>
      </c>
      <c r="P458" s="35" t="str" cm="1">
        <f t="array" ref="P458">VLOOKUP($A458, TblHospital[], COLUMN(TblHospital[City tier]), FALSE)</f>
        <v>tier - 3</v>
      </c>
      <c r="Q458" s="35" t="str" cm="1">
        <f t="array" ref="Q458">VLOOKUP($A458, TblHospital[],COLUMN(TblHospital[State ID]), FALSE)</f>
        <v>R1013</v>
      </c>
      <c r="R458" s="31"/>
      <c r="S458" s="31"/>
      <c r="T458" s="31"/>
    </row>
    <row r="459" spans="1:20" x14ac:dyDescent="0.25">
      <c r="A459" s="39" t="str">
        <f>TblNames[[#This Row],[Customer ID]]</f>
        <v>Id458</v>
      </c>
      <c r="B459" s="29" t="str" cm="1">
        <f t="array" ref="B459">VLOOKUP($A459, TblNames[], COLUMN(TblNames[First Name]), FALSE)</f>
        <v>Shizhong</v>
      </c>
      <c r="C459" s="29" cm="1">
        <f t="array" ref="C459">VLOOKUP($A459, TblMedical[], COLUMN(TblMedical[HBA1C]), FALSE)</f>
        <v>5.78</v>
      </c>
      <c r="D459" s="34" cm="1">
        <f t="array" ref="D459">VLOOKUP($A459, TblHospital[], COLUMN(TblHospital[Charges]), FALSE)</f>
        <v>21882.400000000001</v>
      </c>
      <c r="E459" s="40" cm="1">
        <f t="array" ref="E459">VLOOKUP($A459, TblHospital[], COLUMN(TblHospital[Age]), FALSE)</f>
        <v>19</v>
      </c>
      <c r="F459" s="29" cm="1">
        <f t="array" ref="F459">VLOOKUP($A459, TblMedical[], COLUMN(TblMedical[BMI]), FALSE)</f>
        <v>18.23</v>
      </c>
      <c r="G459" s="29" t="str" cm="1">
        <f t="array" ref="G459">VLOOKUP($A459, TblMedical[], COLUMN(TblMedical[Heart Issues]), FALSE)</f>
        <v>No</v>
      </c>
      <c r="H459" s="29" t="str" cm="1">
        <f t="array" ref="H459">VLOOKUP($A459, TblMedical[], COLUMN(TblMedical[Any Transplants]), FALSE)</f>
        <v>No</v>
      </c>
      <c r="I459" s="29" t="str" cm="1">
        <f t="array" ref="I459">VLOOKUP($A459, TblMedical[], COLUMN(TblMedical[Cancer history]), FALSE)</f>
        <v>Yes</v>
      </c>
      <c r="J459" s="29">
        <f>VLOOKUP($A459, TblMedical[], 9, FALSE)</f>
        <v>1</v>
      </c>
      <c r="K459" s="29" t="str" cm="1">
        <f t="array" ref="K459">VLOOKUP($A459, TblMedical[], COLUMN(TblMedical[Smoker]), FALSE)</f>
        <v>Yes</v>
      </c>
      <c r="L459" s="29" t="str" cm="1">
        <f t="array" ref="L459">VLOOKUP($A459, TblMedical[], COLUMN(TblMedical[Weight Status]), FALSE)</f>
        <v>Underweight</v>
      </c>
      <c r="M459" s="29" t="str" cm="1">
        <f t="array" ref="M459">VLOOKUP($A459, TblMedical[], COLUMN(TblMedical[Diabetes Status]), FALSE)</f>
        <v>Normal</v>
      </c>
      <c r="N459" s="30" cm="1">
        <f t="array" ref="N459">VLOOKUP($A459, TblHospital[], COLUMN(TblHospital[DateofBirth]), FALSE)</f>
        <v>37892</v>
      </c>
      <c r="O459" s="35" t="str" cm="1">
        <f t="array" ref="O459">VLOOKUP($A459, TblHospital[], COLUMN(TblHospital[Hospital tier]), FALSE)</f>
        <v>tier - 2</v>
      </c>
      <c r="P459" s="35" t="str" cm="1">
        <f t="array" ref="P459">VLOOKUP($A459, TblHospital[], COLUMN(TblHospital[City tier]), FALSE)</f>
        <v>tier - 1</v>
      </c>
      <c r="Q459" s="35" t="str" cm="1">
        <f t="array" ref="Q459">VLOOKUP($A459, TblHospital[],COLUMN(TblHospital[State ID]), FALSE)</f>
        <v>R1011</v>
      </c>
      <c r="R459" s="31"/>
      <c r="S459" s="31"/>
      <c r="T459" s="31"/>
    </row>
    <row r="460" spans="1:20" x14ac:dyDescent="0.25">
      <c r="A460" s="39" t="str">
        <f>TblNames[[#This Row],[Customer ID]]</f>
        <v>Id459</v>
      </c>
      <c r="B460" s="29" t="str" cm="1">
        <f t="array" ref="B460">VLOOKUP($A460, TblNames[], COLUMN(TblNames[First Name]), FALSE)</f>
        <v>Marie-Claire</v>
      </c>
      <c r="C460" s="29" cm="1">
        <f t="array" ref="C460">VLOOKUP($A460, TblMedical[], COLUMN(TblMedical[HBA1C]), FALSE)</f>
        <v>4.3600000000000003</v>
      </c>
      <c r="D460" s="34" cm="1">
        <f t="array" ref="D460">VLOOKUP($A460, TblHospital[], COLUMN(TblHospital[Charges]), FALSE)</f>
        <v>21880.82</v>
      </c>
      <c r="E460" s="40" cm="1">
        <f t="array" ref="E460">VLOOKUP($A460, TblHospital[], COLUMN(TblHospital[Age]), FALSE)</f>
        <v>43</v>
      </c>
      <c r="F460" s="29" cm="1">
        <f t="array" ref="F460">VLOOKUP($A460, TblMedical[], COLUMN(TblMedical[BMI]), FALSE)</f>
        <v>24.7</v>
      </c>
      <c r="G460" s="29" t="str" cm="1">
        <f t="array" ref="G460">VLOOKUP($A460, TblMedical[], COLUMN(TblMedical[Heart Issues]), FALSE)</f>
        <v>No</v>
      </c>
      <c r="H460" s="29" t="str" cm="1">
        <f t="array" ref="H460">VLOOKUP($A460, TblMedical[], COLUMN(TblMedical[Any Transplants]), FALSE)</f>
        <v>No</v>
      </c>
      <c r="I460" s="29" t="str" cm="1">
        <f t="array" ref="I460">VLOOKUP($A460, TblMedical[], COLUMN(TblMedical[Cancer history]), FALSE)</f>
        <v>Yes</v>
      </c>
      <c r="J460" s="29">
        <f>VLOOKUP($A460, TblMedical[], 9, FALSE)</f>
        <v>1</v>
      </c>
      <c r="K460" s="29" t="str" cm="1">
        <f t="array" ref="K460">VLOOKUP($A460, TblMedical[], COLUMN(TblMedical[Smoker]), FALSE)</f>
        <v>Yes</v>
      </c>
      <c r="L460" s="29" t="str" cm="1">
        <f t="array" ref="L460">VLOOKUP($A460, TblMedical[], COLUMN(TblMedical[Weight Status]), FALSE)</f>
        <v>Normal Weight</v>
      </c>
      <c r="M460" s="29" t="str" cm="1">
        <f t="array" ref="M460">VLOOKUP($A460, TblMedical[], COLUMN(TblMedical[Diabetes Status]), FALSE)</f>
        <v>Normal</v>
      </c>
      <c r="N460" s="30" cm="1">
        <f t="array" ref="N460">VLOOKUP($A460, TblHospital[], COLUMN(TblHospital[DateofBirth]), FALSE)</f>
        <v>29084</v>
      </c>
      <c r="O460" s="35" t="str" cm="1">
        <f t="array" ref="O460">VLOOKUP($A460, TblHospital[], COLUMN(TblHospital[Hospital tier]), FALSE)</f>
        <v>tier - 3</v>
      </c>
      <c r="P460" s="35" t="str" cm="1">
        <f t="array" ref="P460">VLOOKUP($A460, TblHospital[], COLUMN(TblHospital[City tier]), FALSE)</f>
        <v>tier - 1</v>
      </c>
      <c r="Q460" s="35" t="str" cm="1">
        <f t="array" ref="Q460">VLOOKUP($A460, TblHospital[],COLUMN(TblHospital[State ID]), FALSE)</f>
        <v>R1012</v>
      </c>
      <c r="R460" s="31"/>
      <c r="S460" s="31"/>
      <c r="T460" s="31"/>
    </row>
    <row r="461" spans="1:20" x14ac:dyDescent="0.25">
      <c r="A461" s="39" t="str">
        <f>TblNames[[#This Row],[Customer ID]]</f>
        <v>Id460</v>
      </c>
      <c r="B461" s="29" t="str" cm="1">
        <f t="array" ref="B461">VLOOKUP($A461, TblNames[], COLUMN(TblNames[First Name]), FALSE)</f>
        <v>Todd J</v>
      </c>
      <c r="C461" s="29" cm="1">
        <f t="array" ref="C461">VLOOKUP($A461, TblMedical[], COLUMN(TblMedical[HBA1C]), FALSE)</f>
        <v>9.7200000000000006</v>
      </c>
      <c r="D461" s="34" cm="1">
        <f t="array" ref="D461">VLOOKUP($A461, TblHospital[], COLUMN(TblHospital[Charges]), FALSE)</f>
        <v>21797</v>
      </c>
      <c r="E461" s="40" cm="1">
        <f t="array" ref="E461">VLOOKUP($A461, TblHospital[], COLUMN(TblHospital[Age]), FALSE)</f>
        <v>59</v>
      </c>
      <c r="F461" s="29" cm="1">
        <f t="array" ref="F461">VLOOKUP($A461, TblMedical[], COLUMN(TblMedical[BMI]), FALSE)</f>
        <v>37.4</v>
      </c>
      <c r="G461" s="29" t="str" cm="1">
        <f t="array" ref="G461">VLOOKUP($A461, TblMedical[], COLUMN(TblMedical[Heart Issues]), FALSE)</f>
        <v>Yes</v>
      </c>
      <c r="H461" s="29" t="str" cm="1">
        <f t="array" ref="H461">VLOOKUP($A461, TblMedical[], COLUMN(TblMedical[Any Transplants]), FALSE)</f>
        <v>No</v>
      </c>
      <c r="I461" s="29" t="str" cm="1">
        <f t="array" ref="I461">VLOOKUP($A461, TblMedical[], COLUMN(TblMedical[Cancer history]), FALSE)</f>
        <v>Yes</v>
      </c>
      <c r="J461" s="29">
        <f>VLOOKUP($A461, TblMedical[], 9, FALSE)</f>
        <v>1</v>
      </c>
      <c r="K461" s="29" t="str" cm="1">
        <f t="array" ref="K461">VLOOKUP($A461, TblMedical[], COLUMN(TblMedical[Smoker]), FALSE)</f>
        <v>No</v>
      </c>
      <c r="L461" s="29" t="str" cm="1">
        <f t="array" ref="L461">VLOOKUP($A461, TblMedical[], COLUMN(TblMedical[Weight Status]), FALSE)</f>
        <v>Obesity</v>
      </c>
      <c r="M461" s="29" t="str" cm="1">
        <f t="array" ref="M461">VLOOKUP($A461, TblMedical[], COLUMN(TblMedical[Diabetes Status]), FALSE)</f>
        <v>Diabetes</v>
      </c>
      <c r="N461" s="30" cm="1">
        <f t="array" ref="N461">VLOOKUP($A461, TblHospital[], COLUMN(TblHospital[DateofBirth]), FALSE)</f>
        <v>23250</v>
      </c>
      <c r="O461" s="35" t="str" cm="1">
        <f t="array" ref="O461">VLOOKUP($A461, TblHospital[], COLUMN(TblHospital[Hospital tier]), FALSE)</f>
        <v>tier - 3</v>
      </c>
      <c r="P461" s="35" t="str" cm="1">
        <f t="array" ref="P461">VLOOKUP($A461, TblHospital[], COLUMN(TblHospital[City tier]), FALSE)</f>
        <v>tier - 1</v>
      </c>
      <c r="Q461" s="35" t="str" cm="1">
        <f t="array" ref="Q461">VLOOKUP($A461, TblHospital[],COLUMN(TblHospital[State ID]), FALSE)</f>
        <v>R1011</v>
      </c>
      <c r="R461" s="31"/>
      <c r="S461" s="31"/>
      <c r="T461" s="31"/>
    </row>
    <row r="462" spans="1:20" x14ac:dyDescent="0.25">
      <c r="A462" s="39" t="str">
        <f>TblNames[[#This Row],[Customer ID]]</f>
        <v>Id461</v>
      </c>
      <c r="B462" s="29" t="str" cm="1">
        <f t="array" ref="B462">VLOOKUP($A462, TblNames[], COLUMN(TblNames[First Name]), FALSE)</f>
        <v>Carolyn</v>
      </c>
      <c r="C462" s="29" cm="1">
        <f t="array" ref="C462">VLOOKUP($A462, TblMedical[], COLUMN(TblMedical[HBA1C]), FALSE)</f>
        <v>5.18</v>
      </c>
      <c r="D462" s="34" cm="1">
        <f t="array" ref="D462">VLOOKUP($A462, TblHospital[], COLUMN(TblHospital[Charges]), FALSE)</f>
        <v>21774.32</v>
      </c>
      <c r="E462" s="40" cm="1">
        <f t="array" ref="E462">VLOOKUP($A462, TblHospital[], COLUMN(TblHospital[Age]), FALSE)</f>
        <v>43</v>
      </c>
      <c r="F462" s="29" cm="1">
        <f t="array" ref="F462">VLOOKUP($A462, TblMedical[], COLUMN(TblMedical[BMI]), FALSE)</f>
        <v>26.885000000000002</v>
      </c>
      <c r="G462" s="29" t="str" cm="1">
        <f t="array" ref="G462">VLOOKUP($A462, TblMedical[], COLUMN(TblMedical[Heart Issues]), FALSE)</f>
        <v>No</v>
      </c>
      <c r="H462" s="29" t="str" cm="1">
        <f t="array" ref="H462">VLOOKUP($A462, TblMedical[], COLUMN(TblMedical[Any Transplants]), FALSE)</f>
        <v>No</v>
      </c>
      <c r="I462" s="29" t="str" cm="1">
        <f t="array" ref="I462">VLOOKUP($A462, TblMedical[], COLUMN(TblMedical[Cancer history]), FALSE)</f>
        <v>Yes</v>
      </c>
      <c r="J462" s="29">
        <f>VLOOKUP($A462, TblMedical[], 9, FALSE)</f>
        <v>1</v>
      </c>
      <c r="K462" s="29" t="str" cm="1">
        <f t="array" ref="K462">VLOOKUP($A462, TblMedical[], COLUMN(TblMedical[Smoker]), FALSE)</f>
        <v>Yes</v>
      </c>
      <c r="L462" s="29" t="str" cm="1">
        <f t="array" ref="L462">VLOOKUP($A462, TblMedical[], COLUMN(TblMedical[Weight Status]), FALSE)</f>
        <v>Overweight</v>
      </c>
      <c r="M462" s="29" t="str" cm="1">
        <f t="array" ref="M462">VLOOKUP($A462, TblMedical[], COLUMN(TblMedical[Diabetes Status]), FALSE)</f>
        <v>Normal</v>
      </c>
      <c r="N462" s="30" cm="1">
        <f t="array" ref="N462">VLOOKUP($A462, TblHospital[], COLUMN(TblHospital[DateofBirth]), FALSE)</f>
        <v>29126</v>
      </c>
      <c r="O462" s="35" t="str" cm="1">
        <f t="array" ref="O462">VLOOKUP($A462, TblHospital[], COLUMN(TblHospital[Hospital tier]), FALSE)</f>
        <v>tier - 3</v>
      </c>
      <c r="P462" s="35" t="str" cm="1">
        <f t="array" ref="P462">VLOOKUP($A462, TblHospital[], COLUMN(TblHospital[City tier]), FALSE)</f>
        <v>tier - 2</v>
      </c>
      <c r="Q462" s="35" t="str" cm="1">
        <f t="array" ref="Q462">VLOOKUP($A462, TblHospital[],COLUMN(TblHospital[State ID]), FALSE)</f>
        <v>R1012</v>
      </c>
      <c r="R462" s="31"/>
      <c r="S462" s="31"/>
      <c r="T462" s="31"/>
    </row>
    <row r="463" spans="1:20" x14ac:dyDescent="0.25">
      <c r="A463" s="39" t="str">
        <f>TblNames[[#This Row],[Customer ID]]</f>
        <v>Id462</v>
      </c>
      <c r="B463" s="29" t="str" cm="1">
        <f t="array" ref="B463">VLOOKUP($A463, TblNames[], COLUMN(TblNames[First Name]), FALSE)</f>
        <v>Lindsey</v>
      </c>
      <c r="C463" s="29" cm="1">
        <f t="array" ref="C463">VLOOKUP($A463, TblMedical[], COLUMN(TblMedical[HBA1C]), FALSE)</f>
        <v>5.29</v>
      </c>
      <c r="D463" s="34" cm="1">
        <f t="array" ref="D463">VLOOKUP($A463, TblHospital[], COLUMN(TblHospital[Charges]), FALSE)</f>
        <v>21771.34</v>
      </c>
      <c r="E463" s="40" cm="1">
        <f t="array" ref="E463">VLOOKUP($A463, TblHospital[], COLUMN(TblHospital[Age]), FALSE)</f>
        <v>43</v>
      </c>
      <c r="F463" s="29" cm="1">
        <f t="array" ref="F463">VLOOKUP($A463, TblMedical[], COLUMN(TblMedical[BMI]), FALSE)</f>
        <v>25.27</v>
      </c>
      <c r="G463" s="29" t="str" cm="1">
        <f t="array" ref="G463">VLOOKUP($A463, TblMedical[], COLUMN(TblMedical[Heart Issues]), FALSE)</f>
        <v>No</v>
      </c>
      <c r="H463" s="29" t="str" cm="1">
        <f t="array" ref="H463">VLOOKUP($A463, TblMedical[], COLUMN(TblMedical[Any Transplants]), FALSE)</f>
        <v>No</v>
      </c>
      <c r="I463" s="29" t="str" cm="1">
        <f t="array" ref="I463">VLOOKUP($A463, TblMedical[], COLUMN(TblMedical[Cancer history]), FALSE)</f>
        <v>Yes</v>
      </c>
      <c r="J463" s="29">
        <f>VLOOKUP($A463, TblMedical[], 9, FALSE)</f>
        <v>1</v>
      </c>
      <c r="K463" s="29" t="str" cm="1">
        <f t="array" ref="K463">VLOOKUP($A463, TblMedical[], COLUMN(TblMedical[Smoker]), FALSE)</f>
        <v>Yes</v>
      </c>
      <c r="L463" s="29" t="str" cm="1">
        <f t="array" ref="L463">VLOOKUP($A463, TblMedical[], COLUMN(TblMedical[Weight Status]), FALSE)</f>
        <v>Overweight</v>
      </c>
      <c r="M463" s="29" t="str" cm="1">
        <f t="array" ref="M463">VLOOKUP($A463, TblMedical[], COLUMN(TblMedical[Diabetes Status]), FALSE)</f>
        <v>Normal</v>
      </c>
      <c r="N463" s="30" cm="1">
        <f t="array" ref="N463">VLOOKUP($A463, TblHospital[], COLUMN(TblHospital[DateofBirth]), FALSE)</f>
        <v>29118</v>
      </c>
      <c r="O463" s="35" t="str" cm="1">
        <f t="array" ref="O463">VLOOKUP($A463, TblHospital[], COLUMN(TblHospital[Hospital tier]), FALSE)</f>
        <v>tier - 3</v>
      </c>
      <c r="P463" s="35" t="str" cm="1">
        <f t="array" ref="P463">VLOOKUP($A463, TblHospital[], COLUMN(TblHospital[City tier]), FALSE)</f>
        <v>tier - 1</v>
      </c>
      <c r="Q463" s="35" t="str" cm="1">
        <f t="array" ref="Q463">VLOOKUP($A463, TblHospital[],COLUMN(TblHospital[State ID]), FALSE)</f>
        <v>R1024</v>
      </c>
      <c r="R463" s="31"/>
      <c r="S463" s="31"/>
      <c r="T463" s="31"/>
    </row>
    <row r="464" spans="1:20" x14ac:dyDescent="0.25">
      <c r="A464" s="39" t="str">
        <f>TblNames[[#This Row],[Customer ID]]</f>
        <v>Id463</v>
      </c>
      <c r="B464" s="29" t="str" cm="1">
        <f t="array" ref="B464">VLOOKUP($A464, TblNames[], COLUMN(TblNames[First Name]), FALSE)</f>
        <v>Marissa D</v>
      </c>
      <c r="C464" s="29" cm="1">
        <f t="array" ref="C464">VLOOKUP($A464, TblMedical[], COLUMN(TblMedical[HBA1C]), FALSE)</f>
        <v>4.8600000000000003</v>
      </c>
      <c r="D464" s="34" cm="1">
        <f t="array" ref="D464">VLOOKUP($A464, TblHospital[], COLUMN(TblHospital[Charges]), FALSE)</f>
        <v>21677.279999999999</v>
      </c>
      <c r="E464" s="40" cm="1">
        <f t="array" ref="E464">VLOOKUP($A464, TblHospital[], COLUMN(TblHospital[Age]), FALSE)</f>
        <v>47</v>
      </c>
      <c r="F464" s="29" cm="1">
        <f t="array" ref="F464">VLOOKUP($A464, TblMedical[], COLUMN(TblMedical[BMI]), FALSE)</f>
        <v>23.655000000000001</v>
      </c>
      <c r="G464" s="29" t="str" cm="1">
        <f t="array" ref="G464">VLOOKUP($A464, TblMedical[], COLUMN(TblMedical[Heart Issues]), FALSE)</f>
        <v>Yes</v>
      </c>
      <c r="H464" s="29" t="str" cm="1">
        <f t="array" ref="H464">VLOOKUP($A464, TblMedical[], COLUMN(TblMedical[Any Transplants]), FALSE)</f>
        <v>No</v>
      </c>
      <c r="I464" s="29" t="str" cm="1">
        <f t="array" ref="I464">VLOOKUP($A464, TblMedical[], COLUMN(TblMedical[Cancer history]), FALSE)</f>
        <v>No</v>
      </c>
      <c r="J464" s="29">
        <f>VLOOKUP($A464, TblMedical[], 9, FALSE)</f>
        <v>0</v>
      </c>
      <c r="K464" s="29" t="str" cm="1">
        <f t="array" ref="K464">VLOOKUP($A464, TblMedical[], COLUMN(TblMedical[Smoker]), FALSE)</f>
        <v>Yes</v>
      </c>
      <c r="L464" s="29" t="str" cm="1">
        <f t="array" ref="L464">VLOOKUP($A464, TblMedical[], COLUMN(TblMedical[Weight Status]), FALSE)</f>
        <v>Normal Weight</v>
      </c>
      <c r="M464" s="29" t="str" cm="1">
        <f t="array" ref="M464">VLOOKUP($A464, TblMedical[], COLUMN(TblMedical[Diabetes Status]), FALSE)</f>
        <v>Normal</v>
      </c>
      <c r="N464" s="30" cm="1">
        <f t="array" ref="N464">VLOOKUP($A464, TblHospital[], COLUMN(TblHospital[DateofBirth]), FALSE)</f>
        <v>27959</v>
      </c>
      <c r="O464" s="35" t="str" cm="1">
        <f t="array" ref="O464">VLOOKUP($A464, TblHospital[], COLUMN(TblHospital[Hospital tier]), FALSE)</f>
        <v>tier - 3</v>
      </c>
      <c r="P464" s="35" t="str" cm="1">
        <f t="array" ref="P464">VLOOKUP($A464, TblHospital[], COLUMN(TblHospital[City tier]), FALSE)</f>
        <v>tier - 1</v>
      </c>
      <c r="Q464" s="35" t="str" cm="1">
        <f t="array" ref="Q464">VLOOKUP($A464, TblHospital[],COLUMN(TblHospital[State ID]), FALSE)</f>
        <v>R1012</v>
      </c>
      <c r="R464" s="31"/>
      <c r="S464" s="31"/>
      <c r="T464" s="31"/>
    </row>
    <row r="465" spans="1:20" x14ac:dyDescent="0.25">
      <c r="A465" s="39" t="str">
        <f>TblNames[[#This Row],[Customer ID]]</f>
        <v>Id464</v>
      </c>
      <c r="B465" s="29" t="str" cm="1">
        <f t="array" ref="B465">VLOOKUP($A465, TblNames[], COLUMN(TblNames[First Name]), FALSE)</f>
        <v>Jean Luc</v>
      </c>
      <c r="C465" s="29" cm="1">
        <f t="array" ref="C465">VLOOKUP($A465, TblMedical[], COLUMN(TblMedical[HBA1C]), FALSE)</f>
        <v>7.66</v>
      </c>
      <c r="D465" s="34" cm="1">
        <f t="array" ref="D465">VLOOKUP($A465, TblHospital[], COLUMN(TblHospital[Charges]), FALSE)</f>
        <v>21661.16</v>
      </c>
      <c r="E465" s="40" cm="1">
        <f t="array" ref="E465">VLOOKUP($A465, TblHospital[], COLUMN(TblHospital[Age]), FALSE)</f>
        <v>60</v>
      </c>
      <c r="F465" s="29" cm="1">
        <f t="array" ref="F465">VLOOKUP($A465, TblMedical[], COLUMN(TblMedical[BMI]), FALSE)</f>
        <v>55.05</v>
      </c>
      <c r="G465" s="29" t="str" cm="1">
        <f t="array" ref="G465">VLOOKUP($A465, TblMedical[], COLUMN(TblMedical[Heart Issues]), FALSE)</f>
        <v>No</v>
      </c>
      <c r="H465" s="29" t="str" cm="1">
        <f t="array" ref="H465">VLOOKUP($A465, TblMedical[], COLUMN(TblMedical[Any Transplants]), FALSE)</f>
        <v>No</v>
      </c>
      <c r="I465" s="29" t="str" cm="1">
        <f t="array" ref="I465">VLOOKUP($A465, TblMedical[], COLUMN(TblMedical[Cancer history]), FALSE)</f>
        <v>No</v>
      </c>
      <c r="J465" s="29">
        <f>VLOOKUP($A465, TblMedical[], 9, FALSE)</f>
        <v>0</v>
      </c>
      <c r="K465" s="29" t="str" cm="1">
        <f t="array" ref="K465">VLOOKUP($A465, TblMedical[], COLUMN(TblMedical[Smoker]), FALSE)</f>
        <v>No</v>
      </c>
      <c r="L465" s="29" t="str" cm="1">
        <f t="array" ref="L465">VLOOKUP($A465, TblMedical[], COLUMN(TblMedical[Weight Status]), FALSE)</f>
        <v>Obesity</v>
      </c>
      <c r="M465" s="29" t="str" cm="1">
        <f t="array" ref="M465">VLOOKUP($A465, TblMedical[], COLUMN(TblMedical[Diabetes Status]), FALSE)</f>
        <v>Diabetes</v>
      </c>
      <c r="N465" s="30" cm="1">
        <f t="array" ref="N465">VLOOKUP($A465, TblHospital[], COLUMN(TblHospital[DateofBirth]), FALSE)</f>
        <v>22966</v>
      </c>
      <c r="O465" s="35" t="str" cm="1">
        <f t="array" ref="O465">VLOOKUP($A465, TblHospital[], COLUMN(TblHospital[Hospital tier]), FALSE)</f>
        <v>tier - 2</v>
      </c>
      <c r="P465" s="35" t="str" cm="1">
        <f t="array" ref="P465">VLOOKUP($A465, TblHospital[], COLUMN(TblHospital[City tier]), FALSE)</f>
        <v>tier - 2</v>
      </c>
      <c r="Q465" s="35" t="str" cm="1">
        <f t="array" ref="Q465">VLOOKUP($A465, TblHospital[],COLUMN(TblHospital[State ID]), FALSE)</f>
        <v>R1012</v>
      </c>
      <c r="R465" s="31"/>
      <c r="S465" s="31"/>
      <c r="T465" s="31"/>
    </row>
    <row r="466" spans="1:20" x14ac:dyDescent="0.25">
      <c r="A466" s="39" t="str">
        <f>TblNames[[#This Row],[Customer ID]]</f>
        <v>Id465</v>
      </c>
      <c r="B466" s="29" t="str" cm="1">
        <f t="array" ref="B466">VLOOKUP($A466, TblNames[], COLUMN(TblNames[First Name]), FALSE)</f>
        <v>Danielle</v>
      </c>
      <c r="C466" s="29" cm="1">
        <f t="array" ref="C466">VLOOKUP($A466, TblMedical[], COLUMN(TblMedical[HBA1C]), FALSE)</f>
        <v>6.1</v>
      </c>
      <c r="D466" s="34" cm="1">
        <f t="array" ref="D466">VLOOKUP($A466, TblHospital[], COLUMN(TblHospital[Charges]), FALSE)</f>
        <v>21659.93</v>
      </c>
      <c r="E466" s="40" cm="1">
        <f t="array" ref="E466">VLOOKUP($A466, TblHospital[], COLUMN(TblHospital[Age]), FALSE)</f>
        <v>39</v>
      </c>
      <c r="F466" s="29" cm="1">
        <f t="array" ref="F466">VLOOKUP($A466, TblMedical[], COLUMN(TblMedical[BMI]), FALSE)</f>
        <v>24.89</v>
      </c>
      <c r="G466" s="29" t="str" cm="1">
        <f t="array" ref="G466">VLOOKUP($A466, TblMedical[], COLUMN(TblMedical[Heart Issues]), FALSE)</f>
        <v>Yes</v>
      </c>
      <c r="H466" s="29" t="str" cm="1">
        <f t="array" ref="H466">VLOOKUP($A466, TblMedical[], COLUMN(TblMedical[Any Transplants]), FALSE)</f>
        <v>No</v>
      </c>
      <c r="I466" s="29" t="str" cm="1">
        <f t="array" ref="I466">VLOOKUP($A466, TblMedical[], COLUMN(TblMedical[Cancer history]), FALSE)</f>
        <v>Yes</v>
      </c>
      <c r="J466" s="29">
        <f>VLOOKUP($A466, TblMedical[], 9, FALSE)</f>
        <v>1</v>
      </c>
      <c r="K466" s="29" t="str" cm="1">
        <f t="array" ref="K466">VLOOKUP($A466, TblMedical[], COLUMN(TblMedical[Smoker]), FALSE)</f>
        <v>Yes</v>
      </c>
      <c r="L466" s="29" t="str" cm="1">
        <f t="array" ref="L466">VLOOKUP($A466, TblMedical[], COLUMN(TblMedical[Weight Status]), FALSE)</f>
        <v>Normal Weight</v>
      </c>
      <c r="M466" s="29" t="str" cm="1">
        <f t="array" ref="M466">VLOOKUP($A466, TblMedical[], COLUMN(TblMedical[Diabetes Status]), FALSE)</f>
        <v>Prediabetes</v>
      </c>
      <c r="N466" s="30" cm="1">
        <f t="array" ref="N466">VLOOKUP($A466, TblHospital[], COLUMN(TblHospital[DateofBirth]), FALSE)</f>
        <v>30675</v>
      </c>
      <c r="O466" s="35" t="str" cm="1">
        <f t="array" ref="O466">VLOOKUP($A466, TblHospital[], COLUMN(TblHospital[Hospital tier]), FALSE)</f>
        <v>tier - 3</v>
      </c>
      <c r="P466" s="35" t="str" cm="1">
        <f t="array" ref="P466">VLOOKUP($A466, TblHospital[], COLUMN(TblHospital[City tier]), FALSE)</f>
        <v>tier - 3</v>
      </c>
      <c r="Q466" s="35" t="str" cm="1">
        <f t="array" ref="Q466">VLOOKUP($A466, TblHospital[],COLUMN(TblHospital[State ID]), FALSE)</f>
        <v>R1024</v>
      </c>
      <c r="R466" s="31"/>
      <c r="S466" s="31"/>
      <c r="T466" s="31"/>
    </row>
    <row r="467" spans="1:20" x14ac:dyDescent="0.25">
      <c r="A467" s="39" t="str">
        <f>TblNames[[#This Row],[Customer ID]]</f>
        <v>Id466</v>
      </c>
      <c r="B467" s="29" t="str" cm="1">
        <f t="array" ref="B467">VLOOKUP($A467, TblNames[], COLUMN(TblNames[First Name]), FALSE)</f>
        <v>Jim</v>
      </c>
      <c r="C467" s="29" cm="1">
        <f t="array" ref="C467">VLOOKUP($A467, TblMedical[], COLUMN(TblMedical[HBA1C]), FALSE)</f>
        <v>4.4400000000000004</v>
      </c>
      <c r="D467" s="34" cm="1">
        <f t="array" ref="D467">VLOOKUP($A467, TblHospital[], COLUMN(TblHospital[Charges]), FALSE)</f>
        <v>21595.38</v>
      </c>
      <c r="E467" s="40" cm="1">
        <f t="array" ref="E467">VLOOKUP($A467, TblHospital[], COLUMN(TblHospital[Age]), FALSE)</f>
        <v>24</v>
      </c>
      <c r="F467" s="29" cm="1">
        <f t="array" ref="F467">VLOOKUP($A467, TblMedical[], COLUMN(TblMedical[BMI]), FALSE)</f>
        <v>18.715</v>
      </c>
      <c r="G467" s="29" t="str" cm="1">
        <f t="array" ref="G467">VLOOKUP($A467, TblMedical[], COLUMN(TblMedical[Heart Issues]), FALSE)</f>
        <v>No</v>
      </c>
      <c r="H467" s="29" t="str" cm="1">
        <f t="array" ref="H467">VLOOKUP($A467, TblMedical[], COLUMN(TblMedical[Any Transplants]), FALSE)</f>
        <v>No</v>
      </c>
      <c r="I467" s="29" t="str" cm="1">
        <f t="array" ref="I467">VLOOKUP($A467, TblMedical[], COLUMN(TblMedical[Cancer history]), FALSE)</f>
        <v>No</v>
      </c>
      <c r="J467" s="29">
        <f>VLOOKUP($A467, TblMedical[], 9, FALSE)</f>
        <v>0</v>
      </c>
      <c r="K467" s="29" t="str" cm="1">
        <f t="array" ref="K467">VLOOKUP($A467, TblMedical[], COLUMN(TblMedical[Smoker]), FALSE)</f>
        <v>No</v>
      </c>
      <c r="L467" s="29" t="str" cm="1">
        <f t="array" ref="L467">VLOOKUP($A467, TblMedical[], COLUMN(TblMedical[Weight Status]), FALSE)</f>
        <v>Normal Weight</v>
      </c>
      <c r="M467" s="29" t="str" cm="1">
        <f t="array" ref="M467">VLOOKUP($A467, TblMedical[], COLUMN(TblMedical[Diabetes Status]), FALSE)</f>
        <v>Normal</v>
      </c>
      <c r="N467" s="30" cm="1">
        <f t="array" ref="N467">VLOOKUP($A467, TblHospital[], COLUMN(TblHospital[DateofBirth]), FALSE)</f>
        <v>36323</v>
      </c>
      <c r="O467" s="35" t="str" cm="1">
        <f t="array" ref="O467">VLOOKUP($A467, TblHospital[], COLUMN(TblHospital[Hospital tier]), FALSE)</f>
        <v>tier - 2</v>
      </c>
      <c r="P467" s="35" t="str" cm="1">
        <f t="array" ref="P467">VLOOKUP($A467, TblHospital[], COLUMN(TblHospital[City tier]), FALSE)</f>
        <v>tier - 3</v>
      </c>
      <c r="Q467" s="35" t="str" cm="1">
        <f t="array" ref="Q467">VLOOKUP($A467, TblHospital[],COLUMN(TblHospital[State ID]), FALSE)</f>
        <v>R1012</v>
      </c>
      <c r="R467" s="31"/>
      <c r="S467" s="31"/>
      <c r="T467" s="31"/>
    </row>
    <row r="468" spans="1:20" x14ac:dyDescent="0.25">
      <c r="A468" s="39" t="str">
        <f>TblNames[[#This Row],[Customer ID]]</f>
        <v>Id467</v>
      </c>
      <c r="B468" s="29" t="str" cm="1">
        <f t="array" ref="B468">VLOOKUP($A468, TblNames[], COLUMN(TblNames[First Name]), FALSE)</f>
        <v>Matthew T</v>
      </c>
      <c r="C468" s="29" cm="1">
        <f t="array" ref="C468">VLOOKUP($A468, TblMedical[], COLUMN(TblMedical[HBA1C]), FALSE)</f>
        <v>6.15</v>
      </c>
      <c r="D468" s="34" cm="1">
        <f t="array" ref="D468">VLOOKUP($A468, TblHospital[], COLUMN(TblHospital[Charges]), FALSE)</f>
        <v>21472.48</v>
      </c>
      <c r="E468" s="40" cm="1">
        <f t="array" ref="E468">VLOOKUP($A468, TblHospital[], COLUMN(TblHospital[Age]), FALSE)</f>
        <v>32</v>
      </c>
      <c r="F468" s="29" cm="1">
        <f t="array" ref="F468">VLOOKUP($A468, TblMedical[], COLUMN(TblMedical[BMI]), FALSE)</f>
        <v>28.12</v>
      </c>
      <c r="G468" s="29" t="str" cm="1">
        <f t="array" ref="G468">VLOOKUP($A468, TblMedical[], COLUMN(TblMedical[Heart Issues]), FALSE)</f>
        <v>No</v>
      </c>
      <c r="H468" s="29" t="str" cm="1">
        <f t="array" ref="H468">VLOOKUP($A468, TblMedical[], COLUMN(TblMedical[Any Transplants]), FALSE)</f>
        <v>No</v>
      </c>
      <c r="I468" s="29" t="str" cm="1">
        <f t="array" ref="I468">VLOOKUP($A468, TblMedical[], COLUMN(TblMedical[Cancer history]), FALSE)</f>
        <v>No</v>
      </c>
      <c r="J468" s="29">
        <f>VLOOKUP($A468, TblMedical[], 9, FALSE)</f>
        <v>0</v>
      </c>
      <c r="K468" s="29" t="str" cm="1">
        <f t="array" ref="K468">VLOOKUP($A468, TblMedical[], COLUMN(TblMedical[Smoker]), FALSE)</f>
        <v>Yes</v>
      </c>
      <c r="L468" s="29" t="str" cm="1">
        <f t="array" ref="L468">VLOOKUP($A468, TblMedical[], COLUMN(TblMedical[Weight Status]), FALSE)</f>
        <v>Overweight</v>
      </c>
      <c r="M468" s="29" t="str" cm="1">
        <f t="array" ref="M468">VLOOKUP($A468, TblMedical[], COLUMN(TblMedical[Diabetes Status]), FALSE)</f>
        <v>Prediabetes</v>
      </c>
      <c r="N468" s="30" cm="1">
        <f t="array" ref="N468">VLOOKUP($A468, TblHospital[], COLUMN(TblHospital[DateofBirth]), FALSE)</f>
        <v>33198</v>
      </c>
      <c r="O468" s="35" t="str" cm="1">
        <f t="array" ref="O468">VLOOKUP($A468, TblHospital[], COLUMN(TblHospital[Hospital tier]), FALSE)</f>
        <v>tier - 2</v>
      </c>
      <c r="P468" s="35" t="str" cm="1">
        <f t="array" ref="P468">VLOOKUP($A468, TblHospital[], COLUMN(TblHospital[City tier]), FALSE)</f>
        <v>tier - 2</v>
      </c>
      <c r="Q468" s="35" t="str" cm="1">
        <f t="array" ref="Q468">VLOOKUP($A468, TblHospital[],COLUMN(TblHospital[State ID]), FALSE)</f>
        <v>R1012</v>
      </c>
      <c r="R468" s="31"/>
      <c r="S468" s="31"/>
      <c r="T468" s="31"/>
    </row>
    <row r="469" spans="1:20" x14ac:dyDescent="0.25">
      <c r="A469" s="39" t="str">
        <f>TblNames[[#This Row],[Customer ID]]</f>
        <v>Id468</v>
      </c>
      <c r="B469" s="29" t="str" cm="1">
        <f t="array" ref="B469">VLOOKUP($A469, TblNames[], COLUMN(TblNames[First Name]), FALSE)</f>
        <v>Rachel L</v>
      </c>
      <c r="C469" s="29" cm="1">
        <f t="array" ref="C469">VLOOKUP($A469, TblMedical[], COLUMN(TblMedical[HBA1C]), FALSE)</f>
        <v>4.53</v>
      </c>
      <c r="D469" s="34" cm="1">
        <f t="array" ref="D469">VLOOKUP($A469, TblHospital[], COLUMN(TblHospital[Charges]), FALSE)</f>
        <v>21348.71</v>
      </c>
      <c r="E469" s="40" cm="1">
        <f t="array" ref="E469">VLOOKUP($A469, TblHospital[], COLUMN(TblHospital[Age]), FALSE)</f>
        <v>42</v>
      </c>
      <c r="F469" s="29" cm="1">
        <f t="array" ref="F469">VLOOKUP($A469, TblMedical[], COLUMN(TblMedical[BMI]), FALSE)</f>
        <v>26.6</v>
      </c>
      <c r="G469" s="29" t="str" cm="1">
        <f t="array" ref="G469">VLOOKUP($A469, TblMedical[], COLUMN(TblMedical[Heart Issues]), FALSE)</f>
        <v>No</v>
      </c>
      <c r="H469" s="29" t="str" cm="1">
        <f t="array" ref="H469">VLOOKUP($A469, TblMedical[], COLUMN(TblMedical[Any Transplants]), FALSE)</f>
        <v>No</v>
      </c>
      <c r="I469" s="29" t="str" cm="1">
        <f t="array" ref="I469">VLOOKUP($A469, TblMedical[], COLUMN(TblMedical[Cancer history]), FALSE)</f>
        <v>No</v>
      </c>
      <c r="J469" s="29">
        <f>VLOOKUP($A469, TblMedical[], 9, FALSE)</f>
        <v>0</v>
      </c>
      <c r="K469" s="29" t="str" cm="1">
        <f t="array" ref="K469">VLOOKUP($A469, TblMedical[], COLUMN(TblMedical[Smoker]), FALSE)</f>
        <v>Yes</v>
      </c>
      <c r="L469" s="29" t="str" cm="1">
        <f t="array" ref="L469">VLOOKUP($A469, TblMedical[], COLUMN(TblMedical[Weight Status]), FALSE)</f>
        <v>Overweight</v>
      </c>
      <c r="M469" s="29" t="str" cm="1">
        <f t="array" ref="M469">VLOOKUP($A469, TblMedical[], COLUMN(TblMedical[Diabetes Status]), FALSE)</f>
        <v>Normal</v>
      </c>
      <c r="N469" s="30" cm="1">
        <f t="array" ref="N469">VLOOKUP($A469, TblHospital[], COLUMN(TblHospital[DateofBirth]), FALSE)</f>
        <v>29468</v>
      </c>
      <c r="O469" s="35" t="str" cm="1">
        <f t="array" ref="O469">VLOOKUP($A469, TblHospital[], COLUMN(TblHospital[Hospital tier]), FALSE)</f>
        <v>tier - 2</v>
      </c>
      <c r="P469" s="35" t="str" cm="1">
        <f t="array" ref="P469">VLOOKUP($A469, TblHospital[], COLUMN(TblHospital[City tier]), FALSE)</f>
        <v>tier - 1</v>
      </c>
      <c r="Q469" s="35" t="str" cm="1">
        <f t="array" ref="Q469">VLOOKUP($A469, TblHospital[],COLUMN(TblHospital[State ID]), FALSE)</f>
        <v>R1012</v>
      </c>
      <c r="R469" s="31"/>
      <c r="S469" s="31"/>
      <c r="T469" s="31"/>
    </row>
    <row r="470" spans="1:20" x14ac:dyDescent="0.25">
      <c r="A470" s="39" t="str">
        <f>TblNames[[#This Row],[Customer ID]]</f>
        <v>Id469</v>
      </c>
      <c r="B470" s="29" t="str" cm="1">
        <f t="array" ref="B470">VLOOKUP($A470, TblNames[], COLUMN(TblNames[First Name]), FALSE)</f>
        <v>Corina</v>
      </c>
      <c r="C470" s="29" cm="1">
        <f t="array" ref="C470">VLOOKUP($A470, TblMedical[], COLUMN(TblMedical[HBA1C]), FALSE)</f>
        <v>5.48</v>
      </c>
      <c r="D470" s="34" cm="1">
        <f t="array" ref="D470">VLOOKUP($A470, TblHospital[], COLUMN(TblHospital[Charges]), FALSE)</f>
        <v>21344.85</v>
      </c>
      <c r="E470" s="40" cm="1">
        <f t="array" ref="E470">VLOOKUP($A470, TblHospital[], COLUMN(TblHospital[Age]), FALSE)</f>
        <v>19</v>
      </c>
      <c r="F470" s="29" cm="1">
        <f t="array" ref="F470">VLOOKUP($A470, TblMedical[], COLUMN(TblMedical[BMI]), FALSE)</f>
        <v>30.114999999999998</v>
      </c>
      <c r="G470" s="29" t="str" cm="1">
        <f t="array" ref="G470">VLOOKUP($A470, TblMedical[], COLUMN(TblMedical[Heart Issues]), FALSE)</f>
        <v>No</v>
      </c>
      <c r="H470" s="29" t="str" cm="1">
        <f t="array" ref="H470">VLOOKUP($A470, TblMedical[], COLUMN(TblMedical[Any Transplants]), FALSE)</f>
        <v>yes</v>
      </c>
      <c r="I470" s="29" t="str" cm="1">
        <f t="array" ref="I470">VLOOKUP($A470, TblMedical[], COLUMN(TblMedical[Cancer history]), FALSE)</f>
        <v>No</v>
      </c>
      <c r="J470" s="29">
        <f>VLOOKUP($A470, TblMedical[], 9, FALSE)</f>
        <v>1</v>
      </c>
      <c r="K470" s="29" t="str" cm="1">
        <f t="array" ref="K470">VLOOKUP($A470, TblMedical[], COLUMN(TblMedical[Smoker]), FALSE)</f>
        <v>No</v>
      </c>
      <c r="L470" s="29" t="str" cm="1">
        <f t="array" ref="L470">VLOOKUP($A470, TblMedical[], COLUMN(TblMedical[Weight Status]), FALSE)</f>
        <v>Obesity</v>
      </c>
      <c r="M470" s="29" t="str" cm="1">
        <f t="array" ref="M470">VLOOKUP($A470, TblMedical[], COLUMN(TblMedical[Diabetes Status]), FALSE)</f>
        <v>Normal</v>
      </c>
      <c r="N470" s="30" cm="1">
        <f t="array" ref="N470">VLOOKUP($A470, TblHospital[], COLUMN(TblHospital[DateofBirth]), FALSE)</f>
        <v>38203</v>
      </c>
      <c r="O470" s="35" t="str" cm="1">
        <f t="array" ref="O470">VLOOKUP($A470, TblHospital[], COLUMN(TblHospital[Hospital tier]), FALSE)</f>
        <v>tier - 3</v>
      </c>
      <c r="P470" s="35" t="str" cm="1">
        <f t="array" ref="P470">VLOOKUP($A470, TblHospital[], COLUMN(TblHospital[City tier]), FALSE)</f>
        <v>tier - 1</v>
      </c>
      <c r="Q470" s="35" t="str" cm="1">
        <f t="array" ref="Q470">VLOOKUP($A470, TblHospital[],COLUMN(TblHospital[State ID]), FALSE)</f>
        <v>R1024</v>
      </c>
      <c r="R470" s="31"/>
      <c r="S470" s="31"/>
      <c r="T470" s="31"/>
    </row>
    <row r="471" spans="1:20" x14ac:dyDescent="0.25">
      <c r="A471" s="39" t="str">
        <f>TblNames[[#This Row],[Customer ID]]</f>
        <v>Id470</v>
      </c>
      <c r="B471" s="29" t="str" cm="1">
        <f t="array" ref="B471">VLOOKUP($A471, TblNames[], COLUMN(TblNames[First Name]), FALSE)</f>
        <v>Guannan</v>
      </c>
      <c r="C471" s="29" cm="1">
        <f t="array" ref="C471">VLOOKUP($A471, TblMedical[], COLUMN(TblMedical[HBA1C]), FALSE)</f>
        <v>5.48</v>
      </c>
      <c r="D471" s="34" cm="1">
        <f t="array" ref="D471">VLOOKUP($A471, TblHospital[], COLUMN(TblHospital[Charges]), FALSE)</f>
        <v>21259.38</v>
      </c>
      <c r="E471" s="40" cm="1">
        <f t="array" ref="E471">VLOOKUP($A471, TblHospital[], COLUMN(TblHospital[Age]), FALSE)</f>
        <v>42</v>
      </c>
      <c r="F471" s="29" cm="1">
        <f t="array" ref="F471">VLOOKUP($A471, TblMedical[], COLUMN(TblMedical[BMI]), FALSE)</f>
        <v>24.605</v>
      </c>
      <c r="G471" s="29" t="str" cm="1">
        <f t="array" ref="G471">VLOOKUP($A471, TblMedical[], COLUMN(TblMedical[Heart Issues]), FALSE)</f>
        <v>No</v>
      </c>
      <c r="H471" s="29" t="str" cm="1">
        <f t="array" ref="H471">VLOOKUP($A471, TblMedical[], COLUMN(TblMedical[Any Transplants]), FALSE)</f>
        <v>No</v>
      </c>
      <c r="I471" s="29" t="str" cm="1">
        <f t="array" ref="I471">VLOOKUP($A471, TblMedical[], COLUMN(TblMedical[Cancer history]), FALSE)</f>
        <v>No</v>
      </c>
      <c r="J471" s="29">
        <f>VLOOKUP($A471, TblMedical[], 9, FALSE)</f>
        <v>0</v>
      </c>
      <c r="K471" s="29" t="str" cm="1">
        <f t="array" ref="K471">VLOOKUP($A471, TblMedical[], COLUMN(TblMedical[Smoker]), FALSE)</f>
        <v>Yes</v>
      </c>
      <c r="L471" s="29" t="str" cm="1">
        <f t="array" ref="L471">VLOOKUP($A471, TblMedical[], COLUMN(TblMedical[Weight Status]), FALSE)</f>
        <v>Normal Weight</v>
      </c>
      <c r="M471" s="29" t="str" cm="1">
        <f t="array" ref="M471">VLOOKUP($A471, TblMedical[], COLUMN(TblMedical[Diabetes Status]), FALSE)</f>
        <v>Normal</v>
      </c>
      <c r="N471" s="30" cm="1">
        <f t="array" ref="N471">VLOOKUP($A471, TblHospital[], COLUMN(TblHospital[DateofBirth]), FALSE)</f>
        <v>29565</v>
      </c>
      <c r="O471" s="35" t="str" cm="1">
        <f t="array" ref="O471">VLOOKUP($A471, TblHospital[], COLUMN(TblHospital[Hospital tier]), FALSE)</f>
        <v>tier - 3</v>
      </c>
      <c r="P471" s="35" t="str" cm="1">
        <f t="array" ref="P471">VLOOKUP($A471, TblHospital[], COLUMN(TblHospital[City tier]), FALSE)</f>
        <v>tier - 3</v>
      </c>
      <c r="Q471" s="35" t="str" cm="1">
        <f t="array" ref="Q471">VLOOKUP($A471, TblHospital[],COLUMN(TblHospital[State ID]), FALSE)</f>
        <v>R1019</v>
      </c>
      <c r="R471" s="31"/>
      <c r="S471" s="31"/>
      <c r="T471" s="31"/>
    </row>
    <row r="472" spans="1:20" x14ac:dyDescent="0.25">
      <c r="A472" s="39" t="str">
        <f>TblNames[[#This Row],[Customer ID]]</f>
        <v>Id471</v>
      </c>
      <c r="B472" s="29" t="str" cm="1">
        <f t="array" ref="B472">VLOOKUP($A472, TblNames[], COLUMN(TblNames[First Name]), FALSE)</f>
        <v>Don</v>
      </c>
      <c r="C472" s="29" cm="1">
        <f t="array" ref="C472">VLOOKUP($A472, TblMedical[], COLUMN(TblMedical[HBA1C]), FALSE)</f>
        <v>8.1</v>
      </c>
      <c r="D472" s="34" cm="1">
        <f t="array" ref="D472">VLOOKUP($A472, TblHospital[], COLUMN(TblHospital[Charges]), FALSE)</f>
        <v>21232.18</v>
      </c>
      <c r="E472" s="40" cm="1">
        <f t="array" ref="E472">VLOOKUP($A472, TblHospital[], COLUMN(TblHospital[Age]), FALSE)</f>
        <v>48</v>
      </c>
      <c r="F472" s="29" cm="1">
        <f t="array" ref="F472">VLOOKUP($A472, TblMedical[], COLUMN(TblMedical[BMI]), FALSE)</f>
        <v>29.6</v>
      </c>
      <c r="G472" s="29" t="str" cm="1">
        <f t="array" ref="G472">VLOOKUP($A472, TblMedical[], COLUMN(TblMedical[Heart Issues]), FALSE)</f>
        <v>No</v>
      </c>
      <c r="H472" s="29" t="str" cm="1">
        <f t="array" ref="H472">VLOOKUP($A472, TblMedical[], COLUMN(TblMedical[Any Transplants]), FALSE)</f>
        <v>No</v>
      </c>
      <c r="I472" s="29" t="str" cm="1">
        <f t="array" ref="I472">VLOOKUP($A472, TblMedical[], COLUMN(TblMedical[Cancer history]), FALSE)</f>
        <v>No</v>
      </c>
      <c r="J472" s="29">
        <f>VLOOKUP($A472, TblMedical[], 9, FALSE)</f>
        <v>0</v>
      </c>
      <c r="K472" s="29" t="str" cm="1">
        <f t="array" ref="K472">VLOOKUP($A472, TblMedical[], COLUMN(TblMedical[Smoker]), FALSE)</f>
        <v>No</v>
      </c>
      <c r="L472" s="29" t="str" cm="1">
        <f t="array" ref="L472">VLOOKUP($A472, TblMedical[], COLUMN(TblMedical[Weight Status]), FALSE)</f>
        <v>Overweight</v>
      </c>
      <c r="M472" s="29" t="str" cm="1">
        <f t="array" ref="M472">VLOOKUP($A472, TblMedical[], COLUMN(TblMedical[Diabetes Status]), FALSE)</f>
        <v>Diabetes</v>
      </c>
      <c r="N472" s="30" cm="1">
        <f t="array" ref="N472">VLOOKUP($A472, TblHospital[], COLUMN(TblHospital[DateofBirth]), FALSE)</f>
        <v>27275</v>
      </c>
      <c r="O472" s="35" t="str" cm="1">
        <f t="array" ref="O472">VLOOKUP($A472, TblHospital[], COLUMN(TblHospital[Hospital tier]), FALSE)</f>
        <v>tier - 3</v>
      </c>
      <c r="P472" s="35" t="str" cm="1">
        <f t="array" ref="P472">VLOOKUP($A472, TblHospital[], COLUMN(TblHospital[City tier]), FALSE)</f>
        <v>tier - 2</v>
      </c>
      <c r="Q472" s="35" t="str" cm="1">
        <f t="array" ref="Q472">VLOOKUP($A472, TblHospital[],COLUMN(TblHospital[State ID]), FALSE)</f>
        <v>R1011</v>
      </c>
      <c r="R472" s="31"/>
      <c r="S472" s="31"/>
      <c r="T472" s="31"/>
    </row>
    <row r="473" spans="1:20" x14ac:dyDescent="0.25">
      <c r="A473" s="39" t="str">
        <f>TblNames[[#This Row],[Customer ID]]</f>
        <v>Id472</v>
      </c>
      <c r="B473" s="29" t="str" cm="1">
        <f t="array" ref="B473">VLOOKUP($A473, TblNames[], COLUMN(TblNames[First Name]), FALSE)</f>
        <v>Chris</v>
      </c>
      <c r="C473" s="29" cm="1">
        <f t="array" ref="C473">VLOOKUP($A473, TblMedical[], COLUMN(TblMedical[HBA1C]), FALSE)</f>
        <v>7.16</v>
      </c>
      <c r="D473" s="34" cm="1">
        <f t="array" ref="D473">VLOOKUP($A473, TblHospital[], COLUMN(TblHospital[Charges]), FALSE)</f>
        <v>21223.68</v>
      </c>
      <c r="E473" s="40" cm="1">
        <f t="array" ref="E473">VLOOKUP($A473, TblHospital[], COLUMN(TblHospital[Age]), FALSE)</f>
        <v>48</v>
      </c>
      <c r="F473" s="29" cm="1">
        <f t="array" ref="F473">VLOOKUP($A473, TblMedical[], COLUMN(TblMedical[BMI]), FALSE)</f>
        <v>24.42</v>
      </c>
      <c r="G473" s="29" t="str" cm="1">
        <f t="array" ref="G473">VLOOKUP($A473, TblMedical[], COLUMN(TblMedical[Heart Issues]), FALSE)</f>
        <v>No</v>
      </c>
      <c r="H473" s="29" t="str" cm="1">
        <f t="array" ref="H473">VLOOKUP($A473, TblMedical[], COLUMN(TblMedical[Any Transplants]), FALSE)</f>
        <v>No</v>
      </c>
      <c r="I473" s="29" t="str" cm="1">
        <f t="array" ref="I473">VLOOKUP($A473, TblMedical[], COLUMN(TblMedical[Cancer history]), FALSE)</f>
        <v>No</v>
      </c>
      <c r="J473" s="29">
        <f>VLOOKUP($A473, TblMedical[], 9, FALSE)</f>
        <v>0</v>
      </c>
      <c r="K473" s="29" t="str" cm="1">
        <f t="array" ref="K473">VLOOKUP($A473, TblMedical[], COLUMN(TblMedical[Smoker]), FALSE)</f>
        <v>Yes</v>
      </c>
      <c r="L473" s="29" t="str" cm="1">
        <f t="array" ref="L473">VLOOKUP($A473, TblMedical[], COLUMN(TblMedical[Weight Status]), FALSE)</f>
        <v>Normal Weight</v>
      </c>
      <c r="M473" s="29" t="str" cm="1">
        <f t="array" ref="M473">VLOOKUP($A473, TblMedical[], COLUMN(TblMedical[Diabetes Status]), FALSE)</f>
        <v>Prediabetes</v>
      </c>
      <c r="N473" s="30" cm="1">
        <f t="array" ref="N473">VLOOKUP($A473, TblHospital[], COLUMN(TblHospital[DateofBirth]), FALSE)</f>
        <v>27316</v>
      </c>
      <c r="O473" s="35" t="str" cm="1">
        <f t="array" ref="O473">VLOOKUP($A473, TblHospital[], COLUMN(TblHospital[Hospital tier]), FALSE)</f>
        <v>tier - 3</v>
      </c>
      <c r="P473" s="35" t="str" cm="1">
        <f t="array" ref="P473">VLOOKUP($A473, TblHospital[], COLUMN(TblHospital[City tier]), FALSE)</f>
        <v>tier - 2</v>
      </c>
      <c r="Q473" s="35" t="str" cm="1">
        <f t="array" ref="Q473">VLOOKUP($A473, TblHospital[],COLUMN(TblHospital[State ID]), FALSE)</f>
        <v>R1013</v>
      </c>
      <c r="R473" s="31"/>
      <c r="S473" s="31"/>
      <c r="T473" s="31"/>
    </row>
    <row r="474" spans="1:20" x14ac:dyDescent="0.25">
      <c r="A474" s="39" t="str">
        <f>TblNames[[#This Row],[Customer ID]]</f>
        <v>Id473</v>
      </c>
      <c r="B474" s="29" t="str" cm="1">
        <f t="array" ref="B474">VLOOKUP($A474, TblNames[], COLUMN(TblNames[First Name]), FALSE)</f>
        <v>Gavin V</v>
      </c>
      <c r="C474" s="29" cm="1">
        <f t="array" ref="C474">VLOOKUP($A474, TblMedical[], COLUMN(TblMedical[HBA1C]), FALSE)</f>
        <v>4.55</v>
      </c>
      <c r="D474" s="34" cm="1">
        <f t="array" ref="D474">VLOOKUP($A474, TblHospital[], COLUMN(TblHospital[Charges]), FALSE)</f>
        <v>21195.82</v>
      </c>
      <c r="E474" s="40" cm="1">
        <f t="array" ref="E474">VLOOKUP($A474, TblHospital[], COLUMN(TblHospital[Age]), FALSE)</f>
        <v>53</v>
      </c>
      <c r="F474" s="29" cm="1">
        <f t="array" ref="F474">VLOOKUP($A474, TblMedical[], COLUMN(TblMedical[BMI]), FALSE)</f>
        <v>20.9</v>
      </c>
      <c r="G474" s="29" t="str" cm="1">
        <f t="array" ref="G474">VLOOKUP($A474, TblMedical[], COLUMN(TblMedical[Heart Issues]), FALSE)</f>
        <v>Yes</v>
      </c>
      <c r="H474" s="29" t="str" cm="1">
        <f t="array" ref="H474">VLOOKUP($A474, TblMedical[], COLUMN(TblMedical[Any Transplants]), FALSE)</f>
        <v>No</v>
      </c>
      <c r="I474" s="29" t="str" cm="1">
        <f t="array" ref="I474">VLOOKUP($A474, TblMedical[], COLUMN(TblMedical[Cancer history]), FALSE)</f>
        <v>Yes</v>
      </c>
      <c r="J474" s="29">
        <f>VLOOKUP($A474, TblMedical[], 9, FALSE)</f>
        <v>1</v>
      </c>
      <c r="K474" s="29" t="str" cm="1">
        <f t="array" ref="K474">VLOOKUP($A474, TblMedical[], COLUMN(TblMedical[Smoker]), FALSE)</f>
        <v>Yes</v>
      </c>
      <c r="L474" s="29" t="str" cm="1">
        <f t="array" ref="L474">VLOOKUP($A474, TblMedical[], COLUMN(TblMedical[Weight Status]), FALSE)</f>
        <v>Normal Weight</v>
      </c>
      <c r="M474" s="29" t="str" cm="1">
        <f t="array" ref="M474">VLOOKUP($A474, TblMedical[], COLUMN(TblMedical[Diabetes Status]), FALSE)</f>
        <v>Normal</v>
      </c>
      <c r="N474" s="30" cm="1">
        <f t="array" ref="N474">VLOOKUP($A474, TblHospital[], COLUMN(TblHospital[DateofBirth]), FALSE)</f>
        <v>25441</v>
      </c>
      <c r="O474" s="35" t="str" cm="1">
        <f t="array" ref="O474">VLOOKUP($A474, TblHospital[], COLUMN(TblHospital[Hospital tier]), FALSE)</f>
        <v>tier - 3</v>
      </c>
      <c r="P474" s="35" t="str" cm="1">
        <f t="array" ref="P474">VLOOKUP($A474, TblHospital[], COLUMN(TblHospital[City tier]), FALSE)</f>
        <v>tier - 1</v>
      </c>
      <c r="Q474" s="35" t="str" cm="1">
        <f t="array" ref="Q474">VLOOKUP($A474, TblHospital[],COLUMN(TblHospital[State ID]), FALSE)</f>
        <v>R1013</v>
      </c>
      <c r="R474" s="31"/>
      <c r="S474" s="31"/>
      <c r="T474" s="31"/>
    </row>
    <row r="475" spans="1:20" x14ac:dyDescent="0.25">
      <c r="A475" s="39" t="str">
        <f>TblNames[[#This Row],[Customer ID]]</f>
        <v>Id474</v>
      </c>
      <c r="B475" s="29" t="str" cm="1">
        <f t="array" ref="B475">VLOOKUP($A475, TblNames[], COLUMN(TblNames[First Name]), FALSE)</f>
        <v>David</v>
      </c>
      <c r="C475" s="29" cm="1">
        <f t="array" ref="C475">VLOOKUP($A475, TblMedical[], COLUMN(TblMedical[HBA1C]), FALSE)</f>
        <v>6.03</v>
      </c>
      <c r="D475" s="34" cm="1">
        <f t="array" ref="D475">VLOOKUP($A475, TblHospital[], COLUMN(TblHospital[Charges]), FALSE)</f>
        <v>21098.55</v>
      </c>
      <c r="E475" s="40" cm="1">
        <f t="array" ref="E475">VLOOKUP($A475, TblHospital[], COLUMN(TblHospital[Age]), FALSE)</f>
        <v>45</v>
      </c>
      <c r="F475" s="29" cm="1">
        <f t="array" ref="F475">VLOOKUP($A475, TblMedical[], COLUMN(TblMedical[BMI]), FALSE)</f>
        <v>22.895</v>
      </c>
      <c r="G475" s="29" t="str" cm="1">
        <f t="array" ref="G475">VLOOKUP($A475, TblMedical[], COLUMN(TblMedical[Heart Issues]), FALSE)</f>
        <v>No</v>
      </c>
      <c r="H475" s="29" t="str" cm="1">
        <f t="array" ref="H475">VLOOKUP($A475, TblMedical[], COLUMN(TblMedical[Any Transplants]), FALSE)</f>
        <v>No</v>
      </c>
      <c r="I475" s="29" t="str" cm="1">
        <f t="array" ref="I475">VLOOKUP($A475, TblMedical[], COLUMN(TblMedical[Cancer history]), FALSE)</f>
        <v>No</v>
      </c>
      <c r="J475" s="29">
        <f>VLOOKUP($A475, TblMedical[], 9, FALSE)</f>
        <v>0</v>
      </c>
      <c r="K475" s="29" t="str" cm="1">
        <f t="array" ref="K475">VLOOKUP($A475, TblMedical[], COLUMN(TblMedical[Smoker]), FALSE)</f>
        <v>Yes</v>
      </c>
      <c r="L475" s="29" t="str" cm="1">
        <f t="array" ref="L475">VLOOKUP($A475, TblMedical[], COLUMN(TblMedical[Weight Status]), FALSE)</f>
        <v>Normal Weight</v>
      </c>
      <c r="M475" s="29" t="str" cm="1">
        <f t="array" ref="M475">VLOOKUP($A475, TblMedical[], COLUMN(TblMedical[Diabetes Status]), FALSE)</f>
        <v>Prediabetes</v>
      </c>
      <c r="N475" s="30" cm="1">
        <f t="array" ref="N475">VLOOKUP($A475, TblHospital[], COLUMN(TblHospital[DateofBirth]), FALSE)</f>
        <v>28452</v>
      </c>
      <c r="O475" s="35" t="str" cm="1">
        <f t="array" ref="O475">VLOOKUP($A475, TblHospital[], COLUMN(TblHospital[Hospital tier]), FALSE)</f>
        <v>tier - 3</v>
      </c>
      <c r="P475" s="35" t="str" cm="1">
        <f t="array" ref="P475">VLOOKUP($A475, TblHospital[], COLUMN(TblHospital[City tier]), FALSE)</f>
        <v>tier - 3</v>
      </c>
      <c r="Q475" s="35" t="str" cm="1">
        <f t="array" ref="Q475">VLOOKUP($A475, TblHospital[],COLUMN(TblHospital[State ID]), FALSE)</f>
        <v>R1012</v>
      </c>
      <c r="R475" s="31"/>
      <c r="S475" s="31"/>
      <c r="T475" s="31"/>
    </row>
    <row r="476" spans="1:20" x14ac:dyDescent="0.25">
      <c r="A476" s="39" t="str">
        <f>TblNames[[#This Row],[Customer ID]]</f>
        <v>Id475</v>
      </c>
      <c r="B476" s="29" t="str" cm="1">
        <f t="array" ref="B476">VLOOKUP($A476, TblNames[], COLUMN(TblNames[First Name]), FALSE)</f>
        <v>Jatin</v>
      </c>
      <c r="C476" s="29" cm="1">
        <f t="array" ref="C476">VLOOKUP($A476, TblMedical[], COLUMN(TblMedical[HBA1C]), FALSE)</f>
        <v>5.47</v>
      </c>
      <c r="D476" s="34" cm="1">
        <f t="array" ref="D476">VLOOKUP($A476, TblHospital[], COLUMN(TblHospital[Charges]), FALSE)</f>
        <v>21082.16</v>
      </c>
      <c r="E476" s="40" cm="1">
        <f t="array" ref="E476">VLOOKUP($A476, TblHospital[], COLUMN(TblHospital[Age]), FALSE)</f>
        <v>40</v>
      </c>
      <c r="F476" s="29" cm="1">
        <f t="array" ref="F476">VLOOKUP($A476, TblMedical[], COLUMN(TblMedical[BMI]), FALSE)</f>
        <v>28.3</v>
      </c>
      <c r="G476" s="29" t="str" cm="1">
        <f t="array" ref="G476">VLOOKUP($A476, TblMedical[], COLUMN(TblMedical[Heart Issues]), FALSE)</f>
        <v>Yes</v>
      </c>
      <c r="H476" s="29" t="str" cm="1">
        <f t="array" ref="H476">VLOOKUP($A476, TblMedical[], COLUMN(TblMedical[Any Transplants]), FALSE)</f>
        <v>No</v>
      </c>
      <c r="I476" s="29" t="str" cm="1">
        <f t="array" ref="I476">VLOOKUP($A476, TblMedical[], COLUMN(TblMedical[Cancer history]), FALSE)</f>
        <v>Yes</v>
      </c>
      <c r="J476" s="29">
        <f>VLOOKUP($A476, TblMedical[], 9, FALSE)</f>
        <v>1</v>
      </c>
      <c r="K476" s="29" t="str" cm="1">
        <f t="array" ref="K476">VLOOKUP($A476, TblMedical[], COLUMN(TblMedical[Smoker]), FALSE)</f>
        <v>Yes</v>
      </c>
      <c r="L476" s="29" t="str" cm="1">
        <f t="array" ref="L476">VLOOKUP($A476, TblMedical[], COLUMN(TblMedical[Weight Status]), FALSE)</f>
        <v>Overweight</v>
      </c>
      <c r="M476" s="29" t="str" cm="1">
        <f t="array" ref="M476">VLOOKUP($A476, TblMedical[], COLUMN(TblMedical[Diabetes Status]), FALSE)</f>
        <v>Normal</v>
      </c>
      <c r="N476" s="30" cm="1">
        <f t="array" ref="N476">VLOOKUP($A476, TblHospital[], COLUMN(TblHospital[DateofBirth]), FALSE)</f>
        <v>30499</v>
      </c>
      <c r="O476" s="35" t="str" cm="1">
        <f t="array" ref="O476">VLOOKUP($A476, TblHospital[], COLUMN(TblHospital[Hospital tier]), FALSE)</f>
        <v>tier - 3</v>
      </c>
      <c r="P476" s="35" t="str" cm="1">
        <f t="array" ref="P476">VLOOKUP($A476, TblHospital[], COLUMN(TblHospital[City tier]), FALSE)</f>
        <v>tier - 2</v>
      </c>
      <c r="Q476" s="35" t="str" cm="1">
        <f t="array" ref="Q476">VLOOKUP($A476, TblHospital[],COLUMN(TblHospital[State ID]), FALSE)</f>
        <v>R1011</v>
      </c>
      <c r="R476" s="31"/>
      <c r="S476" s="31"/>
      <c r="T476" s="31"/>
    </row>
    <row r="477" spans="1:20" x14ac:dyDescent="0.25">
      <c r="A477" s="39" t="str">
        <f>TblNames[[#This Row],[Customer ID]]</f>
        <v>Id476</v>
      </c>
      <c r="B477" s="29" t="str" cm="1">
        <f t="array" ref="B477">VLOOKUP($A477, TblNames[], COLUMN(TblNames[First Name]), FALSE)</f>
        <v>J P II</v>
      </c>
      <c r="C477" s="29" cm="1">
        <f t="array" ref="C477">VLOOKUP($A477, TblMedical[], COLUMN(TblMedical[HBA1C]), FALSE)</f>
        <v>4.1500000000000004</v>
      </c>
      <c r="D477" s="34" cm="1">
        <f t="array" ref="D477">VLOOKUP($A477, TblHospital[], COLUMN(TblHospital[Charges]), FALSE)</f>
        <v>20893.060000000001</v>
      </c>
      <c r="E477" s="40" cm="1">
        <f t="array" ref="E477">VLOOKUP($A477, TblHospital[], COLUMN(TblHospital[Age]), FALSE)</f>
        <v>58</v>
      </c>
      <c r="F477" s="29" cm="1">
        <f t="array" ref="F477">VLOOKUP($A477, TblMedical[], COLUMN(TblMedical[BMI]), FALSE)</f>
        <v>54.3</v>
      </c>
      <c r="G477" s="29" t="str" cm="1">
        <f t="array" ref="G477">VLOOKUP($A477, TblMedical[], COLUMN(TblMedical[Heart Issues]), FALSE)</f>
        <v>Yes</v>
      </c>
      <c r="H477" s="29" t="str" cm="1">
        <f t="array" ref="H477">VLOOKUP($A477, TblMedical[], COLUMN(TblMedical[Any Transplants]), FALSE)</f>
        <v>No</v>
      </c>
      <c r="I477" s="29" t="str" cm="1">
        <f t="array" ref="I477">VLOOKUP($A477, TblMedical[], COLUMN(TblMedical[Cancer history]), FALSE)</f>
        <v>No</v>
      </c>
      <c r="J477" s="29">
        <f>VLOOKUP($A477, TblMedical[], 9, FALSE)</f>
        <v>1</v>
      </c>
      <c r="K477" s="29" t="str" cm="1">
        <f t="array" ref="K477">VLOOKUP($A477, TblMedical[], COLUMN(TblMedical[Smoker]), FALSE)</f>
        <v>No</v>
      </c>
      <c r="L477" s="29" t="str" cm="1">
        <f t="array" ref="L477">VLOOKUP($A477, TblMedical[], COLUMN(TblMedical[Weight Status]), FALSE)</f>
        <v>Obesity</v>
      </c>
      <c r="M477" s="29" t="str" cm="1">
        <f t="array" ref="M477">VLOOKUP($A477, TblMedical[], COLUMN(TblMedical[Diabetes Status]), FALSE)</f>
        <v>Normal</v>
      </c>
      <c r="N477" s="30" cm="1">
        <f t="array" ref="N477">VLOOKUP($A477, TblHospital[], COLUMN(TblHospital[DateofBirth]), FALSE)</f>
        <v>23700</v>
      </c>
      <c r="O477" s="35" t="str" cm="1">
        <f t="array" ref="O477">VLOOKUP($A477, TblHospital[], COLUMN(TblHospital[Hospital tier]), FALSE)</f>
        <v>tier - 2</v>
      </c>
      <c r="P477" s="35" t="str" cm="1">
        <f t="array" ref="P477">VLOOKUP($A477, TblHospital[], COLUMN(TblHospital[City tier]), FALSE)</f>
        <v>tier - 3</v>
      </c>
      <c r="Q477" s="35" t="str" cm="1">
        <f t="array" ref="Q477">VLOOKUP($A477, TblHospital[],COLUMN(TblHospital[State ID]), FALSE)</f>
        <v>R1012</v>
      </c>
      <c r="R477" s="31"/>
      <c r="S477" s="31"/>
      <c r="T477" s="31"/>
    </row>
    <row r="478" spans="1:20" x14ac:dyDescent="0.25">
      <c r="A478" s="39" t="str">
        <f>TblNames[[#This Row],[Customer ID]]</f>
        <v>Id477</v>
      </c>
      <c r="B478" s="29" t="str" cm="1">
        <f t="array" ref="B478">VLOOKUP($A478, TblNames[], COLUMN(TblNames[First Name]), FALSE)</f>
        <v>Angela M</v>
      </c>
      <c r="C478" s="29" cm="1">
        <f t="array" ref="C478">VLOOKUP($A478, TblMedical[], COLUMN(TblMedical[HBA1C]), FALSE)</f>
        <v>11.32</v>
      </c>
      <c r="D478" s="34" cm="1">
        <f t="array" ref="D478">VLOOKUP($A478, TblHospital[], COLUMN(TblHospital[Charges]), FALSE)</f>
        <v>20878.78</v>
      </c>
      <c r="E478" s="40" cm="1">
        <f t="array" ref="E478">VLOOKUP($A478, TblHospital[], COLUMN(TblHospital[Age]), FALSE)</f>
        <v>47</v>
      </c>
      <c r="F478" s="29" cm="1">
        <f t="array" ref="F478">VLOOKUP($A478, TblMedical[], COLUMN(TblMedical[BMI]), FALSE)</f>
        <v>33.344999999999999</v>
      </c>
      <c r="G478" s="29" t="str" cm="1">
        <f t="array" ref="G478">VLOOKUP($A478, TblMedical[], COLUMN(TblMedical[Heart Issues]), FALSE)</f>
        <v>Yes</v>
      </c>
      <c r="H478" s="29" t="str" cm="1">
        <f t="array" ref="H478">VLOOKUP($A478, TblMedical[], COLUMN(TblMedical[Any Transplants]), FALSE)</f>
        <v>No</v>
      </c>
      <c r="I478" s="29" t="str" cm="1">
        <f t="array" ref="I478">VLOOKUP($A478, TblMedical[], COLUMN(TblMedical[Cancer history]), FALSE)</f>
        <v>No</v>
      </c>
      <c r="J478" s="29">
        <f>VLOOKUP($A478, TblMedical[], 9, FALSE)</f>
        <v>1</v>
      </c>
      <c r="K478" s="29" t="str" cm="1">
        <f t="array" ref="K478">VLOOKUP($A478, TblMedical[], COLUMN(TblMedical[Smoker]), FALSE)</f>
        <v>No</v>
      </c>
      <c r="L478" s="29" t="str" cm="1">
        <f t="array" ref="L478">VLOOKUP($A478, TblMedical[], COLUMN(TblMedical[Weight Status]), FALSE)</f>
        <v>Obesity</v>
      </c>
      <c r="M478" s="29" t="str" cm="1">
        <f t="array" ref="M478">VLOOKUP($A478, TblMedical[], COLUMN(TblMedical[Diabetes Status]), FALSE)</f>
        <v>Diabetes</v>
      </c>
      <c r="N478" s="30" cm="1">
        <f t="array" ref="N478">VLOOKUP($A478, TblHospital[], COLUMN(TblHospital[DateofBirth]), FALSE)</f>
        <v>27736</v>
      </c>
      <c r="O478" s="35" t="str" cm="1">
        <f t="array" ref="O478">VLOOKUP($A478, TblHospital[], COLUMN(TblHospital[Hospital tier]), FALSE)</f>
        <v>tier - 2</v>
      </c>
      <c r="P478" s="35" t="str" cm="1">
        <f t="array" ref="P478">VLOOKUP($A478, TblHospital[], COLUMN(TblHospital[City tier]), FALSE)</f>
        <v>tier - 1</v>
      </c>
      <c r="Q478" s="35" t="str" cm="1">
        <f t="array" ref="Q478">VLOOKUP($A478, TblHospital[],COLUMN(TblHospital[State ID]), FALSE)</f>
        <v>R1024</v>
      </c>
      <c r="R478" s="31"/>
      <c r="S478" s="31"/>
      <c r="T478" s="31"/>
    </row>
    <row r="479" spans="1:20" x14ac:dyDescent="0.25">
      <c r="A479" s="39" t="str">
        <f>TblNames[[#This Row],[Customer ID]]</f>
        <v>Id478</v>
      </c>
      <c r="B479" s="29" t="str" cm="1">
        <f t="array" ref="B479">VLOOKUP($A479, TblNames[], COLUMN(TblNames[First Name]), FALSE)</f>
        <v>Blake K</v>
      </c>
      <c r="C479" s="29" cm="1">
        <f t="array" ref="C479">VLOOKUP($A479, TblMedical[], COLUMN(TblMedical[HBA1C]), FALSE)</f>
        <v>9.51</v>
      </c>
      <c r="D479" s="34" cm="1">
        <f t="array" ref="D479">VLOOKUP($A479, TblHospital[], COLUMN(TblHospital[Charges]), FALSE)</f>
        <v>20781.490000000002</v>
      </c>
      <c r="E479" s="40" cm="1">
        <f t="array" ref="E479">VLOOKUP($A479, TblHospital[], COLUMN(TblHospital[Age]), FALSE)</f>
        <v>55</v>
      </c>
      <c r="F479" s="29" cm="1">
        <f t="array" ref="F479">VLOOKUP($A479, TblMedical[], COLUMN(TblMedical[BMI]), FALSE)</f>
        <v>33</v>
      </c>
      <c r="G479" s="29" t="str" cm="1">
        <f t="array" ref="G479">VLOOKUP($A479, TblMedical[], COLUMN(TblMedical[Heart Issues]), FALSE)</f>
        <v>Yes</v>
      </c>
      <c r="H479" s="29" t="str" cm="1">
        <f t="array" ref="H479">VLOOKUP($A479, TblMedical[], COLUMN(TblMedical[Any Transplants]), FALSE)</f>
        <v>No</v>
      </c>
      <c r="I479" s="29" t="str" cm="1">
        <f t="array" ref="I479">VLOOKUP($A479, TblMedical[], COLUMN(TblMedical[Cancer history]), FALSE)</f>
        <v>No</v>
      </c>
      <c r="J479" s="29">
        <f>VLOOKUP($A479, TblMedical[], 9, FALSE)</f>
        <v>0</v>
      </c>
      <c r="K479" s="29" t="str" cm="1">
        <f t="array" ref="K479">VLOOKUP($A479, TblMedical[], COLUMN(TblMedical[Smoker]), FALSE)</f>
        <v>No</v>
      </c>
      <c r="L479" s="29" t="str" cm="1">
        <f t="array" ref="L479">VLOOKUP($A479, TblMedical[], COLUMN(TblMedical[Weight Status]), FALSE)</f>
        <v>Obesity</v>
      </c>
      <c r="M479" s="29" t="str" cm="1">
        <f t="array" ref="M479">VLOOKUP($A479, TblMedical[], COLUMN(TblMedical[Diabetes Status]), FALSE)</f>
        <v>Diabetes</v>
      </c>
      <c r="N479" s="30" cm="1">
        <f t="array" ref="N479">VLOOKUP($A479, TblHospital[], COLUMN(TblHospital[DateofBirth]), FALSE)</f>
        <v>24723</v>
      </c>
      <c r="O479" s="35" t="str" cm="1">
        <f t="array" ref="O479">VLOOKUP($A479, TblHospital[], COLUMN(TblHospital[Hospital tier]), FALSE)</f>
        <v>tier - 2</v>
      </c>
      <c r="P479" s="35" t="str" cm="1">
        <f t="array" ref="P479">VLOOKUP($A479, TblHospital[], COLUMN(TblHospital[City tier]), FALSE)</f>
        <v>tier - 3</v>
      </c>
      <c r="Q479" s="35" t="str" cm="1">
        <f t="array" ref="Q479">VLOOKUP($A479, TblHospital[],COLUMN(TblHospital[State ID]), FALSE)</f>
        <v>R1013</v>
      </c>
      <c r="R479" s="31"/>
      <c r="S479" s="31"/>
      <c r="T479" s="31"/>
    </row>
    <row r="480" spans="1:20" x14ac:dyDescent="0.25">
      <c r="A480" s="39" t="str">
        <f>TblNames[[#This Row],[Customer ID]]</f>
        <v>Id479</v>
      </c>
      <c r="B480" s="29" t="str" cm="1">
        <f t="array" ref="B480">VLOOKUP($A480, TblNames[], COLUMN(TblNames[First Name]), FALSE)</f>
        <v>Brian T</v>
      </c>
      <c r="C480" s="29" cm="1">
        <f t="array" ref="C480">VLOOKUP($A480, TblMedical[], COLUMN(TblMedical[HBA1C]), FALSE)</f>
        <v>7.67</v>
      </c>
      <c r="D480" s="34" cm="1">
        <f t="array" ref="D480">VLOOKUP($A480, TblHospital[], COLUMN(TblHospital[Charges]), FALSE)</f>
        <v>20773.63</v>
      </c>
      <c r="E480" s="40" cm="1">
        <f t="array" ref="E480">VLOOKUP($A480, TblHospital[], COLUMN(TblHospital[Age]), FALSE)</f>
        <v>37</v>
      </c>
      <c r="F480" s="29" cm="1">
        <f t="array" ref="F480">VLOOKUP($A480, TblMedical[], COLUMN(TblMedical[BMI]), FALSE)</f>
        <v>28.024999999999999</v>
      </c>
      <c r="G480" s="29" t="str" cm="1">
        <f t="array" ref="G480">VLOOKUP($A480, TblMedical[], COLUMN(TblMedical[Heart Issues]), FALSE)</f>
        <v>Yes</v>
      </c>
      <c r="H480" s="29" t="str" cm="1">
        <f t="array" ref="H480">VLOOKUP($A480, TblMedical[], COLUMN(TblMedical[Any Transplants]), FALSE)</f>
        <v>No</v>
      </c>
      <c r="I480" s="29" t="str" cm="1">
        <f t="array" ref="I480">VLOOKUP($A480, TblMedical[], COLUMN(TblMedical[Cancer history]), FALSE)</f>
        <v>No</v>
      </c>
      <c r="J480" s="29">
        <f>VLOOKUP($A480, TblMedical[], 9, FALSE)</f>
        <v>1</v>
      </c>
      <c r="K480" s="29" t="str" cm="1">
        <f t="array" ref="K480">VLOOKUP($A480, TblMedical[], COLUMN(TblMedical[Smoker]), FALSE)</f>
        <v>Yes</v>
      </c>
      <c r="L480" s="29" t="str" cm="1">
        <f t="array" ref="L480">VLOOKUP($A480, TblMedical[], COLUMN(TblMedical[Weight Status]), FALSE)</f>
        <v>Overweight</v>
      </c>
      <c r="M480" s="29" t="str" cm="1">
        <f t="array" ref="M480">VLOOKUP($A480, TblMedical[], COLUMN(TblMedical[Diabetes Status]), FALSE)</f>
        <v>Diabetes</v>
      </c>
      <c r="N480" s="30" cm="1">
        <f t="array" ref="N480">VLOOKUP($A480, TblHospital[], COLUMN(TblHospital[DateofBirth]), FALSE)</f>
        <v>31628</v>
      </c>
      <c r="O480" s="35" t="str" cm="1">
        <f t="array" ref="O480">VLOOKUP($A480, TblHospital[], COLUMN(TblHospital[Hospital tier]), FALSE)</f>
        <v>tier - 2</v>
      </c>
      <c r="P480" s="35" t="str" cm="1">
        <f t="array" ref="P480">VLOOKUP($A480, TblHospital[], COLUMN(TblHospital[City tier]), FALSE)</f>
        <v>tier - 3</v>
      </c>
      <c r="Q480" s="35" t="str" cm="1">
        <f t="array" ref="Q480">VLOOKUP($A480, TblHospital[],COLUMN(TblHospital[State ID]), FALSE)</f>
        <v>R1017</v>
      </c>
      <c r="R480" s="31"/>
      <c r="S480" s="31"/>
      <c r="T480" s="31"/>
    </row>
    <row r="481" spans="1:20" x14ac:dyDescent="0.25">
      <c r="A481" s="39" t="str">
        <f>TblNames[[#This Row],[Customer ID]]</f>
        <v>Id480</v>
      </c>
      <c r="B481" s="29" t="str" cm="1">
        <f t="array" ref="B481">VLOOKUP($A481, TblNames[], COLUMN(TblNames[First Name]), FALSE)</f>
        <v>Damon</v>
      </c>
      <c r="C481" s="29" cm="1">
        <f t="array" ref="C481">VLOOKUP($A481, TblMedical[], COLUMN(TblMedical[HBA1C]), FALSE)</f>
        <v>6.23</v>
      </c>
      <c r="D481" s="34" cm="1">
        <f t="array" ref="D481">VLOOKUP($A481, TblHospital[], COLUMN(TblHospital[Charges]), FALSE)</f>
        <v>20745.990000000002</v>
      </c>
      <c r="E481" s="40" cm="1">
        <f t="array" ref="E481">VLOOKUP($A481, TblHospital[], COLUMN(TblHospital[Age]), FALSE)</f>
        <v>30</v>
      </c>
      <c r="F481" s="29" cm="1">
        <f t="array" ref="F481">VLOOKUP($A481, TblMedical[], COLUMN(TblMedical[BMI]), FALSE)</f>
        <v>28.69</v>
      </c>
      <c r="G481" s="29" t="str" cm="1">
        <f t="array" ref="G481">VLOOKUP($A481, TblMedical[], COLUMN(TblMedical[Heart Issues]), FALSE)</f>
        <v>No</v>
      </c>
      <c r="H481" s="29" t="str" cm="1">
        <f t="array" ref="H481">VLOOKUP($A481, TblMedical[], COLUMN(TblMedical[Any Transplants]), FALSE)</f>
        <v>No</v>
      </c>
      <c r="I481" s="29" t="str" cm="1">
        <f t="array" ref="I481">VLOOKUP($A481, TblMedical[], COLUMN(TblMedical[Cancer history]), FALSE)</f>
        <v>No</v>
      </c>
      <c r="J481" s="29">
        <f>VLOOKUP($A481, TblMedical[], 9, FALSE)</f>
        <v>1</v>
      </c>
      <c r="K481" s="29" t="str" cm="1">
        <f t="array" ref="K481">VLOOKUP($A481, TblMedical[], COLUMN(TblMedical[Smoker]), FALSE)</f>
        <v>Yes</v>
      </c>
      <c r="L481" s="29" t="str" cm="1">
        <f t="array" ref="L481">VLOOKUP($A481, TblMedical[], COLUMN(TblMedical[Weight Status]), FALSE)</f>
        <v>Overweight</v>
      </c>
      <c r="M481" s="29" t="str" cm="1">
        <f t="array" ref="M481">VLOOKUP($A481, TblMedical[], COLUMN(TblMedical[Diabetes Status]), FALSE)</f>
        <v>Prediabetes</v>
      </c>
      <c r="N481" s="30" cm="1">
        <f t="array" ref="N481">VLOOKUP($A481, TblHospital[], COLUMN(TblHospital[DateofBirth]), FALSE)</f>
        <v>33861</v>
      </c>
      <c r="O481" s="35" t="str" cm="1">
        <f t="array" ref="O481">VLOOKUP($A481, TblHospital[], COLUMN(TblHospital[Hospital tier]), FALSE)</f>
        <v>tier - 3</v>
      </c>
      <c r="P481" s="35" t="str" cm="1">
        <f t="array" ref="P481">VLOOKUP($A481, TblHospital[], COLUMN(TblHospital[City tier]), FALSE)</f>
        <v>tier - 1</v>
      </c>
      <c r="Q481" s="35" t="str" cm="1">
        <f t="array" ref="Q481">VLOOKUP($A481, TblHospital[],COLUMN(TblHospital[State ID]), FALSE)</f>
        <v>R1012</v>
      </c>
      <c r="R481" s="31"/>
      <c r="S481" s="31"/>
      <c r="T481" s="31"/>
    </row>
    <row r="482" spans="1:20" x14ac:dyDescent="0.25">
      <c r="A482" s="39" t="str">
        <f>TblNames[[#This Row],[Customer ID]]</f>
        <v>Id481</v>
      </c>
      <c r="B482" s="29" t="str" cm="1">
        <f t="array" ref="B482">VLOOKUP($A482, TblNames[], COLUMN(TblNames[First Name]), FALSE)</f>
        <v>Jeffrey</v>
      </c>
      <c r="C482" s="29" cm="1">
        <f t="array" ref="C482">VLOOKUP($A482, TblMedical[], COLUMN(TblMedical[HBA1C]), FALSE)</f>
        <v>8.9</v>
      </c>
      <c r="D482" s="34" cm="1">
        <f t="array" ref="D482">VLOOKUP($A482, TblHospital[], COLUMN(TblHospital[Charges]), FALSE)</f>
        <v>20709.02</v>
      </c>
      <c r="E482" s="40" cm="1">
        <f t="array" ref="E482">VLOOKUP($A482, TblHospital[], COLUMN(TblHospital[Age]), FALSE)</f>
        <v>58</v>
      </c>
      <c r="F482" s="29" cm="1">
        <f t="array" ref="F482">VLOOKUP($A482, TblMedical[], COLUMN(TblMedical[BMI]), FALSE)</f>
        <v>40.28</v>
      </c>
      <c r="G482" s="29" t="str" cm="1">
        <f t="array" ref="G482">VLOOKUP($A482, TblMedical[], COLUMN(TblMedical[Heart Issues]), FALSE)</f>
        <v>No</v>
      </c>
      <c r="H482" s="29" t="str" cm="1">
        <f t="array" ref="H482">VLOOKUP($A482, TblMedical[], COLUMN(TblMedical[Any Transplants]), FALSE)</f>
        <v>No</v>
      </c>
      <c r="I482" s="29" t="str" cm="1">
        <f t="array" ref="I482">VLOOKUP($A482, TblMedical[], COLUMN(TblMedical[Cancer history]), FALSE)</f>
        <v>No</v>
      </c>
      <c r="J482" s="29">
        <f>VLOOKUP($A482, TblMedical[], 9, FALSE)</f>
        <v>0</v>
      </c>
      <c r="K482" s="29" t="str" cm="1">
        <f t="array" ref="K482">VLOOKUP($A482, TblMedical[], COLUMN(TblMedical[Smoker]), FALSE)</f>
        <v>No</v>
      </c>
      <c r="L482" s="29" t="str" cm="1">
        <f t="array" ref="L482">VLOOKUP($A482, TblMedical[], COLUMN(TblMedical[Weight Status]), FALSE)</f>
        <v>Obesity</v>
      </c>
      <c r="M482" s="29" t="str" cm="1">
        <f t="array" ref="M482">VLOOKUP($A482, TblMedical[], COLUMN(TblMedical[Diabetes Status]), FALSE)</f>
        <v>Diabetes</v>
      </c>
      <c r="N482" s="30" cm="1">
        <f t="array" ref="N482">VLOOKUP($A482, TblHospital[], COLUMN(TblHospital[DateofBirth]), FALSE)</f>
        <v>23955</v>
      </c>
      <c r="O482" s="35" t="str" cm="1">
        <f t="array" ref="O482">VLOOKUP($A482, TblHospital[], COLUMN(TblHospital[Hospital tier]), FALSE)</f>
        <v>tier - 3</v>
      </c>
      <c r="P482" s="35" t="str" cm="1">
        <f t="array" ref="P482">VLOOKUP($A482, TblHospital[], COLUMN(TblHospital[City tier]), FALSE)</f>
        <v>tier - 2</v>
      </c>
      <c r="Q482" s="35" t="str" cm="1">
        <f t="array" ref="Q482">VLOOKUP($A482, TblHospital[],COLUMN(TblHospital[State ID]), FALSE)</f>
        <v>R1019</v>
      </c>
      <c r="R482" s="31"/>
      <c r="S482" s="31"/>
      <c r="T482" s="31"/>
    </row>
    <row r="483" spans="1:20" x14ac:dyDescent="0.25">
      <c r="A483" s="39" t="str">
        <f>TblNames[[#This Row],[Customer ID]]</f>
        <v>Id482</v>
      </c>
      <c r="B483" s="29" t="str" cm="1">
        <f t="array" ref="B483">VLOOKUP($A483, TblNames[], COLUMN(TblNames[First Name]), FALSE)</f>
        <v>Malcolm J</v>
      </c>
      <c r="C483" s="29" cm="1">
        <f t="array" ref="C483">VLOOKUP($A483, TblMedical[], COLUMN(TblMedical[HBA1C]), FALSE)</f>
        <v>7.79</v>
      </c>
      <c r="D483" s="34" cm="1">
        <f t="array" ref="D483">VLOOKUP($A483, TblHospital[], COLUMN(TblHospital[Charges]), FALSE)</f>
        <v>20630.28</v>
      </c>
      <c r="E483" s="40" cm="1">
        <f t="array" ref="E483">VLOOKUP($A483, TblHospital[], COLUMN(TblHospital[Age]), FALSE)</f>
        <v>55</v>
      </c>
      <c r="F483" s="29" cm="1">
        <f t="array" ref="F483">VLOOKUP($A483, TblMedical[], COLUMN(TblMedical[BMI]), FALSE)</f>
        <v>37.299999999999997</v>
      </c>
      <c r="G483" s="29" t="str" cm="1">
        <f t="array" ref="G483">VLOOKUP($A483, TblMedical[], COLUMN(TblMedical[Heart Issues]), FALSE)</f>
        <v>Yes</v>
      </c>
      <c r="H483" s="29" t="str" cm="1">
        <f t="array" ref="H483">VLOOKUP($A483, TblMedical[], COLUMN(TblMedical[Any Transplants]), FALSE)</f>
        <v>No</v>
      </c>
      <c r="I483" s="29" t="str" cm="1">
        <f t="array" ref="I483">VLOOKUP($A483, TblMedical[], COLUMN(TblMedical[Cancer history]), FALSE)</f>
        <v>No</v>
      </c>
      <c r="J483" s="29">
        <f>VLOOKUP($A483, TblMedical[], 9, FALSE)</f>
        <v>0</v>
      </c>
      <c r="K483" s="29" t="str" cm="1">
        <f t="array" ref="K483">VLOOKUP($A483, TblMedical[], COLUMN(TblMedical[Smoker]), FALSE)</f>
        <v>No</v>
      </c>
      <c r="L483" s="29" t="str" cm="1">
        <f t="array" ref="L483">VLOOKUP($A483, TblMedical[], COLUMN(TblMedical[Weight Status]), FALSE)</f>
        <v>Obesity</v>
      </c>
      <c r="M483" s="29" t="str" cm="1">
        <f t="array" ref="M483">VLOOKUP($A483, TblMedical[], COLUMN(TblMedical[Diabetes Status]), FALSE)</f>
        <v>Diabetes</v>
      </c>
      <c r="N483" s="30" cm="1">
        <f t="array" ref="N483">VLOOKUP($A483, TblHospital[], COLUMN(TblHospital[DateofBirth]), FALSE)</f>
        <v>24823</v>
      </c>
      <c r="O483" s="35" t="str" cm="1">
        <f t="array" ref="O483">VLOOKUP($A483, TblHospital[], COLUMN(TblHospital[Hospital tier]), FALSE)</f>
        <v>tier - 2</v>
      </c>
      <c r="P483" s="35" t="str" cm="1">
        <f t="array" ref="P483">VLOOKUP($A483, TblHospital[], COLUMN(TblHospital[City tier]), FALSE)</f>
        <v>tier - 3</v>
      </c>
      <c r="Q483" s="35" t="str" cm="1">
        <f t="array" ref="Q483">VLOOKUP($A483, TblHospital[],COLUMN(TblHospital[State ID]), FALSE)</f>
        <v>R1011</v>
      </c>
      <c r="R483" s="31"/>
      <c r="S483" s="31"/>
      <c r="T483" s="31"/>
    </row>
    <row r="484" spans="1:20" x14ac:dyDescent="0.25">
      <c r="A484" s="39" t="str">
        <f>TblNames[[#This Row],[Customer ID]]</f>
        <v>Id483</v>
      </c>
      <c r="B484" s="29" t="str" cm="1">
        <f t="array" ref="B484">VLOOKUP($A484, TblNames[], COLUMN(TblNames[First Name]), FALSE)</f>
        <v>Margaret B</v>
      </c>
      <c r="C484" s="29" cm="1">
        <f t="array" ref="C484">VLOOKUP($A484, TblMedical[], COLUMN(TblMedical[HBA1C]), FALSE)</f>
        <v>4.49</v>
      </c>
      <c r="D484" s="34" cm="1">
        <f t="array" ref="D484">VLOOKUP($A484, TblHospital[], COLUMN(TblHospital[Charges]), FALSE)</f>
        <v>20568.32</v>
      </c>
      <c r="E484" s="40" cm="1">
        <f t="array" ref="E484">VLOOKUP($A484, TblHospital[], COLUMN(TblHospital[Age]), FALSE)</f>
        <v>57</v>
      </c>
      <c r="F484" s="29" cm="1">
        <f t="array" ref="F484">VLOOKUP($A484, TblMedical[], COLUMN(TblMedical[BMI]), FALSE)</f>
        <v>54.47</v>
      </c>
      <c r="G484" s="29" t="str" cm="1">
        <f t="array" ref="G484">VLOOKUP($A484, TblMedical[], COLUMN(TblMedical[Heart Issues]), FALSE)</f>
        <v>Yes</v>
      </c>
      <c r="H484" s="29" t="str" cm="1">
        <f t="array" ref="H484">VLOOKUP($A484, TblMedical[], COLUMN(TblMedical[Any Transplants]), FALSE)</f>
        <v>No</v>
      </c>
      <c r="I484" s="29" t="str" cm="1">
        <f t="array" ref="I484">VLOOKUP($A484, TblMedical[], COLUMN(TblMedical[Cancer history]), FALSE)</f>
        <v>No</v>
      </c>
      <c r="J484" s="29">
        <f>VLOOKUP($A484, TblMedical[], 9, FALSE)</f>
        <v>2</v>
      </c>
      <c r="K484" s="29" t="str" cm="1">
        <f t="array" ref="K484">VLOOKUP($A484, TblMedical[], COLUMN(TblMedical[Smoker]), FALSE)</f>
        <v>No</v>
      </c>
      <c r="L484" s="29" t="str" cm="1">
        <f t="array" ref="L484">VLOOKUP($A484, TblMedical[], COLUMN(TblMedical[Weight Status]), FALSE)</f>
        <v>Obesity</v>
      </c>
      <c r="M484" s="29" t="str" cm="1">
        <f t="array" ref="M484">VLOOKUP($A484, TblMedical[], COLUMN(TblMedical[Diabetes Status]), FALSE)</f>
        <v>Normal</v>
      </c>
      <c r="N484" s="30" cm="1">
        <f t="array" ref="N484">VLOOKUP($A484, TblHospital[], COLUMN(TblHospital[DateofBirth]), FALSE)</f>
        <v>24297</v>
      </c>
      <c r="O484" s="35" t="str" cm="1">
        <f t="array" ref="O484">VLOOKUP($A484, TblHospital[], COLUMN(TblHospital[Hospital tier]), FALSE)</f>
        <v>tier - 3</v>
      </c>
      <c r="P484" s="35" t="str" cm="1">
        <f t="array" ref="P484">VLOOKUP($A484, TblHospital[], COLUMN(TblHospital[City tier]), FALSE)</f>
        <v>tier - 2</v>
      </c>
      <c r="Q484" s="35" t="str" cm="1">
        <f t="array" ref="Q484">VLOOKUP($A484, TblHospital[],COLUMN(TblHospital[State ID]), FALSE)</f>
        <v>R1012</v>
      </c>
      <c r="R484" s="31"/>
      <c r="S484" s="31"/>
      <c r="T484" s="31"/>
    </row>
    <row r="485" spans="1:20" x14ac:dyDescent="0.25">
      <c r="A485" s="39" t="str">
        <f>TblNames[[#This Row],[Customer ID]]</f>
        <v>Id484</v>
      </c>
      <c r="B485" s="29" t="str" cm="1">
        <f t="array" ref="B485">VLOOKUP($A485, TblNames[], COLUMN(TblNames[First Name]), FALSE)</f>
        <v>Helen</v>
      </c>
      <c r="C485" s="29" cm="1">
        <f t="array" ref="C485">VLOOKUP($A485, TblMedical[], COLUMN(TblMedical[HBA1C]), FALSE)</f>
        <v>5.24</v>
      </c>
      <c r="D485" s="34" cm="1">
        <f t="array" ref="D485">VLOOKUP($A485, TblHospital[], COLUMN(TblHospital[Charges]), FALSE)</f>
        <v>20463</v>
      </c>
      <c r="E485" s="40" cm="1">
        <f t="array" ref="E485">VLOOKUP($A485, TblHospital[], COLUMN(TblHospital[Age]), FALSE)</f>
        <v>53</v>
      </c>
      <c r="F485" s="29" cm="1">
        <f t="array" ref="F485">VLOOKUP($A485, TblMedical[], COLUMN(TblMedical[BMI]), FALSE)</f>
        <v>38.06</v>
      </c>
      <c r="G485" s="29" t="str" cm="1">
        <f t="array" ref="G485">VLOOKUP($A485, TblMedical[], COLUMN(TblMedical[Heart Issues]), FALSE)</f>
        <v>Yes</v>
      </c>
      <c r="H485" s="29" t="str" cm="1">
        <f t="array" ref="H485">VLOOKUP($A485, TblMedical[], COLUMN(TblMedical[Any Transplants]), FALSE)</f>
        <v>No</v>
      </c>
      <c r="I485" s="29" t="str" cm="1">
        <f t="array" ref="I485">VLOOKUP($A485, TblMedical[], COLUMN(TblMedical[Cancer history]), FALSE)</f>
        <v>Yes</v>
      </c>
      <c r="J485" s="29">
        <f>VLOOKUP($A485, TblMedical[], 9, FALSE)</f>
        <v>1</v>
      </c>
      <c r="K485" s="29" t="str" cm="1">
        <f t="array" ref="K485">VLOOKUP($A485, TblMedical[], COLUMN(TblMedical[Smoker]), FALSE)</f>
        <v>No</v>
      </c>
      <c r="L485" s="29" t="str" cm="1">
        <f t="array" ref="L485">VLOOKUP($A485, TblMedical[], COLUMN(TblMedical[Weight Status]), FALSE)</f>
        <v>Obesity</v>
      </c>
      <c r="M485" s="29" t="str" cm="1">
        <f t="array" ref="M485">VLOOKUP($A485, TblMedical[], COLUMN(TblMedical[Diabetes Status]), FALSE)</f>
        <v>Normal</v>
      </c>
      <c r="N485" s="30" cm="1">
        <f t="array" ref="N485">VLOOKUP($A485, TblHospital[], COLUMN(TblHospital[DateofBirth]), FALSE)</f>
        <v>25489</v>
      </c>
      <c r="O485" s="35" t="str" cm="1">
        <f t="array" ref="O485">VLOOKUP($A485, TblHospital[], COLUMN(TblHospital[Hospital tier]), FALSE)</f>
        <v>tier - 2</v>
      </c>
      <c r="P485" s="35" t="str" cm="1">
        <f t="array" ref="P485">VLOOKUP($A485, TblHospital[], COLUMN(TblHospital[City tier]), FALSE)</f>
        <v>tier - 2</v>
      </c>
      <c r="Q485" s="35" t="str" cm="1">
        <f t="array" ref="Q485">VLOOKUP($A485, TblHospital[],COLUMN(TblHospital[State ID]), FALSE)</f>
        <v>R1013</v>
      </c>
      <c r="R485" s="31"/>
      <c r="S485" s="31"/>
      <c r="T485" s="31"/>
    </row>
    <row r="486" spans="1:20" x14ac:dyDescent="0.25">
      <c r="A486" s="39" t="str">
        <f>TblNames[[#This Row],[Customer ID]]</f>
        <v>Id485</v>
      </c>
      <c r="B486" s="29" t="str" cm="1">
        <f t="array" ref="B486">VLOOKUP($A486, TblNames[], COLUMN(TblNames[First Name]), FALSE)</f>
        <v>Matthew</v>
      </c>
      <c r="C486" s="29" cm="1">
        <f t="array" ref="C486">VLOOKUP($A486, TblMedical[], COLUMN(TblMedical[HBA1C]), FALSE)</f>
        <v>9.6</v>
      </c>
      <c r="D486" s="34" cm="1">
        <f t="array" ref="D486">VLOOKUP($A486, TblHospital[], COLUMN(TblHospital[Charges]), FALSE)</f>
        <v>20446.849999999999</v>
      </c>
      <c r="E486" s="40" cm="1">
        <f t="array" ref="E486">VLOOKUP($A486, TblHospital[], COLUMN(TblHospital[Age]), FALSE)</f>
        <v>60</v>
      </c>
      <c r="F486" s="29" cm="1">
        <f t="array" ref="F486">VLOOKUP($A486, TblMedical[], COLUMN(TblMedical[BMI]), FALSE)</f>
        <v>51.47</v>
      </c>
      <c r="G486" s="29" t="str" cm="1">
        <f t="array" ref="G486">VLOOKUP($A486, TblMedical[], COLUMN(TblMedical[Heart Issues]), FALSE)</f>
        <v>No</v>
      </c>
      <c r="H486" s="29" t="str" cm="1">
        <f t="array" ref="H486">VLOOKUP($A486, TblMedical[], COLUMN(TblMedical[Any Transplants]), FALSE)</f>
        <v>No</v>
      </c>
      <c r="I486" s="29" t="str" cm="1">
        <f t="array" ref="I486">VLOOKUP($A486, TblMedical[], COLUMN(TblMedical[Cancer history]), FALSE)</f>
        <v>No</v>
      </c>
      <c r="J486" s="29">
        <f>VLOOKUP($A486, TblMedical[], 9, FALSE)</f>
        <v>0</v>
      </c>
      <c r="K486" s="29" t="str" cm="1">
        <f t="array" ref="K486">VLOOKUP($A486, TblMedical[], COLUMN(TblMedical[Smoker]), FALSE)</f>
        <v>No</v>
      </c>
      <c r="L486" s="29" t="str" cm="1">
        <f t="array" ref="L486">VLOOKUP($A486, TblMedical[], COLUMN(TblMedical[Weight Status]), FALSE)</f>
        <v>Obesity</v>
      </c>
      <c r="M486" s="29" t="str" cm="1">
        <f t="array" ref="M486">VLOOKUP($A486, TblMedical[], COLUMN(TblMedical[Diabetes Status]), FALSE)</f>
        <v>Diabetes</v>
      </c>
      <c r="N486" s="30" cm="1">
        <f t="array" ref="N486">VLOOKUP($A486, TblHospital[], COLUMN(TblHospital[DateofBirth]), FALSE)</f>
        <v>22937</v>
      </c>
      <c r="O486" s="35" t="str" cm="1">
        <f t="array" ref="O486">VLOOKUP($A486, TblHospital[], COLUMN(TblHospital[Hospital tier]), FALSE)</f>
        <v>tier - 2</v>
      </c>
      <c r="P486" s="35" t="str" cm="1">
        <f t="array" ref="P486">VLOOKUP($A486, TblHospital[], COLUMN(TblHospital[City tier]), FALSE)</f>
        <v>tier - 1</v>
      </c>
      <c r="Q486" s="35" t="str" cm="1">
        <f t="array" ref="Q486">VLOOKUP($A486, TblHospital[],COLUMN(TblHospital[State ID]), FALSE)</f>
        <v>R1012</v>
      </c>
      <c r="R486" s="31"/>
      <c r="S486" s="31"/>
      <c r="T486" s="31"/>
    </row>
    <row r="487" spans="1:20" x14ac:dyDescent="0.25">
      <c r="A487" s="39" t="str">
        <f>TblNames[[#This Row],[Customer ID]]</f>
        <v>Id486</v>
      </c>
      <c r="B487" s="29" t="str" cm="1">
        <f t="array" ref="B487">VLOOKUP($A487, TblNames[], COLUMN(TblNames[First Name]), FALSE)</f>
        <v>Jeff</v>
      </c>
      <c r="C487" s="29" cm="1">
        <f t="array" ref="C487">VLOOKUP($A487, TblMedical[], COLUMN(TblMedical[HBA1C]), FALSE)</f>
        <v>5.78</v>
      </c>
      <c r="D487" s="34" cm="1">
        <f t="array" ref="D487">VLOOKUP($A487, TblHospital[], COLUMN(TblHospital[Charges]), FALSE)</f>
        <v>20420.599999999999</v>
      </c>
      <c r="E487" s="40" cm="1">
        <f t="array" ref="E487">VLOOKUP($A487, TblHospital[], COLUMN(TblHospital[Age]), FALSE)</f>
        <v>38</v>
      </c>
      <c r="F487" s="29" cm="1">
        <f t="array" ref="F487">VLOOKUP($A487, TblMedical[], COLUMN(TblMedical[BMI]), FALSE)</f>
        <v>29.8</v>
      </c>
      <c r="G487" s="29" t="str" cm="1">
        <f t="array" ref="G487">VLOOKUP($A487, TblMedical[], COLUMN(TblMedical[Heart Issues]), FALSE)</f>
        <v>Yes</v>
      </c>
      <c r="H487" s="29" t="str" cm="1">
        <f t="array" ref="H487">VLOOKUP($A487, TblMedical[], COLUMN(TblMedical[Any Transplants]), FALSE)</f>
        <v>No</v>
      </c>
      <c r="I487" s="29" t="str" cm="1">
        <f t="array" ref="I487">VLOOKUP($A487, TblMedical[], COLUMN(TblMedical[Cancer history]), FALSE)</f>
        <v>No</v>
      </c>
      <c r="J487" s="29">
        <f>VLOOKUP($A487, TblMedical[], 9, FALSE)</f>
        <v>0</v>
      </c>
      <c r="K487" s="29" t="str" cm="1">
        <f t="array" ref="K487">VLOOKUP($A487, TblMedical[], COLUMN(TblMedical[Smoker]), FALSE)</f>
        <v>No</v>
      </c>
      <c r="L487" s="29" t="str" cm="1">
        <f t="array" ref="L487">VLOOKUP($A487, TblMedical[], COLUMN(TblMedical[Weight Status]), FALSE)</f>
        <v>Overweight</v>
      </c>
      <c r="M487" s="29" t="str" cm="1">
        <f t="array" ref="M487">VLOOKUP($A487, TblMedical[], COLUMN(TblMedical[Diabetes Status]), FALSE)</f>
        <v>Normal</v>
      </c>
      <c r="N487" s="30" cm="1">
        <f t="array" ref="N487">VLOOKUP($A487, TblHospital[], COLUMN(TblHospital[DateofBirth]), FALSE)</f>
        <v>31240</v>
      </c>
      <c r="O487" s="35" t="str" cm="1">
        <f t="array" ref="O487">VLOOKUP($A487, TblHospital[], COLUMN(TblHospital[Hospital tier]), FALSE)</f>
        <v>tier - 3</v>
      </c>
      <c r="P487" s="35" t="str" cm="1">
        <f t="array" ref="P487">VLOOKUP($A487, TblHospital[], COLUMN(TblHospital[City tier]), FALSE)</f>
        <v>tier - 2</v>
      </c>
      <c r="Q487" s="35" t="str" cm="1">
        <f t="array" ref="Q487">VLOOKUP($A487, TblHospital[],COLUMN(TblHospital[State ID]), FALSE)</f>
        <v>R1011</v>
      </c>
      <c r="R487" s="31"/>
      <c r="S487" s="31"/>
      <c r="T487" s="31"/>
    </row>
    <row r="488" spans="1:20" x14ac:dyDescent="0.25">
      <c r="A488" s="39" t="str">
        <f>TblNames[[#This Row],[Customer ID]]</f>
        <v>Id487</v>
      </c>
      <c r="B488" s="29" t="str" cm="1">
        <f t="array" ref="B488">VLOOKUP($A488, TblNames[], COLUMN(TblNames[First Name]), FALSE)</f>
        <v>Tara R</v>
      </c>
      <c r="C488" s="29" cm="1">
        <f t="array" ref="C488">VLOOKUP($A488, TblMedical[], COLUMN(TblMedical[HBA1C]), FALSE)</f>
        <v>7.02</v>
      </c>
      <c r="D488" s="34" cm="1">
        <f t="array" ref="D488">VLOOKUP($A488, TblHospital[], COLUMN(TblHospital[Charges]), FALSE)</f>
        <v>20354.5</v>
      </c>
      <c r="E488" s="40" cm="1">
        <f t="array" ref="E488">VLOOKUP($A488, TblHospital[], COLUMN(TblHospital[Age]), FALSE)</f>
        <v>61</v>
      </c>
      <c r="F488" s="29" cm="1">
        <f t="array" ref="F488">VLOOKUP($A488, TblMedical[], COLUMN(TblMedical[BMI]), FALSE)</f>
        <v>49.77</v>
      </c>
      <c r="G488" s="29" t="str" cm="1">
        <f t="array" ref="G488">VLOOKUP($A488, TblMedical[], COLUMN(TblMedical[Heart Issues]), FALSE)</f>
        <v>No</v>
      </c>
      <c r="H488" s="29" t="str" cm="1">
        <f t="array" ref="H488">VLOOKUP($A488, TblMedical[], COLUMN(TblMedical[Any Transplants]), FALSE)</f>
        <v>No</v>
      </c>
      <c r="I488" s="29" t="str" cm="1">
        <f t="array" ref="I488">VLOOKUP($A488, TblMedical[], COLUMN(TblMedical[Cancer history]), FALSE)</f>
        <v>No</v>
      </c>
      <c r="J488" s="29">
        <f>VLOOKUP($A488, TblMedical[], 9, FALSE)</f>
        <v>0</v>
      </c>
      <c r="K488" s="29" t="str" cm="1">
        <f t="array" ref="K488">VLOOKUP($A488, TblMedical[], COLUMN(TblMedical[Smoker]), FALSE)</f>
        <v>No</v>
      </c>
      <c r="L488" s="29" t="str" cm="1">
        <f t="array" ref="L488">VLOOKUP($A488, TblMedical[], COLUMN(TblMedical[Weight Status]), FALSE)</f>
        <v>Obesity</v>
      </c>
      <c r="M488" s="29" t="str" cm="1">
        <f t="array" ref="M488">VLOOKUP($A488, TblMedical[], COLUMN(TblMedical[Diabetes Status]), FALSE)</f>
        <v>Prediabetes</v>
      </c>
      <c r="N488" s="30" cm="1">
        <f t="array" ref="N488">VLOOKUP($A488, TblHospital[], COLUMN(TblHospital[DateofBirth]), FALSE)</f>
        <v>22829</v>
      </c>
      <c r="O488" s="35" t="str" cm="1">
        <f t="array" ref="O488">VLOOKUP($A488, TblHospital[], COLUMN(TblHospital[Hospital tier]), FALSE)</f>
        <v>tier - 3</v>
      </c>
      <c r="P488" s="35" t="str" cm="1">
        <f t="array" ref="P488">VLOOKUP($A488, TblHospital[], COLUMN(TblHospital[City tier]), FALSE)</f>
        <v>tier - 2</v>
      </c>
      <c r="Q488" s="35" t="str" cm="1">
        <f t="array" ref="Q488">VLOOKUP($A488, TblHospital[],COLUMN(TblHospital[State ID]), FALSE)</f>
        <v>R1026</v>
      </c>
      <c r="R488" s="31"/>
      <c r="S488" s="31"/>
      <c r="T488" s="31"/>
    </row>
    <row r="489" spans="1:20" x14ac:dyDescent="0.25">
      <c r="A489" s="39" t="str">
        <f>TblNames[[#This Row],[Customer ID]]</f>
        <v>Id488</v>
      </c>
      <c r="B489" s="29" t="str" cm="1">
        <f t="array" ref="B489">VLOOKUP($A489, TblNames[], COLUMN(TblNames[First Name]), FALSE)</f>
        <v>Kristin</v>
      </c>
      <c r="C489" s="29" cm="1">
        <f t="array" ref="C489">VLOOKUP($A489, TblMedical[], COLUMN(TblMedical[HBA1C]), FALSE)</f>
        <v>4.09</v>
      </c>
      <c r="D489" s="34" cm="1">
        <f t="array" ref="D489">VLOOKUP($A489, TblHospital[], COLUMN(TblHospital[Charges]), FALSE)</f>
        <v>20296.86</v>
      </c>
      <c r="E489" s="40" cm="1">
        <f t="array" ref="E489">VLOOKUP($A489, TblHospital[], COLUMN(TblHospital[Age]), FALSE)</f>
        <v>37</v>
      </c>
      <c r="F489" s="29" cm="1">
        <f t="array" ref="F489">VLOOKUP($A489, TblMedical[], COLUMN(TblMedical[BMI]), FALSE)</f>
        <v>25.555</v>
      </c>
      <c r="G489" s="29" t="str" cm="1">
        <f t="array" ref="G489">VLOOKUP($A489, TblMedical[], COLUMN(TblMedical[Heart Issues]), FALSE)</f>
        <v>Yes</v>
      </c>
      <c r="H489" s="29" t="str" cm="1">
        <f t="array" ref="H489">VLOOKUP($A489, TblMedical[], COLUMN(TblMedical[Any Transplants]), FALSE)</f>
        <v>No</v>
      </c>
      <c r="I489" s="29" t="str" cm="1">
        <f t="array" ref="I489">VLOOKUP($A489, TblMedical[], COLUMN(TblMedical[Cancer history]), FALSE)</f>
        <v>No</v>
      </c>
      <c r="J489" s="29">
        <f>VLOOKUP($A489, TblMedical[], 9, FALSE)</f>
        <v>0</v>
      </c>
      <c r="K489" s="29" t="str" cm="1">
        <f t="array" ref="K489">VLOOKUP($A489, TblMedical[], COLUMN(TblMedical[Smoker]), FALSE)</f>
        <v>Yes</v>
      </c>
      <c r="L489" s="29" t="str" cm="1">
        <f t="array" ref="L489">VLOOKUP($A489, TblMedical[], COLUMN(TblMedical[Weight Status]), FALSE)</f>
        <v>Overweight</v>
      </c>
      <c r="M489" s="29" t="str" cm="1">
        <f t="array" ref="M489">VLOOKUP($A489, TblMedical[], COLUMN(TblMedical[Diabetes Status]), FALSE)</f>
        <v>Normal</v>
      </c>
      <c r="N489" s="30" cm="1">
        <f t="array" ref="N489">VLOOKUP($A489, TblHospital[], COLUMN(TblHospital[DateofBirth]), FALSE)</f>
        <v>31307</v>
      </c>
      <c r="O489" s="35" t="str" cm="1">
        <f t="array" ref="O489">VLOOKUP($A489, TblHospital[], COLUMN(TblHospital[Hospital tier]), FALSE)</f>
        <v>tier - 3</v>
      </c>
      <c r="P489" s="35" t="str" cm="1">
        <f t="array" ref="P489">VLOOKUP($A489, TblHospital[], COLUMN(TblHospital[City tier]), FALSE)</f>
        <v>tier - 1</v>
      </c>
      <c r="Q489" s="35" t="str" cm="1">
        <f t="array" ref="Q489">VLOOKUP($A489, TblHospital[],COLUMN(TblHospital[State ID]), FALSE)</f>
        <v>R1024</v>
      </c>
      <c r="R489" s="31"/>
      <c r="S489" s="31"/>
      <c r="T489" s="31"/>
    </row>
    <row r="490" spans="1:20" x14ac:dyDescent="0.25">
      <c r="A490" s="39" t="str">
        <f>TblNames[[#This Row],[Customer ID]]</f>
        <v>Id489</v>
      </c>
      <c r="B490" s="29" t="str" cm="1">
        <f t="array" ref="B490">VLOOKUP($A490, TblNames[], COLUMN(TblNames[First Name]), FALSE)</f>
        <v>Timothy</v>
      </c>
      <c r="C490" s="29" cm="1">
        <f t="array" ref="C490">VLOOKUP($A490, TblMedical[], COLUMN(TblMedical[HBA1C]), FALSE)</f>
        <v>4.93</v>
      </c>
      <c r="D490" s="34" cm="1">
        <f t="array" ref="D490">VLOOKUP($A490, TblHospital[], COLUMN(TblHospital[Charges]), FALSE)</f>
        <v>20277.810000000001</v>
      </c>
      <c r="E490" s="40" cm="1">
        <f t="array" ref="E490">VLOOKUP($A490, TblHospital[], COLUMN(TblHospital[Age]), FALSE)</f>
        <v>29</v>
      </c>
      <c r="F490" s="29" cm="1">
        <f t="array" ref="F490">VLOOKUP($A490, TblMedical[], COLUMN(TblMedical[BMI]), FALSE)</f>
        <v>29.64</v>
      </c>
      <c r="G490" s="29" t="str" cm="1">
        <f t="array" ref="G490">VLOOKUP($A490, TblMedical[], COLUMN(TblMedical[Heart Issues]), FALSE)</f>
        <v>No</v>
      </c>
      <c r="H490" s="29" t="str" cm="1">
        <f t="array" ref="H490">VLOOKUP($A490, TblMedical[], COLUMN(TblMedical[Any Transplants]), FALSE)</f>
        <v>No</v>
      </c>
      <c r="I490" s="29" t="str" cm="1">
        <f t="array" ref="I490">VLOOKUP($A490, TblMedical[], COLUMN(TblMedical[Cancer history]), FALSE)</f>
        <v>Yes</v>
      </c>
      <c r="J490" s="29">
        <f>VLOOKUP($A490, TblMedical[], 9, FALSE)</f>
        <v>1</v>
      </c>
      <c r="K490" s="29" t="str" cm="1">
        <f t="array" ref="K490">VLOOKUP($A490, TblMedical[], COLUMN(TblMedical[Smoker]), FALSE)</f>
        <v>No</v>
      </c>
      <c r="L490" s="29" t="str" cm="1">
        <f t="array" ref="L490">VLOOKUP($A490, TblMedical[], COLUMN(TblMedical[Weight Status]), FALSE)</f>
        <v>Overweight</v>
      </c>
      <c r="M490" s="29" t="str" cm="1">
        <f t="array" ref="M490">VLOOKUP($A490, TblMedical[], COLUMN(TblMedical[Diabetes Status]), FALSE)</f>
        <v>Normal</v>
      </c>
      <c r="N490" s="30" cm="1">
        <f t="array" ref="N490">VLOOKUP($A490, TblHospital[], COLUMN(TblHospital[DateofBirth]), FALSE)</f>
        <v>34219</v>
      </c>
      <c r="O490" s="35" t="str" cm="1">
        <f t="array" ref="O490">VLOOKUP($A490, TblHospital[], COLUMN(TblHospital[Hospital tier]), FALSE)</f>
        <v>tier - 3</v>
      </c>
      <c r="P490" s="35" t="str" cm="1">
        <f t="array" ref="P490">VLOOKUP($A490, TblHospital[], COLUMN(TblHospital[City tier]), FALSE)</f>
        <v>tier - 3</v>
      </c>
      <c r="Q490" s="35" t="str" cm="1">
        <f t="array" ref="Q490">VLOOKUP($A490, TblHospital[],COLUMN(TblHospital[State ID]), FALSE)</f>
        <v>R1016</v>
      </c>
      <c r="R490" s="31"/>
      <c r="S490" s="31"/>
      <c r="T490" s="31"/>
    </row>
    <row r="491" spans="1:20" x14ac:dyDescent="0.25">
      <c r="A491" s="39" t="str">
        <f>TblNames[[#This Row],[Customer ID]]</f>
        <v>Id490</v>
      </c>
      <c r="B491" s="29" t="str" cm="1">
        <f t="array" ref="B491">VLOOKUP($A491, TblNames[], COLUMN(TblNames[First Name]), FALSE)</f>
        <v>Scott</v>
      </c>
      <c r="C491" s="29" cm="1">
        <f t="array" ref="C491">VLOOKUP($A491, TblMedical[], COLUMN(TblMedical[HBA1C]), FALSE)</f>
        <v>5.34</v>
      </c>
      <c r="D491" s="34" cm="1">
        <f t="array" ref="D491">VLOOKUP($A491, TblHospital[], COLUMN(TblHospital[Charges]), FALSE)</f>
        <v>20253.84</v>
      </c>
      <c r="E491" s="40" cm="1">
        <f t="array" ref="E491">VLOOKUP($A491, TblHospital[], COLUMN(TblHospital[Age]), FALSE)</f>
        <v>56</v>
      </c>
      <c r="F491" s="29" cm="1">
        <f t="array" ref="F491">VLOOKUP($A491, TblMedical[], COLUMN(TblMedical[BMI]), FALSE)</f>
        <v>53.93</v>
      </c>
      <c r="G491" s="29" t="str" cm="1">
        <f t="array" ref="G491">VLOOKUP($A491, TblMedical[], COLUMN(TblMedical[Heart Issues]), FALSE)</f>
        <v>Yes</v>
      </c>
      <c r="H491" s="29" t="str" cm="1">
        <f t="array" ref="H491">VLOOKUP($A491, TblMedical[], COLUMN(TblMedical[Any Transplants]), FALSE)</f>
        <v>No</v>
      </c>
      <c r="I491" s="29" t="str" cm="1">
        <f t="array" ref="I491">VLOOKUP($A491, TblMedical[], COLUMN(TblMedical[Cancer history]), FALSE)</f>
        <v>No</v>
      </c>
      <c r="J491" s="29">
        <f>VLOOKUP($A491, TblMedical[], 9, FALSE)</f>
        <v>2</v>
      </c>
      <c r="K491" s="29" t="str" cm="1">
        <f t="array" ref="K491">VLOOKUP($A491, TblMedical[], COLUMN(TblMedical[Smoker]), FALSE)</f>
        <v>No</v>
      </c>
      <c r="L491" s="29" t="str" cm="1">
        <f t="array" ref="L491">VLOOKUP($A491, TblMedical[], COLUMN(TblMedical[Weight Status]), FALSE)</f>
        <v>Obesity</v>
      </c>
      <c r="M491" s="29" t="str" cm="1">
        <f t="array" ref="M491">VLOOKUP($A491, TblMedical[], COLUMN(TblMedical[Diabetes Status]), FALSE)</f>
        <v>Normal</v>
      </c>
      <c r="N491" s="30" cm="1">
        <f t="array" ref="N491">VLOOKUP($A491, TblHospital[], COLUMN(TblHospital[DateofBirth]), FALSE)</f>
        <v>24341</v>
      </c>
      <c r="O491" s="35" t="str" cm="1">
        <f t="array" ref="O491">VLOOKUP($A491, TblHospital[], COLUMN(TblHospital[Hospital tier]), FALSE)</f>
        <v>tier - 2</v>
      </c>
      <c r="P491" s="35" t="str" cm="1">
        <f t="array" ref="P491">VLOOKUP($A491, TblHospital[], COLUMN(TblHospital[City tier]), FALSE)</f>
        <v>tier - 3</v>
      </c>
      <c r="Q491" s="35" t="str" cm="1">
        <f t="array" ref="Q491">VLOOKUP($A491, TblHospital[],COLUMN(TblHospital[State ID]), FALSE)</f>
        <v>R1012</v>
      </c>
      <c r="R491" s="31"/>
      <c r="S491" s="31"/>
      <c r="T491" s="31"/>
    </row>
    <row r="492" spans="1:20" x14ac:dyDescent="0.25">
      <c r="A492" s="39" t="str">
        <f>TblNames[[#This Row],[Customer ID]]</f>
        <v>Id491</v>
      </c>
      <c r="B492" s="29" t="str" cm="1">
        <f t="array" ref="B492">VLOOKUP($A492, TblNames[], COLUMN(TblNames[First Name]), FALSE)</f>
        <v>Carly E</v>
      </c>
      <c r="C492" s="29" cm="1">
        <f t="array" ref="C492">VLOOKUP($A492, TblMedical[], COLUMN(TblMedical[HBA1C]), FALSE)</f>
        <v>5.65</v>
      </c>
      <c r="D492" s="34" cm="1">
        <f t="array" ref="D492">VLOOKUP($A492, TblHospital[], COLUMN(TblHospital[Charges]), FALSE)</f>
        <v>20234.849999999999</v>
      </c>
      <c r="E492" s="40" cm="1">
        <f t="array" ref="E492">VLOOKUP($A492, TblHospital[], COLUMN(TblHospital[Age]), FALSE)</f>
        <v>35</v>
      </c>
      <c r="F492" s="29" cm="1">
        <f t="array" ref="F492">VLOOKUP($A492, TblMedical[], COLUMN(TblMedical[BMI]), FALSE)</f>
        <v>28.024999999999999</v>
      </c>
      <c r="G492" s="29" t="str" cm="1">
        <f t="array" ref="G492">VLOOKUP($A492, TblMedical[], COLUMN(TblMedical[Heart Issues]), FALSE)</f>
        <v>No</v>
      </c>
      <c r="H492" s="29" t="str" cm="1">
        <f t="array" ref="H492">VLOOKUP($A492, TblMedical[], COLUMN(TblMedical[Any Transplants]), FALSE)</f>
        <v>No</v>
      </c>
      <c r="I492" s="29" t="str" cm="1">
        <f t="array" ref="I492">VLOOKUP($A492, TblMedical[], COLUMN(TblMedical[Cancer history]), FALSE)</f>
        <v>No</v>
      </c>
      <c r="J492" s="29">
        <f>VLOOKUP($A492, TblMedical[], 9, FALSE)</f>
        <v>1</v>
      </c>
      <c r="K492" s="29" t="str" cm="1">
        <f t="array" ref="K492">VLOOKUP($A492, TblMedical[], COLUMN(TblMedical[Smoker]), FALSE)</f>
        <v>Yes</v>
      </c>
      <c r="L492" s="29" t="str" cm="1">
        <f t="array" ref="L492">VLOOKUP($A492, TblMedical[], COLUMN(TblMedical[Weight Status]), FALSE)</f>
        <v>Overweight</v>
      </c>
      <c r="M492" s="29" t="str" cm="1">
        <f t="array" ref="M492">VLOOKUP($A492, TblMedical[], COLUMN(TblMedical[Diabetes Status]), FALSE)</f>
        <v>Normal</v>
      </c>
      <c r="N492" s="30" cm="1">
        <f t="array" ref="N492">VLOOKUP($A492, TblHospital[], COLUMN(TblHospital[DateofBirth]), FALSE)</f>
        <v>32067</v>
      </c>
      <c r="O492" s="35" t="str" cm="1">
        <f t="array" ref="O492">VLOOKUP($A492, TblHospital[], COLUMN(TblHospital[Hospital tier]), FALSE)</f>
        <v>tier - 2</v>
      </c>
      <c r="P492" s="35" t="str" cm="1">
        <f t="array" ref="P492">VLOOKUP($A492, TblHospital[], COLUMN(TblHospital[City tier]), FALSE)</f>
        <v>tier - 3</v>
      </c>
      <c r="Q492" s="35" t="str" cm="1">
        <f t="array" ref="Q492">VLOOKUP($A492, TblHospital[],COLUMN(TblHospital[State ID]), FALSE)</f>
        <v>R1012</v>
      </c>
      <c r="R492" s="31"/>
      <c r="S492" s="31"/>
      <c r="T492" s="31"/>
    </row>
    <row r="493" spans="1:20" x14ac:dyDescent="0.25">
      <c r="A493" s="39" t="str">
        <f>TblNames[[#This Row],[Customer ID]]</f>
        <v>Id492</v>
      </c>
      <c r="B493" s="29" t="str" cm="1">
        <f t="array" ref="B493">VLOOKUP($A493, TblNames[], COLUMN(TblNames[First Name]), FALSE)</f>
        <v>Lisa</v>
      </c>
      <c r="C493" s="29" cm="1">
        <f t="array" ref="C493">VLOOKUP($A493, TblMedical[], COLUMN(TblMedical[HBA1C]), FALSE)</f>
        <v>4.49</v>
      </c>
      <c r="D493" s="34" cm="1">
        <f t="array" ref="D493">VLOOKUP($A493, TblHospital[], COLUMN(TblHospital[Charges]), FALSE)</f>
        <v>20177.669999999998</v>
      </c>
      <c r="E493" s="40" cm="1">
        <f t="array" ref="E493">VLOOKUP($A493, TblHospital[], COLUMN(TblHospital[Age]), FALSE)</f>
        <v>29</v>
      </c>
      <c r="F493" s="29" cm="1">
        <f t="array" ref="F493">VLOOKUP($A493, TblMedical[], COLUMN(TblMedical[BMI]), FALSE)</f>
        <v>27.5</v>
      </c>
      <c r="G493" s="29" t="str" cm="1">
        <f t="array" ref="G493">VLOOKUP($A493, TblMedical[], COLUMN(TblMedical[Heart Issues]), FALSE)</f>
        <v>No</v>
      </c>
      <c r="H493" s="29" t="str" cm="1">
        <f t="array" ref="H493">VLOOKUP($A493, TblMedical[], COLUMN(TblMedical[Any Transplants]), FALSE)</f>
        <v>No</v>
      </c>
      <c r="I493" s="29" t="str" cm="1">
        <f t="array" ref="I493">VLOOKUP($A493, TblMedical[], COLUMN(TblMedical[Cancer history]), FALSE)</f>
        <v>No</v>
      </c>
      <c r="J493" s="29">
        <f>VLOOKUP($A493, TblMedical[], 9, FALSE)</f>
        <v>0</v>
      </c>
      <c r="K493" s="29" t="str" cm="1">
        <f t="array" ref="K493">VLOOKUP($A493, TblMedical[], COLUMN(TblMedical[Smoker]), FALSE)</f>
        <v>No</v>
      </c>
      <c r="L493" s="29" t="str" cm="1">
        <f t="array" ref="L493">VLOOKUP($A493, TblMedical[], COLUMN(TblMedical[Weight Status]), FALSE)</f>
        <v>Overweight</v>
      </c>
      <c r="M493" s="29" t="str" cm="1">
        <f t="array" ref="M493">VLOOKUP($A493, TblMedical[], COLUMN(TblMedical[Diabetes Status]), FALSE)</f>
        <v>Normal</v>
      </c>
      <c r="N493" s="30" cm="1">
        <f t="array" ref="N493">VLOOKUP($A493, TblHospital[], COLUMN(TblHospital[DateofBirth]), FALSE)</f>
        <v>34493</v>
      </c>
      <c r="O493" s="35" t="str" cm="1">
        <f t="array" ref="O493">VLOOKUP($A493, TblHospital[], COLUMN(TblHospital[Hospital tier]), FALSE)</f>
        <v>tier - 2</v>
      </c>
      <c r="P493" s="35" t="str" cm="1">
        <f t="array" ref="P493">VLOOKUP($A493, TblHospital[], COLUMN(TblHospital[City tier]), FALSE)</f>
        <v>tier - 1</v>
      </c>
      <c r="Q493" s="35" t="str" cm="1">
        <f t="array" ref="Q493">VLOOKUP($A493, TblHospital[],COLUMN(TblHospital[State ID]), FALSE)</f>
        <v>R1011</v>
      </c>
      <c r="R493" s="31"/>
      <c r="S493" s="31"/>
      <c r="T493" s="31"/>
    </row>
    <row r="494" spans="1:20" x14ac:dyDescent="0.25">
      <c r="A494" s="39" t="str">
        <f>TblNames[[#This Row],[Customer ID]]</f>
        <v>Id493</v>
      </c>
      <c r="B494" s="29" t="str" cm="1">
        <f t="array" ref="B494">VLOOKUP($A494, TblNames[], COLUMN(TblNames[First Name]), FALSE)</f>
        <v>Stacey</v>
      </c>
      <c r="C494" s="29" cm="1">
        <f t="array" ref="C494">VLOOKUP($A494, TblMedical[], COLUMN(TblMedical[HBA1C]), FALSE)</f>
        <v>10.55</v>
      </c>
      <c r="D494" s="34" cm="1">
        <f t="array" ref="D494">VLOOKUP($A494, TblHospital[], COLUMN(TblHospital[Charges]), FALSE)</f>
        <v>20167.34</v>
      </c>
      <c r="E494" s="40" cm="1">
        <f t="array" ref="E494">VLOOKUP($A494, TblHospital[], COLUMN(TblHospital[Age]), FALSE)</f>
        <v>21</v>
      </c>
      <c r="F494" s="29" cm="1">
        <f t="array" ref="F494">VLOOKUP($A494, TblMedical[], COLUMN(TblMedical[BMI]), FALSE)</f>
        <v>21.8</v>
      </c>
      <c r="G494" s="29" t="str" cm="1">
        <f t="array" ref="G494">VLOOKUP($A494, TblMedical[], COLUMN(TblMedical[Heart Issues]), FALSE)</f>
        <v>No</v>
      </c>
      <c r="H494" s="29" t="str" cm="1">
        <f t="array" ref="H494">VLOOKUP($A494, TblMedical[], COLUMN(TblMedical[Any Transplants]), FALSE)</f>
        <v>No</v>
      </c>
      <c r="I494" s="29" t="str" cm="1">
        <f t="array" ref="I494">VLOOKUP($A494, TblMedical[], COLUMN(TblMedical[Cancer history]), FALSE)</f>
        <v>No</v>
      </c>
      <c r="J494" s="29">
        <f>VLOOKUP($A494, TblMedical[], 9, FALSE)</f>
        <v>0</v>
      </c>
      <c r="K494" s="29" t="str" cm="1">
        <f t="array" ref="K494">VLOOKUP($A494, TblMedical[], COLUMN(TblMedical[Smoker]), FALSE)</f>
        <v>Yes</v>
      </c>
      <c r="L494" s="29" t="str" cm="1">
        <f t="array" ref="L494">VLOOKUP($A494, TblMedical[], COLUMN(TblMedical[Weight Status]), FALSE)</f>
        <v>Normal Weight</v>
      </c>
      <c r="M494" s="29" t="str" cm="1">
        <f t="array" ref="M494">VLOOKUP($A494, TblMedical[], COLUMN(TblMedical[Diabetes Status]), FALSE)</f>
        <v>Diabetes</v>
      </c>
      <c r="N494" s="30" cm="1">
        <f t="array" ref="N494">VLOOKUP($A494, TblHospital[], COLUMN(TblHospital[DateofBirth]), FALSE)</f>
        <v>37446</v>
      </c>
      <c r="O494" s="35" t="str" cm="1">
        <f t="array" ref="O494">VLOOKUP($A494, TblHospital[], COLUMN(TblHospital[Hospital tier]), FALSE)</f>
        <v>tier - 3</v>
      </c>
      <c r="P494" s="35" t="str" cm="1">
        <f t="array" ref="P494">VLOOKUP($A494, TblHospital[], COLUMN(TblHospital[City tier]), FALSE)</f>
        <v>tier - 3</v>
      </c>
      <c r="Q494" s="35" t="str" cm="1">
        <f t="array" ref="Q494">VLOOKUP($A494, TblHospital[],COLUMN(TblHospital[State ID]), FALSE)</f>
        <v>R1011</v>
      </c>
      <c r="R494" s="31"/>
      <c r="S494" s="31"/>
      <c r="T494" s="31"/>
    </row>
    <row r="495" spans="1:20" x14ac:dyDescent="0.25">
      <c r="A495" s="39" t="str">
        <f>TblNames[[#This Row],[Customer ID]]</f>
        <v>Id494</v>
      </c>
      <c r="B495" s="29" t="str" cm="1">
        <f t="array" ref="B495">VLOOKUP($A495, TblNames[], COLUMN(TblNames[First Name]), FALSE)</f>
        <v>Louis</v>
      </c>
      <c r="C495" s="29" cm="1">
        <f t="array" ref="C495">VLOOKUP($A495, TblMedical[], COLUMN(TblMedical[HBA1C]), FALSE)</f>
        <v>4.92</v>
      </c>
      <c r="D495" s="34" cm="1">
        <f t="array" ref="D495">VLOOKUP($A495, TblHospital[], COLUMN(TblHospital[Charges]), FALSE)</f>
        <v>20149.32</v>
      </c>
      <c r="E495" s="40" cm="1">
        <f t="array" ref="E495">VLOOKUP($A495, TblHospital[], COLUMN(TblHospital[Age]), FALSE)</f>
        <v>39</v>
      </c>
      <c r="F495" s="29" cm="1">
        <f t="array" ref="F495">VLOOKUP($A495, TblMedical[], COLUMN(TblMedical[BMI]), FALSE)</f>
        <v>26.41</v>
      </c>
      <c r="G495" s="29" t="str" cm="1">
        <f t="array" ref="G495">VLOOKUP($A495, TblMedical[], COLUMN(TblMedical[Heart Issues]), FALSE)</f>
        <v>Yes</v>
      </c>
      <c r="H495" s="29" t="str" cm="1">
        <f t="array" ref="H495">VLOOKUP($A495, TblMedical[], COLUMN(TblMedical[Any Transplants]), FALSE)</f>
        <v>No</v>
      </c>
      <c r="I495" s="29" t="str" cm="1">
        <f t="array" ref="I495">VLOOKUP($A495, TblMedical[], COLUMN(TblMedical[Cancer history]), FALSE)</f>
        <v>Yes</v>
      </c>
      <c r="J495" s="29">
        <f>VLOOKUP($A495, TblMedical[], 9, FALSE)</f>
        <v>1</v>
      </c>
      <c r="K495" s="29" t="str" cm="1">
        <f t="array" ref="K495">VLOOKUP($A495, TblMedical[], COLUMN(TblMedical[Smoker]), FALSE)</f>
        <v>Yes</v>
      </c>
      <c r="L495" s="29" t="str" cm="1">
        <f t="array" ref="L495">VLOOKUP($A495, TblMedical[], COLUMN(TblMedical[Weight Status]), FALSE)</f>
        <v>Overweight</v>
      </c>
      <c r="M495" s="29" t="str" cm="1">
        <f t="array" ref="M495">VLOOKUP($A495, TblMedical[], COLUMN(TblMedical[Diabetes Status]), FALSE)</f>
        <v>Normal</v>
      </c>
      <c r="N495" s="30" cm="1">
        <f t="array" ref="N495">VLOOKUP($A495, TblHospital[], COLUMN(TblHospital[DateofBirth]), FALSE)</f>
        <v>30595</v>
      </c>
      <c r="O495" s="35" t="str" cm="1">
        <f t="array" ref="O495">VLOOKUP($A495, TblHospital[], COLUMN(TblHospital[Hospital tier]), FALSE)</f>
        <v>tier - 2</v>
      </c>
      <c r="P495" s="35" t="str" cm="1">
        <f t="array" ref="P495">VLOOKUP($A495, TblHospital[], COLUMN(TblHospital[City tier]), FALSE)</f>
        <v>tier - 1</v>
      </c>
      <c r="Q495" s="35" t="str" cm="1">
        <f t="array" ref="Q495">VLOOKUP($A495, TblHospital[],COLUMN(TblHospital[State ID]), FALSE)</f>
        <v>R1016</v>
      </c>
      <c r="R495" s="31"/>
      <c r="S495" s="31"/>
      <c r="T495" s="31"/>
    </row>
    <row r="496" spans="1:20" x14ac:dyDescent="0.25">
      <c r="A496" s="39" t="str">
        <f>TblNames[[#This Row],[Customer ID]]</f>
        <v>Id495</v>
      </c>
      <c r="B496" s="29" t="str" cm="1">
        <f t="array" ref="B496">VLOOKUP($A496, TblNames[], COLUMN(TblNames[First Name]), FALSE)</f>
        <v>Brian R</v>
      </c>
      <c r="C496" s="29" cm="1">
        <f t="array" ref="C496">VLOOKUP($A496, TblMedical[], COLUMN(TblMedical[HBA1C]), FALSE)</f>
        <v>5.9</v>
      </c>
      <c r="D496" s="34" cm="1">
        <f t="array" ref="D496">VLOOKUP($A496, TblHospital[], COLUMN(TblHospital[Charges]), FALSE)</f>
        <v>20009.63</v>
      </c>
      <c r="E496" s="40" cm="1">
        <f t="array" ref="E496">VLOOKUP($A496, TblHospital[], COLUMN(TblHospital[Age]), FALSE)</f>
        <v>35</v>
      </c>
      <c r="F496" s="29" cm="1">
        <f t="array" ref="F496">VLOOKUP($A496, TblMedical[], COLUMN(TblMedical[BMI]), FALSE)</f>
        <v>27.835000000000001</v>
      </c>
      <c r="G496" s="29" t="str" cm="1">
        <f t="array" ref="G496">VLOOKUP($A496, TblMedical[], COLUMN(TblMedical[Heart Issues]), FALSE)</f>
        <v>Yes</v>
      </c>
      <c r="H496" s="29" t="str" cm="1">
        <f t="array" ref="H496">VLOOKUP($A496, TblMedical[], COLUMN(TblMedical[Any Transplants]), FALSE)</f>
        <v>No</v>
      </c>
      <c r="I496" s="29" t="str" cm="1">
        <f t="array" ref="I496">VLOOKUP($A496, TblMedical[], COLUMN(TblMedical[Cancer history]), FALSE)</f>
        <v>No</v>
      </c>
      <c r="J496" s="29">
        <f>VLOOKUP($A496, TblMedical[], 9, FALSE)</f>
        <v>1</v>
      </c>
      <c r="K496" s="29" t="str" cm="1">
        <f t="array" ref="K496">VLOOKUP($A496, TblMedical[], COLUMN(TblMedical[Smoker]), FALSE)</f>
        <v>Yes</v>
      </c>
      <c r="L496" s="29" t="str" cm="1">
        <f t="array" ref="L496">VLOOKUP($A496, TblMedical[], COLUMN(TblMedical[Weight Status]), FALSE)</f>
        <v>Overweight</v>
      </c>
      <c r="M496" s="29" t="str" cm="1">
        <f t="array" ref="M496">VLOOKUP($A496, TblMedical[], COLUMN(TblMedical[Diabetes Status]), FALSE)</f>
        <v>Normal</v>
      </c>
      <c r="N496" s="30" cm="1">
        <f t="array" ref="N496">VLOOKUP($A496, TblHospital[], COLUMN(TblHospital[DateofBirth]), FALSE)</f>
        <v>32349</v>
      </c>
      <c r="O496" s="35" t="str" cm="1">
        <f t="array" ref="O496">VLOOKUP($A496, TblHospital[], COLUMN(TblHospital[Hospital tier]), FALSE)</f>
        <v>tier - 2</v>
      </c>
      <c r="P496" s="35" t="str" cm="1">
        <f t="array" ref="P496">VLOOKUP($A496, TblHospital[], COLUMN(TblHospital[City tier]), FALSE)</f>
        <v>tier - 1</v>
      </c>
      <c r="Q496" s="35" t="str" cm="1">
        <f t="array" ref="Q496">VLOOKUP($A496, TblHospital[],COLUMN(TblHospital[State ID]), FALSE)</f>
        <v>R1012</v>
      </c>
      <c r="R496" s="31"/>
      <c r="S496" s="31"/>
      <c r="T496" s="31"/>
    </row>
    <row r="497" spans="1:20" x14ac:dyDescent="0.25">
      <c r="A497" s="39" t="str">
        <f>TblNames[[#This Row],[Customer ID]]</f>
        <v>Id496</v>
      </c>
      <c r="B497" s="29" t="str" cm="1">
        <f t="array" ref="B497">VLOOKUP($A497, TblNames[], COLUMN(TblNames[First Name]), FALSE)</f>
        <v>Jessica</v>
      </c>
      <c r="C497" s="29" cm="1">
        <f t="array" ref="C497">VLOOKUP($A497, TblMedical[], COLUMN(TblMedical[HBA1C]), FALSE)</f>
        <v>4.9800000000000004</v>
      </c>
      <c r="D497" s="34" cm="1">
        <f t="array" ref="D497">VLOOKUP($A497, TblHospital[], COLUMN(TblHospital[Charges]), FALSE)</f>
        <v>19995.29</v>
      </c>
      <c r="E497" s="40" cm="1">
        <f t="array" ref="E497">VLOOKUP($A497, TblHospital[], COLUMN(TblHospital[Age]), FALSE)</f>
        <v>56</v>
      </c>
      <c r="F497" s="29" cm="1">
        <f t="array" ref="F497">VLOOKUP($A497, TblMedical[], COLUMN(TblMedical[BMI]), FALSE)</f>
        <v>51.74</v>
      </c>
      <c r="G497" s="29" t="str" cm="1">
        <f t="array" ref="G497">VLOOKUP($A497, TblMedical[], COLUMN(TblMedical[Heart Issues]), FALSE)</f>
        <v>Yes</v>
      </c>
      <c r="H497" s="29" t="str" cm="1">
        <f t="array" ref="H497">VLOOKUP($A497, TblMedical[], COLUMN(TblMedical[Any Transplants]), FALSE)</f>
        <v>No</v>
      </c>
      <c r="I497" s="29" t="str" cm="1">
        <f t="array" ref="I497">VLOOKUP($A497, TblMedical[], COLUMN(TblMedical[Cancer history]), FALSE)</f>
        <v>No</v>
      </c>
      <c r="J497" s="29">
        <f>VLOOKUP($A497, TblMedical[], 9, FALSE)</f>
        <v>2</v>
      </c>
      <c r="K497" s="29" t="str" cm="1">
        <f t="array" ref="K497">VLOOKUP($A497, TblMedical[], COLUMN(TblMedical[Smoker]), FALSE)</f>
        <v>No</v>
      </c>
      <c r="L497" s="29" t="str" cm="1">
        <f t="array" ref="L497">VLOOKUP($A497, TblMedical[], COLUMN(TblMedical[Weight Status]), FALSE)</f>
        <v>Obesity</v>
      </c>
      <c r="M497" s="29" t="str" cm="1">
        <f t="array" ref="M497">VLOOKUP($A497, TblMedical[], COLUMN(TblMedical[Diabetes Status]), FALSE)</f>
        <v>Normal</v>
      </c>
      <c r="N497" s="30" cm="1">
        <f t="array" ref="N497">VLOOKUP($A497, TblHospital[], COLUMN(TblHospital[DateofBirth]), FALSE)</f>
        <v>24329</v>
      </c>
      <c r="O497" s="35" t="str" cm="1">
        <f t="array" ref="O497">VLOOKUP($A497, TblHospital[], COLUMN(TblHospital[Hospital tier]), FALSE)</f>
        <v>tier - 1</v>
      </c>
      <c r="P497" s="35" t="str" cm="1">
        <f t="array" ref="P497">VLOOKUP($A497, TblHospital[], COLUMN(TblHospital[City tier]), FALSE)</f>
        <v>tier - 3</v>
      </c>
      <c r="Q497" s="35" t="str" cm="1">
        <f t="array" ref="Q497">VLOOKUP($A497, TblHospital[],COLUMN(TblHospital[State ID]), FALSE)</f>
        <v>R1026</v>
      </c>
      <c r="R497" s="31"/>
      <c r="S497" s="31"/>
      <c r="T497" s="31"/>
    </row>
    <row r="498" spans="1:20" x14ac:dyDescent="0.25">
      <c r="A498" s="39" t="str">
        <f>TblNames[[#This Row],[Customer ID]]</f>
        <v>Id497</v>
      </c>
      <c r="B498" s="29" t="str" cm="1">
        <f t="array" ref="B498">VLOOKUP($A498, TblNames[], COLUMN(TblNames[First Name]), FALSE)</f>
        <v>Dawn M</v>
      </c>
      <c r="C498" s="29" cm="1">
        <f t="array" ref="C498">VLOOKUP($A498, TblMedical[], COLUMN(TblMedical[HBA1C]), FALSE)</f>
        <v>5.8</v>
      </c>
      <c r="D498" s="34" cm="1">
        <f t="array" ref="D498">VLOOKUP($A498, TblHospital[], COLUMN(TblHospital[Charges]), FALSE)</f>
        <v>19964.75</v>
      </c>
      <c r="E498" s="40" cm="1">
        <f t="array" ref="E498">VLOOKUP($A498, TblHospital[], COLUMN(TblHospital[Age]), FALSE)</f>
        <v>42</v>
      </c>
      <c r="F498" s="29" cm="1">
        <f t="array" ref="F498">VLOOKUP($A498, TblMedical[], COLUMN(TblMedical[BMI]), FALSE)</f>
        <v>23.37</v>
      </c>
      <c r="G498" s="29" t="str" cm="1">
        <f t="array" ref="G498">VLOOKUP($A498, TblMedical[], COLUMN(TblMedical[Heart Issues]), FALSE)</f>
        <v>No</v>
      </c>
      <c r="H498" s="29" t="str" cm="1">
        <f t="array" ref="H498">VLOOKUP($A498, TblMedical[], COLUMN(TblMedical[Any Transplants]), FALSE)</f>
        <v>No</v>
      </c>
      <c r="I498" s="29" t="str" cm="1">
        <f t="array" ref="I498">VLOOKUP($A498, TblMedical[], COLUMN(TblMedical[Cancer history]), FALSE)</f>
        <v>No</v>
      </c>
      <c r="J498" s="29">
        <f>VLOOKUP($A498, TblMedical[], 9, FALSE)</f>
        <v>0</v>
      </c>
      <c r="K498" s="29" t="str" cm="1">
        <f t="array" ref="K498">VLOOKUP($A498, TblMedical[], COLUMN(TblMedical[Smoker]), FALSE)</f>
        <v>Yes</v>
      </c>
      <c r="L498" s="29" t="str" cm="1">
        <f t="array" ref="L498">VLOOKUP($A498, TblMedical[], COLUMN(TblMedical[Weight Status]), FALSE)</f>
        <v>Normal Weight</v>
      </c>
      <c r="M498" s="29" t="str" cm="1">
        <f t="array" ref="M498">VLOOKUP($A498, TblMedical[], COLUMN(TblMedical[Diabetes Status]), FALSE)</f>
        <v>Normal</v>
      </c>
      <c r="N498" s="30" cm="1">
        <f t="array" ref="N498">VLOOKUP($A498, TblHospital[], COLUMN(TblHospital[DateofBirth]), FALSE)</f>
        <v>29503</v>
      </c>
      <c r="O498" s="35" t="str" cm="1">
        <f t="array" ref="O498">VLOOKUP($A498, TblHospital[], COLUMN(TblHospital[Hospital tier]), FALSE)</f>
        <v>tier - 1</v>
      </c>
      <c r="P498" s="35" t="str" cm="1">
        <f t="array" ref="P498">VLOOKUP($A498, TblHospital[], COLUMN(TblHospital[City tier]), FALSE)</f>
        <v>tier - 2</v>
      </c>
      <c r="Q498" s="35" t="str" cm="1">
        <f t="array" ref="Q498">VLOOKUP($A498, TblHospital[],COLUMN(TblHospital[State ID]), FALSE)</f>
        <v>R1024</v>
      </c>
      <c r="R498" s="31"/>
      <c r="S498" s="31"/>
      <c r="T498" s="31"/>
    </row>
    <row r="499" spans="1:20" x14ac:dyDescent="0.25">
      <c r="A499" s="39" t="str">
        <f>TblNames[[#This Row],[Customer ID]]</f>
        <v>Id498</v>
      </c>
      <c r="B499" s="29" t="str" cm="1">
        <f t="array" ref="B499">VLOOKUP($A499, TblNames[], COLUMN(TblNames[First Name]), FALSE)</f>
        <v xml:space="preserve">  Chris</v>
      </c>
      <c r="C499" s="29" cm="1">
        <f t="array" ref="C499">VLOOKUP($A499, TblMedical[], COLUMN(TblMedical[HBA1C]), FALSE)</f>
        <v>6.21</v>
      </c>
      <c r="D499" s="34" cm="1">
        <f t="array" ref="D499">VLOOKUP($A499, TblHospital[], COLUMN(TblHospital[Charges]), FALSE)</f>
        <v>19933.46</v>
      </c>
      <c r="E499" s="40" cm="1">
        <f t="array" ref="E499">VLOOKUP($A499, TblHospital[], COLUMN(TblHospital[Age]), FALSE)</f>
        <v>25</v>
      </c>
      <c r="F499" s="29" cm="1">
        <f t="array" ref="F499">VLOOKUP($A499, TblMedical[], COLUMN(TblMedical[BMI]), FALSE)</f>
        <v>29.7</v>
      </c>
      <c r="G499" s="29" t="str" cm="1">
        <f t="array" ref="G499">VLOOKUP($A499, TblMedical[], COLUMN(TblMedical[Heart Issues]), FALSE)</f>
        <v>Yes</v>
      </c>
      <c r="H499" s="29" t="str" cm="1">
        <f t="array" ref="H499">VLOOKUP($A499, TblMedical[], COLUMN(TblMedical[Any Transplants]), FALSE)</f>
        <v>No</v>
      </c>
      <c r="I499" s="29" t="str" cm="1">
        <f t="array" ref="I499">VLOOKUP($A499, TblMedical[], COLUMN(TblMedical[Cancer history]), FALSE)</f>
        <v>Yes</v>
      </c>
      <c r="J499" s="29">
        <f>VLOOKUP($A499, TblMedical[], 9, FALSE)</f>
        <v>1</v>
      </c>
      <c r="K499" s="29" t="str" cm="1">
        <f t="array" ref="K499">VLOOKUP($A499, TblMedical[], COLUMN(TblMedical[Smoker]), FALSE)</f>
        <v>Yes</v>
      </c>
      <c r="L499" s="29" t="str" cm="1">
        <f t="array" ref="L499">VLOOKUP($A499, TblMedical[], COLUMN(TblMedical[Weight Status]), FALSE)</f>
        <v>Overweight</v>
      </c>
      <c r="M499" s="29" t="str" cm="1">
        <f t="array" ref="M499">VLOOKUP($A499, TblMedical[], COLUMN(TblMedical[Diabetes Status]), FALSE)</f>
        <v>Prediabetes</v>
      </c>
      <c r="N499" s="30" cm="1">
        <f t="array" ref="N499">VLOOKUP($A499, TblHospital[], COLUMN(TblHospital[DateofBirth]), FALSE)</f>
        <v>35721</v>
      </c>
      <c r="O499" s="35" t="str" cm="1">
        <f t="array" ref="O499">VLOOKUP($A499, TblHospital[], COLUMN(TblHospital[Hospital tier]), FALSE)</f>
        <v>tier - 1</v>
      </c>
      <c r="P499" s="35" t="str" cm="1">
        <f t="array" ref="P499">VLOOKUP($A499, TblHospital[], COLUMN(TblHospital[City tier]), FALSE)</f>
        <v>tier - 3</v>
      </c>
      <c r="Q499" s="35" t="str" cm="1">
        <f t="array" ref="Q499">VLOOKUP($A499, TblHospital[],COLUMN(TblHospital[State ID]), FALSE)</f>
        <v>R1011</v>
      </c>
      <c r="R499" s="31"/>
      <c r="S499" s="31"/>
      <c r="T499" s="31"/>
    </row>
    <row r="500" spans="1:20" x14ac:dyDescent="0.25">
      <c r="A500" s="39" t="str">
        <f>TblNames[[#This Row],[Customer ID]]</f>
        <v>Id499</v>
      </c>
      <c r="B500" s="29" t="str" cm="1">
        <f t="array" ref="B500">VLOOKUP($A500, TblNames[], COLUMN(TblNames[First Name]), FALSE)</f>
        <v>Karen</v>
      </c>
      <c r="C500" s="29" cm="1">
        <f t="array" ref="C500">VLOOKUP($A500, TblMedical[], COLUMN(TblMedical[HBA1C]), FALSE)</f>
        <v>6.17</v>
      </c>
      <c r="D500" s="34" cm="1">
        <f t="array" ref="D500">VLOOKUP($A500, TblHospital[], COLUMN(TblHospital[Charges]), FALSE)</f>
        <v>19798.05</v>
      </c>
      <c r="E500" s="40" cm="1">
        <f t="array" ref="E500">VLOOKUP($A500, TblHospital[], COLUMN(TblHospital[Age]), FALSE)</f>
        <v>43</v>
      </c>
      <c r="F500" s="29" cm="1">
        <f t="array" ref="F500">VLOOKUP($A500, TblMedical[], COLUMN(TblMedical[BMI]), FALSE)</f>
        <v>20.045000000000002</v>
      </c>
      <c r="G500" s="29" t="str" cm="1">
        <f t="array" ref="G500">VLOOKUP($A500, TblMedical[], COLUMN(TblMedical[Heart Issues]), FALSE)</f>
        <v>No</v>
      </c>
      <c r="H500" s="29" t="str" cm="1">
        <f t="array" ref="H500">VLOOKUP($A500, TblMedical[], COLUMN(TblMedical[Any Transplants]), FALSE)</f>
        <v>No</v>
      </c>
      <c r="I500" s="29" t="str" cm="1">
        <f t="array" ref="I500">VLOOKUP($A500, TblMedical[], COLUMN(TblMedical[Cancer history]), FALSE)</f>
        <v>Yes</v>
      </c>
      <c r="J500" s="29">
        <f>VLOOKUP($A500, TblMedical[], 9, FALSE)</f>
        <v>1</v>
      </c>
      <c r="K500" s="29" t="str" cm="1">
        <f t="array" ref="K500">VLOOKUP($A500, TblMedical[], COLUMN(TblMedical[Smoker]), FALSE)</f>
        <v>Yes</v>
      </c>
      <c r="L500" s="29" t="str" cm="1">
        <f t="array" ref="L500">VLOOKUP($A500, TblMedical[], COLUMN(TblMedical[Weight Status]), FALSE)</f>
        <v>Normal Weight</v>
      </c>
      <c r="M500" s="29" t="str" cm="1">
        <f t="array" ref="M500">VLOOKUP($A500, TblMedical[], COLUMN(TblMedical[Diabetes Status]), FALSE)</f>
        <v>Prediabetes</v>
      </c>
      <c r="N500" s="30" cm="1">
        <f t="array" ref="N500">VLOOKUP($A500, TblHospital[], COLUMN(TblHospital[DateofBirth]), FALSE)</f>
        <v>29158</v>
      </c>
      <c r="O500" s="35" t="str" cm="1">
        <f t="array" ref="O500">VLOOKUP($A500, TblHospital[], COLUMN(TblHospital[Hospital tier]), FALSE)</f>
        <v>tier - 1</v>
      </c>
      <c r="P500" s="35" t="str" cm="1">
        <f t="array" ref="P500">VLOOKUP($A500, TblHospital[], COLUMN(TblHospital[City tier]), FALSE)</f>
        <v>tier - 1</v>
      </c>
      <c r="Q500" s="35" t="str" cm="1">
        <f t="array" ref="Q500">VLOOKUP($A500, TblHospital[],COLUMN(TblHospital[State ID]), FALSE)</f>
        <v>R1024</v>
      </c>
      <c r="R500" s="31"/>
      <c r="S500" s="31"/>
      <c r="T500" s="31"/>
    </row>
    <row r="501" spans="1:20" x14ac:dyDescent="0.25">
      <c r="A501" s="39" t="str">
        <f>TblNames[[#This Row],[Customer ID]]</f>
        <v>Id500</v>
      </c>
      <c r="B501" s="29" t="str" cm="1">
        <f t="array" ref="B501">VLOOKUP($A501, TblNames[], COLUMN(TblNames[First Name]), FALSE)</f>
        <v>Jessica</v>
      </c>
      <c r="C501" s="29" cm="1">
        <f t="array" ref="C501">VLOOKUP($A501, TblMedical[], COLUMN(TblMedical[HBA1C]), FALSE)</f>
        <v>5.36</v>
      </c>
      <c r="D501" s="34" cm="1">
        <f t="array" ref="D501">VLOOKUP($A501, TblHospital[], COLUMN(TblHospital[Charges]), FALSE)</f>
        <v>19749.38</v>
      </c>
      <c r="E501" s="40" cm="1">
        <f t="array" ref="E501">VLOOKUP($A501, TblHospital[], COLUMN(TblHospital[Age]), FALSE)</f>
        <v>51</v>
      </c>
      <c r="F501" s="29" cm="1">
        <f t="array" ref="F501">VLOOKUP($A501, TblMedical[], COLUMN(TblMedical[BMI]), FALSE)</f>
        <v>27.83</v>
      </c>
      <c r="G501" s="29" t="str" cm="1">
        <f t="array" ref="G501">VLOOKUP($A501, TblMedical[], COLUMN(TblMedical[Heart Issues]), FALSE)</f>
        <v>No</v>
      </c>
      <c r="H501" s="29" t="str" cm="1">
        <f t="array" ref="H501">VLOOKUP($A501, TblMedical[], COLUMN(TblMedical[Any Transplants]), FALSE)</f>
        <v>No</v>
      </c>
      <c r="I501" s="29" t="str" cm="1">
        <f t="array" ref="I501">VLOOKUP($A501, TblMedical[], COLUMN(TblMedical[Cancer history]), FALSE)</f>
        <v>No</v>
      </c>
      <c r="J501" s="29">
        <f>VLOOKUP($A501, TblMedical[], 9, FALSE)</f>
        <v>2</v>
      </c>
      <c r="K501" s="29" t="str" cm="1">
        <f t="array" ref="K501">VLOOKUP($A501, TblMedical[], COLUMN(TblMedical[Smoker]), FALSE)</f>
        <v>No</v>
      </c>
      <c r="L501" s="29" t="str" cm="1">
        <f t="array" ref="L501">VLOOKUP($A501, TblMedical[], COLUMN(TblMedical[Weight Status]), FALSE)</f>
        <v>Overweight</v>
      </c>
      <c r="M501" s="29" t="str" cm="1">
        <f t="array" ref="M501">VLOOKUP($A501, TblMedical[], COLUMN(TblMedical[Diabetes Status]), FALSE)</f>
        <v>Normal</v>
      </c>
      <c r="N501" s="30" cm="1">
        <f t="array" ref="N501">VLOOKUP($A501, TblHospital[], COLUMN(TblHospital[DateofBirth]), FALSE)</f>
        <v>26464</v>
      </c>
      <c r="O501" s="35" t="str" cm="1">
        <f t="array" ref="O501">VLOOKUP($A501, TblHospital[], COLUMN(TblHospital[Hospital tier]), FALSE)</f>
        <v>tier - 1</v>
      </c>
      <c r="P501" s="35" t="str" cm="1">
        <f t="array" ref="P501">VLOOKUP($A501, TblHospital[], COLUMN(TblHospital[City tier]), FALSE)</f>
        <v>tier - 3</v>
      </c>
      <c r="Q501" s="35" t="str" cm="1">
        <f t="array" ref="Q501">VLOOKUP($A501, TblHospital[],COLUMN(TblHospital[State ID]), FALSE)</f>
        <v>R1013</v>
      </c>
      <c r="R501" s="31"/>
      <c r="S501" s="31"/>
      <c r="T501" s="31"/>
    </row>
    <row r="502" spans="1:20" x14ac:dyDescent="0.25">
      <c r="A502" s="39" t="str">
        <f>TblNames[[#This Row],[Customer ID]]</f>
        <v>Id501</v>
      </c>
      <c r="B502" s="29" t="str" cm="1">
        <f t="array" ref="B502">VLOOKUP($A502, TblNames[], COLUMN(TblNames[First Name]), FALSE)</f>
        <v>Mathieu</v>
      </c>
      <c r="C502" s="29" cm="1">
        <f t="array" ref="C502">VLOOKUP($A502, TblMedical[], COLUMN(TblMedical[HBA1C]), FALSE)</f>
        <v>5.2</v>
      </c>
      <c r="D502" s="34" cm="1">
        <f t="array" ref="D502">VLOOKUP($A502, TblHospital[], COLUMN(TblHospital[Charges]), FALSE)</f>
        <v>19719.689999999999</v>
      </c>
      <c r="E502" s="40" cm="1">
        <f t="array" ref="E502">VLOOKUP($A502, TblHospital[], COLUMN(TblHospital[Age]), FALSE)</f>
        <v>32</v>
      </c>
      <c r="F502" s="29" cm="1">
        <f t="array" ref="F502">VLOOKUP($A502, TblMedical[], COLUMN(TblMedical[BMI]), FALSE)</f>
        <v>28.93</v>
      </c>
      <c r="G502" s="29" t="str" cm="1">
        <f t="array" ref="G502">VLOOKUP($A502, TblMedical[], COLUMN(TblMedical[Heart Issues]), FALSE)</f>
        <v>No</v>
      </c>
      <c r="H502" s="29" t="str" cm="1">
        <f t="array" ref="H502">VLOOKUP($A502, TblMedical[], COLUMN(TblMedical[Any Transplants]), FALSE)</f>
        <v>No</v>
      </c>
      <c r="I502" s="29" t="str" cm="1">
        <f t="array" ref="I502">VLOOKUP($A502, TblMedical[], COLUMN(TblMedical[Cancer history]), FALSE)</f>
        <v>No</v>
      </c>
      <c r="J502" s="29">
        <f>VLOOKUP($A502, TblMedical[], 9, FALSE)</f>
        <v>0</v>
      </c>
      <c r="K502" s="29" t="str" cm="1">
        <f t="array" ref="K502">VLOOKUP($A502, TblMedical[], COLUMN(TblMedical[Smoker]), FALSE)</f>
        <v>Yes</v>
      </c>
      <c r="L502" s="29" t="str" cm="1">
        <f t="array" ref="L502">VLOOKUP($A502, TblMedical[], COLUMN(TblMedical[Weight Status]), FALSE)</f>
        <v>Overweight</v>
      </c>
      <c r="M502" s="29" t="str" cm="1">
        <f t="array" ref="M502">VLOOKUP($A502, TblMedical[], COLUMN(TblMedical[Diabetes Status]), FALSE)</f>
        <v>Normal</v>
      </c>
      <c r="N502" s="30" cm="1">
        <f t="array" ref="N502">VLOOKUP($A502, TblHospital[], COLUMN(TblHospital[DateofBirth]), FALSE)</f>
        <v>33093</v>
      </c>
      <c r="O502" s="35" t="str" cm="1">
        <f t="array" ref="O502">VLOOKUP($A502, TblHospital[], COLUMN(TblHospital[Hospital tier]), FALSE)</f>
        <v>tier - 1</v>
      </c>
      <c r="P502" s="35" t="str" cm="1">
        <f t="array" ref="P502">VLOOKUP($A502, TblHospital[], COLUMN(TblHospital[City tier]), FALSE)</f>
        <v>tier - 2</v>
      </c>
      <c r="Q502" s="35" t="str" cm="1">
        <f t="array" ref="Q502">VLOOKUP($A502, TblHospital[],COLUMN(TblHospital[State ID]), FALSE)</f>
        <v>R1013</v>
      </c>
      <c r="R502" s="31"/>
      <c r="S502" s="31"/>
      <c r="T502" s="31"/>
    </row>
    <row r="503" spans="1:20" x14ac:dyDescent="0.25">
      <c r="A503" s="39" t="str">
        <f>TblNames[[#This Row],[Customer ID]]</f>
        <v>Id502</v>
      </c>
      <c r="B503" s="29" t="str" cm="1">
        <f t="array" ref="B503">VLOOKUP($A503, TblNames[], COLUMN(TblNames[First Name]), FALSE)</f>
        <v>Kam S</v>
      </c>
      <c r="C503" s="29" cm="1">
        <f t="array" ref="C503">VLOOKUP($A503, TblMedical[], COLUMN(TblMedical[HBA1C]), FALSE)</f>
        <v>5.42</v>
      </c>
      <c r="D503" s="34" cm="1">
        <f t="array" ref="D503">VLOOKUP($A503, TblHospital[], COLUMN(TblHospital[Charges]), FALSE)</f>
        <v>19673.34</v>
      </c>
      <c r="E503" s="40" cm="1">
        <f t="array" ref="E503">VLOOKUP($A503, TblHospital[], COLUMN(TblHospital[Age]), FALSE)</f>
        <v>28</v>
      </c>
      <c r="F503" s="29" cm="1">
        <f t="array" ref="F503">VLOOKUP($A503, TblMedical[], COLUMN(TblMedical[BMI]), FALSE)</f>
        <v>33.82</v>
      </c>
      <c r="G503" s="29" t="str" cm="1">
        <f t="array" ref="G503">VLOOKUP($A503, TblMedical[], COLUMN(TblMedical[Heart Issues]), FALSE)</f>
        <v>No</v>
      </c>
      <c r="H503" s="29" t="str" cm="1">
        <f t="array" ref="H503">VLOOKUP($A503, TblMedical[], COLUMN(TblMedical[Any Transplants]), FALSE)</f>
        <v>No</v>
      </c>
      <c r="I503" s="29" t="str" cm="1">
        <f t="array" ref="I503">VLOOKUP($A503, TblMedical[], COLUMN(TblMedical[Cancer history]), FALSE)</f>
        <v>No</v>
      </c>
      <c r="J503" s="29">
        <f>VLOOKUP($A503, TblMedical[], 9, FALSE)</f>
        <v>0</v>
      </c>
      <c r="K503" s="29" t="str" cm="1">
        <f t="array" ref="K503">VLOOKUP($A503, TblMedical[], COLUMN(TblMedical[Smoker]), FALSE)</f>
        <v>No</v>
      </c>
      <c r="L503" s="29" t="str" cm="1">
        <f t="array" ref="L503">VLOOKUP($A503, TblMedical[], COLUMN(TblMedical[Weight Status]), FALSE)</f>
        <v>Obesity</v>
      </c>
      <c r="M503" s="29" t="str" cm="1">
        <f t="array" ref="M503">VLOOKUP($A503, TblMedical[], COLUMN(TblMedical[Diabetes Status]), FALSE)</f>
        <v>Normal</v>
      </c>
      <c r="N503" s="30" cm="1">
        <f t="array" ref="N503">VLOOKUP($A503, TblHospital[], COLUMN(TblHospital[DateofBirth]), FALSE)</f>
        <v>34573</v>
      </c>
      <c r="O503" s="35" t="str" cm="1">
        <f t="array" ref="O503">VLOOKUP($A503, TblHospital[], COLUMN(TblHospital[Hospital tier]), FALSE)</f>
        <v>tier - 1</v>
      </c>
      <c r="P503" s="35" t="str" cm="1">
        <f t="array" ref="P503">VLOOKUP($A503, TblHospital[], COLUMN(TblHospital[City tier]), FALSE)</f>
        <v>tier - 2</v>
      </c>
      <c r="Q503" s="35" t="str" cm="1">
        <f t="array" ref="Q503">VLOOKUP($A503, TblHospital[],COLUMN(TblHospital[State ID]), FALSE)</f>
        <v>R1012</v>
      </c>
      <c r="R503" s="31"/>
      <c r="S503" s="31"/>
      <c r="T503" s="31"/>
    </row>
    <row r="504" spans="1:20" x14ac:dyDescent="0.25">
      <c r="A504" s="39" t="str">
        <f>TblNames[[#This Row],[Customer ID]]</f>
        <v>Id503</v>
      </c>
      <c r="B504" s="29" t="str" cm="1">
        <f t="array" ref="B504">VLOOKUP($A504, TblNames[], COLUMN(TblNames[First Name]), FALSE)</f>
        <v>Valerie A</v>
      </c>
      <c r="C504" s="29" cm="1">
        <f t="array" ref="C504">VLOOKUP($A504, TblMedical[], COLUMN(TblMedical[HBA1C]), FALSE)</f>
        <v>6.84</v>
      </c>
      <c r="D504" s="34" cm="1">
        <f t="array" ref="D504">VLOOKUP($A504, TblHospital[], COLUMN(TblHospital[Charges]), FALSE)</f>
        <v>19594.810000000001</v>
      </c>
      <c r="E504" s="40" cm="1">
        <f t="array" ref="E504">VLOOKUP($A504, TblHospital[], COLUMN(TblHospital[Age]), FALSE)</f>
        <v>44</v>
      </c>
      <c r="F504" s="29" cm="1">
        <f t="array" ref="F504">VLOOKUP($A504, TblMedical[], COLUMN(TblMedical[BMI]), FALSE)</f>
        <v>20.234999999999999</v>
      </c>
      <c r="G504" s="29" t="str" cm="1">
        <f t="array" ref="G504">VLOOKUP($A504, TblMedical[], COLUMN(TblMedical[Heart Issues]), FALSE)</f>
        <v>No</v>
      </c>
      <c r="H504" s="29" t="str" cm="1">
        <f t="array" ref="H504">VLOOKUP($A504, TblMedical[], COLUMN(TblMedical[Any Transplants]), FALSE)</f>
        <v>No</v>
      </c>
      <c r="I504" s="29" t="str" cm="1">
        <f t="array" ref="I504">VLOOKUP($A504, TblMedical[], COLUMN(TblMedical[Cancer history]), FALSE)</f>
        <v>No</v>
      </c>
      <c r="J504" s="29">
        <f>VLOOKUP($A504, TblMedical[], 9, FALSE)</f>
        <v>0</v>
      </c>
      <c r="K504" s="29" t="str" cm="1">
        <f t="array" ref="K504">VLOOKUP($A504, TblMedical[], COLUMN(TblMedical[Smoker]), FALSE)</f>
        <v>Yes</v>
      </c>
      <c r="L504" s="29" t="str" cm="1">
        <f t="array" ref="L504">VLOOKUP($A504, TblMedical[], COLUMN(TblMedical[Weight Status]), FALSE)</f>
        <v>Normal Weight</v>
      </c>
      <c r="M504" s="29" t="str" cm="1">
        <f t="array" ref="M504">VLOOKUP($A504, TblMedical[], COLUMN(TblMedical[Diabetes Status]), FALSE)</f>
        <v>Prediabetes</v>
      </c>
      <c r="N504" s="30" cm="1">
        <f t="array" ref="N504">VLOOKUP($A504, TblHospital[], COLUMN(TblHospital[DateofBirth]), FALSE)</f>
        <v>28757</v>
      </c>
      <c r="O504" s="35" t="str" cm="1">
        <f t="array" ref="O504">VLOOKUP($A504, TblHospital[], COLUMN(TblHospital[Hospital tier]), FALSE)</f>
        <v>tier - 1</v>
      </c>
      <c r="P504" s="35" t="str" cm="1">
        <f t="array" ref="P504">VLOOKUP($A504, TblHospital[], COLUMN(TblHospital[City tier]), FALSE)</f>
        <v>tier - 1</v>
      </c>
      <c r="Q504" s="35" t="str" cm="1">
        <f t="array" ref="Q504">VLOOKUP($A504, TblHospital[],COLUMN(TblHospital[State ID]), FALSE)</f>
        <v>R1024</v>
      </c>
      <c r="R504" s="31"/>
      <c r="S504" s="31"/>
      <c r="T504" s="31"/>
    </row>
    <row r="505" spans="1:20" x14ac:dyDescent="0.25">
      <c r="A505" s="39" t="str">
        <f>TblNames[[#This Row],[Customer ID]]</f>
        <v>Id504</v>
      </c>
      <c r="B505" s="29" t="str" cm="1">
        <f t="array" ref="B505">VLOOKUP($A505, TblNames[], COLUMN(TblNames[First Name]), FALSE)</f>
        <v>Freya R</v>
      </c>
      <c r="C505" s="29" cm="1">
        <f t="array" ref="C505">VLOOKUP($A505, TblMedical[], COLUMN(TblMedical[HBA1C]), FALSE)</f>
        <v>10.9</v>
      </c>
      <c r="D505" s="34" cm="1">
        <f t="array" ref="D505">VLOOKUP($A505, TblHospital[], COLUMN(TblHospital[Charges]), FALSE)</f>
        <v>19551.34</v>
      </c>
      <c r="E505" s="40" cm="1">
        <f t="array" ref="E505">VLOOKUP($A505, TblHospital[], COLUMN(TblHospital[Age]), FALSE)</f>
        <v>60</v>
      </c>
      <c r="F505" s="29" cm="1">
        <f t="array" ref="F505">VLOOKUP($A505, TblMedical[], COLUMN(TblMedical[BMI]), FALSE)</f>
        <v>49.2</v>
      </c>
      <c r="G505" s="29" t="str" cm="1">
        <f t="array" ref="G505">VLOOKUP($A505, TblMedical[], COLUMN(TblMedical[Heart Issues]), FALSE)</f>
        <v>Yes</v>
      </c>
      <c r="H505" s="29" t="str" cm="1">
        <f t="array" ref="H505">VLOOKUP($A505, TblMedical[], COLUMN(TblMedical[Any Transplants]), FALSE)</f>
        <v>No</v>
      </c>
      <c r="I505" s="29" t="str" cm="1">
        <f t="array" ref="I505">VLOOKUP($A505, TblMedical[], COLUMN(TblMedical[Cancer history]), FALSE)</f>
        <v>Yes</v>
      </c>
      <c r="J505" s="29">
        <f>VLOOKUP($A505, TblMedical[], 9, FALSE)</f>
        <v>1</v>
      </c>
      <c r="K505" s="29" t="str" cm="1">
        <f t="array" ref="K505">VLOOKUP($A505, TblMedical[], COLUMN(TblMedical[Smoker]), FALSE)</f>
        <v>No</v>
      </c>
      <c r="L505" s="29" t="str" cm="1">
        <f t="array" ref="L505">VLOOKUP($A505, TblMedical[], COLUMN(TblMedical[Weight Status]), FALSE)</f>
        <v>Obesity</v>
      </c>
      <c r="M505" s="29" t="str" cm="1">
        <f t="array" ref="M505">VLOOKUP($A505, TblMedical[], COLUMN(TblMedical[Diabetes Status]), FALSE)</f>
        <v>Diabetes</v>
      </c>
      <c r="N505" s="30" cm="1">
        <f t="array" ref="N505">VLOOKUP($A505, TblHospital[], COLUMN(TblHospital[DateofBirth]), FALSE)</f>
        <v>23206</v>
      </c>
      <c r="O505" s="35" t="str" cm="1">
        <f t="array" ref="O505">VLOOKUP($A505, TblHospital[], COLUMN(TblHospital[Hospital tier]), FALSE)</f>
        <v>tier - 1</v>
      </c>
      <c r="P505" s="35" t="str" cm="1">
        <f t="array" ref="P505">VLOOKUP($A505, TblHospital[], COLUMN(TblHospital[City tier]), FALSE)</f>
        <v>tier - 3</v>
      </c>
      <c r="Q505" s="35" t="str" cm="1">
        <f t="array" ref="Q505">VLOOKUP($A505, TblHospital[],COLUMN(TblHospital[State ID]), FALSE)</f>
        <v>R1012</v>
      </c>
      <c r="R505" s="31"/>
      <c r="S505" s="31"/>
      <c r="T505" s="31"/>
    </row>
    <row r="506" spans="1:20" x14ac:dyDescent="0.25">
      <c r="A506" s="39" t="str">
        <f>TblNames[[#This Row],[Customer ID]]</f>
        <v>Id505</v>
      </c>
      <c r="B506" s="29" t="str" cm="1">
        <f t="array" ref="B506">VLOOKUP($A506, TblNames[], COLUMN(TblNames[First Name]), FALSE)</f>
        <v>Jennifer</v>
      </c>
      <c r="C506" s="29" cm="1">
        <f t="array" ref="C506">VLOOKUP($A506, TblMedical[], COLUMN(TblMedical[HBA1C]), FALSE)</f>
        <v>4.87</v>
      </c>
      <c r="D506" s="34" cm="1">
        <f t="array" ref="D506">VLOOKUP($A506, TblHospital[], COLUMN(TblHospital[Charges]), FALSE)</f>
        <v>19539.240000000002</v>
      </c>
      <c r="E506" s="40" cm="1">
        <f t="array" ref="E506">VLOOKUP($A506, TblHospital[], COLUMN(TblHospital[Age]), FALSE)</f>
        <v>37</v>
      </c>
      <c r="F506" s="29" cm="1">
        <f t="array" ref="F506">VLOOKUP($A506, TblMedical[], COLUMN(TblMedical[BMI]), FALSE)</f>
        <v>26.4</v>
      </c>
      <c r="G506" s="29" t="str" cm="1">
        <f t="array" ref="G506">VLOOKUP($A506, TblMedical[], COLUMN(TblMedical[Heart Issues]), FALSE)</f>
        <v>Yes</v>
      </c>
      <c r="H506" s="29" t="str" cm="1">
        <f t="array" ref="H506">VLOOKUP($A506, TblMedical[], COLUMN(TblMedical[Any Transplants]), FALSE)</f>
        <v>No</v>
      </c>
      <c r="I506" s="29" t="str" cm="1">
        <f t="array" ref="I506">VLOOKUP($A506, TblMedical[], COLUMN(TblMedical[Cancer history]), FALSE)</f>
        <v>No</v>
      </c>
      <c r="J506" s="29">
        <f>VLOOKUP($A506, TblMedical[], 9, FALSE)</f>
        <v>0</v>
      </c>
      <c r="K506" s="29" t="str" cm="1">
        <f t="array" ref="K506">VLOOKUP($A506, TblMedical[], COLUMN(TblMedical[Smoker]), FALSE)</f>
        <v>Yes</v>
      </c>
      <c r="L506" s="29" t="str" cm="1">
        <f t="array" ref="L506">VLOOKUP($A506, TblMedical[], COLUMN(TblMedical[Weight Status]), FALSE)</f>
        <v>Overweight</v>
      </c>
      <c r="M506" s="29" t="str" cm="1">
        <f t="array" ref="M506">VLOOKUP($A506, TblMedical[], COLUMN(TblMedical[Diabetes Status]), FALSE)</f>
        <v>Normal</v>
      </c>
      <c r="N506" s="30" cm="1">
        <f t="array" ref="N506">VLOOKUP($A506, TblHospital[], COLUMN(TblHospital[DateofBirth]), FALSE)</f>
        <v>31307</v>
      </c>
      <c r="O506" s="35" t="str" cm="1">
        <f t="array" ref="O506">VLOOKUP($A506, TblHospital[], COLUMN(TblHospital[Hospital tier]), FALSE)</f>
        <v>tier - 1</v>
      </c>
      <c r="P506" s="35" t="str" cm="1">
        <f t="array" ref="P506">VLOOKUP($A506, TblHospital[], COLUMN(TblHospital[City tier]), FALSE)</f>
        <v>tier - 1</v>
      </c>
      <c r="Q506" s="35" t="str" cm="1">
        <f t="array" ref="Q506">VLOOKUP($A506, TblHospital[],COLUMN(TblHospital[State ID]), FALSE)</f>
        <v>R1013</v>
      </c>
      <c r="R506" s="31"/>
      <c r="S506" s="31"/>
      <c r="T506" s="31"/>
    </row>
    <row r="507" spans="1:20" x14ac:dyDescent="0.25">
      <c r="A507" s="39" t="str">
        <f>TblNames[[#This Row],[Customer ID]]</f>
        <v>Id506</v>
      </c>
      <c r="B507" s="29" t="str" cm="1">
        <f t="array" ref="B507">VLOOKUP($A507, TblNames[], COLUMN(TblNames[First Name]), FALSE)</f>
        <v>Kara</v>
      </c>
      <c r="C507" s="29" cm="1">
        <f t="array" ref="C507">VLOOKUP($A507, TblMedical[], COLUMN(TblMedical[HBA1C]), FALSE)</f>
        <v>6.07</v>
      </c>
      <c r="D507" s="34" cm="1">
        <f t="array" ref="D507">VLOOKUP($A507, TblHospital[], COLUMN(TblHospital[Charges]), FALSE)</f>
        <v>19521.97</v>
      </c>
      <c r="E507" s="40" cm="1">
        <f t="array" ref="E507">VLOOKUP($A507, TblHospital[], COLUMN(TblHospital[Age]), FALSE)</f>
        <v>30</v>
      </c>
      <c r="F507" s="29" cm="1">
        <f t="array" ref="F507">VLOOKUP($A507, TblMedical[], COLUMN(TblMedical[BMI]), FALSE)</f>
        <v>28.38</v>
      </c>
      <c r="G507" s="29" t="str" cm="1">
        <f t="array" ref="G507">VLOOKUP($A507, TblMedical[], COLUMN(TblMedical[Heart Issues]), FALSE)</f>
        <v>No</v>
      </c>
      <c r="H507" s="29" t="str" cm="1">
        <f t="array" ref="H507">VLOOKUP($A507, TblMedical[], COLUMN(TblMedical[Any Transplants]), FALSE)</f>
        <v>No</v>
      </c>
      <c r="I507" s="29" t="str" cm="1">
        <f t="array" ref="I507">VLOOKUP($A507, TblMedical[], COLUMN(TblMedical[Cancer history]), FALSE)</f>
        <v>No</v>
      </c>
      <c r="J507" s="29">
        <f>VLOOKUP($A507, TblMedical[], 9, FALSE)</f>
        <v>1</v>
      </c>
      <c r="K507" s="29" t="str" cm="1">
        <f t="array" ref="K507">VLOOKUP($A507, TblMedical[], COLUMN(TblMedical[Smoker]), FALSE)</f>
        <v>Yes</v>
      </c>
      <c r="L507" s="29" t="str" cm="1">
        <f t="array" ref="L507">VLOOKUP($A507, TblMedical[], COLUMN(TblMedical[Weight Status]), FALSE)</f>
        <v>Overweight</v>
      </c>
      <c r="M507" s="29" t="str" cm="1">
        <f t="array" ref="M507">VLOOKUP($A507, TblMedical[], COLUMN(TblMedical[Diabetes Status]), FALSE)</f>
        <v>Prediabetes</v>
      </c>
      <c r="N507" s="30" cm="1">
        <f t="array" ref="N507">VLOOKUP($A507, TblHospital[], COLUMN(TblHospital[DateofBirth]), FALSE)</f>
        <v>33835</v>
      </c>
      <c r="O507" s="35" t="str" cm="1">
        <f t="array" ref="O507">VLOOKUP($A507, TblHospital[], COLUMN(TblHospital[Hospital tier]), FALSE)</f>
        <v>tier - 1</v>
      </c>
      <c r="P507" s="35" t="str" cm="1">
        <f t="array" ref="P507">VLOOKUP($A507, TblHospital[], COLUMN(TblHospital[City tier]), FALSE)</f>
        <v>tier - 2</v>
      </c>
      <c r="Q507" s="35" t="str" cm="1">
        <f t="array" ref="Q507">VLOOKUP($A507, TblHospital[],COLUMN(TblHospital[State ID]), FALSE)</f>
        <v>R1013</v>
      </c>
      <c r="R507" s="31"/>
      <c r="S507" s="31"/>
      <c r="T507" s="31"/>
    </row>
    <row r="508" spans="1:20" x14ac:dyDescent="0.25">
      <c r="A508" s="39" t="str">
        <f>TblNames[[#This Row],[Customer ID]]</f>
        <v>Id507</v>
      </c>
      <c r="B508" s="29" t="str" cm="1">
        <f t="array" ref="B508">VLOOKUP($A508, TblNames[], COLUMN(TblNames[First Name]), FALSE)</f>
        <v>Bradley A</v>
      </c>
      <c r="C508" s="29" cm="1">
        <f t="array" ref="C508">VLOOKUP($A508, TblMedical[], COLUMN(TblMedical[HBA1C]), FALSE)</f>
        <v>4.33</v>
      </c>
      <c r="D508" s="34" cm="1">
        <f t="array" ref="D508">VLOOKUP($A508, TblHospital[], COLUMN(TblHospital[Charges]), FALSE)</f>
        <v>19515.54</v>
      </c>
      <c r="E508" s="40" cm="1">
        <f t="array" ref="E508">VLOOKUP($A508, TblHospital[], COLUMN(TblHospital[Age]), FALSE)</f>
        <v>42</v>
      </c>
      <c r="F508" s="29" cm="1">
        <f t="array" ref="F508">VLOOKUP($A508, TblMedical[], COLUMN(TblMedical[BMI]), FALSE)</f>
        <v>24.64</v>
      </c>
      <c r="G508" s="29" t="str" cm="1">
        <f t="array" ref="G508">VLOOKUP($A508, TblMedical[], COLUMN(TblMedical[Heart Issues]), FALSE)</f>
        <v>No</v>
      </c>
      <c r="H508" s="29" t="str" cm="1">
        <f t="array" ref="H508">VLOOKUP($A508, TblMedical[], COLUMN(TblMedical[Any Transplants]), FALSE)</f>
        <v>No</v>
      </c>
      <c r="I508" s="29" t="str" cm="1">
        <f t="array" ref="I508">VLOOKUP($A508, TblMedical[], COLUMN(TblMedical[Cancer history]), FALSE)</f>
        <v>No</v>
      </c>
      <c r="J508" s="29">
        <f>VLOOKUP($A508, TblMedical[], 9, FALSE)</f>
        <v>0</v>
      </c>
      <c r="K508" s="29" t="str" cm="1">
        <f t="array" ref="K508">VLOOKUP($A508, TblMedical[], COLUMN(TblMedical[Smoker]), FALSE)</f>
        <v>Yes</v>
      </c>
      <c r="L508" s="29" t="str" cm="1">
        <f t="array" ref="L508">VLOOKUP($A508, TblMedical[], COLUMN(TblMedical[Weight Status]), FALSE)</f>
        <v>Normal Weight</v>
      </c>
      <c r="M508" s="29" t="str" cm="1">
        <f t="array" ref="M508">VLOOKUP($A508, TblMedical[], COLUMN(TblMedical[Diabetes Status]), FALSE)</f>
        <v>Normal</v>
      </c>
      <c r="N508" s="30" cm="1">
        <f t="array" ref="N508">VLOOKUP($A508, TblHospital[], COLUMN(TblHospital[DateofBirth]), FALSE)</f>
        <v>29533</v>
      </c>
      <c r="O508" s="35" t="str" cm="1">
        <f t="array" ref="O508">VLOOKUP($A508, TblHospital[], COLUMN(TblHospital[Hospital tier]), FALSE)</f>
        <v>tier - 1</v>
      </c>
      <c r="P508" s="35" t="str" cm="1">
        <f t="array" ref="P508">VLOOKUP($A508, TblHospital[], COLUMN(TblHospital[City tier]), FALSE)</f>
        <v>tier - 1</v>
      </c>
      <c r="Q508" s="35" t="str" cm="1">
        <f t="array" ref="Q508">VLOOKUP($A508, TblHospital[],COLUMN(TblHospital[State ID]), FALSE)</f>
        <v>R1013</v>
      </c>
      <c r="R508" s="31"/>
      <c r="S508" s="31"/>
      <c r="T508" s="31"/>
    </row>
    <row r="509" spans="1:20" x14ac:dyDescent="0.25">
      <c r="A509" s="39" t="str">
        <f>TblNames[[#This Row],[Customer ID]]</f>
        <v>Id508</v>
      </c>
      <c r="B509" s="29" t="str" cm="1">
        <f t="array" ref="B509">VLOOKUP($A509, TblNames[], COLUMN(TblNames[First Name]), FALSE)</f>
        <v>Brendan</v>
      </c>
      <c r="C509" s="29" cm="1">
        <f t="array" ref="C509">VLOOKUP($A509, TblMedical[], COLUMN(TblMedical[HBA1C]), FALSE)</f>
        <v>5.83</v>
      </c>
      <c r="D509" s="34" cm="1">
        <f t="array" ref="D509">VLOOKUP($A509, TblHospital[], COLUMN(TblHospital[Charges]), FALSE)</f>
        <v>19496.72</v>
      </c>
      <c r="E509" s="40" cm="1">
        <f t="array" ref="E509">VLOOKUP($A509, TblHospital[], COLUMN(TblHospital[Age]), FALSE)</f>
        <v>35</v>
      </c>
      <c r="F509" s="29" cm="1">
        <f t="array" ref="F509">VLOOKUP($A509, TblMedical[], COLUMN(TblMedical[BMI]), FALSE)</f>
        <v>39.71</v>
      </c>
      <c r="G509" s="29" t="str" cm="1">
        <f t="array" ref="G509">VLOOKUP($A509, TblMedical[], COLUMN(TblMedical[Heart Issues]), FALSE)</f>
        <v>No</v>
      </c>
      <c r="H509" s="29" t="str" cm="1">
        <f t="array" ref="H509">VLOOKUP($A509, TblMedical[], COLUMN(TblMedical[Any Transplants]), FALSE)</f>
        <v>No</v>
      </c>
      <c r="I509" s="29" t="str" cm="1">
        <f t="array" ref="I509">VLOOKUP($A509, TblMedical[], COLUMN(TblMedical[Cancer history]), FALSE)</f>
        <v>No</v>
      </c>
      <c r="J509" s="29">
        <f>VLOOKUP($A509, TblMedical[], 9, FALSE)</f>
        <v>1</v>
      </c>
      <c r="K509" s="29" t="str" cm="1">
        <f t="array" ref="K509">VLOOKUP($A509, TblMedical[], COLUMN(TblMedical[Smoker]), FALSE)</f>
        <v>No</v>
      </c>
      <c r="L509" s="29" t="str" cm="1">
        <f t="array" ref="L509">VLOOKUP($A509, TblMedical[], COLUMN(TblMedical[Weight Status]), FALSE)</f>
        <v>Obesity</v>
      </c>
      <c r="M509" s="29" t="str" cm="1">
        <f t="array" ref="M509">VLOOKUP($A509, TblMedical[], COLUMN(TblMedical[Diabetes Status]), FALSE)</f>
        <v>Normal</v>
      </c>
      <c r="N509" s="30" cm="1">
        <f t="array" ref="N509">VLOOKUP($A509, TblHospital[], COLUMN(TblHospital[DateofBirth]), FALSE)</f>
        <v>32111</v>
      </c>
      <c r="O509" s="35" t="str" cm="1">
        <f t="array" ref="O509">VLOOKUP($A509, TblHospital[], COLUMN(TblHospital[Hospital tier]), FALSE)</f>
        <v>tier - 1</v>
      </c>
      <c r="P509" s="35" t="str" cm="1">
        <f t="array" ref="P509">VLOOKUP($A509, TblHospital[], COLUMN(TblHospital[City tier]), FALSE)</f>
        <v>tier - 3</v>
      </c>
      <c r="Q509" s="35" t="str" cm="1">
        <f t="array" ref="Q509">VLOOKUP($A509, TblHospital[],COLUMN(TblHospital[State ID]), FALSE)</f>
        <v>R1019</v>
      </c>
      <c r="R509" s="31"/>
      <c r="S509" s="31"/>
      <c r="T509" s="31"/>
    </row>
    <row r="510" spans="1:20" x14ac:dyDescent="0.25">
      <c r="A510" s="39" t="str">
        <f>TblNames[[#This Row],[Customer ID]]</f>
        <v>Id509</v>
      </c>
      <c r="B510" s="29" t="str" cm="1">
        <f t="array" ref="B510">VLOOKUP($A510, TblNames[], COLUMN(TblNames[First Name]), FALSE)</f>
        <v>Amber R</v>
      </c>
      <c r="C510" s="29" cm="1">
        <f t="array" ref="C510">VLOOKUP($A510, TblMedical[], COLUMN(TblMedical[HBA1C]), FALSE)</f>
        <v>5.5</v>
      </c>
      <c r="D510" s="34" cm="1">
        <f t="array" ref="D510">VLOOKUP($A510, TblHospital[], COLUMN(TblHospital[Charges]), FALSE)</f>
        <v>19444.27</v>
      </c>
      <c r="E510" s="40" cm="1">
        <f t="array" ref="E510">VLOOKUP($A510, TblHospital[], COLUMN(TblHospital[Age]), FALSE)</f>
        <v>40</v>
      </c>
      <c r="F510" s="29" cm="1">
        <f t="array" ref="F510">VLOOKUP($A510, TblMedical[], COLUMN(TblMedical[BMI]), FALSE)</f>
        <v>22.22</v>
      </c>
      <c r="G510" s="29" t="str" cm="1">
        <f t="array" ref="G510">VLOOKUP($A510, TblMedical[], COLUMN(TblMedical[Heart Issues]), FALSE)</f>
        <v>No</v>
      </c>
      <c r="H510" s="29" t="str" cm="1">
        <f t="array" ref="H510">VLOOKUP($A510, TblMedical[], COLUMN(TblMedical[Any Transplants]), FALSE)</f>
        <v>No</v>
      </c>
      <c r="I510" s="29" t="str" cm="1">
        <f t="array" ref="I510">VLOOKUP($A510, TblMedical[], COLUMN(TblMedical[Cancer history]), FALSE)</f>
        <v>No</v>
      </c>
      <c r="J510" s="29">
        <f>VLOOKUP($A510, TblMedical[], 9, FALSE)</f>
        <v>0</v>
      </c>
      <c r="K510" s="29" t="str" cm="1">
        <f t="array" ref="K510">VLOOKUP($A510, TblMedical[], COLUMN(TblMedical[Smoker]), FALSE)</f>
        <v>Yes</v>
      </c>
      <c r="L510" s="29" t="str" cm="1">
        <f t="array" ref="L510">VLOOKUP($A510, TblMedical[], COLUMN(TblMedical[Weight Status]), FALSE)</f>
        <v>Normal Weight</v>
      </c>
      <c r="M510" s="29" t="str" cm="1">
        <f t="array" ref="M510">VLOOKUP($A510, TblMedical[], COLUMN(TblMedical[Diabetes Status]), FALSE)</f>
        <v>Normal</v>
      </c>
      <c r="N510" s="30" cm="1">
        <f t="array" ref="N510">VLOOKUP($A510, TblHospital[], COLUMN(TblHospital[DateofBirth]), FALSE)</f>
        <v>30300</v>
      </c>
      <c r="O510" s="35" t="str" cm="1">
        <f t="array" ref="O510">VLOOKUP($A510, TblHospital[], COLUMN(TblHospital[Hospital tier]), FALSE)</f>
        <v>tier - 1</v>
      </c>
      <c r="P510" s="35" t="str" cm="1">
        <f t="array" ref="P510">VLOOKUP($A510, TblHospital[], COLUMN(TblHospital[City tier]), FALSE)</f>
        <v>tier - 1</v>
      </c>
      <c r="Q510" s="35" t="str" cm="1">
        <f t="array" ref="Q510">VLOOKUP($A510, TblHospital[],COLUMN(TblHospital[State ID]), FALSE)</f>
        <v>R1013</v>
      </c>
      <c r="R510" s="31"/>
      <c r="S510" s="31"/>
      <c r="T510" s="31"/>
    </row>
    <row r="511" spans="1:20" x14ac:dyDescent="0.25">
      <c r="A511" s="39" t="str">
        <f>TblNames[[#This Row],[Customer ID]]</f>
        <v>Id510</v>
      </c>
      <c r="B511" s="29" t="str" cm="1">
        <f t="array" ref="B511">VLOOKUP($A511, TblNames[], COLUMN(TblNames[First Name]), FALSE)</f>
        <v>Sean K</v>
      </c>
      <c r="C511" s="29" cm="1">
        <f t="array" ref="C511">VLOOKUP($A511, TblMedical[], COLUMN(TblMedical[HBA1C]), FALSE)</f>
        <v>4.79</v>
      </c>
      <c r="D511" s="34" cm="1">
        <f t="array" ref="D511">VLOOKUP($A511, TblHospital[], COLUMN(TblHospital[Charges]), FALSE)</f>
        <v>19442.349999999999</v>
      </c>
      <c r="E511" s="40" cm="1">
        <f t="array" ref="E511">VLOOKUP($A511, TblHospital[], COLUMN(TblHospital[Age]), FALSE)</f>
        <v>29</v>
      </c>
      <c r="F511" s="29" cm="1">
        <f t="array" ref="F511">VLOOKUP($A511, TblMedical[], COLUMN(TblMedical[BMI]), FALSE)</f>
        <v>33.344999999999999</v>
      </c>
      <c r="G511" s="29" t="str" cm="1">
        <f t="array" ref="G511">VLOOKUP($A511, TblMedical[], COLUMN(TblMedical[Heart Issues]), FALSE)</f>
        <v>No</v>
      </c>
      <c r="H511" s="29" t="str" cm="1">
        <f t="array" ref="H511">VLOOKUP($A511, TblMedical[], COLUMN(TblMedical[Any Transplants]), FALSE)</f>
        <v>No</v>
      </c>
      <c r="I511" s="29" t="str" cm="1">
        <f t="array" ref="I511">VLOOKUP($A511, TblMedical[], COLUMN(TblMedical[Cancer history]), FALSE)</f>
        <v>Yes</v>
      </c>
      <c r="J511" s="29">
        <f>VLOOKUP($A511, TblMedical[], 9, FALSE)</f>
        <v>1</v>
      </c>
      <c r="K511" s="29" t="str" cm="1">
        <f t="array" ref="K511">VLOOKUP($A511, TblMedical[], COLUMN(TblMedical[Smoker]), FALSE)</f>
        <v>No</v>
      </c>
      <c r="L511" s="29" t="str" cm="1">
        <f t="array" ref="L511">VLOOKUP($A511, TblMedical[], COLUMN(TblMedical[Weight Status]), FALSE)</f>
        <v>Obesity</v>
      </c>
      <c r="M511" s="29" t="str" cm="1">
        <f t="array" ref="M511">VLOOKUP($A511, TblMedical[], COLUMN(TblMedical[Diabetes Status]), FALSE)</f>
        <v>Normal</v>
      </c>
      <c r="N511" s="30" cm="1">
        <f t="array" ref="N511">VLOOKUP($A511, TblHospital[], COLUMN(TblHospital[DateofBirth]), FALSE)</f>
        <v>34218</v>
      </c>
      <c r="O511" s="35" t="str" cm="1">
        <f t="array" ref="O511">VLOOKUP($A511, TblHospital[], COLUMN(TblHospital[Hospital tier]), FALSE)</f>
        <v>tier - 1</v>
      </c>
      <c r="P511" s="35" t="str" cm="1">
        <f t="array" ref="P511">VLOOKUP($A511, TblHospital[], COLUMN(TblHospital[City tier]), FALSE)</f>
        <v>tier - 3</v>
      </c>
      <c r="Q511" s="35" t="str" cm="1">
        <f t="array" ref="Q511">VLOOKUP($A511, TblHospital[],COLUMN(TblHospital[State ID]), FALSE)</f>
        <v>R1012</v>
      </c>
      <c r="R511" s="31"/>
      <c r="S511" s="31"/>
      <c r="T511" s="31"/>
    </row>
    <row r="512" spans="1:20" x14ac:dyDescent="0.25">
      <c r="A512" s="39" t="str">
        <f>TblNames[[#This Row],[Customer ID]]</f>
        <v>Id511</v>
      </c>
      <c r="B512" s="29" t="str" cm="1">
        <f t="array" ref="B512">VLOOKUP($A512, TblNames[], COLUMN(TblNames[First Name]), FALSE)</f>
        <v>Rick</v>
      </c>
      <c r="C512" s="29" cm="1">
        <f t="array" ref="C512">VLOOKUP($A512, TblMedical[], COLUMN(TblMedical[HBA1C]), FALSE)</f>
        <v>5.81</v>
      </c>
      <c r="D512" s="34" cm="1">
        <f t="array" ref="D512">VLOOKUP($A512, TblHospital[], COLUMN(TblHospital[Charges]), FALSE)</f>
        <v>19362</v>
      </c>
      <c r="E512" s="40" cm="1">
        <f t="array" ref="E512">VLOOKUP($A512, TblHospital[], COLUMN(TblHospital[Age]), FALSE)</f>
        <v>36</v>
      </c>
      <c r="F512" s="29" cm="1">
        <f t="array" ref="F512">VLOOKUP($A512, TblMedical[], COLUMN(TblMedical[BMI]), FALSE)</f>
        <v>24.42</v>
      </c>
      <c r="G512" s="29" t="str" cm="1">
        <f t="array" ref="G512">VLOOKUP($A512, TblMedical[], COLUMN(TblMedical[Heart Issues]), FALSE)</f>
        <v>No</v>
      </c>
      <c r="H512" s="29" t="str" cm="1">
        <f t="array" ref="H512">VLOOKUP($A512, TblMedical[], COLUMN(TblMedical[Any Transplants]), FALSE)</f>
        <v>No</v>
      </c>
      <c r="I512" s="29" t="str" cm="1">
        <f t="array" ref="I512">VLOOKUP($A512, TblMedical[], COLUMN(TblMedical[Cancer history]), FALSE)</f>
        <v>No</v>
      </c>
      <c r="J512" s="29">
        <f>VLOOKUP($A512, TblMedical[], 9, FALSE)</f>
        <v>1</v>
      </c>
      <c r="K512" s="29" t="str" cm="1">
        <f t="array" ref="K512">VLOOKUP($A512, TblMedical[], COLUMN(TblMedical[Smoker]), FALSE)</f>
        <v>Yes</v>
      </c>
      <c r="L512" s="29" t="str" cm="1">
        <f t="array" ref="L512">VLOOKUP($A512, TblMedical[], COLUMN(TblMedical[Weight Status]), FALSE)</f>
        <v>Normal Weight</v>
      </c>
      <c r="M512" s="29" t="str" cm="1">
        <f t="array" ref="M512">VLOOKUP($A512, TblMedical[], COLUMN(TblMedical[Diabetes Status]), FALSE)</f>
        <v>Normal</v>
      </c>
      <c r="N512" s="30" cm="1">
        <f t="array" ref="N512">VLOOKUP($A512, TblHospital[], COLUMN(TblHospital[DateofBirth]), FALSE)</f>
        <v>31958</v>
      </c>
      <c r="O512" s="35" t="str" cm="1">
        <f t="array" ref="O512">VLOOKUP($A512, TblHospital[], COLUMN(TblHospital[Hospital tier]), FALSE)</f>
        <v>tier - 1</v>
      </c>
      <c r="P512" s="35" t="str" cm="1">
        <f t="array" ref="P512">VLOOKUP($A512, TblHospital[], COLUMN(TblHospital[City tier]), FALSE)</f>
        <v>tier - 3</v>
      </c>
      <c r="Q512" s="35" t="str" cm="1">
        <f t="array" ref="Q512">VLOOKUP($A512, TblHospital[],COLUMN(TblHospital[State ID]), FALSE)</f>
        <v>R1013</v>
      </c>
      <c r="R512" s="31"/>
      <c r="S512" s="31"/>
      <c r="T512" s="31"/>
    </row>
    <row r="513" spans="1:20" x14ac:dyDescent="0.25">
      <c r="A513" s="39" t="str">
        <f>TblNames[[#This Row],[Customer ID]]</f>
        <v>Id512</v>
      </c>
      <c r="B513" s="29" t="str" cm="1">
        <f t="array" ref="B513">VLOOKUP($A513, TblNames[], COLUMN(TblNames[First Name]), FALSE)</f>
        <v>Matthew</v>
      </c>
      <c r="C513" s="29" cm="1">
        <f t="array" ref="C513">VLOOKUP($A513, TblMedical[], COLUMN(TblMedical[HBA1C]), FALSE)</f>
        <v>5.58</v>
      </c>
      <c r="D513" s="34" cm="1">
        <f t="array" ref="D513">VLOOKUP($A513, TblHospital[], COLUMN(TblHospital[Charges]), FALSE)</f>
        <v>19350.37</v>
      </c>
      <c r="E513" s="40" cm="1">
        <f t="array" ref="E513">VLOOKUP($A513, TblHospital[], COLUMN(TblHospital[Age]), FALSE)</f>
        <v>31</v>
      </c>
      <c r="F513" s="29" cm="1">
        <f t="array" ref="F513">VLOOKUP($A513, TblMedical[], COLUMN(TblMedical[BMI]), FALSE)</f>
        <v>29.81</v>
      </c>
      <c r="G513" s="29" t="str" cm="1">
        <f t="array" ref="G513">VLOOKUP($A513, TblMedical[], COLUMN(TblMedical[Heart Issues]), FALSE)</f>
        <v>No</v>
      </c>
      <c r="H513" s="29" t="str" cm="1">
        <f t="array" ref="H513">VLOOKUP($A513, TblMedical[], COLUMN(TblMedical[Any Transplants]), FALSE)</f>
        <v>No</v>
      </c>
      <c r="I513" s="29" t="str" cm="1">
        <f t="array" ref="I513">VLOOKUP($A513, TblMedical[], COLUMN(TblMedical[Cancer history]), FALSE)</f>
        <v>No</v>
      </c>
      <c r="J513" s="29">
        <f>VLOOKUP($A513, TblMedical[], 9, FALSE)</f>
        <v>0</v>
      </c>
      <c r="K513" s="29" t="str" cm="1">
        <f t="array" ref="K513">VLOOKUP($A513, TblMedical[], COLUMN(TblMedical[Smoker]), FALSE)</f>
        <v>Yes</v>
      </c>
      <c r="L513" s="29" t="str" cm="1">
        <f t="array" ref="L513">VLOOKUP($A513, TblMedical[], COLUMN(TblMedical[Weight Status]), FALSE)</f>
        <v>Overweight</v>
      </c>
      <c r="M513" s="29" t="str" cm="1">
        <f t="array" ref="M513">VLOOKUP($A513, TblMedical[], COLUMN(TblMedical[Diabetes Status]), FALSE)</f>
        <v>Normal</v>
      </c>
      <c r="N513" s="30" cm="1">
        <f t="array" ref="N513">VLOOKUP($A513, TblHospital[], COLUMN(TblHospital[DateofBirth]), FALSE)</f>
        <v>33474</v>
      </c>
      <c r="O513" s="35" t="str" cm="1">
        <f t="array" ref="O513">VLOOKUP($A513, TblHospital[], COLUMN(TblHospital[Hospital tier]), FALSE)</f>
        <v>tier - 1</v>
      </c>
      <c r="P513" s="35" t="str" cm="1">
        <f t="array" ref="P513">VLOOKUP($A513, TblHospital[], COLUMN(TblHospital[City tier]), FALSE)</f>
        <v>tier - 3</v>
      </c>
      <c r="Q513" s="35" t="str" cm="1">
        <f t="array" ref="Q513">VLOOKUP($A513, TblHospital[],COLUMN(TblHospital[State ID]), FALSE)</f>
        <v>R1013</v>
      </c>
      <c r="R513" s="31"/>
      <c r="S513" s="31"/>
      <c r="T513" s="31"/>
    </row>
    <row r="514" spans="1:20" x14ac:dyDescent="0.25">
      <c r="A514" s="39" t="str">
        <f>TblNames[[#This Row],[Customer ID]]</f>
        <v>Id513</v>
      </c>
      <c r="B514" s="29" t="str" cm="1">
        <f t="array" ref="B514">VLOOKUP($A514, TblNames[], COLUMN(TblNames[First Name]), FALSE)</f>
        <v>Brady</v>
      </c>
      <c r="C514" s="29" cm="1">
        <f t="array" ref="C514">VLOOKUP($A514, TblMedical[], COLUMN(TblMedical[HBA1C]), FALSE)</f>
        <v>4.4000000000000004</v>
      </c>
      <c r="D514" s="34" cm="1">
        <f t="array" ref="D514">VLOOKUP($A514, TblHospital[], COLUMN(TblHospital[Charges]), FALSE)</f>
        <v>19321.060000000001</v>
      </c>
      <c r="E514" s="40" cm="1">
        <f t="array" ref="E514">VLOOKUP($A514, TblHospital[], COLUMN(TblHospital[Age]), FALSE)</f>
        <v>56</v>
      </c>
      <c r="F514" s="29" cm="1">
        <f t="array" ref="F514">VLOOKUP($A514, TblMedical[], COLUMN(TblMedical[BMI]), FALSE)</f>
        <v>51.18</v>
      </c>
      <c r="G514" s="29" t="str" cm="1">
        <f t="array" ref="G514">VLOOKUP($A514, TblMedical[], COLUMN(TblMedical[Heart Issues]), FALSE)</f>
        <v>Yes</v>
      </c>
      <c r="H514" s="29" t="str" cm="1">
        <f t="array" ref="H514">VLOOKUP($A514, TblMedical[], COLUMN(TblMedical[Any Transplants]), FALSE)</f>
        <v>No</v>
      </c>
      <c r="I514" s="29" t="str" cm="1">
        <f t="array" ref="I514">VLOOKUP($A514, TblMedical[], COLUMN(TblMedical[Cancer history]), FALSE)</f>
        <v>No</v>
      </c>
      <c r="J514" s="29">
        <f>VLOOKUP($A514, TblMedical[], 9, FALSE)</f>
        <v>2</v>
      </c>
      <c r="K514" s="29" t="str" cm="1">
        <f t="array" ref="K514">VLOOKUP($A514, TblMedical[], COLUMN(TblMedical[Smoker]), FALSE)</f>
        <v>No</v>
      </c>
      <c r="L514" s="29" t="str" cm="1">
        <f t="array" ref="L514">VLOOKUP($A514, TblMedical[], COLUMN(TblMedical[Weight Status]), FALSE)</f>
        <v>Obesity</v>
      </c>
      <c r="M514" s="29" t="str" cm="1">
        <f t="array" ref="M514">VLOOKUP($A514, TblMedical[], COLUMN(TblMedical[Diabetes Status]), FALSE)</f>
        <v>Normal</v>
      </c>
      <c r="N514" s="30" cm="1">
        <f t="array" ref="N514">VLOOKUP($A514, TblHospital[], COLUMN(TblHospital[DateofBirth]), FALSE)</f>
        <v>24426</v>
      </c>
      <c r="O514" s="35" t="str" cm="1">
        <f t="array" ref="O514">VLOOKUP($A514, TblHospital[], COLUMN(TblHospital[Hospital tier]), FALSE)</f>
        <v>tier - 1</v>
      </c>
      <c r="P514" s="35" t="str" cm="1">
        <f t="array" ref="P514">VLOOKUP($A514, TblHospital[], COLUMN(TblHospital[City tier]), FALSE)</f>
        <v>tier - 1</v>
      </c>
      <c r="Q514" s="35" t="str" cm="1">
        <f t="array" ref="Q514">VLOOKUP($A514, TblHospital[],COLUMN(TblHospital[State ID]), FALSE)</f>
        <v>R1012</v>
      </c>
      <c r="R514" s="31"/>
      <c r="S514" s="31"/>
      <c r="T514" s="31"/>
    </row>
    <row r="515" spans="1:20" x14ac:dyDescent="0.25">
      <c r="A515" s="39" t="str">
        <f>TblNames[[#This Row],[Customer ID]]</f>
        <v>Id514</v>
      </c>
      <c r="B515" s="29" t="str" cm="1">
        <f t="array" ref="B515">VLOOKUP($A515, TblNames[], COLUMN(TblNames[First Name]), FALSE)</f>
        <v>Kameko</v>
      </c>
      <c r="C515" s="29" cm="1">
        <f t="array" ref="C515">VLOOKUP($A515, TblMedical[], COLUMN(TblMedical[HBA1C]), FALSE)</f>
        <v>8.18</v>
      </c>
      <c r="D515" s="34" cm="1">
        <f t="array" ref="D515">VLOOKUP($A515, TblHospital[], COLUMN(TblHospital[Charges]), FALSE)</f>
        <v>19259.96</v>
      </c>
      <c r="E515" s="40" cm="1">
        <f t="array" ref="E515">VLOOKUP($A515, TblHospital[], COLUMN(TblHospital[Age]), FALSE)</f>
        <v>56</v>
      </c>
      <c r="F515" s="29" cm="1">
        <f t="array" ref="F515">VLOOKUP($A515, TblMedical[], COLUMN(TblMedical[BMI]), FALSE)</f>
        <v>51.37</v>
      </c>
      <c r="G515" s="29" t="str" cm="1">
        <f t="array" ref="G515">VLOOKUP($A515, TblMedical[], COLUMN(TblMedical[Heart Issues]), FALSE)</f>
        <v>Yes</v>
      </c>
      <c r="H515" s="29" t="str" cm="1">
        <f t="array" ref="H515">VLOOKUP($A515, TblMedical[], COLUMN(TblMedical[Any Transplants]), FALSE)</f>
        <v>No</v>
      </c>
      <c r="I515" s="29" t="str" cm="1">
        <f t="array" ref="I515">VLOOKUP($A515, TblMedical[], COLUMN(TblMedical[Cancer history]), FALSE)</f>
        <v>No</v>
      </c>
      <c r="J515" s="29">
        <f>VLOOKUP($A515, TblMedical[], 9, FALSE)</f>
        <v>0</v>
      </c>
      <c r="K515" s="29" t="str" cm="1">
        <f t="array" ref="K515">VLOOKUP($A515, TblMedical[], COLUMN(TblMedical[Smoker]), FALSE)</f>
        <v>No</v>
      </c>
      <c r="L515" s="29" t="str" cm="1">
        <f t="array" ref="L515">VLOOKUP($A515, TblMedical[], COLUMN(TblMedical[Weight Status]), FALSE)</f>
        <v>Obesity</v>
      </c>
      <c r="M515" s="29" t="str" cm="1">
        <f t="array" ref="M515">VLOOKUP($A515, TblMedical[], COLUMN(TblMedical[Diabetes Status]), FALSE)</f>
        <v>Diabetes</v>
      </c>
      <c r="N515" s="30" cm="1">
        <f t="array" ref="N515">VLOOKUP($A515, TblHospital[], COLUMN(TblHospital[DateofBirth]), FALSE)</f>
        <v>24682</v>
      </c>
      <c r="O515" s="35" t="str" cm="1">
        <f t="array" ref="O515">VLOOKUP($A515, TblHospital[], COLUMN(TblHospital[Hospital tier]), FALSE)</f>
        <v>tier - 1</v>
      </c>
      <c r="P515" s="35" t="str" cm="1">
        <f t="array" ref="P515">VLOOKUP($A515, TblHospital[], COLUMN(TblHospital[City tier]), FALSE)</f>
        <v>tier - 1</v>
      </c>
      <c r="Q515" s="35" t="str" cm="1">
        <f t="array" ref="Q515">VLOOKUP($A515, TblHospital[],COLUMN(TblHospital[State ID]), FALSE)</f>
        <v>R1012</v>
      </c>
      <c r="R515" s="31"/>
      <c r="S515" s="31"/>
      <c r="T515" s="31"/>
    </row>
    <row r="516" spans="1:20" x14ac:dyDescent="0.25">
      <c r="A516" s="39" t="str">
        <f>TblNames[[#This Row],[Customer ID]]</f>
        <v>Id515</v>
      </c>
      <c r="B516" s="29" t="str" cm="1">
        <f t="array" ref="B516">VLOOKUP($A516, TblNames[], COLUMN(TblNames[First Name]), FALSE)</f>
        <v>Jeremy A</v>
      </c>
      <c r="C516" s="29" cm="1">
        <f t="array" ref="C516">VLOOKUP($A516, TblMedical[], COLUMN(TblMedical[HBA1C]), FALSE)</f>
        <v>5.52</v>
      </c>
      <c r="D516" s="34" cm="1">
        <f t="array" ref="D516">VLOOKUP($A516, TblHospital[], COLUMN(TblHospital[Charges]), FALSE)</f>
        <v>19214.71</v>
      </c>
      <c r="E516" s="40" cm="1">
        <f t="array" ref="E516">VLOOKUP($A516, TblHospital[], COLUMN(TblHospital[Age]), FALSE)</f>
        <v>37</v>
      </c>
      <c r="F516" s="29" cm="1">
        <f t="array" ref="F516">VLOOKUP($A516, TblMedical[], COLUMN(TblMedical[BMI]), FALSE)</f>
        <v>36.19</v>
      </c>
      <c r="G516" s="29" t="str" cm="1">
        <f t="array" ref="G516">VLOOKUP($A516, TblMedical[], COLUMN(TblMedical[Heart Issues]), FALSE)</f>
        <v>Yes</v>
      </c>
      <c r="H516" s="29" t="str" cm="1">
        <f t="array" ref="H516">VLOOKUP($A516, TblMedical[], COLUMN(TblMedical[Any Transplants]), FALSE)</f>
        <v>No</v>
      </c>
      <c r="I516" s="29" t="str" cm="1">
        <f t="array" ref="I516">VLOOKUP($A516, TblMedical[], COLUMN(TblMedical[Cancer history]), FALSE)</f>
        <v>No</v>
      </c>
      <c r="J516" s="29">
        <f>VLOOKUP($A516, TblMedical[], 9, FALSE)</f>
        <v>0</v>
      </c>
      <c r="K516" s="29" t="str" cm="1">
        <f t="array" ref="K516">VLOOKUP($A516, TblMedical[], COLUMN(TblMedical[Smoker]), FALSE)</f>
        <v>No</v>
      </c>
      <c r="L516" s="29" t="str" cm="1">
        <f t="array" ref="L516">VLOOKUP($A516, TblMedical[], COLUMN(TblMedical[Weight Status]), FALSE)</f>
        <v>Obesity</v>
      </c>
      <c r="M516" s="29" t="str" cm="1">
        <f t="array" ref="M516">VLOOKUP($A516, TblMedical[], COLUMN(TblMedical[Diabetes Status]), FALSE)</f>
        <v>Normal</v>
      </c>
      <c r="N516" s="30" cm="1">
        <f t="array" ref="N516">VLOOKUP($A516, TblHospital[], COLUMN(TblHospital[DateofBirth]), FALSE)</f>
        <v>31409</v>
      </c>
      <c r="O516" s="35" t="str" cm="1">
        <f t="array" ref="O516">VLOOKUP($A516, TblHospital[], COLUMN(TblHospital[Hospital tier]), FALSE)</f>
        <v>tier - 1</v>
      </c>
      <c r="P516" s="35" t="str" cm="1">
        <f t="array" ref="P516">VLOOKUP($A516, TblHospital[], COLUMN(TblHospital[City tier]), FALSE)</f>
        <v>tier - 3</v>
      </c>
      <c r="Q516" s="35" t="str" cm="1">
        <f t="array" ref="Q516">VLOOKUP($A516, TblHospital[],COLUMN(TblHospital[State ID]), FALSE)</f>
        <v>R1013</v>
      </c>
      <c r="R516" s="31"/>
      <c r="S516" s="31"/>
      <c r="T516" s="31"/>
    </row>
    <row r="517" spans="1:20" x14ac:dyDescent="0.25">
      <c r="A517" s="39" t="str">
        <f>TblNames[[#This Row],[Customer ID]]</f>
        <v>Id516</v>
      </c>
      <c r="B517" s="29" t="str" cm="1">
        <f t="array" ref="B517">VLOOKUP($A517, TblNames[], COLUMN(TblNames[First Name]), FALSE)</f>
        <v>Daniel</v>
      </c>
      <c r="C517" s="29" cm="1">
        <f t="array" ref="C517">VLOOKUP($A517, TblMedical[], COLUMN(TblMedical[HBA1C]), FALSE)</f>
        <v>4.84</v>
      </c>
      <c r="D517" s="34" cm="1">
        <f t="array" ref="D517">VLOOKUP($A517, TblHospital[], COLUMN(TblHospital[Charges]), FALSE)</f>
        <v>19199.939999999999</v>
      </c>
      <c r="E517" s="40" cm="1">
        <f t="array" ref="E517">VLOOKUP($A517, TblHospital[], COLUMN(TblHospital[Age]), FALSE)</f>
        <v>31</v>
      </c>
      <c r="F517" s="29" cm="1">
        <f t="array" ref="F517">VLOOKUP($A517, TblMedical[], COLUMN(TblMedical[BMI]), FALSE)</f>
        <v>25.9</v>
      </c>
      <c r="G517" s="29" t="str" cm="1">
        <f t="array" ref="G517">VLOOKUP($A517, TblMedical[], COLUMN(TblMedical[Heart Issues]), FALSE)</f>
        <v>No</v>
      </c>
      <c r="H517" s="29" t="str" cm="1">
        <f t="array" ref="H517">VLOOKUP($A517, TblMedical[], COLUMN(TblMedical[Any Transplants]), FALSE)</f>
        <v>No</v>
      </c>
      <c r="I517" s="29" t="str" cm="1">
        <f t="array" ref="I517">VLOOKUP($A517, TblMedical[], COLUMN(TblMedical[Cancer history]), FALSE)</f>
        <v>No</v>
      </c>
      <c r="J517" s="29">
        <f>VLOOKUP($A517, TblMedical[], 9, FALSE)</f>
        <v>0</v>
      </c>
      <c r="K517" s="29" t="str" cm="1">
        <f t="array" ref="K517">VLOOKUP($A517, TblMedical[], COLUMN(TblMedical[Smoker]), FALSE)</f>
        <v>Yes</v>
      </c>
      <c r="L517" s="29" t="str" cm="1">
        <f t="array" ref="L517">VLOOKUP($A517, TblMedical[], COLUMN(TblMedical[Weight Status]), FALSE)</f>
        <v>Overweight</v>
      </c>
      <c r="M517" s="29" t="str" cm="1">
        <f t="array" ref="M517">VLOOKUP($A517, TblMedical[], COLUMN(TblMedical[Diabetes Status]), FALSE)</f>
        <v>Normal</v>
      </c>
      <c r="N517" s="30" cm="1">
        <f t="array" ref="N517">VLOOKUP($A517, TblHospital[], COLUMN(TblHospital[DateofBirth]), FALSE)</f>
        <v>33497</v>
      </c>
      <c r="O517" s="35" t="str" cm="1">
        <f t="array" ref="O517">VLOOKUP($A517, TblHospital[], COLUMN(TblHospital[Hospital tier]), FALSE)</f>
        <v>tier - 1</v>
      </c>
      <c r="P517" s="35" t="str" cm="1">
        <f t="array" ref="P517">VLOOKUP($A517, TblHospital[], COLUMN(TblHospital[City tier]), FALSE)</f>
        <v>tier - 3</v>
      </c>
      <c r="Q517" s="35" t="str" cm="1">
        <f t="array" ref="Q517">VLOOKUP($A517, TblHospital[],COLUMN(TblHospital[State ID]), FALSE)</f>
        <v>R1011</v>
      </c>
      <c r="R517" s="31"/>
      <c r="S517" s="31"/>
      <c r="T517" s="31"/>
    </row>
    <row r="518" spans="1:20" x14ac:dyDescent="0.25">
      <c r="A518" s="39" t="str">
        <f>TblNames[[#This Row],[Customer ID]]</f>
        <v>Id517</v>
      </c>
      <c r="B518" s="29" t="str" cm="1">
        <f t="array" ref="B518">VLOOKUP($A518, TblNames[], COLUMN(TblNames[First Name]), FALSE)</f>
        <v>Amanda</v>
      </c>
      <c r="C518" s="29" cm="1">
        <f t="array" ref="C518">VLOOKUP($A518, TblMedical[], COLUMN(TblMedical[HBA1C]), FALSE)</f>
        <v>4.08</v>
      </c>
      <c r="D518" s="34" cm="1">
        <f t="array" ref="D518">VLOOKUP($A518, TblHospital[], COLUMN(TblHospital[Charges]), FALSE)</f>
        <v>19144.580000000002</v>
      </c>
      <c r="E518" s="40" cm="1">
        <f t="array" ref="E518">VLOOKUP($A518, TblHospital[], COLUMN(TblHospital[Age]), FALSE)</f>
        <v>44</v>
      </c>
      <c r="F518" s="29" cm="1">
        <f t="array" ref="F518">VLOOKUP($A518, TblMedical[], COLUMN(TblMedical[BMI]), FALSE)</f>
        <v>35.72</v>
      </c>
      <c r="G518" s="29" t="str" cm="1">
        <f t="array" ref="G518">VLOOKUP($A518, TblMedical[], COLUMN(TblMedical[Heart Issues]), FALSE)</f>
        <v>No</v>
      </c>
      <c r="H518" s="29" t="str" cm="1">
        <f t="array" ref="H518">VLOOKUP($A518, TblMedical[], COLUMN(TblMedical[Any Transplants]), FALSE)</f>
        <v>No</v>
      </c>
      <c r="I518" s="29" t="str" cm="1">
        <f t="array" ref="I518">VLOOKUP($A518, TblMedical[], COLUMN(TblMedical[Cancer history]), FALSE)</f>
        <v>Yes</v>
      </c>
      <c r="J518" s="29">
        <f>VLOOKUP($A518, TblMedical[], 9, FALSE)</f>
        <v>1</v>
      </c>
      <c r="K518" s="29" t="str" cm="1">
        <f t="array" ref="K518">VLOOKUP($A518, TblMedical[], COLUMN(TblMedical[Smoker]), FALSE)</f>
        <v>No</v>
      </c>
      <c r="L518" s="29" t="str" cm="1">
        <f t="array" ref="L518">VLOOKUP($A518, TblMedical[], COLUMN(TblMedical[Weight Status]), FALSE)</f>
        <v>Obesity</v>
      </c>
      <c r="M518" s="29" t="str" cm="1">
        <f t="array" ref="M518">VLOOKUP($A518, TblMedical[], COLUMN(TblMedical[Diabetes Status]), FALSE)</f>
        <v>Normal</v>
      </c>
      <c r="N518" s="30" cm="1">
        <f t="array" ref="N518">VLOOKUP($A518, TblHospital[], COLUMN(TblHospital[DateofBirth]), FALSE)</f>
        <v>29038</v>
      </c>
      <c r="O518" s="35" t="str" cm="1">
        <f t="array" ref="O518">VLOOKUP($A518, TblHospital[], COLUMN(TblHospital[Hospital tier]), FALSE)</f>
        <v>tier - 1</v>
      </c>
      <c r="P518" s="35" t="str" cm="1">
        <f t="array" ref="P518">VLOOKUP($A518, TblHospital[], COLUMN(TblHospital[City tier]), FALSE)</f>
        <v>tier - 1</v>
      </c>
      <c r="Q518" s="35" t="str" cm="1">
        <f t="array" ref="Q518">VLOOKUP($A518, TblHospital[],COLUMN(TblHospital[State ID]), FALSE)</f>
        <v>R1024</v>
      </c>
      <c r="R518" s="31"/>
      <c r="S518" s="31"/>
      <c r="T518" s="31"/>
    </row>
    <row r="519" spans="1:20" x14ac:dyDescent="0.25">
      <c r="A519" s="39" t="str">
        <f>TblNames[[#This Row],[Customer ID]]</f>
        <v>Id518</v>
      </c>
      <c r="B519" s="29" t="str" cm="1">
        <f t="array" ref="B519">VLOOKUP($A519, TblNames[], COLUMN(TblNames[First Name]), FALSE)</f>
        <v>Karen</v>
      </c>
      <c r="C519" s="29" cm="1">
        <f t="array" ref="C519">VLOOKUP($A519, TblMedical[], COLUMN(TblMedical[HBA1C]), FALSE)</f>
        <v>4.4800000000000004</v>
      </c>
      <c r="D519" s="34" cm="1">
        <f t="array" ref="D519">VLOOKUP($A519, TblHospital[], COLUMN(TblHospital[Charges]), FALSE)</f>
        <v>19107.78</v>
      </c>
      <c r="E519" s="40" cm="1">
        <f t="array" ref="E519">VLOOKUP($A519, TblHospital[], COLUMN(TblHospital[Age]), FALSE)</f>
        <v>29</v>
      </c>
      <c r="F519" s="29" cm="1">
        <f t="array" ref="F519">VLOOKUP($A519, TblMedical[], COLUMN(TblMedical[BMI]), FALSE)</f>
        <v>27.94</v>
      </c>
      <c r="G519" s="29" t="str" cm="1">
        <f t="array" ref="G519">VLOOKUP($A519, TblMedical[], COLUMN(TblMedical[Heart Issues]), FALSE)</f>
        <v>No</v>
      </c>
      <c r="H519" s="29" t="str" cm="1">
        <f t="array" ref="H519">VLOOKUP($A519, TblMedical[], COLUMN(TblMedical[Any Transplants]), FALSE)</f>
        <v>No</v>
      </c>
      <c r="I519" s="29" t="str" cm="1">
        <f t="array" ref="I519">VLOOKUP($A519, TblMedical[], COLUMN(TblMedical[Cancer history]), FALSE)</f>
        <v>Yes</v>
      </c>
      <c r="J519" s="29">
        <f>VLOOKUP($A519, TblMedical[], 9, FALSE)</f>
        <v>1</v>
      </c>
      <c r="K519" s="29" t="str" cm="1">
        <f t="array" ref="K519">VLOOKUP($A519, TblMedical[], COLUMN(TblMedical[Smoker]), FALSE)</f>
        <v>Yes</v>
      </c>
      <c r="L519" s="29" t="str" cm="1">
        <f t="array" ref="L519">VLOOKUP($A519, TblMedical[], COLUMN(TblMedical[Weight Status]), FALSE)</f>
        <v>Overweight</v>
      </c>
      <c r="M519" s="29" t="str" cm="1">
        <f t="array" ref="M519">VLOOKUP($A519, TblMedical[], COLUMN(TblMedical[Diabetes Status]), FALSE)</f>
        <v>Normal</v>
      </c>
      <c r="N519" s="30" cm="1">
        <f t="array" ref="N519">VLOOKUP($A519, TblHospital[], COLUMN(TblHospital[DateofBirth]), FALSE)</f>
        <v>34240</v>
      </c>
      <c r="O519" s="35" t="str" cm="1">
        <f t="array" ref="O519">VLOOKUP($A519, TblHospital[], COLUMN(TblHospital[Hospital tier]), FALSE)</f>
        <v>tier - 1</v>
      </c>
      <c r="P519" s="35" t="str" cm="1">
        <f t="array" ref="P519">VLOOKUP($A519, TblHospital[], COLUMN(TblHospital[City tier]), FALSE)</f>
        <v>tier - 2</v>
      </c>
      <c r="Q519" s="35" t="str" cm="1">
        <f t="array" ref="Q519">VLOOKUP($A519, TblHospital[],COLUMN(TblHospital[State ID]), FALSE)</f>
        <v>R1013</v>
      </c>
      <c r="R519" s="31"/>
      <c r="S519" s="31"/>
      <c r="T519" s="31"/>
    </row>
    <row r="520" spans="1:20" x14ac:dyDescent="0.25">
      <c r="A520" s="39" t="str">
        <f>TblNames[[#This Row],[Customer ID]]</f>
        <v>Id519</v>
      </c>
      <c r="B520" s="29" t="str" cm="1">
        <f t="array" ref="B520">VLOOKUP($A520, TblNames[], COLUMN(TblNames[First Name]), FALSE)</f>
        <v>Gregory</v>
      </c>
      <c r="C520" s="29" cm="1">
        <f t="array" ref="C520">VLOOKUP($A520, TblMedical[], COLUMN(TblMedical[HBA1C]), FALSE)</f>
        <v>5.73</v>
      </c>
      <c r="D520" s="34" cm="1">
        <f t="array" ref="D520">VLOOKUP($A520, TblHospital[], COLUMN(TblHospital[Charges]), FALSE)</f>
        <v>19040.88</v>
      </c>
      <c r="E520" s="40" cm="1">
        <f t="array" ref="E520">VLOOKUP($A520, TblHospital[], COLUMN(TblHospital[Age]), FALSE)</f>
        <v>34</v>
      </c>
      <c r="F520" s="29" cm="1">
        <f t="array" ref="F520">VLOOKUP($A520, TblMedical[], COLUMN(TblMedical[BMI]), FALSE)</f>
        <v>27.1</v>
      </c>
      <c r="G520" s="29" t="str" cm="1">
        <f t="array" ref="G520">VLOOKUP($A520, TblMedical[], COLUMN(TblMedical[Heart Issues]), FALSE)</f>
        <v>No</v>
      </c>
      <c r="H520" s="29" t="str" cm="1">
        <f t="array" ref="H520">VLOOKUP($A520, TblMedical[], COLUMN(TblMedical[Any Transplants]), FALSE)</f>
        <v>No</v>
      </c>
      <c r="I520" s="29" t="str" cm="1">
        <f t="array" ref="I520">VLOOKUP($A520, TblMedical[], COLUMN(TblMedical[Cancer history]), FALSE)</f>
        <v>No</v>
      </c>
      <c r="J520" s="29">
        <f>VLOOKUP($A520, TblMedical[], 9, FALSE)</f>
        <v>0</v>
      </c>
      <c r="K520" s="29" t="str" cm="1">
        <f t="array" ref="K520">VLOOKUP($A520, TblMedical[], COLUMN(TblMedical[Smoker]), FALSE)</f>
        <v>Yes</v>
      </c>
      <c r="L520" s="29" t="str" cm="1">
        <f t="array" ref="L520">VLOOKUP($A520, TblMedical[], COLUMN(TblMedical[Weight Status]), FALSE)</f>
        <v>Overweight</v>
      </c>
      <c r="M520" s="29" t="str" cm="1">
        <f t="array" ref="M520">VLOOKUP($A520, TblMedical[], COLUMN(TblMedical[Diabetes Status]), FALSE)</f>
        <v>Normal</v>
      </c>
      <c r="N520" s="30" cm="1">
        <f t="array" ref="N520">VLOOKUP($A520, TblHospital[], COLUMN(TblHospital[DateofBirth]), FALSE)</f>
        <v>32664</v>
      </c>
      <c r="O520" s="35" t="str" cm="1">
        <f t="array" ref="O520">VLOOKUP($A520, TblHospital[], COLUMN(TblHospital[Hospital tier]), FALSE)</f>
        <v>tier - 1</v>
      </c>
      <c r="P520" s="35" t="str" cm="1">
        <f t="array" ref="P520">VLOOKUP($A520, TblHospital[], COLUMN(TblHospital[City tier]), FALSE)</f>
        <v>tier - 3</v>
      </c>
      <c r="Q520" s="35" t="str" cm="1">
        <f t="array" ref="Q520">VLOOKUP($A520, TblHospital[],COLUMN(TblHospital[State ID]), FALSE)</f>
        <v>R1011</v>
      </c>
      <c r="R520" s="31"/>
      <c r="S520" s="31"/>
      <c r="T520" s="31"/>
    </row>
    <row r="521" spans="1:20" x14ac:dyDescent="0.25">
      <c r="A521" s="39" t="str">
        <f>TblNames[[#This Row],[Customer ID]]</f>
        <v>Id520</v>
      </c>
      <c r="B521" s="29" t="str" cm="1">
        <f t="array" ref="B521">VLOOKUP($A521, TblNames[], COLUMN(TblNames[First Name]), FALSE)</f>
        <v>Sabine</v>
      </c>
      <c r="C521" s="29" cm="1">
        <f t="array" ref="C521">VLOOKUP($A521, TblMedical[], COLUMN(TblMedical[HBA1C]), FALSE)</f>
        <v>5.46</v>
      </c>
      <c r="D521" s="34" cm="1">
        <f t="array" ref="D521">VLOOKUP($A521, TblHospital[], COLUMN(TblHospital[Charges]), FALSE)</f>
        <v>19023.259999999998</v>
      </c>
      <c r="E521" s="40" cm="1">
        <f t="array" ref="E521">VLOOKUP($A521, TblHospital[], COLUMN(TblHospital[Age]), FALSE)</f>
        <v>39</v>
      </c>
      <c r="F521" s="29" cm="1">
        <f t="array" ref="F521">VLOOKUP($A521, TblMedical[], COLUMN(TblMedical[BMI]), FALSE)</f>
        <v>18.3</v>
      </c>
      <c r="G521" s="29" t="str" cm="1">
        <f t="array" ref="G521">VLOOKUP($A521, TblMedical[], COLUMN(TblMedical[Heart Issues]), FALSE)</f>
        <v>Yes</v>
      </c>
      <c r="H521" s="29" t="str" cm="1">
        <f t="array" ref="H521">VLOOKUP($A521, TblMedical[], COLUMN(TblMedical[Any Transplants]), FALSE)</f>
        <v>No</v>
      </c>
      <c r="I521" s="29" t="str" cm="1">
        <f t="array" ref="I521">VLOOKUP($A521, TblMedical[], COLUMN(TblMedical[Cancer history]), FALSE)</f>
        <v>Yes</v>
      </c>
      <c r="J521" s="29">
        <f>VLOOKUP($A521, TblMedical[], 9, FALSE)</f>
        <v>1</v>
      </c>
      <c r="K521" s="29" t="str" cm="1">
        <f t="array" ref="K521">VLOOKUP($A521, TblMedical[], COLUMN(TblMedical[Smoker]), FALSE)</f>
        <v>Yes</v>
      </c>
      <c r="L521" s="29" t="str" cm="1">
        <f t="array" ref="L521">VLOOKUP($A521, TblMedical[], COLUMN(TblMedical[Weight Status]), FALSE)</f>
        <v>Underweight</v>
      </c>
      <c r="M521" s="29" t="str" cm="1">
        <f t="array" ref="M521">VLOOKUP($A521, TblMedical[], COLUMN(TblMedical[Diabetes Status]), FALSE)</f>
        <v>Normal</v>
      </c>
      <c r="N521" s="30" cm="1">
        <f t="array" ref="N521">VLOOKUP($A521, TblHospital[], COLUMN(TblHospital[DateofBirth]), FALSE)</f>
        <v>30669</v>
      </c>
      <c r="O521" s="35" t="str" cm="1">
        <f t="array" ref="O521">VLOOKUP($A521, TblHospital[], COLUMN(TblHospital[Hospital tier]), FALSE)</f>
        <v>tier - 1</v>
      </c>
      <c r="P521" s="35" t="str" cm="1">
        <f t="array" ref="P521">VLOOKUP($A521, TblHospital[], COLUMN(TblHospital[City tier]), FALSE)</f>
        <v>tier - 3</v>
      </c>
      <c r="Q521" s="35" t="str" cm="1">
        <f t="array" ref="Q521">VLOOKUP($A521, TblHospital[],COLUMN(TblHospital[State ID]), FALSE)</f>
        <v>R1011</v>
      </c>
      <c r="R521" s="31"/>
      <c r="S521" s="31"/>
      <c r="T521" s="31"/>
    </row>
    <row r="522" spans="1:20" x14ac:dyDescent="0.25">
      <c r="A522" s="39" t="str">
        <f>TblNames[[#This Row],[Customer ID]]</f>
        <v>Id521</v>
      </c>
      <c r="B522" s="29" t="str" cm="1">
        <f t="array" ref="B522">VLOOKUP($A522, TblNames[], COLUMN(TblNames[First Name]), FALSE)</f>
        <v>Joseph</v>
      </c>
      <c r="C522" s="29" cm="1">
        <f t="array" ref="C522">VLOOKUP($A522, TblMedical[], COLUMN(TblMedical[HBA1C]), FALSE)</f>
        <v>5.0199999999999996</v>
      </c>
      <c r="D522" s="34" cm="1">
        <f t="array" ref="D522">VLOOKUP($A522, TblHospital[], COLUMN(TblHospital[Charges]), FALSE)</f>
        <v>18972.5</v>
      </c>
      <c r="E522" s="40" cm="1">
        <f t="array" ref="E522">VLOOKUP($A522, TblHospital[], COLUMN(TblHospital[Age]), FALSE)</f>
        <v>34</v>
      </c>
      <c r="F522" s="29" cm="1">
        <f t="array" ref="F522">VLOOKUP($A522, TblMedical[], COLUMN(TblMedical[BMI]), FALSE)</f>
        <v>25.3</v>
      </c>
      <c r="G522" s="29" t="str" cm="1">
        <f t="array" ref="G522">VLOOKUP($A522, TblMedical[], COLUMN(TblMedical[Heart Issues]), FALSE)</f>
        <v>Yes</v>
      </c>
      <c r="H522" s="29" t="str" cm="1">
        <f t="array" ref="H522">VLOOKUP($A522, TblMedical[], COLUMN(TblMedical[Any Transplants]), FALSE)</f>
        <v>No</v>
      </c>
      <c r="I522" s="29" t="str" cm="1">
        <f t="array" ref="I522">VLOOKUP($A522, TblMedical[], COLUMN(TblMedical[Cancer history]), FALSE)</f>
        <v>No</v>
      </c>
      <c r="J522" s="29">
        <f>VLOOKUP($A522, TblMedical[], 9, FALSE)</f>
        <v>1</v>
      </c>
      <c r="K522" s="29" t="str" cm="1">
        <f t="array" ref="K522">VLOOKUP($A522, TblMedical[], COLUMN(TblMedical[Smoker]), FALSE)</f>
        <v>Yes</v>
      </c>
      <c r="L522" s="29" t="str" cm="1">
        <f t="array" ref="L522">VLOOKUP($A522, TblMedical[], COLUMN(TblMedical[Weight Status]), FALSE)</f>
        <v>Overweight</v>
      </c>
      <c r="M522" s="29" t="str" cm="1">
        <f t="array" ref="M522">VLOOKUP($A522, TblMedical[], COLUMN(TblMedical[Diabetes Status]), FALSE)</f>
        <v>Normal</v>
      </c>
      <c r="N522" s="30" cm="1">
        <f t="array" ref="N522">VLOOKUP($A522, TblHospital[], COLUMN(TblHospital[DateofBirth]), FALSE)</f>
        <v>32440</v>
      </c>
      <c r="O522" s="35" t="str" cm="1">
        <f t="array" ref="O522">VLOOKUP($A522, TblHospital[], COLUMN(TblHospital[Hospital tier]), FALSE)</f>
        <v>tier - 1</v>
      </c>
      <c r="P522" s="35" t="str" cm="1">
        <f t="array" ref="P522">VLOOKUP($A522, TblHospital[], COLUMN(TblHospital[City tier]), FALSE)</f>
        <v>tier - 3</v>
      </c>
      <c r="Q522" s="35" t="str" cm="1">
        <f t="array" ref="Q522">VLOOKUP($A522, TblHospital[],COLUMN(TblHospital[State ID]), FALSE)</f>
        <v>R1013</v>
      </c>
      <c r="R522" s="31"/>
      <c r="S522" s="31"/>
      <c r="T522" s="31"/>
    </row>
    <row r="523" spans="1:20" x14ac:dyDescent="0.25">
      <c r="A523" s="39" t="str">
        <f>TblNames[[#This Row],[Customer ID]]</f>
        <v>Id522</v>
      </c>
      <c r="B523" s="29" t="str" cm="1">
        <f t="array" ref="B523">VLOOKUP($A523, TblNames[], COLUMN(TblNames[First Name]), FALSE)</f>
        <v>Adam</v>
      </c>
      <c r="C523" s="29" cm="1">
        <f t="array" ref="C523">VLOOKUP($A523, TblMedical[], COLUMN(TblMedical[HBA1C]), FALSE)</f>
        <v>6.36</v>
      </c>
      <c r="D523" s="34" cm="1">
        <f t="array" ref="D523">VLOOKUP($A523, TblHospital[], COLUMN(TblHospital[Charges]), FALSE)</f>
        <v>18963.169999999998</v>
      </c>
      <c r="E523" s="40" cm="1">
        <f t="array" ref="E523">VLOOKUP($A523, TblHospital[], COLUMN(TblHospital[Age]), FALSE)</f>
        <v>30</v>
      </c>
      <c r="F523" s="29" cm="1">
        <f t="array" ref="F523">VLOOKUP($A523, TblMedical[], COLUMN(TblMedical[BMI]), FALSE)</f>
        <v>38.83</v>
      </c>
      <c r="G523" s="29" t="str" cm="1">
        <f t="array" ref="G523">VLOOKUP($A523, TblMedical[], COLUMN(TblMedical[Heart Issues]), FALSE)</f>
        <v>No</v>
      </c>
      <c r="H523" s="29" t="str" cm="1">
        <f t="array" ref="H523">VLOOKUP($A523, TblMedical[], COLUMN(TblMedical[Any Transplants]), FALSE)</f>
        <v>No</v>
      </c>
      <c r="I523" s="29" t="str" cm="1">
        <f t="array" ref="I523">VLOOKUP($A523, TblMedical[], COLUMN(TblMedical[Cancer history]), FALSE)</f>
        <v>No</v>
      </c>
      <c r="J523" s="29">
        <f>VLOOKUP($A523, TblMedical[], 9, FALSE)</f>
        <v>1</v>
      </c>
      <c r="K523" s="29" t="str" cm="1">
        <f t="array" ref="K523">VLOOKUP($A523, TblMedical[], COLUMN(TblMedical[Smoker]), FALSE)</f>
        <v>No</v>
      </c>
      <c r="L523" s="29" t="str" cm="1">
        <f t="array" ref="L523">VLOOKUP($A523, TblMedical[], COLUMN(TblMedical[Weight Status]), FALSE)</f>
        <v>Obesity</v>
      </c>
      <c r="M523" s="29" t="str" cm="1">
        <f t="array" ref="M523">VLOOKUP($A523, TblMedical[], COLUMN(TblMedical[Diabetes Status]), FALSE)</f>
        <v>Prediabetes</v>
      </c>
      <c r="N523" s="30" cm="1">
        <f t="array" ref="N523">VLOOKUP($A523, TblHospital[], COLUMN(TblHospital[DateofBirth]), FALSE)</f>
        <v>33938</v>
      </c>
      <c r="O523" s="35" t="str" cm="1">
        <f t="array" ref="O523">VLOOKUP($A523, TblHospital[], COLUMN(TblHospital[Hospital tier]), FALSE)</f>
        <v>tier - 1</v>
      </c>
      <c r="P523" s="35" t="str" cm="1">
        <f t="array" ref="P523">VLOOKUP($A523, TblHospital[], COLUMN(TblHospital[City tier]), FALSE)</f>
        <v>tier - 1</v>
      </c>
      <c r="Q523" s="35" t="str" cm="1">
        <f t="array" ref="Q523">VLOOKUP($A523, TblHospital[],COLUMN(TblHospital[State ID]), FALSE)</f>
        <v>R1013</v>
      </c>
      <c r="R523" s="31"/>
      <c r="S523" s="31"/>
      <c r="T523" s="31"/>
    </row>
    <row r="524" spans="1:20" x14ac:dyDescent="0.25">
      <c r="A524" s="39" t="str">
        <f>TblNames[[#This Row],[Customer ID]]</f>
        <v>Id523</v>
      </c>
      <c r="B524" s="29" t="str" cm="1">
        <f t="array" ref="B524">VLOOKUP($A524, TblNames[], COLUMN(TblNames[First Name]), FALSE)</f>
        <v>Karolyn A</v>
      </c>
      <c r="C524" s="29" cm="1">
        <f t="array" ref="C524">VLOOKUP($A524, TblMedical[], COLUMN(TblMedical[HBA1C]), FALSE)</f>
        <v>5.36</v>
      </c>
      <c r="D524" s="34" cm="1">
        <f t="array" ref="D524">VLOOKUP($A524, TblHospital[], COLUMN(TblHospital[Charges]), FALSE)</f>
        <v>18955.22</v>
      </c>
      <c r="E524" s="40" cm="1">
        <f t="array" ref="E524">VLOOKUP($A524, TblHospital[], COLUMN(TblHospital[Age]), FALSE)</f>
        <v>25</v>
      </c>
      <c r="F524" s="29" cm="1">
        <f t="array" ref="F524">VLOOKUP($A524, TblMedical[], COLUMN(TblMedical[BMI]), FALSE)</f>
        <v>27.6</v>
      </c>
      <c r="G524" s="29" t="str" cm="1">
        <f t="array" ref="G524">VLOOKUP($A524, TblMedical[], COLUMN(TblMedical[Heart Issues]), FALSE)</f>
        <v>No</v>
      </c>
      <c r="H524" s="29" t="str" cm="1">
        <f t="array" ref="H524">VLOOKUP($A524, TblMedical[], COLUMN(TblMedical[Any Transplants]), FALSE)</f>
        <v>No</v>
      </c>
      <c r="I524" s="29" t="str" cm="1">
        <f t="array" ref="I524">VLOOKUP($A524, TblMedical[], COLUMN(TblMedical[Cancer history]), FALSE)</f>
        <v>No</v>
      </c>
      <c r="J524" s="29">
        <f>VLOOKUP($A524, TblMedical[], 9, FALSE)</f>
        <v>1</v>
      </c>
      <c r="K524" s="29" t="str" cm="1">
        <f t="array" ref="K524">VLOOKUP($A524, TblMedical[], COLUMN(TblMedical[Smoker]), FALSE)</f>
        <v>No</v>
      </c>
      <c r="L524" s="29" t="str" cm="1">
        <f t="array" ref="L524">VLOOKUP($A524, TblMedical[], COLUMN(TblMedical[Weight Status]), FALSE)</f>
        <v>Overweight</v>
      </c>
      <c r="M524" s="29" t="str" cm="1">
        <f t="array" ref="M524">VLOOKUP($A524, TblMedical[], COLUMN(TblMedical[Diabetes Status]), FALSE)</f>
        <v>Normal</v>
      </c>
      <c r="N524" s="30" cm="1">
        <f t="array" ref="N524">VLOOKUP($A524, TblHospital[], COLUMN(TblHospital[DateofBirth]), FALSE)</f>
        <v>36013</v>
      </c>
      <c r="O524" s="35" t="str" cm="1">
        <f t="array" ref="O524">VLOOKUP($A524, TblHospital[], COLUMN(TblHospital[Hospital tier]), FALSE)</f>
        <v>tier - 1</v>
      </c>
      <c r="P524" s="35" t="str" cm="1">
        <f t="array" ref="P524">VLOOKUP($A524, TblHospital[], COLUMN(TblHospital[City tier]), FALSE)</f>
        <v>tier - 3</v>
      </c>
      <c r="Q524" s="35" t="str" cm="1">
        <f t="array" ref="Q524">VLOOKUP($A524, TblHospital[],COLUMN(TblHospital[State ID]), FALSE)</f>
        <v>R1011</v>
      </c>
      <c r="R524" s="31"/>
      <c r="S524" s="31"/>
      <c r="T524" s="31"/>
    </row>
    <row r="525" spans="1:20" x14ac:dyDescent="0.25">
      <c r="A525" s="39" t="str">
        <f>TblNames[[#This Row],[Customer ID]]</f>
        <v>Id524</v>
      </c>
      <c r="B525" s="29" t="str" cm="1">
        <f t="array" ref="B525">VLOOKUP($A525, TblNames[], COLUMN(TblNames[First Name]), FALSE)</f>
        <v>Anita L</v>
      </c>
      <c r="C525" s="29" cm="1">
        <f t="array" ref="C525">VLOOKUP($A525, TblMedical[], COLUMN(TblMedical[HBA1C]), FALSE)</f>
        <v>8.3699999999999992</v>
      </c>
      <c r="D525" s="34" cm="1">
        <f t="array" ref="D525">VLOOKUP($A525, TblHospital[], COLUMN(TblHospital[Charges]), FALSE)</f>
        <v>18954.560000000001</v>
      </c>
      <c r="E525" s="40" cm="1">
        <f t="array" ref="E525">VLOOKUP($A525, TblHospital[], COLUMN(TblHospital[Age]), FALSE)</f>
        <v>59</v>
      </c>
      <c r="F525" s="29" cm="1">
        <f t="array" ref="F525">VLOOKUP($A525, TblMedical[], COLUMN(TblMedical[BMI]), FALSE)</f>
        <v>46.4</v>
      </c>
      <c r="G525" s="29" t="str" cm="1">
        <f t="array" ref="G525">VLOOKUP($A525, TblMedical[], COLUMN(TblMedical[Heart Issues]), FALSE)</f>
        <v>Yes</v>
      </c>
      <c r="H525" s="29" t="str" cm="1">
        <f t="array" ref="H525">VLOOKUP($A525, TblMedical[], COLUMN(TblMedical[Any Transplants]), FALSE)</f>
        <v>No</v>
      </c>
      <c r="I525" s="29" t="str" cm="1">
        <f t="array" ref="I525">VLOOKUP($A525, TblMedical[], COLUMN(TblMedical[Cancer history]), FALSE)</f>
        <v>Yes</v>
      </c>
      <c r="J525" s="29">
        <f>VLOOKUP($A525, TblMedical[], 9, FALSE)</f>
        <v>1</v>
      </c>
      <c r="K525" s="29" t="str" cm="1">
        <f t="array" ref="K525">VLOOKUP($A525, TblMedical[], COLUMN(TblMedical[Smoker]), FALSE)</f>
        <v>No</v>
      </c>
      <c r="L525" s="29" t="str" cm="1">
        <f t="array" ref="L525">VLOOKUP($A525, TblMedical[], COLUMN(TblMedical[Weight Status]), FALSE)</f>
        <v>Obesity</v>
      </c>
      <c r="M525" s="29" t="str" cm="1">
        <f t="array" ref="M525">VLOOKUP($A525, TblMedical[], COLUMN(TblMedical[Diabetes Status]), FALSE)</f>
        <v>Diabetes</v>
      </c>
      <c r="N525" s="30" cm="1">
        <f t="array" ref="N525">VLOOKUP($A525, TblHospital[], COLUMN(TblHospital[DateofBirth]), FALSE)</f>
        <v>23304</v>
      </c>
      <c r="O525" s="35" t="str" cm="1">
        <f t="array" ref="O525">VLOOKUP($A525, TblHospital[], COLUMN(TblHospital[Hospital tier]), FALSE)</f>
        <v>tier - 1</v>
      </c>
      <c r="P525" s="35" t="str" cm="1">
        <f t="array" ref="P525">VLOOKUP($A525, TblHospital[], COLUMN(TblHospital[City tier]), FALSE)</f>
        <v>tier - 1</v>
      </c>
      <c r="Q525" s="35" t="str" cm="1">
        <f t="array" ref="Q525">VLOOKUP($A525, TblHospital[],COLUMN(TblHospital[State ID]), FALSE)</f>
        <v>R1026</v>
      </c>
      <c r="R525" s="31"/>
      <c r="S525" s="31"/>
      <c r="T525" s="31"/>
    </row>
    <row r="526" spans="1:20" x14ac:dyDescent="0.25">
      <c r="A526" s="39" t="str">
        <f>TblNames[[#This Row],[Customer ID]]</f>
        <v>Id525</v>
      </c>
      <c r="B526" s="29" t="str" cm="1">
        <f t="array" ref="B526">VLOOKUP($A526, TblNames[], COLUMN(TblNames[First Name]), FALSE)</f>
        <v>Laura E</v>
      </c>
      <c r="C526" s="29" cm="1">
        <f t="array" ref="C526">VLOOKUP($A526, TblMedical[], COLUMN(TblMedical[HBA1C]), FALSE)</f>
        <v>5.18</v>
      </c>
      <c r="D526" s="34" cm="1">
        <f t="array" ref="D526">VLOOKUP($A526, TblHospital[], COLUMN(TblHospital[Charges]), FALSE)</f>
        <v>18932.810000000001</v>
      </c>
      <c r="E526" s="40" cm="1">
        <f t="array" ref="E526">VLOOKUP($A526, TblHospital[], COLUMN(TblHospital[Age]), FALSE)</f>
        <v>54</v>
      </c>
      <c r="F526" s="29" cm="1">
        <f t="array" ref="F526">VLOOKUP($A526, TblMedical[], COLUMN(TblMedical[BMI]), FALSE)</f>
        <v>51.92</v>
      </c>
      <c r="G526" s="29" t="str" cm="1">
        <f t="array" ref="G526">VLOOKUP($A526, TblMedical[], COLUMN(TblMedical[Heart Issues]), FALSE)</f>
        <v>Yes</v>
      </c>
      <c r="H526" s="29" t="str" cm="1">
        <f t="array" ref="H526">VLOOKUP($A526, TblMedical[], COLUMN(TblMedical[Any Transplants]), FALSE)</f>
        <v>No</v>
      </c>
      <c r="I526" s="29" t="str" cm="1">
        <f t="array" ref="I526">VLOOKUP($A526, TblMedical[], COLUMN(TblMedical[Cancer history]), FALSE)</f>
        <v>Yes</v>
      </c>
      <c r="J526" s="29">
        <f>VLOOKUP($A526, TblMedical[], 9, FALSE)</f>
        <v>1</v>
      </c>
      <c r="K526" s="29" t="str" cm="1">
        <f t="array" ref="K526">VLOOKUP($A526, TblMedical[], COLUMN(TblMedical[Smoker]), FALSE)</f>
        <v>No</v>
      </c>
      <c r="L526" s="29" t="str" cm="1">
        <f t="array" ref="L526">VLOOKUP($A526, TblMedical[], COLUMN(TblMedical[Weight Status]), FALSE)</f>
        <v>Obesity</v>
      </c>
      <c r="M526" s="29" t="str" cm="1">
        <f t="array" ref="M526">VLOOKUP($A526, TblMedical[], COLUMN(TblMedical[Diabetes Status]), FALSE)</f>
        <v>Normal</v>
      </c>
      <c r="N526" s="30" cm="1">
        <f t="array" ref="N526">VLOOKUP($A526, TblHospital[], COLUMN(TblHospital[DateofBirth]), FALSE)</f>
        <v>25418</v>
      </c>
      <c r="O526" s="35" t="str" cm="1">
        <f t="array" ref="O526">VLOOKUP($A526, TblHospital[], COLUMN(TblHospital[Hospital tier]), FALSE)</f>
        <v>tier - 1</v>
      </c>
      <c r="P526" s="35" t="str" cm="1">
        <f t="array" ref="P526">VLOOKUP($A526, TblHospital[], COLUMN(TblHospital[City tier]), FALSE)</f>
        <v>tier - 3</v>
      </c>
      <c r="Q526" s="35" t="str" cm="1">
        <f t="array" ref="Q526">VLOOKUP($A526, TblHospital[],COLUMN(TblHospital[State ID]), FALSE)</f>
        <v>R1012</v>
      </c>
      <c r="R526" s="31"/>
      <c r="S526" s="31"/>
      <c r="T526" s="31"/>
    </row>
    <row r="527" spans="1:20" x14ac:dyDescent="0.25">
      <c r="A527" s="39" t="str">
        <f>TblNames[[#This Row],[Customer ID]]</f>
        <v>Id526</v>
      </c>
      <c r="B527" s="29" t="str" cm="1">
        <f t="array" ref="B527">VLOOKUP($A527, TblNames[], COLUMN(TblNames[First Name]), FALSE)</f>
        <v>Sarah</v>
      </c>
      <c r="C527" s="29" cm="1">
        <f t="array" ref="C527">VLOOKUP($A527, TblMedical[], COLUMN(TblMedical[HBA1C]), FALSE)</f>
        <v>5.68</v>
      </c>
      <c r="D527" s="34" cm="1">
        <f t="array" ref="D527">VLOOKUP($A527, TblHospital[], COLUMN(TblHospital[Charges]), FALSE)</f>
        <v>18903.490000000002</v>
      </c>
      <c r="E527" s="40" cm="1">
        <f t="array" ref="E527">VLOOKUP($A527, TblHospital[], COLUMN(TblHospital[Age]), FALSE)</f>
        <v>27</v>
      </c>
      <c r="F527" s="29" cm="1">
        <f t="array" ref="F527">VLOOKUP($A527, TblMedical[], COLUMN(TblMedical[BMI]), FALSE)</f>
        <v>32.395000000000003</v>
      </c>
      <c r="G527" s="29" t="str" cm="1">
        <f t="array" ref="G527">VLOOKUP($A527, TblMedical[], COLUMN(TblMedical[Heart Issues]), FALSE)</f>
        <v>Yes</v>
      </c>
      <c r="H527" s="29" t="str" cm="1">
        <f t="array" ref="H527">VLOOKUP($A527, TblMedical[], COLUMN(TblMedical[Any Transplants]), FALSE)</f>
        <v>No</v>
      </c>
      <c r="I527" s="29" t="str" cm="1">
        <f t="array" ref="I527">VLOOKUP($A527, TblMedical[], COLUMN(TblMedical[Cancer history]), FALSE)</f>
        <v>No</v>
      </c>
      <c r="J527" s="29">
        <f>VLOOKUP($A527, TblMedical[], 9, FALSE)</f>
        <v>1</v>
      </c>
      <c r="K527" s="29" t="str" cm="1">
        <f t="array" ref="K527">VLOOKUP($A527, TblMedical[], COLUMN(TblMedical[Smoker]), FALSE)</f>
        <v>No</v>
      </c>
      <c r="L527" s="29" t="str" cm="1">
        <f t="array" ref="L527">VLOOKUP($A527, TblMedical[], COLUMN(TblMedical[Weight Status]), FALSE)</f>
        <v>Obesity</v>
      </c>
      <c r="M527" s="29" t="str" cm="1">
        <f t="array" ref="M527">VLOOKUP($A527, TblMedical[], COLUMN(TblMedical[Diabetes Status]), FALSE)</f>
        <v>Normal</v>
      </c>
      <c r="N527" s="30" cm="1">
        <f t="array" ref="N527">VLOOKUP($A527, TblHospital[], COLUMN(TblHospital[DateofBirth]), FALSE)</f>
        <v>34969</v>
      </c>
      <c r="O527" s="35" t="str" cm="1">
        <f t="array" ref="O527">VLOOKUP($A527, TblHospital[], COLUMN(TblHospital[Hospital tier]), FALSE)</f>
        <v>tier - 1</v>
      </c>
      <c r="P527" s="35" t="str" cm="1">
        <f t="array" ref="P527">VLOOKUP($A527, TblHospital[], COLUMN(TblHospital[City tier]), FALSE)</f>
        <v>tier - 2</v>
      </c>
      <c r="Q527" s="35" t="str" cm="1">
        <f t="array" ref="Q527">VLOOKUP($A527, TblHospital[],COLUMN(TblHospital[State ID]), FALSE)</f>
        <v>R1024</v>
      </c>
      <c r="R527" s="31"/>
      <c r="S527" s="31"/>
      <c r="T527" s="31"/>
    </row>
    <row r="528" spans="1:20" x14ac:dyDescent="0.25">
      <c r="A528" s="39" t="str">
        <f>TblNames[[#This Row],[Customer ID]]</f>
        <v>Id527</v>
      </c>
      <c r="B528" s="29" t="str" cm="1">
        <f t="array" ref="B528">VLOOKUP($A528, TblNames[], COLUMN(TblNames[First Name]), FALSE)</f>
        <v>Ashley E</v>
      </c>
      <c r="C528" s="29" cm="1">
        <f t="array" ref="C528">VLOOKUP($A528, TblMedical[], COLUMN(TblMedical[HBA1C]), FALSE)</f>
        <v>7.31</v>
      </c>
      <c r="D528" s="34" cm="1">
        <f t="array" ref="D528">VLOOKUP($A528, TblHospital[], COLUMN(TblHospital[Charges]), FALSE)</f>
        <v>18883.330000000002</v>
      </c>
      <c r="E528" s="40" cm="1">
        <f t="array" ref="E528">VLOOKUP($A528, TblHospital[], COLUMN(TblHospital[Age]), FALSE)</f>
        <v>59</v>
      </c>
      <c r="F528" s="29" cm="1">
        <f t="array" ref="F528">VLOOKUP($A528, TblMedical[], COLUMN(TblMedical[BMI]), FALSE)</f>
        <v>46.19</v>
      </c>
      <c r="G528" s="29" t="str" cm="1">
        <f t="array" ref="G528">VLOOKUP($A528, TblMedical[], COLUMN(TblMedical[Heart Issues]), FALSE)</f>
        <v>Yes</v>
      </c>
      <c r="H528" s="29" t="str" cm="1">
        <f t="array" ref="H528">VLOOKUP($A528, TblMedical[], COLUMN(TblMedical[Any Transplants]), FALSE)</f>
        <v>No</v>
      </c>
      <c r="I528" s="29" t="str" cm="1">
        <f t="array" ref="I528">VLOOKUP($A528, TblMedical[], COLUMN(TblMedical[Cancer history]), FALSE)</f>
        <v>Yes</v>
      </c>
      <c r="J528" s="29">
        <f>VLOOKUP($A528, TblMedical[], 9, FALSE)</f>
        <v>1</v>
      </c>
      <c r="K528" s="29" t="str" cm="1">
        <f t="array" ref="K528">VLOOKUP($A528, TblMedical[], COLUMN(TblMedical[Smoker]), FALSE)</f>
        <v>No</v>
      </c>
      <c r="L528" s="29" t="str" cm="1">
        <f t="array" ref="L528">VLOOKUP($A528, TblMedical[], COLUMN(TblMedical[Weight Status]), FALSE)</f>
        <v>Obesity</v>
      </c>
      <c r="M528" s="29" t="str" cm="1">
        <f t="array" ref="M528">VLOOKUP($A528, TblMedical[], COLUMN(TblMedical[Diabetes Status]), FALSE)</f>
        <v>Prediabetes</v>
      </c>
      <c r="N528" s="30" cm="1">
        <f t="array" ref="N528">VLOOKUP($A528, TblHospital[], COLUMN(TblHospital[DateofBirth]), FALSE)</f>
        <v>23351</v>
      </c>
      <c r="O528" s="35" t="str" cm="1">
        <f t="array" ref="O528">VLOOKUP($A528, TblHospital[], COLUMN(TblHospital[Hospital tier]), FALSE)</f>
        <v>tier - 1</v>
      </c>
      <c r="P528" s="35" t="str" cm="1">
        <f t="array" ref="P528">VLOOKUP($A528, TblHospital[], COLUMN(TblHospital[City tier]), FALSE)</f>
        <v>tier - 1</v>
      </c>
      <c r="Q528" s="35" t="str" cm="1">
        <f t="array" ref="Q528">VLOOKUP($A528, TblHospital[],COLUMN(TblHospital[State ID]), FALSE)</f>
        <v>R1026</v>
      </c>
      <c r="R528" s="31"/>
      <c r="S528" s="31"/>
      <c r="T528" s="31"/>
    </row>
    <row r="529" spans="1:20" x14ac:dyDescent="0.25">
      <c r="A529" s="39" t="str">
        <f>TblNames[[#This Row],[Customer ID]]</f>
        <v>Id528</v>
      </c>
      <c r="B529" s="29" t="str" cm="1">
        <f t="array" ref="B529">VLOOKUP($A529, TblNames[], COLUMN(TblNames[First Name]), FALSE)</f>
        <v>Lindsey</v>
      </c>
      <c r="C529" s="29" cm="1">
        <f t="array" ref="C529">VLOOKUP($A529, TblMedical[], COLUMN(TblMedical[HBA1C]), FALSE)</f>
        <v>4.67</v>
      </c>
      <c r="D529" s="34" cm="1">
        <f t="array" ref="D529">VLOOKUP($A529, TblHospital[], COLUMN(TblHospital[Charges]), FALSE)</f>
        <v>18838.7</v>
      </c>
      <c r="E529" s="40" cm="1">
        <f t="array" ref="E529">VLOOKUP($A529, TblHospital[], COLUMN(TblHospital[Age]), FALSE)</f>
        <v>20</v>
      </c>
      <c r="F529" s="29" cm="1">
        <f t="array" ref="F529">VLOOKUP($A529, TblMedical[], COLUMN(TblMedical[BMI]), FALSE)</f>
        <v>27.93</v>
      </c>
      <c r="G529" s="29" t="str" cm="1">
        <f t="array" ref="G529">VLOOKUP($A529, TblMedical[], COLUMN(TblMedical[Heart Issues]), FALSE)</f>
        <v>No</v>
      </c>
      <c r="H529" s="29" t="str" cm="1">
        <f t="array" ref="H529">VLOOKUP($A529, TblMedical[], COLUMN(TblMedical[Any Transplants]), FALSE)</f>
        <v>No</v>
      </c>
      <c r="I529" s="29" t="str" cm="1">
        <f t="array" ref="I529">VLOOKUP($A529, TblMedical[], COLUMN(TblMedical[Cancer history]), FALSE)</f>
        <v>Yes</v>
      </c>
      <c r="J529" s="29">
        <f>VLOOKUP($A529, TblMedical[], 9, FALSE)</f>
        <v>1</v>
      </c>
      <c r="K529" s="29" t="str" cm="1">
        <f t="array" ref="K529">VLOOKUP($A529, TblMedical[], COLUMN(TblMedical[Smoker]), FALSE)</f>
        <v>No</v>
      </c>
      <c r="L529" s="29" t="str" cm="1">
        <f t="array" ref="L529">VLOOKUP($A529, TblMedical[], COLUMN(TblMedical[Weight Status]), FALSE)</f>
        <v>Overweight</v>
      </c>
      <c r="M529" s="29" t="str" cm="1">
        <f t="array" ref="M529">VLOOKUP($A529, TblMedical[], COLUMN(TblMedical[Diabetes Status]), FALSE)</f>
        <v>Normal</v>
      </c>
      <c r="N529" s="30" cm="1">
        <f t="array" ref="N529">VLOOKUP($A529, TblHospital[], COLUMN(TblHospital[DateofBirth]), FALSE)</f>
        <v>37826</v>
      </c>
      <c r="O529" s="35" t="str" cm="1">
        <f t="array" ref="O529">VLOOKUP($A529, TblHospital[], COLUMN(TblHospital[Hospital tier]), FALSE)</f>
        <v>tier - 1</v>
      </c>
      <c r="P529" s="35" t="str" cm="1">
        <f t="array" ref="P529">VLOOKUP($A529, TblHospital[], COLUMN(TblHospital[City tier]), FALSE)</f>
        <v>tier - 3</v>
      </c>
      <c r="Q529" s="35" t="str" cm="1">
        <f t="array" ref="Q529">VLOOKUP($A529, TblHospital[],COLUMN(TblHospital[State ID]), FALSE)</f>
        <v>R1012</v>
      </c>
      <c r="R529" s="31"/>
      <c r="S529" s="31"/>
      <c r="T529" s="31"/>
    </row>
    <row r="530" spans="1:20" x14ac:dyDescent="0.25">
      <c r="A530" s="39" t="str">
        <f>TblNames[[#This Row],[Customer ID]]</f>
        <v>Id529</v>
      </c>
      <c r="B530" s="29" t="str" cm="1">
        <f t="array" ref="B530">VLOOKUP($A530, TblNames[], COLUMN(TblNames[First Name]), FALSE)</f>
        <v>Alan</v>
      </c>
      <c r="C530" s="29" cm="1">
        <f t="array" ref="C530">VLOOKUP($A530, TblMedical[], COLUMN(TblMedical[HBA1C]), FALSE)</f>
        <v>6.87</v>
      </c>
      <c r="D530" s="34" cm="1">
        <f t="array" ref="D530">VLOOKUP($A530, TblHospital[], COLUMN(TblHospital[Charges]), FALSE)</f>
        <v>18815.53</v>
      </c>
      <c r="E530" s="40" cm="1">
        <f t="array" ref="E530">VLOOKUP($A530, TblHospital[], COLUMN(TblHospital[Age]), FALSE)</f>
        <v>60</v>
      </c>
      <c r="F530" s="29" cm="1">
        <f t="array" ref="F530">VLOOKUP($A530, TblMedical[], COLUMN(TblMedical[BMI]), FALSE)</f>
        <v>45.62</v>
      </c>
      <c r="G530" s="29" t="str" cm="1">
        <f t="array" ref="G530">VLOOKUP($A530, TblMedical[], COLUMN(TblMedical[Heart Issues]), FALSE)</f>
        <v>No</v>
      </c>
      <c r="H530" s="29" t="str" cm="1">
        <f t="array" ref="H530">VLOOKUP($A530, TblMedical[], COLUMN(TblMedical[Any Transplants]), FALSE)</f>
        <v>No</v>
      </c>
      <c r="I530" s="29" t="str" cm="1">
        <f t="array" ref="I530">VLOOKUP($A530, TblMedical[], COLUMN(TblMedical[Cancer history]), FALSE)</f>
        <v>No</v>
      </c>
      <c r="J530" s="29">
        <f>VLOOKUP($A530, TblMedical[], 9, FALSE)</f>
        <v>0</v>
      </c>
      <c r="K530" s="29" t="str" cm="1">
        <f t="array" ref="K530">VLOOKUP($A530, TblMedical[], COLUMN(TblMedical[Smoker]), FALSE)</f>
        <v>No</v>
      </c>
      <c r="L530" s="29" t="str" cm="1">
        <f t="array" ref="L530">VLOOKUP($A530, TblMedical[], COLUMN(TblMedical[Weight Status]), FALSE)</f>
        <v>Obesity</v>
      </c>
      <c r="M530" s="29" t="str" cm="1">
        <f t="array" ref="M530">VLOOKUP($A530, TblMedical[], COLUMN(TblMedical[Diabetes Status]), FALSE)</f>
        <v>Prediabetes</v>
      </c>
      <c r="N530" s="30" cm="1">
        <f t="array" ref="N530">VLOOKUP($A530, TblHospital[], COLUMN(TblHospital[DateofBirth]), FALSE)</f>
        <v>22998</v>
      </c>
      <c r="O530" s="35" t="str" cm="1">
        <f t="array" ref="O530">VLOOKUP($A530, TblHospital[], COLUMN(TblHospital[Hospital tier]), FALSE)</f>
        <v>tier - 1</v>
      </c>
      <c r="P530" s="35" t="str" cm="1">
        <f t="array" ref="P530">VLOOKUP($A530, TblHospital[], COLUMN(TblHospital[City tier]), FALSE)</f>
        <v>tier - 1</v>
      </c>
      <c r="Q530" s="35" t="str" cm="1">
        <f t="array" ref="Q530">VLOOKUP($A530, TblHospital[],COLUMN(TblHospital[State ID]), FALSE)</f>
        <v>R1023</v>
      </c>
      <c r="R530" s="31"/>
      <c r="S530" s="31"/>
      <c r="T530" s="31"/>
    </row>
    <row r="531" spans="1:20" x14ac:dyDescent="0.25">
      <c r="A531" s="39" t="str">
        <f>TblNames[[#This Row],[Customer ID]]</f>
        <v>Id530</v>
      </c>
      <c r="B531" s="29" t="str" cm="1">
        <f t="array" ref="B531">VLOOKUP($A531, TblNames[], COLUMN(TblNames[First Name]), FALSE)</f>
        <v>Dan R</v>
      </c>
      <c r="C531" s="29" cm="1">
        <f t="array" ref="C531">VLOOKUP($A531, TblMedical[], COLUMN(TblMedical[HBA1C]), FALSE)</f>
        <v>5.87</v>
      </c>
      <c r="D531" s="34" cm="1">
        <f t="array" ref="D531">VLOOKUP($A531, TblHospital[], COLUMN(TblHospital[Charges]), FALSE)</f>
        <v>18806.150000000001</v>
      </c>
      <c r="E531" s="40" cm="1">
        <f t="array" ref="E531">VLOOKUP($A531, TblHospital[], COLUMN(TblHospital[Age]), FALSE)</f>
        <v>43</v>
      </c>
      <c r="F531" s="29" cm="1">
        <f t="array" ref="F531">VLOOKUP($A531, TblMedical[], COLUMN(TblMedical[BMI]), FALSE)</f>
        <v>35.31</v>
      </c>
      <c r="G531" s="29" t="str" cm="1">
        <f t="array" ref="G531">VLOOKUP($A531, TblMedical[], COLUMN(TblMedical[Heart Issues]), FALSE)</f>
        <v>No</v>
      </c>
      <c r="H531" s="29" t="str" cm="1">
        <f t="array" ref="H531">VLOOKUP($A531, TblMedical[], COLUMN(TblMedical[Any Transplants]), FALSE)</f>
        <v>No</v>
      </c>
      <c r="I531" s="29" t="str" cm="1">
        <f t="array" ref="I531">VLOOKUP($A531, TblMedical[], COLUMN(TblMedical[Cancer history]), FALSE)</f>
        <v>Yes</v>
      </c>
      <c r="J531" s="29">
        <f>VLOOKUP($A531, TblMedical[], 9, FALSE)</f>
        <v>1</v>
      </c>
      <c r="K531" s="29" t="str" cm="1">
        <f t="array" ref="K531">VLOOKUP($A531, TblMedical[], COLUMN(TblMedical[Smoker]), FALSE)</f>
        <v>No</v>
      </c>
      <c r="L531" s="29" t="str" cm="1">
        <f t="array" ref="L531">VLOOKUP($A531, TblMedical[], COLUMN(TblMedical[Weight Status]), FALSE)</f>
        <v>Obesity</v>
      </c>
      <c r="M531" s="29" t="str" cm="1">
        <f t="array" ref="M531">VLOOKUP($A531, TblMedical[], COLUMN(TblMedical[Diabetes Status]), FALSE)</f>
        <v>Normal</v>
      </c>
      <c r="N531" s="30" cm="1">
        <f t="array" ref="N531">VLOOKUP($A531, TblHospital[], COLUMN(TblHospital[DateofBirth]), FALSE)</f>
        <v>29143</v>
      </c>
      <c r="O531" s="35" t="str" cm="1">
        <f t="array" ref="O531">VLOOKUP($A531, TblHospital[], COLUMN(TblHospital[Hospital tier]), FALSE)</f>
        <v>tier - 1</v>
      </c>
      <c r="P531" s="35" t="str" cm="1">
        <f t="array" ref="P531">VLOOKUP($A531, TblHospital[], COLUMN(TblHospital[City tier]), FALSE)</f>
        <v>tier - 2</v>
      </c>
      <c r="Q531" s="35" t="str" cm="1">
        <f t="array" ref="Q531">VLOOKUP($A531, TblHospital[],COLUMN(TblHospital[State ID]), FALSE)</f>
        <v>R1013</v>
      </c>
      <c r="R531" s="31"/>
      <c r="S531" s="31"/>
      <c r="T531" s="31"/>
    </row>
    <row r="532" spans="1:20" x14ac:dyDescent="0.25">
      <c r="A532" s="39" t="str">
        <f>TblNames[[#This Row],[Customer ID]]</f>
        <v>Id531</v>
      </c>
      <c r="B532" s="29" t="str" cm="1">
        <f t="array" ref="B532">VLOOKUP($A532, TblNames[], COLUMN(TblNames[First Name]), FALSE)</f>
        <v>Katie</v>
      </c>
      <c r="C532" s="29" cm="1">
        <f t="array" ref="C532">VLOOKUP($A532, TblMedical[], COLUMN(TblMedical[HBA1C]), FALSE)</f>
        <v>4.07</v>
      </c>
      <c r="D532" s="34" cm="1">
        <f t="array" ref="D532">VLOOKUP($A532, TblHospital[], COLUMN(TblHospital[Charges]), FALSE)</f>
        <v>18804.75</v>
      </c>
      <c r="E532" s="40" cm="1">
        <f t="array" ref="E532">VLOOKUP($A532, TblHospital[], COLUMN(TblHospital[Age]), FALSE)</f>
        <v>27</v>
      </c>
      <c r="F532" s="29" cm="1">
        <f t="array" ref="F532">VLOOKUP($A532, TblMedical[], COLUMN(TblMedical[BMI]), FALSE)</f>
        <v>30.4</v>
      </c>
      <c r="G532" s="29" t="str" cm="1">
        <f t="array" ref="G532">VLOOKUP($A532, TblMedical[], COLUMN(TblMedical[Heart Issues]), FALSE)</f>
        <v>Yes</v>
      </c>
      <c r="H532" s="29" t="str" cm="1">
        <f t="array" ref="H532">VLOOKUP($A532, TblMedical[], COLUMN(TblMedical[Any Transplants]), FALSE)</f>
        <v>No</v>
      </c>
      <c r="I532" s="29" t="str" cm="1">
        <f t="array" ref="I532">VLOOKUP($A532, TblMedical[], COLUMN(TblMedical[Cancer history]), FALSE)</f>
        <v>No</v>
      </c>
      <c r="J532" s="29">
        <f>VLOOKUP($A532, TblMedical[], 9, FALSE)</f>
        <v>1</v>
      </c>
      <c r="K532" s="29" t="str" cm="1">
        <f t="array" ref="K532">VLOOKUP($A532, TblMedical[], COLUMN(TblMedical[Smoker]), FALSE)</f>
        <v>No</v>
      </c>
      <c r="L532" s="29" t="str" cm="1">
        <f t="array" ref="L532">VLOOKUP($A532, TblMedical[], COLUMN(TblMedical[Weight Status]), FALSE)</f>
        <v>Obesity</v>
      </c>
      <c r="M532" s="29" t="str" cm="1">
        <f t="array" ref="M532">VLOOKUP($A532, TblMedical[], COLUMN(TblMedical[Diabetes Status]), FALSE)</f>
        <v>Normal</v>
      </c>
      <c r="N532" s="30" cm="1">
        <f t="array" ref="N532">VLOOKUP($A532, TblHospital[], COLUMN(TblHospital[DateofBirth]), FALSE)</f>
        <v>35031</v>
      </c>
      <c r="O532" s="35" t="str" cm="1">
        <f t="array" ref="O532">VLOOKUP($A532, TblHospital[], COLUMN(TblHospital[Hospital tier]), FALSE)</f>
        <v>tier - 1</v>
      </c>
      <c r="P532" s="35" t="str" cm="1">
        <f t="array" ref="P532">VLOOKUP($A532, TblHospital[], COLUMN(TblHospital[City tier]), FALSE)</f>
        <v>tier - 1</v>
      </c>
      <c r="Q532" s="35" t="str" cm="1">
        <f t="array" ref="Q532">VLOOKUP($A532, TblHospital[],COLUMN(TblHospital[State ID]), FALSE)</f>
        <v>R1012</v>
      </c>
      <c r="R532" s="31"/>
      <c r="S532" s="31"/>
      <c r="T532" s="31"/>
    </row>
    <row r="533" spans="1:20" x14ac:dyDescent="0.25">
      <c r="A533" s="39" t="str">
        <f>TblNames[[#This Row],[Customer ID]]</f>
        <v>Id532</v>
      </c>
      <c r="B533" s="29" t="str" cm="1">
        <f t="array" ref="B533">VLOOKUP($A533, TblNames[], COLUMN(TblNames[First Name]), FALSE)</f>
        <v>Eric</v>
      </c>
      <c r="C533" s="29" cm="1">
        <f t="array" ref="C533">VLOOKUP($A533, TblMedical[], COLUMN(TblMedical[HBA1C]), FALSE)</f>
        <v>6.47</v>
      </c>
      <c r="D533" s="34" cm="1">
        <f t="array" ref="D533">VLOOKUP($A533, TblHospital[], COLUMN(TblHospital[Charges]), FALSE)</f>
        <v>18767.740000000002</v>
      </c>
      <c r="E533" s="40" cm="1">
        <f t="array" ref="E533">VLOOKUP($A533, TblHospital[], COLUMN(TblHospital[Age]), FALSE)</f>
        <v>43</v>
      </c>
      <c r="F533" s="29" cm="1">
        <f t="array" ref="F533">VLOOKUP($A533, TblMedical[], COLUMN(TblMedical[BMI]), FALSE)</f>
        <v>20.13</v>
      </c>
      <c r="G533" s="29" t="str" cm="1">
        <f t="array" ref="G533">VLOOKUP($A533, TblMedical[], COLUMN(TblMedical[Heart Issues]), FALSE)</f>
        <v>No</v>
      </c>
      <c r="H533" s="29" t="str" cm="1">
        <f t="array" ref="H533">VLOOKUP($A533, TblMedical[], COLUMN(TblMedical[Any Transplants]), FALSE)</f>
        <v>No</v>
      </c>
      <c r="I533" s="29" t="str" cm="1">
        <f t="array" ref="I533">VLOOKUP($A533, TblMedical[], COLUMN(TblMedical[Cancer history]), FALSE)</f>
        <v>Yes</v>
      </c>
      <c r="J533" s="29">
        <f>VLOOKUP($A533, TblMedical[], 9, FALSE)</f>
        <v>1</v>
      </c>
      <c r="K533" s="29" t="str" cm="1">
        <f t="array" ref="K533">VLOOKUP($A533, TblMedical[], COLUMN(TblMedical[Smoker]), FALSE)</f>
        <v>Yes</v>
      </c>
      <c r="L533" s="29" t="str" cm="1">
        <f t="array" ref="L533">VLOOKUP($A533, TblMedical[], COLUMN(TblMedical[Weight Status]), FALSE)</f>
        <v>Normal Weight</v>
      </c>
      <c r="M533" s="29" t="str" cm="1">
        <f t="array" ref="M533">VLOOKUP($A533, TblMedical[], COLUMN(TblMedical[Diabetes Status]), FALSE)</f>
        <v>Prediabetes</v>
      </c>
      <c r="N533" s="30" cm="1">
        <f t="array" ref="N533">VLOOKUP($A533, TblHospital[], COLUMN(TblHospital[DateofBirth]), FALSE)</f>
        <v>29178</v>
      </c>
      <c r="O533" s="35" t="str" cm="1">
        <f t="array" ref="O533">VLOOKUP($A533, TblHospital[], COLUMN(TblHospital[Hospital tier]), FALSE)</f>
        <v>tier - 1</v>
      </c>
      <c r="P533" s="35" t="str" cm="1">
        <f t="array" ref="P533">VLOOKUP($A533, TblHospital[], COLUMN(TblHospital[City tier]), FALSE)</f>
        <v>tier - 1</v>
      </c>
      <c r="Q533" s="35" t="str" cm="1">
        <f t="array" ref="Q533">VLOOKUP($A533, TblHospital[],COLUMN(TblHospital[State ID]), FALSE)</f>
        <v>R1013</v>
      </c>
      <c r="R533" s="31"/>
      <c r="S533" s="31"/>
      <c r="T533" s="31"/>
    </row>
    <row r="534" spans="1:20" x14ac:dyDescent="0.25">
      <c r="A534" s="39" t="str">
        <f>TblNames[[#This Row],[Customer ID]]</f>
        <v>Id533</v>
      </c>
      <c r="B534" s="29" t="str" cm="1">
        <f t="array" ref="B534">VLOOKUP($A534, TblNames[], COLUMN(TblNames[First Name]), FALSE)</f>
        <v>Cathryn</v>
      </c>
      <c r="C534" s="29" cm="1">
        <f t="array" ref="C534">VLOOKUP($A534, TblMedical[], COLUMN(TblMedical[HBA1C]), FALSE)</f>
        <v>5.14</v>
      </c>
      <c r="D534" s="34" cm="1">
        <f t="array" ref="D534">VLOOKUP($A534, TblHospital[], COLUMN(TblHospital[Charges]), FALSE)</f>
        <v>18765.88</v>
      </c>
      <c r="E534" s="40" cm="1">
        <f t="array" ref="E534">VLOOKUP($A534, TblHospital[], COLUMN(TblHospital[Age]), FALSE)</f>
        <v>30</v>
      </c>
      <c r="F534" s="29" cm="1">
        <f t="array" ref="F534">VLOOKUP($A534, TblMedical[], COLUMN(TblMedical[BMI]), FALSE)</f>
        <v>23.655000000000001</v>
      </c>
      <c r="G534" s="29" t="str" cm="1">
        <f t="array" ref="G534">VLOOKUP($A534, TblMedical[], COLUMN(TblMedical[Heart Issues]), FALSE)</f>
        <v>No</v>
      </c>
      <c r="H534" s="29" t="str" cm="1">
        <f t="array" ref="H534">VLOOKUP($A534, TblMedical[], COLUMN(TblMedical[Any Transplants]), FALSE)</f>
        <v>No</v>
      </c>
      <c r="I534" s="29" t="str" cm="1">
        <f t="array" ref="I534">VLOOKUP($A534, TblMedical[], COLUMN(TblMedical[Cancer history]), FALSE)</f>
        <v>No</v>
      </c>
      <c r="J534" s="29">
        <f>VLOOKUP($A534, TblMedical[], 9, FALSE)</f>
        <v>1</v>
      </c>
      <c r="K534" s="29" t="str" cm="1">
        <f t="array" ref="K534">VLOOKUP($A534, TblMedical[], COLUMN(TblMedical[Smoker]), FALSE)</f>
        <v>Yes</v>
      </c>
      <c r="L534" s="29" t="str" cm="1">
        <f t="array" ref="L534">VLOOKUP($A534, TblMedical[], COLUMN(TblMedical[Weight Status]), FALSE)</f>
        <v>Normal Weight</v>
      </c>
      <c r="M534" s="29" t="str" cm="1">
        <f t="array" ref="M534">VLOOKUP($A534, TblMedical[], COLUMN(TblMedical[Diabetes Status]), FALSE)</f>
        <v>Normal</v>
      </c>
      <c r="N534" s="30" cm="1">
        <f t="array" ref="N534">VLOOKUP($A534, TblHospital[], COLUMN(TblHospital[DateofBirth]), FALSE)</f>
        <v>33965</v>
      </c>
      <c r="O534" s="35" t="str" cm="1">
        <f t="array" ref="O534">VLOOKUP($A534, TblHospital[], COLUMN(TblHospital[Hospital tier]), FALSE)</f>
        <v>tier - 1</v>
      </c>
      <c r="P534" s="35" t="str" cm="1">
        <f t="array" ref="P534">VLOOKUP($A534, TblHospital[], COLUMN(TblHospital[City tier]), FALSE)</f>
        <v>tier - 2</v>
      </c>
      <c r="Q534" s="35" t="str" cm="1">
        <f t="array" ref="Q534">VLOOKUP($A534, TblHospital[],COLUMN(TblHospital[State ID]), FALSE)</f>
        <v>R1012</v>
      </c>
      <c r="R534" s="31"/>
      <c r="S534" s="31"/>
      <c r="T534" s="31"/>
    </row>
    <row r="535" spans="1:20" x14ac:dyDescent="0.25">
      <c r="A535" s="39" t="str">
        <f>TblNames[[#This Row],[Customer ID]]</f>
        <v>Id534</v>
      </c>
      <c r="B535" s="29" t="str" cm="1">
        <f t="array" ref="B535">VLOOKUP($A535, TblNames[], COLUMN(TblNames[First Name]), FALSE)</f>
        <v>Brendan</v>
      </c>
      <c r="C535" s="29" cm="1">
        <f t="array" ref="C535">VLOOKUP($A535, TblMedical[], COLUMN(TblMedical[HBA1C]), FALSE)</f>
        <v>9.77</v>
      </c>
      <c r="D535" s="34" cm="1">
        <f t="array" ref="D535">VLOOKUP($A535, TblHospital[], COLUMN(TblHospital[Charges]), FALSE)</f>
        <v>18694.689999999999</v>
      </c>
      <c r="E535" s="40" cm="1">
        <f t="array" ref="E535">VLOOKUP($A535, TblHospital[], COLUMN(TblHospital[Age]), FALSE)</f>
        <v>55</v>
      </c>
      <c r="F535" s="29" cm="1">
        <f t="array" ref="F535">VLOOKUP($A535, TblMedical[], COLUMN(TblMedical[BMI]), FALSE)</f>
        <v>49.05</v>
      </c>
      <c r="G535" s="29" t="str" cm="1">
        <f t="array" ref="G535">VLOOKUP($A535, TblMedical[], COLUMN(TblMedical[Heart Issues]), FALSE)</f>
        <v>Yes</v>
      </c>
      <c r="H535" s="29" t="str" cm="1">
        <f t="array" ref="H535">VLOOKUP($A535, TblMedical[], COLUMN(TblMedical[Any Transplants]), FALSE)</f>
        <v>No</v>
      </c>
      <c r="I535" s="29" t="str" cm="1">
        <f t="array" ref="I535">VLOOKUP($A535, TblMedical[], COLUMN(TblMedical[Cancer history]), FALSE)</f>
        <v>No</v>
      </c>
      <c r="J535" s="29">
        <f>VLOOKUP($A535, TblMedical[], 9, FALSE)</f>
        <v>0</v>
      </c>
      <c r="K535" s="29" t="str" cm="1">
        <f t="array" ref="K535">VLOOKUP($A535, TblMedical[], COLUMN(TblMedical[Smoker]), FALSE)</f>
        <v>No</v>
      </c>
      <c r="L535" s="29" t="str" cm="1">
        <f t="array" ref="L535">VLOOKUP($A535, TblMedical[], COLUMN(TblMedical[Weight Status]), FALSE)</f>
        <v>Obesity</v>
      </c>
      <c r="M535" s="29" t="str" cm="1">
        <f t="array" ref="M535">VLOOKUP($A535, TblMedical[], COLUMN(TblMedical[Diabetes Status]), FALSE)</f>
        <v>Diabetes</v>
      </c>
      <c r="N535" s="30" cm="1">
        <f t="array" ref="N535">VLOOKUP($A535, TblHospital[], COLUMN(TblHospital[DateofBirth]), FALSE)</f>
        <v>24714</v>
      </c>
      <c r="O535" s="35" t="str" cm="1">
        <f t="array" ref="O535">VLOOKUP($A535, TblHospital[], COLUMN(TblHospital[Hospital tier]), FALSE)</f>
        <v>tier - 1</v>
      </c>
      <c r="P535" s="35" t="str" cm="1">
        <f t="array" ref="P535">VLOOKUP($A535, TblHospital[], COLUMN(TblHospital[City tier]), FALSE)</f>
        <v>tier - 1</v>
      </c>
      <c r="Q535" s="35" t="str" cm="1">
        <f t="array" ref="Q535">VLOOKUP($A535, TblHospital[],COLUMN(TblHospital[State ID]), FALSE)</f>
        <v>R1023</v>
      </c>
      <c r="R535" s="31"/>
      <c r="S535" s="31"/>
      <c r="T535" s="31"/>
    </row>
    <row r="536" spans="1:20" x14ac:dyDescent="0.25">
      <c r="A536" s="39" t="str">
        <f>TblNames[[#This Row],[Customer ID]]</f>
        <v>Id535</v>
      </c>
      <c r="B536" s="29" t="str" cm="1">
        <f t="array" ref="B536">VLOOKUP($A536, TblNames[], COLUMN(TblNames[First Name]), FALSE)</f>
        <v>Shauna</v>
      </c>
      <c r="C536" s="29" cm="1">
        <f t="array" ref="C536">VLOOKUP($A536, TblMedical[], COLUMN(TblMedical[HBA1C]), FALSE)</f>
        <v>8.8000000000000007</v>
      </c>
      <c r="D536" s="34" cm="1">
        <f t="array" ref="D536">VLOOKUP($A536, TblHospital[], COLUMN(TblHospital[Charges]), FALSE)</f>
        <v>18682.740000000002</v>
      </c>
      <c r="E536" s="40" cm="1">
        <f t="array" ref="E536">VLOOKUP($A536, TblHospital[], COLUMN(TblHospital[Age]), FALSE)</f>
        <v>52</v>
      </c>
      <c r="F536" s="29" cm="1">
        <f t="array" ref="F536">VLOOKUP($A536, TblMedical[], COLUMN(TblMedical[BMI]), FALSE)</f>
        <v>51.94</v>
      </c>
      <c r="G536" s="29" t="str" cm="1">
        <f t="array" ref="G536">VLOOKUP($A536, TblMedical[], COLUMN(TblMedical[Heart Issues]), FALSE)</f>
        <v>Yes</v>
      </c>
      <c r="H536" s="29" t="str" cm="1">
        <f t="array" ref="H536">VLOOKUP($A536, TblMedical[], COLUMN(TblMedical[Any Transplants]), FALSE)</f>
        <v>No</v>
      </c>
      <c r="I536" s="29" t="str" cm="1">
        <f t="array" ref="I536">VLOOKUP($A536, TblMedical[], COLUMN(TblMedical[Cancer history]), FALSE)</f>
        <v>No</v>
      </c>
      <c r="J536" s="29">
        <f>VLOOKUP($A536, TblMedical[], 9, FALSE)</f>
        <v>2</v>
      </c>
      <c r="K536" s="29" t="str" cm="1">
        <f t="array" ref="K536">VLOOKUP($A536, TblMedical[], COLUMN(TblMedical[Smoker]), FALSE)</f>
        <v>No</v>
      </c>
      <c r="L536" s="29" t="str" cm="1">
        <f t="array" ref="L536">VLOOKUP($A536, TblMedical[], COLUMN(TblMedical[Weight Status]), FALSE)</f>
        <v>Obesity</v>
      </c>
      <c r="M536" s="29" t="str" cm="1">
        <f t="array" ref="M536">VLOOKUP($A536, TblMedical[], COLUMN(TblMedical[Diabetes Status]), FALSE)</f>
        <v>Diabetes</v>
      </c>
      <c r="N536" s="30" cm="1">
        <f t="array" ref="N536">VLOOKUP($A536, TblHospital[], COLUMN(TblHospital[DateofBirth]), FALSE)</f>
        <v>25858</v>
      </c>
      <c r="O536" s="35" t="str" cm="1">
        <f t="array" ref="O536">VLOOKUP($A536, TblHospital[], COLUMN(TblHospital[Hospital tier]), FALSE)</f>
        <v>tier - 1</v>
      </c>
      <c r="P536" s="35" t="str" cm="1">
        <f t="array" ref="P536">VLOOKUP($A536, TblHospital[], COLUMN(TblHospital[City tier]), FALSE)</f>
        <v>tier - 3</v>
      </c>
      <c r="Q536" s="35" t="str" cm="1">
        <f t="array" ref="Q536">VLOOKUP($A536, TblHospital[],COLUMN(TblHospital[State ID]), FALSE)</f>
        <v>R1012</v>
      </c>
      <c r="R536" s="31"/>
      <c r="S536" s="31"/>
      <c r="T536" s="31"/>
    </row>
    <row r="537" spans="1:20" x14ac:dyDescent="0.25">
      <c r="A537" s="39" t="str">
        <f>TblNames[[#This Row],[Customer ID]]</f>
        <v>Id536</v>
      </c>
      <c r="B537" s="29" t="str" cm="1">
        <f t="array" ref="B537">VLOOKUP($A537, TblNames[], COLUMN(TblNames[First Name]), FALSE)</f>
        <v>Terence</v>
      </c>
      <c r="C537" s="29" cm="1">
        <f t="array" ref="C537">VLOOKUP($A537, TblMedical[], COLUMN(TblMedical[HBA1C]), FALSE)</f>
        <v>5.84</v>
      </c>
      <c r="D537" s="34" cm="1">
        <f t="array" ref="D537">VLOOKUP($A537, TblHospital[], COLUMN(TblHospital[Charges]), FALSE)</f>
        <v>18648.419999999998</v>
      </c>
      <c r="E537" s="40" cm="1">
        <f t="array" ref="E537">VLOOKUP($A537, TblHospital[], COLUMN(TblHospital[Age]), FALSE)</f>
        <v>24</v>
      </c>
      <c r="F537" s="29" cm="1">
        <f t="array" ref="F537">VLOOKUP($A537, TblMedical[], COLUMN(TblMedical[BMI]), FALSE)</f>
        <v>29.83</v>
      </c>
      <c r="G537" s="29" t="str" cm="1">
        <f t="array" ref="G537">VLOOKUP($A537, TblMedical[], COLUMN(TblMedical[Heart Issues]), FALSE)</f>
        <v>No</v>
      </c>
      <c r="H537" s="29" t="str" cm="1">
        <f t="array" ref="H537">VLOOKUP($A537, TblMedical[], COLUMN(TblMedical[Any Transplants]), FALSE)</f>
        <v>No</v>
      </c>
      <c r="I537" s="29" t="str" cm="1">
        <f t="array" ref="I537">VLOOKUP($A537, TblMedical[], COLUMN(TblMedical[Cancer history]), FALSE)</f>
        <v>No</v>
      </c>
      <c r="J537" s="29">
        <f>VLOOKUP($A537, TblMedical[], 9, FALSE)</f>
        <v>1</v>
      </c>
      <c r="K537" s="29" t="str" cm="1">
        <f t="array" ref="K537">VLOOKUP($A537, TblMedical[], COLUMN(TblMedical[Smoker]), FALSE)</f>
        <v>Yes</v>
      </c>
      <c r="L537" s="29" t="str" cm="1">
        <f t="array" ref="L537">VLOOKUP($A537, TblMedical[], COLUMN(TblMedical[Weight Status]), FALSE)</f>
        <v>Overweight</v>
      </c>
      <c r="M537" s="29" t="str" cm="1">
        <f t="array" ref="M537">VLOOKUP($A537, TblMedical[], COLUMN(TblMedical[Diabetes Status]), FALSE)</f>
        <v>Normal</v>
      </c>
      <c r="N537" s="30" cm="1">
        <f t="array" ref="N537">VLOOKUP($A537, TblHospital[], COLUMN(TblHospital[DateofBirth]), FALSE)</f>
        <v>36061</v>
      </c>
      <c r="O537" s="35" t="str" cm="1">
        <f t="array" ref="O537">VLOOKUP($A537, TblHospital[], COLUMN(TblHospital[Hospital tier]), FALSE)</f>
        <v>tier - 1</v>
      </c>
      <c r="P537" s="35" t="str" cm="1">
        <f t="array" ref="P537">VLOOKUP($A537, TblHospital[], COLUMN(TblHospital[City tier]), FALSE)</f>
        <v>tier - 1</v>
      </c>
      <c r="Q537" s="35" t="str" cm="1">
        <f t="array" ref="Q537">VLOOKUP($A537, TblHospital[],COLUMN(TblHospital[State ID]), FALSE)</f>
        <v>R1019</v>
      </c>
      <c r="R537" s="31"/>
      <c r="S537" s="31"/>
      <c r="T537" s="31"/>
    </row>
    <row r="538" spans="1:20" x14ac:dyDescent="0.25">
      <c r="A538" s="39" t="str">
        <f>TblNames[[#This Row],[Customer ID]]</f>
        <v>Id537</v>
      </c>
      <c r="B538" s="29" t="str" cm="1">
        <f t="array" ref="B538">VLOOKUP($A538, TblNames[], COLUMN(TblNames[First Name]), FALSE)</f>
        <v>Marisol</v>
      </c>
      <c r="C538" s="29" cm="1">
        <f t="array" ref="C538">VLOOKUP($A538, TblMedical[], COLUMN(TblMedical[HBA1C]), FALSE)</f>
        <v>10.43</v>
      </c>
      <c r="D538" s="34" cm="1">
        <f t="array" ref="D538">VLOOKUP($A538, TblHospital[], COLUMN(TblHospital[Charges]), FALSE)</f>
        <v>18608.259999999998</v>
      </c>
      <c r="E538" s="40" cm="1">
        <f t="array" ref="E538">VLOOKUP($A538, TblHospital[], COLUMN(TblHospital[Age]), FALSE)</f>
        <v>36</v>
      </c>
      <c r="F538" s="29" cm="1">
        <f t="array" ref="F538">VLOOKUP($A538, TblMedical[], COLUMN(TblMedical[BMI]), FALSE)</f>
        <v>22.6</v>
      </c>
      <c r="G538" s="29" t="str" cm="1">
        <f t="array" ref="G538">VLOOKUP($A538, TblMedical[], COLUMN(TblMedical[Heart Issues]), FALSE)</f>
        <v>Yes</v>
      </c>
      <c r="H538" s="29" t="str" cm="1">
        <f t="array" ref="H538">VLOOKUP($A538, TblMedical[], COLUMN(TblMedical[Any Transplants]), FALSE)</f>
        <v>No</v>
      </c>
      <c r="I538" s="29" t="str" cm="1">
        <f t="array" ref="I538">VLOOKUP($A538, TblMedical[], COLUMN(TblMedical[Cancer history]), FALSE)</f>
        <v>No</v>
      </c>
      <c r="J538" s="29">
        <f>VLOOKUP($A538, TblMedical[], 9, FALSE)</f>
        <v>1</v>
      </c>
      <c r="K538" s="29" t="str" cm="1">
        <f t="array" ref="K538">VLOOKUP($A538, TblMedical[], COLUMN(TblMedical[Smoker]), FALSE)</f>
        <v>Yes</v>
      </c>
      <c r="L538" s="29" t="str" cm="1">
        <f t="array" ref="L538">VLOOKUP($A538, TblMedical[], COLUMN(TblMedical[Weight Status]), FALSE)</f>
        <v>Normal Weight</v>
      </c>
      <c r="M538" s="29" t="str" cm="1">
        <f t="array" ref="M538">VLOOKUP($A538, TblMedical[], COLUMN(TblMedical[Diabetes Status]), FALSE)</f>
        <v>Diabetes</v>
      </c>
      <c r="N538" s="30" cm="1">
        <f t="array" ref="N538">VLOOKUP($A538, TblHospital[], COLUMN(TblHospital[DateofBirth]), FALSE)</f>
        <v>31636</v>
      </c>
      <c r="O538" s="35" t="str" cm="1">
        <f t="array" ref="O538">VLOOKUP($A538, TblHospital[], COLUMN(TblHospital[Hospital tier]), FALSE)</f>
        <v>tier - 1</v>
      </c>
      <c r="P538" s="35" t="str" cm="1">
        <f t="array" ref="P538">VLOOKUP($A538, TblHospital[], COLUMN(TblHospital[City tier]), FALSE)</f>
        <v>tier - 3</v>
      </c>
      <c r="Q538" s="35" t="str" cm="1">
        <f t="array" ref="Q538">VLOOKUP($A538, TblHospital[],COLUMN(TblHospital[State ID]), FALSE)</f>
        <v>R1011</v>
      </c>
      <c r="R538" s="31"/>
      <c r="S538" s="31"/>
      <c r="T538" s="31"/>
    </row>
    <row r="539" spans="1:20" x14ac:dyDescent="0.25">
      <c r="A539" s="39" t="str">
        <f>TblNames[[#This Row],[Customer ID]]</f>
        <v>Id538</v>
      </c>
      <c r="B539" s="29" t="str" cm="1">
        <f t="array" ref="B539">VLOOKUP($A539, TblNames[], COLUMN(TblNames[First Name]), FALSE)</f>
        <v>Lindsay</v>
      </c>
      <c r="C539" s="29" cm="1">
        <f t="array" ref="C539">VLOOKUP($A539, TblMedical[], COLUMN(TblMedical[HBA1C]), FALSE)</f>
        <v>4.25</v>
      </c>
      <c r="D539" s="34" cm="1">
        <f t="array" ref="D539">VLOOKUP($A539, TblHospital[], COLUMN(TblHospital[Charges]), FALSE)</f>
        <v>18443.11</v>
      </c>
      <c r="E539" s="40" cm="1">
        <f t="array" ref="E539">VLOOKUP($A539, TblHospital[], COLUMN(TblHospital[Age]), FALSE)</f>
        <v>58</v>
      </c>
      <c r="F539" s="29" cm="1">
        <f t="array" ref="F539">VLOOKUP($A539, TblMedical[], COLUMN(TblMedical[BMI]), FALSE)</f>
        <v>46.69</v>
      </c>
      <c r="G539" s="29" t="str" cm="1">
        <f t="array" ref="G539">VLOOKUP($A539, TblMedical[], COLUMN(TblMedical[Heart Issues]), FALSE)</f>
        <v>Yes</v>
      </c>
      <c r="H539" s="29" t="str" cm="1">
        <f t="array" ref="H539">VLOOKUP($A539, TblMedical[], COLUMN(TblMedical[Any Transplants]), FALSE)</f>
        <v>No</v>
      </c>
      <c r="I539" s="29" t="str" cm="1">
        <f t="array" ref="I539">VLOOKUP($A539, TblMedical[], COLUMN(TblMedical[Cancer history]), FALSE)</f>
        <v>No</v>
      </c>
      <c r="J539" s="29">
        <f>VLOOKUP($A539, TblMedical[], 9, FALSE)</f>
        <v>1</v>
      </c>
      <c r="K539" s="29" t="str" cm="1">
        <f t="array" ref="K539">VLOOKUP($A539, TblMedical[], COLUMN(TblMedical[Smoker]), FALSE)</f>
        <v>No</v>
      </c>
      <c r="L539" s="29" t="str" cm="1">
        <f t="array" ref="L539">VLOOKUP($A539, TblMedical[], COLUMN(TblMedical[Weight Status]), FALSE)</f>
        <v>Obesity</v>
      </c>
      <c r="M539" s="29" t="str" cm="1">
        <f t="array" ref="M539">VLOOKUP($A539, TblMedical[], COLUMN(TblMedical[Diabetes Status]), FALSE)</f>
        <v>Normal</v>
      </c>
      <c r="N539" s="30" cm="1">
        <f t="array" ref="N539">VLOOKUP($A539, TblHospital[], COLUMN(TblHospital[DateofBirth]), FALSE)</f>
        <v>23646</v>
      </c>
      <c r="O539" s="35" t="str" cm="1">
        <f t="array" ref="O539">VLOOKUP($A539, TblHospital[], COLUMN(TblHospital[Hospital tier]), FALSE)</f>
        <v>tier - 1</v>
      </c>
      <c r="P539" s="35" t="str" cm="1">
        <f t="array" ref="P539">VLOOKUP($A539, TblHospital[], COLUMN(TblHospital[City tier]), FALSE)</f>
        <v>tier - 2</v>
      </c>
      <c r="Q539" s="35" t="str" cm="1">
        <f t="array" ref="Q539">VLOOKUP($A539, TblHospital[],COLUMN(TblHospital[State ID]), FALSE)</f>
        <v>R1012</v>
      </c>
      <c r="R539" s="31"/>
      <c r="S539" s="31"/>
      <c r="T539" s="31"/>
    </row>
    <row r="540" spans="1:20" x14ac:dyDescent="0.25">
      <c r="A540" s="39" t="str">
        <f>TblNames[[#This Row],[Customer ID]]</f>
        <v>Id539</v>
      </c>
      <c r="B540" s="29" t="str" cm="1">
        <f t="array" ref="B540">VLOOKUP($A540, TblNames[], COLUMN(TblNames[First Name]), FALSE)</f>
        <v>Katie</v>
      </c>
      <c r="C540" s="29" cm="1">
        <f t="array" ref="C540">VLOOKUP($A540, TblMedical[], COLUMN(TblMedical[HBA1C]), FALSE)</f>
        <v>4.8899999999999997</v>
      </c>
      <c r="D540" s="34" cm="1">
        <f t="array" ref="D540">VLOOKUP($A540, TblHospital[], COLUMN(TblHospital[Charges]), FALSE)</f>
        <v>18328.240000000002</v>
      </c>
      <c r="E540" s="40" cm="1">
        <f t="array" ref="E540">VLOOKUP($A540, TblHospital[], COLUMN(TblHospital[Age]), FALSE)</f>
        <v>23</v>
      </c>
      <c r="F540" s="29" cm="1">
        <f t="array" ref="F540">VLOOKUP($A540, TblMedical[], COLUMN(TblMedical[BMI]), FALSE)</f>
        <v>28.49</v>
      </c>
      <c r="G540" s="29" t="str" cm="1">
        <f t="array" ref="G540">VLOOKUP($A540, TblMedical[], COLUMN(TblMedical[Heart Issues]), FALSE)</f>
        <v>No</v>
      </c>
      <c r="H540" s="29" t="str" cm="1">
        <f t="array" ref="H540">VLOOKUP($A540, TblMedical[], COLUMN(TblMedical[Any Transplants]), FALSE)</f>
        <v>No</v>
      </c>
      <c r="I540" s="29" t="str" cm="1">
        <f t="array" ref="I540">VLOOKUP($A540, TblMedical[], COLUMN(TblMedical[Cancer history]), FALSE)</f>
        <v>No</v>
      </c>
      <c r="J540" s="29">
        <f>VLOOKUP($A540, TblMedical[], 9, FALSE)</f>
        <v>0</v>
      </c>
      <c r="K540" s="29" t="str" cm="1">
        <f t="array" ref="K540">VLOOKUP($A540, TblMedical[], COLUMN(TblMedical[Smoker]), FALSE)</f>
        <v>Yes</v>
      </c>
      <c r="L540" s="29" t="str" cm="1">
        <f t="array" ref="L540">VLOOKUP($A540, TblMedical[], COLUMN(TblMedical[Weight Status]), FALSE)</f>
        <v>Overweight</v>
      </c>
      <c r="M540" s="29" t="str" cm="1">
        <f t="array" ref="M540">VLOOKUP($A540, TblMedical[], COLUMN(TblMedical[Diabetes Status]), FALSE)</f>
        <v>Normal</v>
      </c>
      <c r="N540" s="30" cm="1">
        <f t="array" ref="N540">VLOOKUP($A540, TblHospital[], COLUMN(TblHospital[DateofBirth]), FALSE)</f>
        <v>36509</v>
      </c>
      <c r="O540" s="35" t="str" cm="1">
        <f t="array" ref="O540">VLOOKUP($A540, TblHospital[], COLUMN(TblHospital[Hospital tier]), FALSE)</f>
        <v>tier - 1</v>
      </c>
      <c r="P540" s="35" t="str" cm="1">
        <f t="array" ref="P540">VLOOKUP($A540, TblHospital[], COLUMN(TblHospital[City tier]), FALSE)</f>
        <v>tier - 2</v>
      </c>
      <c r="Q540" s="35" t="str" cm="1">
        <f t="array" ref="Q540">VLOOKUP($A540, TblHospital[],COLUMN(TblHospital[State ID]), FALSE)</f>
        <v>R1013</v>
      </c>
      <c r="R540" s="31"/>
      <c r="S540" s="31"/>
      <c r="T540" s="31"/>
    </row>
    <row r="541" spans="1:20" x14ac:dyDescent="0.25">
      <c r="A541" s="39" t="str">
        <f>TblNames[[#This Row],[Customer ID]]</f>
        <v>Id540</v>
      </c>
      <c r="B541" s="29" t="str" cm="1">
        <f t="array" ref="B541">VLOOKUP($A541, TblNames[], COLUMN(TblNames[First Name]), FALSE)</f>
        <v>Daniel</v>
      </c>
      <c r="C541" s="29" cm="1">
        <f t="array" ref="C541">VLOOKUP($A541, TblMedical[], COLUMN(TblMedical[HBA1C]), FALSE)</f>
        <v>5.55</v>
      </c>
      <c r="D541" s="34" cm="1">
        <f t="array" ref="D541">VLOOKUP($A541, TblHospital[], COLUMN(TblHospital[Charges]), FALSE)</f>
        <v>18310.740000000002</v>
      </c>
      <c r="E541" s="40" cm="1">
        <f t="array" ref="E541">VLOOKUP($A541, TblHospital[], COLUMN(TblHospital[Age]), FALSE)</f>
        <v>28</v>
      </c>
      <c r="F541" s="29" cm="1">
        <f t="array" ref="F541">VLOOKUP($A541, TblMedical[], COLUMN(TblMedical[BMI]), FALSE)</f>
        <v>28.5</v>
      </c>
      <c r="G541" s="29" t="str" cm="1">
        <f t="array" ref="G541">VLOOKUP($A541, TblMedical[], COLUMN(TblMedical[Heart Issues]), FALSE)</f>
        <v>Yes</v>
      </c>
      <c r="H541" s="29" t="str" cm="1">
        <f t="array" ref="H541">VLOOKUP($A541, TblMedical[], COLUMN(TblMedical[Any Transplants]), FALSE)</f>
        <v>No</v>
      </c>
      <c r="I541" s="29" t="str" cm="1">
        <f t="array" ref="I541">VLOOKUP($A541, TblMedical[], COLUMN(TblMedical[Cancer history]), FALSE)</f>
        <v>No</v>
      </c>
      <c r="J541" s="29">
        <f>VLOOKUP($A541, TblMedical[], 9, FALSE)</f>
        <v>1</v>
      </c>
      <c r="K541" s="29" t="str" cm="1">
        <f t="array" ref="K541">VLOOKUP($A541, TblMedical[], COLUMN(TblMedical[Smoker]), FALSE)</f>
        <v>Yes</v>
      </c>
      <c r="L541" s="29" t="str" cm="1">
        <f t="array" ref="L541">VLOOKUP($A541, TblMedical[], COLUMN(TblMedical[Weight Status]), FALSE)</f>
        <v>Overweight</v>
      </c>
      <c r="M541" s="29" t="str" cm="1">
        <f t="array" ref="M541">VLOOKUP($A541, TblMedical[], COLUMN(TblMedical[Diabetes Status]), FALSE)</f>
        <v>Normal</v>
      </c>
      <c r="N541" s="30" cm="1">
        <f t="array" ref="N541">VLOOKUP($A541, TblHospital[], COLUMN(TblHospital[DateofBirth]), FALSE)</f>
        <v>34884</v>
      </c>
      <c r="O541" s="35" t="str" cm="1">
        <f t="array" ref="O541">VLOOKUP($A541, TblHospital[], COLUMN(TblHospital[Hospital tier]), FALSE)</f>
        <v>tier - 1</v>
      </c>
      <c r="P541" s="35" t="str" cm="1">
        <f t="array" ref="P541">VLOOKUP($A541, TblHospital[], COLUMN(TblHospital[City tier]), FALSE)</f>
        <v>tier - 3</v>
      </c>
      <c r="Q541" s="35" t="str" cm="1">
        <f t="array" ref="Q541">VLOOKUP($A541, TblHospital[],COLUMN(TblHospital[State ID]), FALSE)</f>
        <v>R1012</v>
      </c>
      <c r="R541" s="31"/>
      <c r="S541" s="31"/>
      <c r="T541" s="31"/>
    </row>
    <row r="542" spans="1:20" x14ac:dyDescent="0.25">
      <c r="A542" s="39" t="str">
        <f>TblNames[[#This Row],[Customer ID]]</f>
        <v>Id541</v>
      </c>
      <c r="B542" s="29" t="str" cm="1">
        <f t="array" ref="B542">VLOOKUP($A542, TblNames[], COLUMN(TblNames[First Name]), FALSE)</f>
        <v>Brett W</v>
      </c>
      <c r="C542" s="29" cm="1">
        <f t="array" ref="C542">VLOOKUP($A542, TblMedical[], COLUMN(TblMedical[HBA1C]), FALSE)</f>
        <v>4.5199999999999996</v>
      </c>
      <c r="D542" s="34" cm="1">
        <f t="array" ref="D542">VLOOKUP($A542, TblHospital[], COLUMN(TblHospital[Charges]), FALSE)</f>
        <v>18259.22</v>
      </c>
      <c r="E542" s="40" cm="1">
        <f t="array" ref="E542">VLOOKUP($A542, TblHospital[], COLUMN(TblHospital[Age]), FALSE)</f>
        <v>30</v>
      </c>
      <c r="F542" s="29" cm="1">
        <f t="array" ref="F542">VLOOKUP($A542, TblMedical[], COLUMN(TblMedical[BMI]), FALSE)</f>
        <v>24.4</v>
      </c>
      <c r="G542" s="29" t="str" cm="1">
        <f t="array" ref="G542">VLOOKUP($A542, TblMedical[], COLUMN(TblMedical[Heart Issues]), FALSE)</f>
        <v>No</v>
      </c>
      <c r="H542" s="29" t="str" cm="1">
        <f t="array" ref="H542">VLOOKUP($A542, TblMedical[], COLUMN(TblMedical[Any Transplants]), FALSE)</f>
        <v>No</v>
      </c>
      <c r="I542" s="29" t="str" cm="1">
        <f t="array" ref="I542">VLOOKUP($A542, TblMedical[], COLUMN(TblMedical[Cancer history]), FALSE)</f>
        <v>No</v>
      </c>
      <c r="J542" s="29">
        <f>VLOOKUP($A542, TblMedical[], 9, FALSE)</f>
        <v>1</v>
      </c>
      <c r="K542" s="29" t="str" cm="1">
        <f t="array" ref="K542">VLOOKUP($A542, TblMedical[], COLUMN(TblMedical[Smoker]), FALSE)</f>
        <v>Yes</v>
      </c>
      <c r="L542" s="29" t="str" cm="1">
        <f t="array" ref="L542">VLOOKUP($A542, TblMedical[], COLUMN(TblMedical[Weight Status]), FALSE)</f>
        <v>Normal Weight</v>
      </c>
      <c r="M542" s="29" t="str" cm="1">
        <f t="array" ref="M542">VLOOKUP($A542, TblMedical[], COLUMN(TblMedical[Diabetes Status]), FALSE)</f>
        <v>Normal</v>
      </c>
      <c r="N542" s="30" cm="1">
        <f t="array" ref="N542">VLOOKUP($A542, TblHospital[], COLUMN(TblHospital[DateofBirth]), FALSE)</f>
        <v>33963</v>
      </c>
      <c r="O542" s="35" t="str" cm="1">
        <f t="array" ref="O542">VLOOKUP($A542, TblHospital[], COLUMN(TblHospital[Hospital tier]), FALSE)</f>
        <v>tier - 1</v>
      </c>
      <c r="P542" s="35" t="str" cm="1">
        <f t="array" ref="P542">VLOOKUP($A542, TblHospital[], COLUMN(TblHospital[City tier]), FALSE)</f>
        <v>tier - 3</v>
      </c>
      <c r="Q542" s="35" t="str" cm="1">
        <f t="array" ref="Q542">VLOOKUP($A542, TblHospital[],COLUMN(TblHospital[State ID]), FALSE)</f>
        <v>R1011</v>
      </c>
      <c r="R542" s="31"/>
      <c r="S542" s="31"/>
      <c r="T542" s="31"/>
    </row>
    <row r="543" spans="1:20" x14ac:dyDescent="0.25">
      <c r="A543" s="39" t="str">
        <f>TblNames[[#This Row],[Customer ID]]</f>
        <v>Id542</v>
      </c>
      <c r="B543" s="29" t="str" cm="1">
        <f t="array" ref="B543">VLOOKUP($A543, TblNames[], COLUMN(TblNames[First Name]), FALSE)</f>
        <v>Dylan J</v>
      </c>
      <c r="C543" s="29" cm="1">
        <f t="array" ref="C543">VLOOKUP($A543, TblMedical[], COLUMN(TblMedical[HBA1C]), FALSE)</f>
        <v>4.45</v>
      </c>
      <c r="D543" s="34" cm="1">
        <f t="array" ref="D543">VLOOKUP($A543, TblHospital[], COLUMN(TblHospital[Charges]), FALSE)</f>
        <v>18246.5</v>
      </c>
      <c r="E543" s="40" cm="1">
        <f t="array" ref="E543">VLOOKUP($A543, TblHospital[], COLUMN(TblHospital[Age]), FALSE)</f>
        <v>28</v>
      </c>
      <c r="F543" s="29" cm="1">
        <f t="array" ref="F543">VLOOKUP($A543, TblMedical[], COLUMN(TblMedical[BMI]), FALSE)</f>
        <v>29.15</v>
      </c>
      <c r="G543" s="29" t="str" cm="1">
        <f t="array" ref="G543">VLOOKUP($A543, TblMedical[], COLUMN(TblMedical[Heart Issues]), FALSE)</f>
        <v>Yes</v>
      </c>
      <c r="H543" s="29" t="str" cm="1">
        <f t="array" ref="H543">VLOOKUP($A543, TblMedical[], COLUMN(TblMedical[Any Transplants]), FALSE)</f>
        <v>No</v>
      </c>
      <c r="I543" s="29" t="str" cm="1">
        <f t="array" ref="I543">VLOOKUP($A543, TblMedical[], COLUMN(TblMedical[Cancer history]), FALSE)</f>
        <v>No</v>
      </c>
      <c r="J543" s="29">
        <f>VLOOKUP($A543, TblMedical[], 9, FALSE)</f>
        <v>1</v>
      </c>
      <c r="K543" s="29" t="str" cm="1">
        <f t="array" ref="K543">VLOOKUP($A543, TblMedical[], COLUMN(TblMedical[Smoker]), FALSE)</f>
        <v>Yes</v>
      </c>
      <c r="L543" s="29" t="str" cm="1">
        <f t="array" ref="L543">VLOOKUP($A543, TblMedical[], COLUMN(TblMedical[Weight Status]), FALSE)</f>
        <v>Overweight</v>
      </c>
      <c r="M543" s="29" t="str" cm="1">
        <f t="array" ref="M543">VLOOKUP($A543, TblMedical[], COLUMN(TblMedical[Diabetes Status]), FALSE)</f>
        <v>Normal</v>
      </c>
      <c r="N543" s="30" cm="1">
        <f t="array" ref="N543">VLOOKUP($A543, TblHospital[], COLUMN(TblHospital[DateofBirth]), FALSE)</f>
        <v>34914</v>
      </c>
      <c r="O543" s="35" t="str" cm="1">
        <f t="array" ref="O543">VLOOKUP($A543, TblHospital[], COLUMN(TblHospital[Hospital tier]), FALSE)</f>
        <v>tier - 1</v>
      </c>
      <c r="P543" s="35" t="str" cm="1">
        <f t="array" ref="P543">VLOOKUP($A543, TblHospital[], COLUMN(TblHospital[City tier]), FALSE)</f>
        <v>tier - 1</v>
      </c>
      <c r="Q543" s="35" t="str" cm="1">
        <f t="array" ref="Q543">VLOOKUP($A543, TblHospital[],COLUMN(TblHospital[State ID]), FALSE)</f>
        <v>R1013</v>
      </c>
      <c r="R543" s="31"/>
      <c r="S543" s="31"/>
      <c r="T543" s="31"/>
    </row>
    <row r="544" spans="1:20" x14ac:dyDescent="0.25">
      <c r="A544" s="39" t="str">
        <f>TblNames[[#This Row],[Customer ID]]</f>
        <v>Id543</v>
      </c>
      <c r="B544" s="29" t="str" cm="1">
        <f t="array" ref="B544">VLOOKUP($A544, TblNames[], COLUMN(TblNames[First Name]), FALSE)</f>
        <v>Elizabeth</v>
      </c>
      <c r="C544" s="29" cm="1">
        <f t="array" ref="C544">VLOOKUP($A544, TblMedical[], COLUMN(TblMedical[HBA1C]), FALSE)</f>
        <v>4.72</v>
      </c>
      <c r="D544" s="34" cm="1">
        <f t="array" ref="D544">VLOOKUP($A544, TblHospital[], COLUMN(TblHospital[Charges]), FALSE)</f>
        <v>18223.45</v>
      </c>
      <c r="E544" s="40" cm="1">
        <f t="array" ref="E544">VLOOKUP($A544, TblHospital[], COLUMN(TblHospital[Age]), FALSE)</f>
        <v>18</v>
      </c>
      <c r="F544" s="29" cm="1">
        <f t="array" ref="F544">VLOOKUP($A544, TblMedical[], COLUMN(TblMedical[BMI]), FALSE)</f>
        <v>27.28</v>
      </c>
      <c r="G544" s="29" t="str" cm="1">
        <f t="array" ref="G544">VLOOKUP($A544, TblMedical[], COLUMN(TblMedical[Heart Issues]), FALSE)</f>
        <v>No</v>
      </c>
      <c r="H544" s="29" t="str" cm="1">
        <f t="array" ref="H544">VLOOKUP($A544, TblMedical[], COLUMN(TblMedical[Any Transplants]), FALSE)</f>
        <v>yes</v>
      </c>
      <c r="I544" s="29" t="str" cm="1">
        <f t="array" ref="I544">VLOOKUP($A544, TblMedical[], COLUMN(TblMedical[Cancer history]), FALSE)</f>
        <v>No</v>
      </c>
      <c r="J544" s="29">
        <f>VLOOKUP($A544, TblMedical[], 9, FALSE)</f>
        <v>1</v>
      </c>
      <c r="K544" s="29" t="str" cm="1">
        <f t="array" ref="K544">VLOOKUP($A544, TblMedical[], COLUMN(TblMedical[Smoker]), FALSE)</f>
        <v>Yes</v>
      </c>
      <c r="L544" s="29" t="str" cm="1">
        <f t="array" ref="L544">VLOOKUP($A544, TblMedical[], COLUMN(TblMedical[Weight Status]), FALSE)</f>
        <v>Overweight</v>
      </c>
      <c r="M544" s="29" t="str" cm="1">
        <f t="array" ref="M544">VLOOKUP($A544, TblMedical[], COLUMN(TblMedical[Diabetes Status]), FALSE)</f>
        <v>Normal</v>
      </c>
      <c r="N544" s="30" cm="1">
        <f t="array" ref="N544">VLOOKUP($A544, TblHospital[], COLUMN(TblHospital[DateofBirth]), FALSE)</f>
        <v>38240</v>
      </c>
      <c r="O544" s="35" t="str" cm="1">
        <f t="array" ref="O544">VLOOKUP($A544, TblHospital[], COLUMN(TblHospital[Hospital tier]), FALSE)</f>
        <v>tier - 1</v>
      </c>
      <c r="P544" s="35" t="str" cm="1">
        <f t="array" ref="P544">VLOOKUP($A544, TblHospital[], COLUMN(TblHospital[City tier]), FALSE)</f>
        <v>tier - 3</v>
      </c>
      <c r="Q544" s="35" t="str" cm="1">
        <f t="array" ref="Q544">VLOOKUP($A544, TblHospital[],COLUMN(TblHospital[State ID]), FALSE)</f>
        <v>R1013</v>
      </c>
      <c r="R544" s="31"/>
      <c r="S544" s="31"/>
      <c r="T544" s="31"/>
    </row>
    <row r="545" spans="1:20" x14ac:dyDescent="0.25">
      <c r="A545" s="39" t="str">
        <f>TblNames[[#This Row],[Customer ID]]</f>
        <v>Id544</v>
      </c>
      <c r="B545" s="29" t="str" cm="1">
        <f t="array" ref="B545">VLOOKUP($A545, TblNames[], COLUMN(TblNames[First Name]), FALSE)</f>
        <v>Brooke M</v>
      </c>
      <c r="C545" s="29" cm="1">
        <f t="array" ref="C545">VLOOKUP($A545, TblMedical[], COLUMN(TblMedical[HBA1C]), FALSE)</f>
        <v>4.6500000000000004</v>
      </c>
      <c r="D545" s="34" cm="1">
        <f t="array" ref="D545">VLOOKUP($A545, TblHospital[], COLUMN(TblHospital[Charges]), FALSE)</f>
        <v>18218.16</v>
      </c>
      <c r="E545" s="40" cm="1">
        <f t="array" ref="E545">VLOOKUP($A545, TblHospital[], COLUMN(TblHospital[Age]), FALSE)</f>
        <v>26</v>
      </c>
      <c r="F545" s="29" cm="1">
        <f t="array" ref="F545">VLOOKUP($A545, TblMedical[], COLUMN(TblMedical[BMI]), FALSE)</f>
        <v>32.229999999999997</v>
      </c>
      <c r="G545" s="29" t="str" cm="1">
        <f t="array" ref="G545">VLOOKUP($A545, TblMedical[], COLUMN(TblMedical[Heart Issues]), FALSE)</f>
        <v>Yes</v>
      </c>
      <c r="H545" s="29" t="str" cm="1">
        <f t="array" ref="H545">VLOOKUP($A545, TblMedical[], COLUMN(TblMedical[Any Transplants]), FALSE)</f>
        <v>No</v>
      </c>
      <c r="I545" s="29" t="str" cm="1">
        <f t="array" ref="I545">VLOOKUP($A545, TblMedical[], COLUMN(TblMedical[Cancer history]), FALSE)</f>
        <v>Yes</v>
      </c>
      <c r="J545" s="29">
        <f>VLOOKUP($A545, TblMedical[], 9, FALSE)</f>
        <v>1</v>
      </c>
      <c r="K545" s="29" t="str" cm="1">
        <f t="array" ref="K545">VLOOKUP($A545, TblMedical[], COLUMN(TblMedical[Smoker]), FALSE)</f>
        <v>No</v>
      </c>
      <c r="L545" s="29" t="str" cm="1">
        <f t="array" ref="L545">VLOOKUP($A545, TblMedical[], COLUMN(TblMedical[Weight Status]), FALSE)</f>
        <v>Obesity</v>
      </c>
      <c r="M545" s="29" t="str" cm="1">
        <f t="array" ref="M545">VLOOKUP($A545, TblMedical[], COLUMN(TblMedical[Diabetes Status]), FALSE)</f>
        <v>Normal</v>
      </c>
      <c r="N545" s="30" cm="1">
        <f t="array" ref="N545">VLOOKUP($A545, TblHospital[], COLUMN(TblHospital[DateofBirth]), FALSE)</f>
        <v>35596</v>
      </c>
      <c r="O545" s="35" t="str" cm="1">
        <f t="array" ref="O545">VLOOKUP($A545, TblHospital[], COLUMN(TblHospital[Hospital tier]), FALSE)</f>
        <v>tier - 1</v>
      </c>
      <c r="P545" s="35" t="str" cm="1">
        <f t="array" ref="P545">VLOOKUP($A545, TblHospital[], COLUMN(TblHospital[City tier]), FALSE)</f>
        <v>tier - 1</v>
      </c>
      <c r="Q545" s="35" t="str" cm="1">
        <f t="array" ref="Q545">VLOOKUP($A545, TblHospital[],COLUMN(TblHospital[State ID]), FALSE)</f>
        <v>R1013</v>
      </c>
      <c r="R545" s="31"/>
      <c r="S545" s="31"/>
      <c r="T545" s="31"/>
    </row>
    <row r="546" spans="1:20" x14ac:dyDescent="0.25">
      <c r="A546" s="39" t="str">
        <f>TblNames[[#This Row],[Customer ID]]</f>
        <v>Id545</v>
      </c>
      <c r="B546" s="29" t="str" cm="1">
        <f t="array" ref="B546">VLOOKUP($A546, TblNames[], COLUMN(TblNames[First Name]), FALSE)</f>
        <v>Teiko</v>
      </c>
      <c r="C546" s="29" cm="1">
        <f t="array" ref="C546">VLOOKUP($A546, TblMedical[], COLUMN(TblMedical[HBA1C]), FALSE)</f>
        <v>11.34</v>
      </c>
      <c r="D546" s="34" cm="1">
        <f t="array" ref="D546">VLOOKUP($A546, TblHospital[], COLUMN(TblHospital[Charges]), FALSE)</f>
        <v>18208.34</v>
      </c>
      <c r="E546" s="40" cm="1">
        <f t="array" ref="E546">VLOOKUP($A546, TblHospital[], COLUMN(TblHospital[Age]), FALSE)</f>
        <v>60</v>
      </c>
      <c r="F546" s="29" cm="1">
        <f t="array" ref="F546">VLOOKUP($A546, TblMedical[], COLUMN(TblMedical[BMI]), FALSE)</f>
        <v>44.2</v>
      </c>
      <c r="G546" s="29" t="str" cm="1">
        <f t="array" ref="G546">VLOOKUP($A546, TblMedical[], COLUMN(TblMedical[Heart Issues]), FALSE)</f>
        <v>Yes</v>
      </c>
      <c r="H546" s="29" t="str" cm="1">
        <f t="array" ref="H546">VLOOKUP($A546, TblMedical[], COLUMN(TblMedical[Any Transplants]), FALSE)</f>
        <v>No</v>
      </c>
      <c r="I546" s="29" t="str" cm="1">
        <f t="array" ref="I546">VLOOKUP($A546, TblMedical[], COLUMN(TblMedical[Cancer history]), FALSE)</f>
        <v>Yes</v>
      </c>
      <c r="J546" s="29">
        <f>VLOOKUP($A546, TblMedical[], 9, FALSE)</f>
        <v>1</v>
      </c>
      <c r="K546" s="29" t="str" cm="1">
        <f t="array" ref="K546">VLOOKUP($A546, TblMedical[], COLUMN(TblMedical[Smoker]), FALSE)</f>
        <v>No</v>
      </c>
      <c r="L546" s="29" t="str" cm="1">
        <f t="array" ref="L546">VLOOKUP($A546, TblMedical[], COLUMN(TblMedical[Weight Status]), FALSE)</f>
        <v>Obesity</v>
      </c>
      <c r="M546" s="29" t="str" cm="1">
        <f t="array" ref="M546">VLOOKUP($A546, TblMedical[], COLUMN(TblMedical[Diabetes Status]), FALSE)</f>
        <v>Diabetes</v>
      </c>
      <c r="N546" s="30" cm="1">
        <f t="array" ref="N546">VLOOKUP($A546, TblHospital[], COLUMN(TblHospital[DateofBirth]), FALSE)</f>
        <v>23196</v>
      </c>
      <c r="O546" s="35" t="str" cm="1">
        <f t="array" ref="O546">VLOOKUP($A546, TblHospital[], COLUMN(TblHospital[Hospital tier]), FALSE)</f>
        <v>tier - 1</v>
      </c>
      <c r="P546" s="35" t="str" cm="1">
        <f t="array" ref="P546">VLOOKUP($A546, TblHospital[], COLUMN(TblHospital[City tier]), FALSE)</f>
        <v>tier - 2</v>
      </c>
      <c r="Q546" s="35" t="str" cm="1">
        <f t="array" ref="Q546">VLOOKUP($A546, TblHospital[],COLUMN(TblHospital[State ID]), FALSE)</f>
        <v>R1026</v>
      </c>
      <c r="R546" s="31"/>
      <c r="S546" s="31"/>
      <c r="T546" s="31"/>
    </row>
    <row r="547" spans="1:20" x14ac:dyDescent="0.25">
      <c r="A547" s="39" t="str">
        <f>TblNames[[#This Row],[Customer ID]]</f>
        <v>Id546</v>
      </c>
      <c r="B547" s="29" t="str" cm="1">
        <f t="array" ref="B547">VLOOKUP($A547, TblNames[], COLUMN(TblNames[First Name]), FALSE)</f>
        <v>Zachary</v>
      </c>
      <c r="C547" s="29" cm="1">
        <f t="array" ref="C547">VLOOKUP($A547, TblMedical[], COLUMN(TblMedical[HBA1C]), FALSE)</f>
        <v>4.53</v>
      </c>
      <c r="D547" s="34" cm="1">
        <f t="array" ref="D547">VLOOKUP($A547, TblHospital[], COLUMN(TblHospital[Charges]), FALSE)</f>
        <v>18157.88</v>
      </c>
      <c r="E547" s="40" cm="1">
        <f t="array" ref="E547">VLOOKUP($A547, TblHospital[], COLUMN(TblHospital[Age]), FALSE)</f>
        <v>30</v>
      </c>
      <c r="F547" s="29" cm="1">
        <f t="array" ref="F547">VLOOKUP($A547, TblMedical[], COLUMN(TblMedical[BMI]), FALSE)</f>
        <v>29.734999999999999</v>
      </c>
      <c r="G547" s="29" t="str" cm="1">
        <f t="array" ref="G547">VLOOKUP($A547, TblMedical[], COLUMN(TblMedical[Heart Issues]), FALSE)</f>
        <v>No</v>
      </c>
      <c r="H547" s="29" t="str" cm="1">
        <f t="array" ref="H547">VLOOKUP($A547, TblMedical[], COLUMN(TblMedical[Any Transplants]), FALSE)</f>
        <v>No</v>
      </c>
      <c r="I547" s="29" t="str" cm="1">
        <f t="array" ref="I547">VLOOKUP($A547, TblMedical[], COLUMN(TblMedical[Cancer history]), FALSE)</f>
        <v>Yes</v>
      </c>
      <c r="J547" s="29">
        <f>VLOOKUP($A547, TblMedical[], 9, FALSE)</f>
        <v>1</v>
      </c>
      <c r="K547" s="29" t="str" cm="1">
        <f t="array" ref="K547">VLOOKUP($A547, TblMedical[], COLUMN(TblMedical[Smoker]), FALSE)</f>
        <v>No</v>
      </c>
      <c r="L547" s="29" t="str" cm="1">
        <f t="array" ref="L547">VLOOKUP($A547, TblMedical[], COLUMN(TblMedical[Weight Status]), FALSE)</f>
        <v>Overweight</v>
      </c>
      <c r="M547" s="29" t="str" cm="1">
        <f t="array" ref="M547">VLOOKUP($A547, TblMedical[], COLUMN(TblMedical[Diabetes Status]), FALSE)</f>
        <v>Normal</v>
      </c>
      <c r="N547" s="30" cm="1">
        <f t="array" ref="N547">VLOOKUP($A547, TblHospital[], COLUMN(TblHospital[DateofBirth]), FALSE)</f>
        <v>34162</v>
      </c>
      <c r="O547" s="35" t="str" cm="1">
        <f t="array" ref="O547">VLOOKUP($A547, TblHospital[], COLUMN(TblHospital[Hospital tier]), FALSE)</f>
        <v>tier - 1</v>
      </c>
      <c r="P547" s="35" t="str" cm="1">
        <f t="array" ref="P547">VLOOKUP($A547, TblHospital[], COLUMN(TblHospital[City tier]), FALSE)</f>
        <v>tier - 1</v>
      </c>
      <c r="Q547" s="35" t="str" cm="1">
        <f t="array" ref="Q547">VLOOKUP($A547, TblHospital[],COLUMN(TblHospital[State ID]), FALSE)</f>
        <v>R1012</v>
      </c>
      <c r="R547" s="31"/>
      <c r="S547" s="31"/>
      <c r="T547" s="31"/>
    </row>
    <row r="548" spans="1:20" x14ac:dyDescent="0.25">
      <c r="A548" s="39" t="str">
        <f>TblNames[[#This Row],[Customer ID]]</f>
        <v>Id547</v>
      </c>
      <c r="B548" s="29" t="str" cm="1">
        <f t="array" ref="B548">VLOOKUP($A548, TblNames[], COLUMN(TblNames[First Name]), FALSE)</f>
        <v>Johannah</v>
      </c>
      <c r="C548" s="29" cm="1">
        <f t="array" ref="C548">VLOOKUP($A548, TblMedical[], COLUMN(TblMedical[HBA1C]), FALSE)</f>
        <v>6.35</v>
      </c>
      <c r="D548" s="34" cm="1">
        <f t="array" ref="D548">VLOOKUP($A548, TblHospital[], COLUMN(TblHospital[Charges]), FALSE)</f>
        <v>18033.97</v>
      </c>
      <c r="E548" s="40" cm="1">
        <f t="array" ref="E548">VLOOKUP($A548, TblHospital[], COLUMN(TblHospital[Age]), FALSE)</f>
        <v>23</v>
      </c>
      <c r="F548" s="29" cm="1">
        <f t="array" ref="F548">VLOOKUP($A548, TblMedical[], COLUMN(TblMedical[BMI]), FALSE)</f>
        <v>28.31</v>
      </c>
      <c r="G548" s="29" t="str" cm="1">
        <f t="array" ref="G548">VLOOKUP($A548, TblMedical[], COLUMN(TblMedical[Heart Issues]), FALSE)</f>
        <v>No</v>
      </c>
      <c r="H548" s="29" t="str" cm="1">
        <f t="array" ref="H548">VLOOKUP($A548, TblMedical[], COLUMN(TblMedical[Any Transplants]), FALSE)</f>
        <v>No</v>
      </c>
      <c r="I548" s="29" t="str" cm="1">
        <f t="array" ref="I548">VLOOKUP($A548, TblMedical[], COLUMN(TblMedical[Cancer history]), FALSE)</f>
        <v>No</v>
      </c>
      <c r="J548" s="29">
        <f>VLOOKUP($A548, TblMedical[], 9, FALSE)</f>
        <v>0</v>
      </c>
      <c r="K548" s="29" t="str" cm="1">
        <f t="array" ref="K548">VLOOKUP($A548, TblMedical[], COLUMN(TblMedical[Smoker]), FALSE)</f>
        <v>Yes</v>
      </c>
      <c r="L548" s="29" t="str" cm="1">
        <f t="array" ref="L548">VLOOKUP($A548, TblMedical[], COLUMN(TblMedical[Weight Status]), FALSE)</f>
        <v>Overweight</v>
      </c>
      <c r="M548" s="29" t="str" cm="1">
        <f t="array" ref="M548">VLOOKUP($A548, TblMedical[], COLUMN(TblMedical[Diabetes Status]), FALSE)</f>
        <v>Prediabetes</v>
      </c>
      <c r="N548" s="30" cm="1">
        <f t="array" ref="N548">VLOOKUP($A548, TblHospital[], COLUMN(TblHospital[DateofBirth]), FALSE)</f>
        <v>36457</v>
      </c>
      <c r="O548" s="35" t="str" cm="1">
        <f t="array" ref="O548">VLOOKUP($A548, TblHospital[], COLUMN(TblHospital[Hospital tier]), FALSE)</f>
        <v>tier - 1</v>
      </c>
      <c r="P548" s="35" t="str" cm="1">
        <f t="array" ref="P548">VLOOKUP($A548, TblHospital[], COLUMN(TblHospital[City tier]), FALSE)</f>
        <v>tier - 1</v>
      </c>
      <c r="Q548" s="35" t="str" cm="1">
        <f t="array" ref="Q548">VLOOKUP($A548, TblHospital[],COLUMN(TblHospital[State ID]), FALSE)</f>
        <v>R1012</v>
      </c>
      <c r="R548" s="31"/>
      <c r="S548" s="31"/>
      <c r="T548" s="31"/>
    </row>
    <row r="549" spans="1:20" x14ac:dyDescent="0.25">
      <c r="A549" s="39" t="str">
        <f>TblNames[[#This Row],[Customer ID]]</f>
        <v>Id548</v>
      </c>
      <c r="B549" s="29" t="str" cm="1">
        <f t="array" ref="B549">VLOOKUP($A549, TblNames[], COLUMN(TblNames[First Name]), FALSE)</f>
        <v>Ryan A</v>
      </c>
      <c r="C549" s="29" cm="1">
        <f t="array" ref="C549">VLOOKUP($A549, TblMedical[], COLUMN(TblMedical[HBA1C]), FALSE)</f>
        <v>8.51</v>
      </c>
      <c r="D549" s="34" cm="1">
        <f t="array" ref="D549">VLOOKUP($A549, TblHospital[], COLUMN(TblHospital[Charges]), FALSE)</f>
        <v>18031.189999999999</v>
      </c>
      <c r="E549" s="40" cm="1">
        <f t="array" ref="E549">VLOOKUP($A549, TblHospital[], COLUMN(TblHospital[Age]), FALSE)</f>
        <v>57</v>
      </c>
      <c r="F549" s="29" cm="1">
        <f t="array" ref="F549">VLOOKUP($A549, TblMedical[], COLUMN(TblMedical[BMI]), FALSE)</f>
        <v>46.62</v>
      </c>
      <c r="G549" s="29" t="str" cm="1">
        <f t="array" ref="G549">VLOOKUP($A549, TblMedical[], COLUMN(TblMedical[Heart Issues]), FALSE)</f>
        <v>No</v>
      </c>
      <c r="H549" s="29" t="str" cm="1">
        <f t="array" ref="H549">VLOOKUP($A549, TblMedical[], COLUMN(TblMedical[Any Transplants]), FALSE)</f>
        <v>No</v>
      </c>
      <c r="I549" s="29" t="str" cm="1">
        <f t="array" ref="I549">VLOOKUP($A549, TblMedical[], COLUMN(TblMedical[Cancer history]), FALSE)</f>
        <v>No</v>
      </c>
      <c r="J549" s="29">
        <f>VLOOKUP($A549, TblMedical[], 9, FALSE)</f>
        <v>0</v>
      </c>
      <c r="K549" s="29" t="str" cm="1">
        <f t="array" ref="K549">VLOOKUP($A549, TblMedical[], COLUMN(TblMedical[Smoker]), FALSE)</f>
        <v>No</v>
      </c>
      <c r="L549" s="29" t="str" cm="1">
        <f t="array" ref="L549">VLOOKUP($A549, TblMedical[], COLUMN(TblMedical[Weight Status]), FALSE)</f>
        <v>Obesity</v>
      </c>
      <c r="M549" s="29" t="str" cm="1">
        <f t="array" ref="M549">VLOOKUP($A549, TblMedical[], COLUMN(TblMedical[Diabetes Status]), FALSE)</f>
        <v>Diabetes</v>
      </c>
      <c r="N549" s="30" cm="1">
        <f t="array" ref="N549">VLOOKUP($A549, TblHospital[], COLUMN(TblHospital[DateofBirth]), FALSE)</f>
        <v>24032</v>
      </c>
      <c r="O549" s="35" t="str" cm="1">
        <f t="array" ref="O549">VLOOKUP($A549, TblHospital[], COLUMN(TblHospital[Hospital tier]), FALSE)</f>
        <v>tier - 1</v>
      </c>
      <c r="P549" s="35" t="str" cm="1">
        <f t="array" ref="P549">VLOOKUP($A549, TblHospital[], COLUMN(TblHospital[City tier]), FALSE)</f>
        <v>tier - 2</v>
      </c>
      <c r="Q549" s="35" t="str" cm="1">
        <f t="array" ref="Q549">VLOOKUP($A549, TblHospital[],COLUMN(TblHospital[State ID]), FALSE)</f>
        <v>R1012</v>
      </c>
      <c r="R549" s="31"/>
      <c r="S549" s="31"/>
      <c r="T549" s="31"/>
    </row>
    <row r="550" spans="1:20" x14ac:dyDescent="0.25">
      <c r="A550" s="39" t="str">
        <f>TblNames[[#This Row],[Customer ID]]</f>
        <v>Id549</v>
      </c>
      <c r="B550" s="29" t="str" cm="1">
        <f t="array" ref="B550">VLOOKUP($A550, TblNames[], COLUMN(TblNames[First Name]), FALSE)</f>
        <v>Andres Sr</v>
      </c>
      <c r="C550" s="29" cm="1">
        <f t="array" ref="C550">VLOOKUP($A550, TblMedical[], COLUMN(TblMedical[HBA1C]), FALSE)</f>
        <v>8.59</v>
      </c>
      <c r="D550" s="34" cm="1">
        <f t="array" ref="D550">VLOOKUP($A550, TblHospital[], COLUMN(TblHospital[Charges]), FALSE)</f>
        <v>18031.16</v>
      </c>
      <c r="E550" s="40" cm="1">
        <f t="array" ref="E550">VLOOKUP($A550, TblHospital[], COLUMN(TblHospital[Age]), FALSE)</f>
        <v>48</v>
      </c>
      <c r="F550" s="29" cm="1">
        <f t="array" ref="F550">VLOOKUP($A550, TblMedical[], COLUMN(TblMedical[BMI]), FALSE)</f>
        <v>51.75</v>
      </c>
      <c r="G550" s="29" t="str" cm="1">
        <f t="array" ref="G550">VLOOKUP($A550, TblMedical[], COLUMN(TblMedical[Heart Issues]), FALSE)</f>
        <v>Yes</v>
      </c>
      <c r="H550" s="29" t="str" cm="1">
        <f t="array" ref="H550">VLOOKUP($A550, TblMedical[], COLUMN(TblMedical[Any Transplants]), FALSE)</f>
        <v>No</v>
      </c>
      <c r="I550" s="29" t="str" cm="1">
        <f t="array" ref="I550">VLOOKUP($A550, TblMedical[], COLUMN(TblMedical[Cancer history]), FALSE)</f>
        <v>No</v>
      </c>
      <c r="J550" s="29">
        <f>VLOOKUP($A550, TblMedical[], 9, FALSE)</f>
        <v>1</v>
      </c>
      <c r="K550" s="29" t="str" cm="1">
        <f t="array" ref="K550">VLOOKUP($A550, TblMedical[], COLUMN(TblMedical[Smoker]), FALSE)</f>
        <v>No</v>
      </c>
      <c r="L550" s="29" t="str" cm="1">
        <f t="array" ref="L550">VLOOKUP($A550, TblMedical[], COLUMN(TblMedical[Weight Status]), FALSE)</f>
        <v>Obesity</v>
      </c>
      <c r="M550" s="29" t="str" cm="1">
        <f t="array" ref="M550">VLOOKUP($A550, TblMedical[], COLUMN(TblMedical[Diabetes Status]), FALSE)</f>
        <v>Diabetes</v>
      </c>
      <c r="N550" s="30" cm="1">
        <f t="array" ref="N550">VLOOKUP($A550, TblHospital[], COLUMN(TblHospital[DateofBirth]), FALSE)</f>
        <v>27572</v>
      </c>
      <c r="O550" s="35" t="str" cm="1">
        <f t="array" ref="O550">VLOOKUP($A550, TblHospital[], COLUMN(TblHospital[Hospital tier]), FALSE)</f>
        <v>tier - 1</v>
      </c>
      <c r="P550" s="35" t="str" cm="1">
        <f t="array" ref="P550">VLOOKUP($A550, TblHospital[], COLUMN(TblHospital[City tier]), FALSE)</f>
        <v>tier - 3</v>
      </c>
      <c r="Q550" s="35" t="str" cm="1">
        <f t="array" ref="Q550">VLOOKUP($A550, TblHospital[],COLUMN(TblHospital[State ID]), FALSE)</f>
        <v>R1023</v>
      </c>
      <c r="R550" s="31"/>
      <c r="S550" s="31"/>
      <c r="T550" s="31"/>
    </row>
    <row r="551" spans="1:20" x14ac:dyDescent="0.25">
      <c r="A551" s="39" t="str">
        <f>TblNames[[#This Row],[Customer ID]]</f>
        <v>Id550</v>
      </c>
      <c r="B551" s="29" t="str" cm="1">
        <f t="array" ref="B551">VLOOKUP($A551, TblNames[], COLUMN(TblNames[First Name]), FALSE)</f>
        <v>Bryan</v>
      </c>
      <c r="C551" s="29" cm="1">
        <f t="array" ref="C551">VLOOKUP($A551, TblMedical[], COLUMN(TblMedical[HBA1C]), FALSE)</f>
        <v>4.13</v>
      </c>
      <c r="D551" s="34" cm="1">
        <f t="array" ref="D551">VLOOKUP($A551, TblHospital[], COLUMN(TblHospital[Charges]), FALSE)</f>
        <v>17942.11</v>
      </c>
      <c r="E551" s="40" cm="1">
        <f t="array" ref="E551">VLOOKUP($A551, TblHospital[], COLUMN(TblHospital[Age]), FALSE)</f>
        <v>21</v>
      </c>
      <c r="F551" s="29" cm="1">
        <f t="array" ref="F551">VLOOKUP($A551, TblMedical[], COLUMN(TblMedical[BMI]), FALSE)</f>
        <v>25.7</v>
      </c>
      <c r="G551" s="29" t="str" cm="1">
        <f t="array" ref="G551">VLOOKUP($A551, TblMedical[], COLUMN(TblMedical[Heart Issues]), FALSE)</f>
        <v>Yes</v>
      </c>
      <c r="H551" s="29" t="str" cm="1">
        <f t="array" ref="H551">VLOOKUP($A551, TblMedical[], COLUMN(TblMedical[Any Transplants]), FALSE)</f>
        <v>No</v>
      </c>
      <c r="I551" s="29" t="str" cm="1">
        <f t="array" ref="I551">VLOOKUP($A551, TblMedical[], COLUMN(TblMedical[Cancer history]), FALSE)</f>
        <v>No</v>
      </c>
      <c r="J551" s="29">
        <f>VLOOKUP($A551, TblMedical[], 9, FALSE)</f>
        <v>0</v>
      </c>
      <c r="K551" s="29" t="str" cm="1">
        <f t="array" ref="K551">VLOOKUP($A551, TblMedical[], COLUMN(TblMedical[Smoker]), FALSE)</f>
        <v>Yes</v>
      </c>
      <c r="L551" s="29" t="str" cm="1">
        <f t="array" ref="L551">VLOOKUP($A551, TblMedical[], COLUMN(TblMedical[Weight Status]), FALSE)</f>
        <v>Overweight</v>
      </c>
      <c r="M551" s="29" t="str" cm="1">
        <f t="array" ref="M551">VLOOKUP($A551, TblMedical[], COLUMN(TblMedical[Diabetes Status]), FALSE)</f>
        <v>Normal</v>
      </c>
      <c r="N551" s="30" cm="1">
        <f t="array" ref="N551">VLOOKUP($A551, TblHospital[], COLUMN(TblHospital[DateofBirth]), FALSE)</f>
        <v>37162</v>
      </c>
      <c r="O551" s="35" t="str" cm="1">
        <f t="array" ref="O551">VLOOKUP($A551, TblHospital[], COLUMN(TblHospital[Hospital tier]), FALSE)</f>
        <v>tier - 1</v>
      </c>
      <c r="P551" s="35" t="str" cm="1">
        <f t="array" ref="P551">VLOOKUP($A551, TblHospital[], COLUMN(TblHospital[City tier]), FALSE)</f>
        <v>tier - 2</v>
      </c>
      <c r="Q551" s="35" t="str" cm="1">
        <f t="array" ref="Q551">VLOOKUP($A551, TblHospital[],COLUMN(TblHospital[State ID]), FALSE)</f>
        <v>R1011</v>
      </c>
      <c r="R551" s="31"/>
      <c r="S551" s="31"/>
      <c r="T551" s="31"/>
    </row>
    <row r="552" spans="1:20" x14ac:dyDescent="0.25">
      <c r="A552" s="39" t="str">
        <f>TblNames[[#This Row],[Customer ID]]</f>
        <v>Id551</v>
      </c>
      <c r="B552" s="29" t="str" cm="1">
        <f t="array" ref="B552">VLOOKUP($A552, TblNames[], COLUMN(TblNames[First Name]), FALSE)</f>
        <v>Lizette</v>
      </c>
      <c r="C552" s="29" cm="1">
        <f t="array" ref="C552">VLOOKUP($A552, TblMedical[], COLUMN(TblMedical[HBA1C]), FALSE)</f>
        <v>4.55</v>
      </c>
      <c r="D552" s="34" cm="1">
        <f t="array" ref="D552">VLOOKUP($A552, TblHospital[], COLUMN(TblHospital[Charges]), FALSE)</f>
        <v>17929.3</v>
      </c>
      <c r="E552" s="40" cm="1">
        <f t="array" ref="E552">VLOOKUP($A552, TblHospital[], COLUMN(TblHospital[Age]), FALSE)</f>
        <v>45</v>
      </c>
      <c r="F552" s="29" cm="1">
        <f t="array" ref="F552">VLOOKUP($A552, TblMedical[], COLUMN(TblMedical[BMI]), FALSE)</f>
        <v>31.79</v>
      </c>
      <c r="G552" s="29" t="str" cm="1">
        <f t="array" ref="G552">VLOOKUP($A552, TblMedical[], COLUMN(TblMedical[Heart Issues]), FALSE)</f>
        <v>No</v>
      </c>
      <c r="H552" s="29" t="str" cm="1">
        <f t="array" ref="H552">VLOOKUP($A552, TblMedical[], COLUMN(TblMedical[Any Transplants]), FALSE)</f>
        <v>No</v>
      </c>
      <c r="I552" s="29" t="str" cm="1">
        <f t="array" ref="I552">VLOOKUP($A552, TblMedical[], COLUMN(TblMedical[Cancer history]), FALSE)</f>
        <v>No</v>
      </c>
      <c r="J552" s="29">
        <f>VLOOKUP($A552, TblMedical[], 9, FALSE)</f>
        <v>0</v>
      </c>
      <c r="K552" s="29" t="str" cm="1">
        <f t="array" ref="K552">VLOOKUP($A552, TblMedical[], COLUMN(TblMedical[Smoker]), FALSE)</f>
        <v>No</v>
      </c>
      <c r="L552" s="29" t="str" cm="1">
        <f t="array" ref="L552">VLOOKUP($A552, TblMedical[], COLUMN(TblMedical[Weight Status]), FALSE)</f>
        <v>Obesity</v>
      </c>
      <c r="M552" s="29" t="str" cm="1">
        <f t="array" ref="M552">VLOOKUP($A552, TblMedical[], COLUMN(TblMedical[Diabetes Status]), FALSE)</f>
        <v>Normal</v>
      </c>
      <c r="N552" s="30" cm="1">
        <f t="array" ref="N552">VLOOKUP($A552, TblHospital[], COLUMN(TblHospital[DateofBirth]), FALSE)</f>
        <v>28415</v>
      </c>
      <c r="O552" s="35" t="str" cm="1">
        <f t="array" ref="O552">VLOOKUP($A552, TblHospital[], COLUMN(TblHospital[Hospital tier]), FALSE)</f>
        <v>tier - 1</v>
      </c>
      <c r="P552" s="35" t="str" cm="1">
        <f t="array" ref="P552">VLOOKUP($A552, TblHospital[], COLUMN(TblHospital[City tier]), FALSE)</f>
        <v>tier - 2</v>
      </c>
      <c r="Q552" s="35" t="str" cm="1">
        <f t="array" ref="Q552">VLOOKUP($A552, TblHospital[],COLUMN(TblHospital[State ID]), FALSE)</f>
        <v>R1013</v>
      </c>
      <c r="R552" s="31"/>
      <c r="S552" s="31"/>
      <c r="T552" s="31"/>
    </row>
    <row r="553" spans="1:20" x14ac:dyDescent="0.25">
      <c r="A553" s="39" t="str">
        <f>TblNames[[#This Row],[Customer ID]]</f>
        <v>Id552</v>
      </c>
      <c r="B553" s="29" t="str" cm="1">
        <f t="array" ref="B553">VLOOKUP($A553, TblNames[], COLUMN(TblNames[First Name]), FALSE)</f>
        <v>Don</v>
      </c>
      <c r="C553" s="29" cm="1">
        <f t="array" ref="C553">VLOOKUP($A553, TblMedical[], COLUMN(TblMedical[HBA1C]), FALSE)</f>
        <v>4.5199999999999996</v>
      </c>
      <c r="D553" s="34" cm="1">
        <f t="array" ref="D553">VLOOKUP($A553, TblHospital[], COLUMN(TblHospital[Charges]), FALSE)</f>
        <v>17904.53</v>
      </c>
      <c r="E553" s="40" cm="1">
        <f t="array" ref="E553">VLOOKUP($A553, TblHospital[], COLUMN(TblHospital[Age]), FALSE)</f>
        <v>33</v>
      </c>
      <c r="F553" s="29" cm="1">
        <f t="array" ref="F553">VLOOKUP($A553, TblMedical[], COLUMN(TblMedical[BMI]), FALSE)</f>
        <v>24.795000000000002</v>
      </c>
      <c r="G553" s="29" t="str" cm="1">
        <f t="array" ref="G553">VLOOKUP($A553, TblMedical[], COLUMN(TblMedical[Heart Issues]), FALSE)</f>
        <v>No</v>
      </c>
      <c r="H553" s="29" t="str" cm="1">
        <f t="array" ref="H553">VLOOKUP($A553, TblMedical[], COLUMN(TblMedical[Any Transplants]), FALSE)</f>
        <v>No</v>
      </c>
      <c r="I553" s="29" t="str" cm="1">
        <f t="array" ref="I553">VLOOKUP($A553, TblMedical[], COLUMN(TblMedical[Cancer history]), FALSE)</f>
        <v>No</v>
      </c>
      <c r="J553" s="29">
        <f>VLOOKUP($A553, TblMedical[], 9, FALSE)</f>
        <v>0</v>
      </c>
      <c r="K553" s="29" t="str" cm="1">
        <f t="array" ref="K553">VLOOKUP($A553, TblMedical[], COLUMN(TblMedical[Smoker]), FALSE)</f>
        <v>Yes</v>
      </c>
      <c r="L553" s="29" t="str" cm="1">
        <f t="array" ref="L553">VLOOKUP($A553, TblMedical[], COLUMN(TblMedical[Weight Status]), FALSE)</f>
        <v>Normal Weight</v>
      </c>
      <c r="M553" s="29" t="str" cm="1">
        <f t="array" ref="M553">VLOOKUP($A553, TblMedical[], COLUMN(TblMedical[Diabetes Status]), FALSE)</f>
        <v>Normal</v>
      </c>
      <c r="N553" s="30" cm="1">
        <f t="array" ref="N553">VLOOKUP($A553, TblHospital[], COLUMN(TblHospital[DateofBirth]), FALSE)</f>
        <v>32846</v>
      </c>
      <c r="O553" s="35" t="str" cm="1">
        <f t="array" ref="O553">VLOOKUP($A553, TblHospital[], COLUMN(TblHospital[Hospital tier]), FALSE)</f>
        <v>tier - 1</v>
      </c>
      <c r="P553" s="35" t="str" cm="1">
        <f t="array" ref="P553">VLOOKUP($A553, TblHospital[], COLUMN(TblHospital[City tier]), FALSE)</f>
        <v>tier - 2</v>
      </c>
      <c r="Q553" s="35" t="str" cm="1">
        <f t="array" ref="Q553">VLOOKUP($A553, TblHospital[],COLUMN(TblHospital[State ID]), FALSE)</f>
        <v>R1017</v>
      </c>
      <c r="R553" s="31"/>
      <c r="S553" s="31"/>
      <c r="T553" s="31"/>
    </row>
    <row r="554" spans="1:20" x14ac:dyDescent="0.25">
      <c r="A554" s="39" t="str">
        <f>TblNames[[#This Row],[Customer ID]]</f>
        <v>Id553</v>
      </c>
      <c r="B554" s="29" t="str" cm="1">
        <f t="array" ref="B554">VLOOKUP($A554, TblNames[], COLUMN(TblNames[First Name]), FALSE)</f>
        <v>Jeb</v>
      </c>
      <c r="C554" s="29" cm="1">
        <f t="array" ref="C554">VLOOKUP($A554, TblMedical[], COLUMN(TblMedical[HBA1C]), FALSE)</f>
        <v>5.07</v>
      </c>
      <c r="D554" s="34" cm="1">
        <f t="array" ref="D554">VLOOKUP($A554, TblHospital[], COLUMN(TblHospital[Charges]), FALSE)</f>
        <v>17882.669999999998</v>
      </c>
      <c r="E554" s="40" cm="1">
        <f t="array" ref="E554">VLOOKUP($A554, TblHospital[], COLUMN(TblHospital[Age]), FALSE)</f>
        <v>43</v>
      </c>
      <c r="F554" s="29" cm="1">
        <f t="array" ref="F554">VLOOKUP($A554, TblMedical[], COLUMN(TblMedical[BMI]), FALSE)</f>
        <v>53.98</v>
      </c>
      <c r="G554" s="29" t="str" cm="1">
        <f t="array" ref="G554">VLOOKUP($A554, TblMedical[], COLUMN(TblMedical[Heart Issues]), FALSE)</f>
        <v>No</v>
      </c>
      <c r="H554" s="29" t="str" cm="1">
        <f t="array" ref="H554">VLOOKUP($A554, TblMedical[], COLUMN(TblMedical[Any Transplants]), FALSE)</f>
        <v>No</v>
      </c>
      <c r="I554" s="29" t="str" cm="1">
        <f t="array" ref="I554">VLOOKUP($A554, TblMedical[], COLUMN(TblMedical[Cancer history]), FALSE)</f>
        <v>Yes</v>
      </c>
      <c r="J554" s="29">
        <f>VLOOKUP($A554, TblMedical[], 9, FALSE)</f>
        <v>1</v>
      </c>
      <c r="K554" s="29" t="str" cm="1">
        <f t="array" ref="K554">VLOOKUP($A554, TblMedical[], COLUMN(TblMedical[Smoker]), FALSE)</f>
        <v>No</v>
      </c>
      <c r="L554" s="29" t="str" cm="1">
        <f t="array" ref="L554">VLOOKUP($A554, TblMedical[], COLUMN(TblMedical[Weight Status]), FALSE)</f>
        <v>Obesity</v>
      </c>
      <c r="M554" s="29" t="str" cm="1">
        <f t="array" ref="M554">VLOOKUP($A554, TblMedical[], COLUMN(TblMedical[Diabetes Status]), FALSE)</f>
        <v>Normal</v>
      </c>
      <c r="N554" s="30" cm="1">
        <f t="array" ref="N554">VLOOKUP($A554, TblHospital[], COLUMN(TblHospital[DateofBirth]), FALSE)</f>
        <v>29171</v>
      </c>
      <c r="O554" s="35" t="str" cm="1">
        <f t="array" ref="O554">VLOOKUP($A554, TblHospital[], COLUMN(TblHospital[Hospital tier]), FALSE)</f>
        <v>tier - 1</v>
      </c>
      <c r="P554" s="35" t="str" cm="1">
        <f t="array" ref="P554">VLOOKUP($A554, TblHospital[], COLUMN(TblHospital[City tier]), FALSE)</f>
        <v>tier - 3</v>
      </c>
      <c r="Q554" s="35" t="str" cm="1">
        <f t="array" ref="Q554">VLOOKUP($A554, TblHospital[],COLUMN(TblHospital[State ID]), FALSE)</f>
        <v>R1012</v>
      </c>
      <c r="R554" s="31"/>
      <c r="S554" s="31"/>
      <c r="T554" s="31"/>
    </row>
    <row r="555" spans="1:20" x14ac:dyDescent="0.25">
      <c r="A555" s="39" t="str">
        <f>TblNames[[#This Row],[Customer ID]]</f>
        <v>Id554</v>
      </c>
      <c r="B555" s="29" t="str" cm="1">
        <f t="array" ref="B555">VLOOKUP($A555, TblNames[], COLUMN(TblNames[First Name]), FALSE)</f>
        <v>Amy R</v>
      </c>
      <c r="C555" s="29" cm="1">
        <f t="array" ref="C555">VLOOKUP($A555, TblMedical[], COLUMN(TblMedical[HBA1C]), FALSE)</f>
        <v>4.04</v>
      </c>
      <c r="D555" s="34" cm="1">
        <f t="array" ref="D555">VLOOKUP($A555, TblHospital[], COLUMN(TblHospital[Charges]), FALSE)</f>
        <v>17878.900000000001</v>
      </c>
      <c r="E555" s="40" cm="1">
        <f t="array" ref="E555">VLOOKUP($A555, TblHospital[], COLUMN(TblHospital[Age]), FALSE)</f>
        <v>25</v>
      </c>
      <c r="F555" s="29" cm="1">
        <f t="array" ref="F555">VLOOKUP($A555, TblMedical[], COLUMN(TblMedical[BMI]), FALSE)</f>
        <v>41.325000000000003</v>
      </c>
      <c r="G555" s="29" t="str" cm="1">
        <f t="array" ref="G555">VLOOKUP($A555, TblMedical[], COLUMN(TblMedical[Heart Issues]), FALSE)</f>
        <v>Yes</v>
      </c>
      <c r="H555" s="29" t="str" cm="1">
        <f t="array" ref="H555">VLOOKUP($A555, TblMedical[], COLUMN(TblMedical[Any Transplants]), FALSE)</f>
        <v>No</v>
      </c>
      <c r="I555" s="29" t="str" cm="1">
        <f t="array" ref="I555">VLOOKUP($A555, TblMedical[], COLUMN(TblMedical[Cancer history]), FALSE)</f>
        <v>Yes</v>
      </c>
      <c r="J555" s="29">
        <f>VLOOKUP($A555, TblMedical[], 9, FALSE)</f>
        <v>1</v>
      </c>
      <c r="K555" s="29" t="str" cm="1">
        <f t="array" ref="K555">VLOOKUP($A555, TblMedical[], COLUMN(TblMedical[Smoker]), FALSE)</f>
        <v>No</v>
      </c>
      <c r="L555" s="29" t="str" cm="1">
        <f t="array" ref="L555">VLOOKUP($A555, TblMedical[], COLUMN(TblMedical[Weight Status]), FALSE)</f>
        <v>Obesity</v>
      </c>
      <c r="M555" s="29" t="str" cm="1">
        <f t="array" ref="M555">VLOOKUP($A555, TblMedical[], COLUMN(TblMedical[Diabetes Status]), FALSE)</f>
        <v>Normal</v>
      </c>
      <c r="N555" s="30" cm="1">
        <f t="array" ref="N555">VLOOKUP($A555, TblHospital[], COLUMN(TblHospital[DateofBirth]), FALSE)</f>
        <v>35668</v>
      </c>
      <c r="O555" s="35" t="str" cm="1">
        <f t="array" ref="O555">VLOOKUP($A555, TblHospital[], COLUMN(TblHospital[Hospital tier]), FALSE)</f>
        <v>tier - 1</v>
      </c>
      <c r="P555" s="35" t="str" cm="1">
        <f t="array" ref="P555">VLOOKUP($A555, TblHospital[], COLUMN(TblHospital[City tier]), FALSE)</f>
        <v>tier - 2</v>
      </c>
      <c r="Q555" s="35" t="str" cm="1">
        <f t="array" ref="Q555">VLOOKUP($A555, TblHospital[],COLUMN(TblHospital[State ID]), FALSE)</f>
        <v>R1024</v>
      </c>
      <c r="R555" s="31"/>
      <c r="S555" s="31"/>
      <c r="T555" s="31"/>
    </row>
    <row r="556" spans="1:20" x14ac:dyDescent="0.25">
      <c r="A556" s="39" t="str">
        <f>TblNames[[#This Row],[Customer ID]]</f>
        <v>Id555</v>
      </c>
      <c r="B556" s="29" t="str" cm="1">
        <f t="array" ref="B556">VLOOKUP($A556, TblNames[], COLUMN(TblNames[First Name]), FALSE)</f>
        <v>Brian</v>
      </c>
      <c r="C556" s="29" cm="1">
        <f t="array" ref="C556">VLOOKUP($A556, TblMedical[], COLUMN(TblMedical[HBA1C]), FALSE)</f>
        <v>5.3</v>
      </c>
      <c r="D556" s="34" cm="1">
        <f t="array" ref="D556">VLOOKUP($A556, TblHospital[], COLUMN(TblHospital[Charges]), FALSE)</f>
        <v>17862.919999999998</v>
      </c>
      <c r="E556" s="40" cm="1">
        <f t="array" ref="E556">VLOOKUP($A556, TblHospital[], COLUMN(TblHospital[Age]), FALSE)</f>
        <v>46</v>
      </c>
      <c r="F556" s="29" cm="1">
        <f t="array" ref="F556">VLOOKUP($A556, TblMedical[], COLUMN(TblMedical[BMI]), FALSE)</f>
        <v>51.65</v>
      </c>
      <c r="G556" s="29" t="str" cm="1">
        <f t="array" ref="G556">VLOOKUP($A556, TblMedical[], COLUMN(TblMedical[Heart Issues]), FALSE)</f>
        <v>Yes</v>
      </c>
      <c r="H556" s="29" t="str" cm="1">
        <f t="array" ref="H556">VLOOKUP($A556, TblMedical[], COLUMN(TblMedical[Any Transplants]), FALSE)</f>
        <v>No</v>
      </c>
      <c r="I556" s="29" t="str" cm="1">
        <f t="array" ref="I556">VLOOKUP($A556, TblMedical[], COLUMN(TblMedical[Cancer history]), FALSE)</f>
        <v>No</v>
      </c>
      <c r="J556" s="29">
        <f>VLOOKUP($A556, TblMedical[], 9, FALSE)</f>
        <v>0</v>
      </c>
      <c r="K556" s="29" t="str" cm="1">
        <f t="array" ref="K556">VLOOKUP($A556, TblMedical[], COLUMN(TblMedical[Smoker]), FALSE)</f>
        <v>No</v>
      </c>
      <c r="L556" s="29" t="str" cm="1">
        <f t="array" ref="L556">VLOOKUP($A556, TblMedical[], COLUMN(TblMedical[Weight Status]), FALSE)</f>
        <v>Obesity</v>
      </c>
      <c r="M556" s="29" t="str" cm="1">
        <f t="array" ref="M556">VLOOKUP($A556, TblMedical[], COLUMN(TblMedical[Diabetes Status]), FALSE)</f>
        <v>Normal</v>
      </c>
      <c r="N556" s="30" cm="1">
        <f t="array" ref="N556">VLOOKUP($A556, TblHospital[], COLUMN(TblHospital[DateofBirth]), FALSE)</f>
        <v>28106</v>
      </c>
      <c r="O556" s="35" t="str" cm="1">
        <f t="array" ref="O556">VLOOKUP($A556, TblHospital[], COLUMN(TblHospital[Hospital tier]), FALSE)</f>
        <v>tier - 1</v>
      </c>
      <c r="P556" s="35" t="str" cm="1">
        <f t="array" ref="P556">VLOOKUP($A556, TblHospital[], COLUMN(TblHospital[City tier]), FALSE)</f>
        <v>tier - 2</v>
      </c>
      <c r="Q556" s="35" t="str" cm="1">
        <f t="array" ref="Q556">VLOOKUP($A556, TblHospital[],COLUMN(TblHospital[State ID]), FALSE)</f>
        <v>R1012</v>
      </c>
      <c r="R556" s="31"/>
      <c r="S556" s="31"/>
      <c r="T556" s="31"/>
    </row>
    <row r="557" spans="1:20" x14ac:dyDescent="0.25">
      <c r="A557" s="39" t="str">
        <f>TblNames[[#This Row],[Customer ID]]</f>
        <v>Id556</v>
      </c>
      <c r="B557" s="29" t="str" cm="1">
        <f t="array" ref="B557">VLOOKUP($A557, TblNames[], COLUMN(TblNames[First Name]), FALSE)</f>
        <v>Mike G</v>
      </c>
      <c r="C557" s="29" cm="1">
        <f t="array" ref="C557">VLOOKUP($A557, TblMedical[], COLUMN(TblMedical[HBA1C]), FALSE)</f>
        <v>8.64</v>
      </c>
      <c r="D557" s="34" cm="1">
        <f t="array" ref="D557">VLOOKUP($A557, TblHospital[], COLUMN(TblHospital[Charges]), FALSE)</f>
        <v>17832.599999999999</v>
      </c>
      <c r="E557" s="40" cm="1">
        <f t="array" ref="E557">VLOOKUP($A557, TblHospital[], COLUMN(TblHospital[Age]), FALSE)</f>
        <v>59</v>
      </c>
      <c r="F557" s="29" cm="1">
        <f t="array" ref="F557">VLOOKUP($A557, TblMedical[], COLUMN(TblMedical[BMI]), FALSE)</f>
        <v>44.52</v>
      </c>
      <c r="G557" s="29" t="str" cm="1">
        <f t="array" ref="G557">VLOOKUP($A557, TblMedical[], COLUMN(TblMedical[Heart Issues]), FALSE)</f>
        <v>Yes</v>
      </c>
      <c r="H557" s="29" t="str" cm="1">
        <f t="array" ref="H557">VLOOKUP($A557, TblMedical[], COLUMN(TblMedical[Any Transplants]), FALSE)</f>
        <v>No</v>
      </c>
      <c r="I557" s="29" t="str" cm="1">
        <f t="array" ref="I557">VLOOKUP($A557, TblMedical[], COLUMN(TblMedical[Cancer history]), FALSE)</f>
        <v>Yes</v>
      </c>
      <c r="J557" s="29">
        <f>VLOOKUP($A557, TblMedical[], 9, FALSE)</f>
        <v>1</v>
      </c>
      <c r="K557" s="29" t="str" cm="1">
        <f t="array" ref="K557">VLOOKUP($A557, TblMedical[], COLUMN(TblMedical[Smoker]), FALSE)</f>
        <v>No</v>
      </c>
      <c r="L557" s="29" t="str" cm="1">
        <f t="array" ref="L557">VLOOKUP($A557, TblMedical[], COLUMN(TblMedical[Weight Status]), FALSE)</f>
        <v>Obesity</v>
      </c>
      <c r="M557" s="29" t="str" cm="1">
        <f t="array" ref="M557">VLOOKUP($A557, TblMedical[], COLUMN(TblMedical[Diabetes Status]), FALSE)</f>
        <v>Diabetes</v>
      </c>
      <c r="N557" s="30" cm="1">
        <f t="array" ref="N557">VLOOKUP($A557, TblHospital[], COLUMN(TblHospital[DateofBirth]), FALSE)</f>
        <v>23353</v>
      </c>
      <c r="O557" s="35" t="str" cm="1">
        <f t="array" ref="O557">VLOOKUP($A557, TblHospital[], COLUMN(TblHospital[Hospital tier]), FALSE)</f>
        <v>tier - 1</v>
      </c>
      <c r="P557" s="35" t="str" cm="1">
        <f t="array" ref="P557">VLOOKUP($A557, TblHospital[], COLUMN(TblHospital[City tier]), FALSE)</f>
        <v>tier - 2</v>
      </c>
      <c r="Q557" s="35" t="str" cm="1">
        <f t="array" ref="Q557">VLOOKUP($A557, TblHospital[],COLUMN(TblHospital[State ID]), FALSE)</f>
        <v>R1012</v>
      </c>
      <c r="R557" s="31"/>
      <c r="S557" s="31"/>
      <c r="T557" s="31"/>
    </row>
    <row r="558" spans="1:20" x14ac:dyDescent="0.25">
      <c r="A558" s="39" t="str">
        <f>TblNames[[#This Row],[Customer ID]]</f>
        <v>Id557</v>
      </c>
      <c r="B558" s="29" t="str" cm="1">
        <f t="array" ref="B558">VLOOKUP($A558, TblNames[], COLUMN(TblNames[First Name]), FALSE)</f>
        <v>Simonezitrone Sr</v>
      </c>
      <c r="C558" s="29" cm="1">
        <f t="array" ref="C558">VLOOKUP($A558, TblMedical[], COLUMN(TblMedical[HBA1C]), FALSE)</f>
        <v>4.03</v>
      </c>
      <c r="D558" s="34" cm="1">
        <f t="array" ref="D558">VLOOKUP($A558, TblHospital[], COLUMN(TblHospital[Charges]), FALSE)</f>
        <v>17779.939999999999</v>
      </c>
      <c r="E558" s="40" cm="1">
        <f t="array" ref="E558">VLOOKUP($A558, TblHospital[], COLUMN(TblHospital[Age]), FALSE)</f>
        <v>43</v>
      </c>
      <c r="F558" s="29" cm="1">
        <f t="array" ref="F558">VLOOKUP($A558, TblMedical[], COLUMN(TblMedical[BMI]), FALSE)</f>
        <v>53.29</v>
      </c>
      <c r="G558" s="29" t="str" cm="1">
        <f t="array" ref="G558">VLOOKUP($A558, TblMedical[], COLUMN(TblMedical[Heart Issues]), FALSE)</f>
        <v>No</v>
      </c>
      <c r="H558" s="29" t="str" cm="1">
        <f t="array" ref="H558">VLOOKUP($A558, TblMedical[], COLUMN(TblMedical[Any Transplants]), FALSE)</f>
        <v>No</v>
      </c>
      <c r="I558" s="29" t="str" cm="1">
        <f t="array" ref="I558">VLOOKUP($A558, TblMedical[], COLUMN(TblMedical[Cancer history]), FALSE)</f>
        <v>Yes</v>
      </c>
      <c r="J558" s="29">
        <f>VLOOKUP($A558, TblMedical[], 9, FALSE)</f>
        <v>1</v>
      </c>
      <c r="K558" s="29" t="str" cm="1">
        <f t="array" ref="K558">VLOOKUP($A558, TblMedical[], COLUMN(TblMedical[Smoker]), FALSE)</f>
        <v>No</v>
      </c>
      <c r="L558" s="29" t="str" cm="1">
        <f t="array" ref="L558">VLOOKUP($A558, TblMedical[], COLUMN(TblMedical[Weight Status]), FALSE)</f>
        <v>Obesity</v>
      </c>
      <c r="M558" s="29" t="str" cm="1">
        <f t="array" ref="M558">VLOOKUP($A558, TblMedical[], COLUMN(TblMedical[Diabetes Status]), FALSE)</f>
        <v>Normal</v>
      </c>
      <c r="N558" s="30" cm="1">
        <f t="array" ref="N558">VLOOKUP($A558, TblHospital[], COLUMN(TblHospital[DateofBirth]), FALSE)</f>
        <v>29138</v>
      </c>
      <c r="O558" s="35" t="str" cm="1">
        <f t="array" ref="O558">VLOOKUP($A558, TblHospital[], COLUMN(TblHospital[Hospital tier]), FALSE)</f>
        <v>tier - 1</v>
      </c>
      <c r="P558" s="35" t="str" cm="1">
        <f t="array" ref="P558">VLOOKUP($A558, TblHospital[], COLUMN(TblHospital[City tier]), FALSE)</f>
        <v>tier - 2</v>
      </c>
      <c r="Q558" s="35" t="str" cm="1">
        <f t="array" ref="Q558">VLOOKUP($A558, TblHospital[],COLUMN(TblHospital[State ID]), FALSE)</f>
        <v>R1012</v>
      </c>
      <c r="R558" s="31"/>
      <c r="S558" s="31"/>
      <c r="T558" s="31"/>
    </row>
    <row r="559" spans="1:20" x14ac:dyDescent="0.25">
      <c r="A559" s="39" t="str">
        <f>TblNames[[#This Row],[Customer ID]]</f>
        <v>Id558</v>
      </c>
      <c r="B559" s="29" t="str" cm="1">
        <f t="array" ref="B559">VLOOKUP($A559, TblNames[], COLUMN(TblNames[First Name]), FALSE)</f>
        <v>Nicholas</v>
      </c>
      <c r="C559" s="29" cm="1">
        <f t="array" ref="C559">VLOOKUP($A559, TblMedical[], COLUMN(TblMedical[HBA1C]), FALSE)</f>
        <v>4.26</v>
      </c>
      <c r="D559" s="34" cm="1">
        <f t="array" ref="D559">VLOOKUP($A559, TblHospital[], COLUMN(TblHospital[Charges]), FALSE)</f>
        <v>17777.73</v>
      </c>
      <c r="E559" s="40" cm="1">
        <f t="array" ref="E559">VLOOKUP($A559, TblHospital[], COLUMN(TblHospital[Age]), FALSE)</f>
        <v>57</v>
      </c>
      <c r="F559" s="29" cm="1">
        <f t="array" ref="F559">VLOOKUP($A559, TblMedical[], COLUMN(TblMedical[BMI]), FALSE)</f>
        <v>46.63</v>
      </c>
      <c r="G559" s="29" t="str" cm="1">
        <f t="array" ref="G559">VLOOKUP($A559, TblMedical[], COLUMN(TblMedical[Heart Issues]), FALSE)</f>
        <v>Yes</v>
      </c>
      <c r="H559" s="29" t="str" cm="1">
        <f t="array" ref="H559">VLOOKUP($A559, TblMedical[], COLUMN(TblMedical[Any Transplants]), FALSE)</f>
        <v>No</v>
      </c>
      <c r="I559" s="29" t="str" cm="1">
        <f t="array" ref="I559">VLOOKUP($A559, TblMedical[], COLUMN(TblMedical[Cancer history]), FALSE)</f>
        <v>No</v>
      </c>
      <c r="J559" s="29">
        <f>VLOOKUP($A559, TblMedical[], 9, FALSE)</f>
        <v>2</v>
      </c>
      <c r="K559" s="29" t="str" cm="1">
        <f t="array" ref="K559">VLOOKUP($A559, TblMedical[], COLUMN(TblMedical[Smoker]), FALSE)</f>
        <v>No</v>
      </c>
      <c r="L559" s="29" t="str" cm="1">
        <f t="array" ref="L559">VLOOKUP($A559, TblMedical[], COLUMN(TblMedical[Weight Status]), FALSE)</f>
        <v>Obesity</v>
      </c>
      <c r="M559" s="29" t="str" cm="1">
        <f t="array" ref="M559">VLOOKUP($A559, TblMedical[], COLUMN(TblMedical[Diabetes Status]), FALSE)</f>
        <v>Normal</v>
      </c>
      <c r="N559" s="30" cm="1">
        <f t="array" ref="N559">VLOOKUP($A559, TblHospital[], COLUMN(TblHospital[DateofBirth]), FALSE)</f>
        <v>24279</v>
      </c>
      <c r="O559" s="35" t="str" cm="1">
        <f t="array" ref="O559">VLOOKUP($A559, TblHospital[], COLUMN(TblHospital[Hospital tier]), FALSE)</f>
        <v>tier - 1</v>
      </c>
      <c r="P559" s="35" t="str" cm="1">
        <f t="array" ref="P559">VLOOKUP($A559, TblHospital[], COLUMN(TblHospital[City tier]), FALSE)</f>
        <v>tier - 3</v>
      </c>
      <c r="Q559" s="35" t="str" cm="1">
        <f t="array" ref="Q559">VLOOKUP($A559, TblHospital[],COLUMN(TblHospital[State ID]), FALSE)</f>
        <v>R1012</v>
      </c>
      <c r="R559" s="31"/>
      <c r="S559" s="31"/>
      <c r="T559" s="31"/>
    </row>
    <row r="560" spans="1:20" x14ac:dyDescent="0.25">
      <c r="A560" s="39" t="str">
        <f>TblNames[[#This Row],[Customer ID]]</f>
        <v>Id559</v>
      </c>
      <c r="B560" s="29" t="str" cm="1">
        <f t="array" ref="B560">VLOOKUP($A560, TblNames[], COLUMN(TblNames[First Name]), FALSE)</f>
        <v>Angela M</v>
      </c>
      <c r="C560" s="29" cm="1">
        <f t="array" ref="C560">VLOOKUP($A560, TblMedical[], COLUMN(TblMedical[HBA1C]), FALSE)</f>
        <v>5.35</v>
      </c>
      <c r="D560" s="34" cm="1">
        <f t="array" ref="D560">VLOOKUP($A560, TblHospital[], COLUMN(TblHospital[Charges]), FALSE)</f>
        <v>17748.509999999998</v>
      </c>
      <c r="E560" s="40" cm="1">
        <f t="array" ref="E560">VLOOKUP($A560, TblHospital[], COLUMN(TblHospital[Age]), FALSE)</f>
        <v>20</v>
      </c>
      <c r="F560" s="29" cm="1">
        <f t="array" ref="F560">VLOOKUP($A560, TblMedical[], COLUMN(TblMedical[BMI]), FALSE)</f>
        <v>28.88</v>
      </c>
      <c r="G560" s="29" t="str" cm="1">
        <f t="array" ref="G560">VLOOKUP($A560, TblMedical[], COLUMN(TblMedical[Heart Issues]), FALSE)</f>
        <v>No</v>
      </c>
      <c r="H560" s="29" t="str" cm="1">
        <f t="array" ref="H560">VLOOKUP($A560, TblMedical[], COLUMN(TblMedical[Any Transplants]), FALSE)</f>
        <v>No</v>
      </c>
      <c r="I560" s="29" t="str" cm="1">
        <f t="array" ref="I560">VLOOKUP($A560, TblMedical[], COLUMN(TblMedical[Cancer history]), FALSE)</f>
        <v>Yes</v>
      </c>
      <c r="J560" s="29">
        <f>VLOOKUP($A560, TblMedical[], 9, FALSE)</f>
        <v>1</v>
      </c>
      <c r="K560" s="29" t="str" cm="1">
        <f t="array" ref="K560">VLOOKUP($A560, TblMedical[], COLUMN(TblMedical[Smoker]), FALSE)</f>
        <v>Yes</v>
      </c>
      <c r="L560" s="29" t="str" cm="1">
        <f t="array" ref="L560">VLOOKUP($A560, TblMedical[], COLUMN(TblMedical[Weight Status]), FALSE)</f>
        <v>Overweight</v>
      </c>
      <c r="M560" s="29" t="str" cm="1">
        <f t="array" ref="M560">VLOOKUP($A560, TblMedical[], COLUMN(TblMedical[Diabetes Status]), FALSE)</f>
        <v>Normal</v>
      </c>
      <c r="N560" s="30" cm="1">
        <f t="array" ref="N560">VLOOKUP($A560, TblHospital[], COLUMN(TblHospital[DateofBirth]), FALSE)</f>
        <v>37816</v>
      </c>
      <c r="O560" s="35" t="str" cm="1">
        <f t="array" ref="O560">VLOOKUP($A560, TblHospital[], COLUMN(TblHospital[Hospital tier]), FALSE)</f>
        <v>tier - 1</v>
      </c>
      <c r="P560" s="35" t="str" cm="1">
        <f t="array" ref="P560">VLOOKUP($A560, TblHospital[], COLUMN(TblHospital[City tier]), FALSE)</f>
        <v>tier - 1</v>
      </c>
      <c r="Q560" s="35" t="str" cm="1">
        <f t="array" ref="Q560">VLOOKUP($A560, TblHospital[],COLUMN(TblHospital[State ID]), FALSE)</f>
        <v>R1012</v>
      </c>
      <c r="R560" s="31"/>
      <c r="S560" s="31"/>
      <c r="T560" s="31"/>
    </row>
    <row r="561" spans="1:20" x14ac:dyDescent="0.25">
      <c r="A561" s="39" t="str">
        <f>TblNames[[#This Row],[Customer ID]]</f>
        <v>Id560</v>
      </c>
      <c r="B561" s="29" t="str" cm="1">
        <f t="array" ref="B561">VLOOKUP($A561, TblNames[], COLUMN(TblNames[First Name]), FALSE)</f>
        <v>Oz</v>
      </c>
      <c r="C561" s="29" cm="1">
        <f t="array" ref="C561">VLOOKUP($A561, TblMedical[], COLUMN(TblMedical[HBA1C]), FALSE)</f>
        <v>4.9000000000000004</v>
      </c>
      <c r="D561" s="34" cm="1">
        <f t="array" ref="D561">VLOOKUP($A561, TblHospital[], COLUMN(TblHospital[Charges]), FALSE)</f>
        <v>17663.14</v>
      </c>
      <c r="E561" s="40" cm="1">
        <f t="array" ref="E561">VLOOKUP($A561, TblHospital[], COLUMN(TblHospital[Age]), FALSE)</f>
        <v>29</v>
      </c>
      <c r="F561" s="29" cm="1">
        <f t="array" ref="F561">VLOOKUP($A561, TblMedical[], COLUMN(TblMedical[BMI]), FALSE)</f>
        <v>23.98</v>
      </c>
      <c r="G561" s="29" t="str" cm="1">
        <f t="array" ref="G561">VLOOKUP($A561, TblMedical[], COLUMN(TblMedical[Heart Issues]), FALSE)</f>
        <v>No</v>
      </c>
      <c r="H561" s="29" t="str" cm="1">
        <f t="array" ref="H561">VLOOKUP($A561, TblMedical[], COLUMN(TblMedical[Any Transplants]), FALSE)</f>
        <v>No</v>
      </c>
      <c r="I561" s="29" t="str" cm="1">
        <f t="array" ref="I561">VLOOKUP($A561, TblMedical[], COLUMN(TblMedical[Cancer history]), FALSE)</f>
        <v>No</v>
      </c>
      <c r="J561" s="29">
        <f>VLOOKUP($A561, TblMedical[], 9, FALSE)</f>
        <v>0</v>
      </c>
      <c r="K561" s="29" t="str" cm="1">
        <f t="array" ref="K561">VLOOKUP($A561, TblMedical[], COLUMN(TblMedical[Smoker]), FALSE)</f>
        <v>?</v>
      </c>
      <c r="L561" s="29" t="str" cm="1">
        <f t="array" ref="L561">VLOOKUP($A561, TblMedical[], COLUMN(TblMedical[Weight Status]), FALSE)</f>
        <v>Normal Weight</v>
      </c>
      <c r="M561" s="29" t="str" cm="1">
        <f t="array" ref="M561">VLOOKUP($A561, TblMedical[], COLUMN(TblMedical[Diabetes Status]), FALSE)</f>
        <v>Normal</v>
      </c>
      <c r="N561" s="30" cm="1">
        <f t="array" ref="N561">VLOOKUP($A561, TblHospital[], COLUMN(TblHospital[DateofBirth]), FALSE)</f>
        <v>34516</v>
      </c>
      <c r="O561" s="35" t="str" cm="1">
        <f t="array" ref="O561">VLOOKUP($A561, TblHospital[], COLUMN(TblHospital[Hospital tier]), FALSE)</f>
        <v>tier - 1</v>
      </c>
      <c r="P561" s="35" t="str" cm="1">
        <f t="array" ref="P561">VLOOKUP($A561, TblHospital[], COLUMN(TblHospital[City tier]), FALSE)</f>
        <v>tier - 3</v>
      </c>
      <c r="Q561" s="35" t="str" cm="1">
        <f t="array" ref="Q561">VLOOKUP($A561, TblHospital[],COLUMN(TblHospital[State ID]), FALSE)</f>
        <v>R1013</v>
      </c>
      <c r="R561" s="31"/>
      <c r="S561" s="31"/>
      <c r="T561" s="31"/>
    </row>
    <row r="562" spans="1:20" x14ac:dyDescent="0.25">
      <c r="A562" s="39" t="str">
        <f>TblNames[[#This Row],[Customer ID]]</f>
        <v>Id561</v>
      </c>
      <c r="B562" s="29" t="str" cm="1">
        <f t="array" ref="B562">VLOOKUP($A562, TblNames[], COLUMN(TblNames[First Name]), FALSE)</f>
        <v>Erin M</v>
      </c>
      <c r="C562" s="29" cm="1">
        <f t="array" ref="C562">VLOOKUP($A562, TblMedical[], COLUMN(TblMedical[HBA1C]), FALSE)</f>
        <v>4.5</v>
      </c>
      <c r="D562" s="34" cm="1">
        <f t="array" ref="D562">VLOOKUP($A562, TblHospital[], COLUMN(TblHospital[Charges]), FALSE)</f>
        <v>17626.240000000002</v>
      </c>
      <c r="E562" s="40" cm="1">
        <f t="array" ref="E562">VLOOKUP($A562, TblHospital[], COLUMN(TblHospital[Age]), FALSE)</f>
        <v>32</v>
      </c>
      <c r="F562" s="29" cm="1">
        <f t="array" ref="F562">VLOOKUP($A562, TblMedical[], COLUMN(TblMedical[BMI]), FALSE)</f>
        <v>23.65</v>
      </c>
      <c r="G562" s="29" t="str" cm="1">
        <f t="array" ref="G562">VLOOKUP($A562, TblMedical[], COLUMN(TblMedical[Heart Issues]), FALSE)</f>
        <v>No</v>
      </c>
      <c r="H562" s="29" t="str" cm="1">
        <f t="array" ref="H562">VLOOKUP($A562, TblMedical[], COLUMN(TblMedical[Any Transplants]), FALSE)</f>
        <v>No</v>
      </c>
      <c r="I562" s="29" t="str" cm="1">
        <f t="array" ref="I562">VLOOKUP($A562, TblMedical[], COLUMN(TblMedical[Cancer history]), FALSE)</f>
        <v>No</v>
      </c>
      <c r="J562" s="29">
        <f>VLOOKUP($A562, TblMedical[], 9, FALSE)</f>
        <v>0</v>
      </c>
      <c r="K562" s="29" t="str" cm="1">
        <f t="array" ref="K562">VLOOKUP($A562, TblMedical[], COLUMN(TblMedical[Smoker]), FALSE)</f>
        <v>No</v>
      </c>
      <c r="L562" s="29" t="str" cm="1">
        <f t="array" ref="L562">VLOOKUP($A562, TblMedical[], COLUMN(TblMedical[Weight Status]), FALSE)</f>
        <v>Normal Weight</v>
      </c>
      <c r="M562" s="29" t="str" cm="1">
        <f t="array" ref="M562">VLOOKUP($A562, TblMedical[], COLUMN(TblMedical[Diabetes Status]), FALSE)</f>
        <v>Normal</v>
      </c>
      <c r="N562" s="30" cm="1">
        <f t="array" ref="N562">VLOOKUP($A562, TblHospital[], COLUMN(TblHospital[DateofBirth]), FALSE)</f>
        <v>33171</v>
      </c>
      <c r="O562" s="35" t="str" cm="1">
        <f t="array" ref="O562">VLOOKUP($A562, TblHospital[], COLUMN(TblHospital[Hospital tier]), FALSE)</f>
        <v>tier - 1</v>
      </c>
      <c r="P562" s="35" t="str" cm="1">
        <f t="array" ref="P562">VLOOKUP($A562, TblHospital[], COLUMN(TblHospital[City tier]), FALSE)</f>
        <v>tier - 3</v>
      </c>
      <c r="Q562" s="35" t="str" cm="1">
        <f t="array" ref="Q562">VLOOKUP($A562, TblHospital[],COLUMN(TblHospital[State ID]), FALSE)</f>
        <v>R1013</v>
      </c>
      <c r="R562" s="31"/>
      <c r="S562" s="31"/>
      <c r="T562" s="31"/>
    </row>
    <row r="563" spans="1:20" x14ac:dyDescent="0.25">
      <c r="A563" s="39" t="str">
        <f>TblNames[[#This Row],[Customer ID]]</f>
        <v>Id562</v>
      </c>
      <c r="B563" s="29" t="str" cm="1">
        <f t="array" ref="B563">VLOOKUP($A563, TblNames[], COLUMN(TblNames[First Name]), FALSE)</f>
        <v>Bobby E</v>
      </c>
      <c r="C563" s="29" cm="1">
        <f t="array" ref="C563">VLOOKUP($A563, TblMedical[], COLUMN(TblMedical[HBA1C]), FALSE)</f>
        <v>8.3800000000000008</v>
      </c>
      <c r="D563" s="34" cm="1">
        <f t="array" ref="D563">VLOOKUP($A563, TblHospital[], COLUMN(TblHospital[Charges]), FALSE)</f>
        <v>17584.72</v>
      </c>
      <c r="E563" s="40" cm="1">
        <f t="array" ref="E563">VLOOKUP($A563, TblHospital[], COLUMN(TblHospital[Age]), FALSE)</f>
        <v>53</v>
      </c>
      <c r="F563" s="29" cm="1">
        <f t="array" ref="F563">VLOOKUP($A563, TblMedical[], COLUMN(TblMedical[BMI]), FALSE)</f>
        <v>49.09</v>
      </c>
      <c r="G563" s="29" t="str" cm="1">
        <f t="array" ref="G563">VLOOKUP($A563, TblMedical[], COLUMN(TblMedical[Heart Issues]), FALSE)</f>
        <v>Yes</v>
      </c>
      <c r="H563" s="29" t="str" cm="1">
        <f t="array" ref="H563">VLOOKUP($A563, TblMedical[], COLUMN(TblMedical[Any Transplants]), FALSE)</f>
        <v>No</v>
      </c>
      <c r="I563" s="29" t="str" cm="1">
        <f t="array" ref="I563">VLOOKUP($A563, TblMedical[], COLUMN(TblMedical[Cancer history]), FALSE)</f>
        <v>No</v>
      </c>
      <c r="J563" s="29">
        <f>VLOOKUP($A563, TblMedical[], 9, FALSE)</f>
        <v>2</v>
      </c>
      <c r="K563" s="29" t="str" cm="1">
        <f t="array" ref="K563">VLOOKUP($A563, TblMedical[], COLUMN(TblMedical[Smoker]), FALSE)</f>
        <v>No</v>
      </c>
      <c r="L563" s="29" t="str" cm="1">
        <f t="array" ref="L563">VLOOKUP($A563, TblMedical[], COLUMN(TblMedical[Weight Status]), FALSE)</f>
        <v>Obesity</v>
      </c>
      <c r="M563" s="29" t="str" cm="1">
        <f t="array" ref="M563">VLOOKUP($A563, TblMedical[], COLUMN(TblMedical[Diabetes Status]), FALSE)</f>
        <v>Diabetes</v>
      </c>
      <c r="N563" s="30" cm="1">
        <f t="array" ref="N563">VLOOKUP($A563, TblHospital[], COLUMN(TblHospital[DateofBirth]), FALSE)</f>
        <v>25775</v>
      </c>
      <c r="O563" s="35" t="str" cm="1">
        <f t="array" ref="O563">VLOOKUP($A563, TblHospital[], COLUMN(TblHospital[Hospital tier]), FALSE)</f>
        <v>tier - 1</v>
      </c>
      <c r="P563" s="35" t="str" cm="1">
        <f t="array" ref="P563">VLOOKUP($A563, TblHospital[], COLUMN(TblHospital[City tier]), FALSE)</f>
        <v>tier - 3</v>
      </c>
      <c r="Q563" s="35" t="str" cm="1">
        <f t="array" ref="Q563">VLOOKUP($A563, TblHospital[],COLUMN(TblHospital[State ID]), FALSE)</f>
        <v>R1012</v>
      </c>
      <c r="R563" s="31"/>
      <c r="S563" s="31"/>
      <c r="T563" s="31"/>
    </row>
    <row r="564" spans="1:20" x14ac:dyDescent="0.25">
      <c r="A564" s="39" t="str">
        <f>TblNames[[#This Row],[Customer ID]]</f>
        <v>Id563</v>
      </c>
      <c r="B564" s="29" t="str" cm="1">
        <f t="array" ref="B564">VLOOKUP($A564, TblNames[], COLUMN(TblNames[First Name]), FALSE)</f>
        <v>Daniel P</v>
      </c>
      <c r="C564" s="29" cm="1">
        <f t="array" ref="C564">VLOOKUP($A564, TblMedical[], COLUMN(TblMedical[HBA1C]), FALSE)</f>
        <v>7.03</v>
      </c>
      <c r="D564" s="34" cm="1">
        <f t="array" ref="D564">VLOOKUP($A564, TblHospital[], COLUMN(TblHospital[Charges]), FALSE)</f>
        <v>17560.38</v>
      </c>
      <c r="E564" s="40" cm="1">
        <f t="array" ref="E564">VLOOKUP($A564, TblHospital[], COLUMN(TblHospital[Age]), FALSE)</f>
        <v>20</v>
      </c>
      <c r="F564" s="29" cm="1">
        <f t="array" ref="F564">VLOOKUP($A564, TblMedical[], COLUMN(TblMedical[BMI]), FALSE)</f>
        <v>28.024999999999999</v>
      </c>
      <c r="G564" s="29" t="str" cm="1">
        <f t="array" ref="G564">VLOOKUP($A564, TblMedical[], COLUMN(TblMedical[Heart Issues]), FALSE)</f>
        <v>No</v>
      </c>
      <c r="H564" s="29" t="str" cm="1">
        <f t="array" ref="H564">VLOOKUP($A564, TblMedical[], COLUMN(TblMedical[Any Transplants]), FALSE)</f>
        <v>No</v>
      </c>
      <c r="I564" s="29" t="str" cm="1">
        <f t="array" ref="I564">VLOOKUP($A564, TblMedical[], COLUMN(TblMedical[Cancer history]), FALSE)</f>
        <v>No</v>
      </c>
      <c r="J564" s="29">
        <f>VLOOKUP($A564, TblMedical[], 9, FALSE)</f>
        <v>0</v>
      </c>
      <c r="K564" s="29" t="str" cm="1">
        <f t="array" ref="K564">VLOOKUP($A564, TblMedical[], COLUMN(TblMedical[Smoker]), FALSE)</f>
        <v>Yes</v>
      </c>
      <c r="L564" s="29" t="str" cm="1">
        <f t="array" ref="L564">VLOOKUP($A564, TblMedical[], COLUMN(TblMedical[Weight Status]), FALSE)</f>
        <v>Overweight</v>
      </c>
      <c r="M564" s="29" t="str" cm="1">
        <f t="array" ref="M564">VLOOKUP($A564, TblMedical[], COLUMN(TblMedical[Diabetes Status]), FALSE)</f>
        <v>Prediabetes</v>
      </c>
      <c r="N564" s="30" cm="1">
        <f t="array" ref="N564">VLOOKUP($A564, TblHospital[], COLUMN(TblHospital[DateofBirth]), FALSE)</f>
        <v>37493</v>
      </c>
      <c r="O564" s="35" t="str" cm="1">
        <f t="array" ref="O564">VLOOKUP($A564, TblHospital[], COLUMN(TblHospital[Hospital tier]), FALSE)</f>
        <v>tier - 1</v>
      </c>
      <c r="P564" s="35" t="str" cm="1">
        <f t="array" ref="P564">VLOOKUP($A564, TblHospital[], COLUMN(TblHospital[City tier]), FALSE)</f>
        <v>tier - 1</v>
      </c>
      <c r="Q564" s="35" t="str" cm="1">
        <f t="array" ref="Q564">VLOOKUP($A564, TblHospital[],COLUMN(TblHospital[State ID]), FALSE)</f>
        <v>R1012</v>
      </c>
      <c r="R564" s="31"/>
      <c r="S564" s="31"/>
      <c r="T564" s="31"/>
    </row>
    <row r="565" spans="1:20" x14ac:dyDescent="0.25">
      <c r="A565" s="39" t="str">
        <f>TblNames[[#This Row],[Customer ID]]</f>
        <v>Id564</v>
      </c>
      <c r="B565" s="29" t="str" cm="1">
        <f t="array" ref="B565">VLOOKUP($A565, TblNames[], COLUMN(TblNames[First Name]), FALSE)</f>
        <v>Marie E</v>
      </c>
      <c r="C565" s="29" cm="1">
        <f t="array" ref="C565">VLOOKUP($A565, TblMedical[], COLUMN(TblMedical[HBA1C]), FALSE)</f>
        <v>8.75</v>
      </c>
      <c r="D565" s="34" cm="1">
        <f t="array" ref="D565">VLOOKUP($A565, TblHospital[], COLUMN(TblHospital[Charges]), FALSE)</f>
        <v>17556.88</v>
      </c>
      <c r="E565" s="40" cm="1">
        <f t="array" ref="E565">VLOOKUP($A565, TblHospital[], COLUMN(TblHospital[Age]), FALSE)</f>
        <v>59</v>
      </c>
      <c r="F565" s="29" cm="1">
        <f t="array" ref="F565">VLOOKUP($A565, TblMedical[], COLUMN(TblMedical[BMI]), FALSE)</f>
        <v>43.32</v>
      </c>
      <c r="G565" s="29" t="str" cm="1">
        <f t="array" ref="G565">VLOOKUP($A565, TblMedical[], COLUMN(TblMedical[Heart Issues]), FALSE)</f>
        <v>Yes</v>
      </c>
      <c r="H565" s="29" t="str" cm="1">
        <f t="array" ref="H565">VLOOKUP($A565, TblMedical[], COLUMN(TblMedical[Any Transplants]), FALSE)</f>
        <v>No</v>
      </c>
      <c r="I565" s="29" t="str" cm="1">
        <f t="array" ref="I565">VLOOKUP($A565, TblMedical[], COLUMN(TblMedical[Cancer history]), FALSE)</f>
        <v>Yes</v>
      </c>
      <c r="J565" s="29">
        <f>VLOOKUP($A565, TblMedical[], 9, FALSE)</f>
        <v>1</v>
      </c>
      <c r="K565" s="29" t="str" cm="1">
        <f t="array" ref="K565">VLOOKUP($A565, TblMedical[], COLUMN(TblMedical[Smoker]), FALSE)</f>
        <v>No</v>
      </c>
      <c r="L565" s="29" t="str" cm="1">
        <f t="array" ref="L565">VLOOKUP($A565, TblMedical[], COLUMN(TblMedical[Weight Status]), FALSE)</f>
        <v>Obesity</v>
      </c>
      <c r="M565" s="29" t="str" cm="1">
        <f t="array" ref="M565">VLOOKUP($A565, TblMedical[], COLUMN(TblMedical[Diabetes Status]), FALSE)</f>
        <v>Diabetes</v>
      </c>
      <c r="N565" s="30" cm="1">
        <f t="array" ref="N565">VLOOKUP($A565, TblHospital[], COLUMN(TblHospital[DateofBirth]), FALSE)</f>
        <v>23331</v>
      </c>
      <c r="O565" s="35" t="str" cm="1">
        <f t="array" ref="O565">VLOOKUP($A565, TblHospital[], COLUMN(TblHospital[Hospital tier]), FALSE)</f>
        <v>tier - 1</v>
      </c>
      <c r="P565" s="35" t="str" cm="1">
        <f t="array" ref="P565">VLOOKUP($A565, TblHospital[], COLUMN(TblHospital[City tier]), FALSE)</f>
        <v>tier - 2</v>
      </c>
      <c r="Q565" s="35" t="str" cm="1">
        <f t="array" ref="Q565">VLOOKUP($A565, TblHospital[],COLUMN(TblHospital[State ID]), FALSE)</f>
        <v>R1012</v>
      </c>
      <c r="R565" s="31"/>
      <c r="S565" s="31"/>
      <c r="T565" s="31"/>
    </row>
    <row r="566" spans="1:20" x14ac:dyDescent="0.25">
      <c r="A566" s="39" t="str">
        <f>TblNames[[#This Row],[Customer ID]]</f>
        <v>Id565</v>
      </c>
      <c r="B566" s="29" t="str" cm="1">
        <f t="array" ref="B566">VLOOKUP($A566, TblNames[], COLUMN(TblNames[First Name]), FALSE)</f>
        <v>Katie</v>
      </c>
      <c r="C566" s="29" cm="1">
        <f t="array" ref="C566">VLOOKUP($A566, TblMedical[], COLUMN(TblMedical[HBA1C]), FALSE)</f>
        <v>9.51</v>
      </c>
      <c r="D566" s="34" cm="1">
        <f t="array" ref="D566">VLOOKUP($A566, TblHospital[], COLUMN(TblHospital[Charges]), FALSE)</f>
        <v>17507.47</v>
      </c>
      <c r="E566" s="40" cm="1">
        <f t="array" ref="E566">VLOOKUP($A566, TblHospital[], COLUMN(TblHospital[Age]), FALSE)</f>
        <v>55</v>
      </c>
      <c r="F566" s="29" cm="1">
        <f t="array" ref="F566">VLOOKUP($A566, TblMedical[], COLUMN(TblMedical[BMI]), FALSE)</f>
        <v>45.92</v>
      </c>
      <c r="G566" s="29" t="str" cm="1">
        <f t="array" ref="G566">VLOOKUP($A566, TblMedical[], COLUMN(TblMedical[Heart Issues]), FALSE)</f>
        <v>No</v>
      </c>
      <c r="H566" s="29" t="str" cm="1">
        <f t="array" ref="H566">VLOOKUP($A566, TblMedical[], COLUMN(TblMedical[Any Transplants]), FALSE)</f>
        <v>No</v>
      </c>
      <c r="I566" s="29" t="str" cm="1">
        <f t="array" ref="I566">VLOOKUP($A566, TblMedical[], COLUMN(TblMedical[Cancer history]), FALSE)</f>
        <v>No</v>
      </c>
      <c r="J566" s="29">
        <f>VLOOKUP($A566, TblMedical[], 9, FALSE)</f>
        <v>0</v>
      </c>
      <c r="K566" s="29" t="str" cm="1">
        <f t="array" ref="K566">VLOOKUP($A566, TblMedical[], COLUMN(TblMedical[Smoker]), FALSE)</f>
        <v>No</v>
      </c>
      <c r="L566" s="29" t="str" cm="1">
        <f t="array" ref="L566">VLOOKUP($A566, TblMedical[], COLUMN(TblMedical[Weight Status]), FALSE)</f>
        <v>Obesity</v>
      </c>
      <c r="M566" s="29" t="str" cm="1">
        <f t="array" ref="M566">VLOOKUP($A566, TblMedical[], COLUMN(TblMedical[Diabetes Status]), FALSE)</f>
        <v>Diabetes</v>
      </c>
      <c r="N566" s="30" cm="1">
        <f t="array" ref="N566">VLOOKUP($A566, TblHospital[], COLUMN(TblHospital[DateofBirth]), FALSE)</f>
        <v>25031</v>
      </c>
      <c r="O566" s="35" t="str" cm="1">
        <f t="array" ref="O566">VLOOKUP($A566, TblHospital[], COLUMN(TblHospital[Hospital tier]), FALSE)</f>
        <v>tier - 1</v>
      </c>
      <c r="P566" s="35" t="str" cm="1">
        <f t="array" ref="P566">VLOOKUP($A566, TblHospital[], COLUMN(TblHospital[City tier]), FALSE)</f>
        <v>tier - 1</v>
      </c>
      <c r="Q566" s="35" t="str" cm="1">
        <f t="array" ref="Q566">VLOOKUP($A566, TblHospital[],COLUMN(TblHospital[State ID]), FALSE)</f>
        <v>R1026</v>
      </c>
      <c r="R566" s="31"/>
      <c r="S566" s="31"/>
      <c r="T566" s="31"/>
    </row>
    <row r="567" spans="1:20" x14ac:dyDescent="0.25">
      <c r="A567" s="39" t="str">
        <f>TblNames[[#This Row],[Customer ID]]</f>
        <v>Id566</v>
      </c>
      <c r="B567" s="29" t="str" cm="1">
        <f t="array" ref="B567">VLOOKUP($A567, TblNames[], COLUMN(TblNames[First Name]), FALSE)</f>
        <v>Eric D</v>
      </c>
      <c r="C567" s="29" cm="1">
        <f t="array" ref="C567">VLOOKUP($A567, TblMedical[], COLUMN(TblMedical[HBA1C]), FALSE)</f>
        <v>9.36</v>
      </c>
      <c r="D567" s="34" cm="1">
        <f t="array" ref="D567">VLOOKUP($A567, TblHospital[], COLUMN(TblHospital[Charges]), FALSE)</f>
        <v>17505.650000000001</v>
      </c>
      <c r="E567" s="40" cm="1">
        <f t="array" ref="E567">VLOOKUP($A567, TblHospital[], COLUMN(TblHospital[Age]), FALSE)</f>
        <v>58</v>
      </c>
      <c r="F567" s="29" cm="1">
        <f t="array" ref="F567">VLOOKUP($A567, TblMedical[], COLUMN(TblMedical[BMI]), FALSE)</f>
        <v>44.03</v>
      </c>
      <c r="G567" s="29" t="str" cm="1">
        <f t="array" ref="G567">VLOOKUP($A567, TblMedical[], COLUMN(TblMedical[Heart Issues]), FALSE)</f>
        <v>No</v>
      </c>
      <c r="H567" s="29" t="str" cm="1">
        <f t="array" ref="H567">VLOOKUP($A567, TblMedical[], COLUMN(TblMedical[Any Transplants]), FALSE)</f>
        <v>No</v>
      </c>
      <c r="I567" s="29" t="str" cm="1">
        <f t="array" ref="I567">VLOOKUP($A567, TblMedical[], COLUMN(TblMedical[Cancer history]), FALSE)</f>
        <v>No</v>
      </c>
      <c r="J567" s="29">
        <f>VLOOKUP($A567, TblMedical[], 9, FALSE)</f>
        <v>0</v>
      </c>
      <c r="K567" s="29" t="str" cm="1">
        <f t="array" ref="K567">VLOOKUP($A567, TblMedical[], COLUMN(TblMedical[Smoker]), FALSE)</f>
        <v>No</v>
      </c>
      <c r="L567" s="29" t="str" cm="1">
        <f t="array" ref="L567">VLOOKUP($A567, TblMedical[], COLUMN(TblMedical[Weight Status]), FALSE)</f>
        <v>Obesity</v>
      </c>
      <c r="M567" s="29" t="str" cm="1">
        <f t="array" ref="M567">VLOOKUP($A567, TblMedical[], COLUMN(TblMedical[Diabetes Status]), FALSE)</f>
        <v>Diabetes</v>
      </c>
      <c r="N567" s="30" cm="1">
        <f t="array" ref="N567">VLOOKUP($A567, TblHospital[], COLUMN(TblHospital[DateofBirth]), FALSE)</f>
        <v>23909</v>
      </c>
      <c r="O567" s="35" t="str" cm="1">
        <f t="array" ref="O567">VLOOKUP($A567, TblHospital[], COLUMN(TblHospital[Hospital tier]), FALSE)</f>
        <v>tier - 1</v>
      </c>
      <c r="P567" s="35" t="str" cm="1">
        <f t="array" ref="P567">VLOOKUP($A567, TblHospital[], COLUMN(TblHospital[City tier]), FALSE)</f>
        <v>tier - 2</v>
      </c>
      <c r="Q567" s="35" t="str" cm="1">
        <f t="array" ref="Q567">VLOOKUP($A567, TblHospital[],COLUMN(TblHospital[State ID]), FALSE)</f>
        <v>R1023</v>
      </c>
      <c r="R567" s="31"/>
      <c r="S567" s="31"/>
      <c r="T567" s="31"/>
    </row>
    <row r="568" spans="1:20" x14ac:dyDescent="0.25">
      <c r="A568" s="39" t="str">
        <f>TblNames[[#This Row],[Customer ID]]</f>
        <v>Id567</v>
      </c>
      <c r="B568" s="29" t="str" cm="1">
        <f t="array" ref="B568">VLOOKUP($A568, TblNames[], COLUMN(TblNames[First Name]), FALSE)</f>
        <v>Tara</v>
      </c>
      <c r="C568" s="29" cm="1">
        <f t="array" ref="C568">VLOOKUP($A568, TblMedical[], COLUMN(TblMedical[HBA1C]), FALSE)</f>
        <v>4.8099999999999996</v>
      </c>
      <c r="D568" s="34" cm="1">
        <f t="array" ref="D568">VLOOKUP($A568, TblHospital[], COLUMN(TblHospital[Charges]), FALSE)</f>
        <v>17496.310000000001</v>
      </c>
      <c r="E568" s="40" cm="1">
        <f t="array" ref="E568">VLOOKUP($A568, TblHospital[], COLUMN(TblHospital[Age]), FALSE)</f>
        <v>32</v>
      </c>
      <c r="F568" s="29" cm="1">
        <f t="array" ref="F568">VLOOKUP($A568, TblMedical[], COLUMN(TblMedical[BMI]), FALSE)</f>
        <v>24.6</v>
      </c>
      <c r="G568" s="29" t="str" cm="1">
        <f t="array" ref="G568">VLOOKUP($A568, TblMedical[], COLUMN(TblMedical[Heart Issues]), FALSE)</f>
        <v>No</v>
      </c>
      <c r="H568" s="29" t="str" cm="1">
        <f t="array" ref="H568">VLOOKUP($A568, TblMedical[], COLUMN(TblMedical[Any Transplants]), FALSE)</f>
        <v>No</v>
      </c>
      <c r="I568" s="29" t="str" cm="1">
        <f t="array" ref="I568">VLOOKUP($A568, TblMedical[], COLUMN(TblMedical[Cancer history]), FALSE)</f>
        <v>No</v>
      </c>
      <c r="J568" s="29">
        <f>VLOOKUP($A568, TblMedical[], 9, FALSE)</f>
        <v>0</v>
      </c>
      <c r="K568" s="29" t="str" cm="1">
        <f t="array" ref="K568">VLOOKUP($A568, TblMedical[], COLUMN(TblMedical[Smoker]), FALSE)</f>
        <v>Yes</v>
      </c>
      <c r="L568" s="29" t="str" cm="1">
        <f t="array" ref="L568">VLOOKUP($A568, TblMedical[], COLUMN(TblMedical[Weight Status]), FALSE)</f>
        <v>Normal Weight</v>
      </c>
      <c r="M568" s="29" t="str" cm="1">
        <f t="array" ref="M568">VLOOKUP($A568, TblMedical[], COLUMN(TblMedical[Diabetes Status]), FALSE)</f>
        <v>Normal</v>
      </c>
      <c r="N568" s="30" cm="1">
        <f t="array" ref="N568">VLOOKUP($A568, TblHospital[], COLUMN(TblHospital[DateofBirth]), FALSE)</f>
        <v>33236</v>
      </c>
      <c r="O568" s="35" t="str" cm="1">
        <f t="array" ref="O568">VLOOKUP($A568, TblHospital[], COLUMN(TblHospital[Hospital tier]), FALSE)</f>
        <v>tier - 1</v>
      </c>
      <c r="P568" s="35" t="str" cm="1">
        <f t="array" ref="P568">VLOOKUP($A568, TblHospital[], COLUMN(TblHospital[City tier]), FALSE)</f>
        <v>tier - 2</v>
      </c>
      <c r="Q568" s="35" t="str" cm="1">
        <f t="array" ref="Q568">VLOOKUP($A568, TblHospital[],COLUMN(TblHospital[State ID]), FALSE)</f>
        <v>R1011</v>
      </c>
      <c r="R568" s="31"/>
      <c r="S568" s="31"/>
      <c r="T568" s="31"/>
    </row>
    <row r="569" spans="1:20" x14ac:dyDescent="0.25">
      <c r="A569" s="39" t="str">
        <f>TblNames[[#This Row],[Customer ID]]</f>
        <v>Id568</v>
      </c>
      <c r="B569" s="29" t="str" cm="1">
        <f t="array" ref="B569">VLOOKUP($A569, TblNames[], COLUMN(TblNames[First Name]), FALSE)</f>
        <v>Haley L</v>
      </c>
      <c r="C569" s="29" cm="1">
        <f t="array" ref="C569">VLOOKUP($A569, TblMedical[], COLUMN(TblMedical[HBA1C]), FALSE)</f>
        <v>8.08</v>
      </c>
      <c r="D569" s="34" cm="1">
        <f t="array" ref="D569">VLOOKUP($A569, TblHospital[], COLUMN(TblHospital[Charges]), FALSE)</f>
        <v>17479.53</v>
      </c>
      <c r="E569" s="40" cm="1">
        <f t="array" ref="E569">VLOOKUP($A569, TblHospital[], COLUMN(TblHospital[Age]), FALSE)</f>
        <v>52</v>
      </c>
      <c r="F569" s="29" cm="1">
        <f t="array" ref="F569">VLOOKUP($A569, TblMedical[], COLUMN(TblMedical[BMI]), FALSE)</f>
        <v>49.15</v>
      </c>
      <c r="G569" s="29" t="str" cm="1">
        <f t="array" ref="G569">VLOOKUP($A569, TblMedical[], COLUMN(TblMedical[Heart Issues]), FALSE)</f>
        <v>No</v>
      </c>
      <c r="H569" s="29" t="str" cm="1">
        <f t="array" ref="H569">VLOOKUP($A569, TblMedical[], COLUMN(TblMedical[Any Transplants]), FALSE)</f>
        <v>No</v>
      </c>
      <c r="I569" s="29" t="str" cm="1">
        <f t="array" ref="I569">VLOOKUP($A569, TblMedical[], COLUMN(TblMedical[Cancer history]), FALSE)</f>
        <v>No</v>
      </c>
      <c r="J569" s="29">
        <f>VLOOKUP($A569, TblMedical[], 9, FALSE)</f>
        <v>0</v>
      </c>
      <c r="K569" s="29" t="str" cm="1">
        <f t="array" ref="K569">VLOOKUP($A569, TblMedical[], COLUMN(TblMedical[Smoker]), FALSE)</f>
        <v>No</v>
      </c>
      <c r="L569" s="29" t="str" cm="1">
        <f t="array" ref="L569">VLOOKUP($A569, TblMedical[], COLUMN(TblMedical[Weight Status]), FALSE)</f>
        <v>Obesity</v>
      </c>
      <c r="M569" s="29" t="str" cm="1">
        <f t="array" ref="M569">VLOOKUP($A569, TblMedical[], COLUMN(TblMedical[Diabetes Status]), FALSE)</f>
        <v>Diabetes</v>
      </c>
      <c r="N569" s="30" cm="1">
        <f t="array" ref="N569">VLOOKUP($A569, TblHospital[], COLUMN(TblHospital[DateofBirth]), FALSE)</f>
        <v>26092</v>
      </c>
      <c r="O569" s="35" t="str" cm="1">
        <f t="array" ref="O569">VLOOKUP($A569, TblHospital[], COLUMN(TblHospital[Hospital tier]), FALSE)</f>
        <v>tier - 1</v>
      </c>
      <c r="P569" s="35" t="str" cm="1">
        <f t="array" ref="P569">VLOOKUP($A569, TblHospital[], COLUMN(TblHospital[City tier]), FALSE)</f>
        <v>tier - 1</v>
      </c>
      <c r="Q569" s="35" t="str" cm="1">
        <f t="array" ref="Q569">VLOOKUP($A569, TblHospital[],COLUMN(TblHospital[State ID]), FALSE)</f>
        <v>R1012</v>
      </c>
      <c r="R569" s="31"/>
      <c r="S569" s="31"/>
      <c r="T569" s="31"/>
    </row>
    <row r="570" spans="1:20" x14ac:dyDescent="0.25">
      <c r="A570" s="39" t="str">
        <f>TblNames[[#This Row],[Customer ID]]</f>
        <v>Id569</v>
      </c>
      <c r="B570" s="29" t="str" cm="1">
        <f t="array" ref="B570">VLOOKUP($A570, TblNames[], COLUMN(TblNames[First Name]), FALSE)</f>
        <v>Kayla B</v>
      </c>
      <c r="C570" s="29" cm="1">
        <f t="array" ref="C570">VLOOKUP($A570, TblMedical[], COLUMN(TblMedical[HBA1C]), FALSE)</f>
        <v>6.29</v>
      </c>
      <c r="D570" s="34" cm="1">
        <f t="array" ref="D570">VLOOKUP($A570, TblHospital[], COLUMN(TblHospital[Charges]), FALSE)</f>
        <v>17468.98</v>
      </c>
      <c r="E570" s="40" cm="1">
        <f t="array" ref="E570">VLOOKUP($A570, TblHospital[], COLUMN(TblHospital[Age]), FALSE)</f>
        <v>19</v>
      </c>
      <c r="F570" s="29" cm="1">
        <f t="array" ref="F570">VLOOKUP($A570, TblMedical[], COLUMN(TblMedical[BMI]), FALSE)</f>
        <v>28.31</v>
      </c>
      <c r="G570" s="29" t="str" cm="1">
        <f t="array" ref="G570">VLOOKUP($A570, TblMedical[], COLUMN(TblMedical[Heart Issues]), FALSE)</f>
        <v>No</v>
      </c>
      <c r="H570" s="29" t="str" cm="1">
        <f t="array" ref="H570">VLOOKUP($A570, TblMedical[], COLUMN(TblMedical[Any Transplants]), FALSE)</f>
        <v>No</v>
      </c>
      <c r="I570" s="29" t="str" cm="1">
        <f t="array" ref="I570">VLOOKUP($A570, TblMedical[], COLUMN(TblMedical[Cancer history]), FALSE)</f>
        <v>Yes</v>
      </c>
      <c r="J570" s="29">
        <f>VLOOKUP($A570, TblMedical[], 9, FALSE)</f>
        <v>1</v>
      </c>
      <c r="K570" s="29" t="str" cm="1">
        <f t="array" ref="K570">VLOOKUP($A570, TblMedical[], COLUMN(TblMedical[Smoker]), FALSE)</f>
        <v>Yes</v>
      </c>
      <c r="L570" s="29" t="str" cm="1">
        <f t="array" ref="L570">VLOOKUP($A570, TblMedical[], COLUMN(TblMedical[Weight Status]), FALSE)</f>
        <v>Overweight</v>
      </c>
      <c r="M570" s="29" t="str" cm="1">
        <f t="array" ref="M570">VLOOKUP($A570, TblMedical[], COLUMN(TblMedical[Diabetes Status]), FALSE)</f>
        <v>Prediabetes</v>
      </c>
      <c r="N570" s="30" cm="1">
        <f t="array" ref="N570">VLOOKUP($A570, TblHospital[], COLUMN(TblHospital[DateofBirth]), FALSE)</f>
        <v>37927</v>
      </c>
      <c r="O570" s="35" t="str" cm="1">
        <f t="array" ref="O570">VLOOKUP($A570, TblHospital[], COLUMN(TblHospital[Hospital tier]), FALSE)</f>
        <v>tier - 2</v>
      </c>
      <c r="P570" s="35" t="str" cm="1">
        <f t="array" ref="P570">VLOOKUP($A570, TblHospital[], COLUMN(TblHospital[City tier]), FALSE)</f>
        <v>tier - 1</v>
      </c>
      <c r="Q570" s="35" t="str" cm="1">
        <f t="array" ref="Q570">VLOOKUP($A570, TblHospital[],COLUMN(TblHospital[State ID]), FALSE)</f>
        <v>R1012</v>
      </c>
      <c r="R570" s="31"/>
      <c r="S570" s="31"/>
      <c r="T570" s="31"/>
    </row>
    <row r="571" spans="1:20" x14ac:dyDescent="0.25">
      <c r="A571" s="39" t="str">
        <f>TblNames[[#This Row],[Customer ID]]</f>
        <v>Id570</v>
      </c>
      <c r="B571" s="29" t="str" cm="1">
        <f t="array" ref="B571">VLOOKUP($A571, TblNames[], COLUMN(TblNames[First Name]), FALSE)</f>
        <v>Mark D</v>
      </c>
      <c r="C571" s="29" cm="1">
        <f t="array" ref="C571">VLOOKUP($A571, TblMedical[], COLUMN(TblMedical[HBA1C]), FALSE)</f>
        <v>6.29</v>
      </c>
      <c r="D571" s="34" cm="1">
        <f t="array" ref="D571">VLOOKUP($A571, TblHospital[], COLUMN(TblHospital[Charges]), FALSE)</f>
        <v>17361.77</v>
      </c>
      <c r="E571" s="40" cm="1">
        <f t="array" ref="E571">VLOOKUP($A571, TblHospital[], COLUMN(TblHospital[Age]), FALSE)</f>
        <v>30</v>
      </c>
      <c r="F571" s="29" cm="1">
        <f t="array" ref="F571">VLOOKUP($A571, TblMedical[], COLUMN(TblMedical[BMI]), FALSE)</f>
        <v>22.99</v>
      </c>
      <c r="G571" s="29" t="str" cm="1">
        <f t="array" ref="G571">VLOOKUP($A571, TblMedical[], COLUMN(TblMedical[Heart Issues]), FALSE)</f>
        <v>No</v>
      </c>
      <c r="H571" s="29" t="str" cm="1">
        <f t="array" ref="H571">VLOOKUP($A571, TblMedical[], COLUMN(TblMedical[Any Transplants]), FALSE)</f>
        <v>No</v>
      </c>
      <c r="I571" s="29" t="str" cm="1">
        <f t="array" ref="I571">VLOOKUP($A571, TblMedical[], COLUMN(TblMedical[Cancer history]), FALSE)</f>
        <v>No</v>
      </c>
      <c r="J571" s="29">
        <f>VLOOKUP($A571, TblMedical[], 9, FALSE)</f>
        <v>1</v>
      </c>
      <c r="K571" s="29" t="str" cm="1">
        <f t="array" ref="K571">VLOOKUP($A571, TblMedical[], COLUMN(TblMedical[Smoker]), FALSE)</f>
        <v>Yes</v>
      </c>
      <c r="L571" s="29" t="str" cm="1">
        <f t="array" ref="L571">VLOOKUP($A571, TblMedical[], COLUMN(TblMedical[Weight Status]), FALSE)</f>
        <v>Normal Weight</v>
      </c>
      <c r="M571" s="29" t="str" cm="1">
        <f t="array" ref="M571">VLOOKUP($A571, TblMedical[], COLUMN(TblMedical[Diabetes Status]), FALSE)</f>
        <v>Prediabetes</v>
      </c>
      <c r="N571" s="30" cm="1">
        <f t="array" ref="N571">VLOOKUP($A571, TblHospital[], COLUMN(TblHospital[DateofBirth]), FALSE)</f>
        <v>33895</v>
      </c>
      <c r="O571" s="35" t="str" cm="1">
        <f t="array" ref="O571">VLOOKUP($A571, TblHospital[], COLUMN(TblHospital[Hospital tier]), FALSE)</f>
        <v>tier - 2</v>
      </c>
      <c r="P571" s="35" t="str" cm="1">
        <f t="array" ref="P571">VLOOKUP($A571, TblHospital[], COLUMN(TblHospital[City tier]), FALSE)</f>
        <v>tier - 1</v>
      </c>
      <c r="Q571" s="35" t="str" cm="1">
        <f t="array" ref="Q571">VLOOKUP($A571, TblHospital[],COLUMN(TblHospital[State ID]), FALSE)</f>
        <v>R1012</v>
      </c>
      <c r="R571" s="31"/>
      <c r="S571" s="31"/>
      <c r="T571" s="31"/>
    </row>
    <row r="572" spans="1:20" x14ac:dyDescent="0.25">
      <c r="A572" s="39" t="str">
        <f>TblNames[[#This Row],[Customer ID]]</f>
        <v>Id571</v>
      </c>
      <c r="B572" s="29" t="str" cm="1">
        <f t="array" ref="B572">VLOOKUP($A572, TblNames[], COLUMN(TblNames[First Name]), FALSE)</f>
        <v>Patrick J</v>
      </c>
      <c r="C572" s="29" cm="1">
        <f t="array" ref="C572">VLOOKUP($A572, TblMedical[], COLUMN(TblMedical[HBA1C]), FALSE)</f>
        <v>5.12</v>
      </c>
      <c r="D572" s="34" cm="1">
        <f t="array" ref="D572">VLOOKUP($A572, TblHospital[], COLUMN(TblHospital[Charges]), FALSE)</f>
        <v>17352.68</v>
      </c>
      <c r="E572" s="40" cm="1">
        <f t="array" ref="E572">VLOOKUP($A572, TblHospital[], COLUMN(TblHospital[Age]), FALSE)</f>
        <v>19</v>
      </c>
      <c r="F572" s="29" cm="1">
        <f t="array" ref="F572">VLOOKUP($A572, TblMedical[], COLUMN(TblMedical[BMI]), FALSE)</f>
        <v>29.07</v>
      </c>
      <c r="G572" s="29" t="str" cm="1">
        <f t="array" ref="G572">VLOOKUP($A572, TblMedical[], COLUMN(TblMedical[Heart Issues]), FALSE)</f>
        <v>No</v>
      </c>
      <c r="H572" s="29" t="str" cm="1">
        <f t="array" ref="H572">VLOOKUP($A572, TblMedical[], COLUMN(TblMedical[Any Transplants]), FALSE)</f>
        <v>No</v>
      </c>
      <c r="I572" s="29" t="str" cm="1">
        <f t="array" ref="I572">VLOOKUP($A572, TblMedical[], COLUMN(TblMedical[Cancer history]), FALSE)</f>
        <v>Yes</v>
      </c>
      <c r="J572" s="29">
        <f>VLOOKUP($A572, TblMedical[], 9, FALSE)</f>
        <v>1</v>
      </c>
      <c r="K572" s="29" t="str" cm="1">
        <f t="array" ref="K572">VLOOKUP($A572, TblMedical[], COLUMN(TblMedical[Smoker]), FALSE)</f>
        <v>Yes</v>
      </c>
      <c r="L572" s="29" t="str" cm="1">
        <f t="array" ref="L572">VLOOKUP($A572, TblMedical[], COLUMN(TblMedical[Weight Status]), FALSE)</f>
        <v>Overweight</v>
      </c>
      <c r="M572" s="29" t="str" cm="1">
        <f t="array" ref="M572">VLOOKUP($A572, TblMedical[], COLUMN(TblMedical[Diabetes Status]), FALSE)</f>
        <v>Normal</v>
      </c>
      <c r="N572" s="30" cm="1">
        <f t="array" ref="N572">VLOOKUP($A572, TblHospital[], COLUMN(TblHospital[DateofBirth]), FALSE)</f>
        <v>37926</v>
      </c>
      <c r="O572" s="35" t="str" cm="1">
        <f t="array" ref="O572">VLOOKUP($A572, TblHospital[], COLUMN(TblHospital[Hospital tier]), FALSE)</f>
        <v>tier - 2</v>
      </c>
      <c r="P572" s="35" t="str" cm="1">
        <f t="array" ref="P572">VLOOKUP($A572, TblHospital[], COLUMN(TblHospital[City tier]), FALSE)</f>
        <v>tier - 3</v>
      </c>
      <c r="Q572" s="35" t="str" cm="1">
        <f t="array" ref="Q572">VLOOKUP($A572, TblHospital[],COLUMN(TblHospital[State ID]), FALSE)</f>
        <v>R1012</v>
      </c>
      <c r="R572" s="31"/>
      <c r="S572" s="31"/>
      <c r="T572" s="31"/>
    </row>
    <row r="573" spans="1:20" x14ac:dyDescent="0.25">
      <c r="A573" s="39" t="str">
        <f>TblNames[[#This Row],[Customer ID]]</f>
        <v>Id572</v>
      </c>
      <c r="B573" s="29" t="str" cm="1">
        <f t="array" ref="B573">VLOOKUP($A573, TblNames[], COLUMN(TblNames[First Name]), FALSE)</f>
        <v>Alejandro</v>
      </c>
      <c r="C573" s="29" cm="1">
        <f t="array" ref="C573">VLOOKUP($A573, TblMedical[], COLUMN(TblMedical[HBA1C]), FALSE)</f>
        <v>9.9499999999999993</v>
      </c>
      <c r="D573" s="34" cm="1">
        <f t="array" ref="D573">VLOOKUP($A573, TblHospital[], COLUMN(TblHospital[Charges]), FALSE)</f>
        <v>17337.580000000002</v>
      </c>
      <c r="E573" s="40" cm="1">
        <f t="array" ref="E573">VLOOKUP($A573, TblHospital[], COLUMN(TblHospital[Age]), FALSE)</f>
        <v>60</v>
      </c>
      <c r="F573" s="29" cm="1">
        <f t="array" ref="F573">VLOOKUP($A573, TblMedical[], COLUMN(TblMedical[BMI]), FALSE)</f>
        <v>42.02</v>
      </c>
      <c r="G573" s="29" t="str" cm="1">
        <f t="array" ref="G573">VLOOKUP($A573, TblMedical[], COLUMN(TblMedical[Heart Issues]), FALSE)</f>
        <v>Yes</v>
      </c>
      <c r="H573" s="29" t="str" cm="1">
        <f t="array" ref="H573">VLOOKUP($A573, TblMedical[], COLUMN(TblMedical[Any Transplants]), FALSE)</f>
        <v>No</v>
      </c>
      <c r="I573" s="29" t="str" cm="1">
        <f t="array" ref="I573">VLOOKUP($A573, TblMedical[], COLUMN(TblMedical[Cancer history]), FALSE)</f>
        <v>Yes</v>
      </c>
      <c r="J573" s="29">
        <f>VLOOKUP($A573, TblMedical[], 9, FALSE)</f>
        <v>1</v>
      </c>
      <c r="K573" s="29" t="str" cm="1">
        <f t="array" ref="K573">VLOOKUP($A573, TblMedical[], COLUMN(TblMedical[Smoker]), FALSE)</f>
        <v>No</v>
      </c>
      <c r="L573" s="29" t="str" cm="1">
        <f t="array" ref="L573">VLOOKUP($A573, TblMedical[], COLUMN(TblMedical[Weight Status]), FALSE)</f>
        <v>Obesity</v>
      </c>
      <c r="M573" s="29" t="str" cm="1">
        <f t="array" ref="M573">VLOOKUP($A573, TblMedical[], COLUMN(TblMedical[Diabetes Status]), FALSE)</f>
        <v>Diabetes</v>
      </c>
      <c r="N573" s="30" cm="1">
        <f t="array" ref="N573">VLOOKUP($A573, TblHospital[], COLUMN(TblHospital[DateofBirth]), FALSE)</f>
        <v>23204</v>
      </c>
      <c r="O573" s="35" t="str" cm="1">
        <f t="array" ref="O573">VLOOKUP($A573, TblHospital[], COLUMN(TblHospital[Hospital tier]), FALSE)</f>
        <v>tier - 2</v>
      </c>
      <c r="P573" s="35" t="str" cm="1">
        <f t="array" ref="P573">VLOOKUP($A573, TblHospital[], COLUMN(TblHospital[City tier]), FALSE)</f>
        <v>tier - 3</v>
      </c>
      <c r="Q573" s="35" t="str" cm="1">
        <f t="array" ref="Q573">VLOOKUP($A573, TblHospital[],COLUMN(TblHospital[State ID]), FALSE)</f>
        <v>R1023</v>
      </c>
      <c r="R573" s="31"/>
      <c r="S573" s="31"/>
      <c r="T573" s="31"/>
    </row>
    <row r="574" spans="1:20" x14ac:dyDescent="0.25">
      <c r="A574" s="39" t="str">
        <f>TblNames[[#This Row],[Customer ID]]</f>
        <v>Id573</v>
      </c>
      <c r="B574" s="29" t="str" cm="1">
        <f t="array" ref="B574">VLOOKUP($A574, TblNames[], COLUMN(TblNames[First Name]), FALSE)</f>
        <v>Beth A</v>
      </c>
      <c r="C574" s="29" cm="1">
        <f t="array" ref="C574">VLOOKUP($A574, TblMedical[], COLUMN(TblMedical[HBA1C]), FALSE)</f>
        <v>9.08</v>
      </c>
      <c r="D574" s="34" cm="1">
        <f t="array" ref="D574">VLOOKUP($A574, TblHospital[], COLUMN(TblHospital[Charges]), FALSE)</f>
        <v>17253.43</v>
      </c>
      <c r="E574" s="40" cm="1">
        <f t="array" ref="E574">VLOOKUP($A574, TblHospital[], COLUMN(TblHospital[Age]), FALSE)</f>
        <v>47</v>
      </c>
      <c r="F574" s="29" cm="1">
        <f t="array" ref="F574">VLOOKUP($A574, TblMedical[], COLUMN(TblMedical[BMI]), FALSE)</f>
        <v>49.07</v>
      </c>
      <c r="G574" s="29" t="str" cm="1">
        <f t="array" ref="G574">VLOOKUP($A574, TblMedical[], COLUMN(TblMedical[Heart Issues]), FALSE)</f>
        <v>Yes</v>
      </c>
      <c r="H574" s="29" t="str" cm="1">
        <f t="array" ref="H574">VLOOKUP($A574, TblMedical[], COLUMN(TblMedical[Any Transplants]), FALSE)</f>
        <v>No</v>
      </c>
      <c r="I574" s="29" t="str" cm="1">
        <f t="array" ref="I574">VLOOKUP($A574, TblMedical[], COLUMN(TblMedical[Cancer history]), FALSE)</f>
        <v>No</v>
      </c>
      <c r="J574" s="29">
        <f>VLOOKUP($A574, TblMedical[], 9, FALSE)</f>
        <v>1</v>
      </c>
      <c r="K574" s="29" t="str" cm="1">
        <f t="array" ref="K574">VLOOKUP($A574, TblMedical[], COLUMN(TblMedical[Smoker]), FALSE)</f>
        <v>No</v>
      </c>
      <c r="L574" s="29" t="str" cm="1">
        <f t="array" ref="L574">VLOOKUP($A574, TblMedical[], COLUMN(TblMedical[Weight Status]), FALSE)</f>
        <v>Obesity</v>
      </c>
      <c r="M574" s="29" t="str" cm="1">
        <f t="array" ref="M574">VLOOKUP($A574, TblMedical[], COLUMN(TblMedical[Diabetes Status]), FALSE)</f>
        <v>Diabetes</v>
      </c>
      <c r="N574" s="30" cm="1">
        <f t="array" ref="N574">VLOOKUP($A574, TblHospital[], COLUMN(TblHospital[DateofBirth]), FALSE)</f>
        <v>27631</v>
      </c>
      <c r="O574" s="35" t="str" cm="1">
        <f t="array" ref="O574">VLOOKUP($A574, TblHospital[], COLUMN(TblHospital[Hospital tier]), FALSE)</f>
        <v>tier - 2</v>
      </c>
      <c r="P574" s="35" t="str" cm="1">
        <f t="array" ref="P574">VLOOKUP($A574, TblHospital[], COLUMN(TblHospital[City tier]), FALSE)</f>
        <v>tier - 3</v>
      </c>
      <c r="Q574" s="35" t="str" cm="1">
        <f t="array" ref="Q574">VLOOKUP($A574, TblHospital[],COLUMN(TblHospital[State ID]), FALSE)</f>
        <v>R1026</v>
      </c>
      <c r="R574" s="31"/>
      <c r="S574" s="31"/>
      <c r="T574" s="31"/>
    </row>
    <row r="575" spans="1:20" x14ac:dyDescent="0.25">
      <c r="A575" s="39" t="str">
        <f>TblNames[[#This Row],[Customer ID]]</f>
        <v>Id574</v>
      </c>
      <c r="B575" s="29" t="str" cm="1">
        <f t="array" ref="B575">VLOOKUP($A575, TblNames[], COLUMN(TblNames[First Name]), FALSE)</f>
        <v>Jason R</v>
      </c>
      <c r="C575" s="29" cm="1">
        <f t="array" ref="C575">VLOOKUP($A575, TblMedical[], COLUMN(TblMedical[HBA1C]), FALSE)</f>
        <v>4.82</v>
      </c>
      <c r="D575" s="34" cm="1">
        <f t="array" ref="D575">VLOOKUP($A575, TblHospital[], COLUMN(TblHospital[Charges]), FALSE)</f>
        <v>17179.52</v>
      </c>
      <c r="E575" s="40" cm="1">
        <f t="array" ref="E575">VLOOKUP($A575, TblHospital[], COLUMN(TblHospital[Age]), FALSE)</f>
        <v>40</v>
      </c>
      <c r="F575" s="29" cm="1">
        <f t="array" ref="F575">VLOOKUP($A575, TblMedical[], COLUMN(TblMedical[BMI]), FALSE)</f>
        <v>19.8</v>
      </c>
      <c r="G575" s="29" t="str" cm="1">
        <f t="array" ref="G575">VLOOKUP($A575, TblMedical[], COLUMN(TblMedical[Heart Issues]), FALSE)</f>
        <v>No</v>
      </c>
      <c r="H575" s="29" t="str" cm="1">
        <f t="array" ref="H575">VLOOKUP($A575, TblMedical[], COLUMN(TblMedical[Any Transplants]), FALSE)</f>
        <v>No</v>
      </c>
      <c r="I575" s="29" t="str" cm="1">
        <f t="array" ref="I575">VLOOKUP($A575, TblMedical[], COLUMN(TblMedical[Cancer history]), FALSE)</f>
        <v>No</v>
      </c>
      <c r="J575" s="29">
        <f>VLOOKUP($A575, TblMedical[], 9, FALSE)</f>
        <v>0</v>
      </c>
      <c r="K575" s="29" t="str" cm="1">
        <f t="array" ref="K575">VLOOKUP($A575, TblMedical[], COLUMN(TblMedical[Smoker]), FALSE)</f>
        <v>Yes</v>
      </c>
      <c r="L575" s="29" t="str" cm="1">
        <f t="array" ref="L575">VLOOKUP($A575, TblMedical[], COLUMN(TblMedical[Weight Status]), FALSE)</f>
        <v>Normal Weight</v>
      </c>
      <c r="M575" s="29" t="str" cm="1">
        <f t="array" ref="M575">VLOOKUP($A575, TblMedical[], COLUMN(TblMedical[Diabetes Status]), FALSE)</f>
        <v>Normal</v>
      </c>
      <c r="N575" s="30" cm="1">
        <f t="array" ref="N575">VLOOKUP($A575, TblHospital[], COLUMN(TblHospital[DateofBirth]), FALSE)</f>
        <v>30246</v>
      </c>
      <c r="O575" s="35" t="str" cm="1">
        <f t="array" ref="O575">VLOOKUP($A575, TblHospital[], COLUMN(TblHospital[Hospital tier]), FALSE)</f>
        <v>tier - 2</v>
      </c>
      <c r="P575" s="35" t="str" cm="1">
        <f t="array" ref="P575">VLOOKUP($A575, TblHospital[], COLUMN(TblHospital[City tier]), FALSE)</f>
        <v>tier - 1</v>
      </c>
      <c r="Q575" s="35" t="str" cm="1">
        <f t="array" ref="Q575">VLOOKUP($A575, TblHospital[],COLUMN(TblHospital[State ID]), FALSE)</f>
        <v>R1013</v>
      </c>
      <c r="R575" s="31"/>
      <c r="S575" s="31"/>
      <c r="T575" s="31"/>
    </row>
    <row r="576" spans="1:20" x14ac:dyDescent="0.25">
      <c r="A576" s="39" t="str">
        <f>TblNames[[#This Row],[Customer ID]]</f>
        <v>Id575</v>
      </c>
      <c r="B576" s="29" t="str" cm="1">
        <f t="array" ref="B576">VLOOKUP($A576, TblNames[], COLUMN(TblNames[First Name]), FALSE)</f>
        <v>Yoshinori</v>
      </c>
      <c r="C576" s="29" cm="1">
        <f t="array" ref="C576">VLOOKUP($A576, TblMedical[], COLUMN(TblMedical[HBA1C]), FALSE)</f>
        <v>4.6500000000000004</v>
      </c>
      <c r="D576" s="34" cm="1">
        <f t="array" ref="D576">VLOOKUP($A576, TblHospital[], COLUMN(TblHospital[Charges]), FALSE)</f>
        <v>17178.68</v>
      </c>
      <c r="E576" s="40" cm="1">
        <f t="array" ref="E576">VLOOKUP($A576, TblHospital[], COLUMN(TblHospital[Age]), FALSE)</f>
        <v>18</v>
      </c>
      <c r="F576" s="29" cm="1">
        <f t="array" ref="F576">VLOOKUP($A576, TblMedical[], COLUMN(TblMedical[BMI]), FALSE)</f>
        <v>27.36</v>
      </c>
      <c r="G576" s="29" t="str" cm="1">
        <f t="array" ref="G576">VLOOKUP($A576, TblMedical[], COLUMN(TblMedical[Heart Issues]), FALSE)</f>
        <v>No</v>
      </c>
      <c r="H576" s="29" t="str" cm="1">
        <f t="array" ref="H576">VLOOKUP($A576, TblMedical[], COLUMN(TblMedical[Any Transplants]), FALSE)</f>
        <v>yes</v>
      </c>
      <c r="I576" s="29" t="str" cm="1">
        <f t="array" ref="I576">VLOOKUP($A576, TblMedical[], COLUMN(TblMedical[Cancer history]), FALSE)</f>
        <v>No</v>
      </c>
      <c r="J576" s="29">
        <f>VLOOKUP($A576, TblMedical[], 9, FALSE)</f>
        <v>1</v>
      </c>
      <c r="K576" s="29" t="str" cm="1">
        <f t="array" ref="K576">VLOOKUP($A576, TblMedical[], COLUMN(TblMedical[Smoker]), FALSE)</f>
        <v>Yes</v>
      </c>
      <c r="L576" s="29" t="str" cm="1">
        <f t="array" ref="L576">VLOOKUP($A576, TblMedical[], COLUMN(TblMedical[Weight Status]), FALSE)</f>
        <v>Overweight</v>
      </c>
      <c r="M576" s="29" t="str" cm="1">
        <f t="array" ref="M576">VLOOKUP($A576, TblMedical[], COLUMN(TblMedical[Diabetes Status]), FALSE)</f>
        <v>Normal</v>
      </c>
      <c r="N576" s="30" cm="1">
        <f t="array" ref="N576">VLOOKUP($A576, TblHospital[], COLUMN(TblHospital[DateofBirth]), FALSE)</f>
        <v>38217</v>
      </c>
      <c r="O576" s="35" t="str" cm="1">
        <f t="array" ref="O576">VLOOKUP($A576, TblHospital[], COLUMN(TblHospital[Hospital tier]), FALSE)</f>
        <v>tier - 2</v>
      </c>
      <c r="P576" s="35" t="str" cm="1">
        <f t="array" ref="P576">VLOOKUP($A576, TblHospital[], COLUMN(TblHospital[City tier]), FALSE)</f>
        <v>tier - 2</v>
      </c>
      <c r="Q576" s="35" t="str" cm="1">
        <f t="array" ref="Q576">VLOOKUP($A576, TblHospital[],COLUMN(TblHospital[State ID]), FALSE)</f>
        <v>R1019</v>
      </c>
      <c r="R576" s="31"/>
      <c r="S576" s="31"/>
      <c r="T576" s="31"/>
    </row>
    <row r="577" spans="1:20" x14ac:dyDescent="0.25">
      <c r="A577" s="39" t="str">
        <f>TblNames[[#This Row],[Customer ID]]</f>
        <v>Id576</v>
      </c>
      <c r="B577" s="29" t="str" cm="1">
        <f t="array" ref="B577">VLOOKUP($A577, TblNames[], COLUMN(TblNames[First Name]), FALSE)</f>
        <v>Adrienne G</v>
      </c>
      <c r="C577" s="29" cm="1">
        <f t="array" ref="C577">VLOOKUP($A577, TblMedical[], COLUMN(TblMedical[HBA1C]), FALSE)</f>
        <v>5.16</v>
      </c>
      <c r="D577" s="34" cm="1">
        <f t="array" ref="D577">VLOOKUP($A577, TblHospital[], COLUMN(TblHospital[Charges]), FALSE)</f>
        <v>17174.52</v>
      </c>
      <c r="E577" s="40" cm="1">
        <f t="array" ref="E577">VLOOKUP($A577, TblHospital[], COLUMN(TblHospital[Age]), FALSE)</f>
        <v>59</v>
      </c>
      <c r="F577" s="29" cm="1">
        <f t="array" ref="F577">VLOOKUP($A577, TblMedical[], COLUMN(TblMedical[BMI]), FALSE)</f>
        <v>42.95</v>
      </c>
      <c r="G577" s="29" t="str" cm="1">
        <f t="array" ref="G577">VLOOKUP($A577, TblMedical[], COLUMN(TblMedical[Heart Issues]), FALSE)</f>
        <v>Yes</v>
      </c>
      <c r="H577" s="29" t="str" cm="1">
        <f t="array" ref="H577">VLOOKUP($A577, TblMedical[], COLUMN(TblMedical[Any Transplants]), FALSE)</f>
        <v>No</v>
      </c>
      <c r="I577" s="29" t="str" cm="1">
        <f t="array" ref="I577">VLOOKUP($A577, TblMedical[], COLUMN(TblMedical[Cancer history]), FALSE)</f>
        <v>No</v>
      </c>
      <c r="J577" s="29">
        <f>VLOOKUP($A577, TblMedical[], 9, FALSE)</f>
        <v>1</v>
      </c>
      <c r="K577" s="29" t="str" cm="1">
        <f t="array" ref="K577">VLOOKUP($A577, TblMedical[], COLUMN(TblMedical[Smoker]), FALSE)</f>
        <v>No</v>
      </c>
      <c r="L577" s="29" t="str" cm="1">
        <f t="array" ref="L577">VLOOKUP($A577, TblMedical[], COLUMN(TblMedical[Weight Status]), FALSE)</f>
        <v>Obesity</v>
      </c>
      <c r="M577" s="29" t="str" cm="1">
        <f t="array" ref="M577">VLOOKUP($A577, TblMedical[], COLUMN(TblMedical[Diabetes Status]), FALSE)</f>
        <v>Normal</v>
      </c>
      <c r="N577" s="30" cm="1">
        <f t="array" ref="N577">VLOOKUP($A577, TblHospital[], COLUMN(TblHospital[DateofBirth]), FALSE)</f>
        <v>23535</v>
      </c>
      <c r="O577" s="35" t="str" cm="1">
        <f t="array" ref="O577">VLOOKUP($A577, TblHospital[], COLUMN(TblHospital[Hospital tier]), FALSE)</f>
        <v>tier - 2</v>
      </c>
      <c r="P577" s="35" t="str" cm="1">
        <f t="array" ref="P577">VLOOKUP($A577, TblHospital[], COLUMN(TblHospital[City tier]), FALSE)</f>
        <v>tier - 2</v>
      </c>
      <c r="Q577" s="35" t="str" cm="1">
        <f t="array" ref="Q577">VLOOKUP($A577, TblHospital[],COLUMN(TblHospital[State ID]), FALSE)</f>
        <v>R1012</v>
      </c>
      <c r="R577" s="31"/>
      <c r="S577" s="31"/>
      <c r="T577" s="31"/>
    </row>
    <row r="578" spans="1:20" x14ac:dyDescent="0.25">
      <c r="A578" s="39" t="str">
        <f>TblNames[[#This Row],[Customer ID]]</f>
        <v>Id577</v>
      </c>
      <c r="B578" s="29" t="str" cm="1">
        <f t="array" ref="B578">VLOOKUP($A578, TblNames[], COLUMN(TblNames[First Name]), FALSE)</f>
        <v>Meredith</v>
      </c>
      <c r="C578" s="29" cm="1">
        <f t="array" ref="C578">VLOOKUP($A578, TblMedical[], COLUMN(TblMedical[HBA1C]), FALSE)</f>
        <v>10.44</v>
      </c>
      <c r="D578" s="34" cm="1">
        <f t="array" ref="D578">VLOOKUP($A578, TblHospital[], COLUMN(TblHospital[Charges]), FALSE)</f>
        <v>17172.27</v>
      </c>
      <c r="E578" s="40" cm="1">
        <f t="array" ref="E578">VLOOKUP($A578, TblHospital[], COLUMN(TblHospital[Age]), FALSE)</f>
        <v>57</v>
      </c>
      <c r="F578" s="29" cm="1">
        <f t="array" ref="F578">VLOOKUP($A578, TblMedical[], COLUMN(TblMedical[BMI]), FALSE)</f>
        <v>42.66</v>
      </c>
      <c r="G578" s="29" t="str" cm="1">
        <f t="array" ref="G578">VLOOKUP($A578, TblMedical[], COLUMN(TblMedical[Heart Issues]), FALSE)</f>
        <v>No</v>
      </c>
      <c r="H578" s="29" t="str" cm="1">
        <f t="array" ref="H578">VLOOKUP($A578, TblMedical[], COLUMN(TblMedical[Any Transplants]), FALSE)</f>
        <v>No</v>
      </c>
      <c r="I578" s="29" t="str" cm="1">
        <f t="array" ref="I578">VLOOKUP($A578, TblMedical[], COLUMN(TblMedical[Cancer history]), FALSE)</f>
        <v>No</v>
      </c>
      <c r="J578" s="29">
        <f>VLOOKUP($A578, TblMedical[], 9, FALSE)</f>
        <v>0</v>
      </c>
      <c r="K578" s="29" t="str" cm="1">
        <f t="array" ref="K578">VLOOKUP($A578, TblMedical[], COLUMN(TblMedical[Smoker]), FALSE)</f>
        <v>No</v>
      </c>
      <c r="L578" s="29" t="str" cm="1">
        <f t="array" ref="L578">VLOOKUP($A578, TblMedical[], COLUMN(TblMedical[Weight Status]), FALSE)</f>
        <v>Obesity</v>
      </c>
      <c r="M578" s="29" t="str" cm="1">
        <f t="array" ref="M578">VLOOKUP($A578, TblMedical[], COLUMN(TblMedical[Diabetes Status]), FALSE)</f>
        <v>Diabetes</v>
      </c>
      <c r="N578" s="30" cm="1">
        <f t="array" ref="N578">VLOOKUP($A578, TblHospital[], COLUMN(TblHospital[DateofBirth]), FALSE)</f>
        <v>24001</v>
      </c>
      <c r="O578" s="35" t="str" cm="1">
        <f t="array" ref="O578">VLOOKUP($A578, TblHospital[], COLUMN(TblHospital[Hospital tier]), FALSE)</f>
        <v>tier - 2</v>
      </c>
      <c r="P578" s="35" t="str" cm="1">
        <f t="array" ref="P578">VLOOKUP($A578, TblHospital[], COLUMN(TblHospital[City tier]), FALSE)</f>
        <v>tier - 2</v>
      </c>
      <c r="Q578" s="35" t="str" cm="1">
        <f t="array" ref="Q578">VLOOKUP($A578, TblHospital[],COLUMN(TblHospital[State ID]), FALSE)</f>
        <v>R1026</v>
      </c>
      <c r="R578" s="31"/>
      <c r="S578" s="31"/>
      <c r="T578" s="31"/>
    </row>
    <row r="579" spans="1:20" x14ac:dyDescent="0.25">
      <c r="A579" s="39" t="str">
        <f>TblNames[[#This Row],[Customer ID]]</f>
        <v>Id578</v>
      </c>
      <c r="B579" s="29" t="str" cm="1">
        <f t="array" ref="B579">VLOOKUP($A579, TblNames[], COLUMN(TblNames[First Name]), FALSE)</f>
        <v>Junyong</v>
      </c>
      <c r="C579" s="29" cm="1">
        <f t="array" ref="C579">VLOOKUP($A579, TblMedical[], COLUMN(TblMedical[HBA1C]), FALSE)</f>
        <v>5.69</v>
      </c>
      <c r="D579" s="34" cm="1">
        <f t="array" ref="D579">VLOOKUP($A579, TblHospital[], COLUMN(TblHospital[Charges]), FALSE)</f>
        <v>17128.43</v>
      </c>
      <c r="E579" s="40" cm="1">
        <f t="array" ref="E579">VLOOKUP($A579, TblHospital[], COLUMN(TblHospital[Age]), FALSE)</f>
        <v>25</v>
      </c>
      <c r="F579" s="29" cm="1">
        <f t="array" ref="F579">VLOOKUP($A579, TblMedical[], COLUMN(TblMedical[BMI]), FALSE)</f>
        <v>33.630000000000003</v>
      </c>
      <c r="G579" s="29" t="str" cm="1">
        <f t="array" ref="G579">VLOOKUP($A579, TblMedical[], COLUMN(TblMedical[Heart Issues]), FALSE)</f>
        <v>No</v>
      </c>
      <c r="H579" s="29" t="str" cm="1">
        <f t="array" ref="H579">VLOOKUP($A579, TblMedical[], COLUMN(TblMedical[Any Transplants]), FALSE)</f>
        <v>No</v>
      </c>
      <c r="I579" s="29" t="str" cm="1">
        <f t="array" ref="I579">VLOOKUP($A579, TblMedical[], COLUMN(TblMedical[Cancer history]), FALSE)</f>
        <v>No</v>
      </c>
      <c r="J579" s="29">
        <f>VLOOKUP($A579, TblMedical[], 9, FALSE)</f>
        <v>1</v>
      </c>
      <c r="K579" s="29" t="str" cm="1">
        <f t="array" ref="K579">VLOOKUP($A579, TblMedical[], COLUMN(TblMedical[Smoker]), FALSE)</f>
        <v>No</v>
      </c>
      <c r="L579" s="29" t="str" cm="1">
        <f t="array" ref="L579">VLOOKUP($A579, TblMedical[], COLUMN(TblMedical[Weight Status]), FALSE)</f>
        <v>Obesity</v>
      </c>
      <c r="M579" s="29" t="str" cm="1">
        <f t="array" ref="M579">VLOOKUP($A579, TblMedical[], COLUMN(TblMedical[Diabetes Status]), FALSE)</f>
        <v>Normal</v>
      </c>
      <c r="N579" s="30" cm="1">
        <f t="array" ref="N579">VLOOKUP($A579, TblHospital[], COLUMN(TblHospital[DateofBirth]), FALSE)</f>
        <v>35949</v>
      </c>
      <c r="O579" s="35" t="str" cm="1">
        <f t="array" ref="O579">VLOOKUP($A579, TblHospital[], COLUMN(TblHospital[Hospital tier]), FALSE)</f>
        <v>tier - 2</v>
      </c>
      <c r="P579" s="35" t="str" cm="1">
        <f t="array" ref="P579">VLOOKUP($A579, TblHospital[], COLUMN(TblHospital[City tier]), FALSE)</f>
        <v>tier - 3</v>
      </c>
      <c r="Q579" s="35" t="str" cm="1">
        <f t="array" ref="Q579">VLOOKUP($A579, TblHospital[],COLUMN(TblHospital[State ID]), FALSE)</f>
        <v>R1016</v>
      </c>
      <c r="R579" s="31"/>
      <c r="S579" s="31"/>
      <c r="T579" s="31"/>
    </row>
    <row r="580" spans="1:20" x14ac:dyDescent="0.25">
      <c r="A580" s="39" t="str">
        <f>TblNames[[#This Row],[Customer ID]]</f>
        <v>Id579</v>
      </c>
      <c r="B580" s="29" t="str" cm="1">
        <f t="array" ref="B580">VLOOKUP($A580, TblNames[], COLUMN(TblNames[First Name]), FALSE)</f>
        <v>Kristen A</v>
      </c>
      <c r="C580" s="29" cm="1">
        <f t="array" ref="C580">VLOOKUP($A580, TblMedical[], COLUMN(TblMedical[HBA1C]), FALSE)</f>
        <v>6.5</v>
      </c>
      <c r="D580" s="34" cm="1">
        <f t="array" ref="D580">VLOOKUP($A580, TblHospital[], COLUMN(TblHospital[Charges]), FALSE)</f>
        <v>17085.27</v>
      </c>
      <c r="E580" s="40" cm="1">
        <f t="array" ref="E580">VLOOKUP($A580, TblHospital[], COLUMN(TblHospital[Age]), FALSE)</f>
        <v>21</v>
      </c>
      <c r="F580" s="29" cm="1">
        <f t="array" ref="F580">VLOOKUP($A580, TblMedical[], COLUMN(TblMedical[BMI]), FALSE)</f>
        <v>26.84</v>
      </c>
      <c r="G580" s="29" t="str" cm="1">
        <f t="array" ref="G580">VLOOKUP($A580, TblMedical[], COLUMN(TblMedical[Heart Issues]), FALSE)</f>
        <v>No</v>
      </c>
      <c r="H580" s="29" t="str" cm="1">
        <f t="array" ref="H580">VLOOKUP($A580, TblMedical[], COLUMN(TblMedical[Any Transplants]), FALSE)</f>
        <v>No</v>
      </c>
      <c r="I580" s="29" t="str" cm="1">
        <f t="array" ref="I580">VLOOKUP($A580, TblMedical[], COLUMN(TblMedical[Cancer history]), FALSE)</f>
        <v>No</v>
      </c>
      <c r="J580" s="29">
        <f>VLOOKUP($A580, TblMedical[], 9, FALSE)</f>
        <v>0</v>
      </c>
      <c r="K580" s="29" t="str" cm="1">
        <f t="array" ref="K580">VLOOKUP($A580, TblMedical[], COLUMN(TblMedical[Smoker]), FALSE)</f>
        <v>Yes</v>
      </c>
      <c r="L580" s="29" t="str" cm="1">
        <f t="array" ref="L580">VLOOKUP($A580, TblMedical[], COLUMN(TblMedical[Weight Status]), FALSE)</f>
        <v>Overweight</v>
      </c>
      <c r="M580" s="29" t="str" cm="1">
        <f t="array" ref="M580">VLOOKUP($A580, TblMedical[], COLUMN(TblMedical[Diabetes Status]), FALSE)</f>
        <v>Prediabetes</v>
      </c>
      <c r="N580" s="30" cm="1">
        <f t="array" ref="N580">VLOOKUP($A580, TblHospital[], COLUMN(TblHospital[DateofBirth]), FALSE)</f>
        <v>37435</v>
      </c>
      <c r="O580" s="35" t="str" cm="1">
        <f t="array" ref="O580">VLOOKUP($A580, TblHospital[], COLUMN(TblHospital[Hospital tier]), FALSE)</f>
        <v>tier - 2</v>
      </c>
      <c r="P580" s="35" t="str" cm="1">
        <f t="array" ref="P580">VLOOKUP($A580, TblHospital[], COLUMN(TblHospital[City tier]), FALSE)</f>
        <v>tier - 3</v>
      </c>
      <c r="Q580" s="35" t="str" cm="1">
        <f t="array" ref="Q580">VLOOKUP($A580, TblHospital[],COLUMN(TblHospital[State ID]), FALSE)</f>
        <v>R1013</v>
      </c>
      <c r="R580" s="31"/>
      <c r="S580" s="31"/>
      <c r="T580" s="31"/>
    </row>
    <row r="581" spans="1:20" x14ac:dyDescent="0.25">
      <c r="A581" s="39" t="str">
        <f>TblNames[[#This Row],[Customer ID]]</f>
        <v>Id580</v>
      </c>
      <c r="B581" s="29" t="str" cm="1">
        <f t="array" ref="B581">VLOOKUP($A581, TblNames[], COLUMN(TblNames[First Name]), FALSE)</f>
        <v>Maria I</v>
      </c>
      <c r="C581" s="29" cm="1">
        <f t="array" ref="C581">VLOOKUP($A581, TblMedical[], COLUMN(TblMedical[HBA1C]), FALSE)</f>
        <v>5.73</v>
      </c>
      <c r="D581" s="34" cm="1">
        <f t="array" ref="D581">VLOOKUP($A581, TblHospital[], COLUMN(TblHospital[Charges]), FALSE)</f>
        <v>17081.080000000002</v>
      </c>
      <c r="E581" s="40" cm="1">
        <f t="array" ref="E581">VLOOKUP($A581, TblHospital[], COLUMN(TblHospital[Age]), FALSE)</f>
        <v>19</v>
      </c>
      <c r="F581" s="29" cm="1">
        <f t="array" ref="F581">VLOOKUP($A581, TblMedical[], COLUMN(TblMedical[BMI]), FALSE)</f>
        <v>28.3</v>
      </c>
      <c r="G581" s="29" t="str" cm="1">
        <f t="array" ref="G581">VLOOKUP($A581, TblMedical[], COLUMN(TblMedical[Heart Issues]), FALSE)</f>
        <v>No</v>
      </c>
      <c r="H581" s="29" t="str" cm="1">
        <f t="array" ref="H581">VLOOKUP($A581, TblMedical[], COLUMN(TblMedical[Any Transplants]), FALSE)</f>
        <v>No</v>
      </c>
      <c r="I581" s="29" t="str" cm="1">
        <f t="array" ref="I581">VLOOKUP($A581, TblMedical[], COLUMN(TblMedical[Cancer history]), FALSE)</f>
        <v>Yes</v>
      </c>
      <c r="J581" s="29">
        <f>VLOOKUP($A581, TblMedical[], 9, FALSE)</f>
        <v>1</v>
      </c>
      <c r="K581" s="29" t="str" cm="1">
        <f t="array" ref="K581">VLOOKUP($A581, TblMedical[], COLUMN(TblMedical[Smoker]), FALSE)</f>
        <v>Yes</v>
      </c>
      <c r="L581" s="29" t="str" cm="1">
        <f t="array" ref="L581">VLOOKUP($A581, TblMedical[], COLUMN(TblMedical[Weight Status]), FALSE)</f>
        <v>Overweight</v>
      </c>
      <c r="M581" s="29" t="str" cm="1">
        <f t="array" ref="M581">VLOOKUP($A581, TblMedical[], COLUMN(TblMedical[Diabetes Status]), FALSE)</f>
        <v>Normal</v>
      </c>
      <c r="N581" s="30" cm="1">
        <f t="array" ref="N581">VLOOKUP($A581, TblHospital[], COLUMN(TblHospital[DateofBirth]), FALSE)</f>
        <v>37981</v>
      </c>
      <c r="O581" s="35" t="str" cm="1">
        <f t="array" ref="O581">VLOOKUP($A581, TblHospital[], COLUMN(TblHospital[Hospital tier]), FALSE)</f>
        <v>tier - 2</v>
      </c>
      <c r="P581" s="35" t="str" cm="1">
        <f t="array" ref="P581">VLOOKUP($A581, TblHospital[], COLUMN(TblHospital[City tier]), FALSE)</f>
        <v>tier - 2</v>
      </c>
      <c r="Q581" s="35" t="str" cm="1">
        <f t="array" ref="Q581">VLOOKUP($A581, TblHospital[],COLUMN(TblHospital[State ID]), FALSE)</f>
        <v>R1011</v>
      </c>
      <c r="R581" s="31"/>
      <c r="S581" s="31"/>
      <c r="T581" s="31"/>
    </row>
    <row r="582" spans="1:20" x14ac:dyDescent="0.25">
      <c r="A582" s="39" t="str">
        <f>TblNames[[#This Row],[Customer ID]]</f>
        <v>Id581</v>
      </c>
      <c r="B582" s="29" t="str" cm="1">
        <f t="array" ref="B582">VLOOKUP($A582, TblNames[], COLUMN(TblNames[First Name]), FALSE)</f>
        <v>Jonathan</v>
      </c>
      <c r="C582" s="29" cm="1">
        <f t="array" ref="C582">VLOOKUP($A582, TblMedical[], COLUMN(TblMedical[HBA1C]), FALSE)</f>
        <v>5.74</v>
      </c>
      <c r="D582" s="34" cm="1">
        <f t="array" ref="D582">VLOOKUP($A582, TblHospital[], COLUMN(TblHospital[Charges]), FALSE)</f>
        <v>17043.34</v>
      </c>
      <c r="E582" s="40" cm="1">
        <f t="array" ref="E582">VLOOKUP($A582, TblHospital[], COLUMN(TblHospital[Age]), FALSE)</f>
        <v>27</v>
      </c>
      <c r="F582" s="29" cm="1">
        <f t="array" ref="F582">VLOOKUP($A582, TblMedical[], COLUMN(TblMedical[BMI]), FALSE)</f>
        <v>27.06</v>
      </c>
      <c r="G582" s="29" t="str" cm="1">
        <f t="array" ref="G582">VLOOKUP($A582, TblMedical[], COLUMN(TblMedical[Heart Issues]), FALSE)</f>
        <v>Yes</v>
      </c>
      <c r="H582" s="29" t="str" cm="1">
        <f t="array" ref="H582">VLOOKUP($A582, TblMedical[], COLUMN(TblMedical[Any Transplants]), FALSE)</f>
        <v>No</v>
      </c>
      <c r="I582" s="29" t="str" cm="1">
        <f t="array" ref="I582">VLOOKUP($A582, TblMedical[], COLUMN(TblMedical[Cancer history]), FALSE)</f>
        <v>No</v>
      </c>
      <c r="J582" s="29">
        <f>VLOOKUP($A582, TblMedical[], 9, FALSE)</f>
        <v>0</v>
      </c>
      <c r="K582" s="29" t="str" cm="1">
        <f t="array" ref="K582">VLOOKUP($A582, TblMedical[], COLUMN(TblMedical[Smoker]), FALSE)</f>
        <v>Yes</v>
      </c>
      <c r="L582" s="29" t="str" cm="1">
        <f t="array" ref="L582">VLOOKUP($A582, TblMedical[], COLUMN(TblMedical[Weight Status]), FALSE)</f>
        <v>Overweight</v>
      </c>
      <c r="M582" s="29" t="str" cm="1">
        <f t="array" ref="M582">VLOOKUP($A582, TblMedical[], COLUMN(TblMedical[Diabetes Status]), FALSE)</f>
        <v>Normal</v>
      </c>
      <c r="N582" s="30" cm="1">
        <f t="array" ref="N582">VLOOKUP($A582, TblHospital[], COLUMN(TblHospital[DateofBirth]), FALSE)</f>
        <v>35226</v>
      </c>
      <c r="O582" s="35" t="str" cm="1">
        <f t="array" ref="O582">VLOOKUP($A582, TblHospital[], COLUMN(TblHospital[Hospital tier]), FALSE)</f>
        <v>tier - 2</v>
      </c>
      <c r="P582" s="35" t="str" cm="1">
        <f t="array" ref="P582">VLOOKUP($A582, TblHospital[], COLUMN(TblHospital[City tier]), FALSE)</f>
        <v>tier - 3</v>
      </c>
      <c r="Q582" s="35" t="str" cm="1">
        <f t="array" ref="Q582">VLOOKUP($A582, TblHospital[],COLUMN(TblHospital[State ID]), FALSE)</f>
        <v>R1013</v>
      </c>
      <c r="R582" s="31"/>
      <c r="S582" s="31"/>
      <c r="T582" s="31"/>
    </row>
    <row r="583" spans="1:20" x14ac:dyDescent="0.25">
      <c r="A583" s="39" t="str">
        <f>TblNames[[#This Row],[Customer ID]]</f>
        <v>Id582</v>
      </c>
      <c r="B583" s="29" t="str" cm="1">
        <f t="array" ref="B583">VLOOKUP($A583, TblNames[], COLUMN(TblNames[First Name]), FALSE)</f>
        <v>Phil</v>
      </c>
      <c r="C583" s="29" cm="1">
        <f t="array" ref="C583">VLOOKUP($A583, TblMedical[], COLUMN(TblMedical[HBA1C]), FALSE)</f>
        <v>8.6999999999999993</v>
      </c>
      <c r="D583" s="34" cm="1">
        <f t="array" ref="D583">VLOOKUP($A583, TblHospital[], COLUMN(TblHospital[Charges]), FALSE)</f>
        <v>17016.009999999998</v>
      </c>
      <c r="E583" s="40" cm="1">
        <f t="array" ref="E583">VLOOKUP($A583, TblHospital[], COLUMN(TblHospital[Age]), FALSE)</f>
        <v>51</v>
      </c>
      <c r="F583" s="29" cm="1">
        <f t="array" ref="F583">VLOOKUP($A583, TblMedical[], COLUMN(TblMedical[BMI]), FALSE)</f>
        <v>47.13</v>
      </c>
      <c r="G583" s="29" t="str" cm="1">
        <f t="array" ref="G583">VLOOKUP($A583, TblMedical[], COLUMN(TblMedical[Heart Issues]), FALSE)</f>
        <v>No</v>
      </c>
      <c r="H583" s="29" t="str" cm="1">
        <f t="array" ref="H583">VLOOKUP($A583, TblMedical[], COLUMN(TblMedical[Any Transplants]), FALSE)</f>
        <v>No</v>
      </c>
      <c r="I583" s="29" t="str" cm="1">
        <f t="array" ref="I583">VLOOKUP($A583, TblMedical[], COLUMN(TblMedical[Cancer history]), FALSE)</f>
        <v>No</v>
      </c>
      <c r="J583" s="29">
        <f>VLOOKUP($A583, TblMedical[], 9, FALSE)</f>
        <v>0</v>
      </c>
      <c r="K583" s="29" t="str" cm="1">
        <f t="array" ref="K583">VLOOKUP($A583, TblMedical[], COLUMN(TblMedical[Smoker]), FALSE)</f>
        <v>No</v>
      </c>
      <c r="L583" s="29" t="str" cm="1">
        <f t="array" ref="L583">VLOOKUP($A583, TblMedical[], COLUMN(TblMedical[Weight Status]), FALSE)</f>
        <v>Obesity</v>
      </c>
      <c r="M583" s="29" t="str" cm="1">
        <f t="array" ref="M583">VLOOKUP($A583, TblMedical[], COLUMN(TblMedical[Diabetes Status]), FALSE)</f>
        <v>Diabetes</v>
      </c>
      <c r="N583" s="30" cm="1">
        <f t="array" ref="N583">VLOOKUP($A583, TblHospital[], COLUMN(TblHospital[DateofBirth]), FALSE)</f>
        <v>26167</v>
      </c>
      <c r="O583" s="35" t="str" cm="1">
        <f t="array" ref="O583">VLOOKUP($A583, TblHospital[], COLUMN(TblHospital[Hospital tier]), FALSE)</f>
        <v>tier - 2</v>
      </c>
      <c r="P583" s="35" t="str" cm="1">
        <f t="array" ref="P583">VLOOKUP($A583, TblHospital[], COLUMN(TblHospital[City tier]), FALSE)</f>
        <v>tier - 2</v>
      </c>
      <c r="Q583" s="35" t="str" cm="1">
        <f t="array" ref="Q583">VLOOKUP($A583, TblHospital[],COLUMN(TblHospital[State ID]), FALSE)</f>
        <v>R1023</v>
      </c>
      <c r="R583" s="31"/>
      <c r="S583" s="31"/>
      <c r="T583" s="31"/>
    </row>
    <row r="584" spans="1:20" x14ac:dyDescent="0.25">
      <c r="A584" s="39" t="str">
        <f>TblNames[[#This Row],[Customer ID]]</f>
        <v>Id583</v>
      </c>
      <c r="B584" s="29" t="str" cm="1">
        <f t="array" ref="B584">VLOOKUP($A584, TblNames[], COLUMN(TblNames[First Name]), FALSE)</f>
        <v>Benjamina C</v>
      </c>
      <c r="C584" s="29" cm="1">
        <f t="array" ref="C584">VLOOKUP($A584, TblMedical[], COLUMN(TblMedical[HBA1C]), FALSE)</f>
        <v>5.09</v>
      </c>
      <c r="D584" s="34" cm="1">
        <f t="array" ref="D584">VLOOKUP($A584, TblHospital[], COLUMN(TblHospital[Charges]), FALSE)</f>
        <v>16990.55</v>
      </c>
      <c r="E584" s="40" cm="1">
        <f t="array" ref="E584">VLOOKUP($A584, TblHospital[], COLUMN(TblHospital[Age]), FALSE)</f>
        <v>43</v>
      </c>
      <c r="F584" s="29" cm="1">
        <f t="array" ref="F584">VLOOKUP($A584, TblMedical[], COLUMN(TblMedical[BMI]), FALSE)</f>
        <v>51.72</v>
      </c>
      <c r="G584" s="29" t="str" cm="1">
        <f t="array" ref="G584">VLOOKUP($A584, TblMedical[], COLUMN(TblMedical[Heart Issues]), FALSE)</f>
        <v>No</v>
      </c>
      <c r="H584" s="29" t="str" cm="1">
        <f t="array" ref="H584">VLOOKUP($A584, TblMedical[], COLUMN(TblMedical[Any Transplants]), FALSE)</f>
        <v>No</v>
      </c>
      <c r="I584" s="29" t="str" cm="1">
        <f t="array" ref="I584">VLOOKUP($A584, TblMedical[], COLUMN(TblMedical[Cancer history]), FALSE)</f>
        <v>No</v>
      </c>
      <c r="J584" s="29">
        <f>VLOOKUP($A584, TblMedical[], 9, FALSE)</f>
        <v>0</v>
      </c>
      <c r="K584" s="29" t="str" cm="1">
        <f t="array" ref="K584">VLOOKUP($A584, TblMedical[], COLUMN(TblMedical[Smoker]), FALSE)</f>
        <v>No</v>
      </c>
      <c r="L584" s="29" t="str" cm="1">
        <f t="array" ref="L584">VLOOKUP($A584, TblMedical[], COLUMN(TblMedical[Weight Status]), FALSE)</f>
        <v>Obesity</v>
      </c>
      <c r="M584" s="29" t="str" cm="1">
        <f t="array" ref="M584">VLOOKUP($A584, TblMedical[], COLUMN(TblMedical[Diabetes Status]), FALSE)</f>
        <v>Normal</v>
      </c>
      <c r="N584" s="30" cm="1">
        <f t="array" ref="N584">VLOOKUP($A584, TblHospital[], COLUMN(TblHospital[DateofBirth]), FALSE)</f>
        <v>29418</v>
      </c>
      <c r="O584" s="35" t="str" cm="1">
        <f t="array" ref="O584">VLOOKUP($A584, TblHospital[], COLUMN(TblHospital[Hospital tier]), FALSE)</f>
        <v>tier - 2</v>
      </c>
      <c r="P584" s="35" t="str" cm="1">
        <f t="array" ref="P584">VLOOKUP($A584, TblHospital[], COLUMN(TblHospital[City tier]), FALSE)</f>
        <v>tier - 3</v>
      </c>
      <c r="Q584" s="35" t="str" cm="1">
        <f t="array" ref="Q584">VLOOKUP($A584, TblHospital[],COLUMN(TblHospital[State ID]), FALSE)</f>
        <v>R1012</v>
      </c>
      <c r="R584" s="31"/>
      <c r="S584" s="31"/>
      <c r="T584" s="31"/>
    </row>
    <row r="585" spans="1:20" x14ac:dyDescent="0.25">
      <c r="A585" s="39" t="str">
        <f>TblNames[[#This Row],[Customer ID]]</f>
        <v>Id584</v>
      </c>
      <c r="B585" s="29" t="str" cm="1">
        <f t="array" ref="B585">VLOOKUP($A585, TblNames[], COLUMN(TblNames[First Name]), FALSE)</f>
        <v>Christopher</v>
      </c>
      <c r="C585" s="29" cm="1">
        <f t="array" ref="C585">VLOOKUP($A585, TblMedical[], COLUMN(TblMedical[HBA1C]), FALSE)</f>
        <v>5.57</v>
      </c>
      <c r="D585" s="34" cm="1">
        <f t="array" ref="D585">VLOOKUP($A585, TblHospital[], COLUMN(TblHospital[Charges]), FALSE)</f>
        <v>16921.09</v>
      </c>
      <c r="E585" s="40" cm="1">
        <f t="array" ref="E585">VLOOKUP($A585, TblHospital[], COLUMN(TblHospital[Age]), FALSE)</f>
        <v>45</v>
      </c>
      <c r="F585" s="29" cm="1">
        <f t="array" ref="F585">VLOOKUP($A585, TblMedical[], COLUMN(TblMedical[BMI]), FALSE)</f>
        <v>48.59</v>
      </c>
      <c r="G585" s="29" t="str" cm="1">
        <f t="array" ref="G585">VLOOKUP($A585, TblMedical[], COLUMN(TblMedical[Heart Issues]), FALSE)</f>
        <v>No</v>
      </c>
      <c r="H585" s="29" t="str" cm="1">
        <f t="array" ref="H585">VLOOKUP($A585, TblMedical[], COLUMN(TblMedical[Any Transplants]), FALSE)</f>
        <v>No</v>
      </c>
      <c r="I585" s="29" t="str" cm="1">
        <f t="array" ref="I585">VLOOKUP($A585, TblMedical[], COLUMN(TblMedical[Cancer history]), FALSE)</f>
        <v>No</v>
      </c>
      <c r="J585" s="29">
        <f>VLOOKUP($A585, TblMedical[], 9, FALSE)</f>
        <v>0</v>
      </c>
      <c r="K585" s="29" t="str" cm="1">
        <f t="array" ref="K585">VLOOKUP($A585, TblMedical[], COLUMN(TblMedical[Smoker]), FALSE)</f>
        <v>No</v>
      </c>
      <c r="L585" s="29" t="str" cm="1">
        <f t="array" ref="L585">VLOOKUP($A585, TblMedical[], COLUMN(TblMedical[Weight Status]), FALSE)</f>
        <v>Obesity</v>
      </c>
      <c r="M585" s="29" t="str" cm="1">
        <f t="array" ref="M585">VLOOKUP($A585, TblMedical[], COLUMN(TblMedical[Diabetes Status]), FALSE)</f>
        <v>Normal</v>
      </c>
      <c r="N585" s="30" cm="1">
        <f t="array" ref="N585">VLOOKUP($A585, TblHospital[], COLUMN(TblHospital[DateofBirth]), FALSE)</f>
        <v>28362</v>
      </c>
      <c r="O585" s="35" t="str" cm="1">
        <f t="array" ref="O585">VLOOKUP($A585, TblHospital[], COLUMN(TblHospital[Hospital tier]), FALSE)</f>
        <v>tier - 2</v>
      </c>
      <c r="P585" s="35" t="str" cm="1">
        <f t="array" ref="P585">VLOOKUP($A585, TblHospital[], COLUMN(TblHospital[City tier]), FALSE)</f>
        <v>tier - 3</v>
      </c>
      <c r="Q585" s="35" t="str" cm="1">
        <f t="array" ref="Q585">VLOOKUP($A585, TblHospital[],COLUMN(TblHospital[State ID]), FALSE)</f>
        <v>R1023</v>
      </c>
      <c r="R585" s="31"/>
      <c r="S585" s="31"/>
      <c r="T585" s="31"/>
    </row>
    <row r="586" spans="1:20" x14ac:dyDescent="0.25">
      <c r="A586" s="39" t="str">
        <f>TblNames[[#This Row],[Customer ID]]</f>
        <v>Id585</v>
      </c>
      <c r="B586" s="29" t="str" cm="1">
        <f t="array" ref="B586">VLOOKUP($A586, TblNames[], COLUMN(TblNames[First Name]), FALSE)</f>
        <v>Alison B</v>
      </c>
      <c r="C586" s="29" cm="1">
        <f t="array" ref="C586">VLOOKUP($A586, TblMedical[], COLUMN(TblMedical[HBA1C]), FALSE)</f>
        <v>10.87</v>
      </c>
      <c r="D586" s="34" cm="1">
        <f t="array" ref="D586">VLOOKUP($A586, TblHospital[], COLUMN(TblHospital[Charges]), FALSE)</f>
        <v>16903.5</v>
      </c>
      <c r="E586" s="40" cm="1">
        <f t="array" ref="E586">VLOOKUP($A586, TblHospital[], COLUMN(TblHospital[Age]), FALSE)</f>
        <v>54</v>
      </c>
      <c r="F586" s="29" cm="1">
        <f t="array" ref="F586">VLOOKUP($A586, TblMedical[], COLUMN(TblMedical[BMI]), FALSE)</f>
        <v>45.18</v>
      </c>
      <c r="G586" s="29" t="str" cm="1">
        <f t="array" ref="G586">VLOOKUP($A586, TblMedical[], COLUMN(TblMedical[Heart Issues]), FALSE)</f>
        <v>No</v>
      </c>
      <c r="H586" s="29" t="str" cm="1">
        <f t="array" ref="H586">VLOOKUP($A586, TblMedical[], COLUMN(TblMedical[Any Transplants]), FALSE)</f>
        <v>No</v>
      </c>
      <c r="I586" s="29" t="str" cm="1">
        <f t="array" ref="I586">VLOOKUP($A586, TblMedical[], COLUMN(TblMedical[Cancer history]), FALSE)</f>
        <v>No</v>
      </c>
      <c r="J586" s="29">
        <f>VLOOKUP($A586, TblMedical[], 9, FALSE)</f>
        <v>0</v>
      </c>
      <c r="K586" s="29" t="str" cm="1">
        <f t="array" ref="K586">VLOOKUP($A586, TblMedical[], COLUMN(TblMedical[Smoker]), FALSE)</f>
        <v>No</v>
      </c>
      <c r="L586" s="29" t="str" cm="1">
        <f t="array" ref="L586">VLOOKUP($A586, TblMedical[], COLUMN(TblMedical[Weight Status]), FALSE)</f>
        <v>Obesity</v>
      </c>
      <c r="M586" s="29" t="str" cm="1">
        <f t="array" ref="M586">VLOOKUP($A586, TblMedical[], COLUMN(TblMedical[Diabetes Status]), FALSE)</f>
        <v>Diabetes</v>
      </c>
      <c r="N586" s="30" cm="1">
        <f t="array" ref="N586">VLOOKUP($A586, TblHospital[], COLUMN(TblHospital[DateofBirth]), FALSE)</f>
        <v>25132</v>
      </c>
      <c r="O586" s="35" t="str" cm="1">
        <f t="array" ref="O586">VLOOKUP($A586, TblHospital[], COLUMN(TblHospital[Hospital tier]), FALSE)</f>
        <v>tier - 2</v>
      </c>
      <c r="P586" s="35" t="str" cm="1">
        <f t="array" ref="P586">VLOOKUP($A586, TblHospital[], COLUMN(TblHospital[City tier]), FALSE)</f>
        <v>tier - 3</v>
      </c>
      <c r="Q586" s="35" t="str" cm="1">
        <f t="array" ref="Q586">VLOOKUP($A586, TblHospital[],COLUMN(TblHospital[State ID]), FALSE)</f>
        <v>R1012</v>
      </c>
      <c r="R586" s="31"/>
      <c r="S586" s="31"/>
      <c r="T586" s="31"/>
    </row>
    <row r="587" spans="1:20" x14ac:dyDescent="0.25">
      <c r="A587" s="39" t="str">
        <f>TblNames[[#This Row],[Customer ID]]</f>
        <v>Id586</v>
      </c>
      <c r="B587" s="29" t="str" cm="1">
        <f t="array" ref="B587">VLOOKUP($A587, TblNames[], COLUMN(TblNames[First Name]), FALSE)</f>
        <v>Caroline</v>
      </c>
      <c r="C587" s="29" cm="1">
        <f t="array" ref="C587">VLOOKUP($A587, TblMedical[], COLUMN(TblMedical[HBA1C]), FALSE)</f>
        <v>6.02</v>
      </c>
      <c r="D587" s="34" cm="1">
        <f t="array" ref="D587">VLOOKUP($A587, TblHospital[], COLUMN(TblHospital[Charges]), FALSE)</f>
        <v>16884.919999999998</v>
      </c>
      <c r="E587" s="40" cm="1">
        <f t="array" ref="E587">VLOOKUP($A587, TblHospital[], COLUMN(TblHospital[Age]), FALSE)</f>
        <v>19</v>
      </c>
      <c r="F587" s="29" cm="1">
        <f t="array" ref="F587">VLOOKUP($A587, TblMedical[], COLUMN(TblMedical[BMI]), FALSE)</f>
        <v>27.9</v>
      </c>
      <c r="G587" s="29" t="str" cm="1">
        <f t="array" ref="G587">VLOOKUP($A587, TblMedical[], COLUMN(TblMedical[Heart Issues]), FALSE)</f>
        <v>No</v>
      </c>
      <c r="H587" s="29" t="str" cm="1">
        <f t="array" ref="H587">VLOOKUP($A587, TblMedical[], COLUMN(TblMedical[Any Transplants]), FALSE)</f>
        <v>No</v>
      </c>
      <c r="I587" s="29" t="str" cm="1">
        <f t="array" ref="I587">VLOOKUP($A587, TblMedical[], COLUMN(TblMedical[Cancer history]), FALSE)</f>
        <v>Yes</v>
      </c>
      <c r="J587" s="29">
        <f>VLOOKUP($A587, TblMedical[], 9, FALSE)</f>
        <v>1</v>
      </c>
      <c r="K587" s="29" t="str" cm="1">
        <f t="array" ref="K587">VLOOKUP($A587, TblMedical[], COLUMN(TblMedical[Smoker]), FALSE)</f>
        <v>Yes</v>
      </c>
      <c r="L587" s="29" t="str" cm="1">
        <f t="array" ref="L587">VLOOKUP($A587, TblMedical[], COLUMN(TblMedical[Weight Status]), FALSE)</f>
        <v>Overweight</v>
      </c>
      <c r="M587" s="29" t="str" cm="1">
        <f t="array" ref="M587">VLOOKUP($A587, TblMedical[], COLUMN(TblMedical[Diabetes Status]), FALSE)</f>
        <v>Prediabetes</v>
      </c>
      <c r="N587" s="30" cm="1">
        <f t="array" ref="N587">VLOOKUP($A587, TblHospital[], COLUMN(TblHospital[DateofBirth]), FALSE)</f>
        <v>37874</v>
      </c>
      <c r="O587" s="35" t="str" cm="1">
        <f t="array" ref="O587">VLOOKUP($A587, TblHospital[], COLUMN(TblHospital[Hospital tier]), FALSE)</f>
        <v>tier - 2</v>
      </c>
      <c r="P587" s="35" t="str" cm="1">
        <f t="array" ref="P587">VLOOKUP($A587, TblHospital[], COLUMN(TblHospital[City tier]), FALSE)</f>
        <v>tier - 2</v>
      </c>
      <c r="Q587" s="35" t="str" cm="1">
        <f t="array" ref="Q587">VLOOKUP($A587, TblHospital[],COLUMN(TblHospital[State ID]), FALSE)</f>
        <v>R1011</v>
      </c>
      <c r="R587" s="31"/>
      <c r="S587" s="31"/>
      <c r="T587" s="31"/>
    </row>
    <row r="588" spans="1:20" x14ac:dyDescent="0.25">
      <c r="A588" s="39" t="str">
        <f>TblNames[[#This Row],[Customer ID]]</f>
        <v>Id587</v>
      </c>
      <c r="B588" s="29" t="str" cm="1">
        <f t="array" ref="B588">VLOOKUP($A588, TblNames[], COLUMN(TblNames[First Name]), FALSE)</f>
        <v>Alexis N</v>
      </c>
      <c r="C588" s="29" cm="1">
        <f t="array" ref="C588">VLOOKUP($A588, TblMedical[], COLUMN(TblMedical[HBA1C]), FALSE)</f>
        <v>7</v>
      </c>
      <c r="D588" s="34" cm="1">
        <f t="array" ref="D588">VLOOKUP($A588, TblHospital[], COLUMN(TblHospital[Charges]), FALSE)</f>
        <v>16841.32</v>
      </c>
      <c r="E588" s="40" cm="1">
        <f t="array" ref="E588">VLOOKUP($A588, TblHospital[], COLUMN(TblHospital[Age]), FALSE)</f>
        <v>48</v>
      </c>
      <c r="F588" s="29" cm="1">
        <f t="array" ref="F588">VLOOKUP($A588, TblMedical[], COLUMN(TblMedical[BMI]), FALSE)</f>
        <v>51.33</v>
      </c>
      <c r="G588" s="29" t="str" cm="1">
        <f t="array" ref="G588">VLOOKUP($A588, TblMedical[], COLUMN(TblMedical[Heart Issues]), FALSE)</f>
        <v>No</v>
      </c>
      <c r="H588" s="29" t="str" cm="1">
        <f t="array" ref="H588">VLOOKUP($A588, TblMedical[], COLUMN(TblMedical[Any Transplants]), FALSE)</f>
        <v>No</v>
      </c>
      <c r="I588" s="29" t="str" cm="1">
        <f t="array" ref="I588">VLOOKUP($A588, TblMedical[], COLUMN(TblMedical[Cancer history]), FALSE)</f>
        <v>No</v>
      </c>
      <c r="J588" s="29">
        <f>VLOOKUP($A588, TblMedical[], 9, FALSE)</f>
        <v>0</v>
      </c>
      <c r="K588" s="29" t="str" cm="1">
        <f t="array" ref="K588">VLOOKUP($A588, TblMedical[], COLUMN(TblMedical[Smoker]), FALSE)</f>
        <v>No</v>
      </c>
      <c r="L588" s="29" t="str" cm="1">
        <f t="array" ref="L588">VLOOKUP($A588, TblMedical[], COLUMN(TblMedical[Weight Status]), FALSE)</f>
        <v>Obesity</v>
      </c>
      <c r="M588" s="29" t="str" cm="1">
        <f t="array" ref="M588">VLOOKUP($A588, TblMedical[], COLUMN(TblMedical[Diabetes Status]), FALSE)</f>
        <v>Prediabetes</v>
      </c>
      <c r="N588" s="30" cm="1">
        <f t="array" ref="N588">VLOOKUP($A588, TblHospital[], COLUMN(TblHospital[DateofBirth]), FALSE)</f>
        <v>27249</v>
      </c>
      <c r="O588" s="35" t="str" cm="1">
        <f t="array" ref="O588">VLOOKUP($A588, TblHospital[], COLUMN(TblHospital[Hospital tier]), FALSE)</f>
        <v>tier - 2</v>
      </c>
      <c r="P588" s="35" t="str" cm="1">
        <f t="array" ref="P588">VLOOKUP($A588, TblHospital[], COLUMN(TblHospital[City tier]), FALSE)</f>
        <v>tier - 3</v>
      </c>
      <c r="Q588" s="35" t="str" cm="1">
        <f t="array" ref="Q588">VLOOKUP($A588, TblHospital[],COLUMN(TblHospital[State ID]), FALSE)</f>
        <v>R1011</v>
      </c>
      <c r="R588" s="31"/>
      <c r="S588" s="31"/>
      <c r="T588" s="31"/>
    </row>
    <row r="589" spans="1:20" x14ac:dyDescent="0.25">
      <c r="A589" s="39" t="str">
        <f>TblNames[[#This Row],[Customer ID]]</f>
        <v>Id588</v>
      </c>
      <c r="B589" s="29" t="str" cm="1">
        <f t="array" ref="B589">VLOOKUP($A589, TblNames[], COLUMN(TblNames[First Name]), FALSE)</f>
        <v>Shanda L</v>
      </c>
      <c r="C589" s="29" cm="1">
        <f t="array" ref="C589">VLOOKUP($A589, TblMedical[], COLUMN(TblMedical[HBA1C]), FALSE)</f>
        <v>5.56</v>
      </c>
      <c r="D589" s="34" cm="1">
        <f t="array" ref="D589">VLOOKUP($A589, TblHospital[], COLUMN(TblHospital[Charges]), FALSE)</f>
        <v>16796.41</v>
      </c>
      <c r="E589" s="40" cm="1">
        <f t="array" ref="E589">VLOOKUP($A589, TblHospital[], COLUMN(TblHospital[Age]), FALSE)</f>
        <v>27</v>
      </c>
      <c r="F589" s="29" cm="1">
        <f t="array" ref="F589">VLOOKUP($A589, TblMedical[], COLUMN(TblMedical[BMI]), FALSE)</f>
        <v>30.59</v>
      </c>
      <c r="G589" s="29" t="str" cm="1">
        <f t="array" ref="G589">VLOOKUP($A589, TblMedical[], COLUMN(TblMedical[Heart Issues]), FALSE)</f>
        <v>Yes</v>
      </c>
      <c r="H589" s="29" t="str" cm="1">
        <f t="array" ref="H589">VLOOKUP($A589, TblMedical[], COLUMN(TblMedical[Any Transplants]), FALSE)</f>
        <v>No</v>
      </c>
      <c r="I589" s="29" t="str" cm="1">
        <f t="array" ref="I589">VLOOKUP($A589, TblMedical[], COLUMN(TblMedical[Cancer history]), FALSE)</f>
        <v>No</v>
      </c>
      <c r="J589" s="29">
        <f>VLOOKUP($A589, TblMedical[], 9, FALSE)</f>
        <v>1</v>
      </c>
      <c r="K589" s="29" t="str" cm="1">
        <f t="array" ref="K589">VLOOKUP($A589, TblMedical[], COLUMN(TblMedical[Smoker]), FALSE)</f>
        <v>No</v>
      </c>
      <c r="L589" s="29" t="str" cm="1">
        <f t="array" ref="L589">VLOOKUP($A589, TblMedical[], COLUMN(TblMedical[Weight Status]), FALSE)</f>
        <v>Obesity</v>
      </c>
      <c r="M589" s="29" t="str" cm="1">
        <f t="array" ref="M589">VLOOKUP($A589, TblMedical[], COLUMN(TblMedical[Diabetes Status]), FALSE)</f>
        <v>Normal</v>
      </c>
      <c r="N589" s="30" cm="1">
        <f t="array" ref="N589">VLOOKUP($A589, TblHospital[], COLUMN(TblHospital[DateofBirth]), FALSE)</f>
        <v>34991</v>
      </c>
      <c r="O589" s="35" t="str" cm="1">
        <f t="array" ref="O589">VLOOKUP($A589, TblHospital[], COLUMN(TblHospital[Hospital tier]), FALSE)</f>
        <v>tier - 2</v>
      </c>
      <c r="P589" s="35" t="str" cm="1">
        <f t="array" ref="P589">VLOOKUP($A589, TblHospital[], COLUMN(TblHospital[City tier]), FALSE)</f>
        <v>tier - 3</v>
      </c>
      <c r="Q589" s="35" t="str" cm="1">
        <f t="array" ref="Q589">VLOOKUP($A589, TblHospital[],COLUMN(TblHospital[State ID]), FALSE)</f>
        <v>R1024</v>
      </c>
      <c r="R589" s="31"/>
      <c r="S589" s="31"/>
      <c r="T589" s="31"/>
    </row>
    <row r="590" spans="1:20" x14ac:dyDescent="0.25">
      <c r="A590" s="39" t="str">
        <f>TblNames[[#This Row],[Customer ID]]</f>
        <v>Id589</v>
      </c>
      <c r="B590" s="29" t="str" cm="1">
        <f t="array" ref="B590">VLOOKUP($A590, TblNames[], COLUMN(TblNames[First Name]), FALSE)</f>
        <v>Lacey</v>
      </c>
      <c r="C590" s="29" cm="1">
        <f t="array" ref="C590">VLOOKUP($A590, TblMedical[], COLUMN(TblMedical[HBA1C]), FALSE)</f>
        <v>8.4499999999999993</v>
      </c>
      <c r="D590" s="34" cm="1">
        <f t="array" ref="D590">VLOOKUP($A590, TblHospital[], COLUMN(TblHospital[Charges]), FALSE)</f>
        <v>16779.400000000001</v>
      </c>
      <c r="E590" s="40" cm="1">
        <f t="array" ref="E590">VLOOKUP($A590, TblHospital[], COLUMN(TblHospital[Age]), FALSE)</f>
        <v>61</v>
      </c>
      <c r="F590" s="29" cm="1">
        <f t="array" ref="F590">VLOOKUP($A590, TblMedical[], COLUMN(TblMedical[BMI]), FALSE)</f>
        <v>39.229999999999997</v>
      </c>
      <c r="G590" s="29" t="str" cm="1">
        <f t="array" ref="G590">VLOOKUP($A590, TblMedical[], COLUMN(TblMedical[Heart Issues]), FALSE)</f>
        <v>No</v>
      </c>
      <c r="H590" s="29" t="str" cm="1">
        <f t="array" ref="H590">VLOOKUP($A590, TblMedical[], COLUMN(TblMedical[Any Transplants]), FALSE)</f>
        <v>No</v>
      </c>
      <c r="I590" s="29" t="str" cm="1">
        <f t="array" ref="I590">VLOOKUP($A590, TblMedical[], COLUMN(TblMedical[Cancer history]), FALSE)</f>
        <v>No</v>
      </c>
      <c r="J590" s="29">
        <f>VLOOKUP($A590, TblMedical[], 9, FALSE)</f>
        <v>0</v>
      </c>
      <c r="K590" s="29" t="str" cm="1">
        <f t="array" ref="K590">VLOOKUP($A590, TblMedical[], COLUMN(TblMedical[Smoker]), FALSE)</f>
        <v>No</v>
      </c>
      <c r="L590" s="29" t="str" cm="1">
        <f t="array" ref="L590">VLOOKUP($A590, TblMedical[], COLUMN(TblMedical[Weight Status]), FALSE)</f>
        <v>Obesity</v>
      </c>
      <c r="M590" s="29" t="str" cm="1">
        <f t="array" ref="M590">VLOOKUP($A590, TblMedical[], COLUMN(TblMedical[Diabetes Status]), FALSE)</f>
        <v>Diabetes</v>
      </c>
      <c r="N590" s="30" cm="1">
        <f t="array" ref="N590">VLOOKUP($A590, TblHospital[], COLUMN(TblHospital[DateofBirth]), FALSE)</f>
        <v>22856</v>
      </c>
      <c r="O590" s="35" t="str" cm="1">
        <f t="array" ref="O590">VLOOKUP($A590, TblHospital[], COLUMN(TblHospital[Hospital tier]), FALSE)</f>
        <v>tier - 2</v>
      </c>
      <c r="P590" s="35" t="str" cm="1">
        <f t="array" ref="P590">VLOOKUP($A590, TblHospital[], COLUMN(TblHospital[City tier]), FALSE)</f>
        <v>tier - 2</v>
      </c>
      <c r="Q590" s="35" t="str" cm="1">
        <f t="array" ref="Q590">VLOOKUP($A590, TblHospital[],COLUMN(TblHospital[State ID]), FALSE)</f>
        <v>R1026</v>
      </c>
      <c r="R590" s="31"/>
      <c r="S590" s="31"/>
      <c r="T590" s="31"/>
    </row>
    <row r="591" spans="1:20" x14ac:dyDescent="0.25">
      <c r="A591" s="39" t="str">
        <f>TblNames[[#This Row],[Customer ID]]</f>
        <v>Id590</v>
      </c>
      <c r="B591" s="29" t="str" cm="1">
        <f t="array" ref="B591">VLOOKUP($A591, TblNames[], COLUMN(TblNames[First Name]), FALSE)</f>
        <v>Laurette</v>
      </c>
      <c r="C591" s="29" cm="1">
        <f t="array" ref="C591">VLOOKUP($A591, TblMedical[], COLUMN(TblMedical[HBA1C]), FALSE)</f>
        <v>6.19</v>
      </c>
      <c r="D591" s="34" cm="1">
        <f t="array" ref="D591">VLOOKUP($A591, TblHospital[], COLUMN(TblHospital[Charges]), FALSE)</f>
        <v>16776.3</v>
      </c>
      <c r="E591" s="40" cm="1">
        <f t="array" ref="E591">VLOOKUP($A591, TblHospital[], COLUMN(TblHospital[Age]), FALSE)</f>
        <v>33</v>
      </c>
      <c r="F591" s="29" cm="1">
        <f t="array" ref="F591">VLOOKUP($A591, TblMedical[], COLUMN(TblMedical[BMI]), FALSE)</f>
        <v>19.094999999999999</v>
      </c>
      <c r="G591" s="29" t="str" cm="1">
        <f t="array" ref="G591">VLOOKUP($A591, TblMedical[], COLUMN(TblMedical[Heart Issues]), FALSE)</f>
        <v>No</v>
      </c>
      <c r="H591" s="29" t="str" cm="1">
        <f t="array" ref="H591">VLOOKUP($A591, TblMedical[], COLUMN(TblMedical[Any Transplants]), FALSE)</f>
        <v>No</v>
      </c>
      <c r="I591" s="29" t="str" cm="1">
        <f t="array" ref="I591">VLOOKUP($A591, TblMedical[], COLUMN(TblMedical[Cancer history]), FALSE)</f>
        <v>No</v>
      </c>
      <c r="J591" s="29">
        <f>VLOOKUP($A591, TblMedical[], 9, FALSE)</f>
        <v>0</v>
      </c>
      <c r="K591" s="29" t="str" cm="1">
        <f t="array" ref="K591">VLOOKUP($A591, TblMedical[], COLUMN(TblMedical[Smoker]), FALSE)</f>
        <v>Yes</v>
      </c>
      <c r="L591" s="29" t="str" cm="1">
        <f t="array" ref="L591">VLOOKUP($A591, TblMedical[], COLUMN(TblMedical[Weight Status]), FALSE)</f>
        <v>Normal Weight</v>
      </c>
      <c r="M591" s="29" t="str" cm="1">
        <f t="array" ref="M591">VLOOKUP($A591, TblMedical[], COLUMN(TblMedical[Diabetes Status]), FALSE)</f>
        <v>Prediabetes</v>
      </c>
      <c r="N591" s="30" cm="1">
        <f t="array" ref="N591">VLOOKUP($A591, TblHospital[], COLUMN(TblHospital[DateofBirth]), FALSE)</f>
        <v>32774</v>
      </c>
      <c r="O591" s="35" t="str" cm="1">
        <f t="array" ref="O591">VLOOKUP($A591, TblHospital[], COLUMN(TblHospital[Hospital tier]), FALSE)</f>
        <v>tier - 2</v>
      </c>
      <c r="P591" s="35" t="str" cm="1">
        <f t="array" ref="P591">VLOOKUP($A591, TblHospital[], COLUMN(TblHospital[City tier]), FALSE)</f>
        <v>tier - 2</v>
      </c>
      <c r="Q591" s="35" t="str" cm="1">
        <f t="array" ref="Q591">VLOOKUP($A591, TblHospital[],COLUMN(TblHospital[State ID]), FALSE)</f>
        <v>R1024</v>
      </c>
      <c r="R591" s="31"/>
      <c r="S591" s="31"/>
      <c r="T591" s="31"/>
    </row>
    <row r="592" spans="1:20" x14ac:dyDescent="0.25">
      <c r="A592" s="39" t="str">
        <f>TblNames[[#This Row],[Customer ID]]</f>
        <v>Id591</v>
      </c>
      <c r="B592" s="29" t="str" cm="1">
        <f t="array" ref="B592">VLOOKUP($A592, TblNames[], COLUMN(TblNames[First Name]), FALSE)</f>
        <v>Jason</v>
      </c>
      <c r="C592" s="29" cm="1">
        <f t="array" ref="C592">VLOOKUP($A592, TblMedical[], COLUMN(TblMedical[HBA1C]), FALSE)</f>
        <v>7.71</v>
      </c>
      <c r="D592" s="34" cm="1">
        <f t="array" ref="D592">VLOOKUP($A592, TblHospital[], COLUMN(TblHospital[Charges]), FALSE)</f>
        <v>16770.990000000002</v>
      </c>
      <c r="E592" s="40" cm="1">
        <f t="array" ref="E592">VLOOKUP($A592, TblHospital[], COLUMN(TblHospital[Age]), FALSE)</f>
        <v>48</v>
      </c>
      <c r="F592" s="29" cm="1">
        <f t="array" ref="F592">VLOOKUP($A592, TblMedical[], COLUMN(TblMedical[BMI]), FALSE)</f>
        <v>49.72</v>
      </c>
      <c r="G592" s="29" t="str" cm="1">
        <f t="array" ref="G592">VLOOKUP($A592, TblMedical[], COLUMN(TblMedical[Heart Issues]), FALSE)</f>
        <v>No</v>
      </c>
      <c r="H592" s="29" t="str" cm="1">
        <f t="array" ref="H592">VLOOKUP($A592, TblMedical[], COLUMN(TblMedical[Any Transplants]), FALSE)</f>
        <v>No</v>
      </c>
      <c r="I592" s="29" t="str" cm="1">
        <f t="array" ref="I592">VLOOKUP($A592, TblMedical[], COLUMN(TblMedical[Cancer history]), FALSE)</f>
        <v>No</v>
      </c>
      <c r="J592" s="29">
        <f>VLOOKUP($A592, TblMedical[], 9, FALSE)</f>
        <v>0</v>
      </c>
      <c r="K592" s="29" t="str" cm="1">
        <f t="array" ref="K592">VLOOKUP($A592, TblMedical[], COLUMN(TblMedical[Smoker]), FALSE)</f>
        <v>No</v>
      </c>
      <c r="L592" s="29" t="str" cm="1">
        <f t="array" ref="L592">VLOOKUP($A592, TblMedical[], COLUMN(TblMedical[Weight Status]), FALSE)</f>
        <v>Obesity</v>
      </c>
      <c r="M592" s="29" t="str" cm="1">
        <f t="array" ref="M592">VLOOKUP($A592, TblMedical[], COLUMN(TblMedical[Diabetes Status]), FALSE)</f>
        <v>Diabetes</v>
      </c>
      <c r="N592" s="30" cm="1">
        <f t="array" ref="N592">VLOOKUP($A592, TblHospital[], COLUMN(TblHospital[DateofBirth]), FALSE)</f>
        <v>27269</v>
      </c>
      <c r="O592" s="35" t="str" cm="1">
        <f t="array" ref="O592">VLOOKUP($A592, TblHospital[], COLUMN(TblHospital[Hospital tier]), FALSE)</f>
        <v>tier - 2</v>
      </c>
      <c r="P592" s="35" t="str" cm="1">
        <f t="array" ref="P592">VLOOKUP($A592, TblHospital[], COLUMN(TblHospital[City tier]), FALSE)</f>
        <v>tier - 1</v>
      </c>
      <c r="Q592" s="35" t="str" cm="1">
        <f t="array" ref="Q592">VLOOKUP($A592, TblHospital[],COLUMN(TblHospital[State ID]), FALSE)</f>
        <v>R1012</v>
      </c>
      <c r="R592" s="31"/>
      <c r="S592" s="31"/>
      <c r="T592" s="31"/>
    </row>
    <row r="593" spans="1:20" x14ac:dyDescent="0.25">
      <c r="A593" s="39" t="str">
        <f>TblNames[[#This Row],[Customer ID]]</f>
        <v>Id592</v>
      </c>
      <c r="B593" s="29" t="str" cm="1">
        <f t="array" ref="B593">VLOOKUP($A593, TblNames[], COLUMN(TblNames[First Name]), FALSE)</f>
        <v>Mary</v>
      </c>
      <c r="C593" s="29" cm="1">
        <f t="array" ref="C593">VLOOKUP($A593, TblMedical[], COLUMN(TblMedical[HBA1C]), FALSE)</f>
        <v>4.63</v>
      </c>
      <c r="D593" s="34" cm="1">
        <f t="array" ref="D593">VLOOKUP($A593, TblHospital[], COLUMN(TblHospital[Charges]), FALSE)</f>
        <v>16657.72</v>
      </c>
      <c r="E593" s="40" cm="1">
        <f t="array" ref="E593">VLOOKUP($A593, TblHospital[], COLUMN(TblHospital[Age]), FALSE)</f>
        <v>29</v>
      </c>
      <c r="F593" s="29" cm="1">
        <f t="array" ref="F593">VLOOKUP($A593, TblMedical[], COLUMN(TblMedical[BMI]), FALSE)</f>
        <v>21.754999999999999</v>
      </c>
      <c r="G593" s="29" t="str" cm="1">
        <f t="array" ref="G593">VLOOKUP($A593, TblMedical[], COLUMN(TblMedical[Heart Issues]), FALSE)</f>
        <v>No</v>
      </c>
      <c r="H593" s="29" t="str" cm="1">
        <f t="array" ref="H593">VLOOKUP($A593, TblMedical[], COLUMN(TblMedical[Any Transplants]), FALSE)</f>
        <v>No</v>
      </c>
      <c r="I593" s="29" t="str" cm="1">
        <f t="array" ref="I593">VLOOKUP($A593, TblMedical[], COLUMN(TblMedical[Cancer history]), FALSE)</f>
        <v>Yes</v>
      </c>
      <c r="J593" s="29">
        <f>VLOOKUP($A593, TblMedical[], 9, FALSE)</f>
        <v>1</v>
      </c>
      <c r="K593" s="29" t="str" cm="1">
        <f t="array" ref="K593">VLOOKUP($A593, TblMedical[], COLUMN(TblMedical[Smoker]), FALSE)</f>
        <v>Yes</v>
      </c>
      <c r="L593" s="29" t="str" cm="1">
        <f t="array" ref="L593">VLOOKUP($A593, TblMedical[], COLUMN(TblMedical[Weight Status]), FALSE)</f>
        <v>Normal Weight</v>
      </c>
      <c r="M593" s="29" t="str" cm="1">
        <f t="array" ref="M593">VLOOKUP($A593, TblMedical[], COLUMN(TblMedical[Diabetes Status]), FALSE)</f>
        <v>Normal</v>
      </c>
      <c r="N593" s="30" cm="1">
        <f t="array" ref="N593">VLOOKUP($A593, TblHospital[], COLUMN(TblHospital[DateofBirth]), FALSE)</f>
        <v>34278</v>
      </c>
      <c r="O593" s="35" t="str" cm="1">
        <f t="array" ref="O593">VLOOKUP($A593, TblHospital[], COLUMN(TblHospital[Hospital tier]), FALSE)</f>
        <v>tier - 2</v>
      </c>
      <c r="P593" s="35" t="str" cm="1">
        <f t="array" ref="P593">VLOOKUP($A593, TblHospital[], COLUMN(TblHospital[City tier]), FALSE)</f>
        <v>tier - 1</v>
      </c>
      <c r="Q593" s="35" t="str" cm="1">
        <f t="array" ref="Q593">VLOOKUP($A593, TblHospital[],COLUMN(TblHospital[State ID]), FALSE)</f>
        <v>R1024</v>
      </c>
      <c r="R593" s="31"/>
      <c r="S593" s="31"/>
      <c r="T593" s="31"/>
    </row>
    <row r="594" spans="1:20" x14ac:dyDescent="0.25">
      <c r="A594" s="39" t="str">
        <f>TblNames[[#This Row],[Customer ID]]</f>
        <v>Id593</v>
      </c>
      <c r="B594" s="29" t="str" cm="1">
        <f t="array" ref="B594">VLOOKUP($A594, TblNames[], COLUMN(TblNames[First Name]), FALSE)</f>
        <v>Kati A</v>
      </c>
      <c r="C594" s="29" cm="1">
        <f t="array" ref="C594">VLOOKUP($A594, TblMedical[], COLUMN(TblMedical[HBA1C]), FALSE)</f>
        <v>4.6100000000000003</v>
      </c>
      <c r="D594" s="34" cm="1">
        <f t="array" ref="D594">VLOOKUP($A594, TblHospital[], COLUMN(TblHospital[Charges]), FALSE)</f>
        <v>16631.61</v>
      </c>
      <c r="E594" s="40" cm="1">
        <f t="array" ref="E594">VLOOKUP($A594, TblHospital[], COLUMN(TblHospital[Age]), FALSE)</f>
        <v>45</v>
      </c>
      <c r="F594" s="29" cm="1">
        <f t="array" ref="F594">VLOOKUP($A594, TblMedical[], COLUMN(TblMedical[BMI]), FALSE)</f>
        <v>48.39</v>
      </c>
      <c r="G594" s="29" t="str" cm="1">
        <f t="array" ref="G594">VLOOKUP($A594, TblMedical[], COLUMN(TblMedical[Heart Issues]), FALSE)</f>
        <v>No</v>
      </c>
      <c r="H594" s="29" t="str" cm="1">
        <f t="array" ref="H594">VLOOKUP($A594, TblMedical[], COLUMN(TblMedical[Any Transplants]), FALSE)</f>
        <v>No</v>
      </c>
      <c r="I594" s="29" t="str" cm="1">
        <f t="array" ref="I594">VLOOKUP($A594, TblMedical[], COLUMN(TblMedical[Cancer history]), FALSE)</f>
        <v>No</v>
      </c>
      <c r="J594" s="29">
        <f>VLOOKUP($A594, TblMedical[], 9, FALSE)</f>
        <v>0</v>
      </c>
      <c r="K594" s="29" t="str" cm="1">
        <f t="array" ref="K594">VLOOKUP($A594, TblMedical[], COLUMN(TblMedical[Smoker]), FALSE)</f>
        <v>No</v>
      </c>
      <c r="L594" s="29" t="str" cm="1">
        <f t="array" ref="L594">VLOOKUP($A594, TblMedical[], COLUMN(TblMedical[Weight Status]), FALSE)</f>
        <v>Obesity</v>
      </c>
      <c r="M594" s="29" t="str" cm="1">
        <f t="array" ref="M594">VLOOKUP($A594, TblMedical[], COLUMN(TblMedical[Diabetes Status]), FALSE)</f>
        <v>Normal</v>
      </c>
      <c r="N594" s="30" cm="1">
        <f t="array" ref="N594">VLOOKUP($A594, TblHospital[], COLUMN(TblHospital[DateofBirth]), FALSE)</f>
        <v>28393</v>
      </c>
      <c r="O594" s="35" t="str" cm="1">
        <f t="array" ref="O594">VLOOKUP($A594, TblHospital[], COLUMN(TblHospital[Hospital tier]), FALSE)</f>
        <v>tier - 2</v>
      </c>
      <c r="P594" s="35" t="str" cm="1">
        <f t="array" ref="P594">VLOOKUP($A594, TblHospital[], COLUMN(TblHospital[City tier]), FALSE)</f>
        <v>tier - 1</v>
      </c>
      <c r="Q594" s="35" t="str" cm="1">
        <f t="array" ref="Q594">VLOOKUP($A594, TblHospital[],COLUMN(TblHospital[State ID]), FALSE)</f>
        <v>R1012</v>
      </c>
      <c r="R594" s="31"/>
      <c r="S594" s="31"/>
      <c r="T594" s="31"/>
    </row>
    <row r="595" spans="1:20" x14ac:dyDescent="0.25">
      <c r="A595" s="39" t="str">
        <f>TblNames[[#This Row],[Customer ID]]</f>
        <v>Id594</v>
      </c>
      <c r="B595" s="29" t="str" cm="1">
        <f t="array" ref="B595">VLOOKUP($A595, TblNames[], COLUMN(TblNames[First Name]), FALSE)</f>
        <v>Kelly J</v>
      </c>
      <c r="C595" s="29" cm="1">
        <f t="array" ref="C595">VLOOKUP($A595, TblMedical[], COLUMN(TblMedical[HBA1C]), FALSE)</f>
        <v>9.5299999999999994</v>
      </c>
      <c r="D595" s="34" cm="1">
        <f t="array" ref="D595">VLOOKUP($A595, TblHospital[], COLUMN(TblHospital[Charges]), FALSE)</f>
        <v>16602.18</v>
      </c>
      <c r="E595" s="40" cm="1">
        <f t="array" ref="E595">VLOOKUP($A595, TblHospital[], COLUMN(TblHospital[Age]), FALSE)</f>
        <v>48</v>
      </c>
      <c r="F595" s="29" cm="1">
        <f t="array" ref="F595">VLOOKUP($A595, TblMedical[], COLUMN(TblMedical[BMI]), FALSE)</f>
        <v>47.15</v>
      </c>
      <c r="G595" s="29" t="str" cm="1">
        <f t="array" ref="G595">VLOOKUP($A595, TblMedical[], COLUMN(TblMedical[Heart Issues]), FALSE)</f>
        <v>Yes</v>
      </c>
      <c r="H595" s="29" t="str" cm="1">
        <f t="array" ref="H595">VLOOKUP($A595, TblMedical[], COLUMN(TblMedical[Any Transplants]), FALSE)</f>
        <v>No</v>
      </c>
      <c r="I595" s="29" t="str" cm="1">
        <f t="array" ref="I595">VLOOKUP($A595, TblMedical[], COLUMN(TblMedical[Cancer history]), FALSE)</f>
        <v>No</v>
      </c>
      <c r="J595" s="29">
        <f>VLOOKUP($A595, TblMedical[], 9, FALSE)</f>
        <v>1</v>
      </c>
      <c r="K595" s="29" t="str" cm="1">
        <f t="array" ref="K595">VLOOKUP($A595, TblMedical[], COLUMN(TblMedical[Smoker]), FALSE)</f>
        <v>No</v>
      </c>
      <c r="L595" s="29" t="str" cm="1">
        <f t="array" ref="L595">VLOOKUP($A595, TblMedical[], COLUMN(TblMedical[Weight Status]), FALSE)</f>
        <v>Obesity</v>
      </c>
      <c r="M595" s="29" t="str" cm="1">
        <f t="array" ref="M595">VLOOKUP($A595, TblMedical[], COLUMN(TblMedical[Diabetes Status]), FALSE)</f>
        <v>Diabetes</v>
      </c>
      <c r="N595" s="30" cm="1">
        <f t="array" ref="N595">VLOOKUP($A595, TblHospital[], COLUMN(TblHospital[DateofBirth]), FALSE)</f>
        <v>27599</v>
      </c>
      <c r="O595" s="35" t="str" cm="1">
        <f t="array" ref="O595">VLOOKUP($A595, TblHospital[], COLUMN(TblHospital[Hospital tier]), FALSE)</f>
        <v>tier - 2</v>
      </c>
      <c r="P595" s="35" t="str" cm="1">
        <f t="array" ref="P595">VLOOKUP($A595, TblHospital[], COLUMN(TblHospital[City tier]), FALSE)</f>
        <v>tier - 1</v>
      </c>
      <c r="Q595" s="35" t="str" cm="1">
        <f t="array" ref="Q595">VLOOKUP($A595, TblHospital[],COLUMN(TblHospital[State ID]), FALSE)</f>
        <v>R1026</v>
      </c>
      <c r="R595" s="31"/>
      <c r="S595" s="31"/>
      <c r="T595" s="31"/>
    </row>
    <row r="596" spans="1:20" x14ac:dyDescent="0.25">
      <c r="A596" s="39" t="str">
        <f>TblNames[[#This Row],[Customer ID]]</f>
        <v>Id595</v>
      </c>
      <c r="B596" s="29" t="str" cm="1">
        <f t="array" ref="B596">VLOOKUP($A596, TblNames[], COLUMN(TblNames[First Name]), FALSE)</f>
        <v>Greer D</v>
      </c>
      <c r="C596" s="29" cm="1">
        <f t="array" ref="C596">VLOOKUP($A596, TblMedical[], COLUMN(TblMedical[HBA1C]), FALSE)</f>
        <v>11.43</v>
      </c>
      <c r="D596" s="34" cm="1">
        <f t="array" ref="D596">VLOOKUP($A596, TblHospital[], COLUMN(TblHospital[Charges]), FALSE)</f>
        <v>16600.16</v>
      </c>
      <c r="E596" s="40" cm="1">
        <f t="array" ref="E596">VLOOKUP($A596, TblHospital[], COLUMN(TblHospital[Age]), FALSE)</f>
        <v>53</v>
      </c>
      <c r="F596" s="29" cm="1">
        <f t="array" ref="F596">VLOOKUP($A596, TblMedical[], COLUMN(TblMedical[BMI]), FALSE)</f>
        <v>47.59</v>
      </c>
      <c r="G596" s="29" t="str" cm="1">
        <f t="array" ref="G596">VLOOKUP($A596, TblMedical[], COLUMN(TblMedical[Heart Issues]), FALSE)</f>
        <v>Yes</v>
      </c>
      <c r="H596" s="29" t="str" cm="1">
        <f t="array" ref="H596">VLOOKUP($A596, TblMedical[], COLUMN(TblMedical[Any Transplants]), FALSE)</f>
        <v>No</v>
      </c>
      <c r="I596" s="29" t="str" cm="1">
        <f t="array" ref="I596">VLOOKUP($A596, TblMedical[], COLUMN(TblMedical[Cancer history]), FALSE)</f>
        <v>No</v>
      </c>
      <c r="J596" s="29">
        <f>VLOOKUP($A596, TblMedical[], 9, FALSE)</f>
        <v>2</v>
      </c>
      <c r="K596" s="29" t="str" cm="1">
        <f t="array" ref="K596">VLOOKUP($A596, TblMedical[], COLUMN(TblMedical[Smoker]), FALSE)</f>
        <v>No</v>
      </c>
      <c r="L596" s="29" t="str" cm="1">
        <f t="array" ref="L596">VLOOKUP($A596, TblMedical[], COLUMN(TblMedical[Weight Status]), FALSE)</f>
        <v>Obesity</v>
      </c>
      <c r="M596" s="29" t="str" cm="1">
        <f t="array" ref="M596">VLOOKUP($A596, TblMedical[], COLUMN(TblMedical[Diabetes Status]), FALSE)</f>
        <v>Diabetes</v>
      </c>
      <c r="N596" s="30" cm="1">
        <f t="array" ref="N596">VLOOKUP($A596, TblHospital[], COLUMN(TblHospital[DateofBirth]), FALSE)</f>
        <v>25759</v>
      </c>
      <c r="O596" s="35" t="str" cm="1">
        <f t="array" ref="O596">VLOOKUP($A596, TblHospital[], COLUMN(TblHospital[Hospital tier]), FALSE)</f>
        <v>tier - 2</v>
      </c>
      <c r="P596" s="35" t="str" cm="1">
        <f t="array" ref="P596">VLOOKUP($A596, TblHospital[], COLUMN(TblHospital[City tier]), FALSE)</f>
        <v>tier - 2</v>
      </c>
      <c r="Q596" s="35" t="str" cm="1">
        <f t="array" ref="Q596">VLOOKUP($A596, TblHospital[],COLUMN(TblHospital[State ID]), FALSE)</f>
        <v>R1011</v>
      </c>
      <c r="R596" s="31"/>
      <c r="S596" s="31"/>
      <c r="T596" s="31"/>
    </row>
    <row r="597" spans="1:20" x14ac:dyDescent="0.25">
      <c r="A597" s="39" t="str">
        <f>TblNames[[#This Row],[Customer ID]]</f>
        <v>Id596</v>
      </c>
      <c r="B597" s="29" t="str" cm="1">
        <f t="array" ref="B597">VLOOKUP($A597, TblNames[], COLUMN(TblNames[First Name]), FALSE)</f>
        <v>Brent</v>
      </c>
      <c r="C597" s="29" cm="1">
        <f t="array" ref="C597">VLOOKUP($A597, TblMedical[], COLUMN(TblMedical[HBA1C]), FALSE)</f>
        <v>7.65</v>
      </c>
      <c r="D597" s="34" cm="1">
        <f t="array" ref="D597">VLOOKUP($A597, TblHospital[], COLUMN(TblHospital[Charges]), FALSE)</f>
        <v>16587.96</v>
      </c>
      <c r="E597" s="40" cm="1">
        <f t="array" ref="E597">VLOOKUP($A597, TblHospital[], COLUMN(TblHospital[Age]), FALSE)</f>
        <v>60</v>
      </c>
      <c r="F597" s="29" cm="1">
        <f t="array" ref="F597">VLOOKUP($A597, TblMedical[], COLUMN(TblMedical[BMI]), FALSE)</f>
        <v>39.81</v>
      </c>
      <c r="G597" s="29" t="str" cm="1">
        <f t="array" ref="G597">VLOOKUP($A597, TblMedical[], COLUMN(TblMedical[Heart Issues]), FALSE)</f>
        <v>Yes</v>
      </c>
      <c r="H597" s="29" t="str" cm="1">
        <f t="array" ref="H597">VLOOKUP($A597, TblMedical[], COLUMN(TblMedical[Any Transplants]), FALSE)</f>
        <v>No</v>
      </c>
      <c r="I597" s="29" t="str" cm="1">
        <f t="array" ref="I597">VLOOKUP($A597, TblMedical[], COLUMN(TblMedical[Cancer history]), FALSE)</f>
        <v>Yes</v>
      </c>
      <c r="J597" s="29">
        <f>VLOOKUP($A597, TblMedical[], 9, FALSE)</f>
        <v>1</v>
      </c>
      <c r="K597" s="29" t="str" cm="1">
        <f t="array" ref="K597">VLOOKUP($A597, TblMedical[], COLUMN(TblMedical[Smoker]), FALSE)</f>
        <v>No</v>
      </c>
      <c r="L597" s="29" t="str" cm="1">
        <f t="array" ref="L597">VLOOKUP($A597, TblMedical[], COLUMN(TblMedical[Weight Status]), FALSE)</f>
        <v>Obesity</v>
      </c>
      <c r="M597" s="29" t="str" cm="1">
        <f t="array" ref="M597">VLOOKUP($A597, TblMedical[], COLUMN(TblMedical[Diabetes Status]), FALSE)</f>
        <v>Diabetes</v>
      </c>
      <c r="N597" s="30" cm="1">
        <f t="array" ref="N597">VLOOKUP($A597, TblHospital[], COLUMN(TblHospital[DateofBirth]), FALSE)</f>
        <v>23187</v>
      </c>
      <c r="O597" s="35" t="str" cm="1">
        <f t="array" ref="O597">VLOOKUP($A597, TblHospital[], COLUMN(TblHospital[Hospital tier]), FALSE)</f>
        <v>tier - 2</v>
      </c>
      <c r="P597" s="35" t="str" cm="1">
        <f t="array" ref="P597">VLOOKUP($A597, TblHospital[], COLUMN(TblHospital[City tier]), FALSE)</f>
        <v>tier - 2</v>
      </c>
      <c r="Q597" s="35" t="str" cm="1">
        <f t="array" ref="Q597">VLOOKUP($A597, TblHospital[],COLUMN(TblHospital[State ID]), FALSE)</f>
        <v>R1023</v>
      </c>
      <c r="R597" s="31"/>
      <c r="S597" s="31"/>
      <c r="T597" s="31"/>
    </row>
    <row r="598" spans="1:20" x14ac:dyDescent="0.25">
      <c r="A598" s="39" t="str">
        <f>TblNames[[#This Row],[Customer ID]]</f>
        <v>Id597</v>
      </c>
      <c r="B598" s="29" t="str" cm="1">
        <f t="array" ref="B598">VLOOKUP($A598, TblNames[], COLUMN(TblNames[First Name]), FALSE)</f>
        <v>Eugene M</v>
      </c>
      <c r="C598" s="29" cm="1">
        <f t="array" ref="C598">VLOOKUP($A598, TblMedical[], COLUMN(TblMedical[HBA1C]), FALSE)</f>
        <v>5.87</v>
      </c>
      <c r="D598" s="34" cm="1">
        <f t="array" ref="D598">VLOOKUP($A598, TblHospital[], COLUMN(TblHospital[Charges]), FALSE)</f>
        <v>16586.5</v>
      </c>
      <c r="E598" s="40" cm="1">
        <f t="array" ref="E598">VLOOKUP($A598, TblHospital[], COLUMN(TblHospital[Age]), FALSE)</f>
        <v>22</v>
      </c>
      <c r="F598" s="29" cm="1">
        <f t="array" ref="F598">VLOOKUP($A598, TblMedical[], COLUMN(TblMedical[BMI]), FALSE)</f>
        <v>31.02</v>
      </c>
      <c r="G598" s="29" t="str" cm="1">
        <f t="array" ref="G598">VLOOKUP($A598, TblMedical[], COLUMN(TblMedical[Heart Issues]), FALSE)</f>
        <v>Yes</v>
      </c>
      <c r="H598" s="29" t="str" cm="1">
        <f t="array" ref="H598">VLOOKUP($A598, TblMedical[], COLUMN(TblMedical[Any Transplants]), FALSE)</f>
        <v>No</v>
      </c>
      <c r="I598" s="29" t="str" cm="1">
        <f t="array" ref="I598">VLOOKUP($A598, TblMedical[], COLUMN(TblMedical[Cancer history]), FALSE)</f>
        <v>No</v>
      </c>
      <c r="J598" s="29">
        <f>VLOOKUP($A598, TblMedical[], 9, FALSE)</f>
        <v>0</v>
      </c>
      <c r="K598" s="29" t="str" cm="1">
        <f t="array" ref="K598">VLOOKUP($A598, TblMedical[], COLUMN(TblMedical[Smoker]), FALSE)</f>
        <v>No</v>
      </c>
      <c r="L598" s="29" t="str" cm="1">
        <f t="array" ref="L598">VLOOKUP($A598, TblMedical[], COLUMN(TblMedical[Weight Status]), FALSE)</f>
        <v>Obesity</v>
      </c>
      <c r="M598" s="29" t="str" cm="1">
        <f t="array" ref="M598">VLOOKUP($A598, TblMedical[], COLUMN(TblMedical[Diabetes Status]), FALSE)</f>
        <v>Normal</v>
      </c>
      <c r="N598" s="30" cm="1">
        <f t="array" ref="N598">VLOOKUP($A598, TblHospital[], COLUMN(TblHospital[DateofBirth]), FALSE)</f>
        <v>37067</v>
      </c>
      <c r="O598" s="35" t="str" cm="1">
        <f t="array" ref="O598">VLOOKUP($A598, TblHospital[], COLUMN(TblHospital[Hospital tier]), FALSE)</f>
        <v>tier - 2</v>
      </c>
      <c r="P598" s="35" t="str" cm="1">
        <f t="array" ref="P598">VLOOKUP($A598, TblHospital[], COLUMN(TblHospital[City tier]), FALSE)</f>
        <v>tier - 1</v>
      </c>
      <c r="Q598" s="35" t="str" cm="1">
        <f t="array" ref="Q598">VLOOKUP($A598, TblHospital[],COLUMN(TblHospital[State ID]), FALSE)</f>
        <v>R1013</v>
      </c>
      <c r="R598" s="31"/>
      <c r="S598" s="31"/>
      <c r="T598" s="31"/>
    </row>
    <row r="599" spans="1:20" x14ac:dyDescent="0.25">
      <c r="A599" s="39" t="str">
        <f>TblNames[[#This Row],[Customer ID]]</f>
        <v>Id598</v>
      </c>
      <c r="B599" s="29" t="str" cm="1">
        <f t="array" ref="B599">VLOOKUP($A599, TblNames[], COLUMN(TblNames[First Name]), FALSE)</f>
        <v>Erin D</v>
      </c>
      <c r="C599" s="29" cm="1">
        <f t="array" ref="C599">VLOOKUP($A599, TblMedical[], COLUMN(TblMedical[HBA1C]), FALSE)</f>
        <v>4.3600000000000003</v>
      </c>
      <c r="D599" s="34" cm="1">
        <f t="array" ref="D599">VLOOKUP($A599, TblHospital[], COLUMN(TblHospital[Charges]), FALSE)</f>
        <v>16577.78</v>
      </c>
      <c r="E599" s="40" cm="1">
        <f t="array" ref="E599">VLOOKUP($A599, TblHospital[], COLUMN(TblHospital[Age]), FALSE)</f>
        <v>27</v>
      </c>
      <c r="F599" s="29" cm="1">
        <f t="array" ref="F599">VLOOKUP($A599, TblMedical[], COLUMN(TblMedical[BMI]), FALSE)</f>
        <v>24.75</v>
      </c>
      <c r="G599" s="29" t="str" cm="1">
        <f t="array" ref="G599">VLOOKUP($A599, TblMedical[], COLUMN(TblMedical[Heart Issues]), FALSE)</f>
        <v>Yes</v>
      </c>
      <c r="H599" s="29" t="str" cm="1">
        <f t="array" ref="H599">VLOOKUP($A599, TblMedical[], COLUMN(TblMedical[Any Transplants]), FALSE)</f>
        <v>No</v>
      </c>
      <c r="I599" s="29" t="str" cm="1">
        <f t="array" ref="I599">VLOOKUP($A599, TblMedical[], COLUMN(TblMedical[Cancer history]), FALSE)</f>
        <v>No</v>
      </c>
      <c r="J599" s="29">
        <f>VLOOKUP($A599, TblMedical[], 9, FALSE)</f>
        <v>1</v>
      </c>
      <c r="K599" s="29" t="str" cm="1">
        <f t="array" ref="K599">VLOOKUP($A599, TblMedical[], COLUMN(TblMedical[Smoker]), FALSE)</f>
        <v>Yes</v>
      </c>
      <c r="L599" s="29" t="str" cm="1">
        <f t="array" ref="L599">VLOOKUP($A599, TblMedical[], COLUMN(TblMedical[Weight Status]), FALSE)</f>
        <v>Normal Weight</v>
      </c>
      <c r="M599" s="29" t="str" cm="1">
        <f t="array" ref="M599">VLOOKUP($A599, TblMedical[], COLUMN(TblMedical[Diabetes Status]), FALSE)</f>
        <v>Normal</v>
      </c>
      <c r="N599" s="30" cm="1">
        <f t="array" ref="N599">VLOOKUP($A599, TblHospital[], COLUMN(TblHospital[DateofBirth]), FALSE)</f>
        <v>35056</v>
      </c>
      <c r="O599" s="35" t="str" cm="1">
        <f t="array" ref="O599">VLOOKUP($A599, TblHospital[], COLUMN(TblHospital[Hospital tier]), FALSE)</f>
        <v>tier - 2</v>
      </c>
      <c r="P599" s="35" t="str" cm="1">
        <f t="array" ref="P599">VLOOKUP($A599, TblHospital[], COLUMN(TblHospital[City tier]), FALSE)</f>
        <v>tier - 1</v>
      </c>
      <c r="Q599" s="35" t="str" cm="1">
        <f t="array" ref="Q599">VLOOKUP($A599, TblHospital[],COLUMN(TblHospital[State ID]), FALSE)</f>
        <v>R1013</v>
      </c>
      <c r="R599" s="31"/>
      <c r="S599" s="31"/>
      <c r="T599" s="31"/>
    </row>
    <row r="600" spans="1:20" x14ac:dyDescent="0.25">
      <c r="A600" s="39" t="str">
        <f>TblNames[[#This Row],[Customer ID]]</f>
        <v>Id599</v>
      </c>
      <c r="B600" s="29" t="str" cm="1">
        <f t="array" ref="B600">VLOOKUP($A600, TblNames[], COLUMN(TblNames[First Name]), FALSE)</f>
        <v>Kamilla</v>
      </c>
      <c r="C600" s="29" cm="1">
        <f t="array" ref="C600">VLOOKUP($A600, TblMedical[], COLUMN(TblMedical[HBA1C]), FALSE)</f>
        <v>10.119999999999999</v>
      </c>
      <c r="D600" s="34" cm="1">
        <f t="array" ref="D600">VLOOKUP($A600, TblHospital[], COLUMN(TblHospital[Charges]), FALSE)</f>
        <v>16455.71</v>
      </c>
      <c r="E600" s="40" cm="1">
        <f t="array" ref="E600">VLOOKUP($A600, TblHospital[], COLUMN(TblHospital[Age]), FALSE)</f>
        <v>64</v>
      </c>
      <c r="F600" s="29" cm="1">
        <f t="array" ref="F600">VLOOKUP($A600, TblMedical[], COLUMN(TblMedical[BMI]), FALSE)</f>
        <v>30.114999999999998</v>
      </c>
      <c r="G600" s="29" t="str" cm="1">
        <f t="array" ref="G600">VLOOKUP($A600, TblMedical[], COLUMN(TblMedical[Heart Issues]), FALSE)</f>
        <v>No</v>
      </c>
      <c r="H600" s="29" t="str" cm="1">
        <f t="array" ref="H600">VLOOKUP($A600, TblMedical[], COLUMN(TblMedical[Any Transplants]), FALSE)</f>
        <v>No</v>
      </c>
      <c r="I600" s="29" t="str" cm="1">
        <f t="array" ref="I600">VLOOKUP($A600, TblMedical[], COLUMN(TblMedical[Cancer history]), FALSE)</f>
        <v>No</v>
      </c>
      <c r="J600" s="29">
        <f>VLOOKUP($A600, TblMedical[], 9, FALSE)</f>
        <v>3</v>
      </c>
      <c r="K600" s="29" t="str" cm="1">
        <f t="array" ref="K600">VLOOKUP($A600, TblMedical[], COLUMN(TblMedical[Smoker]), FALSE)</f>
        <v>No</v>
      </c>
      <c r="L600" s="29" t="str" cm="1">
        <f t="array" ref="L600">VLOOKUP($A600, TblMedical[], COLUMN(TblMedical[Weight Status]), FALSE)</f>
        <v>Obesity</v>
      </c>
      <c r="M600" s="29" t="str" cm="1">
        <f t="array" ref="M600">VLOOKUP($A600, TblMedical[], COLUMN(TblMedical[Diabetes Status]), FALSE)</f>
        <v>Diabetes</v>
      </c>
      <c r="N600" s="30" cm="1">
        <f t="array" ref="N600">VLOOKUP($A600, TblHospital[], COLUMN(TblHospital[DateofBirth]), FALSE)</f>
        <v>21468</v>
      </c>
      <c r="O600" s="35" t="str" cm="1">
        <f t="array" ref="O600">VLOOKUP($A600, TblHospital[], COLUMN(TblHospital[Hospital tier]), FALSE)</f>
        <v>tier - 2</v>
      </c>
      <c r="P600" s="35" t="str" cm="1">
        <f t="array" ref="P600">VLOOKUP($A600, TblHospital[], COLUMN(TblHospital[City tier]), FALSE)</f>
        <v>tier - 2</v>
      </c>
      <c r="Q600" s="35" t="str" cm="1">
        <f t="array" ref="Q600">VLOOKUP($A600, TblHospital[],COLUMN(TblHospital[State ID]), FALSE)</f>
        <v>R1012</v>
      </c>
      <c r="R600" s="31"/>
      <c r="S600" s="31"/>
      <c r="T600" s="31"/>
    </row>
    <row r="601" spans="1:20" x14ac:dyDescent="0.25">
      <c r="A601" s="39" t="str">
        <f>TblNames[[#This Row],[Customer ID]]</f>
        <v>Id600</v>
      </c>
      <c r="B601" s="29" t="str" cm="1">
        <f t="array" ref="B601">VLOOKUP($A601, TblNames[], COLUMN(TblNames[First Name]), FALSE)</f>
        <v>Wayne I</v>
      </c>
      <c r="C601" s="29" cm="1">
        <f t="array" ref="C601">VLOOKUP($A601, TblMedical[], COLUMN(TblMedical[HBA1C]), FALSE)</f>
        <v>4.01</v>
      </c>
      <c r="D601" s="34" cm="1">
        <f t="array" ref="D601">VLOOKUP($A601, TblHospital[], COLUMN(TblHospital[Charges]), FALSE)</f>
        <v>16450.89</v>
      </c>
      <c r="E601" s="40" cm="1">
        <f t="array" ref="E601">VLOOKUP($A601, TblHospital[], COLUMN(TblHospital[Age]), FALSE)</f>
        <v>19</v>
      </c>
      <c r="F601" s="29" cm="1">
        <f t="array" ref="F601">VLOOKUP($A601, TblMedical[], COLUMN(TblMedical[BMI]), FALSE)</f>
        <v>26.03</v>
      </c>
      <c r="G601" s="29" t="str" cm="1">
        <f t="array" ref="G601">VLOOKUP($A601, TblMedical[], COLUMN(TblMedical[Heart Issues]), FALSE)</f>
        <v>No</v>
      </c>
      <c r="H601" s="29" t="str" cm="1">
        <f t="array" ref="H601">VLOOKUP($A601, TblMedical[], COLUMN(TblMedical[Any Transplants]), FALSE)</f>
        <v>No</v>
      </c>
      <c r="I601" s="29" t="str" cm="1">
        <f t="array" ref="I601">VLOOKUP($A601, TblMedical[], COLUMN(TblMedical[Cancer history]), FALSE)</f>
        <v>Yes</v>
      </c>
      <c r="J601" s="29">
        <f>VLOOKUP($A601, TblMedical[], 9, FALSE)</f>
        <v>1</v>
      </c>
      <c r="K601" s="29" t="str" cm="1">
        <f t="array" ref="K601">VLOOKUP($A601, TblMedical[], COLUMN(TblMedical[Smoker]), FALSE)</f>
        <v>Yes</v>
      </c>
      <c r="L601" s="29" t="str" cm="1">
        <f t="array" ref="L601">VLOOKUP($A601, TblMedical[], COLUMN(TblMedical[Weight Status]), FALSE)</f>
        <v>Overweight</v>
      </c>
      <c r="M601" s="29" t="str" cm="1">
        <f t="array" ref="M601">VLOOKUP($A601, TblMedical[], COLUMN(TblMedical[Diabetes Status]), FALSE)</f>
        <v>Normal</v>
      </c>
      <c r="N601" s="30" cm="1">
        <f t="array" ref="N601">VLOOKUP($A601, TblHospital[], COLUMN(TblHospital[DateofBirth]), FALSE)</f>
        <v>37975</v>
      </c>
      <c r="O601" s="35" t="str" cm="1">
        <f t="array" ref="O601">VLOOKUP($A601, TblHospital[], COLUMN(TblHospital[Hospital tier]), FALSE)</f>
        <v>tier - 2</v>
      </c>
      <c r="P601" s="35" t="str" cm="1">
        <f t="array" ref="P601">VLOOKUP($A601, TblHospital[], COLUMN(TblHospital[City tier]), FALSE)</f>
        <v>tier - 1</v>
      </c>
      <c r="Q601" s="35" t="str" cm="1">
        <f t="array" ref="Q601">VLOOKUP($A601, TblHospital[],COLUMN(TblHospital[State ID]), FALSE)</f>
        <v>R1012</v>
      </c>
      <c r="R601" s="31"/>
      <c r="S601" s="31"/>
      <c r="T601" s="31"/>
    </row>
    <row r="602" spans="1:20" x14ac:dyDescent="0.25">
      <c r="A602" s="39" t="str">
        <f>TblNames[[#This Row],[Customer ID]]</f>
        <v>Id601</v>
      </c>
      <c r="B602" s="29" t="str" cm="1">
        <f t="array" ref="B602">VLOOKUP($A602, TblNames[], COLUMN(TblNames[First Name]), FALSE)</f>
        <v>Tracy L</v>
      </c>
      <c r="C602" s="29" cm="1">
        <f t="array" ref="C602">VLOOKUP($A602, TblMedical[], COLUMN(TblMedical[HBA1C]), FALSE)</f>
        <v>4.7699999999999996</v>
      </c>
      <c r="D602" s="34" cm="1">
        <f t="array" ref="D602">VLOOKUP($A602, TblHospital[], COLUMN(TblHospital[Charges]), FALSE)</f>
        <v>16420.490000000002</v>
      </c>
      <c r="E602" s="40" cm="1">
        <f t="array" ref="E602">VLOOKUP($A602, TblHospital[], COLUMN(TblHospital[Age]), FALSE)</f>
        <v>27</v>
      </c>
      <c r="F602" s="29" cm="1">
        <f t="array" ref="F602">VLOOKUP($A602, TblMedical[], COLUMN(TblMedical[BMI]), FALSE)</f>
        <v>20.045000000000002</v>
      </c>
      <c r="G602" s="29" t="str" cm="1">
        <f t="array" ref="G602">VLOOKUP($A602, TblMedical[], COLUMN(TblMedical[Heart Issues]), FALSE)</f>
        <v>Yes</v>
      </c>
      <c r="H602" s="29" t="str" cm="1">
        <f t="array" ref="H602">VLOOKUP($A602, TblMedical[], COLUMN(TblMedical[Any Transplants]), FALSE)</f>
        <v>No</v>
      </c>
      <c r="I602" s="29" t="str" cm="1">
        <f t="array" ref="I602">VLOOKUP($A602, TblMedical[], COLUMN(TblMedical[Cancer history]), FALSE)</f>
        <v>No</v>
      </c>
      <c r="J602" s="29">
        <f>VLOOKUP($A602, TblMedical[], 9, FALSE)</f>
        <v>1</v>
      </c>
      <c r="K602" s="29" t="str" cm="1">
        <f t="array" ref="K602">VLOOKUP($A602, TblMedical[], COLUMN(TblMedical[Smoker]), FALSE)</f>
        <v>Yes</v>
      </c>
      <c r="L602" s="29" t="str" cm="1">
        <f t="array" ref="L602">VLOOKUP($A602, TblMedical[], COLUMN(TblMedical[Weight Status]), FALSE)</f>
        <v>Normal Weight</v>
      </c>
      <c r="M602" s="29" t="str" cm="1">
        <f t="array" ref="M602">VLOOKUP($A602, TblMedical[], COLUMN(TblMedical[Diabetes Status]), FALSE)</f>
        <v>Normal</v>
      </c>
      <c r="N602" s="30" cm="1">
        <f t="array" ref="N602">VLOOKUP($A602, TblHospital[], COLUMN(TblHospital[DateofBirth]), FALSE)</f>
        <v>34970</v>
      </c>
      <c r="O602" s="35" t="str" cm="1">
        <f t="array" ref="O602">VLOOKUP($A602, TblHospital[], COLUMN(TblHospital[Hospital tier]), FALSE)</f>
        <v>tier - 2</v>
      </c>
      <c r="P602" s="35" t="str" cm="1">
        <f t="array" ref="P602">VLOOKUP($A602, TblHospital[], COLUMN(TblHospital[City tier]), FALSE)</f>
        <v>tier - 3</v>
      </c>
      <c r="Q602" s="35" t="str" cm="1">
        <f t="array" ref="Q602">VLOOKUP($A602, TblHospital[],COLUMN(TblHospital[State ID]), FALSE)</f>
        <v>R1012</v>
      </c>
      <c r="R602" s="31"/>
      <c r="S602" s="31"/>
      <c r="T602" s="31"/>
    </row>
    <row r="603" spans="1:20" x14ac:dyDescent="0.25">
      <c r="A603" s="39" t="str">
        <f>TblNames[[#This Row],[Customer ID]]</f>
        <v>Id602</v>
      </c>
      <c r="B603" s="29" t="str" cm="1">
        <f t="array" ref="B603">VLOOKUP($A603, TblNames[], COLUMN(TblNames[First Name]), FALSE)</f>
        <v>Heather</v>
      </c>
      <c r="C603" s="29" cm="1">
        <f t="array" ref="C603">VLOOKUP($A603, TblMedical[], COLUMN(TblMedical[HBA1C]), FALSE)</f>
        <v>6.83</v>
      </c>
      <c r="D603" s="34" cm="1">
        <f t="array" ref="D603">VLOOKUP($A603, TblHospital[], COLUMN(TblHospital[Charges]), FALSE)</f>
        <v>16351.42</v>
      </c>
      <c r="E603" s="40" cm="1">
        <f t="array" ref="E603">VLOOKUP($A603, TblHospital[], COLUMN(TblHospital[Age]), FALSE)</f>
        <v>57</v>
      </c>
      <c r="F603" s="29" cm="1">
        <f t="array" ref="F603">VLOOKUP($A603, TblMedical[], COLUMN(TblMedical[BMI]), FALSE)</f>
        <v>40.24</v>
      </c>
      <c r="G603" s="29" t="str" cm="1">
        <f t="array" ref="G603">VLOOKUP($A603, TblMedical[], COLUMN(TblMedical[Heart Issues]), FALSE)</f>
        <v>No</v>
      </c>
      <c r="H603" s="29" t="str" cm="1">
        <f t="array" ref="H603">VLOOKUP($A603, TblMedical[], COLUMN(TblMedical[Any Transplants]), FALSE)</f>
        <v>No</v>
      </c>
      <c r="I603" s="29" t="str" cm="1">
        <f t="array" ref="I603">VLOOKUP($A603, TblMedical[], COLUMN(TblMedical[Cancer history]), FALSE)</f>
        <v>No</v>
      </c>
      <c r="J603" s="29">
        <f>VLOOKUP($A603, TblMedical[], 9, FALSE)</f>
        <v>0</v>
      </c>
      <c r="K603" s="29" t="str" cm="1">
        <f t="array" ref="K603">VLOOKUP($A603, TblMedical[], COLUMN(TblMedical[Smoker]), FALSE)</f>
        <v>No</v>
      </c>
      <c r="L603" s="29" t="str" cm="1">
        <f t="array" ref="L603">VLOOKUP($A603, TblMedical[], COLUMN(TblMedical[Weight Status]), FALSE)</f>
        <v>Obesity</v>
      </c>
      <c r="M603" s="29" t="str" cm="1">
        <f t="array" ref="M603">VLOOKUP($A603, TblMedical[], COLUMN(TblMedical[Diabetes Status]), FALSE)</f>
        <v>Prediabetes</v>
      </c>
      <c r="N603" s="30" cm="1">
        <f t="array" ref="N603">VLOOKUP($A603, TblHospital[], COLUMN(TblHospital[DateofBirth]), FALSE)</f>
        <v>24081</v>
      </c>
      <c r="O603" s="35" t="str" cm="1">
        <f t="array" ref="O603">VLOOKUP($A603, TblHospital[], COLUMN(TblHospital[Hospital tier]), FALSE)</f>
        <v>tier - 2</v>
      </c>
      <c r="P603" s="35" t="str" cm="1">
        <f t="array" ref="P603">VLOOKUP($A603, TblHospital[], COLUMN(TblHospital[City tier]), FALSE)</f>
        <v>tier - 3</v>
      </c>
      <c r="Q603" s="35" t="str" cm="1">
        <f t="array" ref="Q603">VLOOKUP($A603, TblHospital[],COLUMN(TblHospital[State ID]), FALSE)</f>
        <v>R1026</v>
      </c>
      <c r="R603" s="31"/>
      <c r="S603" s="31"/>
      <c r="T603" s="31"/>
    </row>
    <row r="604" spans="1:20" x14ac:dyDescent="0.25">
      <c r="A604" s="39" t="str">
        <f>TblNames[[#This Row],[Customer ID]]</f>
        <v>Id603</v>
      </c>
      <c r="B604" s="29" t="str" cm="1">
        <f t="array" ref="B604">VLOOKUP($A604, TblNames[], COLUMN(TblNames[First Name]), FALSE)</f>
        <v>Megan C</v>
      </c>
      <c r="C604" s="29" cm="1">
        <f t="array" ref="C604">VLOOKUP($A604, TblMedical[], COLUMN(TblMedical[HBA1C]), FALSE)</f>
        <v>6.14</v>
      </c>
      <c r="D604" s="34" cm="1">
        <f t="array" ref="D604">VLOOKUP($A604, TblHospital[], COLUMN(TblHospital[Charges]), FALSE)</f>
        <v>16311.05</v>
      </c>
      <c r="E604" s="40" cm="1">
        <f t="array" ref="E604">VLOOKUP($A604, TblHospital[], COLUMN(TblHospital[Age]), FALSE)</f>
        <v>53</v>
      </c>
      <c r="F604" s="29" cm="1">
        <f t="array" ref="F604">VLOOKUP($A604, TblMedical[], COLUMN(TblMedical[BMI]), FALSE)</f>
        <v>43.15</v>
      </c>
      <c r="G604" s="29" t="str" cm="1">
        <f t="array" ref="G604">VLOOKUP($A604, TblMedical[], COLUMN(TblMedical[Heart Issues]), FALSE)</f>
        <v>Yes</v>
      </c>
      <c r="H604" s="29" t="str" cm="1">
        <f t="array" ref="H604">VLOOKUP($A604, TblMedical[], COLUMN(TblMedical[Any Transplants]), FALSE)</f>
        <v>No</v>
      </c>
      <c r="I604" s="29" t="str" cm="1">
        <f t="array" ref="I604">VLOOKUP($A604, TblMedical[], COLUMN(TblMedical[Cancer history]), FALSE)</f>
        <v>Yes</v>
      </c>
      <c r="J604" s="29">
        <f>VLOOKUP($A604, TblMedical[], 9, FALSE)</f>
        <v>1</v>
      </c>
      <c r="K604" s="29" t="str" cm="1">
        <f t="array" ref="K604">VLOOKUP($A604, TblMedical[], COLUMN(TblMedical[Smoker]), FALSE)</f>
        <v>No</v>
      </c>
      <c r="L604" s="29" t="str" cm="1">
        <f t="array" ref="L604">VLOOKUP($A604, TblMedical[], COLUMN(TblMedical[Weight Status]), FALSE)</f>
        <v>Obesity</v>
      </c>
      <c r="M604" s="29" t="str" cm="1">
        <f t="array" ref="M604">VLOOKUP($A604, TblMedical[], COLUMN(TblMedical[Diabetes Status]), FALSE)</f>
        <v>Prediabetes</v>
      </c>
      <c r="N604" s="30" cm="1">
        <f t="array" ref="N604">VLOOKUP($A604, TblHospital[], COLUMN(TblHospital[DateofBirth]), FALSE)</f>
        <v>25423</v>
      </c>
      <c r="O604" s="35" t="str" cm="1">
        <f t="array" ref="O604">VLOOKUP($A604, TblHospital[], COLUMN(TblHospital[Hospital tier]), FALSE)</f>
        <v>tier - 2</v>
      </c>
      <c r="P604" s="35" t="str" cm="1">
        <f t="array" ref="P604">VLOOKUP($A604, TblHospital[], COLUMN(TblHospital[City tier]), FALSE)</f>
        <v>tier - 3</v>
      </c>
      <c r="Q604" s="35" t="str" cm="1">
        <f t="array" ref="Q604">VLOOKUP($A604, TblHospital[],COLUMN(TblHospital[State ID]), FALSE)</f>
        <v>R1026</v>
      </c>
      <c r="R604" s="31"/>
      <c r="S604" s="31"/>
      <c r="T604" s="31"/>
    </row>
    <row r="605" spans="1:20" x14ac:dyDescent="0.25">
      <c r="A605" s="39" t="str">
        <f>TblNames[[#This Row],[Customer ID]]</f>
        <v>Id604</v>
      </c>
      <c r="B605" s="29" t="str" cm="1">
        <f t="array" ref="B605">VLOOKUP($A605, TblNames[], COLUMN(TblNames[First Name]), FALSE)</f>
        <v>Jonathan</v>
      </c>
      <c r="C605" s="29" cm="1">
        <f t="array" ref="C605">VLOOKUP($A605, TblMedical[], COLUMN(TblMedical[HBA1C]), FALSE)</f>
        <v>5.6</v>
      </c>
      <c r="D605" s="34" cm="1">
        <f t="array" ref="D605">VLOOKUP($A605, TblHospital[], COLUMN(TblHospital[Charges]), FALSE)</f>
        <v>16297.85</v>
      </c>
      <c r="E605" s="40" cm="1">
        <f t="array" ref="E605">VLOOKUP($A605, TblHospital[], COLUMN(TblHospital[Age]), FALSE)</f>
        <v>19</v>
      </c>
      <c r="F605" s="29" cm="1">
        <f t="array" ref="F605">VLOOKUP($A605, TblMedical[], COLUMN(TblMedical[BMI]), FALSE)</f>
        <v>27.7</v>
      </c>
      <c r="G605" s="29" t="str" cm="1">
        <f t="array" ref="G605">VLOOKUP($A605, TblMedical[], COLUMN(TblMedical[Heart Issues]), FALSE)</f>
        <v>No</v>
      </c>
      <c r="H605" s="29" t="str" cm="1">
        <f t="array" ref="H605">VLOOKUP($A605, TblMedical[], COLUMN(TblMedical[Any Transplants]), FALSE)</f>
        <v>No</v>
      </c>
      <c r="I605" s="29" t="str" cm="1">
        <f t="array" ref="I605">VLOOKUP($A605, TblMedical[], COLUMN(TblMedical[Cancer history]), FALSE)</f>
        <v>Yes</v>
      </c>
      <c r="J605" s="29">
        <f>VLOOKUP($A605, TblMedical[], 9, FALSE)</f>
        <v>1</v>
      </c>
      <c r="K605" s="29" t="str" cm="1">
        <f t="array" ref="K605">VLOOKUP($A605, TblMedical[], COLUMN(TblMedical[Smoker]), FALSE)</f>
        <v>Yes</v>
      </c>
      <c r="L605" s="29" t="str" cm="1">
        <f t="array" ref="L605">VLOOKUP($A605, TblMedical[], COLUMN(TblMedical[Weight Status]), FALSE)</f>
        <v>Overweight</v>
      </c>
      <c r="M605" s="29" t="str" cm="1">
        <f t="array" ref="M605">VLOOKUP($A605, TblMedical[], COLUMN(TblMedical[Diabetes Status]), FALSE)</f>
        <v>Normal</v>
      </c>
      <c r="N605" s="30" cm="1">
        <f t="array" ref="N605">VLOOKUP($A605, TblHospital[], COLUMN(TblHospital[DateofBirth]), FALSE)</f>
        <v>37857</v>
      </c>
      <c r="O605" s="35" t="str" cm="1">
        <f t="array" ref="O605">VLOOKUP($A605, TblHospital[], COLUMN(TblHospital[Hospital tier]), FALSE)</f>
        <v>tier - 2</v>
      </c>
      <c r="P605" s="35" t="str" cm="1">
        <f t="array" ref="P605">VLOOKUP($A605, TblHospital[], COLUMN(TblHospital[City tier]), FALSE)</f>
        <v>tier - 3</v>
      </c>
      <c r="Q605" s="35" t="str" cm="1">
        <f t="array" ref="Q605">VLOOKUP($A605, TblHospital[],COLUMN(TblHospital[State ID]), FALSE)</f>
        <v>R1011</v>
      </c>
      <c r="R605" s="31"/>
      <c r="S605" s="31"/>
      <c r="T605" s="31"/>
    </row>
    <row r="606" spans="1:20" x14ac:dyDescent="0.25">
      <c r="A606" s="39" t="str">
        <f>TblNames[[#This Row],[Customer ID]]</f>
        <v>Id605</v>
      </c>
      <c r="B606" s="29" t="str" cm="1">
        <f t="array" ref="B606">VLOOKUP($A606, TblNames[], COLUMN(TblNames[First Name]), FALSE)</f>
        <v>Greg D</v>
      </c>
      <c r="C606" s="29" cm="1">
        <f t="array" ref="C606">VLOOKUP($A606, TblMedical[], COLUMN(TblMedical[HBA1C]), FALSE)</f>
        <v>4.8</v>
      </c>
      <c r="D606" s="34" cm="1">
        <f t="array" ref="D606">VLOOKUP($A606, TblHospital[], COLUMN(TblHospital[Charges]), FALSE)</f>
        <v>16267.32</v>
      </c>
      <c r="E606" s="40" cm="1">
        <f t="array" ref="E606">VLOOKUP($A606, TblHospital[], COLUMN(TblHospital[Age]), FALSE)</f>
        <v>51</v>
      </c>
      <c r="F606" s="29" cm="1">
        <f t="array" ref="F606">VLOOKUP($A606, TblMedical[], COLUMN(TblMedical[BMI]), FALSE)</f>
        <v>45.68</v>
      </c>
      <c r="G606" s="29" t="str" cm="1">
        <f t="array" ref="G606">VLOOKUP($A606, TblMedical[], COLUMN(TblMedical[Heart Issues]), FALSE)</f>
        <v>No</v>
      </c>
      <c r="H606" s="29" t="str" cm="1">
        <f t="array" ref="H606">VLOOKUP($A606, TblMedical[], COLUMN(TblMedical[Any Transplants]), FALSE)</f>
        <v>No</v>
      </c>
      <c r="I606" s="29" t="str" cm="1">
        <f t="array" ref="I606">VLOOKUP($A606, TblMedical[], COLUMN(TblMedical[Cancer history]), FALSE)</f>
        <v>No</v>
      </c>
      <c r="J606" s="29">
        <f>VLOOKUP($A606, TblMedical[], 9, FALSE)</f>
        <v>2</v>
      </c>
      <c r="K606" s="29" t="str" cm="1">
        <f t="array" ref="K606">VLOOKUP($A606, TblMedical[], COLUMN(TblMedical[Smoker]), FALSE)</f>
        <v>No</v>
      </c>
      <c r="L606" s="29" t="str" cm="1">
        <f t="array" ref="L606">VLOOKUP($A606, TblMedical[], COLUMN(TblMedical[Weight Status]), FALSE)</f>
        <v>Obesity</v>
      </c>
      <c r="M606" s="29" t="str" cm="1">
        <f t="array" ref="M606">VLOOKUP($A606, TblMedical[], COLUMN(TblMedical[Diabetes Status]), FALSE)</f>
        <v>Normal</v>
      </c>
      <c r="N606" s="30" cm="1">
        <f t="array" ref="N606">VLOOKUP($A606, TblHospital[], COLUMN(TblHospital[DateofBirth]), FALSE)</f>
        <v>26510</v>
      </c>
      <c r="O606" s="35" t="str" cm="1">
        <f t="array" ref="O606">VLOOKUP($A606, TblHospital[], COLUMN(TblHospital[Hospital tier]), FALSE)</f>
        <v>tier - 2</v>
      </c>
      <c r="P606" s="35" t="str" cm="1">
        <f t="array" ref="P606">VLOOKUP($A606, TblHospital[], COLUMN(TblHospital[City tier]), FALSE)</f>
        <v>tier - 2</v>
      </c>
      <c r="Q606" s="35" t="str" cm="1">
        <f t="array" ref="Q606">VLOOKUP($A606, TblHospital[],COLUMN(TblHospital[State ID]), FALSE)</f>
        <v>R1023</v>
      </c>
      <c r="R606" s="31"/>
      <c r="S606" s="31"/>
      <c r="T606" s="31"/>
    </row>
    <row r="607" spans="1:20" x14ac:dyDescent="0.25">
      <c r="A607" s="39" t="str">
        <f>TblNames[[#This Row],[Customer ID]]</f>
        <v>Id606</v>
      </c>
      <c r="B607" s="29" t="str" cm="1">
        <f t="array" ref="B607">VLOOKUP($A607, TblNames[], COLUMN(TblNames[First Name]), FALSE)</f>
        <v>Steven L</v>
      </c>
      <c r="C607" s="29" cm="1">
        <f t="array" ref="C607">VLOOKUP($A607, TblMedical[], COLUMN(TblMedical[HBA1C]), FALSE)</f>
        <v>11.89</v>
      </c>
      <c r="D607" s="34" cm="1">
        <f t="array" ref="D607">VLOOKUP($A607, TblHospital[], COLUMN(TblHospital[Charges]), FALSE)</f>
        <v>16232.85</v>
      </c>
      <c r="E607" s="40" cm="1">
        <f t="array" ref="E607">VLOOKUP($A607, TblHospital[], COLUMN(TblHospital[Age]), FALSE)</f>
        <v>20</v>
      </c>
      <c r="F607" s="29" cm="1">
        <f t="array" ref="F607">VLOOKUP($A607, TblMedical[], COLUMN(TblMedical[BMI]), FALSE)</f>
        <v>27.3</v>
      </c>
      <c r="G607" s="29" t="str" cm="1">
        <f t="array" ref="G607">VLOOKUP($A607, TblMedical[], COLUMN(TblMedical[Heart Issues]), FALSE)</f>
        <v>No</v>
      </c>
      <c r="H607" s="29" t="str" cm="1">
        <f t="array" ref="H607">VLOOKUP($A607, TblMedical[], COLUMN(TblMedical[Any Transplants]), FALSE)</f>
        <v>No</v>
      </c>
      <c r="I607" s="29" t="str" cm="1">
        <f t="array" ref="I607">VLOOKUP($A607, TblMedical[], COLUMN(TblMedical[Cancer history]), FALSE)</f>
        <v>No</v>
      </c>
      <c r="J607" s="29">
        <f>VLOOKUP($A607, TblMedical[], 9, FALSE)</f>
        <v>0</v>
      </c>
      <c r="K607" s="29" t="str" cm="1">
        <f t="array" ref="K607">VLOOKUP($A607, TblMedical[], COLUMN(TblMedical[Smoker]), FALSE)</f>
        <v>Yes</v>
      </c>
      <c r="L607" s="29" t="str" cm="1">
        <f t="array" ref="L607">VLOOKUP($A607, TblMedical[], COLUMN(TblMedical[Weight Status]), FALSE)</f>
        <v>Overweight</v>
      </c>
      <c r="M607" s="29" t="str" cm="1">
        <f t="array" ref="M607">VLOOKUP($A607, TblMedical[], COLUMN(TblMedical[Diabetes Status]), FALSE)</f>
        <v>Diabetes</v>
      </c>
      <c r="N607" s="30" cm="1">
        <f t="array" ref="N607">VLOOKUP($A607, TblHospital[], COLUMN(TblHospital[DateofBirth]), FALSE)</f>
        <v>37507</v>
      </c>
      <c r="O607" s="35" t="str" cm="1">
        <f t="array" ref="O607">VLOOKUP($A607, TblHospital[], COLUMN(TblHospital[Hospital tier]), FALSE)</f>
        <v>tier - 2</v>
      </c>
      <c r="P607" s="35" t="str" cm="1">
        <f t="array" ref="P607">VLOOKUP($A607, TblHospital[], COLUMN(TblHospital[City tier]), FALSE)</f>
        <v>tier - 1</v>
      </c>
      <c r="Q607" s="35" t="str" cm="1">
        <f t="array" ref="Q607">VLOOKUP($A607, TblHospital[],COLUMN(TblHospital[State ID]), FALSE)</f>
        <v>R1011</v>
      </c>
      <c r="R607" s="31"/>
      <c r="S607" s="31"/>
      <c r="T607" s="31"/>
    </row>
    <row r="608" spans="1:20" x14ac:dyDescent="0.25">
      <c r="A608" s="39" t="str">
        <f>TblNames[[#This Row],[Customer ID]]</f>
        <v>Id607</v>
      </c>
      <c r="B608" s="29" t="str" cm="1">
        <f t="array" ref="B608">VLOOKUP($A608, TblNames[], COLUMN(TblNames[First Name]), FALSE)</f>
        <v>Gianfilippo</v>
      </c>
      <c r="C608" s="29" cm="1">
        <f t="array" ref="C608">VLOOKUP($A608, TblMedical[], COLUMN(TblMedical[HBA1C]), FALSE)</f>
        <v>4.7300000000000004</v>
      </c>
      <c r="D608" s="34" cm="1">
        <f t="array" ref="D608">VLOOKUP($A608, TblHospital[], COLUMN(TblHospital[Charges]), FALSE)</f>
        <v>16205.88</v>
      </c>
      <c r="E608" s="40" cm="1">
        <f t="array" ref="E608">VLOOKUP($A608, TblHospital[], COLUMN(TblHospital[Age]), FALSE)</f>
        <v>34</v>
      </c>
      <c r="F608" s="29" cm="1">
        <f t="array" ref="F608">VLOOKUP($A608, TblMedical[], COLUMN(TblMedical[BMI]), FALSE)</f>
        <v>54.45</v>
      </c>
      <c r="G608" s="29" t="str" cm="1">
        <f t="array" ref="G608">VLOOKUP($A608, TblMedical[], COLUMN(TblMedical[Heart Issues]), FALSE)</f>
        <v>Yes</v>
      </c>
      <c r="H608" s="29" t="str" cm="1">
        <f t="array" ref="H608">VLOOKUP($A608, TblMedical[], COLUMN(TblMedical[Any Transplants]), FALSE)</f>
        <v>No</v>
      </c>
      <c r="I608" s="29" t="str" cm="1">
        <f t="array" ref="I608">VLOOKUP($A608, TblMedical[], COLUMN(TblMedical[Cancer history]), FALSE)</f>
        <v>No</v>
      </c>
      <c r="J608" s="29">
        <f>VLOOKUP($A608, TblMedical[], 9, FALSE)</f>
        <v>1</v>
      </c>
      <c r="K608" s="29" t="str" cm="1">
        <f t="array" ref="K608">VLOOKUP($A608, TblMedical[], COLUMN(TblMedical[Smoker]), FALSE)</f>
        <v>No</v>
      </c>
      <c r="L608" s="29" t="str" cm="1">
        <f t="array" ref="L608">VLOOKUP($A608, TblMedical[], COLUMN(TblMedical[Weight Status]), FALSE)</f>
        <v>Obesity</v>
      </c>
      <c r="M608" s="29" t="str" cm="1">
        <f t="array" ref="M608">VLOOKUP($A608, TblMedical[], COLUMN(TblMedical[Diabetes Status]), FALSE)</f>
        <v>Normal</v>
      </c>
      <c r="N608" s="30" cm="1">
        <f t="array" ref="N608">VLOOKUP($A608, TblHospital[], COLUMN(TblHospital[DateofBirth]), FALSE)</f>
        <v>32376</v>
      </c>
      <c r="O608" s="35" t="str" cm="1">
        <f t="array" ref="O608">VLOOKUP($A608, TblHospital[], COLUMN(TblHospital[Hospital tier]), FALSE)</f>
        <v>tier - 2</v>
      </c>
      <c r="P608" s="35" t="str" cm="1">
        <f t="array" ref="P608">VLOOKUP($A608, TblHospital[], COLUMN(TblHospital[City tier]), FALSE)</f>
        <v>tier - 1</v>
      </c>
      <c r="Q608" s="35" t="str" cm="1">
        <f t="array" ref="Q608">VLOOKUP($A608, TblHospital[],COLUMN(TblHospital[State ID]), FALSE)</f>
        <v>R1012</v>
      </c>
      <c r="R608" s="31"/>
      <c r="S608" s="31"/>
      <c r="T608" s="31"/>
    </row>
    <row r="609" spans="1:20" x14ac:dyDescent="0.25">
      <c r="A609" s="39" t="str">
        <f>TblNames[[#This Row],[Customer ID]]</f>
        <v>Id608</v>
      </c>
      <c r="B609" s="29" t="str" cm="1">
        <f t="array" ref="B609">VLOOKUP($A609, TblNames[], COLUMN(TblNames[First Name]), FALSE)</f>
        <v>Hector</v>
      </c>
      <c r="C609" s="29" cm="1">
        <f t="array" ref="C609">VLOOKUP($A609, TblMedical[], COLUMN(TblMedical[HBA1C]), FALSE)</f>
        <v>4.6100000000000003</v>
      </c>
      <c r="D609" s="34" cm="1">
        <f t="array" ref="D609">VLOOKUP($A609, TblHospital[], COLUMN(TblHospital[Charges]), FALSE)</f>
        <v>16199.1</v>
      </c>
      <c r="E609" s="40" cm="1">
        <f t="array" ref="E609">VLOOKUP($A609, TblHospital[], COLUMN(TblHospital[Age]), FALSE)</f>
        <v>34</v>
      </c>
      <c r="F609" s="29" cm="1">
        <f t="array" ref="F609">VLOOKUP($A609, TblMedical[], COLUMN(TblMedical[BMI]), FALSE)</f>
        <v>54.43</v>
      </c>
      <c r="G609" s="29" t="str" cm="1">
        <f t="array" ref="G609">VLOOKUP($A609, TblMedical[], COLUMN(TblMedical[Heart Issues]), FALSE)</f>
        <v>Yes</v>
      </c>
      <c r="H609" s="29" t="str" cm="1">
        <f t="array" ref="H609">VLOOKUP($A609, TblMedical[], COLUMN(TblMedical[Any Transplants]), FALSE)</f>
        <v>No</v>
      </c>
      <c r="I609" s="29" t="str" cm="1">
        <f t="array" ref="I609">VLOOKUP($A609, TblMedical[], COLUMN(TblMedical[Cancer history]), FALSE)</f>
        <v>No</v>
      </c>
      <c r="J609" s="29">
        <f>VLOOKUP($A609, TblMedical[], 9, FALSE)</f>
        <v>1</v>
      </c>
      <c r="K609" s="29" t="str" cm="1">
        <f t="array" ref="K609">VLOOKUP($A609, TblMedical[], COLUMN(TblMedical[Smoker]), FALSE)</f>
        <v>No</v>
      </c>
      <c r="L609" s="29" t="str" cm="1">
        <f t="array" ref="L609">VLOOKUP($A609, TblMedical[], COLUMN(TblMedical[Weight Status]), FALSE)</f>
        <v>Obesity</v>
      </c>
      <c r="M609" s="29" t="str" cm="1">
        <f t="array" ref="M609">VLOOKUP($A609, TblMedical[], COLUMN(TblMedical[Diabetes Status]), FALSE)</f>
        <v>Normal</v>
      </c>
      <c r="N609" s="30" cm="1">
        <f t="array" ref="N609">VLOOKUP($A609, TblHospital[], COLUMN(TblHospital[DateofBirth]), FALSE)</f>
        <v>32361</v>
      </c>
      <c r="O609" s="35" t="str" cm="1">
        <f t="array" ref="O609">VLOOKUP($A609, TblHospital[], COLUMN(TblHospital[Hospital tier]), FALSE)</f>
        <v>tier - 2</v>
      </c>
      <c r="P609" s="35" t="str" cm="1">
        <f t="array" ref="P609">VLOOKUP($A609, TblHospital[], COLUMN(TblHospital[City tier]), FALSE)</f>
        <v>tier - 2</v>
      </c>
      <c r="Q609" s="35" t="str" cm="1">
        <f t="array" ref="Q609">VLOOKUP($A609, TblHospital[],COLUMN(TblHospital[State ID]), FALSE)</f>
        <v>R1012</v>
      </c>
      <c r="R609" s="31"/>
      <c r="S609" s="31"/>
      <c r="T609" s="31"/>
    </row>
    <row r="610" spans="1:20" x14ac:dyDescent="0.25">
      <c r="A610" s="39" t="str">
        <f>TblNames[[#This Row],[Customer ID]]</f>
        <v>Id609</v>
      </c>
      <c r="B610" s="29" t="str" cm="1">
        <f t="array" ref="B610">VLOOKUP($A610, TblNames[], COLUMN(TblNames[First Name]), FALSE)</f>
        <v>Mark W</v>
      </c>
      <c r="C610" s="29" cm="1">
        <f t="array" ref="C610">VLOOKUP($A610, TblMedical[], COLUMN(TblMedical[HBA1C]), FALSE)</f>
        <v>7.3</v>
      </c>
      <c r="D610" s="34" cm="1">
        <f t="array" ref="D610">VLOOKUP($A610, TblHospital[], COLUMN(TblHospital[Charges]), FALSE)</f>
        <v>16190.97</v>
      </c>
      <c r="E610" s="40" cm="1">
        <f t="array" ref="E610">VLOOKUP($A610, TblHospital[], COLUMN(TblHospital[Age]), FALSE)</f>
        <v>48</v>
      </c>
      <c r="F610" s="29" cm="1">
        <f t="array" ref="F610">VLOOKUP($A610, TblMedical[], COLUMN(TblMedical[BMI]), FALSE)</f>
        <v>48.01</v>
      </c>
      <c r="G610" s="29" t="str" cm="1">
        <f t="array" ref="G610">VLOOKUP($A610, TblMedical[], COLUMN(TblMedical[Heart Issues]), FALSE)</f>
        <v>No</v>
      </c>
      <c r="H610" s="29" t="str" cm="1">
        <f t="array" ref="H610">VLOOKUP($A610, TblMedical[], COLUMN(TblMedical[Any Transplants]), FALSE)</f>
        <v>No</v>
      </c>
      <c r="I610" s="29" t="str" cm="1">
        <f t="array" ref="I610">VLOOKUP($A610, TblMedical[], COLUMN(TblMedical[Cancer history]), FALSE)</f>
        <v>No</v>
      </c>
      <c r="J610" s="29">
        <f>VLOOKUP($A610, TblMedical[], 9, FALSE)</f>
        <v>0</v>
      </c>
      <c r="K610" s="29" t="str" cm="1">
        <f t="array" ref="K610">VLOOKUP($A610, TblMedical[], COLUMN(TblMedical[Smoker]), FALSE)</f>
        <v>No</v>
      </c>
      <c r="L610" s="29" t="str" cm="1">
        <f t="array" ref="L610">VLOOKUP($A610, TblMedical[], COLUMN(TblMedical[Weight Status]), FALSE)</f>
        <v>Obesity</v>
      </c>
      <c r="M610" s="29" t="str" cm="1">
        <f t="array" ref="M610">VLOOKUP($A610, TblMedical[], COLUMN(TblMedical[Diabetes Status]), FALSE)</f>
        <v>Prediabetes</v>
      </c>
      <c r="N610" s="30" cm="1">
        <f t="array" ref="N610">VLOOKUP($A610, TblHospital[], COLUMN(TblHospital[DateofBirth]), FALSE)</f>
        <v>27283</v>
      </c>
      <c r="O610" s="35" t="str" cm="1">
        <f t="array" ref="O610">VLOOKUP($A610, TblHospital[], COLUMN(TblHospital[Hospital tier]), FALSE)</f>
        <v>tier - 2</v>
      </c>
      <c r="P610" s="35" t="str" cm="1">
        <f t="array" ref="P610">VLOOKUP($A610, TblHospital[], COLUMN(TblHospital[City tier]), FALSE)</f>
        <v>tier - 3</v>
      </c>
      <c r="Q610" s="35" t="str" cm="1">
        <f t="array" ref="Q610">VLOOKUP($A610, TblHospital[],COLUMN(TblHospital[State ID]), FALSE)</f>
        <v>R1012</v>
      </c>
      <c r="R610" s="31"/>
      <c r="S610" s="31"/>
      <c r="T610" s="31"/>
    </row>
    <row r="611" spans="1:20" x14ac:dyDescent="0.25">
      <c r="A611" s="39" t="str">
        <f>TblNames[[#This Row],[Customer ID]]</f>
        <v>Id610</v>
      </c>
      <c r="B611" s="29" t="str" cm="1">
        <f t="array" ref="B611">VLOOKUP($A611, TblNames[], COLUMN(TblNames[First Name]), FALSE)</f>
        <v>Aubri</v>
      </c>
      <c r="C611" s="29" cm="1">
        <f t="array" ref="C611">VLOOKUP($A611, TblMedical[], COLUMN(TblMedical[HBA1C]), FALSE)</f>
        <v>5.88</v>
      </c>
      <c r="D611" s="34" cm="1">
        <f t="array" ref="D611">VLOOKUP($A611, TblHospital[], COLUMN(TblHospital[Charges]), FALSE)</f>
        <v>16152.04</v>
      </c>
      <c r="E611" s="40" cm="1">
        <f t="array" ref="E611">VLOOKUP($A611, TblHospital[], COLUMN(TblHospital[Age]), FALSE)</f>
        <v>41</v>
      </c>
      <c r="F611" s="29" cm="1">
        <f t="array" ref="F611">VLOOKUP($A611, TblMedical[], COLUMN(TblMedical[BMI]), FALSE)</f>
        <v>48.32</v>
      </c>
      <c r="G611" s="29" t="str" cm="1">
        <f t="array" ref="G611">VLOOKUP($A611, TblMedical[], COLUMN(TblMedical[Heart Issues]), FALSE)</f>
        <v>No</v>
      </c>
      <c r="H611" s="29" t="str" cm="1">
        <f t="array" ref="H611">VLOOKUP($A611, TblMedical[], COLUMN(TblMedical[Any Transplants]), FALSE)</f>
        <v>No</v>
      </c>
      <c r="I611" s="29" t="str" cm="1">
        <f t="array" ref="I611">VLOOKUP($A611, TblMedical[], COLUMN(TblMedical[Cancer history]), FALSE)</f>
        <v>No</v>
      </c>
      <c r="J611" s="29">
        <f>VLOOKUP($A611, TblMedical[], 9, FALSE)</f>
        <v>0</v>
      </c>
      <c r="K611" s="29" t="str" cm="1">
        <f t="array" ref="K611">VLOOKUP($A611, TblMedical[], COLUMN(TblMedical[Smoker]), FALSE)</f>
        <v>No</v>
      </c>
      <c r="L611" s="29" t="str" cm="1">
        <f t="array" ref="L611">VLOOKUP($A611, TblMedical[], COLUMN(TblMedical[Weight Status]), FALSE)</f>
        <v>Obesity</v>
      </c>
      <c r="M611" s="29" t="str" cm="1">
        <f t="array" ref="M611">VLOOKUP($A611, TblMedical[], COLUMN(TblMedical[Diabetes Status]), FALSE)</f>
        <v>Normal</v>
      </c>
      <c r="N611" s="30" cm="1">
        <f t="array" ref="N611">VLOOKUP($A611, TblHospital[], COLUMN(TblHospital[DateofBirth]), FALSE)</f>
        <v>30138</v>
      </c>
      <c r="O611" s="35" t="str" cm="1">
        <f t="array" ref="O611">VLOOKUP($A611, TblHospital[], COLUMN(TblHospital[Hospital tier]), FALSE)</f>
        <v>tier - 2</v>
      </c>
      <c r="P611" s="35" t="str" cm="1">
        <f t="array" ref="P611">VLOOKUP($A611, TblHospital[], COLUMN(TblHospital[City tier]), FALSE)</f>
        <v>tier - 1</v>
      </c>
      <c r="Q611" s="35" t="str" cm="1">
        <f t="array" ref="Q611">VLOOKUP($A611, TblHospital[],COLUMN(TblHospital[State ID]), FALSE)</f>
        <v>R1026</v>
      </c>
      <c r="R611" s="31"/>
      <c r="S611" s="31"/>
      <c r="T611" s="31"/>
    </row>
    <row r="612" spans="1:20" x14ac:dyDescent="0.25">
      <c r="A612" s="39" t="str">
        <f>TblNames[[#This Row],[Customer ID]]</f>
        <v>Id611</v>
      </c>
      <c r="B612" s="29" t="str" cm="1">
        <f t="array" ref="B612">VLOOKUP($A612, TblNames[], COLUMN(TblNames[First Name]), FALSE)</f>
        <v>Justin</v>
      </c>
      <c r="C612" s="29" cm="1">
        <f t="array" ref="C612">VLOOKUP($A612, TblMedical[], COLUMN(TblMedical[HBA1C]), FALSE)</f>
        <v>4.0599999999999996</v>
      </c>
      <c r="D612" s="34" cm="1">
        <f t="array" ref="D612">VLOOKUP($A612, TblHospital[], COLUMN(TblHospital[Charges]), FALSE)</f>
        <v>16138.76</v>
      </c>
      <c r="E612" s="40" cm="1">
        <f t="array" ref="E612">VLOOKUP($A612, TblHospital[], COLUMN(TblHospital[Age]), FALSE)</f>
        <v>29</v>
      </c>
      <c r="F612" s="29" cm="1">
        <f t="array" ref="F612">VLOOKUP($A612, TblMedical[], COLUMN(TblMedical[BMI]), FALSE)</f>
        <v>22.895</v>
      </c>
      <c r="G612" s="29" t="str" cm="1">
        <f t="array" ref="G612">VLOOKUP($A612, TblMedical[], COLUMN(TblMedical[Heart Issues]), FALSE)</f>
        <v>No</v>
      </c>
      <c r="H612" s="29" t="str" cm="1">
        <f t="array" ref="H612">VLOOKUP($A612, TblMedical[], COLUMN(TblMedical[Any Transplants]), FALSE)</f>
        <v>No</v>
      </c>
      <c r="I612" s="29" t="str" cm="1">
        <f t="array" ref="I612">VLOOKUP($A612, TblMedical[], COLUMN(TblMedical[Cancer history]), FALSE)</f>
        <v>Yes</v>
      </c>
      <c r="J612" s="29">
        <f>VLOOKUP($A612, TblMedical[], 9, FALSE)</f>
        <v>1</v>
      </c>
      <c r="K612" s="29" t="str" cm="1">
        <f t="array" ref="K612">VLOOKUP($A612, TblMedical[], COLUMN(TblMedical[Smoker]), FALSE)</f>
        <v>Yes</v>
      </c>
      <c r="L612" s="29" t="str" cm="1">
        <f t="array" ref="L612">VLOOKUP($A612, TblMedical[], COLUMN(TblMedical[Weight Status]), FALSE)</f>
        <v>Normal Weight</v>
      </c>
      <c r="M612" s="29" t="str" cm="1">
        <f t="array" ref="M612">VLOOKUP($A612, TblMedical[], COLUMN(TblMedical[Diabetes Status]), FALSE)</f>
        <v>Normal</v>
      </c>
      <c r="N612" s="30" cm="1">
        <f t="array" ref="N612">VLOOKUP($A612, TblHospital[], COLUMN(TblHospital[DateofBirth]), FALSE)</f>
        <v>34315</v>
      </c>
      <c r="O612" s="35" t="str" cm="1">
        <f t="array" ref="O612">VLOOKUP($A612, TblHospital[], COLUMN(TblHospital[Hospital tier]), FALSE)</f>
        <v>tier - 2</v>
      </c>
      <c r="P612" s="35" t="str" cm="1">
        <f t="array" ref="P612">VLOOKUP($A612, TblHospital[], COLUMN(TblHospital[City tier]), FALSE)</f>
        <v>tier - 3</v>
      </c>
      <c r="Q612" s="35" t="str" cm="1">
        <f t="array" ref="Q612">VLOOKUP($A612, TblHospital[],COLUMN(TblHospital[State ID]), FALSE)</f>
        <v>R1017</v>
      </c>
      <c r="R612" s="31"/>
      <c r="S612" s="31"/>
      <c r="T612" s="31"/>
    </row>
    <row r="613" spans="1:20" x14ac:dyDescent="0.25">
      <c r="A613" s="39" t="str">
        <f>TblNames[[#This Row],[Customer ID]]</f>
        <v>Id612</v>
      </c>
      <c r="B613" s="29" t="str" cm="1">
        <f t="array" ref="B613">VLOOKUP($A613, TblNames[], COLUMN(TblNames[First Name]), FALSE)</f>
        <v>Megan A</v>
      </c>
      <c r="C613" s="29" cm="1">
        <f t="array" ref="C613">VLOOKUP($A613, TblMedical[], COLUMN(TblMedical[HBA1C]), FALSE)</f>
        <v>4.9000000000000004</v>
      </c>
      <c r="D613" s="34" cm="1">
        <f t="array" ref="D613">VLOOKUP($A613, TblHospital[], COLUMN(TblHospital[Charges]), FALSE)</f>
        <v>16122.65</v>
      </c>
      <c r="E613" s="40" cm="1">
        <f t="array" ref="E613">VLOOKUP($A613, TblHospital[], COLUMN(TblHospital[Age]), FALSE)</f>
        <v>35</v>
      </c>
      <c r="F613" s="29" cm="1">
        <f t="array" ref="F613">VLOOKUP($A613, TblMedical[], COLUMN(TblMedical[BMI]), FALSE)</f>
        <v>54.85</v>
      </c>
      <c r="G613" s="29" t="str" cm="1">
        <f t="array" ref="G613">VLOOKUP($A613, TblMedical[], COLUMN(TblMedical[Heart Issues]), FALSE)</f>
        <v>No</v>
      </c>
      <c r="H613" s="29" t="str" cm="1">
        <f t="array" ref="H613">VLOOKUP($A613, TblMedical[], COLUMN(TblMedical[Any Transplants]), FALSE)</f>
        <v>No</v>
      </c>
      <c r="I613" s="29" t="str" cm="1">
        <f t="array" ref="I613">VLOOKUP($A613, TblMedical[], COLUMN(TblMedical[Cancer history]), FALSE)</f>
        <v>No</v>
      </c>
      <c r="J613" s="29">
        <f>VLOOKUP($A613, TblMedical[], 9, FALSE)</f>
        <v>1</v>
      </c>
      <c r="K613" s="29" t="str" cm="1">
        <f t="array" ref="K613">VLOOKUP($A613, TblMedical[], COLUMN(TblMedical[Smoker]), FALSE)</f>
        <v>No</v>
      </c>
      <c r="L613" s="29" t="str" cm="1">
        <f t="array" ref="L613">VLOOKUP($A613, TblMedical[], COLUMN(TblMedical[Weight Status]), FALSE)</f>
        <v>Obesity</v>
      </c>
      <c r="M613" s="29" t="str" cm="1">
        <f t="array" ref="M613">VLOOKUP($A613, TblMedical[], COLUMN(TblMedical[Diabetes Status]), FALSE)</f>
        <v>Normal</v>
      </c>
      <c r="N613" s="30" cm="1">
        <f t="array" ref="N613">VLOOKUP($A613, TblHospital[], COLUMN(TblHospital[DateofBirth]), FALSE)</f>
        <v>32056</v>
      </c>
      <c r="O613" s="35" t="str" cm="1">
        <f t="array" ref="O613">VLOOKUP($A613, TblHospital[], COLUMN(TblHospital[Hospital tier]), FALSE)</f>
        <v>tier - 2</v>
      </c>
      <c r="P613" s="35" t="str" cm="1">
        <f t="array" ref="P613">VLOOKUP($A613, TblHospital[], COLUMN(TblHospital[City tier]), FALSE)</f>
        <v>tier - 1</v>
      </c>
      <c r="Q613" s="35" t="str" cm="1">
        <f t="array" ref="Q613">VLOOKUP($A613, TblHospital[],COLUMN(TblHospital[State ID]), FALSE)</f>
        <v>R1011</v>
      </c>
      <c r="R613" s="31"/>
      <c r="S613" s="31"/>
      <c r="T613" s="31"/>
    </row>
    <row r="614" spans="1:20" x14ac:dyDescent="0.25">
      <c r="A614" s="39" t="str">
        <f>TblNames[[#This Row],[Customer ID]]</f>
        <v>Id613</v>
      </c>
      <c r="B614" s="29" t="str" cm="1">
        <f t="array" ref="B614">VLOOKUP($A614, TblNames[], COLUMN(TblNames[First Name]), FALSE)</f>
        <v>Erika M</v>
      </c>
      <c r="C614" s="29" cm="1">
        <f t="array" ref="C614">VLOOKUP($A614, TblMedical[], COLUMN(TblMedical[HBA1C]), FALSE)</f>
        <v>5.52</v>
      </c>
      <c r="D614" s="34" cm="1">
        <f t="array" ref="D614">VLOOKUP($A614, TblHospital[], COLUMN(TblHospital[Charges]), FALSE)</f>
        <v>16115.3</v>
      </c>
      <c r="E614" s="40" cm="1">
        <f t="array" ref="E614">VLOOKUP($A614, TblHospital[], COLUMN(TblHospital[Age]), FALSE)</f>
        <v>29</v>
      </c>
      <c r="F614" s="29" cm="1">
        <f t="array" ref="F614">VLOOKUP($A614, TblMedical[], COLUMN(TblMedical[BMI]), FALSE)</f>
        <v>21.85</v>
      </c>
      <c r="G614" s="29" t="str" cm="1">
        <f t="array" ref="G614">VLOOKUP($A614, TblMedical[], COLUMN(TblMedical[Heart Issues]), FALSE)</f>
        <v>No</v>
      </c>
      <c r="H614" s="29" t="str" cm="1">
        <f t="array" ref="H614">VLOOKUP($A614, TblMedical[], COLUMN(TblMedical[Any Transplants]), FALSE)</f>
        <v>No</v>
      </c>
      <c r="I614" s="29" t="str" cm="1">
        <f t="array" ref="I614">VLOOKUP($A614, TblMedical[], COLUMN(TblMedical[Cancer history]), FALSE)</f>
        <v>Yes</v>
      </c>
      <c r="J614" s="29">
        <f>VLOOKUP($A614, TblMedical[], 9, FALSE)</f>
        <v>1</v>
      </c>
      <c r="K614" s="29" t="str" cm="1">
        <f t="array" ref="K614">VLOOKUP($A614, TblMedical[], COLUMN(TblMedical[Smoker]), FALSE)</f>
        <v>Yes</v>
      </c>
      <c r="L614" s="29" t="str" cm="1">
        <f t="array" ref="L614">VLOOKUP($A614, TblMedical[], COLUMN(TblMedical[Weight Status]), FALSE)</f>
        <v>Normal Weight</v>
      </c>
      <c r="M614" s="29" t="str" cm="1">
        <f t="array" ref="M614">VLOOKUP($A614, TblMedical[], COLUMN(TblMedical[Diabetes Status]), FALSE)</f>
        <v>Normal</v>
      </c>
      <c r="N614" s="30" cm="1">
        <f t="array" ref="N614">VLOOKUP($A614, TblHospital[], COLUMN(TblHospital[DateofBirth]), FALSE)</f>
        <v>34189</v>
      </c>
      <c r="O614" s="35" t="str" cm="1">
        <f t="array" ref="O614">VLOOKUP($A614, TblHospital[], COLUMN(TblHospital[Hospital tier]), FALSE)</f>
        <v>tier - 2</v>
      </c>
      <c r="P614" s="35" t="str" cm="1">
        <f t="array" ref="P614">VLOOKUP($A614, TblHospital[], COLUMN(TblHospital[City tier]), FALSE)</f>
        <v>tier - 1</v>
      </c>
      <c r="Q614" s="35" t="str" cm="1">
        <f t="array" ref="Q614">VLOOKUP($A614, TblHospital[],COLUMN(TblHospital[State ID]), FALSE)</f>
        <v>R1024</v>
      </c>
      <c r="R614" s="31"/>
      <c r="S614" s="31"/>
      <c r="T614" s="31"/>
    </row>
    <row r="615" spans="1:20" x14ac:dyDescent="0.25">
      <c r="A615" s="39" t="str">
        <f>TblNames[[#This Row],[Customer ID]]</f>
        <v>Id614</v>
      </c>
      <c r="B615" s="29" t="str" cm="1">
        <f t="array" ref="B615">VLOOKUP($A615, TblNames[], COLUMN(TblNames[First Name]), FALSE)</f>
        <v>Daniel G</v>
      </c>
      <c r="C615" s="29" cm="1">
        <f t="array" ref="C615">VLOOKUP($A615, TblMedical[], COLUMN(TblMedical[HBA1C]), FALSE)</f>
        <v>5.2</v>
      </c>
      <c r="D615" s="34" cm="1">
        <f t="array" ref="D615">VLOOKUP($A615, TblHospital[], COLUMN(TblHospital[Charges]), FALSE)</f>
        <v>16097.94</v>
      </c>
      <c r="E615" s="40" cm="1">
        <f t="array" ref="E615">VLOOKUP($A615, TblHospital[], COLUMN(TblHospital[Age]), FALSE)</f>
        <v>37</v>
      </c>
      <c r="F615" s="29" cm="1">
        <f t="array" ref="F615">VLOOKUP($A615, TblMedical[], COLUMN(TblMedical[BMI]), FALSE)</f>
        <v>51.86</v>
      </c>
      <c r="G615" s="29" t="str" cm="1">
        <f t="array" ref="G615">VLOOKUP($A615, TblMedical[], COLUMN(TblMedical[Heart Issues]), FALSE)</f>
        <v>Yes</v>
      </c>
      <c r="H615" s="29" t="str" cm="1">
        <f t="array" ref="H615">VLOOKUP($A615, TblMedical[], COLUMN(TblMedical[Any Transplants]), FALSE)</f>
        <v>No</v>
      </c>
      <c r="I615" s="29" t="str" cm="1">
        <f t="array" ref="I615">VLOOKUP($A615, TblMedical[], COLUMN(TblMedical[Cancer history]), FALSE)</f>
        <v>No</v>
      </c>
      <c r="J615" s="29">
        <f>VLOOKUP($A615, TblMedical[], 9, FALSE)</f>
        <v>0</v>
      </c>
      <c r="K615" s="29" t="str" cm="1">
        <f t="array" ref="K615">VLOOKUP($A615, TblMedical[], COLUMN(TblMedical[Smoker]), FALSE)</f>
        <v>No</v>
      </c>
      <c r="L615" s="29" t="str" cm="1">
        <f t="array" ref="L615">VLOOKUP($A615, TblMedical[], COLUMN(TblMedical[Weight Status]), FALSE)</f>
        <v>Obesity</v>
      </c>
      <c r="M615" s="29" t="str" cm="1">
        <f t="array" ref="M615">VLOOKUP($A615, TblMedical[], COLUMN(TblMedical[Diabetes Status]), FALSE)</f>
        <v>Normal</v>
      </c>
      <c r="N615" s="30" cm="1">
        <f t="array" ref="N615">VLOOKUP($A615, TblHospital[], COLUMN(TblHospital[DateofBirth]), FALSE)</f>
        <v>31286</v>
      </c>
      <c r="O615" s="35" t="str" cm="1">
        <f t="array" ref="O615">VLOOKUP($A615, TblHospital[], COLUMN(TblHospital[Hospital tier]), FALSE)</f>
        <v>tier - 2</v>
      </c>
      <c r="P615" s="35" t="str" cm="1">
        <f t="array" ref="P615">VLOOKUP($A615, TblHospital[], COLUMN(TblHospital[City tier]), FALSE)</f>
        <v>tier - 3</v>
      </c>
      <c r="Q615" s="35" t="str" cm="1">
        <f t="array" ref="Q615">VLOOKUP($A615, TblHospital[],COLUMN(TblHospital[State ID]), FALSE)</f>
        <v>R1012</v>
      </c>
      <c r="R615" s="31"/>
      <c r="S615" s="31"/>
      <c r="T615" s="31"/>
    </row>
    <row r="616" spans="1:20" x14ac:dyDescent="0.25">
      <c r="A616" s="39" t="str">
        <f>TblNames[[#This Row],[Customer ID]]</f>
        <v>Id615</v>
      </c>
      <c r="B616" s="29" t="str" cm="1">
        <f t="array" ref="B616">VLOOKUP($A616, TblNames[], COLUMN(TblNames[First Name]), FALSE)</f>
        <v>Devin C</v>
      </c>
      <c r="C616" s="29" cm="1">
        <f t="array" ref="C616">VLOOKUP($A616, TblMedical[], COLUMN(TblMedical[HBA1C]), FALSE)</f>
        <v>7.59</v>
      </c>
      <c r="D616" s="34" cm="1">
        <f t="array" ref="D616">VLOOKUP($A616, TblHospital[], COLUMN(TblHospital[Charges]), FALSE)</f>
        <v>16085.13</v>
      </c>
      <c r="E616" s="40" cm="1">
        <f t="array" ref="E616">VLOOKUP($A616, TblHospital[], COLUMN(TblHospital[Age]), FALSE)</f>
        <v>65</v>
      </c>
      <c r="F616" s="29" cm="1">
        <f t="array" ref="F616">VLOOKUP($A616, TblMedical[], COLUMN(TblMedical[BMI]), FALSE)</f>
        <v>39.049999999999997</v>
      </c>
      <c r="G616" s="29" t="str" cm="1">
        <f t="array" ref="G616">VLOOKUP($A616, TblMedical[], COLUMN(TblMedical[Heart Issues]), FALSE)</f>
        <v>No</v>
      </c>
      <c r="H616" s="29" t="str" cm="1">
        <f t="array" ref="H616">VLOOKUP($A616, TblMedical[], COLUMN(TblMedical[Any Transplants]), FALSE)</f>
        <v>No</v>
      </c>
      <c r="I616" s="29" t="str" cm="1">
        <f t="array" ref="I616">VLOOKUP($A616, TblMedical[], COLUMN(TblMedical[Cancer history]), FALSE)</f>
        <v>No</v>
      </c>
      <c r="J616" s="29">
        <f>VLOOKUP($A616, TblMedical[], 9, FALSE)</f>
        <v>3</v>
      </c>
      <c r="K616" s="29" t="str" cm="1">
        <f t="array" ref="K616">VLOOKUP($A616, TblMedical[], COLUMN(TblMedical[Smoker]), FALSE)</f>
        <v>No</v>
      </c>
      <c r="L616" s="29" t="str" cm="1">
        <f t="array" ref="L616">VLOOKUP($A616, TblMedical[], COLUMN(TblMedical[Weight Status]), FALSE)</f>
        <v>Obesity</v>
      </c>
      <c r="M616" s="29" t="str" cm="1">
        <f t="array" ref="M616">VLOOKUP($A616, TblMedical[], COLUMN(TblMedical[Diabetes Status]), FALSE)</f>
        <v>Diabetes</v>
      </c>
      <c r="N616" s="30" cm="1">
        <f t="array" ref="N616">VLOOKUP($A616, TblHospital[], COLUMN(TblHospital[DateofBirth]), FALSE)</f>
        <v>21357</v>
      </c>
      <c r="O616" s="35" t="str" cm="1">
        <f t="array" ref="O616">VLOOKUP($A616, TblHospital[], COLUMN(TblHospital[Hospital tier]), FALSE)</f>
        <v>tier - 2</v>
      </c>
      <c r="P616" s="35" t="str" cm="1">
        <f t="array" ref="P616">VLOOKUP($A616, TblHospital[], COLUMN(TblHospital[City tier]), FALSE)</f>
        <v>tier - 2</v>
      </c>
      <c r="Q616" s="35" t="str" cm="1">
        <f t="array" ref="Q616">VLOOKUP($A616, TblHospital[],COLUMN(TblHospital[State ID]), FALSE)</f>
        <v>R1013</v>
      </c>
      <c r="R616" s="31"/>
      <c r="S616" s="31"/>
      <c r="T616" s="31"/>
    </row>
    <row r="617" spans="1:20" x14ac:dyDescent="0.25">
      <c r="A617" s="39" t="str">
        <f>TblNames[[#This Row],[Customer ID]]</f>
        <v>Id616</v>
      </c>
      <c r="B617" s="29" t="str" cm="1">
        <f t="array" ref="B617">VLOOKUP($A617, TblNames[], COLUMN(TblNames[First Name]), FALSE)</f>
        <v>Louise A</v>
      </c>
      <c r="C617" s="29" cm="1">
        <f t="array" ref="C617">VLOOKUP($A617, TblMedical[], COLUMN(TblMedical[HBA1C]), FALSE)</f>
        <v>8.2799999999999994</v>
      </c>
      <c r="D617" s="34" cm="1">
        <f t="array" ref="D617">VLOOKUP($A617, TblHospital[], COLUMN(TblHospital[Charges]), FALSE)</f>
        <v>16069.08</v>
      </c>
      <c r="E617" s="40" cm="1">
        <f t="array" ref="E617">VLOOKUP($A617, TblHospital[], COLUMN(TblHospital[Age]), FALSE)</f>
        <v>64</v>
      </c>
      <c r="F617" s="29" cm="1">
        <f t="array" ref="F617">VLOOKUP($A617, TblMedical[], COLUMN(TblMedical[BMI]), FALSE)</f>
        <v>31.824999999999999</v>
      </c>
      <c r="G617" s="29" t="str" cm="1">
        <f t="array" ref="G617">VLOOKUP($A617, TblMedical[], COLUMN(TblMedical[Heart Issues]), FALSE)</f>
        <v>No</v>
      </c>
      <c r="H617" s="29" t="str" cm="1">
        <f t="array" ref="H617">VLOOKUP($A617, TblMedical[], COLUMN(TblMedical[Any Transplants]), FALSE)</f>
        <v>No</v>
      </c>
      <c r="I617" s="29" t="str" cm="1">
        <f t="array" ref="I617">VLOOKUP($A617, TblMedical[], COLUMN(TblMedical[Cancer history]), FALSE)</f>
        <v>No</v>
      </c>
      <c r="J617" s="29">
        <f>VLOOKUP($A617, TblMedical[], 9, FALSE)</f>
        <v>3</v>
      </c>
      <c r="K617" s="29" t="str" cm="1">
        <f t="array" ref="K617">VLOOKUP($A617, TblMedical[], COLUMN(TblMedical[Smoker]), FALSE)</f>
        <v>No</v>
      </c>
      <c r="L617" s="29" t="str" cm="1">
        <f t="array" ref="L617">VLOOKUP($A617, TblMedical[], COLUMN(TblMedical[Weight Status]), FALSE)</f>
        <v>Obesity</v>
      </c>
      <c r="M617" s="29" t="str" cm="1">
        <f t="array" ref="M617">VLOOKUP($A617, TblMedical[], COLUMN(TblMedical[Diabetes Status]), FALSE)</f>
        <v>Diabetes</v>
      </c>
      <c r="N617" s="30" cm="1">
        <f t="array" ref="N617">VLOOKUP($A617, TblHospital[], COLUMN(TblHospital[DateofBirth]), FALSE)</f>
        <v>21480</v>
      </c>
      <c r="O617" s="35" t="str" cm="1">
        <f t="array" ref="O617">VLOOKUP($A617, TblHospital[], COLUMN(TblHospital[Hospital tier]), FALSE)</f>
        <v>tier - 2</v>
      </c>
      <c r="P617" s="35" t="str" cm="1">
        <f t="array" ref="P617">VLOOKUP($A617, TblHospital[], COLUMN(TblHospital[City tier]), FALSE)</f>
        <v>tier - 2</v>
      </c>
      <c r="Q617" s="35" t="str" cm="1">
        <f t="array" ref="Q617">VLOOKUP($A617, TblHospital[],COLUMN(TblHospital[State ID]), FALSE)</f>
        <v>R1024</v>
      </c>
      <c r="R617" s="31"/>
      <c r="S617" s="31"/>
      <c r="T617" s="31"/>
    </row>
    <row r="618" spans="1:20" x14ac:dyDescent="0.25">
      <c r="A618" s="39" t="str">
        <f>TblNames[[#This Row],[Customer ID]]</f>
        <v>Id617</v>
      </c>
      <c r="B618" s="29" t="str" cm="1">
        <f t="array" ref="B618">VLOOKUP($A618, TblNames[], COLUMN(TblNames[First Name]), FALSE)</f>
        <v>Sarah</v>
      </c>
      <c r="C618" s="29" cm="1">
        <f t="array" ref="C618">VLOOKUP($A618, TblMedical[], COLUMN(TblMedical[HBA1C]), FALSE)</f>
        <v>6.72</v>
      </c>
      <c r="D618" s="34" cm="1">
        <f t="array" ref="D618">VLOOKUP($A618, TblHospital[], COLUMN(TblHospital[Charges]), FALSE)</f>
        <v>16062.89</v>
      </c>
      <c r="E618" s="40" cm="1">
        <f t="array" ref="E618">VLOOKUP($A618, TblHospital[], COLUMN(TblHospital[Age]), FALSE)</f>
        <v>44</v>
      </c>
      <c r="F618" s="29" cm="1">
        <f t="array" ref="F618">VLOOKUP($A618, TblMedical[], COLUMN(TblMedical[BMI]), FALSE)</f>
        <v>46.43</v>
      </c>
      <c r="G618" s="29" t="str" cm="1">
        <f t="array" ref="G618">VLOOKUP($A618, TblMedical[], COLUMN(TblMedical[Heart Issues]), FALSE)</f>
        <v>No</v>
      </c>
      <c r="H618" s="29" t="str" cm="1">
        <f t="array" ref="H618">VLOOKUP($A618, TblMedical[], COLUMN(TblMedical[Any Transplants]), FALSE)</f>
        <v>No</v>
      </c>
      <c r="I618" s="29" t="str" cm="1">
        <f t="array" ref="I618">VLOOKUP($A618, TblMedical[], COLUMN(TblMedical[Cancer history]), FALSE)</f>
        <v>No</v>
      </c>
      <c r="J618" s="29">
        <f>VLOOKUP($A618, TblMedical[], 9, FALSE)</f>
        <v>0</v>
      </c>
      <c r="K618" s="29" t="str" cm="1">
        <f t="array" ref="K618">VLOOKUP($A618, TblMedical[], COLUMN(TblMedical[Smoker]), FALSE)</f>
        <v>No</v>
      </c>
      <c r="L618" s="29" t="str" cm="1">
        <f t="array" ref="L618">VLOOKUP($A618, TblMedical[], COLUMN(TblMedical[Weight Status]), FALSE)</f>
        <v>Obesity</v>
      </c>
      <c r="M618" s="29" t="str" cm="1">
        <f t="array" ref="M618">VLOOKUP($A618, TblMedical[], COLUMN(TblMedical[Diabetes Status]), FALSE)</f>
        <v>Prediabetes</v>
      </c>
      <c r="N618" s="30" cm="1">
        <f t="array" ref="N618">VLOOKUP($A618, TblHospital[], COLUMN(TblHospital[DateofBirth]), FALSE)</f>
        <v>28749</v>
      </c>
      <c r="O618" s="35" t="str" cm="1">
        <f t="array" ref="O618">VLOOKUP($A618, TblHospital[], COLUMN(TblHospital[Hospital tier]), FALSE)</f>
        <v>tier - 2</v>
      </c>
      <c r="P618" s="35" t="str" cm="1">
        <f t="array" ref="P618">VLOOKUP($A618, TblHospital[], COLUMN(TblHospital[City tier]), FALSE)</f>
        <v>tier - 2</v>
      </c>
      <c r="Q618" s="35" t="str" cm="1">
        <f t="array" ref="Q618">VLOOKUP($A618, TblHospital[],COLUMN(TblHospital[State ID]), FALSE)</f>
        <v>R1026</v>
      </c>
      <c r="R618" s="31"/>
      <c r="S618" s="31"/>
      <c r="T618" s="31"/>
    </row>
    <row r="619" spans="1:20" x14ac:dyDescent="0.25">
      <c r="A619" s="39" t="str">
        <f>TblNames[[#This Row],[Customer ID]]</f>
        <v>Id618</v>
      </c>
      <c r="B619" s="29" t="str" cm="1">
        <f t="array" ref="B619">VLOOKUP($A619, TblNames[], COLUMN(TblNames[First Name]), FALSE)</f>
        <v>Amy</v>
      </c>
      <c r="C619" s="29" cm="1">
        <f t="array" ref="C619">VLOOKUP($A619, TblMedical[], COLUMN(TblMedical[HBA1C]), FALSE)</f>
        <v>5.47</v>
      </c>
      <c r="D619" s="34" cm="1">
        <f t="array" ref="D619">VLOOKUP($A619, TblHospital[], COLUMN(TblHospital[Charges]), FALSE)</f>
        <v>16059.06</v>
      </c>
      <c r="E619" s="40" cm="1">
        <f t="array" ref="E619">VLOOKUP($A619, TblHospital[], COLUMN(TblHospital[Age]), FALSE)</f>
        <v>34</v>
      </c>
      <c r="F619" s="29" cm="1">
        <f t="array" ref="F619">VLOOKUP($A619, TblMedical[], COLUMN(TblMedical[BMI]), FALSE)</f>
        <v>53.63</v>
      </c>
      <c r="G619" s="29" t="str" cm="1">
        <f t="array" ref="G619">VLOOKUP($A619, TblMedical[], COLUMN(TblMedical[Heart Issues]), FALSE)</f>
        <v>Yes</v>
      </c>
      <c r="H619" s="29" t="str" cm="1">
        <f t="array" ref="H619">VLOOKUP($A619, TblMedical[], COLUMN(TblMedical[Any Transplants]), FALSE)</f>
        <v>No</v>
      </c>
      <c r="I619" s="29" t="str" cm="1">
        <f t="array" ref="I619">VLOOKUP($A619, TblMedical[], COLUMN(TblMedical[Cancer history]), FALSE)</f>
        <v>No</v>
      </c>
      <c r="J619" s="29">
        <f>VLOOKUP($A619, TblMedical[], 9, FALSE)</f>
        <v>1</v>
      </c>
      <c r="K619" s="29" t="str" cm="1">
        <f t="array" ref="K619">VLOOKUP($A619, TblMedical[], COLUMN(TblMedical[Smoker]), FALSE)</f>
        <v>No</v>
      </c>
      <c r="L619" s="29" t="str" cm="1">
        <f t="array" ref="L619">VLOOKUP($A619, TblMedical[], COLUMN(TblMedical[Weight Status]), FALSE)</f>
        <v>Obesity</v>
      </c>
      <c r="M619" s="29" t="str" cm="1">
        <f t="array" ref="M619">VLOOKUP($A619, TblMedical[], COLUMN(TblMedical[Diabetes Status]), FALSE)</f>
        <v>Normal</v>
      </c>
      <c r="N619" s="30" cm="1">
        <f t="array" ref="N619">VLOOKUP($A619, TblHospital[], COLUMN(TblHospital[DateofBirth]), FALSE)</f>
        <v>32482</v>
      </c>
      <c r="O619" s="35" t="str" cm="1">
        <f t="array" ref="O619">VLOOKUP($A619, TblHospital[], COLUMN(TblHospital[Hospital tier]), FALSE)</f>
        <v>tier - 2</v>
      </c>
      <c r="P619" s="35" t="str" cm="1">
        <f t="array" ref="P619">VLOOKUP($A619, TblHospital[], COLUMN(TblHospital[City tier]), FALSE)</f>
        <v>tier - 3</v>
      </c>
      <c r="Q619" s="35" t="str" cm="1">
        <f t="array" ref="Q619">VLOOKUP($A619, TblHospital[],COLUMN(TblHospital[State ID]), FALSE)</f>
        <v>R1012</v>
      </c>
      <c r="R619" s="31"/>
      <c r="S619" s="31"/>
      <c r="T619" s="31"/>
    </row>
    <row r="620" spans="1:20" x14ac:dyDescent="0.25">
      <c r="A620" s="39" t="str">
        <f>TblNames[[#This Row],[Customer ID]]</f>
        <v>Id619</v>
      </c>
      <c r="B620" s="29" t="str" cm="1">
        <f t="array" ref="B620">VLOOKUP($A620, TblNames[], COLUMN(TblNames[First Name]), FALSE)</f>
        <v>Brittany L</v>
      </c>
      <c r="C620" s="29" cm="1">
        <f t="array" ref="C620">VLOOKUP($A620, TblMedical[], COLUMN(TblMedical[HBA1C]), FALSE)</f>
        <v>4.71</v>
      </c>
      <c r="D620" s="34" cm="1">
        <f t="array" ref="D620">VLOOKUP($A620, TblHospital[], COLUMN(TblHospital[Charges]), FALSE)</f>
        <v>15966.19</v>
      </c>
      <c r="E620" s="40" cm="1">
        <f t="array" ref="E620">VLOOKUP($A620, TblHospital[], COLUMN(TblHospital[Age]), FALSE)</f>
        <v>42</v>
      </c>
      <c r="F620" s="29" cm="1">
        <f t="array" ref="F620">VLOOKUP($A620, TblMedical[], COLUMN(TblMedical[BMI]), FALSE)</f>
        <v>48.7</v>
      </c>
      <c r="G620" s="29" t="str" cm="1">
        <f t="array" ref="G620">VLOOKUP($A620, TblMedical[], COLUMN(TblMedical[Heart Issues]), FALSE)</f>
        <v>No</v>
      </c>
      <c r="H620" s="29" t="str" cm="1">
        <f t="array" ref="H620">VLOOKUP($A620, TblMedical[], COLUMN(TblMedical[Any Transplants]), FALSE)</f>
        <v>No</v>
      </c>
      <c r="I620" s="29" t="str" cm="1">
        <f t="array" ref="I620">VLOOKUP($A620, TblMedical[], COLUMN(TblMedical[Cancer history]), FALSE)</f>
        <v>No</v>
      </c>
      <c r="J620" s="29">
        <f>VLOOKUP($A620, TblMedical[], 9, FALSE)</f>
        <v>0</v>
      </c>
      <c r="K620" s="29" t="str" cm="1">
        <f t="array" ref="K620">VLOOKUP($A620, TblMedical[], COLUMN(TblMedical[Smoker]), FALSE)</f>
        <v>No</v>
      </c>
      <c r="L620" s="29" t="str" cm="1">
        <f t="array" ref="L620">VLOOKUP($A620, TblMedical[], COLUMN(TblMedical[Weight Status]), FALSE)</f>
        <v>Obesity</v>
      </c>
      <c r="M620" s="29" t="str" cm="1">
        <f t="array" ref="M620">VLOOKUP($A620, TblMedical[], COLUMN(TblMedical[Diabetes Status]), FALSE)</f>
        <v>Normal</v>
      </c>
      <c r="N620" s="30" cm="1">
        <f t="array" ref="N620">VLOOKUP($A620, TblHospital[], COLUMN(TblHospital[DateofBirth]), FALSE)</f>
        <v>29483</v>
      </c>
      <c r="O620" s="35" t="str" cm="1">
        <f t="array" ref="O620">VLOOKUP($A620, TblHospital[], COLUMN(TblHospital[Hospital tier]), FALSE)</f>
        <v>tier - 2</v>
      </c>
      <c r="P620" s="35" t="str" cm="1">
        <f t="array" ref="P620">VLOOKUP($A620, TblHospital[], COLUMN(TblHospital[City tier]), FALSE)</f>
        <v>tier - 2</v>
      </c>
      <c r="Q620" s="35" t="str" cm="1">
        <f t="array" ref="Q620">VLOOKUP($A620, TblHospital[],COLUMN(TblHospital[State ID]), FALSE)</f>
        <v>R1012</v>
      </c>
      <c r="R620" s="31"/>
      <c r="S620" s="31"/>
      <c r="T620" s="31"/>
    </row>
    <row r="621" spans="1:20" x14ac:dyDescent="0.25">
      <c r="A621" s="39" t="str">
        <f>TblNames[[#This Row],[Customer ID]]</f>
        <v>Id620</v>
      </c>
      <c r="B621" s="29" t="str" cm="1">
        <f t="array" ref="B621">VLOOKUP($A621, TblNames[], COLUMN(TblNames[First Name]), FALSE)</f>
        <v>Jessica L</v>
      </c>
      <c r="C621" s="29" cm="1">
        <f t="array" ref="C621">VLOOKUP($A621, TblMedical[], COLUMN(TblMedical[HBA1C]), FALSE)</f>
        <v>5.49</v>
      </c>
      <c r="D621" s="34" cm="1">
        <f t="array" ref="D621">VLOOKUP($A621, TblHospital[], COLUMN(TblHospital[Charges]), FALSE)</f>
        <v>15965.29</v>
      </c>
      <c r="E621" s="40" cm="1">
        <f t="array" ref="E621">VLOOKUP($A621, TblHospital[], COLUMN(TblHospital[Age]), FALSE)</f>
        <v>41</v>
      </c>
      <c r="F621" s="29" cm="1">
        <f t="array" ref="F621">VLOOKUP($A621, TblMedical[], COLUMN(TblMedical[BMI]), FALSE)</f>
        <v>48.81</v>
      </c>
      <c r="G621" s="29" t="str" cm="1">
        <f t="array" ref="G621">VLOOKUP($A621, TblMedical[], COLUMN(TblMedical[Heart Issues]), FALSE)</f>
        <v>No</v>
      </c>
      <c r="H621" s="29" t="str" cm="1">
        <f t="array" ref="H621">VLOOKUP($A621, TblMedical[], COLUMN(TblMedical[Any Transplants]), FALSE)</f>
        <v>No</v>
      </c>
      <c r="I621" s="29" t="str" cm="1">
        <f t="array" ref="I621">VLOOKUP($A621, TblMedical[], COLUMN(TblMedical[Cancer history]), FALSE)</f>
        <v>No</v>
      </c>
      <c r="J621" s="29">
        <f>VLOOKUP($A621, TblMedical[], 9, FALSE)</f>
        <v>0</v>
      </c>
      <c r="K621" s="29" t="str" cm="1">
        <f t="array" ref="K621">VLOOKUP($A621, TblMedical[], COLUMN(TblMedical[Smoker]), FALSE)</f>
        <v>No</v>
      </c>
      <c r="L621" s="29" t="str" cm="1">
        <f t="array" ref="L621">VLOOKUP($A621, TblMedical[], COLUMN(TblMedical[Weight Status]), FALSE)</f>
        <v>Obesity</v>
      </c>
      <c r="M621" s="29" t="str" cm="1">
        <f t="array" ref="M621">VLOOKUP($A621, TblMedical[], COLUMN(TblMedical[Diabetes Status]), FALSE)</f>
        <v>Normal</v>
      </c>
      <c r="N621" s="30" cm="1">
        <f t="array" ref="N621">VLOOKUP($A621, TblHospital[], COLUMN(TblHospital[DateofBirth]), FALSE)</f>
        <v>30156</v>
      </c>
      <c r="O621" s="35" t="str" cm="1">
        <f t="array" ref="O621">VLOOKUP($A621, TblHospital[], COLUMN(TblHospital[Hospital tier]), FALSE)</f>
        <v>tier - 2</v>
      </c>
      <c r="P621" s="35" t="str" cm="1">
        <f t="array" ref="P621">VLOOKUP($A621, TblHospital[], COLUMN(TblHospital[City tier]), FALSE)</f>
        <v>tier - 1</v>
      </c>
      <c r="Q621" s="35" t="str" cm="1">
        <f t="array" ref="Q621">VLOOKUP($A621, TblHospital[],COLUMN(TblHospital[State ID]), FALSE)</f>
        <v>R1012</v>
      </c>
      <c r="R621" s="31"/>
      <c r="S621" s="31"/>
      <c r="T621" s="31"/>
    </row>
    <row r="622" spans="1:20" x14ac:dyDescent="0.25">
      <c r="A622" s="39" t="str">
        <f>TblNames[[#This Row],[Customer ID]]</f>
        <v>Id621</v>
      </c>
      <c r="B622" s="29" t="str" cm="1">
        <f t="array" ref="B622">VLOOKUP($A622, TblNames[], COLUMN(TblNames[First Name]), FALSE)</f>
        <v>Kristina K</v>
      </c>
      <c r="C622" s="29" cm="1">
        <f t="array" ref="C622">VLOOKUP($A622, TblMedical[], COLUMN(TblMedical[HBA1C]), FALSE)</f>
        <v>4.72</v>
      </c>
      <c r="D622" s="34" cm="1">
        <f t="array" ref="D622">VLOOKUP($A622, TblHospital[], COLUMN(TblHospital[Charges]), FALSE)</f>
        <v>15922.29</v>
      </c>
      <c r="E622" s="40" cm="1">
        <f t="array" ref="E622">VLOOKUP($A622, TblHospital[], COLUMN(TblHospital[Age]), FALSE)</f>
        <v>42</v>
      </c>
      <c r="F622" s="29" cm="1">
        <f t="array" ref="F622">VLOOKUP($A622, TblMedical[], COLUMN(TblMedical[BMI]), FALSE)</f>
        <v>47.53</v>
      </c>
      <c r="G622" s="29" t="str" cm="1">
        <f t="array" ref="G622">VLOOKUP($A622, TblMedical[], COLUMN(TblMedical[Heart Issues]), FALSE)</f>
        <v>No</v>
      </c>
      <c r="H622" s="29" t="str" cm="1">
        <f t="array" ref="H622">VLOOKUP($A622, TblMedical[], COLUMN(TblMedical[Any Transplants]), FALSE)</f>
        <v>No</v>
      </c>
      <c r="I622" s="29" t="str" cm="1">
        <f t="array" ref="I622">VLOOKUP($A622, TblMedical[], COLUMN(TblMedical[Cancer history]), FALSE)</f>
        <v>No</v>
      </c>
      <c r="J622" s="29">
        <f>VLOOKUP($A622, TblMedical[], 9, FALSE)</f>
        <v>0</v>
      </c>
      <c r="K622" s="29" t="str" cm="1">
        <f t="array" ref="K622">VLOOKUP($A622, TblMedical[], COLUMN(TblMedical[Smoker]), FALSE)</f>
        <v>No</v>
      </c>
      <c r="L622" s="29" t="str" cm="1">
        <f t="array" ref="L622">VLOOKUP($A622, TblMedical[], COLUMN(TblMedical[Weight Status]), FALSE)</f>
        <v>Obesity</v>
      </c>
      <c r="M622" s="29" t="str" cm="1">
        <f t="array" ref="M622">VLOOKUP($A622, TblMedical[], COLUMN(TblMedical[Diabetes Status]), FALSE)</f>
        <v>Normal</v>
      </c>
      <c r="N622" s="30" cm="1">
        <f t="array" ref="N622">VLOOKUP($A622, TblHospital[], COLUMN(TblHospital[DateofBirth]), FALSE)</f>
        <v>29506</v>
      </c>
      <c r="O622" s="35" t="str" cm="1">
        <f t="array" ref="O622">VLOOKUP($A622, TblHospital[], COLUMN(TblHospital[Hospital tier]), FALSE)</f>
        <v>tier - 2</v>
      </c>
      <c r="P622" s="35" t="str" cm="1">
        <f t="array" ref="P622">VLOOKUP($A622, TblHospital[], COLUMN(TblHospital[City tier]), FALSE)</f>
        <v>tier - 3</v>
      </c>
      <c r="Q622" s="35" t="str" cm="1">
        <f t="array" ref="Q622">VLOOKUP($A622, TblHospital[],COLUMN(TblHospital[State ID]), FALSE)</f>
        <v>R1026</v>
      </c>
      <c r="R622" s="31"/>
      <c r="S622" s="31"/>
      <c r="T622" s="31"/>
    </row>
    <row r="623" spans="1:20" x14ac:dyDescent="0.25">
      <c r="A623" s="39" t="str">
        <f>TblNames[[#This Row],[Customer ID]]</f>
        <v>Id622</v>
      </c>
      <c r="B623" s="29" t="str" cm="1">
        <f t="array" ref="B623">VLOOKUP($A623, TblNames[], COLUMN(TblNames[First Name]), FALSE)</f>
        <v>Brad</v>
      </c>
      <c r="C623" s="29" cm="1">
        <f t="array" ref="C623">VLOOKUP($A623, TblMedical[], COLUMN(TblMedical[HBA1C]), FALSE)</f>
        <v>6.7</v>
      </c>
      <c r="D623" s="34" cm="1">
        <f t="array" ref="D623">VLOOKUP($A623, TblHospital[], COLUMN(TblHospital[Charges]), FALSE)</f>
        <v>15840.81</v>
      </c>
      <c r="E623" s="40" cm="1">
        <f t="array" ref="E623">VLOOKUP($A623, TblHospital[], COLUMN(TblHospital[Age]), FALSE)</f>
        <v>60</v>
      </c>
      <c r="F623" s="29" cm="1">
        <f t="array" ref="F623">VLOOKUP($A623, TblMedical[], COLUMN(TblMedical[BMI]), FALSE)</f>
        <v>36.85</v>
      </c>
      <c r="G623" s="29" t="str" cm="1">
        <f t="array" ref="G623">VLOOKUP($A623, TblMedical[], COLUMN(TblMedical[Heart Issues]), FALSE)</f>
        <v>No</v>
      </c>
      <c r="H623" s="29" t="str" cm="1">
        <f t="array" ref="H623">VLOOKUP($A623, TblMedical[], COLUMN(TblMedical[Any Transplants]), FALSE)</f>
        <v>No</v>
      </c>
      <c r="I623" s="29" t="str" cm="1">
        <f t="array" ref="I623">VLOOKUP($A623, TblMedical[], COLUMN(TblMedical[Cancer history]), FALSE)</f>
        <v>No</v>
      </c>
      <c r="J623" s="29">
        <f>VLOOKUP($A623, TblMedical[], 9, FALSE)</f>
        <v>0</v>
      </c>
      <c r="K623" s="29" t="str" cm="1">
        <f t="array" ref="K623">VLOOKUP($A623, TblMedical[], COLUMN(TblMedical[Smoker]), FALSE)</f>
        <v>No</v>
      </c>
      <c r="L623" s="29" t="str" cm="1">
        <f t="array" ref="L623">VLOOKUP($A623, TblMedical[], COLUMN(TblMedical[Weight Status]), FALSE)</f>
        <v>Obesity</v>
      </c>
      <c r="M623" s="29" t="str" cm="1">
        <f t="array" ref="M623">VLOOKUP($A623, TblMedical[], COLUMN(TblMedical[Diabetes Status]), FALSE)</f>
        <v>Prediabetes</v>
      </c>
      <c r="N623" s="30" cm="1">
        <f t="array" ref="N623">VLOOKUP($A623, TblHospital[], COLUMN(TblHospital[DateofBirth]), FALSE)</f>
        <v>23005</v>
      </c>
      <c r="O623" s="35" t="str" cm="1">
        <f t="array" ref="O623">VLOOKUP($A623, TblHospital[], COLUMN(TblHospital[Hospital tier]), FALSE)</f>
        <v>tier - 2</v>
      </c>
      <c r="P623" s="35" t="str" cm="1">
        <f t="array" ref="P623">VLOOKUP($A623, TblHospital[], COLUMN(TblHospital[City tier]), FALSE)</f>
        <v>tier - 1</v>
      </c>
      <c r="Q623" s="35" t="str" cm="1">
        <f t="array" ref="Q623">VLOOKUP($A623, TblHospital[],COLUMN(TblHospital[State ID]), FALSE)</f>
        <v>R1022</v>
      </c>
      <c r="R623" s="31"/>
      <c r="S623" s="31"/>
      <c r="T623" s="31"/>
    </row>
    <row r="624" spans="1:20" x14ac:dyDescent="0.25">
      <c r="A624" s="39" t="str">
        <f>TblNames[[#This Row],[Customer ID]]</f>
        <v>Id623</v>
      </c>
      <c r="B624" s="29" t="str" cm="1">
        <f t="array" ref="B624">VLOOKUP($A624, TblNames[], COLUMN(TblNames[First Name]), FALSE)</f>
        <v>Margaret O</v>
      </c>
      <c r="C624" s="29" cm="1">
        <f t="array" ref="C624">VLOOKUP($A624, TblMedical[], COLUMN(TblMedical[HBA1C]), FALSE)</f>
        <v>5.5</v>
      </c>
      <c r="D624" s="34" cm="1">
        <f t="array" ref="D624">VLOOKUP($A624, TblHospital[], COLUMN(TblHospital[Charges]), FALSE)</f>
        <v>15828.82</v>
      </c>
      <c r="E624" s="40" cm="1">
        <f t="array" ref="E624">VLOOKUP($A624, TblHospital[], COLUMN(TblHospital[Age]), FALSE)</f>
        <v>40</v>
      </c>
      <c r="F624" s="29" cm="1">
        <f t="array" ref="F624">VLOOKUP($A624, TblMedical[], COLUMN(TblMedical[BMI]), FALSE)</f>
        <v>29.3</v>
      </c>
      <c r="G624" s="29" t="str" cm="1">
        <f t="array" ref="G624">VLOOKUP($A624, TblMedical[], COLUMN(TblMedical[Heart Issues]), FALSE)</f>
        <v>No</v>
      </c>
      <c r="H624" s="29" t="str" cm="1">
        <f t="array" ref="H624">VLOOKUP($A624, TblMedical[], COLUMN(TblMedical[Any Transplants]), FALSE)</f>
        <v>No</v>
      </c>
      <c r="I624" s="29" t="str" cm="1">
        <f t="array" ref="I624">VLOOKUP($A624, TblMedical[], COLUMN(TblMedical[Cancer history]), FALSE)</f>
        <v>No</v>
      </c>
      <c r="J624" s="29">
        <f>VLOOKUP($A624, TblMedical[], 9, FALSE)</f>
        <v>0</v>
      </c>
      <c r="K624" s="29" t="str" cm="1">
        <f t="array" ref="K624">VLOOKUP($A624, TblMedical[], COLUMN(TblMedical[Smoker]), FALSE)</f>
        <v>No</v>
      </c>
      <c r="L624" s="29" t="str" cm="1">
        <f t="array" ref="L624">VLOOKUP($A624, TblMedical[], COLUMN(TblMedical[Weight Status]), FALSE)</f>
        <v>Overweight</v>
      </c>
      <c r="M624" s="29" t="str" cm="1">
        <f t="array" ref="M624">VLOOKUP($A624, TblMedical[], COLUMN(TblMedical[Diabetes Status]), FALSE)</f>
        <v>Normal</v>
      </c>
      <c r="N624" s="30" cm="1">
        <f t="array" ref="N624">VLOOKUP($A624, TblHospital[], COLUMN(TblHospital[DateofBirth]), FALSE)</f>
        <v>30266</v>
      </c>
      <c r="O624" s="35" t="str" cm="1">
        <f t="array" ref="O624">VLOOKUP($A624, TblHospital[], COLUMN(TblHospital[Hospital tier]), FALSE)</f>
        <v>tier - 2</v>
      </c>
      <c r="P624" s="35" t="str" cm="1">
        <f t="array" ref="P624">VLOOKUP($A624, TblHospital[], COLUMN(TblHospital[City tier]), FALSE)</f>
        <v>tier - 3</v>
      </c>
      <c r="Q624" s="35" t="str" cm="1">
        <f t="array" ref="Q624">VLOOKUP($A624, TblHospital[],COLUMN(TblHospital[State ID]), FALSE)</f>
        <v>R1011</v>
      </c>
      <c r="R624" s="31"/>
      <c r="S624" s="31"/>
      <c r="T624" s="31"/>
    </row>
    <row r="625" spans="1:20" x14ac:dyDescent="0.25">
      <c r="A625" s="39" t="str">
        <f>TblNames[[#This Row],[Customer ID]]</f>
        <v>Id624</v>
      </c>
      <c r="B625" s="29" t="str" cm="1">
        <f t="array" ref="B625">VLOOKUP($A625, TblNames[], COLUMN(TblNames[First Name]), FALSE)</f>
        <v>Craig R</v>
      </c>
      <c r="C625" s="29" cm="1">
        <f t="array" ref="C625">VLOOKUP($A625, TblMedical[], COLUMN(TblMedical[HBA1C]), FALSE)</f>
        <v>4.46</v>
      </c>
      <c r="D625" s="34" cm="1">
        <f t="array" ref="D625">VLOOKUP($A625, TblHospital[], COLUMN(TblHospital[Charges]), FALSE)</f>
        <v>15820.7</v>
      </c>
      <c r="E625" s="40" cm="1">
        <f t="array" ref="E625">VLOOKUP($A625, TblHospital[], COLUMN(TblHospital[Age]), FALSE)</f>
        <v>39</v>
      </c>
      <c r="F625" s="29" cm="1">
        <f t="array" ref="F625">VLOOKUP($A625, TblMedical[], COLUMN(TblMedical[BMI]), FALSE)</f>
        <v>19.3</v>
      </c>
      <c r="G625" s="29" t="str" cm="1">
        <f t="array" ref="G625">VLOOKUP($A625, TblMedical[], COLUMN(TblMedical[Heart Issues]), FALSE)</f>
        <v>No</v>
      </c>
      <c r="H625" s="29" t="str" cm="1">
        <f t="array" ref="H625">VLOOKUP($A625, TblMedical[], COLUMN(TblMedical[Any Transplants]), FALSE)</f>
        <v>No</v>
      </c>
      <c r="I625" s="29" t="str" cm="1">
        <f t="array" ref="I625">VLOOKUP($A625, TblMedical[], COLUMN(TblMedical[Cancer history]), FALSE)</f>
        <v>No</v>
      </c>
      <c r="J625" s="29">
        <f>VLOOKUP($A625, TblMedical[], 9, FALSE)</f>
        <v>1</v>
      </c>
      <c r="K625" s="29" t="str" cm="1">
        <f t="array" ref="K625">VLOOKUP($A625, TblMedical[], COLUMN(TblMedical[Smoker]), FALSE)</f>
        <v>Yes</v>
      </c>
      <c r="L625" s="29" t="str" cm="1">
        <f t="array" ref="L625">VLOOKUP($A625, TblMedical[], COLUMN(TblMedical[Weight Status]), FALSE)</f>
        <v>Normal Weight</v>
      </c>
      <c r="M625" s="29" t="str" cm="1">
        <f t="array" ref="M625">VLOOKUP($A625, TblMedical[], COLUMN(TblMedical[Diabetes Status]), FALSE)</f>
        <v>Normal</v>
      </c>
      <c r="N625" s="30" cm="1">
        <f t="array" ref="N625">VLOOKUP($A625, TblHospital[], COLUMN(TblHospital[DateofBirth]), FALSE)</f>
        <v>30859</v>
      </c>
      <c r="O625" s="35" t="str" cm="1">
        <f t="array" ref="O625">VLOOKUP($A625, TblHospital[], COLUMN(TblHospital[Hospital tier]), FALSE)</f>
        <v>tier - 2</v>
      </c>
      <c r="P625" s="35" t="str" cm="1">
        <f t="array" ref="P625">VLOOKUP($A625, TblHospital[], COLUMN(TblHospital[City tier]), FALSE)</f>
        <v>tier - 3</v>
      </c>
      <c r="Q625" s="35" t="str" cm="1">
        <f t="array" ref="Q625">VLOOKUP($A625, TblHospital[],COLUMN(TblHospital[State ID]), FALSE)</f>
        <v>R1011</v>
      </c>
      <c r="R625" s="31"/>
      <c r="S625" s="31"/>
      <c r="T625" s="31"/>
    </row>
    <row r="626" spans="1:20" x14ac:dyDescent="0.25">
      <c r="A626" s="39" t="str">
        <f>TblNames[[#This Row],[Customer ID]]</f>
        <v>Id625</v>
      </c>
      <c r="B626" s="29" t="str" cm="1">
        <f t="array" ref="B626">VLOOKUP($A626, TblNames[], COLUMN(TblNames[First Name]), FALSE)</f>
        <v>Simo</v>
      </c>
      <c r="C626" s="29" cm="1">
        <f t="array" ref="C626">VLOOKUP($A626, TblMedical[], COLUMN(TblMedical[HBA1C]), FALSE)</f>
        <v>5.29</v>
      </c>
      <c r="D626" s="34" cm="1">
        <f t="array" ref="D626">VLOOKUP($A626, TblHospital[], COLUMN(TblHospital[Charges]), FALSE)</f>
        <v>15817.99</v>
      </c>
      <c r="E626" s="40" cm="1">
        <f t="array" ref="E626">VLOOKUP($A626, TblHospital[], COLUMN(TblHospital[Age]), FALSE)</f>
        <v>25</v>
      </c>
      <c r="F626" s="29" cm="1">
        <f t="array" ref="F626">VLOOKUP($A626, TblMedical[], COLUMN(TblMedical[BMI]), FALSE)</f>
        <v>24.13</v>
      </c>
      <c r="G626" s="29" t="str" cm="1">
        <f t="array" ref="G626">VLOOKUP($A626, TblMedical[], COLUMN(TblMedical[Heart Issues]), FALSE)</f>
        <v>Yes</v>
      </c>
      <c r="H626" s="29" t="str" cm="1">
        <f t="array" ref="H626">VLOOKUP($A626, TblMedical[], COLUMN(TblMedical[Any Transplants]), FALSE)</f>
        <v>No</v>
      </c>
      <c r="I626" s="29" t="str" cm="1">
        <f t="array" ref="I626">VLOOKUP($A626, TblMedical[], COLUMN(TblMedical[Cancer history]), FALSE)</f>
        <v>Yes</v>
      </c>
      <c r="J626" s="29">
        <f>VLOOKUP($A626, TblMedical[], 9, FALSE)</f>
        <v>1</v>
      </c>
      <c r="K626" s="29" t="str" cm="1">
        <f t="array" ref="K626">VLOOKUP($A626, TblMedical[], COLUMN(TblMedical[Smoker]), FALSE)</f>
        <v>Yes</v>
      </c>
      <c r="L626" s="29" t="str" cm="1">
        <f t="array" ref="L626">VLOOKUP($A626, TblMedical[], COLUMN(TblMedical[Weight Status]), FALSE)</f>
        <v>Normal Weight</v>
      </c>
      <c r="M626" s="29" t="str" cm="1">
        <f t="array" ref="M626">VLOOKUP($A626, TblMedical[], COLUMN(TblMedical[Diabetes Status]), FALSE)</f>
        <v>Normal</v>
      </c>
      <c r="N626" s="30" cm="1">
        <f t="array" ref="N626">VLOOKUP($A626, TblHospital[], COLUMN(TblHospital[DateofBirth]), FALSE)</f>
        <v>35712</v>
      </c>
      <c r="O626" s="35" t="str" cm="1">
        <f t="array" ref="O626">VLOOKUP($A626, TblHospital[], COLUMN(TblHospital[Hospital tier]), FALSE)</f>
        <v>tier - 2</v>
      </c>
      <c r="P626" s="35" t="str" cm="1">
        <f t="array" ref="P626">VLOOKUP($A626, TblHospital[], COLUMN(TblHospital[City tier]), FALSE)</f>
        <v>tier - 2</v>
      </c>
      <c r="Q626" s="35" t="str" cm="1">
        <f t="array" ref="Q626">VLOOKUP($A626, TblHospital[],COLUMN(TblHospital[State ID]), FALSE)</f>
        <v>R1012</v>
      </c>
      <c r="R626" s="31"/>
      <c r="S626" s="31"/>
      <c r="T626" s="31"/>
    </row>
    <row r="627" spans="1:20" x14ac:dyDescent="0.25">
      <c r="A627" s="39" t="str">
        <f>TblNames[[#This Row],[Customer ID]]</f>
        <v>Id626</v>
      </c>
      <c r="B627" s="29" t="str" cm="1">
        <f t="array" ref="B627">VLOOKUP($A627, TblNames[], COLUMN(TblNames[First Name]), FALSE)</f>
        <v>Christopher J</v>
      </c>
      <c r="C627" s="29" cm="1">
        <f t="array" ref="C627">VLOOKUP($A627, TblMedical[], COLUMN(TblMedical[HBA1C]), FALSE)</f>
        <v>10.99</v>
      </c>
      <c r="D627" s="34" cm="1">
        <f t="array" ref="D627">VLOOKUP($A627, TblHospital[], COLUMN(TblHospital[Charges]), FALSE)</f>
        <v>15746.62</v>
      </c>
      <c r="E627" s="40" cm="1">
        <f t="array" ref="E627">VLOOKUP($A627, TblHospital[], COLUMN(TblHospital[Age]), FALSE)</f>
        <v>48</v>
      </c>
      <c r="F627" s="29" cm="1">
        <f t="array" ref="F627">VLOOKUP($A627, TblMedical[], COLUMN(TblMedical[BMI]), FALSE)</f>
        <v>46.7</v>
      </c>
      <c r="G627" s="29" t="str" cm="1">
        <f t="array" ref="G627">VLOOKUP($A627, TblMedical[], COLUMN(TblMedical[Heart Issues]), FALSE)</f>
        <v>No</v>
      </c>
      <c r="H627" s="29" t="str" cm="1">
        <f t="array" ref="H627">VLOOKUP($A627, TblMedical[], COLUMN(TblMedical[Any Transplants]), FALSE)</f>
        <v>No</v>
      </c>
      <c r="I627" s="29" t="str" cm="1">
        <f t="array" ref="I627">VLOOKUP($A627, TblMedical[], COLUMN(TblMedical[Cancer history]), FALSE)</f>
        <v>No</v>
      </c>
      <c r="J627" s="29">
        <f>VLOOKUP($A627, TblMedical[], 9, FALSE)</f>
        <v>0</v>
      </c>
      <c r="K627" s="29" t="str" cm="1">
        <f t="array" ref="K627">VLOOKUP($A627, TblMedical[], COLUMN(TblMedical[Smoker]), FALSE)</f>
        <v>No</v>
      </c>
      <c r="L627" s="29" t="str" cm="1">
        <f t="array" ref="L627">VLOOKUP($A627, TblMedical[], COLUMN(TblMedical[Weight Status]), FALSE)</f>
        <v>Obesity</v>
      </c>
      <c r="M627" s="29" t="str" cm="1">
        <f t="array" ref="M627">VLOOKUP($A627, TblMedical[], COLUMN(TblMedical[Diabetes Status]), FALSE)</f>
        <v>Diabetes</v>
      </c>
      <c r="N627" s="30" cm="1">
        <f t="array" ref="N627">VLOOKUP($A627, TblHospital[], COLUMN(TblHospital[DateofBirth]), FALSE)</f>
        <v>27270</v>
      </c>
      <c r="O627" s="35" t="str" cm="1">
        <f t="array" ref="O627">VLOOKUP($A627, TblHospital[], COLUMN(TblHospital[Hospital tier]), FALSE)</f>
        <v>tier - 2</v>
      </c>
      <c r="P627" s="35" t="str" cm="1">
        <f t="array" ref="P627">VLOOKUP($A627, TblHospital[], COLUMN(TblHospital[City tier]), FALSE)</f>
        <v>tier - 1</v>
      </c>
      <c r="Q627" s="35" t="str" cm="1">
        <f t="array" ref="Q627">VLOOKUP($A627, TblHospital[],COLUMN(TblHospital[State ID]), FALSE)</f>
        <v>R1012</v>
      </c>
      <c r="R627" s="31"/>
      <c r="S627" s="31"/>
      <c r="T627" s="31"/>
    </row>
    <row r="628" spans="1:20" x14ac:dyDescent="0.25">
      <c r="A628" s="39" t="str">
        <f>TblNames[[#This Row],[Customer ID]]</f>
        <v>Id627</v>
      </c>
      <c r="B628" s="29" t="str" cm="1">
        <f t="array" ref="B628">VLOOKUP($A628, TblNames[], COLUMN(TblNames[First Name]), FALSE)</f>
        <v>Mario Sr</v>
      </c>
      <c r="C628" s="29" cm="1">
        <f t="array" ref="C628">VLOOKUP($A628, TblMedical[], COLUMN(TblMedical[HBA1C]), FALSE)</f>
        <v>5.2</v>
      </c>
      <c r="D628" s="34" cm="1">
        <f t="array" ref="D628">VLOOKUP($A628, TblHospital[], COLUMN(TblHospital[Charges]), FALSE)</f>
        <v>15698.86</v>
      </c>
      <c r="E628" s="40" cm="1">
        <f t="array" ref="E628">VLOOKUP($A628, TblHospital[], COLUMN(TblHospital[Age]), FALSE)</f>
        <v>46</v>
      </c>
      <c r="F628" s="29" cm="1">
        <f t="array" ref="F628">VLOOKUP($A628, TblMedical[], COLUMN(TblMedical[BMI]), FALSE)</f>
        <v>45.27</v>
      </c>
      <c r="G628" s="29" t="str" cm="1">
        <f t="array" ref="G628">VLOOKUP($A628, TblMedical[], COLUMN(TblMedical[Heart Issues]), FALSE)</f>
        <v>Yes</v>
      </c>
      <c r="H628" s="29" t="str" cm="1">
        <f t="array" ref="H628">VLOOKUP($A628, TblMedical[], COLUMN(TblMedical[Any Transplants]), FALSE)</f>
        <v>No</v>
      </c>
      <c r="I628" s="29" t="str" cm="1">
        <f t="array" ref="I628">VLOOKUP($A628, TblMedical[], COLUMN(TblMedical[Cancer history]), FALSE)</f>
        <v>No</v>
      </c>
      <c r="J628" s="29">
        <f>VLOOKUP($A628, TblMedical[], 9, FALSE)</f>
        <v>0</v>
      </c>
      <c r="K628" s="29" t="str" cm="1">
        <f t="array" ref="K628">VLOOKUP($A628, TblMedical[], COLUMN(TblMedical[Smoker]), FALSE)</f>
        <v>No</v>
      </c>
      <c r="L628" s="29" t="str" cm="1">
        <f t="array" ref="L628">VLOOKUP($A628, TblMedical[], COLUMN(TblMedical[Weight Status]), FALSE)</f>
        <v>Obesity</v>
      </c>
      <c r="M628" s="29" t="str" cm="1">
        <f t="array" ref="M628">VLOOKUP($A628, TblMedical[], COLUMN(TblMedical[Diabetes Status]), FALSE)</f>
        <v>Normal</v>
      </c>
      <c r="N628" s="30" cm="1">
        <f t="array" ref="N628">VLOOKUP($A628, TblHospital[], COLUMN(TblHospital[DateofBirth]), FALSE)</f>
        <v>28023</v>
      </c>
      <c r="O628" s="35" t="str" cm="1">
        <f t="array" ref="O628">VLOOKUP($A628, TblHospital[], COLUMN(TblHospital[Hospital tier]), FALSE)</f>
        <v>tier - 2</v>
      </c>
      <c r="P628" s="35" t="str" cm="1">
        <f t="array" ref="P628">VLOOKUP($A628, TblHospital[], COLUMN(TblHospital[City tier]), FALSE)</f>
        <v>tier - 2</v>
      </c>
      <c r="Q628" s="35" t="str" cm="1">
        <f t="array" ref="Q628">VLOOKUP($A628, TblHospital[],COLUMN(TblHospital[State ID]), FALSE)</f>
        <v>R1012</v>
      </c>
      <c r="R628" s="31"/>
      <c r="S628" s="31"/>
      <c r="T628" s="31"/>
    </row>
    <row r="629" spans="1:20" x14ac:dyDescent="0.25">
      <c r="A629" s="39" t="str">
        <f>TblNames[[#This Row],[Customer ID]]</f>
        <v>Id628</v>
      </c>
      <c r="B629" s="29" t="str" cm="1">
        <f t="array" ref="B629">VLOOKUP($A629, TblNames[], COLUMN(TblNames[First Name]), FALSE)</f>
        <v>Meghann R</v>
      </c>
      <c r="C629" s="29" cm="1">
        <f t="array" ref="C629">VLOOKUP($A629, TblMedical[], COLUMN(TblMedical[HBA1C]), FALSE)</f>
        <v>9.66</v>
      </c>
      <c r="D629" s="34" cm="1">
        <f t="array" ref="D629">VLOOKUP($A629, TblHospital[], COLUMN(TblHospital[Charges]), FALSE)</f>
        <v>15670.3</v>
      </c>
      <c r="E629" s="40" cm="1">
        <f t="array" ref="E629">VLOOKUP($A629, TblHospital[], COLUMN(TblHospital[Age]), FALSE)</f>
        <v>50</v>
      </c>
      <c r="F629" s="29" cm="1">
        <f t="array" ref="F629">VLOOKUP($A629, TblMedical[], COLUMN(TblMedical[BMI]), FALSE)</f>
        <v>44.29</v>
      </c>
      <c r="G629" s="29" t="str" cm="1">
        <f t="array" ref="G629">VLOOKUP($A629, TblMedical[], COLUMN(TblMedical[Heart Issues]), FALSE)</f>
        <v>No</v>
      </c>
      <c r="H629" s="29" t="str" cm="1">
        <f t="array" ref="H629">VLOOKUP($A629, TblMedical[], COLUMN(TblMedical[Any Transplants]), FALSE)</f>
        <v>No</v>
      </c>
      <c r="I629" s="29" t="str" cm="1">
        <f t="array" ref="I629">VLOOKUP($A629, TblMedical[], COLUMN(TblMedical[Cancer history]), FALSE)</f>
        <v>No</v>
      </c>
      <c r="J629" s="29">
        <f>VLOOKUP($A629, TblMedical[], 9, FALSE)</f>
        <v>2</v>
      </c>
      <c r="K629" s="29" t="str" cm="1">
        <f t="array" ref="K629">VLOOKUP($A629, TblMedical[], COLUMN(TblMedical[Smoker]), FALSE)</f>
        <v>No</v>
      </c>
      <c r="L629" s="29" t="str" cm="1">
        <f t="array" ref="L629">VLOOKUP($A629, TblMedical[], COLUMN(TblMedical[Weight Status]), FALSE)</f>
        <v>Obesity</v>
      </c>
      <c r="M629" s="29" t="str" cm="1">
        <f t="array" ref="M629">VLOOKUP($A629, TblMedical[], COLUMN(TblMedical[Diabetes Status]), FALSE)</f>
        <v>Diabetes</v>
      </c>
      <c r="N629" s="30" cm="1">
        <f t="array" ref="N629">VLOOKUP($A629, TblHospital[], COLUMN(TblHospital[DateofBirth]), FALSE)</f>
        <v>26841</v>
      </c>
      <c r="O629" s="35" t="str" cm="1">
        <f t="array" ref="O629">VLOOKUP($A629, TblHospital[], COLUMN(TblHospital[Hospital tier]), FALSE)</f>
        <v>tier - 2</v>
      </c>
      <c r="P629" s="35" t="str" cm="1">
        <f t="array" ref="P629">VLOOKUP($A629, TblHospital[], COLUMN(TblHospital[City tier]), FALSE)</f>
        <v>tier - 2</v>
      </c>
      <c r="Q629" s="35" t="str" cm="1">
        <f t="array" ref="Q629">VLOOKUP($A629, TblHospital[],COLUMN(TblHospital[State ID]), FALSE)</f>
        <v>R1026</v>
      </c>
      <c r="R629" s="31"/>
      <c r="S629" s="31"/>
      <c r="T629" s="31"/>
    </row>
    <row r="630" spans="1:20" x14ac:dyDescent="0.25">
      <c r="A630" s="39" t="str">
        <f>TblNames[[#This Row],[Customer ID]]</f>
        <v>Id629</v>
      </c>
      <c r="B630" s="29" t="str" cm="1">
        <f t="array" ref="B630">VLOOKUP($A630, TblNames[], COLUMN(TblNames[First Name]), FALSE)</f>
        <v>Scott M</v>
      </c>
      <c r="C630" s="29" cm="1">
        <f t="array" ref="C630">VLOOKUP($A630, TblMedical[], COLUMN(TblMedical[HBA1C]), FALSE)</f>
        <v>4.22</v>
      </c>
      <c r="D630" s="34" cm="1">
        <f t="array" ref="D630">VLOOKUP($A630, TblHospital[], COLUMN(TblHospital[Charges]), FALSE)</f>
        <v>15646.28</v>
      </c>
      <c r="E630" s="40" cm="1">
        <f t="array" ref="E630">VLOOKUP($A630, TblHospital[], COLUMN(TblHospital[Age]), FALSE)</f>
        <v>34</v>
      </c>
      <c r="F630" s="29" cm="1">
        <f t="array" ref="F630">VLOOKUP($A630, TblMedical[], COLUMN(TblMedical[BMI]), FALSE)</f>
        <v>54.59</v>
      </c>
      <c r="G630" s="29" t="str" cm="1">
        <f t="array" ref="G630">VLOOKUP($A630, TblMedical[], COLUMN(TblMedical[Heart Issues]), FALSE)</f>
        <v>Yes</v>
      </c>
      <c r="H630" s="29" t="str" cm="1">
        <f t="array" ref="H630">VLOOKUP($A630, TblMedical[], COLUMN(TblMedical[Any Transplants]), FALSE)</f>
        <v>No</v>
      </c>
      <c r="I630" s="29" t="str" cm="1">
        <f t="array" ref="I630">VLOOKUP($A630, TblMedical[], COLUMN(TblMedical[Cancer history]), FALSE)</f>
        <v>No</v>
      </c>
      <c r="J630" s="29">
        <f>VLOOKUP($A630, TblMedical[], 9, FALSE)</f>
        <v>1</v>
      </c>
      <c r="K630" s="29" t="str" cm="1">
        <f t="array" ref="K630">VLOOKUP($A630, TblMedical[], COLUMN(TblMedical[Smoker]), FALSE)</f>
        <v>No</v>
      </c>
      <c r="L630" s="29" t="str" cm="1">
        <f t="array" ref="L630">VLOOKUP($A630, TblMedical[], COLUMN(TblMedical[Weight Status]), FALSE)</f>
        <v>Obesity</v>
      </c>
      <c r="M630" s="29" t="str" cm="1">
        <f t="array" ref="M630">VLOOKUP($A630, TblMedical[], COLUMN(TblMedical[Diabetes Status]), FALSE)</f>
        <v>Normal</v>
      </c>
      <c r="N630" s="30" cm="1">
        <f t="array" ref="N630">VLOOKUP($A630, TblHospital[], COLUMN(TblHospital[DateofBirth]), FALSE)</f>
        <v>32499</v>
      </c>
      <c r="O630" s="35" t="str" cm="1">
        <f t="array" ref="O630">VLOOKUP($A630, TblHospital[], COLUMN(TblHospital[Hospital tier]), FALSE)</f>
        <v>tier - 2</v>
      </c>
      <c r="P630" s="35" t="str" cm="1">
        <f t="array" ref="P630">VLOOKUP($A630, TblHospital[], COLUMN(TblHospital[City tier]), FALSE)</f>
        <v>tier - 2</v>
      </c>
      <c r="Q630" s="35" t="str" cm="1">
        <f t="array" ref="Q630">VLOOKUP($A630, TblHospital[],COLUMN(TblHospital[State ID]), FALSE)</f>
        <v>R1011</v>
      </c>
      <c r="R630" s="31"/>
      <c r="S630" s="31"/>
      <c r="T630" s="31"/>
    </row>
    <row r="631" spans="1:20" x14ac:dyDescent="0.25">
      <c r="A631" s="39" t="str">
        <f>TblNames[[#This Row],[Customer ID]]</f>
        <v>Id630</v>
      </c>
      <c r="B631" s="29" t="str" cm="1">
        <f t="array" ref="B631">VLOOKUP($A631, TblNames[], COLUMN(TblNames[First Name]), FALSE)</f>
        <v>Caitlin E</v>
      </c>
      <c r="C631" s="29" cm="1">
        <f t="array" ref="C631">VLOOKUP($A631, TblMedical[], COLUMN(TblMedical[HBA1C]), FALSE)</f>
        <v>11.78</v>
      </c>
      <c r="D631" s="34" cm="1">
        <f t="array" ref="D631">VLOOKUP($A631, TblHospital[], COLUMN(TblHospital[Charges]), FALSE)</f>
        <v>15612.19</v>
      </c>
      <c r="E631" s="40" cm="1">
        <f t="array" ref="E631">VLOOKUP($A631, TblHospital[], COLUMN(TblHospital[Age]), FALSE)</f>
        <v>63</v>
      </c>
      <c r="F631" s="29" cm="1">
        <f t="array" ref="F631">VLOOKUP($A631, TblMedical[], COLUMN(TblMedical[BMI]), FALSE)</f>
        <v>32.965000000000003</v>
      </c>
      <c r="G631" s="29" t="str" cm="1">
        <f t="array" ref="G631">VLOOKUP($A631, TblMedical[], COLUMN(TblMedical[Heart Issues]), FALSE)</f>
        <v>No</v>
      </c>
      <c r="H631" s="29" t="str" cm="1">
        <f t="array" ref="H631">VLOOKUP($A631, TblMedical[], COLUMN(TblMedical[Any Transplants]), FALSE)</f>
        <v>No</v>
      </c>
      <c r="I631" s="29" t="str" cm="1">
        <f t="array" ref="I631">VLOOKUP($A631, TblMedical[], COLUMN(TblMedical[Cancer history]), FALSE)</f>
        <v>No</v>
      </c>
      <c r="J631" s="29">
        <f>VLOOKUP($A631, TblMedical[], 9, FALSE)</f>
        <v>0</v>
      </c>
      <c r="K631" s="29" t="str" cm="1">
        <f t="array" ref="K631">VLOOKUP($A631, TblMedical[], COLUMN(TblMedical[Smoker]), FALSE)</f>
        <v>No</v>
      </c>
      <c r="L631" s="29" t="str" cm="1">
        <f t="array" ref="L631">VLOOKUP($A631, TblMedical[], COLUMN(TblMedical[Weight Status]), FALSE)</f>
        <v>Obesity</v>
      </c>
      <c r="M631" s="29" t="str" cm="1">
        <f t="array" ref="M631">VLOOKUP($A631, TblMedical[], COLUMN(TblMedical[Diabetes Status]), FALSE)</f>
        <v>Diabetes</v>
      </c>
      <c r="N631" s="30" cm="1">
        <f t="array" ref="N631">VLOOKUP($A631, TblHospital[], COLUMN(TblHospital[DateofBirth]), FALSE)</f>
        <v>22073</v>
      </c>
      <c r="O631" s="35" t="str" cm="1">
        <f t="array" ref="O631">VLOOKUP($A631, TblHospital[], COLUMN(TblHospital[Hospital tier]), FALSE)</f>
        <v>tier - 2</v>
      </c>
      <c r="P631" s="35" t="str" cm="1">
        <f t="array" ref="P631">VLOOKUP($A631, TblHospital[], COLUMN(TblHospital[City tier]), FALSE)</f>
        <v>tier - 2</v>
      </c>
      <c r="Q631" s="35" t="str" cm="1">
        <f t="array" ref="Q631">VLOOKUP($A631, TblHospital[],COLUMN(TblHospital[State ID]), FALSE)</f>
        <v>R1012</v>
      </c>
      <c r="R631" s="31"/>
      <c r="S631" s="31"/>
      <c r="T631" s="31"/>
    </row>
    <row r="632" spans="1:20" x14ac:dyDescent="0.25">
      <c r="A632" s="39" t="str">
        <f>TblNames[[#This Row],[Customer ID]]</f>
        <v>Id631</v>
      </c>
      <c r="B632" s="29" t="str" cm="1">
        <f t="array" ref="B632">VLOOKUP($A632, TblNames[], COLUMN(TblNames[First Name]), FALSE)</f>
        <v>Samantha A</v>
      </c>
      <c r="C632" s="29" cm="1">
        <f t="array" ref="C632">VLOOKUP($A632, TblMedical[], COLUMN(TblMedical[HBA1C]), FALSE)</f>
        <v>9.6199999999999992</v>
      </c>
      <c r="D632" s="34" cm="1">
        <f t="array" ref="D632">VLOOKUP($A632, TblHospital[], COLUMN(TblHospital[Charges]), FALSE)</f>
        <v>15608.58</v>
      </c>
      <c r="E632" s="40" cm="1">
        <f t="array" ref="E632">VLOOKUP($A632, TblHospital[], COLUMN(TblHospital[Age]), FALSE)</f>
        <v>57</v>
      </c>
      <c r="F632" s="29" cm="1">
        <f t="array" ref="F632">VLOOKUP($A632, TblMedical[], COLUMN(TblMedical[BMI]), FALSE)</f>
        <v>38.049999999999997</v>
      </c>
      <c r="G632" s="29" t="str" cm="1">
        <f t="array" ref="G632">VLOOKUP($A632, TblMedical[], COLUMN(TblMedical[Heart Issues]), FALSE)</f>
        <v>No</v>
      </c>
      <c r="H632" s="29" t="str" cm="1">
        <f t="array" ref="H632">VLOOKUP($A632, TblMedical[], COLUMN(TblMedical[Any Transplants]), FALSE)</f>
        <v>No</v>
      </c>
      <c r="I632" s="29" t="str" cm="1">
        <f t="array" ref="I632">VLOOKUP($A632, TblMedical[], COLUMN(TblMedical[Cancer history]), FALSE)</f>
        <v>No</v>
      </c>
      <c r="J632" s="29">
        <f>VLOOKUP($A632, TblMedical[], 9, FALSE)</f>
        <v>0</v>
      </c>
      <c r="K632" s="29" t="str" cm="1">
        <f t="array" ref="K632">VLOOKUP($A632, TblMedical[], COLUMN(TblMedical[Smoker]), FALSE)</f>
        <v>No</v>
      </c>
      <c r="L632" s="29" t="str" cm="1">
        <f t="array" ref="L632">VLOOKUP($A632, TblMedical[], COLUMN(TblMedical[Weight Status]), FALSE)</f>
        <v>Obesity</v>
      </c>
      <c r="M632" s="29" t="str" cm="1">
        <f t="array" ref="M632">VLOOKUP($A632, TblMedical[], COLUMN(TblMedical[Diabetes Status]), FALSE)</f>
        <v>Diabetes</v>
      </c>
      <c r="N632" s="30" cm="1">
        <f t="array" ref="N632">VLOOKUP($A632, TblHospital[], COLUMN(TblHospital[DateofBirth]), FALSE)</f>
        <v>24043</v>
      </c>
      <c r="O632" s="35" t="str" cm="1">
        <f t="array" ref="O632">VLOOKUP($A632, TblHospital[], COLUMN(TblHospital[Hospital tier]), FALSE)</f>
        <v>tier - 2</v>
      </c>
      <c r="P632" s="35" t="str" cm="1">
        <f t="array" ref="P632">VLOOKUP($A632, TblHospital[], COLUMN(TblHospital[City tier]), FALSE)</f>
        <v>tier - 2</v>
      </c>
      <c r="Q632" s="35" t="str" cm="1">
        <f t="array" ref="Q632">VLOOKUP($A632, TblHospital[],COLUMN(TblHospital[State ID]), FALSE)</f>
        <v>R1026</v>
      </c>
      <c r="R632" s="31"/>
      <c r="S632" s="31"/>
      <c r="T632" s="31"/>
    </row>
    <row r="633" spans="1:20" x14ac:dyDescent="0.25">
      <c r="A633" s="39" t="str">
        <f>TblNames[[#This Row],[Customer ID]]</f>
        <v>Id632</v>
      </c>
      <c r="B633" s="29" t="str" cm="1">
        <f t="array" ref="B633">VLOOKUP($A633, TblNames[], COLUMN(TblNames[First Name]), FALSE)</f>
        <v>Erik</v>
      </c>
      <c r="C633" s="29" cm="1">
        <f t="array" ref="C633">VLOOKUP($A633, TblMedical[], COLUMN(TblMedical[HBA1C]), FALSE)</f>
        <v>10.78</v>
      </c>
      <c r="D633" s="34" cm="1">
        <f t="array" ref="D633">VLOOKUP($A633, TblHospital[], COLUMN(TblHospital[Charges]), FALSE)</f>
        <v>15556.67</v>
      </c>
      <c r="E633" s="40" cm="1">
        <f t="array" ref="E633">VLOOKUP($A633, TblHospital[], COLUMN(TblHospital[Age]), FALSE)</f>
        <v>49</v>
      </c>
      <c r="F633" s="29" cm="1">
        <f t="array" ref="F633">VLOOKUP($A633, TblMedical[], COLUMN(TblMedical[BMI]), FALSE)</f>
        <v>46.14</v>
      </c>
      <c r="G633" s="29" t="str" cm="1">
        <f t="array" ref="G633">VLOOKUP($A633, TblMedical[], COLUMN(TblMedical[Heart Issues]), FALSE)</f>
        <v>No</v>
      </c>
      <c r="H633" s="29" t="str" cm="1">
        <f t="array" ref="H633">VLOOKUP($A633, TblMedical[], COLUMN(TblMedical[Any Transplants]), FALSE)</f>
        <v>No</v>
      </c>
      <c r="I633" s="29" t="str" cm="1">
        <f t="array" ref="I633">VLOOKUP($A633, TblMedical[], COLUMN(TblMedical[Cancer history]), FALSE)</f>
        <v>No</v>
      </c>
      <c r="J633" s="29">
        <f>VLOOKUP($A633, TblMedical[], 9, FALSE)</f>
        <v>0</v>
      </c>
      <c r="K633" s="29" t="str" cm="1">
        <f t="array" ref="K633">VLOOKUP($A633, TblMedical[], COLUMN(TblMedical[Smoker]), FALSE)</f>
        <v>No</v>
      </c>
      <c r="L633" s="29" t="str" cm="1">
        <f t="array" ref="L633">VLOOKUP($A633, TblMedical[], COLUMN(TblMedical[Weight Status]), FALSE)</f>
        <v>Obesity</v>
      </c>
      <c r="M633" s="29" t="str" cm="1">
        <f t="array" ref="M633">VLOOKUP($A633, TblMedical[], COLUMN(TblMedical[Diabetes Status]), FALSE)</f>
        <v>Diabetes</v>
      </c>
      <c r="N633" s="30" cm="1">
        <f t="array" ref="N633">VLOOKUP($A633, TblHospital[], COLUMN(TblHospital[DateofBirth]), FALSE)</f>
        <v>27240</v>
      </c>
      <c r="O633" s="35" t="str" cm="1">
        <f t="array" ref="O633">VLOOKUP($A633, TblHospital[], COLUMN(TblHospital[Hospital tier]), FALSE)</f>
        <v>tier - 2</v>
      </c>
      <c r="P633" s="35" t="str" cm="1">
        <f t="array" ref="P633">VLOOKUP($A633, TblHospital[], COLUMN(TblHospital[City tier]), FALSE)</f>
        <v>tier - 2</v>
      </c>
      <c r="Q633" s="35" t="str" cm="1">
        <f t="array" ref="Q633">VLOOKUP($A633, TblHospital[],COLUMN(TblHospital[State ID]), FALSE)</f>
        <v>R1012</v>
      </c>
      <c r="R633" s="31"/>
      <c r="S633" s="31"/>
      <c r="T633" s="31"/>
    </row>
    <row r="634" spans="1:20" x14ac:dyDescent="0.25">
      <c r="A634" s="39" t="str">
        <f>TblNames[[#This Row],[Customer ID]]</f>
        <v>Id633</v>
      </c>
      <c r="B634" s="29" t="str" cm="1">
        <f t="array" ref="B634">VLOOKUP($A634, TblNames[], COLUMN(TblNames[First Name]), FALSE)</f>
        <v>Christopher</v>
      </c>
      <c r="C634" s="29" cm="1">
        <f t="array" ref="C634">VLOOKUP($A634, TblMedical[], COLUMN(TblMedical[HBA1C]), FALSE)</f>
        <v>5.1100000000000003</v>
      </c>
      <c r="D634" s="34" cm="1">
        <f t="array" ref="D634">VLOOKUP($A634, TblHospital[], COLUMN(TblHospital[Charges]), FALSE)</f>
        <v>15555.19</v>
      </c>
      <c r="E634" s="40" cm="1">
        <f t="array" ref="E634">VLOOKUP($A634, TblHospital[], COLUMN(TblHospital[Age]), FALSE)</f>
        <v>63</v>
      </c>
      <c r="F634" s="29" cm="1">
        <f t="array" ref="F634">VLOOKUP($A634, TblMedical[], COLUMN(TblMedical[BMI]), FALSE)</f>
        <v>41.325000000000003</v>
      </c>
      <c r="G634" s="29" t="str" cm="1">
        <f t="array" ref="G634">VLOOKUP($A634, TblMedical[], COLUMN(TblMedical[Heart Issues]), FALSE)</f>
        <v>Yes</v>
      </c>
      <c r="H634" s="29" t="str" cm="1">
        <f t="array" ref="H634">VLOOKUP($A634, TblMedical[], COLUMN(TblMedical[Any Transplants]), FALSE)</f>
        <v>No</v>
      </c>
      <c r="I634" s="29" t="str" cm="1">
        <f t="array" ref="I634">VLOOKUP($A634, TblMedical[], COLUMN(TblMedical[Cancer history]), FALSE)</f>
        <v>No</v>
      </c>
      <c r="J634" s="29">
        <f>VLOOKUP($A634, TblMedical[], 9, FALSE)</f>
        <v>2</v>
      </c>
      <c r="K634" s="29" t="str" cm="1">
        <f t="array" ref="K634">VLOOKUP($A634, TblMedical[], COLUMN(TblMedical[Smoker]), FALSE)</f>
        <v>No</v>
      </c>
      <c r="L634" s="29" t="str" cm="1">
        <f t="array" ref="L634">VLOOKUP($A634, TblMedical[], COLUMN(TblMedical[Weight Status]), FALSE)</f>
        <v>Obesity</v>
      </c>
      <c r="M634" s="29" t="str" cm="1">
        <f t="array" ref="M634">VLOOKUP($A634, TblMedical[], COLUMN(TblMedical[Diabetes Status]), FALSE)</f>
        <v>Normal</v>
      </c>
      <c r="N634" s="30" cm="1">
        <f t="array" ref="N634">VLOOKUP($A634, TblHospital[], COLUMN(TblHospital[DateofBirth]), FALSE)</f>
        <v>21825</v>
      </c>
      <c r="O634" s="35" t="str" cm="1">
        <f t="array" ref="O634">VLOOKUP($A634, TblHospital[], COLUMN(TblHospital[Hospital tier]), FALSE)</f>
        <v>tier - 2</v>
      </c>
      <c r="P634" s="35" t="str" cm="1">
        <f t="array" ref="P634">VLOOKUP($A634, TblHospital[], COLUMN(TblHospital[City tier]), FALSE)</f>
        <v>tier - 3</v>
      </c>
      <c r="Q634" s="35" t="str" cm="1">
        <f t="array" ref="Q634">VLOOKUP($A634, TblHospital[],COLUMN(TblHospital[State ID]), FALSE)</f>
        <v>R1012</v>
      </c>
      <c r="R634" s="31"/>
      <c r="S634" s="31"/>
      <c r="T634" s="31"/>
    </row>
    <row r="635" spans="1:20" x14ac:dyDescent="0.25">
      <c r="A635" s="39" t="str">
        <f>TblNames[[#This Row],[Customer ID]]</f>
        <v>Id634</v>
      </c>
      <c r="B635" s="29" t="str" cm="1">
        <f t="array" ref="B635">VLOOKUP($A635, TblNames[], COLUMN(TblNames[First Name]), FALSE)</f>
        <v>Maya</v>
      </c>
      <c r="C635" s="29" cm="1">
        <f t="array" ref="C635">VLOOKUP($A635, TblMedical[], COLUMN(TblMedical[HBA1C]), FALSE)</f>
        <v>7.18</v>
      </c>
      <c r="D635" s="34" cm="1">
        <f t="array" ref="D635">VLOOKUP($A635, TblHospital[], COLUMN(TblHospital[Charges]), FALSE)</f>
        <v>15532.16</v>
      </c>
      <c r="E635" s="40" cm="1">
        <f t="array" ref="E635">VLOOKUP($A635, TblHospital[], COLUMN(TblHospital[Age]), FALSE)</f>
        <v>49</v>
      </c>
      <c r="F635" s="29" cm="1">
        <f t="array" ref="F635">VLOOKUP($A635, TblMedical[], COLUMN(TblMedical[BMI]), FALSE)</f>
        <v>44.64</v>
      </c>
      <c r="G635" s="29" t="str" cm="1">
        <f t="array" ref="G635">VLOOKUP($A635, TblMedical[], COLUMN(TblMedical[Heart Issues]), FALSE)</f>
        <v>No</v>
      </c>
      <c r="H635" s="29" t="str" cm="1">
        <f t="array" ref="H635">VLOOKUP($A635, TblMedical[], COLUMN(TblMedical[Any Transplants]), FALSE)</f>
        <v>No</v>
      </c>
      <c r="I635" s="29" t="str" cm="1">
        <f t="array" ref="I635">VLOOKUP($A635, TblMedical[], COLUMN(TblMedical[Cancer history]), FALSE)</f>
        <v>No</v>
      </c>
      <c r="J635" s="29">
        <f>VLOOKUP($A635, TblMedical[], 9, FALSE)</f>
        <v>0</v>
      </c>
      <c r="K635" s="29" t="str" cm="1">
        <f t="array" ref="K635">VLOOKUP($A635, TblMedical[], COLUMN(TblMedical[Smoker]), FALSE)</f>
        <v>No</v>
      </c>
      <c r="L635" s="29" t="str" cm="1">
        <f t="array" ref="L635">VLOOKUP($A635, TblMedical[], COLUMN(TblMedical[Weight Status]), FALSE)</f>
        <v>Obesity</v>
      </c>
      <c r="M635" s="29" t="str" cm="1">
        <f t="array" ref="M635">VLOOKUP($A635, TblMedical[], COLUMN(TblMedical[Diabetes Status]), FALSE)</f>
        <v>Prediabetes</v>
      </c>
      <c r="N635" s="30" cm="1">
        <f t="array" ref="N635">VLOOKUP($A635, TblHospital[], COLUMN(TblHospital[DateofBirth]), FALSE)</f>
        <v>27208</v>
      </c>
      <c r="O635" s="35" t="str" cm="1">
        <f t="array" ref="O635">VLOOKUP($A635, TblHospital[], COLUMN(TblHospital[Hospital tier]), FALSE)</f>
        <v>tier - 2</v>
      </c>
      <c r="P635" s="35" t="str" cm="1">
        <f t="array" ref="P635">VLOOKUP($A635, TblHospital[], COLUMN(TblHospital[City tier]), FALSE)</f>
        <v>tier - 2</v>
      </c>
      <c r="Q635" s="35" t="str" cm="1">
        <f t="array" ref="Q635">VLOOKUP($A635, TblHospital[],COLUMN(TblHospital[State ID]), FALSE)</f>
        <v>R1026</v>
      </c>
      <c r="R635" s="31"/>
      <c r="S635" s="31"/>
      <c r="T635" s="31"/>
    </row>
    <row r="636" spans="1:20" x14ac:dyDescent="0.25">
      <c r="A636" s="39" t="str">
        <f>TblNames[[#This Row],[Customer ID]]</f>
        <v>Id635</v>
      </c>
      <c r="B636" s="29" t="str" cm="1">
        <f t="array" ref="B636">VLOOKUP($A636, TblNames[], COLUMN(TblNames[First Name]), FALSE)</f>
        <v>Zachary T</v>
      </c>
      <c r="C636" s="29" cm="1">
        <f t="array" ref="C636">VLOOKUP($A636, TblMedical[], COLUMN(TblMedical[HBA1C]), FALSE)</f>
        <v>4.96</v>
      </c>
      <c r="D636" s="34" cm="1">
        <f t="array" ref="D636">VLOOKUP($A636, TblHospital[], COLUMN(TblHospital[Charges]), FALSE)</f>
        <v>15518.18</v>
      </c>
      <c r="E636" s="40" cm="1">
        <f t="array" ref="E636">VLOOKUP($A636, TblHospital[], COLUMN(TblHospital[Age]), FALSE)</f>
        <v>19</v>
      </c>
      <c r="F636" s="29" cm="1">
        <f t="array" ref="F636">VLOOKUP($A636, TblMedical[], COLUMN(TblMedical[BMI]), FALSE)</f>
        <v>25.175000000000001</v>
      </c>
      <c r="G636" s="29" t="str" cm="1">
        <f t="array" ref="G636">VLOOKUP($A636, TblMedical[], COLUMN(TblMedical[Heart Issues]), FALSE)</f>
        <v>No</v>
      </c>
      <c r="H636" s="29" t="str" cm="1">
        <f t="array" ref="H636">VLOOKUP($A636, TblMedical[], COLUMN(TblMedical[Any Transplants]), FALSE)</f>
        <v>yes</v>
      </c>
      <c r="I636" s="29" t="str" cm="1">
        <f t="array" ref="I636">VLOOKUP($A636, TblMedical[], COLUMN(TblMedical[Cancer history]), FALSE)</f>
        <v>No</v>
      </c>
      <c r="J636" s="29">
        <f>VLOOKUP($A636, TblMedical[], 9, FALSE)</f>
        <v>1</v>
      </c>
      <c r="K636" s="29" t="str" cm="1">
        <f t="array" ref="K636">VLOOKUP($A636, TblMedical[], COLUMN(TblMedical[Smoker]), FALSE)</f>
        <v>?</v>
      </c>
      <c r="L636" s="29" t="str" cm="1">
        <f t="array" ref="L636">VLOOKUP($A636, TblMedical[], COLUMN(TblMedical[Weight Status]), FALSE)</f>
        <v>Overweight</v>
      </c>
      <c r="M636" s="29" t="str" cm="1">
        <f t="array" ref="M636">VLOOKUP($A636, TblMedical[], COLUMN(TblMedical[Diabetes Status]), FALSE)</f>
        <v>Normal</v>
      </c>
      <c r="N636" s="30" cm="1">
        <f t="array" ref="N636">VLOOKUP($A636, TblHospital[], COLUMN(TblHospital[DateofBirth]), FALSE)</f>
        <v>38185</v>
      </c>
      <c r="O636" s="35" t="str" cm="1">
        <f t="array" ref="O636">VLOOKUP($A636, TblHospital[], COLUMN(TblHospital[Hospital tier]), FALSE)</f>
        <v>tier - 2</v>
      </c>
      <c r="P636" s="35" t="str" cm="1">
        <f t="array" ref="P636">VLOOKUP($A636, TblHospital[], COLUMN(TblHospital[City tier]), FALSE)</f>
        <v>tier - 3</v>
      </c>
      <c r="Q636" s="35" t="str" cm="1">
        <f t="array" ref="Q636">VLOOKUP($A636, TblHospital[],COLUMN(TblHospital[State ID]), FALSE)</f>
        <v>R1015</v>
      </c>
      <c r="R636" s="31"/>
      <c r="S636" s="31"/>
      <c r="T636" s="31"/>
    </row>
    <row r="637" spans="1:20" x14ac:dyDescent="0.25">
      <c r="A637" s="39" t="str">
        <f>TblNames[[#This Row],[Customer ID]]</f>
        <v>Id636</v>
      </c>
      <c r="B637" s="29" t="str" cm="1">
        <f t="array" ref="B637">VLOOKUP($A637, TblNames[], COLUMN(TblNames[First Name]), FALSE)</f>
        <v>Hilda</v>
      </c>
      <c r="C637" s="29" cm="1">
        <f t="array" ref="C637">VLOOKUP($A637, TblMedical[], COLUMN(TblMedical[HBA1C]), FALSE)</f>
        <v>4.67</v>
      </c>
      <c r="D637" s="34" cm="1">
        <f t="array" ref="D637">VLOOKUP($A637, TblHospital[], COLUMN(TblHospital[Charges]), FALSE)</f>
        <v>15450.48</v>
      </c>
      <c r="E637" s="40" cm="1">
        <f t="array" ref="E637">VLOOKUP($A637, TblHospital[], COLUMN(TblHospital[Age]), FALSE)</f>
        <v>47</v>
      </c>
      <c r="F637" s="29" cm="1">
        <f t="array" ref="F637">VLOOKUP($A637, TblMedical[], COLUMN(TblMedical[BMI]), FALSE)</f>
        <v>43.11</v>
      </c>
      <c r="G637" s="29" t="str" cm="1">
        <f t="array" ref="G637">VLOOKUP($A637, TblMedical[], COLUMN(TblMedical[Heart Issues]), FALSE)</f>
        <v>Yes</v>
      </c>
      <c r="H637" s="29" t="str" cm="1">
        <f t="array" ref="H637">VLOOKUP($A637, TblMedical[], COLUMN(TblMedical[Any Transplants]), FALSE)</f>
        <v>No</v>
      </c>
      <c r="I637" s="29" t="str" cm="1">
        <f t="array" ref="I637">VLOOKUP($A637, TblMedical[], COLUMN(TblMedical[Cancer history]), FALSE)</f>
        <v>No</v>
      </c>
      <c r="J637" s="29">
        <f>VLOOKUP($A637, TblMedical[], 9, FALSE)</f>
        <v>0</v>
      </c>
      <c r="K637" s="29" t="str" cm="1">
        <f t="array" ref="K637">VLOOKUP($A637, TblMedical[], COLUMN(TblMedical[Smoker]), FALSE)</f>
        <v>No</v>
      </c>
      <c r="L637" s="29" t="str" cm="1">
        <f t="array" ref="L637">VLOOKUP($A637, TblMedical[], COLUMN(TblMedical[Weight Status]), FALSE)</f>
        <v>Obesity</v>
      </c>
      <c r="M637" s="29" t="str" cm="1">
        <f t="array" ref="M637">VLOOKUP($A637, TblMedical[], COLUMN(TblMedical[Diabetes Status]), FALSE)</f>
        <v>Normal</v>
      </c>
      <c r="N637" s="30" cm="1">
        <f t="array" ref="N637">VLOOKUP($A637, TblHospital[], COLUMN(TblHospital[DateofBirth]), FALSE)</f>
        <v>27961</v>
      </c>
      <c r="O637" s="35" t="str" cm="1">
        <f t="array" ref="O637">VLOOKUP($A637, TblHospital[], COLUMN(TblHospital[Hospital tier]), FALSE)</f>
        <v>tier - 2</v>
      </c>
      <c r="P637" s="35" t="str" cm="1">
        <f t="array" ref="P637">VLOOKUP($A637, TblHospital[], COLUMN(TblHospital[City tier]), FALSE)</f>
        <v>tier - 1</v>
      </c>
      <c r="Q637" s="35" t="str" cm="1">
        <f t="array" ref="Q637">VLOOKUP($A637, TblHospital[],COLUMN(TblHospital[State ID]), FALSE)</f>
        <v>R1026</v>
      </c>
      <c r="R637" s="31"/>
      <c r="S637" s="31"/>
      <c r="T637" s="31"/>
    </row>
    <row r="638" spans="1:20" x14ac:dyDescent="0.25">
      <c r="A638" s="39" t="str">
        <f>TblNames[[#This Row],[Customer ID]]</f>
        <v>Id637</v>
      </c>
      <c r="B638" s="29" t="str" cm="1">
        <f t="array" ref="B638">VLOOKUP($A638, TblNames[], COLUMN(TblNames[First Name]), FALSE)</f>
        <v>Stephanie</v>
      </c>
      <c r="C638" s="29" cm="1">
        <f t="array" ref="C638">VLOOKUP($A638, TblMedical[], COLUMN(TblMedical[HBA1C]), FALSE)</f>
        <v>5.0599999999999996</v>
      </c>
      <c r="D638" s="34" cm="1">
        <f t="array" ref="D638">VLOOKUP($A638, TblHospital[], COLUMN(TblHospital[Charges]), FALSE)</f>
        <v>15440.2</v>
      </c>
      <c r="E638" s="40" cm="1">
        <f t="array" ref="E638">VLOOKUP($A638, TblHospital[], COLUMN(TblHospital[Age]), FALSE)</f>
        <v>32</v>
      </c>
      <c r="F638" s="29" cm="1">
        <f t="array" ref="F638">VLOOKUP($A638, TblMedical[], COLUMN(TblMedical[BMI]), FALSE)</f>
        <v>53.32</v>
      </c>
      <c r="G638" s="29" t="str" cm="1">
        <f t="array" ref="G638">VLOOKUP($A638, TblMedical[], COLUMN(TblMedical[Heart Issues]), FALSE)</f>
        <v>No</v>
      </c>
      <c r="H638" s="29" t="str" cm="1">
        <f t="array" ref="H638">VLOOKUP($A638, TblMedical[], COLUMN(TblMedical[Any Transplants]), FALSE)</f>
        <v>No</v>
      </c>
      <c r="I638" s="29" t="str" cm="1">
        <f t="array" ref="I638">VLOOKUP($A638, TblMedical[], COLUMN(TblMedical[Cancer history]), FALSE)</f>
        <v>No</v>
      </c>
      <c r="J638" s="29">
        <f>VLOOKUP($A638, TblMedical[], 9, FALSE)</f>
        <v>0</v>
      </c>
      <c r="K638" s="29" t="str" cm="1">
        <f t="array" ref="K638">VLOOKUP($A638, TblMedical[], COLUMN(TblMedical[Smoker]), FALSE)</f>
        <v>No</v>
      </c>
      <c r="L638" s="29" t="str" cm="1">
        <f t="array" ref="L638">VLOOKUP($A638, TblMedical[], COLUMN(TblMedical[Weight Status]), FALSE)</f>
        <v>Obesity</v>
      </c>
      <c r="M638" s="29" t="str" cm="1">
        <f t="array" ref="M638">VLOOKUP($A638, TblMedical[], COLUMN(TblMedical[Diabetes Status]), FALSE)</f>
        <v>Normal</v>
      </c>
      <c r="N638" s="30" cm="1">
        <f t="array" ref="N638">VLOOKUP($A638, TblHospital[], COLUMN(TblHospital[DateofBirth]), FALSE)</f>
        <v>33171</v>
      </c>
      <c r="O638" s="35" t="str" cm="1">
        <f t="array" ref="O638">VLOOKUP($A638, TblHospital[], COLUMN(TblHospital[Hospital tier]), FALSE)</f>
        <v>tier - 2</v>
      </c>
      <c r="P638" s="35" t="str" cm="1">
        <f t="array" ref="P638">VLOOKUP($A638, TblHospital[], COLUMN(TblHospital[City tier]), FALSE)</f>
        <v>tier - 1</v>
      </c>
      <c r="Q638" s="35" t="str" cm="1">
        <f t="array" ref="Q638">VLOOKUP($A638, TblHospital[],COLUMN(TblHospital[State ID]), FALSE)</f>
        <v>R1012</v>
      </c>
      <c r="R638" s="31"/>
      <c r="S638" s="31"/>
      <c r="T638" s="31"/>
    </row>
    <row r="639" spans="1:20" x14ac:dyDescent="0.25">
      <c r="A639" s="39" t="str">
        <f>TblNames[[#This Row],[Customer ID]]</f>
        <v>Id638</v>
      </c>
      <c r="B639" s="29" t="str" cm="1">
        <f t="array" ref="B639">VLOOKUP($A639, TblNames[], COLUMN(TblNames[First Name]), FALSE)</f>
        <v>Doug</v>
      </c>
      <c r="C639" s="29" cm="1">
        <f t="array" ref="C639">VLOOKUP($A639, TblMedical[], COLUMN(TblMedical[HBA1C]), FALSE)</f>
        <v>5.0199999999999996</v>
      </c>
      <c r="D639" s="34" cm="1">
        <f t="array" ref="D639">VLOOKUP($A639, TblHospital[], COLUMN(TblHospital[Charges]), FALSE)</f>
        <v>15377.77</v>
      </c>
      <c r="E639" s="40" cm="1">
        <f t="array" ref="E639">VLOOKUP($A639, TblHospital[], COLUMN(TblHospital[Age]), FALSE)</f>
        <v>58</v>
      </c>
      <c r="F639" s="29" cm="1">
        <f t="array" ref="F639">VLOOKUP($A639, TblMedical[], COLUMN(TblMedical[BMI]), FALSE)</f>
        <v>38.04</v>
      </c>
      <c r="G639" s="29" t="str" cm="1">
        <f t="array" ref="G639">VLOOKUP($A639, TblMedical[], COLUMN(TblMedical[Heart Issues]), FALSE)</f>
        <v>Yes</v>
      </c>
      <c r="H639" s="29" t="str" cm="1">
        <f t="array" ref="H639">VLOOKUP($A639, TblMedical[], COLUMN(TblMedical[Any Transplants]), FALSE)</f>
        <v>No</v>
      </c>
      <c r="I639" s="29" t="str" cm="1">
        <f t="array" ref="I639">VLOOKUP($A639, TblMedical[], COLUMN(TblMedical[Cancer history]), FALSE)</f>
        <v>No</v>
      </c>
      <c r="J639" s="29">
        <f>VLOOKUP($A639, TblMedical[], 9, FALSE)</f>
        <v>1</v>
      </c>
      <c r="K639" s="29" t="str" cm="1">
        <f t="array" ref="K639">VLOOKUP($A639, TblMedical[], COLUMN(TblMedical[Smoker]), FALSE)</f>
        <v>No</v>
      </c>
      <c r="L639" s="29" t="str" cm="1">
        <f t="array" ref="L639">VLOOKUP($A639, TblMedical[], COLUMN(TblMedical[Weight Status]), FALSE)</f>
        <v>Obesity</v>
      </c>
      <c r="M639" s="29" t="str" cm="1">
        <f t="array" ref="M639">VLOOKUP($A639, TblMedical[], COLUMN(TblMedical[Diabetes Status]), FALSE)</f>
        <v>Normal</v>
      </c>
      <c r="N639" s="30" cm="1">
        <f t="array" ref="N639">VLOOKUP($A639, TblHospital[], COLUMN(TblHospital[DateofBirth]), FALSE)</f>
        <v>23624</v>
      </c>
      <c r="O639" s="35" t="str" cm="1">
        <f t="array" ref="O639">VLOOKUP($A639, TblHospital[], COLUMN(TblHospital[Hospital tier]), FALSE)</f>
        <v>tier - 2</v>
      </c>
      <c r="P639" s="35" t="str" cm="1">
        <f t="array" ref="P639">VLOOKUP($A639, TblHospital[], COLUMN(TblHospital[City tier]), FALSE)</f>
        <v>tier - 2</v>
      </c>
      <c r="Q639" s="35" t="str" cm="1">
        <f t="array" ref="Q639">VLOOKUP($A639, TblHospital[],COLUMN(TblHospital[State ID]), FALSE)</f>
        <v>R1012</v>
      </c>
      <c r="R639" s="31"/>
      <c r="S639" s="31"/>
      <c r="T639" s="31"/>
    </row>
    <row r="640" spans="1:20" x14ac:dyDescent="0.25">
      <c r="A640" s="39" t="str">
        <f>TblNames[[#This Row],[Customer ID]]</f>
        <v>Id639</v>
      </c>
      <c r="B640" s="29" t="str" cm="1">
        <f t="array" ref="B640">VLOOKUP($A640, TblNames[], COLUMN(TblNames[First Name]), FALSE)</f>
        <v>Bethany N</v>
      </c>
      <c r="C640" s="29" cm="1">
        <f t="array" ref="C640">VLOOKUP($A640, TblMedical[], COLUMN(TblMedical[HBA1C]), FALSE)</f>
        <v>7.76</v>
      </c>
      <c r="D640" s="34" cm="1">
        <f t="array" ref="D640">VLOOKUP($A640, TblHospital[], COLUMN(TblHospital[Charges]), FALSE)</f>
        <v>15368.22</v>
      </c>
      <c r="E640" s="40" cm="1">
        <f t="array" ref="E640">VLOOKUP($A640, TblHospital[], COLUMN(TblHospital[Age]), FALSE)</f>
        <v>60</v>
      </c>
      <c r="F640" s="29" cm="1">
        <f t="array" ref="F640">VLOOKUP($A640, TblMedical[], COLUMN(TblMedical[BMI]), FALSE)</f>
        <v>37.9</v>
      </c>
      <c r="G640" s="29" t="str" cm="1">
        <f t="array" ref="G640">VLOOKUP($A640, TblMedical[], COLUMN(TblMedical[Heart Issues]), FALSE)</f>
        <v>No</v>
      </c>
      <c r="H640" s="29" t="str" cm="1">
        <f t="array" ref="H640">VLOOKUP($A640, TblMedical[], COLUMN(TblMedical[Any Transplants]), FALSE)</f>
        <v>No</v>
      </c>
      <c r="I640" s="29" t="str" cm="1">
        <f t="array" ref="I640">VLOOKUP($A640, TblMedical[], COLUMN(TblMedical[Cancer history]), FALSE)</f>
        <v>No</v>
      </c>
      <c r="J640" s="29">
        <f>VLOOKUP($A640, TblMedical[], 9, FALSE)</f>
        <v>0</v>
      </c>
      <c r="K640" s="29" t="str" cm="1">
        <f t="array" ref="K640">VLOOKUP($A640, TblMedical[], COLUMN(TblMedical[Smoker]), FALSE)</f>
        <v>No</v>
      </c>
      <c r="L640" s="29" t="str" cm="1">
        <f t="array" ref="L640">VLOOKUP($A640, TblMedical[], COLUMN(TblMedical[Weight Status]), FALSE)</f>
        <v>Obesity</v>
      </c>
      <c r="M640" s="29" t="str" cm="1">
        <f t="array" ref="M640">VLOOKUP($A640, TblMedical[], COLUMN(TblMedical[Diabetes Status]), FALSE)</f>
        <v>Diabetes</v>
      </c>
      <c r="N640" s="30" cm="1">
        <f t="array" ref="N640">VLOOKUP($A640, TblHospital[], COLUMN(TblHospital[DateofBirth]), FALSE)</f>
        <v>22895</v>
      </c>
      <c r="O640" s="35" t="str" cm="1">
        <f t="array" ref="O640">VLOOKUP($A640, TblHospital[], COLUMN(TblHospital[Hospital tier]), FALSE)</f>
        <v>tier - 2</v>
      </c>
      <c r="P640" s="35" t="str" cm="1">
        <f t="array" ref="P640">VLOOKUP($A640, TblHospital[], COLUMN(TblHospital[City tier]), FALSE)</f>
        <v>tier - 2</v>
      </c>
      <c r="Q640" s="35" t="str" cm="1">
        <f t="array" ref="Q640">VLOOKUP($A640, TblHospital[],COLUMN(TblHospital[State ID]), FALSE)</f>
        <v>R1011</v>
      </c>
      <c r="R640" s="31"/>
      <c r="S640" s="31"/>
      <c r="T640" s="31"/>
    </row>
    <row r="641" spans="1:20" x14ac:dyDescent="0.25">
      <c r="A641" s="39" t="str">
        <f>TblNames[[#This Row],[Customer ID]]</f>
        <v>Id640</v>
      </c>
      <c r="B641" s="29" t="str" cm="1">
        <f t="array" ref="B641">VLOOKUP($A641, TblNames[], COLUMN(TblNames[First Name]), FALSE)</f>
        <v>Sandra H</v>
      </c>
      <c r="C641" s="29" cm="1">
        <f t="array" ref="C641">VLOOKUP($A641, TblMedical[], COLUMN(TblMedical[HBA1C]), FALSE)</f>
        <v>9.32</v>
      </c>
      <c r="D641" s="34" cm="1">
        <f t="array" ref="D641">VLOOKUP($A641, TblHospital[], COLUMN(TblHospital[Charges]), FALSE)</f>
        <v>15363.77</v>
      </c>
      <c r="E641" s="40" cm="1">
        <f t="array" ref="E641">VLOOKUP($A641, TblHospital[], COLUMN(TblHospital[Age]), FALSE)</f>
        <v>55</v>
      </c>
      <c r="F641" s="29" cm="1">
        <f t="array" ref="F641">VLOOKUP($A641, TblMedical[], COLUMN(TblMedical[BMI]), FALSE)</f>
        <v>39.6</v>
      </c>
      <c r="G641" s="29" t="str" cm="1">
        <f t="array" ref="G641">VLOOKUP($A641, TblMedical[], COLUMN(TblMedical[Heart Issues]), FALSE)</f>
        <v>No</v>
      </c>
      <c r="H641" s="29" t="str" cm="1">
        <f t="array" ref="H641">VLOOKUP($A641, TblMedical[], COLUMN(TblMedical[Any Transplants]), FALSE)</f>
        <v>No</v>
      </c>
      <c r="I641" s="29" t="str" cm="1">
        <f t="array" ref="I641">VLOOKUP($A641, TblMedical[], COLUMN(TblMedical[Cancer history]), FALSE)</f>
        <v>No</v>
      </c>
      <c r="J641" s="29">
        <f>VLOOKUP($A641, TblMedical[], 9, FALSE)</f>
        <v>0</v>
      </c>
      <c r="K641" s="29" t="str" cm="1">
        <f t="array" ref="K641">VLOOKUP($A641, TblMedical[], COLUMN(TblMedical[Smoker]), FALSE)</f>
        <v>No</v>
      </c>
      <c r="L641" s="29" t="str" cm="1">
        <f t="array" ref="L641">VLOOKUP($A641, TblMedical[], COLUMN(TblMedical[Weight Status]), FALSE)</f>
        <v>Obesity</v>
      </c>
      <c r="M641" s="29" t="str" cm="1">
        <f t="array" ref="M641">VLOOKUP($A641, TblMedical[], COLUMN(TblMedical[Diabetes Status]), FALSE)</f>
        <v>Diabetes</v>
      </c>
      <c r="N641" s="30" cm="1">
        <f t="array" ref="N641">VLOOKUP($A641, TblHospital[], COLUMN(TblHospital[DateofBirth]), FALSE)</f>
        <v>25037</v>
      </c>
      <c r="O641" s="35" t="str" cm="1">
        <f t="array" ref="O641">VLOOKUP($A641, TblHospital[], COLUMN(TblHospital[Hospital tier]), FALSE)</f>
        <v>tier - 2</v>
      </c>
      <c r="P641" s="35" t="str" cm="1">
        <f t="array" ref="P641">VLOOKUP($A641, TblHospital[], COLUMN(TblHospital[City tier]), FALSE)</f>
        <v>tier - 1</v>
      </c>
      <c r="Q641" s="35" t="str" cm="1">
        <f t="array" ref="Q641">VLOOKUP($A641, TblHospital[],COLUMN(TblHospital[State ID]), FALSE)</f>
        <v>R1026</v>
      </c>
      <c r="R641" s="31"/>
      <c r="S641" s="31"/>
      <c r="T641" s="31"/>
    </row>
    <row r="642" spans="1:20" x14ac:dyDescent="0.25">
      <c r="A642" s="39" t="str">
        <f>TblNames[[#This Row],[Customer ID]]</f>
        <v>Id641</v>
      </c>
      <c r="B642" s="29" t="str" cm="1">
        <f t="array" ref="B642">VLOOKUP($A642, TblNames[], COLUMN(TblNames[First Name]), FALSE)</f>
        <v>Takuo</v>
      </c>
      <c r="C642" s="29" cm="1">
        <f t="array" ref="C642">VLOOKUP($A642, TblMedical[], COLUMN(TblMedical[HBA1C]), FALSE)</f>
        <v>5.31</v>
      </c>
      <c r="D642" s="34" cm="1">
        <f t="array" ref="D642">VLOOKUP($A642, TblHospital[], COLUMN(TblHospital[Charges]), FALSE)</f>
        <v>15361.5</v>
      </c>
      <c r="E642" s="40" cm="1">
        <f t="array" ref="E642">VLOOKUP($A642, TblHospital[], COLUMN(TblHospital[Age]), FALSE)</f>
        <v>34</v>
      </c>
      <c r="F642" s="29" cm="1">
        <f t="array" ref="F642">VLOOKUP($A642, TblMedical[], COLUMN(TblMedical[BMI]), FALSE)</f>
        <v>50.92</v>
      </c>
      <c r="G642" s="29" t="str" cm="1">
        <f t="array" ref="G642">VLOOKUP($A642, TblMedical[], COLUMN(TblMedical[Heart Issues]), FALSE)</f>
        <v>Yes</v>
      </c>
      <c r="H642" s="29" t="str" cm="1">
        <f t="array" ref="H642">VLOOKUP($A642, TblMedical[], COLUMN(TblMedical[Any Transplants]), FALSE)</f>
        <v>No</v>
      </c>
      <c r="I642" s="29" t="str" cm="1">
        <f t="array" ref="I642">VLOOKUP($A642, TblMedical[], COLUMN(TblMedical[Cancer history]), FALSE)</f>
        <v>No</v>
      </c>
      <c r="J642" s="29">
        <f>VLOOKUP($A642, TblMedical[], 9, FALSE)</f>
        <v>1</v>
      </c>
      <c r="K642" s="29" t="str" cm="1">
        <f t="array" ref="K642">VLOOKUP($A642, TblMedical[], COLUMN(TblMedical[Smoker]), FALSE)</f>
        <v>No</v>
      </c>
      <c r="L642" s="29" t="str" cm="1">
        <f t="array" ref="L642">VLOOKUP($A642, TblMedical[], COLUMN(TblMedical[Weight Status]), FALSE)</f>
        <v>Obesity</v>
      </c>
      <c r="M642" s="29" t="str" cm="1">
        <f t="array" ref="M642">VLOOKUP($A642, TblMedical[], COLUMN(TblMedical[Diabetes Status]), FALSE)</f>
        <v>Normal</v>
      </c>
      <c r="N642" s="30" cm="1">
        <f t="array" ref="N642">VLOOKUP($A642, TblHospital[], COLUMN(TblHospital[DateofBirth]), FALSE)</f>
        <v>32494</v>
      </c>
      <c r="O642" s="35" t="str" cm="1">
        <f t="array" ref="O642">VLOOKUP($A642, TblHospital[], COLUMN(TblHospital[Hospital tier]), FALSE)</f>
        <v>tier - 2</v>
      </c>
      <c r="P642" s="35" t="str" cm="1">
        <f t="array" ref="P642">VLOOKUP($A642, TblHospital[], COLUMN(TblHospital[City tier]), FALSE)</f>
        <v>tier - 3</v>
      </c>
      <c r="Q642" s="35" t="str" cm="1">
        <f t="array" ref="Q642">VLOOKUP($A642, TblHospital[],COLUMN(TblHospital[State ID]), FALSE)</f>
        <v>R1023</v>
      </c>
      <c r="R642" s="31"/>
      <c r="S642" s="31"/>
      <c r="T642" s="31"/>
    </row>
    <row r="643" spans="1:20" x14ac:dyDescent="0.25">
      <c r="A643" s="39" t="str">
        <f>TblNames[[#This Row],[Customer ID]]</f>
        <v>Id642</v>
      </c>
      <c r="B643" s="29" t="str" cm="1">
        <f t="array" ref="B643">VLOOKUP($A643, TblNames[], COLUMN(TblNames[First Name]), FALSE)</f>
        <v>Kelly A</v>
      </c>
      <c r="C643" s="29" cm="1">
        <f t="array" ref="C643">VLOOKUP($A643, TblMedical[], COLUMN(TblMedical[HBA1C]), FALSE)</f>
        <v>5.56</v>
      </c>
      <c r="D643" s="34" cm="1">
        <f t="array" ref="D643">VLOOKUP($A643, TblHospital[], COLUMN(TblHospital[Charges]), FALSE)</f>
        <v>15359.1</v>
      </c>
      <c r="E643" s="40" cm="1">
        <f t="array" ref="E643">VLOOKUP($A643, TblHospital[], COLUMN(TblHospital[Age]), FALSE)</f>
        <v>22</v>
      </c>
      <c r="F643" s="29" cm="1">
        <f t="array" ref="F643">VLOOKUP($A643, TblMedical[], COLUMN(TblMedical[BMI]), FALSE)</f>
        <v>21.85</v>
      </c>
      <c r="G643" s="29" t="str" cm="1">
        <f t="array" ref="G643">VLOOKUP($A643, TblMedical[], COLUMN(TblMedical[Heart Issues]), FALSE)</f>
        <v>Yes</v>
      </c>
      <c r="H643" s="29" t="str" cm="1">
        <f t="array" ref="H643">VLOOKUP($A643, TblMedical[], COLUMN(TblMedical[Any Transplants]), FALSE)</f>
        <v>No</v>
      </c>
      <c r="I643" s="29" t="str" cm="1">
        <f t="array" ref="I643">VLOOKUP($A643, TblMedical[], COLUMN(TblMedical[Cancer history]), FALSE)</f>
        <v>No</v>
      </c>
      <c r="J643" s="29">
        <f>VLOOKUP($A643, TblMedical[], 9, FALSE)</f>
        <v>0</v>
      </c>
      <c r="K643" s="29" t="str" cm="1">
        <f t="array" ref="K643">VLOOKUP($A643, TblMedical[], COLUMN(TblMedical[Smoker]), FALSE)</f>
        <v>Yes</v>
      </c>
      <c r="L643" s="29" t="str" cm="1">
        <f t="array" ref="L643">VLOOKUP($A643, TblMedical[], COLUMN(TblMedical[Weight Status]), FALSE)</f>
        <v>Normal Weight</v>
      </c>
      <c r="M643" s="29" t="str" cm="1">
        <f t="array" ref="M643">VLOOKUP($A643, TblMedical[], COLUMN(TblMedical[Diabetes Status]), FALSE)</f>
        <v>Normal</v>
      </c>
      <c r="N643" s="30" cm="1">
        <f t="array" ref="N643">VLOOKUP($A643, TblHospital[], COLUMN(TblHospital[DateofBirth]), FALSE)</f>
        <v>37086</v>
      </c>
      <c r="O643" s="35" t="str" cm="1">
        <f t="array" ref="O643">VLOOKUP($A643, TblHospital[], COLUMN(TblHospital[Hospital tier]), FALSE)</f>
        <v>tier - 2</v>
      </c>
      <c r="P643" s="35" t="str" cm="1">
        <f t="array" ref="P643">VLOOKUP($A643, TblHospital[], COLUMN(TblHospital[City tier]), FALSE)</f>
        <v>tier - 3</v>
      </c>
      <c r="Q643" s="35" t="str" cm="1">
        <f t="array" ref="Q643">VLOOKUP($A643, TblHospital[],COLUMN(TblHospital[State ID]), FALSE)</f>
        <v>R1024</v>
      </c>
      <c r="R643" s="31"/>
      <c r="S643" s="31"/>
      <c r="T643" s="31"/>
    </row>
    <row r="644" spans="1:20" x14ac:dyDescent="0.25">
      <c r="A644" s="39" t="str">
        <f>TblNames[[#This Row],[Customer ID]]</f>
        <v>Id643</v>
      </c>
      <c r="B644" s="29" t="str" cm="1">
        <f t="array" ref="B644">VLOOKUP($A644, TblNames[], COLUMN(TblNames[First Name]), FALSE)</f>
        <v>Scott</v>
      </c>
      <c r="C644" s="29" cm="1">
        <f t="array" ref="C644">VLOOKUP($A644, TblMedical[], COLUMN(TblMedical[HBA1C]), FALSE)</f>
        <v>7.11</v>
      </c>
      <c r="D644" s="34" cm="1">
        <f t="array" ref="D644">VLOOKUP($A644, TblHospital[], COLUMN(TblHospital[Charges]), FALSE)</f>
        <v>15322.77</v>
      </c>
      <c r="E644" s="40" cm="1">
        <f t="array" ref="E644">VLOOKUP($A644, TblHospital[], COLUMN(TblHospital[Age]), FALSE)</f>
        <v>59</v>
      </c>
      <c r="F644" s="29" cm="1">
        <f t="array" ref="F644">VLOOKUP($A644, TblMedical[], COLUMN(TblMedical[BMI]), FALSE)</f>
        <v>36.08</v>
      </c>
      <c r="G644" s="29" t="str" cm="1">
        <f t="array" ref="G644">VLOOKUP($A644, TblMedical[], COLUMN(TblMedical[Heart Issues]), FALSE)</f>
        <v>Yes</v>
      </c>
      <c r="H644" s="29" t="str" cm="1">
        <f t="array" ref="H644">VLOOKUP($A644, TblMedical[], COLUMN(TblMedical[Any Transplants]), FALSE)</f>
        <v>No</v>
      </c>
      <c r="I644" s="29" t="str" cm="1">
        <f t="array" ref="I644">VLOOKUP($A644, TblMedical[], COLUMN(TblMedical[Cancer history]), FALSE)</f>
        <v>Yes</v>
      </c>
      <c r="J644" s="29">
        <f>VLOOKUP($A644, TblMedical[], 9, FALSE)</f>
        <v>1</v>
      </c>
      <c r="K644" s="29" t="str" cm="1">
        <f t="array" ref="K644">VLOOKUP($A644, TblMedical[], COLUMN(TblMedical[Smoker]), FALSE)</f>
        <v>No</v>
      </c>
      <c r="L644" s="29" t="str" cm="1">
        <f t="array" ref="L644">VLOOKUP($A644, TblMedical[], COLUMN(TblMedical[Weight Status]), FALSE)</f>
        <v>Obesity</v>
      </c>
      <c r="M644" s="29" t="str" cm="1">
        <f t="array" ref="M644">VLOOKUP($A644, TblMedical[], COLUMN(TblMedical[Diabetes Status]), FALSE)</f>
        <v>Prediabetes</v>
      </c>
      <c r="N644" s="30" cm="1">
        <f t="array" ref="N644">VLOOKUP($A644, TblHospital[], COLUMN(TblHospital[DateofBirth]), FALSE)</f>
        <v>23358</v>
      </c>
      <c r="O644" s="35" t="str" cm="1">
        <f t="array" ref="O644">VLOOKUP($A644, TblHospital[], COLUMN(TblHospital[Hospital tier]), FALSE)</f>
        <v>tier - 2</v>
      </c>
      <c r="P644" s="35" t="str" cm="1">
        <f t="array" ref="P644">VLOOKUP($A644, TblHospital[], COLUMN(TblHospital[City tier]), FALSE)</f>
        <v>tier - 3</v>
      </c>
      <c r="Q644" s="35" t="str" cm="1">
        <f t="array" ref="Q644">VLOOKUP($A644, TblHospital[],COLUMN(TblHospital[State ID]), FALSE)</f>
        <v>R1021</v>
      </c>
      <c r="R644" s="31"/>
      <c r="S644" s="31"/>
      <c r="T644" s="31"/>
    </row>
    <row r="645" spans="1:20" x14ac:dyDescent="0.25">
      <c r="A645" s="39" t="str">
        <f>TblNames[[#This Row],[Customer ID]]</f>
        <v>Id644</v>
      </c>
      <c r="B645" s="29" t="str" cm="1">
        <f t="array" ref="B645">VLOOKUP($A645, TblNames[], COLUMN(TblNames[First Name]), FALSE)</f>
        <v>Benoit</v>
      </c>
      <c r="C645" s="29" cm="1">
        <f t="array" ref="C645">VLOOKUP($A645, TblMedical[], COLUMN(TblMedical[HBA1C]), FALSE)</f>
        <v>5.13</v>
      </c>
      <c r="D645" s="34" cm="1">
        <f t="array" ref="D645">VLOOKUP($A645, TblHospital[], COLUMN(TblHospital[Charges]), FALSE)</f>
        <v>15260.52</v>
      </c>
      <c r="E645" s="40" cm="1">
        <f t="array" ref="E645">VLOOKUP($A645, TblHospital[], COLUMN(TblHospital[Age]), FALSE)</f>
        <v>53</v>
      </c>
      <c r="F645" s="29" cm="1">
        <f t="array" ref="F645">VLOOKUP($A645, TblMedical[], COLUMN(TblMedical[BMI]), FALSE)</f>
        <v>40.44</v>
      </c>
      <c r="G645" s="29" t="str" cm="1">
        <f t="array" ref="G645">VLOOKUP($A645, TblMedical[], COLUMN(TblMedical[Heart Issues]), FALSE)</f>
        <v>Yes</v>
      </c>
      <c r="H645" s="29" t="str" cm="1">
        <f t="array" ref="H645">VLOOKUP($A645, TblMedical[], COLUMN(TblMedical[Any Transplants]), FALSE)</f>
        <v>No</v>
      </c>
      <c r="I645" s="29" t="str" cm="1">
        <f t="array" ref="I645">VLOOKUP($A645, TblMedical[], COLUMN(TblMedical[Cancer history]), FALSE)</f>
        <v>Yes</v>
      </c>
      <c r="J645" s="29">
        <f>VLOOKUP($A645, TblMedical[], 9, FALSE)</f>
        <v>1</v>
      </c>
      <c r="K645" s="29" t="str" cm="1">
        <f t="array" ref="K645">VLOOKUP($A645, TblMedical[], COLUMN(TblMedical[Smoker]), FALSE)</f>
        <v>No</v>
      </c>
      <c r="L645" s="29" t="str" cm="1">
        <f t="array" ref="L645">VLOOKUP($A645, TblMedical[], COLUMN(TblMedical[Weight Status]), FALSE)</f>
        <v>Obesity</v>
      </c>
      <c r="M645" s="29" t="str" cm="1">
        <f t="array" ref="M645">VLOOKUP($A645, TblMedical[], COLUMN(TblMedical[Diabetes Status]), FALSE)</f>
        <v>Normal</v>
      </c>
      <c r="N645" s="30" cm="1">
        <f t="array" ref="N645">VLOOKUP($A645, TblHospital[], COLUMN(TblHospital[DateofBirth]), FALSE)</f>
        <v>25462</v>
      </c>
      <c r="O645" s="35" t="str" cm="1">
        <f t="array" ref="O645">VLOOKUP($A645, TblHospital[], COLUMN(TblHospital[Hospital tier]), FALSE)</f>
        <v>tier - 2</v>
      </c>
      <c r="P645" s="35" t="str" cm="1">
        <f t="array" ref="P645">VLOOKUP($A645, TblHospital[], COLUMN(TblHospital[City tier]), FALSE)</f>
        <v>tier - 2</v>
      </c>
      <c r="Q645" s="35" t="str" cm="1">
        <f t="array" ref="Q645">VLOOKUP($A645, TblHospital[],COLUMN(TblHospital[State ID]), FALSE)</f>
        <v>R1023</v>
      </c>
      <c r="R645" s="31"/>
      <c r="S645" s="31"/>
      <c r="T645" s="31"/>
    </row>
    <row r="646" spans="1:20" x14ac:dyDescent="0.25">
      <c r="A646" s="39" t="str">
        <f>TblNames[[#This Row],[Customer ID]]</f>
        <v>Id645</v>
      </c>
      <c r="B646" s="29" t="str" cm="1">
        <f t="array" ref="B646">VLOOKUP($A646, TblNames[], COLUMN(TblNames[First Name]), FALSE)</f>
        <v>Elizabeth M</v>
      </c>
      <c r="C646" s="29" cm="1">
        <f t="array" ref="C646">VLOOKUP($A646, TblMedical[], COLUMN(TblMedical[HBA1C]), FALSE)</f>
        <v>10.199999999999999</v>
      </c>
      <c r="D646" s="34" cm="1">
        <f t="array" ref="D646">VLOOKUP($A646, TblHospital[], COLUMN(TblHospital[Charges]), FALSE)</f>
        <v>15230.32</v>
      </c>
      <c r="E646" s="40" cm="1">
        <f t="array" ref="E646">VLOOKUP($A646, TblHospital[], COLUMN(TblHospital[Age]), FALSE)</f>
        <v>63</v>
      </c>
      <c r="F646" s="29" cm="1">
        <f t="array" ref="F646">VLOOKUP($A646, TblMedical[], COLUMN(TblMedical[BMI]), FALSE)</f>
        <v>38.094999999999999</v>
      </c>
      <c r="G646" s="29" t="str" cm="1">
        <f t="array" ref="G646">VLOOKUP($A646, TblMedical[], COLUMN(TblMedical[Heart Issues]), FALSE)</f>
        <v>No</v>
      </c>
      <c r="H646" s="29" t="str" cm="1">
        <f t="array" ref="H646">VLOOKUP($A646, TblMedical[], COLUMN(TblMedical[Any Transplants]), FALSE)</f>
        <v>No</v>
      </c>
      <c r="I646" s="29" t="str" cm="1">
        <f t="array" ref="I646">VLOOKUP($A646, TblMedical[], COLUMN(TblMedical[Cancer history]), FALSE)</f>
        <v>No</v>
      </c>
      <c r="J646" s="29">
        <f>VLOOKUP($A646, TblMedical[], 9, FALSE)</f>
        <v>0</v>
      </c>
      <c r="K646" s="29" t="str" cm="1">
        <f t="array" ref="K646">VLOOKUP($A646, TblMedical[], COLUMN(TblMedical[Smoker]), FALSE)</f>
        <v>No</v>
      </c>
      <c r="L646" s="29" t="str" cm="1">
        <f t="array" ref="L646">VLOOKUP($A646, TblMedical[], COLUMN(TblMedical[Weight Status]), FALSE)</f>
        <v>Obesity</v>
      </c>
      <c r="M646" s="29" t="str" cm="1">
        <f t="array" ref="M646">VLOOKUP($A646, TblMedical[], COLUMN(TblMedical[Diabetes Status]), FALSE)</f>
        <v>Diabetes</v>
      </c>
      <c r="N646" s="30" cm="1">
        <f t="array" ref="N646">VLOOKUP($A646, TblHospital[], COLUMN(TblHospital[DateofBirth]), FALSE)</f>
        <v>22122</v>
      </c>
      <c r="O646" s="35" t="str" cm="1">
        <f t="array" ref="O646">VLOOKUP($A646, TblHospital[], COLUMN(TblHospital[Hospital tier]), FALSE)</f>
        <v>tier - 2</v>
      </c>
      <c r="P646" s="35" t="str" cm="1">
        <f t="array" ref="P646">VLOOKUP($A646, TblHospital[], COLUMN(TblHospital[City tier]), FALSE)</f>
        <v>tier - 2</v>
      </c>
      <c r="Q646" s="35" t="str" cm="1">
        <f t="array" ref="Q646">VLOOKUP($A646, TblHospital[],COLUMN(TblHospital[State ID]), FALSE)</f>
        <v>R1024</v>
      </c>
      <c r="R646" s="31"/>
      <c r="S646" s="31"/>
      <c r="T646" s="31"/>
    </row>
    <row r="647" spans="1:20" x14ac:dyDescent="0.25">
      <c r="A647" s="39" t="str">
        <f>TblNames[[#This Row],[Customer ID]]</f>
        <v>Id646</v>
      </c>
      <c r="B647" s="29" t="str" cm="1">
        <f t="array" ref="B647">VLOOKUP($A647, TblNames[], COLUMN(TblNames[First Name]), FALSE)</f>
        <v>Jessica A</v>
      </c>
      <c r="C647" s="29" cm="1">
        <f t="array" ref="C647">VLOOKUP($A647, TblMedical[], COLUMN(TblMedical[HBA1C]), FALSE)</f>
        <v>10.4</v>
      </c>
      <c r="D647" s="34" cm="1">
        <f t="array" ref="D647">VLOOKUP($A647, TblHospital[], COLUMN(TblHospital[Charges]), FALSE)</f>
        <v>15207.92</v>
      </c>
      <c r="E647" s="40" cm="1">
        <f t="array" ref="E647">VLOOKUP($A647, TblHospital[], COLUMN(TblHospital[Age]), FALSE)</f>
        <v>44</v>
      </c>
      <c r="F647" s="29" cm="1">
        <f t="array" ref="F647">VLOOKUP($A647, TblMedical[], COLUMN(TblMedical[BMI]), FALSE)</f>
        <v>44.95</v>
      </c>
      <c r="G647" s="29" t="str" cm="1">
        <f t="array" ref="G647">VLOOKUP($A647, TblMedical[], COLUMN(TblMedical[Heart Issues]), FALSE)</f>
        <v>No</v>
      </c>
      <c r="H647" s="29" t="str" cm="1">
        <f t="array" ref="H647">VLOOKUP($A647, TblMedical[], COLUMN(TblMedical[Any Transplants]), FALSE)</f>
        <v>No</v>
      </c>
      <c r="I647" s="29" t="str" cm="1">
        <f t="array" ref="I647">VLOOKUP($A647, TblMedical[], COLUMN(TblMedical[Cancer history]), FALSE)</f>
        <v>No</v>
      </c>
      <c r="J647" s="29">
        <f>VLOOKUP($A647, TblMedical[], 9, FALSE)</f>
        <v>0</v>
      </c>
      <c r="K647" s="29" t="str" cm="1">
        <f t="array" ref="K647">VLOOKUP($A647, TblMedical[], COLUMN(TblMedical[Smoker]), FALSE)</f>
        <v>No</v>
      </c>
      <c r="L647" s="29" t="str" cm="1">
        <f t="array" ref="L647">VLOOKUP($A647, TblMedical[], COLUMN(TblMedical[Weight Status]), FALSE)</f>
        <v>Obesity</v>
      </c>
      <c r="M647" s="29" t="str" cm="1">
        <f t="array" ref="M647">VLOOKUP($A647, TblMedical[], COLUMN(TblMedical[Diabetes Status]), FALSE)</f>
        <v>Diabetes</v>
      </c>
      <c r="N647" s="30" cm="1">
        <f t="array" ref="N647">VLOOKUP($A647, TblHospital[], COLUMN(TblHospital[DateofBirth]), FALSE)</f>
        <v>28817</v>
      </c>
      <c r="O647" s="35" t="str" cm="1">
        <f t="array" ref="O647">VLOOKUP($A647, TblHospital[], COLUMN(TblHospital[Hospital tier]), FALSE)</f>
        <v>tier - 2</v>
      </c>
      <c r="P647" s="35" t="str" cm="1">
        <f t="array" ref="P647">VLOOKUP($A647, TblHospital[], COLUMN(TblHospital[City tier]), FALSE)</f>
        <v>tier - 1</v>
      </c>
      <c r="Q647" s="35" t="str" cm="1">
        <f t="array" ref="Q647">VLOOKUP($A647, TblHospital[],COLUMN(TblHospital[State ID]), FALSE)</f>
        <v>R1012</v>
      </c>
      <c r="R647" s="31"/>
      <c r="S647" s="31"/>
      <c r="T647" s="31"/>
    </row>
    <row r="648" spans="1:20" x14ac:dyDescent="0.25">
      <c r="A648" s="39" t="str">
        <f>TblNames[[#This Row],[Customer ID]]</f>
        <v>Id647</v>
      </c>
      <c r="B648" s="29" t="str" cm="1">
        <f t="array" ref="B648">VLOOKUP($A648, TblNames[], COLUMN(TblNames[First Name]), FALSE)</f>
        <v>Monica K</v>
      </c>
      <c r="C648" s="29" cm="1">
        <f t="array" ref="C648">VLOOKUP($A648, TblMedical[], COLUMN(TblMedical[HBA1C]), FALSE)</f>
        <v>10.67</v>
      </c>
      <c r="D648" s="34" cm="1">
        <f t="array" ref="D648">VLOOKUP($A648, TblHospital[], COLUMN(TblHospital[Charges]), FALSE)</f>
        <v>15174.81</v>
      </c>
      <c r="E648" s="40" cm="1">
        <f t="array" ref="E648">VLOOKUP($A648, TblHospital[], COLUMN(TblHospital[Age]), FALSE)</f>
        <v>61</v>
      </c>
      <c r="F648" s="29" cm="1">
        <f t="array" ref="F648">VLOOKUP($A648, TblMedical[], COLUMN(TblMedical[BMI]), FALSE)</f>
        <v>35.54</v>
      </c>
      <c r="G648" s="29" t="str" cm="1">
        <f t="array" ref="G648">VLOOKUP($A648, TblMedical[], COLUMN(TblMedical[Heart Issues]), FALSE)</f>
        <v>No</v>
      </c>
      <c r="H648" s="29" t="str" cm="1">
        <f t="array" ref="H648">VLOOKUP($A648, TblMedical[], COLUMN(TblMedical[Any Transplants]), FALSE)</f>
        <v>No</v>
      </c>
      <c r="I648" s="29" t="str" cm="1">
        <f t="array" ref="I648">VLOOKUP($A648, TblMedical[], COLUMN(TblMedical[Cancer history]), FALSE)</f>
        <v>No</v>
      </c>
      <c r="J648" s="29">
        <f>VLOOKUP($A648, TblMedical[], 9, FALSE)</f>
        <v>0</v>
      </c>
      <c r="K648" s="29" t="str" cm="1">
        <f t="array" ref="K648">VLOOKUP($A648, TblMedical[], COLUMN(TblMedical[Smoker]), FALSE)</f>
        <v>No</v>
      </c>
      <c r="L648" s="29" t="str" cm="1">
        <f t="array" ref="L648">VLOOKUP($A648, TblMedical[], COLUMN(TblMedical[Weight Status]), FALSE)</f>
        <v>Obesity</v>
      </c>
      <c r="M648" s="29" t="str" cm="1">
        <f t="array" ref="M648">VLOOKUP($A648, TblMedical[], COLUMN(TblMedical[Diabetes Status]), FALSE)</f>
        <v>Diabetes</v>
      </c>
      <c r="N648" s="30" cm="1">
        <f t="array" ref="N648">VLOOKUP($A648, TblHospital[], COLUMN(TblHospital[DateofBirth]), FALSE)</f>
        <v>22814</v>
      </c>
      <c r="O648" s="35" t="str" cm="1">
        <f t="array" ref="O648">VLOOKUP($A648, TblHospital[], COLUMN(TblHospital[Hospital tier]), FALSE)</f>
        <v>tier - 2</v>
      </c>
      <c r="P648" s="35" t="str" cm="1">
        <f t="array" ref="P648">VLOOKUP($A648, TblHospital[], COLUMN(TblHospital[City tier]), FALSE)</f>
        <v>tier - 1</v>
      </c>
      <c r="Q648" s="35" t="str" cm="1">
        <f t="array" ref="Q648">VLOOKUP($A648, TblHospital[],COLUMN(TblHospital[State ID]), FALSE)</f>
        <v>R1012</v>
      </c>
      <c r="R648" s="31"/>
      <c r="S648" s="31"/>
      <c r="T648" s="31"/>
    </row>
    <row r="649" spans="1:20" x14ac:dyDescent="0.25">
      <c r="A649" s="39" t="str">
        <f>TblNames[[#This Row],[Customer ID]]</f>
        <v>Id648</v>
      </c>
      <c r="B649" s="29" t="str" cm="1">
        <f t="array" ref="B649">VLOOKUP($A649, TblNames[], COLUMN(TblNames[First Name]), FALSE)</f>
        <v>Kevin L</v>
      </c>
      <c r="C649" s="29" cm="1">
        <f t="array" ref="C649">VLOOKUP($A649, TblMedical[], COLUMN(TblMedical[HBA1C]), FALSE)</f>
        <v>4.6500000000000004</v>
      </c>
      <c r="D649" s="34" cm="1">
        <f t="array" ref="D649">VLOOKUP($A649, TblHospital[], COLUMN(TblHospital[Charges]), FALSE)</f>
        <v>15170.07</v>
      </c>
      <c r="E649" s="40" cm="1">
        <f t="array" ref="E649">VLOOKUP($A649, TblHospital[], COLUMN(TblHospital[Age]), FALSE)</f>
        <v>63</v>
      </c>
      <c r="F649" s="29" cm="1">
        <f t="array" ref="F649">VLOOKUP($A649, TblMedical[], COLUMN(TblMedical[BMI]), FALSE)</f>
        <v>39.799999999999997</v>
      </c>
      <c r="G649" s="29" t="str" cm="1">
        <f t="array" ref="G649">VLOOKUP($A649, TblMedical[], COLUMN(TblMedical[Heart Issues]), FALSE)</f>
        <v>Yes</v>
      </c>
      <c r="H649" s="29" t="str" cm="1">
        <f t="array" ref="H649">VLOOKUP($A649, TblMedical[], COLUMN(TblMedical[Any Transplants]), FALSE)</f>
        <v>No</v>
      </c>
      <c r="I649" s="29" t="str" cm="1">
        <f t="array" ref="I649">VLOOKUP($A649, TblMedical[], COLUMN(TblMedical[Cancer history]), FALSE)</f>
        <v>No</v>
      </c>
      <c r="J649" s="29">
        <f>VLOOKUP($A649, TblMedical[], 9, FALSE)</f>
        <v>2</v>
      </c>
      <c r="K649" s="29" t="str" cm="1">
        <f t="array" ref="K649">VLOOKUP($A649, TblMedical[], COLUMN(TblMedical[Smoker]), FALSE)</f>
        <v>No</v>
      </c>
      <c r="L649" s="29" t="str" cm="1">
        <f t="array" ref="L649">VLOOKUP($A649, TblMedical[], COLUMN(TblMedical[Weight Status]), FALSE)</f>
        <v>Obesity</v>
      </c>
      <c r="M649" s="29" t="str" cm="1">
        <f t="array" ref="M649">VLOOKUP($A649, TblMedical[], COLUMN(TblMedical[Diabetes Status]), FALSE)</f>
        <v>Normal</v>
      </c>
      <c r="N649" s="30" cm="1">
        <f t="array" ref="N649">VLOOKUP($A649, TblHospital[], COLUMN(TblHospital[DateofBirth]), FALSE)</f>
        <v>21887</v>
      </c>
      <c r="O649" s="35" t="str" cm="1">
        <f t="array" ref="O649">VLOOKUP($A649, TblHospital[], COLUMN(TblHospital[Hospital tier]), FALSE)</f>
        <v>tier - 2</v>
      </c>
      <c r="P649" s="35" t="str" cm="1">
        <f t="array" ref="P649">VLOOKUP($A649, TblHospital[], COLUMN(TblHospital[City tier]), FALSE)</f>
        <v>tier - 3</v>
      </c>
      <c r="Q649" s="35" t="str" cm="1">
        <f t="array" ref="Q649">VLOOKUP($A649, TblHospital[],COLUMN(TblHospital[State ID]), FALSE)</f>
        <v>R1011</v>
      </c>
      <c r="R649" s="31"/>
      <c r="S649" s="31"/>
      <c r="T649" s="31"/>
    </row>
    <row r="650" spans="1:20" x14ac:dyDescent="0.25">
      <c r="A650" s="39" t="str">
        <f>TblNames[[#This Row],[Customer ID]]</f>
        <v>Id649</v>
      </c>
      <c r="B650" s="29" t="str" cm="1">
        <f t="array" ref="B650">VLOOKUP($A650, TblNames[], COLUMN(TblNames[First Name]), FALSE)</f>
        <v>Gregory</v>
      </c>
      <c r="C650" s="29" cm="1">
        <f t="array" ref="C650">VLOOKUP($A650, TblMedical[], COLUMN(TblMedical[HBA1C]), FALSE)</f>
        <v>5.65</v>
      </c>
      <c r="D650" s="34" cm="1">
        <f t="array" ref="D650">VLOOKUP($A650, TblHospital[], COLUMN(TblHospital[Charges]), FALSE)</f>
        <v>15161.53</v>
      </c>
      <c r="E650" s="40" cm="1">
        <f t="array" ref="E650">VLOOKUP($A650, TblHospital[], COLUMN(TblHospital[Age]), FALSE)</f>
        <v>64</v>
      </c>
      <c r="F650" s="29" cm="1">
        <f t="array" ref="F650">VLOOKUP($A650, TblMedical[], COLUMN(TblMedical[BMI]), FALSE)</f>
        <v>33.659999999999997</v>
      </c>
      <c r="G650" s="29" t="str" cm="1">
        <f t="array" ref="G650">VLOOKUP($A650, TblMedical[], COLUMN(TblMedical[Heart Issues]), FALSE)</f>
        <v>Yes</v>
      </c>
      <c r="H650" s="29" t="str" cm="1">
        <f t="array" ref="H650">VLOOKUP($A650, TblMedical[], COLUMN(TblMedical[Any Transplants]), FALSE)</f>
        <v>No</v>
      </c>
      <c r="I650" s="29" t="str" cm="1">
        <f t="array" ref="I650">VLOOKUP($A650, TblMedical[], COLUMN(TblMedical[Cancer history]), FALSE)</f>
        <v>No</v>
      </c>
      <c r="J650" s="29">
        <f>VLOOKUP($A650, TblMedical[], 9, FALSE)</f>
        <v>2</v>
      </c>
      <c r="K650" s="29" t="str" cm="1">
        <f t="array" ref="K650">VLOOKUP($A650, TblMedical[], COLUMN(TblMedical[Smoker]), FALSE)</f>
        <v>No</v>
      </c>
      <c r="L650" s="29" t="str" cm="1">
        <f t="array" ref="L650">VLOOKUP($A650, TblMedical[], COLUMN(TblMedical[Weight Status]), FALSE)</f>
        <v>Obesity</v>
      </c>
      <c r="M650" s="29" t="str" cm="1">
        <f t="array" ref="M650">VLOOKUP($A650, TblMedical[], COLUMN(TblMedical[Diabetes Status]), FALSE)</f>
        <v>Normal</v>
      </c>
      <c r="N650" s="30" cm="1">
        <f t="array" ref="N650">VLOOKUP($A650, TblHospital[], COLUMN(TblHospital[DateofBirth]), FALSE)</f>
        <v>21705</v>
      </c>
      <c r="O650" s="35" t="str" cm="1">
        <f t="array" ref="O650">VLOOKUP($A650, TblHospital[], COLUMN(TblHospital[Hospital tier]), FALSE)</f>
        <v>tier - 2</v>
      </c>
      <c r="P650" s="35" t="str" cm="1">
        <f t="array" ref="P650">VLOOKUP($A650, TblHospital[], COLUMN(TblHospital[City tier]), FALSE)</f>
        <v>tier - 1</v>
      </c>
      <c r="Q650" s="35" t="str" cm="1">
        <f t="array" ref="Q650">VLOOKUP($A650, TblHospital[],COLUMN(TblHospital[State ID]), FALSE)</f>
        <v>R1013</v>
      </c>
      <c r="R650" s="31"/>
      <c r="S650" s="31"/>
      <c r="T650" s="31"/>
    </row>
    <row r="651" spans="1:20" x14ac:dyDescent="0.25">
      <c r="A651" s="39" t="str">
        <f>TblNames[[#This Row],[Customer ID]]</f>
        <v>Id650</v>
      </c>
      <c r="B651" s="29" t="str" cm="1">
        <f t="array" ref="B651">VLOOKUP($A651, TblNames[], COLUMN(TblNames[First Name]), FALSE)</f>
        <v>Della</v>
      </c>
      <c r="C651" s="29" cm="1">
        <f t="array" ref="C651">VLOOKUP($A651, TblMedical[], COLUMN(TblMedical[HBA1C]), FALSE)</f>
        <v>11.97</v>
      </c>
      <c r="D651" s="34" cm="1">
        <f t="array" ref="D651">VLOOKUP($A651, TblHospital[], COLUMN(TblHospital[Charges]), FALSE)</f>
        <v>15161.25</v>
      </c>
      <c r="E651" s="40" cm="1">
        <f t="array" ref="E651">VLOOKUP($A651, TblHospital[], COLUMN(TblHospital[Age]), FALSE)</f>
        <v>60</v>
      </c>
      <c r="F651" s="29" cm="1">
        <f t="array" ref="F651">VLOOKUP($A651, TblMedical[], COLUMN(TblMedical[BMI]), FALSE)</f>
        <v>35.5</v>
      </c>
      <c r="G651" s="29" t="str" cm="1">
        <f t="array" ref="G651">VLOOKUP($A651, TblMedical[], COLUMN(TblMedical[Heart Issues]), FALSE)</f>
        <v>No</v>
      </c>
      <c r="H651" s="29" t="str" cm="1">
        <f t="array" ref="H651">VLOOKUP($A651, TblMedical[], COLUMN(TblMedical[Any Transplants]), FALSE)</f>
        <v>No</v>
      </c>
      <c r="I651" s="29" t="str" cm="1">
        <f t="array" ref="I651">VLOOKUP($A651, TblMedical[], COLUMN(TblMedical[Cancer history]), FALSE)</f>
        <v>No</v>
      </c>
      <c r="J651" s="29">
        <f>VLOOKUP($A651, TblMedical[], 9, FALSE)</f>
        <v>0</v>
      </c>
      <c r="K651" s="29" t="str" cm="1">
        <f t="array" ref="K651">VLOOKUP($A651, TblMedical[], COLUMN(TblMedical[Smoker]), FALSE)</f>
        <v>No</v>
      </c>
      <c r="L651" s="29" t="str" cm="1">
        <f t="array" ref="L651">VLOOKUP($A651, TblMedical[], COLUMN(TblMedical[Weight Status]), FALSE)</f>
        <v>Obesity</v>
      </c>
      <c r="M651" s="29" t="str" cm="1">
        <f t="array" ref="M651">VLOOKUP($A651, TblMedical[], COLUMN(TblMedical[Diabetes Status]), FALSE)</f>
        <v>Diabetes</v>
      </c>
      <c r="N651" s="30" cm="1">
        <f t="array" ref="N651">VLOOKUP($A651, TblHospital[], COLUMN(TblHospital[DateofBirth]), FALSE)</f>
        <v>22944</v>
      </c>
      <c r="O651" s="35" t="str" cm="1">
        <f t="array" ref="O651">VLOOKUP($A651, TblHospital[], COLUMN(TblHospital[Hospital tier]), FALSE)</f>
        <v>tier - 2</v>
      </c>
      <c r="P651" s="35" t="str" cm="1">
        <f t="array" ref="P651">VLOOKUP($A651, TblHospital[], COLUMN(TblHospital[City tier]), FALSE)</f>
        <v>tier - 2</v>
      </c>
      <c r="Q651" s="35" t="str" cm="1">
        <f t="array" ref="Q651">VLOOKUP($A651, TblHospital[],COLUMN(TblHospital[State ID]), FALSE)</f>
        <v>R1012</v>
      </c>
      <c r="R651" s="31"/>
      <c r="S651" s="31"/>
      <c r="T651" s="31"/>
    </row>
    <row r="652" spans="1:20" x14ac:dyDescent="0.25">
      <c r="A652" s="39" t="str">
        <f>TblNames[[#This Row],[Customer ID]]</f>
        <v>Id651</v>
      </c>
      <c r="B652" s="29" t="str" cm="1">
        <f t="array" ref="B652">VLOOKUP($A652, TblNames[], COLUMN(TblNames[First Name]), FALSE)</f>
        <v>David</v>
      </c>
      <c r="C652" s="29" cm="1">
        <f t="array" ref="C652">VLOOKUP($A652, TblMedical[], COLUMN(TblMedical[HBA1C]), FALSE)</f>
        <v>6.71</v>
      </c>
      <c r="D652" s="34" cm="1">
        <f t="array" ref="D652">VLOOKUP($A652, TblHospital[], COLUMN(TblHospital[Charges]), FALSE)</f>
        <v>15150.44</v>
      </c>
      <c r="E652" s="40" cm="1">
        <f t="array" ref="E652">VLOOKUP($A652, TblHospital[], COLUMN(TblHospital[Age]), FALSE)</f>
        <v>51</v>
      </c>
      <c r="F652" s="29" cm="1">
        <f t="array" ref="F652">VLOOKUP($A652, TblMedical[], COLUMN(TblMedical[BMI]), FALSE)</f>
        <v>41.63</v>
      </c>
      <c r="G652" s="29" t="str" cm="1">
        <f t="array" ref="G652">VLOOKUP($A652, TblMedical[], COLUMN(TblMedical[Heart Issues]), FALSE)</f>
        <v>No</v>
      </c>
      <c r="H652" s="29" t="str" cm="1">
        <f t="array" ref="H652">VLOOKUP($A652, TblMedical[], COLUMN(TblMedical[Any Transplants]), FALSE)</f>
        <v>No</v>
      </c>
      <c r="I652" s="29" t="str" cm="1">
        <f t="array" ref="I652">VLOOKUP($A652, TblMedical[], COLUMN(TblMedical[Cancer history]), FALSE)</f>
        <v>No</v>
      </c>
      <c r="J652" s="29">
        <f>VLOOKUP($A652, TblMedical[], 9, FALSE)</f>
        <v>0</v>
      </c>
      <c r="K652" s="29" t="str" cm="1">
        <f t="array" ref="K652">VLOOKUP($A652, TblMedical[], COLUMN(TblMedical[Smoker]), FALSE)</f>
        <v>No</v>
      </c>
      <c r="L652" s="29" t="str" cm="1">
        <f t="array" ref="L652">VLOOKUP($A652, TblMedical[], COLUMN(TblMedical[Weight Status]), FALSE)</f>
        <v>Obesity</v>
      </c>
      <c r="M652" s="29" t="str" cm="1">
        <f t="array" ref="M652">VLOOKUP($A652, TblMedical[], COLUMN(TblMedical[Diabetes Status]), FALSE)</f>
        <v>Prediabetes</v>
      </c>
      <c r="N652" s="30" cm="1">
        <f t="array" ref="N652">VLOOKUP($A652, TblHospital[], COLUMN(TblHospital[DateofBirth]), FALSE)</f>
        <v>26262</v>
      </c>
      <c r="O652" s="35" t="str" cm="1">
        <f t="array" ref="O652">VLOOKUP($A652, TblHospital[], COLUMN(TblHospital[Hospital tier]), FALSE)</f>
        <v>tier - 2</v>
      </c>
      <c r="P652" s="35" t="str" cm="1">
        <f t="array" ref="P652">VLOOKUP($A652, TblHospital[], COLUMN(TblHospital[City tier]), FALSE)</f>
        <v>tier - 1</v>
      </c>
      <c r="Q652" s="35" t="str" cm="1">
        <f t="array" ref="Q652">VLOOKUP($A652, TblHospital[],COLUMN(TblHospital[State ID]), FALSE)</f>
        <v>R1023</v>
      </c>
      <c r="R652" s="31"/>
      <c r="S652" s="31"/>
      <c r="T652" s="31"/>
    </row>
    <row r="653" spans="1:20" x14ac:dyDescent="0.25">
      <c r="A653" s="39" t="str">
        <f>TblNames[[#This Row],[Customer ID]]</f>
        <v>Id652</v>
      </c>
      <c r="B653" s="29" t="str" cm="1">
        <f t="array" ref="B653">VLOOKUP($A653, TblNames[], COLUMN(TblNames[First Name]), FALSE)</f>
        <v>Victoria</v>
      </c>
      <c r="C653" s="29" cm="1">
        <f t="array" ref="C653">VLOOKUP($A653, TblMedical[], COLUMN(TblMedical[HBA1C]), FALSE)</f>
        <v>11.92</v>
      </c>
      <c r="D653" s="34" cm="1">
        <f t="array" ref="D653">VLOOKUP($A653, TblHospital[], COLUMN(TblHospital[Charges]), FALSE)</f>
        <v>15123.19</v>
      </c>
      <c r="E653" s="40" cm="1">
        <f t="array" ref="E653">VLOOKUP($A653, TblHospital[], COLUMN(TblHospital[Age]), FALSE)</f>
        <v>44</v>
      </c>
      <c r="F653" s="29" cm="1">
        <f t="array" ref="F653">VLOOKUP($A653, TblMedical[], COLUMN(TblMedical[BMI]), FALSE)</f>
        <v>46.49</v>
      </c>
      <c r="G653" s="29" t="str" cm="1">
        <f t="array" ref="G653">VLOOKUP($A653, TblMedical[], COLUMN(TblMedical[Heart Issues]), FALSE)</f>
        <v>No</v>
      </c>
      <c r="H653" s="29" t="str" cm="1">
        <f t="array" ref="H653">VLOOKUP($A653, TblMedical[], COLUMN(TblMedical[Any Transplants]), FALSE)</f>
        <v>No</v>
      </c>
      <c r="I653" s="29" t="str" cm="1">
        <f t="array" ref="I653">VLOOKUP($A653, TblMedical[], COLUMN(TblMedical[Cancer history]), FALSE)</f>
        <v>No</v>
      </c>
      <c r="J653" s="29">
        <f>VLOOKUP($A653, TblMedical[], 9, FALSE)</f>
        <v>0</v>
      </c>
      <c r="K653" s="29" t="str" cm="1">
        <f t="array" ref="K653">VLOOKUP($A653, TblMedical[], COLUMN(TblMedical[Smoker]), FALSE)</f>
        <v>No</v>
      </c>
      <c r="L653" s="29" t="str" cm="1">
        <f t="array" ref="L653">VLOOKUP($A653, TblMedical[], COLUMN(TblMedical[Weight Status]), FALSE)</f>
        <v>Obesity</v>
      </c>
      <c r="M653" s="29" t="str" cm="1">
        <f t="array" ref="M653">VLOOKUP($A653, TblMedical[], COLUMN(TblMedical[Diabetes Status]), FALSE)</f>
        <v>Diabetes</v>
      </c>
      <c r="N653" s="30" cm="1">
        <f t="array" ref="N653">VLOOKUP($A653, TblHospital[], COLUMN(TblHospital[DateofBirth]), FALSE)</f>
        <v>28738</v>
      </c>
      <c r="O653" s="35" t="str" cm="1">
        <f t="array" ref="O653">VLOOKUP($A653, TblHospital[], COLUMN(TblHospital[Hospital tier]), FALSE)</f>
        <v>tier - 2</v>
      </c>
      <c r="P653" s="35" t="str" cm="1">
        <f t="array" ref="P653">VLOOKUP($A653, TblHospital[], COLUMN(TblHospital[City tier]), FALSE)</f>
        <v>tier - 1</v>
      </c>
      <c r="Q653" s="35" t="str" cm="1">
        <f t="array" ref="Q653">VLOOKUP($A653, TblHospital[],COLUMN(TblHospital[State ID]), FALSE)</f>
        <v>R1011</v>
      </c>
      <c r="R653" s="31"/>
      <c r="S653" s="31"/>
      <c r="T653" s="31"/>
    </row>
    <row r="654" spans="1:20" x14ac:dyDescent="0.25">
      <c r="A654" s="39" t="str">
        <f>TblNames[[#This Row],[Customer ID]]</f>
        <v>Id653</v>
      </c>
      <c r="B654" s="29" t="str" cm="1">
        <f t="array" ref="B654">VLOOKUP($A654, TblNames[], COLUMN(TblNames[First Name]), FALSE)</f>
        <v>Tasos</v>
      </c>
      <c r="C654" s="29" cm="1">
        <f t="array" ref="C654">VLOOKUP($A654, TblMedical[], COLUMN(TblMedical[HBA1C]), FALSE)</f>
        <v>5.35</v>
      </c>
      <c r="D654" s="34" cm="1">
        <f t="array" ref="D654">VLOOKUP($A654, TblHospital[], COLUMN(TblHospital[Charges]), FALSE)</f>
        <v>15103.69</v>
      </c>
      <c r="E654" s="40" cm="1">
        <f t="array" ref="E654">VLOOKUP($A654, TblHospital[], COLUMN(TblHospital[Age]), FALSE)</f>
        <v>50</v>
      </c>
      <c r="F654" s="29" cm="1">
        <f t="array" ref="F654">VLOOKUP($A654, TblMedical[], COLUMN(TblMedical[BMI]), FALSE)</f>
        <v>43.29</v>
      </c>
      <c r="G654" s="29" t="str" cm="1">
        <f t="array" ref="G654">VLOOKUP($A654, TblMedical[], COLUMN(TblMedical[Heart Issues]), FALSE)</f>
        <v>No</v>
      </c>
      <c r="H654" s="29" t="str" cm="1">
        <f t="array" ref="H654">VLOOKUP($A654, TblMedical[], COLUMN(TblMedical[Any Transplants]), FALSE)</f>
        <v>No</v>
      </c>
      <c r="I654" s="29" t="str" cm="1">
        <f t="array" ref="I654">VLOOKUP($A654, TblMedical[], COLUMN(TblMedical[Cancer history]), FALSE)</f>
        <v>No</v>
      </c>
      <c r="J654" s="29">
        <f>VLOOKUP($A654, TblMedical[], 9, FALSE)</f>
        <v>2</v>
      </c>
      <c r="K654" s="29" t="str" cm="1">
        <f t="array" ref="K654">VLOOKUP($A654, TblMedical[], COLUMN(TblMedical[Smoker]), FALSE)</f>
        <v>No</v>
      </c>
      <c r="L654" s="29" t="str" cm="1">
        <f t="array" ref="L654">VLOOKUP($A654, TblMedical[], COLUMN(TblMedical[Weight Status]), FALSE)</f>
        <v>Obesity</v>
      </c>
      <c r="M654" s="29" t="str" cm="1">
        <f t="array" ref="M654">VLOOKUP($A654, TblMedical[], COLUMN(TblMedical[Diabetes Status]), FALSE)</f>
        <v>Normal</v>
      </c>
      <c r="N654" s="30" cm="1">
        <f t="array" ref="N654">VLOOKUP($A654, TblHospital[], COLUMN(TblHospital[DateofBirth]), FALSE)</f>
        <v>26610</v>
      </c>
      <c r="O654" s="35" t="str" cm="1">
        <f t="array" ref="O654">VLOOKUP($A654, TblHospital[], COLUMN(TblHospital[Hospital tier]), FALSE)</f>
        <v>tier - 2</v>
      </c>
      <c r="P654" s="35" t="str" cm="1">
        <f t="array" ref="P654">VLOOKUP($A654, TblHospital[], COLUMN(TblHospital[City tier]), FALSE)</f>
        <v>tier - 1</v>
      </c>
      <c r="Q654" s="35" t="str" cm="1">
        <f t="array" ref="Q654">VLOOKUP($A654, TblHospital[],COLUMN(TblHospital[State ID]), FALSE)</f>
        <v>R1012</v>
      </c>
      <c r="R654" s="31"/>
      <c r="S654" s="31"/>
      <c r="T654" s="31"/>
    </row>
    <row r="655" spans="1:20" x14ac:dyDescent="0.25">
      <c r="A655" s="39" t="str">
        <f>TblNames[[#This Row],[Customer ID]]</f>
        <v>Id654</v>
      </c>
      <c r="B655" s="29" t="str" cm="1">
        <f t="array" ref="B655">VLOOKUP($A655, TblNames[], COLUMN(TblNames[First Name]), FALSE)</f>
        <v>Thomas</v>
      </c>
      <c r="C655" s="29" cm="1">
        <f t="array" ref="C655">VLOOKUP($A655, TblMedical[], COLUMN(TblMedical[HBA1C]), FALSE)</f>
        <v>8.9600000000000009</v>
      </c>
      <c r="D655" s="34" cm="1">
        <f t="array" ref="D655">VLOOKUP($A655, TblHospital[], COLUMN(TblHospital[Charges]), FALSE)</f>
        <v>15090.35</v>
      </c>
      <c r="E655" s="40" cm="1">
        <f t="array" ref="E655">VLOOKUP($A655, TblHospital[], COLUMN(TblHospital[Age]), FALSE)</f>
        <v>47</v>
      </c>
      <c r="F655" s="29" cm="1">
        <f t="array" ref="F655">VLOOKUP($A655, TblMedical[], COLUMN(TblMedical[BMI]), FALSE)</f>
        <v>43.08</v>
      </c>
      <c r="G655" s="29" t="str" cm="1">
        <f t="array" ref="G655">VLOOKUP($A655, TblMedical[], COLUMN(TblMedical[Heart Issues]), FALSE)</f>
        <v>Yes</v>
      </c>
      <c r="H655" s="29" t="str" cm="1">
        <f t="array" ref="H655">VLOOKUP($A655, TblMedical[], COLUMN(TblMedical[Any Transplants]), FALSE)</f>
        <v>No</v>
      </c>
      <c r="I655" s="29" t="str" cm="1">
        <f t="array" ref="I655">VLOOKUP($A655, TblMedical[], COLUMN(TblMedical[Cancer history]), FALSE)</f>
        <v>No</v>
      </c>
      <c r="J655" s="29">
        <f>VLOOKUP($A655, TblMedical[], 9, FALSE)</f>
        <v>1</v>
      </c>
      <c r="K655" s="29" t="str" cm="1">
        <f t="array" ref="K655">VLOOKUP($A655, TblMedical[], COLUMN(TblMedical[Smoker]), FALSE)</f>
        <v>No</v>
      </c>
      <c r="L655" s="29" t="str" cm="1">
        <f t="array" ref="L655">VLOOKUP($A655, TblMedical[], COLUMN(TblMedical[Weight Status]), FALSE)</f>
        <v>Obesity</v>
      </c>
      <c r="M655" s="29" t="str" cm="1">
        <f t="array" ref="M655">VLOOKUP($A655, TblMedical[], COLUMN(TblMedical[Diabetes Status]), FALSE)</f>
        <v>Diabetes</v>
      </c>
      <c r="N655" s="30" cm="1">
        <f t="array" ref="N655">VLOOKUP($A655, TblHospital[], COLUMN(TblHospital[DateofBirth]), FALSE)</f>
        <v>27693</v>
      </c>
      <c r="O655" s="35" t="str" cm="1">
        <f t="array" ref="O655">VLOOKUP($A655, TblHospital[], COLUMN(TblHospital[Hospital tier]), FALSE)</f>
        <v>tier - 2</v>
      </c>
      <c r="P655" s="35" t="str" cm="1">
        <f t="array" ref="P655">VLOOKUP($A655, TblHospital[], COLUMN(TblHospital[City tier]), FALSE)</f>
        <v>tier - 1</v>
      </c>
      <c r="Q655" s="35" t="str" cm="1">
        <f t="array" ref="Q655">VLOOKUP($A655, TblHospital[],COLUMN(TblHospital[State ID]), FALSE)</f>
        <v>R1023</v>
      </c>
      <c r="R655" s="31"/>
      <c r="S655" s="31"/>
      <c r="T655" s="31"/>
    </row>
    <row r="656" spans="1:20" x14ac:dyDescent="0.25">
      <c r="A656" s="39" t="str">
        <f>TblNames[[#This Row],[Customer ID]]</f>
        <v>Id655</v>
      </c>
      <c r="B656" s="29" t="str" cm="1">
        <f t="array" ref="B656">VLOOKUP($A656, TblNames[], COLUMN(TblNames[First Name]), FALSE)</f>
        <v>Lukasz</v>
      </c>
      <c r="C656" s="29" cm="1">
        <f t="array" ref="C656">VLOOKUP($A656, TblMedical[], COLUMN(TblMedical[HBA1C]), FALSE)</f>
        <v>11.93</v>
      </c>
      <c r="D656" s="34" cm="1">
        <f t="array" ref="D656">VLOOKUP($A656, TblHospital[], COLUMN(TblHospital[Charges]), FALSE)</f>
        <v>15052.68</v>
      </c>
      <c r="E656" s="40" cm="1">
        <f t="array" ref="E656">VLOOKUP($A656, TblHospital[], COLUMN(TblHospital[Age]), FALSE)</f>
        <v>55</v>
      </c>
      <c r="F656" s="29" cm="1">
        <f t="array" ref="F656">VLOOKUP($A656, TblMedical[], COLUMN(TblMedical[BMI]), FALSE)</f>
        <v>39.07</v>
      </c>
      <c r="G656" s="29" t="str" cm="1">
        <f t="array" ref="G656">VLOOKUP($A656, TblMedical[], COLUMN(TblMedical[Heart Issues]), FALSE)</f>
        <v>No</v>
      </c>
      <c r="H656" s="29" t="str" cm="1">
        <f t="array" ref="H656">VLOOKUP($A656, TblMedical[], COLUMN(TblMedical[Any Transplants]), FALSE)</f>
        <v>No</v>
      </c>
      <c r="I656" s="29" t="str" cm="1">
        <f t="array" ref="I656">VLOOKUP($A656, TblMedical[], COLUMN(TblMedical[Cancer history]), FALSE)</f>
        <v>No</v>
      </c>
      <c r="J656" s="29">
        <f>VLOOKUP($A656, TblMedical[], 9, FALSE)</f>
        <v>0</v>
      </c>
      <c r="K656" s="29" t="str" cm="1">
        <f t="array" ref="K656">VLOOKUP($A656, TblMedical[], COLUMN(TblMedical[Smoker]), FALSE)</f>
        <v>No</v>
      </c>
      <c r="L656" s="29" t="str" cm="1">
        <f t="array" ref="L656">VLOOKUP($A656, TblMedical[], COLUMN(TblMedical[Weight Status]), FALSE)</f>
        <v>Obesity</v>
      </c>
      <c r="M656" s="29" t="str" cm="1">
        <f t="array" ref="M656">VLOOKUP($A656, TblMedical[], COLUMN(TblMedical[Diabetes Status]), FALSE)</f>
        <v>Diabetes</v>
      </c>
      <c r="N656" s="30" cm="1">
        <f t="array" ref="N656">VLOOKUP($A656, TblHospital[], COLUMN(TblHospital[DateofBirth]), FALSE)</f>
        <v>25001</v>
      </c>
      <c r="O656" s="35" t="str" cm="1">
        <f t="array" ref="O656">VLOOKUP($A656, TblHospital[], COLUMN(TblHospital[Hospital tier]), FALSE)</f>
        <v>tier - 2</v>
      </c>
      <c r="P656" s="35" t="str" cm="1">
        <f t="array" ref="P656">VLOOKUP($A656, TblHospital[], COLUMN(TblHospital[City tier]), FALSE)</f>
        <v>tier - 2</v>
      </c>
      <c r="Q656" s="35" t="str" cm="1">
        <f t="array" ref="Q656">VLOOKUP($A656, TblHospital[],COLUMN(TblHospital[State ID]), FALSE)</f>
        <v>R1022</v>
      </c>
      <c r="R656" s="31"/>
      <c r="S656" s="31"/>
      <c r="T656" s="31"/>
    </row>
    <row r="657" spans="1:20" x14ac:dyDescent="0.25">
      <c r="A657" s="39" t="str">
        <f>TblNames[[#This Row],[Customer ID]]</f>
        <v>Id656</v>
      </c>
      <c r="B657" s="29" t="str" cm="1">
        <f t="array" ref="B657">VLOOKUP($A657, TblNames[], COLUMN(TblNames[First Name]), FALSE)</f>
        <v>Matthew A</v>
      </c>
      <c r="C657" s="29" cm="1">
        <f t="array" ref="C657">VLOOKUP($A657, TblMedical[], COLUMN(TblMedical[HBA1C]), FALSE)</f>
        <v>9.59</v>
      </c>
      <c r="D657" s="34" cm="1">
        <f t="array" ref="D657">VLOOKUP($A657, TblHospital[], COLUMN(TblHospital[Charges]), FALSE)</f>
        <v>15038.51</v>
      </c>
      <c r="E657" s="40" cm="1">
        <f t="array" ref="E657">VLOOKUP($A657, TblHospital[], COLUMN(TblHospital[Age]), FALSE)</f>
        <v>51</v>
      </c>
      <c r="F657" s="29" cm="1">
        <f t="array" ref="F657">VLOOKUP($A657, TblMedical[], COLUMN(TblMedical[BMI]), FALSE)</f>
        <v>41.3</v>
      </c>
      <c r="G657" s="29" t="str" cm="1">
        <f t="array" ref="G657">VLOOKUP($A657, TblMedical[], COLUMN(TblMedical[Heart Issues]), FALSE)</f>
        <v>No</v>
      </c>
      <c r="H657" s="29" t="str" cm="1">
        <f t="array" ref="H657">VLOOKUP($A657, TblMedical[], COLUMN(TblMedical[Any Transplants]), FALSE)</f>
        <v>No</v>
      </c>
      <c r="I657" s="29" t="str" cm="1">
        <f t="array" ref="I657">VLOOKUP($A657, TblMedical[], COLUMN(TblMedical[Cancer history]), FALSE)</f>
        <v>No</v>
      </c>
      <c r="J657" s="29">
        <f>VLOOKUP($A657, TblMedical[], 9, FALSE)</f>
        <v>0</v>
      </c>
      <c r="K657" s="29" t="str" cm="1">
        <f t="array" ref="K657">VLOOKUP($A657, TblMedical[], COLUMN(TblMedical[Smoker]), FALSE)</f>
        <v>No</v>
      </c>
      <c r="L657" s="29" t="str" cm="1">
        <f t="array" ref="L657">VLOOKUP($A657, TblMedical[], COLUMN(TblMedical[Weight Status]), FALSE)</f>
        <v>Obesity</v>
      </c>
      <c r="M657" s="29" t="str" cm="1">
        <f t="array" ref="M657">VLOOKUP($A657, TblMedical[], COLUMN(TblMedical[Diabetes Status]), FALSE)</f>
        <v>Diabetes</v>
      </c>
      <c r="N657" s="30" cm="1">
        <f t="array" ref="N657">VLOOKUP($A657, TblHospital[], COLUMN(TblHospital[DateofBirth]), FALSE)</f>
        <v>26160</v>
      </c>
      <c r="O657" s="35" t="str" cm="1">
        <f t="array" ref="O657">VLOOKUP($A657, TblHospital[], COLUMN(TblHospital[Hospital tier]), FALSE)</f>
        <v>tier - 2</v>
      </c>
      <c r="P657" s="35" t="str" cm="1">
        <f t="array" ref="P657">VLOOKUP($A657, TblHospital[], COLUMN(TblHospital[City tier]), FALSE)</f>
        <v>tier - 3</v>
      </c>
      <c r="Q657" s="35" t="str" cm="1">
        <f t="array" ref="Q657">VLOOKUP($A657, TblHospital[],COLUMN(TblHospital[State ID]), FALSE)</f>
        <v>R1023</v>
      </c>
      <c r="R657" s="31"/>
      <c r="S657" s="31"/>
      <c r="T657" s="31"/>
    </row>
    <row r="658" spans="1:20" x14ac:dyDescent="0.25">
      <c r="A658" s="39" t="str">
        <f>TblNames[[#This Row],[Customer ID]]</f>
        <v>Id657</v>
      </c>
      <c r="B658" s="29" t="str" cm="1">
        <f t="array" ref="B658">VLOOKUP($A658, TblNames[], COLUMN(TblNames[First Name]), FALSE)</f>
        <v>Meta</v>
      </c>
      <c r="C658" s="29" cm="1">
        <f t="array" ref="C658">VLOOKUP($A658, TblMedical[], COLUMN(TblMedical[HBA1C]), FALSE)</f>
        <v>11.88</v>
      </c>
      <c r="D658" s="34" cm="1">
        <f t="array" ref="D658">VLOOKUP($A658, TblHospital[], COLUMN(TblHospital[Charges]), FALSE)</f>
        <v>15026.3</v>
      </c>
      <c r="E658" s="40" cm="1">
        <f t="array" ref="E658">VLOOKUP($A658, TblHospital[], COLUMN(TblHospital[Age]), FALSE)</f>
        <v>52</v>
      </c>
      <c r="F658" s="29" cm="1">
        <f t="array" ref="F658">VLOOKUP($A658, TblMedical[], COLUMN(TblMedical[BMI]), FALSE)</f>
        <v>42.95</v>
      </c>
      <c r="G658" s="29" t="str" cm="1">
        <f t="array" ref="G658">VLOOKUP($A658, TblMedical[], COLUMN(TblMedical[Heart Issues]), FALSE)</f>
        <v>Yes</v>
      </c>
      <c r="H658" s="29" t="str" cm="1">
        <f t="array" ref="H658">VLOOKUP($A658, TblMedical[], COLUMN(TblMedical[Any Transplants]), FALSE)</f>
        <v>No</v>
      </c>
      <c r="I658" s="29" t="str" cm="1">
        <f t="array" ref="I658">VLOOKUP($A658, TblMedical[], COLUMN(TblMedical[Cancer history]), FALSE)</f>
        <v>No</v>
      </c>
      <c r="J658" s="29">
        <f>VLOOKUP($A658, TblMedical[], 9, FALSE)</f>
        <v>2</v>
      </c>
      <c r="K658" s="29" t="str" cm="1">
        <f t="array" ref="K658">VLOOKUP($A658, TblMedical[], COLUMN(TblMedical[Smoker]), FALSE)</f>
        <v>No</v>
      </c>
      <c r="L658" s="29" t="str" cm="1">
        <f t="array" ref="L658">VLOOKUP($A658, TblMedical[], COLUMN(TblMedical[Weight Status]), FALSE)</f>
        <v>Obesity</v>
      </c>
      <c r="M658" s="29" t="str" cm="1">
        <f t="array" ref="M658">VLOOKUP($A658, TblMedical[], COLUMN(TblMedical[Diabetes Status]), FALSE)</f>
        <v>Diabetes</v>
      </c>
      <c r="N658" s="30" cm="1">
        <f t="array" ref="N658">VLOOKUP($A658, TblHospital[], COLUMN(TblHospital[DateofBirth]), FALSE)</f>
        <v>25822</v>
      </c>
      <c r="O658" s="35" t="str" cm="1">
        <f t="array" ref="O658">VLOOKUP($A658, TblHospital[], COLUMN(TblHospital[Hospital tier]), FALSE)</f>
        <v>tier - 2</v>
      </c>
      <c r="P658" s="35" t="str" cm="1">
        <f t="array" ref="P658">VLOOKUP($A658, TblHospital[], COLUMN(TblHospital[City tier]), FALSE)</f>
        <v>tier - 3</v>
      </c>
      <c r="Q658" s="35" t="str" cm="1">
        <f t="array" ref="Q658">VLOOKUP($A658, TblHospital[],COLUMN(TblHospital[State ID]), FALSE)</f>
        <v>R1011</v>
      </c>
      <c r="R658" s="31"/>
      <c r="S658" s="31"/>
      <c r="T658" s="31"/>
    </row>
    <row r="659" spans="1:20" x14ac:dyDescent="0.25">
      <c r="A659" s="39" t="str">
        <f>TblNames[[#This Row],[Customer ID]]</f>
        <v>Id658</v>
      </c>
      <c r="B659" s="29" t="str" cm="1">
        <f t="array" ref="B659">VLOOKUP($A659, TblNames[], COLUMN(TblNames[First Name]), FALSE)</f>
        <v>Rachel E</v>
      </c>
      <c r="C659" s="29" cm="1">
        <f t="array" ref="C659">VLOOKUP($A659, TblMedical[], COLUMN(TblMedical[HBA1C]), FALSE)</f>
        <v>4.6399999999999997</v>
      </c>
      <c r="D659" s="34" cm="1">
        <f t="array" ref="D659">VLOOKUP($A659, TblHospital[], COLUMN(TblHospital[Charges]), FALSE)</f>
        <v>15025.76</v>
      </c>
      <c r="E659" s="40" cm="1">
        <f t="array" ref="E659">VLOOKUP($A659, TblHospital[], COLUMN(TblHospital[Age]), FALSE)</f>
        <v>43</v>
      </c>
      <c r="F659" s="29" cm="1">
        <f t="array" ref="F659">VLOOKUP($A659, TblMedical[], COLUMN(TblMedical[BMI]), FALSE)</f>
        <v>46.96</v>
      </c>
      <c r="G659" s="29" t="str" cm="1">
        <f t="array" ref="G659">VLOOKUP($A659, TblMedical[], COLUMN(TblMedical[Heart Issues]), FALSE)</f>
        <v>No</v>
      </c>
      <c r="H659" s="29" t="str" cm="1">
        <f t="array" ref="H659">VLOOKUP($A659, TblMedical[], COLUMN(TblMedical[Any Transplants]), FALSE)</f>
        <v>No</v>
      </c>
      <c r="I659" s="29" t="str" cm="1">
        <f t="array" ref="I659">VLOOKUP($A659, TblMedical[], COLUMN(TblMedical[Cancer history]), FALSE)</f>
        <v>Yes</v>
      </c>
      <c r="J659" s="29">
        <f>VLOOKUP($A659, TblMedical[], 9, FALSE)</f>
        <v>1</v>
      </c>
      <c r="K659" s="29" t="str" cm="1">
        <f t="array" ref="K659">VLOOKUP($A659, TblMedical[], COLUMN(TblMedical[Smoker]), FALSE)</f>
        <v>No</v>
      </c>
      <c r="L659" s="29" t="str" cm="1">
        <f t="array" ref="L659">VLOOKUP($A659, TblMedical[], COLUMN(TblMedical[Weight Status]), FALSE)</f>
        <v>Obesity</v>
      </c>
      <c r="M659" s="29" t="str" cm="1">
        <f t="array" ref="M659">VLOOKUP($A659, TblMedical[], COLUMN(TblMedical[Diabetes Status]), FALSE)</f>
        <v>Normal</v>
      </c>
      <c r="N659" s="30" cm="1">
        <f t="array" ref="N659">VLOOKUP($A659, TblHospital[], COLUMN(TblHospital[DateofBirth]), FALSE)</f>
        <v>29184</v>
      </c>
      <c r="O659" s="35" t="str" cm="1">
        <f t="array" ref="O659">VLOOKUP($A659, TblHospital[], COLUMN(TblHospital[Hospital tier]), FALSE)</f>
        <v>tier - 2</v>
      </c>
      <c r="P659" s="35" t="str" cm="1">
        <f t="array" ref="P659">VLOOKUP($A659, TblHospital[], COLUMN(TblHospital[City tier]), FALSE)</f>
        <v>tier - 1</v>
      </c>
      <c r="Q659" s="35" t="str" cm="1">
        <f t="array" ref="Q659">VLOOKUP($A659, TblHospital[],COLUMN(TblHospital[State ID]), FALSE)</f>
        <v>R1011</v>
      </c>
      <c r="R659" s="31"/>
      <c r="S659" s="31"/>
      <c r="T659" s="31"/>
    </row>
    <row r="660" spans="1:20" x14ac:dyDescent="0.25">
      <c r="A660" s="39" t="str">
        <f>TblNames[[#This Row],[Customer ID]]</f>
        <v>Id659</v>
      </c>
      <c r="B660" s="29" t="str" cm="1">
        <f t="array" ref="B660">VLOOKUP($A660, TblNames[], COLUMN(TblNames[First Name]), FALSE)</f>
        <v>Angelica</v>
      </c>
      <c r="C660" s="29" cm="1">
        <f t="array" ref="C660">VLOOKUP($A660, TblMedical[], COLUMN(TblMedical[HBA1C]), FALSE)</f>
        <v>9.5299999999999994</v>
      </c>
      <c r="D660" s="34" cm="1">
        <f t="array" ref="D660">VLOOKUP($A660, TblHospital[], COLUMN(TblHospital[Charges]), FALSE)</f>
        <v>15019.76</v>
      </c>
      <c r="E660" s="40" cm="1">
        <f t="array" ref="E660">VLOOKUP($A660, TblHospital[], COLUMN(TblHospital[Age]), FALSE)</f>
        <v>62</v>
      </c>
      <c r="F660" s="29" cm="1">
        <f t="array" ref="F660">VLOOKUP($A660, TblMedical[], COLUMN(TblMedical[BMI]), FALSE)</f>
        <v>30.495000000000001</v>
      </c>
      <c r="G660" s="29" t="str" cm="1">
        <f t="array" ref="G660">VLOOKUP($A660, TblMedical[], COLUMN(TblMedical[Heart Issues]), FALSE)</f>
        <v>No</v>
      </c>
      <c r="H660" s="29" t="str" cm="1">
        <f t="array" ref="H660">VLOOKUP($A660, TblMedical[], COLUMN(TblMedical[Any Transplants]), FALSE)</f>
        <v>No</v>
      </c>
      <c r="I660" s="29" t="str" cm="1">
        <f t="array" ref="I660">VLOOKUP($A660, TblMedical[], COLUMN(TblMedical[Cancer history]), FALSE)</f>
        <v>No</v>
      </c>
      <c r="J660" s="29">
        <f>VLOOKUP($A660, TblMedical[], 9, FALSE)</f>
        <v>0</v>
      </c>
      <c r="K660" s="29" t="str" cm="1">
        <f t="array" ref="K660">VLOOKUP($A660, TblMedical[], COLUMN(TblMedical[Smoker]), FALSE)</f>
        <v>No</v>
      </c>
      <c r="L660" s="29" t="str" cm="1">
        <f t="array" ref="L660">VLOOKUP($A660, TblMedical[], COLUMN(TblMedical[Weight Status]), FALSE)</f>
        <v>Obesity</v>
      </c>
      <c r="M660" s="29" t="str" cm="1">
        <f t="array" ref="M660">VLOOKUP($A660, TblMedical[], COLUMN(TblMedical[Diabetes Status]), FALSE)</f>
        <v>Diabetes</v>
      </c>
      <c r="N660" s="30" cm="1">
        <f t="array" ref="N660">VLOOKUP($A660, TblHospital[], COLUMN(TblHospital[DateofBirth]), FALSE)</f>
        <v>22136</v>
      </c>
      <c r="O660" s="35" t="str" cm="1">
        <f t="array" ref="O660">VLOOKUP($A660, TblHospital[], COLUMN(TblHospital[Hospital tier]), FALSE)</f>
        <v>tier - 2</v>
      </c>
      <c r="P660" s="35" t="str" cm="1">
        <f t="array" ref="P660">VLOOKUP($A660, TblHospital[], COLUMN(TblHospital[City tier]), FALSE)</f>
        <v>tier - 2</v>
      </c>
      <c r="Q660" s="35" t="str" cm="1">
        <f t="array" ref="Q660">VLOOKUP($A660, TblHospital[],COLUMN(TblHospital[State ID]), FALSE)</f>
        <v>R1012</v>
      </c>
      <c r="R660" s="31"/>
      <c r="S660" s="31"/>
      <c r="T660" s="31"/>
    </row>
    <row r="661" spans="1:20" x14ac:dyDescent="0.25">
      <c r="A661" s="39" t="str">
        <f>TblNames[[#This Row],[Customer ID]]</f>
        <v>Id660</v>
      </c>
      <c r="B661" s="29" t="str" cm="1">
        <f t="array" ref="B661">VLOOKUP($A661, TblNames[], COLUMN(TblNames[First Name]), FALSE)</f>
        <v>Kathleen</v>
      </c>
      <c r="C661" s="29" cm="1">
        <f t="array" ref="C661">VLOOKUP($A661, TblMedical[], COLUMN(TblMedical[HBA1C]), FALSE)</f>
        <v>5.29</v>
      </c>
      <c r="D661" s="34" cm="1">
        <f t="array" ref="D661">VLOOKUP($A661, TblHospital[], COLUMN(TblHospital[Charges]), FALSE)</f>
        <v>15006.58</v>
      </c>
      <c r="E661" s="40" cm="1">
        <f t="array" ref="E661">VLOOKUP($A661, TblHospital[], COLUMN(TblHospital[Age]), FALSE)</f>
        <v>28</v>
      </c>
      <c r="F661" s="29" cm="1">
        <f t="array" ref="F661">VLOOKUP($A661, TblMedical[], COLUMN(TblMedical[BMI]), FALSE)</f>
        <v>17.954999999999998</v>
      </c>
      <c r="G661" s="29" t="str" cm="1">
        <f t="array" ref="G661">VLOOKUP($A661, TblMedical[], COLUMN(TblMedical[Heart Issues]), FALSE)</f>
        <v>Yes</v>
      </c>
      <c r="H661" s="29" t="str" cm="1">
        <f t="array" ref="H661">VLOOKUP($A661, TblMedical[], COLUMN(TblMedical[Any Transplants]), FALSE)</f>
        <v>No</v>
      </c>
      <c r="I661" s="29" t="str" cm="1">
        <f t="array" ref="I661">VLOOKUP($A661, TblMedical[], COLUMN(TblMedical[Cancer history]), FALSE)</f>
        <v>No</v>
      </c>
      <c r="J661" s="29">
        <f>VLOOKUP($A661, TblMedical[], 9, FALSE)</f>
        <v>1</v>
      </c>
      <c r="K661" s="29" t="str" cm="1">
        <f t="array" ref="K661">VLOOKUP($A661, TblMedical[], COLUMN(TblMedical[Smoker]), FALSE)</f>
        <v>Yes</v>
      </c>
      <c r="L661" s="29" t="str" cm="1">
        <f t="array" ref="L661">VLOOKUP($A661, TblMedical[], COLUMN(TblMedical[Weight Status]), FALSE)</f>
        <v>Underweight</v>
      </c>
      <c r="M661" s="29" t="str" cm="1">
        <f t="array" ref="M661">VLOOKUP($A661, TblMedical[], COLUMN(TblMedical[Diabetes Status]), FALSE)</f>
        <v>Normal</v>
      </c>
      <c r="N661" s="30" cm="1">
        <f t="array" ref="N661">VLOOKUP($A661, TblHospital[], COLUMN(TblHospital[DateofBirth]), FALSE)</f>
        <v>34913</v>
      </c>
      <c r="O661" s="35" t="str" cm="1">
        <f t="array" ref="O661">VLOOKUP($A661, TblHospital[], COLUMN(TblHospital[Hospital tier]), FALSE)</f>
        <v>tier - 2</v>
      </c>
      <c r="P661" s="35" t="str" cm="1">
        <f t="array" ref="P661">VLOOKUP($A661, TblHospital[], COLUMN(TblHospital[City tier]), FALSE)</f>
        <v>tier - 2</v>
      </c>
      <c r="Q661" s="35" t="str" cm="1">
        <f t="array" ref="Q661">VLOOKUP($A661, TblHospital[],COLUMN(TblHospital[State ID]), FALSE)</f>
        <v>R1024</v>
      </c>
      <c r="R661" s="31"/>
      <c r="S661" s="31"/>
      <c r="T661" s="31"/>
    </row>
    <row r="662" spans="1:20" x14ac:dyDescent="0.25">
      <c r="A662" s="39" t="str">
        <f>TblNames[[#This Row],[Customer ID]]</f>
        <v>Id661</v>
      </c>
      <c r="B662" s="29" t="str" cm="1">
        <f t="array" ref="B662">VLOOKUP($A662, TblNames[], COLUMN(TblNames[First Name]), FALSE)</f>
        <v>Gabriel D</v>
      </c>
      <c r="C662" s="29" cm="1">
        <f t="array" ref="C662">VLOOKUP($A662, TblMedical[], COLUMN(TblMedical[HBA1C]), FALSE)</f>
        <v>10.95</v>
      </c>
      <c r="D662" s="34" cm="1">
        <f t="array" ref="D662">VLOOKUP($A662, TblHospital[], COLUMN(TblHospital[Charges]), FALSE)</f>
        <v>14988.43</v>
      </c>
      <c r="E662" s="40" cm="1">
        <f t="array" ref="E662">VLOOKUP($A662, TblHospital[], COLUMN(TblHospital[Age]), FALSE)</f>
        <v>65</v>
      </c>
      <c r="F662" s="29" cm="1">
        <f t="array" ref="F662">VLOOKUP($A662, TblMedical[], COLUMN(TblMedical[BMI]), FALSE)</f>
        <v>25.6</v>
      </c>
      <c r="G662" s="29" t="str" cm="1">
        <f t="array" ref="G662">VLOOKUP($A662, TblMedical[], COLUMN(TblMedical[Heart Issues]), FALSE)</f>
        <v>No</v>
      </c>
      <c r="H662" s="29" t="str" cm="1">
        <f t="array" ref="H662">VLOOKUP($A662, TblMedical[], COLUMN(TblMedical[Any Transplants]), FALSE)</f>
        <v>No</v>
      </c>
      <c r="I662" s="29" t="str" cm="1">
        <f t="array" ref="I662">VLOOKUP($A662, TblMedical[], COLUMN(TblMedical[Cancer history]), FALSE)</f>
        <v>No</v>
      </c>
      <c r="J662" s="29">
        <f>VLOOKUP($A662, TblMedical[], 9, FALSE)</f>
        <v>3</v>
      </c>
      <c r="K662" s="29" t="str" cm="1">
        <f t="array" ref="K662">VLOOKUP($A662, TblMedical[], COLUMN(TblMedical[Smoker]), FALSE)</f>
        <v>No</v>
      </c>
      <c r="L662" s="29" t="str" cm="1">
        <f t="array" ref="L662">VLOOKUP($A662, TblMedical[], COLUMN(TblMedical[Weight Status]), FALSE)</f>
        <v>Overweight</v>
      </c>
      <c r="M662" s="29" t="str" cm="1">
        <f t="array" ref="M662">VLOOKUP($A662, TblMedical[], COLUMN(TblMedical[Diabetes Status]), FALSE)</f>
        <v>Diabetes</v>
      </c>
      <c r="N662" s="30" cm="1">
        <f t="array" ref="N662">VLOOKUP($A662, TblHospital[], COLUMN(TblHospital[DateofBirth]), FALSE)</f>
        <v>21395</v>
      </c>
      <c r="O662" s="35" t="str" cm="1">
        <f t="array" ref="O662">VLOOKUP($A662, TblHospital[], COLUMN(TblHospital[Hospital tier]), FALSE)</f>
        <v>tier - 2</v>
      </c>
      <c r="P662" s="35" t="str" cm="1">
        <f t="array" ref="P662">VLOOKUP($A662, TblHospital[], COLUMN(TblHospital[City tier]), FALSE)</f>
        <v>tier - 3</v>
      </c>
      <c r="Q662" s="35" t="str" cm="1">
        <f t="array" ref="Q662">VLOOKUP($A662, TblHospital[],COLUMN(TblHospital[State ID]), FALSE)</f>
        <v>R1011</v>
      </c>
      <c r="R662" s="31"/>
      <c r="S662" s="31"/>
      <c r="T662" s="31"/>
    </row>
    <row r="663" spans="1:20" x14ac:dyDescent="0.25">
      <c r="A663" s="39" t="str">
        <f>TblNames[[#This Row],[Customer ID]]</f>
        <v>Id662</v>
      </c>
      <c r="B663" s="29" t="str" cm="1">
        <f t="array" ref="B663">VLOOKUP($A663, TblNames[], COLUMN(TblNames[First Name]), FALSE)</f>
        <v>Jeff T</v>
      </c>
      <c r="C663" s="29" cm="1">
        <f t="array" ref="C663">VLOOKUP($A663, TblMedical[], COLUMN(TblMedical[HBA1C]), FALSE)</f>
        <v>9.17</v>
      </c>
      <c r="D663" s="34" cm="1">
        <f t="array" ref="D663">VLOOKUP($A663, TblHospital[], COLUMN(TblHospital[Charges]), FALSE)</f>
        <v>14945.34</v>
      </c>
      <c r="E663" s="40" cm="1">
        <f t="array" ref="E663">VLOOKUP($A663, TblHospital[], COLUMN(TblHospital[Age]), FALSE)</f>
        <v>60</v>
      </c>
      <c r="F663" s="29" cm="1">
        <f t="array" ref="F663">VLOOKUP($A663, TblMedical[], COLUMN(TblMedical[BMI]), FALSE)</f>
        <v>34.21</v>
      </c>
      <c r="G663" s="29" t="str" cm="1">
        <f t="array" ref="G663">VLOOKUP($A663, TblMedical[], COLUMN(TblMedical[Heart Issues]), FALSE)</f>
        <v>No</v>
      </c>
      <c r="H663" s="29" t="str" cm="1">
        <f t="array" ref="H663">VLOOKUP($A663, TblMedical[], COLUMN(TblMedical[Any Transplants]), FALSE)</f>
        <v>No</v>
      </c>
      <c r="I663" s="29" t="str" cm="1">
        <f t="array" ref="I663">VLOOKUP($A663, TblMedical[], COLUMN(TblMedical[Cancer history]), FALSE)</f>
        <v>No</v>
      </c>
      <c r="J663" s="29">
        <f>VLOOKUP($A663, TblMedical[], 9, FALSE)</f>
        <v>0</v>
      </c>
      <c r="K663" s="29" t="str" cm="1">
        <f t="array" ref="K663">VLOOKUP($A663, TblMedical[], COLUMN(TblMedical[Smoker]), FALSE)</f>
        <v>No</v>
      </c>
      <c r="L663" s="29" t="str" cm="1">
        <f t="array" ref="L663">VLOOKUP($A663, TblMedical[], COLUMN(TblMedical[Weight Status]), FALSE)</f>
        <v>Obesity</v>
      </c>
      <c r="M663" s="29" t="str" cm="1">
        <f t="array" ref="M663">VLOOKUP($A663, TblMedical[], COLUMN(TblMedical[Diabetes Status]), FALSE)</f>
        <v>Diabetes</v>
      </c>
      <c r="N663" s="30" cm="1">
        <f t="array" ref="N663">VLOOKUP($A663, TblHospital[], COLUMN(TblHospital[DateofBirth]), FALSE)</f>
        <v>22979</v>
      </c>
      <c r="O663" s="35" t="str" cm="1">
        <f t="array" ref="O663">VLOOKUP($A663, TblHospital[], COLUMN(TblHospital[Hospital tier]), FALSE)</f>
        <v>tier - 2</v>
      </c>
      <c r="P663" s="35" t="str" cm="1">
        <f t="array" ref="P663">VLOOKUP($A663, TblHospital[], COLUMN(TblHospital[City tier]), FALSE)</f>
        <v>tier - 1</v>
      </c>
      <c r="Q663" s="35" t="str" cm="1">
        <f t="array" ref="Q663">VLOOKUP($A663, TblHospital[],COLUMN(TblHospital[State ID]), FALSE)</f>
        <v>R1021</v>
      </c>
      <c r="R663" s="31"/>
      <c r="S663" s="31"/>
      <c r="T663" s="31"/>
    </row>
    <row r="664" spans="1:20" x14ac:dyDescent="0.25">
      <c r="A664" s="39" t="str">
        <f>TblNames[[#This Row],[Customer ID]]</f>
        <v>Id663</v>
      </c>
      <c r="B664" s="29" t="str" cm="1">
        <f t="array" ref="B664">VLOOKUP($A664, TblNames[], COLUMN(TblNames[First Name]), FALSE)</f>
        <v>Neil D</v>
      </c>
      <c r="C664" s="29" cm="1">
        <f t="array" ref="C664">VLOOKUP($A664, TblMedical[], COLUMN(TblMedical[HBA1C]), FALSE)</f>
        <v>7.39</v>
      </c>
      <c r="D664" s="34" cm="1">
        <f t="array" ref="D664">VLOOKUP($A664, TblHospital[], COLUMN(TblHospital[Charges]), FALSE)</f>
        <v>14926.97</v>
      </c>
      <c r="E664" s="40" cm="1">
        <f t="array" ref="E664">VLOOKUP($A664, TblHospital[], COLUMN(TblHospital[Age]), FALSE)</f>
        <v>54</v>
      </c>
      <c r="F664" s="29" cm="1">
        <f t="array" ref="F664">VLOOKUP($A664, TblMedical[], COLUMN(TblMedical[BMI]), FALSE)</f>
        <v>39.74</v>
      </c>
      <c r="G664" s="29" t="str" cm="1">
        <f t="array" ref="G664">VLOOKUP($A664, TblMedical[], COLUMN(TblMedical[Heart Issues]), FALSE)</f>
        <v>No</v>
      </c>
      <c r="H664" s="29" t="str" cm="1">
        <f t="array" ref="H664">VLOOKUP($A664, TblMedical[], COLUMN(TblMedical[Any Transplants]), FALSE)</f>
        <v>No</v>
      </c>
      <c r="I664" s="29" t="str" cm="1">
        <f t="array" ref="I664">VLOOKUP($A664, TblMedical[], COLUMN(TblMedical[Cancer history]), FALSE)</f>
        <v>No</v>
      </c>
      <c r="J664" s="29">
        <f>VLOOKUP($A664, TblMedical[], 9, FALSE)</f>
        <v>0</v>
      </c>
      <c r="K664" s="29" t="str" cm="1">
        <f t="array" ref="K664">VLOOKUP($A664, TblMedical[], COLUMN(TblMedical[Smoker]), FALSE)</f>
        <v>No</v>
      </c>
      <c r="L664" s="29" t="str" cm="1">
        <f t="array" ref="L664">VLOOKUP($A664, TblMedical[], COLUMN(TblMedical[Weight Status]), FALSE)</f>
        <v>Obesity</v>
      </c>
      <c r="M664" s="29" t="str" cm="1">
        <f t="array" ref="M664">VLOOKUP($A664, TblMedical[], COLUMN(TblMedical[Diabetes Status]), FALSE)</f>
        <v>Prediabetes</v>
      </c>
      <c r="N664" s="30" cm="1">
        <f t="array" ref="N664">VLOOKUP($A664, TblHospital[], COLUMN(TblHospital[DateofBirth]), FALSE)</f>
        <v>25150</v>
      </c>
      <c r="O664" s="35" t="str" cm="1">
        <f t="array" ref="O664">VLOOKUP($A664, TblHospital[], COLUMN(TblHospital[Hospital tier]), FALSE)</f>
        <v>tier - 2</v>
      </c>
      <c r="P664" s="35" t="str" cm="1">
        <f t="array" ref="P664">VLOOKUP($A664, TblHospital[], COLUMN(TblHospital[City tier]), FALSE)</f>
        <v>tier - 2</v>
      </c>
      <c r="Q664" s="35" t="str" cm="1">
        <f t="array" ref="Q664">VLOOKUP($A664, TblHospital[],COLUMN(TblHospital[State ID]), FALSE)</f>
        <v>R1012</v>
      </c>
      <c r="R664" s="31"/>
      <c r="S664" s="31"/>
      <c r="T664" s="31"/>
    </row>
    <row r="665" spans="1:20" x14ac:dyDescent="0.25">
      <c r="A665" s="39" t="str">
        <f>TblNames[[#This Row],[Customer ID]]</f>
        <v>Id664</v>
      </c>
      <c r="B665" s="29" t="str" cm="1">
        <f t="array" ref="B665">VLOOKUP($A665, TblNames[], COLUMN(TblNames[First Name]), FALSE)</f>
        <v>Katherine L</v>
      </c>
      <c r="C665" s="29" cm="1">
        <f t="array" ref="C665">VLOOKUP($A665, TblMedical[], COLUMN(TblMedical[HBA1C]), FALSE)</f>
        <v>9.1300000000000008</v>
      </c>
      <c r="D665" s="34" cm="1">
        <f t="array" ref="D665">VLOOKUP($A665, TblHospital[], COLUMN(TblHospital[Charges]), FALSE)</f>
        <v>14908.27</v>
      </c>
      <c r="E665" s="40" cm="1">
        <f t="array" ref="E665">VLOOKUP($A665, TblHospital[], COLUMN(TblHospital[Age]), FALSE)</f>
        <v>42</v>
      </c>
      <c r="F665" s="29" cm="1">
        <f t="array" ref="F665">VLOOKUP($A665, TblMedical[], COLUMN(TblMedical[BMI]), FALSE)</f>
        <v>49.53</v>
      </c>
      <c r="G665" s="29" t="str" cm="1">
        <f t="array" ref="G665">VLOOKUP($A665, TblMedical[], COLUMN(TblMedical[Heart Issues]), FALSE)</f>
        <v>Yes</v>
      </c>
      <c r="H665" s="29" t="str" cm="1">
        <f t="array" ref="H665">VLOOKUP($A665, TblMedical[], COLUMN(TblMedical[Any Transplants]), FALSE)</f>
        <v>No</v>
      </c>
      <c r="I665" s="29" t="str" cm="1">
        <f t="array" ref="I665">VLOOKUP($A665, TblMedical[], COLUMN(TblMedical[Cancer history]), FALSE)</f>
        <v>No</v>
      </c>
      <c r="J665" s="29">
        <f>VLOOKUP($A665, TblMedical[], 9, FALSE)</f>
        <v>0</v>
      </c>
      <c r="K665" s="29" t="str" cm="1">
        <f t="array" ref="K665">VLOOKUP($A665, TblMedical[], COLUMN(TblMedical[Smoker]), FALSE)</f>
        <v>No</v>
      </c>
      <c r="L665" s="29" t="str" cm="1">
        <f t="array" ref="L665">VLOOKUP($A665, TblMedical[], COLUMN(TblMedical[Weight Status]), FALSE)</f>
        <v>Obesity</v>
      </c>
      <c r="M665" s="29" t="str" cm="1">
        <f t="array" ref="M665">VLOOKUP($A665, TblMedical[], COLUMN(TblMedical[Diabetes Status]), FALSE)</f>
        <v>Diabetes</v>
      </c>
      <c r="N665" s="30" cm="1">
        <f t="array" ref="N665">VLOOKUP($A665, TblHospital[], COLUMN(TblHospital[DateofBirth]), FALSE)</f>
        <v>29771</v>
      </c>
      <c r="O665" s="35" t="str" cm="1">
        <f t="array" ref="O665">VLOOKUP($A665, TblHospital[], COLUMN(TblHospital[Hospital tier]), FALSE)</f>
        <v>tier - 2</v>
      </c>
      <c r="P665" s="35" t="str" cm="1">
        <f t="array" ref="P665">VLOOKUP($A665, TblHospital[], COLUMN(TblHospital[City tier]), FALSE)</f>
        <v>tier - 1</v>
      </c>
      <c r="Q665" s="35" t="str" cm="1">
        <f t="array" ref="Q665">VLOOKUP($A665, TblHospital[],COLUMN(TblHospital[State ID]), FALSE)</f>
        <v>R1011</v>
      </c>
      <c r="R665" s="31"/>
      <c r="S665" s="31"/>
      <c r="T665" s="31"/>
    </row>
    <row r="666" spans="1:20" x14ac:dyDescent="0.25">
      <c r="A666" s="39" t="str">
        <f>TblNames[[#This Row],[Customer ID]]</f>
        <v>Id665</v>
      </c>
      <c r="B666" s="29" t="str" cm="1">
        <f t="array" ref="B666">VLOOKUP($A666, TblNames[], COLUMN(TblNames[First Name]), FALSE)</f>
        <v>Ariel E</v>
      </c>
      <c r="C666" s="29" cm="1">
        <f t="array" ref="C666">VLOOKUP($A666, TblMedical[], COLUMN(TblMedical[HBA1C]), FALSE)</f>
        <v>10.4</v>
      </c>
      <c r="D666" s="34" cm="1">
        <f t="array" ref="D666">VLOOKUP($A666, TblHospital[], COLUMN(TblHospital[Charges]), FALSE)</f>
        <v>14901.52</v>
      </c>
      <c r="E666" s="40" cm="1">
        <f t="array" ref="E666">VLOOKUP($A666, TblHospital[], COLUMN(TblHospital[Age]), FALSE)</f>
        <v>64</v>
      </c>
      <c r="F666" s="29" cm="1">
        <f t="array" ref="F666">VLOOKUP($A666, TblMedical[], COLUMN(TblMedical[BMI]), FALSE)</f>
        <v>39.33</v>
      </c>
      <c r="G666" s="29" t="str" cm="1">
        <f t="array" ref="G666">VLOOKUP($A666, TblMedical[], COLUMN(TblMedical[Heart Issues]), FALSE)</f>
        <v>No</v>
      </c>
      <c r="H666" s="29" t="str" cm="1">
        <f t="array" ref="H666">VLOOKUP($A666, TblMedical[], COLUMN(TblMedical[Any Transplants]), FALSE)</f>
        <v>No</v>
      </c>
      <c r="I666" s="29" t="str" cm="1">
        <f t="array" ref="I666">VLOOKUP($A666, TblMedical[], COLUMN(TblMedical[Cancer history]), FALSE)</f>
        <v>No</v>
      </c>
      <c r="J666" s="29">
        <f>VLOOKUP($A666, TblMedical[], 9, FALSE)</f>
        <v>3</v>
      </c>
      <c r="K666" s="29" t="str" cm="1">
        <f t="array" ref="K666">VLOOKUP($A666, TblMedical[], COLUMN(TblMedical[Smoker]), FALSE)</f>
        <v>No</v>
      </c>
      <c r="L666" s="29" t="str" cm="1">
        <f t="array" ref="L666">VLOOKUP($A666, TblMedical[], COLUMN(TblMedical[Weight Status]), FALSE)</f>
        <v>Obesity</v>
      </c>
      <c r="M666" s="29" t="str" cm="1">
        <f t="array" ref="M666">VLOOKUP($A666, TblMedical[], COLUMN(TblMedical[Diabetes Status]), FALSE)</f>
        <v>Diabetes</v>
      </c>
      <c r="N666" s="30" cm="1">
        <f t="array" ref="N666">VLOOKUP($A666, TblHospital[], COLUMN(TblHospital[DateofBirth]), FALSE)</f>
        <v>21475</v>
      </c>
      <c r="O666" s="35" t="str" cm="1">
        <f t="array" ref="O666">VLOOKUP($A666, TblHospital[], COLUMN(TblHospital[Hospital tier]), FALSE)</f>
        <v>tier - 2</v>
      </c>
      <c r="P666" s="35" t="str" cm="1">
        <f t="array" ref="P666">VLOOKUP($A666, TblHospital[], COLUMN(TblHospital[City tier]), FALSE)</f>
        <v>tier - 2</v>
      </c>
      <c r="Q666" s="35" t="str" cm="1">
        <f t="array" ref="Q666">VLOOKUP($A666, TblHospital[],COLUMN(TblHospital[State ID]), FALSE)</f>
        <v>R1024</v>
      </c>
      <c r="R666" s="31"/>
      <c r="S666" s="31"/>
      <c r="T666" s="31"/>
    </row>
    <row r="667" spans="1:20" x14ac:dyDescent="0.25">
      <c r="A667" s="39" t="str">
        <f>TblNames[[#This Row],[Customer ID]]</f>
        <v>Id666</v>
      </c>
      <c r="B667" s="29" t="str" cm="1">
        <f t="array" ref="B667">VLOOKUP($A667, TblNames[], COLUMN(TblNames[First Name]), FALSE)</f>
        <v>Christopher P</v>
      </c>
      <c r="C667" s="29" cm="1">
        <f t="array" ref="C667">VLOOKUP($A667, TblMedical[], COLUMN(TblMedical[HBA1C]), FALSE)</f>
        <v>9.4600000000000009</v>
      </c>
      <c r="D667" s="34" cm="1">
        <f t="array" ref="D667">VLOOKUP($A667, TblHospital[], COLUMN(TblHospital[Charges]), FALSE)</f>
        <v>14847.63</v>
      </c>
      <c r="E667" s="40" cm="1">
        <f t="array" ref="E667">VLOOKUP($A667, TblHospital[], COLUMN(TblHospital[Age]), FALSE)</f>
        <v>52</v>
      </c>
      <c r="F667" s="29" cm="1">
        <f t="array" ref="F667">VLOOKUP($A667, TblMedical[], COLUMN(TblMedical[BMI]), FALSE)</f>
        <v>39.979999999999997</v>
      </c>
      <c r="G667" s="29" t="str" cm="1">
        <f t="array" ref="G667">VLOOKUP($A667, TblMedical[], COLUMN(TblMedical[Heart Issues]), FALSE)</f>
        <v>Yes</v>
      </c>
      <c r="H667" s="29" t="str" cm="1">
        <f t="array" ref="H667">VLOOKUP($A667, TblMedical[], COLUMN(TblMedical[Any Transplants]), FALSE)</f>
        <v>No</v>
      </c>
      <c r="I667" s="29" t="str" cm="1">
        <f t="array" ref="I667">VLOOKUP($A667, TblMedical[], COLUMN(TblMedical[Cancer history]), FALSE)</f>
        <v>No</v>
      </c>
      <c r="J667" s="29">
        <f>VLOOKUP($A667, TblMedical[], 9, FALSE)</f>
        <v>2</v>
      </c>
      <c r="K667" s="29" t="str" cm="1">
        <f t="array" ref="K667">VLOOKUP($A667, TblMedical[], COLUMN(TblMedical[Smoker]), FALSE)</f>
        <v>No</v>
      </c>
      <c r="L667" s="29" t="str" cm="1">
        <f t="array" ref="L667">VLOOKUP($A667, TblMedical[], COLUMN(TblMedical[Weight Status]), FALSE)</f>
        <v>Obesity</v>
      </c>
      <c r="M667" s="29" t="str" cm="1">
        <f t="array" ref="M667">VLOOKUP($A667, TblMedical[], COLUMN(TblMedical[Diabetes Status]), FALSE)</f>
        <v>Diabetes</v>
      </c>
      <c r="N667" s="30" cm="1">
        <f t="array" ref="N667">VLOOKUP($A667, TblHospital[], COLUMN(TblHospital[DateofBirth]), FALSE)</f>
        <v>25883</v>
      </c>
      <c r="O667" s="35" t="str" cm="1">
        <f t="array" ref="O667">VLOOKUP($A667, TblHospital[], COLUMN(TblHospital[Hospital tier]), FALSE)</f>
        <v>tier - 2</v>
      </c>
      <c r="P667" s="35" t="str" cm="1">
        <f t="array" ref="P667">VLOOKUP($A667, TblHospital[], COLUMN(TblHospital[City tier]), FALSE)</f>
        <v>tier - 2</v>
      </c>
      <c r="Q667" s="35" t="str" cm="1">
        <f t="array" ref="Q667">VLOOKUP($A667, TblHospital[],COLUMN(TblHospital[State ID]), FALSE)</f>
        <v>R1023</v>
      </c>
      <c r="R667" s="31"/>
      <c r="S667" s="31"/>
      <c r="T667" s="31"/>
    </row>
    <row r="668" spans="1:20" x14ac:dyDescent="0.25">
      <c r="A668" s="39" t="str">
        <f>TblNames[[#This Row],[Customer ID]]</f>
        <v>Id667</v>
      </c>
      <c r="B668" s="29" t="str" cm="1">
        <f t="array" ref="B668">VLOOKUP($A668, TblNames[], COLUMN(TblNames[First Name]), FALSE)</f>
        <v>Erin M</v>
      </c>
      <c r="C668" s="29" cm="1">
        <f t="array" ref="C668">VLOOKUP($A668, TblMedical[], COLUMN(TblMedical[HBA1C]), FALSE)</f>
        <v>8.69</v>
      </c>
      <c r="D668" s="34" cm="1">
        <f t="array" ref="D668">VLOOKUP($A668, TblHospital[], COLUMN(TblHospital[Charges]), FALSE)</f>
        <v>14843.96</v>
      </c>
      <c r="E668" s="40" cm="1">
        <f t="array" ref="E668">VLOOKUP($A668, TblHospital[], COLUMN(TblHospital[Age]), FALSE)</f>
        <v>42</v>
      </c>
      <c r="F668" s="29" cm="1">
        <f t="array" ref="F668">VLOOKUP($A668, TblMedical[], COLUMN(TblMedical[BMI]), FALSE)</f>
        <v>46.51</v>
      </c>
      <c r="G668" s="29" t="str" cm="1">
        <f t="array" ref="G668">VLOOKUP($A668, TblMedical[], COLUMN(TblMedical[Heart Issues]), FALSE)</f>
        <v>Yes</v>
      </c>
      <c r="H668" s="29" t="str" cm="1">
        <f t="array" ref="H668">VLOOKUP($A668, TblMedical[], COLUMN(TblMedical[Any Transplants]), FALSE)</f>
        <v>No</v>
      </c>
      <c r="I668" s="29" t="str" cm="1">
        <f t="array" ref="I668">VLOOKUP($A668, TblMedical[], COLUMN(TblMedical[Cancer history]), FALSE)</f>
        <v>No</v>
      </c>
      <c r="J668" s="29">
        <f>VLOOKUP($A668, TblMedical[], 9, FALSE)</f>
        <v>0</v>
      </c>
      <c r="K668" s="29" t="str" cm="1">
        <f t="array" ref="K668">VLOOKUP($A668, TblMedical[], COLUMN(TblMedical[Smoker]), FALSE)</f>
        <v>No</v>
      </c>
      <c r="L668" s="29" t="str" cm="1">
        <f t="array" ref="L668">VLOOKUP($A668, TblMedical[], COLUMN(TblMedical[Weight Status]), FALSE)</f>
        <v>Obesity</v>
      </c>
      <c r="M668" s="29" t="str" cm="1">
        <f t="array" ref="M668">VLOOKUP($A668, TblMedical[], COLUMN(TblMedical[Diabetes Status]), FALSE)</f>
        <v>Diabetes</v>
      </c>
      <c r="N668" s="30" cm="1">
        <f t="array" ref="N668">VLOOKUP($A668, TblHospital[], COLUMN(TblHospital[DateofBirth]), FALSE)</f>
        <v>29742</v>
      </c>
      <c r="O668" s="35" t="str" cm="1">
        <f t="array" ref="O668">VLOOKUP($A668, TblHospital[], COLUMN(TblHospital[Hospital tier]), FALSE)</f>
        <v>tier - 2</v>
      </c>
      <c r="P668" s="35" t="str" cm="1">
        <f t="array" ref="P668">VLOOKUP($A668, TblHospital[], COLUMN(TblHospital[City tier]), FALSE)</f>
        <v>tier - 3</v>
      </c>
      <c r="Q668" s="35" t="str" cm="1">
        <f t="array" ref="Q668">VLOOKUP($A668, TblHospital[],COLUMN(TblHospital[State ID]), FALSE)</f>
        <v>R1026</v>
      </c>
      <c r="R668" s="31"/>
      <c r="S668" s="31"/>
      <c r="T668" s="31"/>
    </row>
    <row r="669" spans="1:20" x14ac:dyDescent="0.25">
      <c r="A669" s="39" t="str">
        <f>TblNames[[#This Row],[Customer ID]]</f>
        <v>Id668</v>
      </c>
      <c r="B669" s="29" t="str" cm="1">
        <f t="array" ref="B669">VLOOKUP($A669, TblNames[], COLUMN(TblNames[First Name]), FALSE)</f>
        <v>Molly K</v>
      </c>
      <c r="C669" s="29" cm="1">
        <f t="array" ref="C669">VLOOKUP($A669, TblMedical[], COLUMN(TblMedical[HBA1C]), FALSE)</f>
        <v>4.2300000000000004</v>
      </c>
      <c r="D669" s="34" cm="1">
        <f t="array" ref="D669">VLOOKUP($A669, TblHospital[], COLUMN(TblHospital[Charges]), FALSE)</f>
        <v>14839.34</v>
      </c>
      <c r="E669" s="40" cm="1">
        <f t="array" ref="E669">VLOOKUP($A669, TblHospital[], COLUMN(TblHospital[Age]), FALSE)</f>
        <v>43</v>
      </c>
      <c r="F669" s="29" cm="1">
        <f t="array" ref="F669">VLOOKUP($A669, TblMedical[], COLUMN(TblMedical[BMI]), FALSE)</f>
        <v>43.58</v>
      </c>
      <c r="G669" s="29" t="str" cm="1">
        <f t="array" ref="G669">VLOOKUP($A669, TblMedical[], COLUMN(TblMedical[Heart Issues]), FALSE)</f>
        <v>No</v>
      </c>
      <c r="H669" s="29" t="str" cm="1">
        <f t="array" ref="H669">VLOOKUP($A669, TblMedical[], COLUMN(TblMedical[Any Transplants]), FALSE)</f>
        <v>No</v>
      </c>
      <c r="I669" s="29" t="str" cm="1">
        <f t="array" ref="I669">VLOOKUP($A669, TblMedical[], COLUMN(TblMedical[Cancer history]), FALSE)</f>
        <v>Yes</v>
      </c>
      <c r="J669" s="29">
        <f>VLOOKUP($A669, TblMedical[], 9, FALSE)</f>
        <v>1</v>
      </c>
      <c r="K669" s="29" t="str" cm="1">
        <f t="array" ref="K669">VLOOKUP($A669, TblMedical[], COLUMN(TblMedical[Smoker]), FALSE)</f>
        <v>No</v>
      </c>
      <c r="L669" s="29" t="str" cm="1">
        <f t="array" ref="L669">VLOOKUP($A669, TblMedical[], COLUMN(TblMedical[Weight Status]), FALSE)</f>
        <v>Obesity</v>
      </c>
      <c r="M669" s="29" t="str" cm="1">
        <f t="array" ref="M669">VLOOKUP($A669, TblMedical[], COLUMN(TblMedical[Diabetes Status]), FALSE)</f>
        <v>Normal</v>
      </c>
      <c r="N669" s="30" cm="1">
        <f t="array" ref="N669">VLOOKUP($A669, TblHospital[], COLUMN(TblHospital[DateofBirth]), FALSE)</f>
        <v>29146</v>
      </c>
      <c r="O669" s="35" t="str" cm="1">
        <f t="array" ref="O669">VLOOKUP($A669, TblHospital[], COLUMN(TblHospital[Hospital tier]), FALSE)</f>
        <v>tier - 2</v>
      </c>
      <c r="P669" s="35" t="str" cm="1">
        <f t="array" ref="P669">VLOOKUP($A669, TblHospital[], COLUMN(TblHospital[City tier]), FALSE)</f>
        <v>tier - 3</v>
      </c>
      <c r="Q669" s="35" t="str" cm="1">
        <f t="array" ref="Q669">VLOOKUP($A669, TblHospital[],COLUMN(TblHospital[State ID]), FALSE)</f>
        <v>R1026</v>
      </c>
      <c r="R669" s="31"/>
      <c r="S669" s="31"/>
      <c r="T669" s="31"/>
    </row>
    <row r="670" spans="1:20" x14ac:dyDescent="0.25">
      <c r="A670" s="39" t="str">
        <f>TblNames[[#This Row],[Customer ID]]</f>
        <v>Id669</v>
      </c>
      <c r="B670" s="29" t="str" cm="1">
        <f t="array" ref="B670">VLOOKUP($A670, TblNames[], COLUMN(TblNames[First Name]), FALSE)</f>
        <v>Ryan J</v>
      </c>
      <c r="C670" s="29" cm="1">
        <f t="array" ref="C670">VLOOKUP($A670, TblMedical[], COLUMN(TblMedical[HBA1C]), FALSE)</f>
        <v>9.16</v>
      </c>
      <c r="D670" s="34" cm="1">
        <f t="array" ref="D670">VLOOKUP($A670, TblHospital[], COLUMN(TblHospital[Charges]), FALSE)</f>
        <v>14819</v>
      </c>
      <c r="E670" s="40" cm="1">
        <f t="array" ref="E670">VLOOKUP($A670, TblHospital[], COLUMN(TblHospital[Age]), FALSE)</f>
        <v>47</v>
      </c>
      <c r="F670" s="29" cm="1">
        <f t="array" ref="F670">VLOOKUP($A670, TblMedical[], COLUMN(TblMedical[BMI]), FALSE)</f>
        <v>42.28</v>
      </c>
      <c r="G670" s="29" t="str" cm="1">
        <f t="array" ref="G670">VLOOKUP($A670, TblMedical[], COLUMN(TblMedical[Heart Issues]), FALSE)</f>
        <v>Yes</v>
      </c>
      <c r="H670" s="29" t="str" cm="1">
        <f t="array" ref="H670">VLOOKUP($A670, TblMedical[], COLUMN(TblMedical[Any Transplants]), FALSE)</f>
        <v>No</v>
      </c>
      <c r="I670" s="29" t="str" cm="1">
        <f t="array" ref="I670">VLOOKUP($A670, TblMedical[], COLUMN(TblMedical[Cancer history]), FALSE)</f>
        <v>No</v>
      </c>
      <c r="J670" s="29">
        <f>VLOOKUP($A670, TblMedical[], 9, FALSE)</f>
        <v>1</v>
      </c>
      <c r="K670" s="29" t="str" cm="1">
        <f t="array" ref="K670">VLOOKUP($A670, TblMedical[], COLUMN(TblMedical[Smoker]), FALSE)</f>
        <v>No</v>
      </c>
      <c r="L670" s="29" t="str" cm="1">
        <f t="array" ref="L670">VLOOKUP($A670, TblMedical[], COLUMN(TblMedical[Weight Status]), FALSE)</f>
        <v>Obesity</v>
      </c>
      <c r="M670" s="29" t="str" cm="1">
        <f t="array" ref="M670">VLOOKUP($A670, TblMedical[], COLUMN(TblMedical[Diabetes Status]), FALSE)</f>
        <v>Diabetes</v>
      </c>
      <c r="N670" s="30" cm="1">
        <f t="array" ref="N670">VLOOKUP($A670, TblHospital[], COLUMN(TblHospital[DateofBirth]), FALSE)</f>
        <v>27738</v>
      </c>
      <c r="O670" s="35" t="str" cm="1">
        <f t="array" ref="O670">VLOOKUP($A670, TblHospital[], COLUMN(TblHospital[Hospital tier]), FALSE)</f>
        <v>tier - 2</v>
      </c>
      <c r="P670" s="35" t="str" cm="1">
        <f t="array" ref="P670">VLOOKUP($A670, TblHospital[], COLUMN(TblHospital[City tier]), FALSE)</f>
        <v>tier - 3</v>
      </c>
      <c r="Q670" s="35" t="str" cm="1">
        <f t="array" ref="Q670">VLOOKUP($A670, TblHospital[],COLUMN(TblHospital[State ID]), FALSE)</f>
        <v>R1023</v>
      </c>
      <c r="R670" s="31"/>
      <c r="S670" s="31"/>
      <c r="T670" s="31"/>
    </row>
    <row r="671" spans="1:20" x14ac:dyDescent="0.25">
      <c r="A671" s="39" t="str">
        <f>TblNames[[#This Row],[Customer ID]]</f>
        <v>Id670</v>
      </c>
      <c r="B671" s="29" t="str" cm="1">
        <f t="array" ref="B671">VLOOKUP($A671, TblNames[], COLUMN(TblNames[First Name]), FALSE)</f>
        <v>Jennifer</v>
      </c>
      <c r="C671" s="29" cm="1">
        <f t="array" ref="C671">VLOOKUP($A671, TblMedical[], COLUMN(TblMedical[HBA1C]), FALSE)</f>
        <v>8.26</v>
      </c>
      <c r="D671" s="34" cm="1">
        <f t="array" ref="D671">VLOOKUP($A671, TblHospital[], COLUMN(TblHospital[Charges]), FALSE)</f>
        <v>14750.42</v>
      </c>
      <c r="E671" s="40" cm="1">
        <f t="array" ref="E671">VLOOKUP($A671, TblHospital[], COLUMN(TblHospital[Age]), FALSE)</f>
        <v>58</v>
      </c>
      <c r="F671" s="29" cm="1">
        <f t="array" ref="F671">VLOOKUP($A671, TblMedical[], COLUMN(TblMedical[BMI]), FALSE)</f>
        <v>35.520000000000003</v>
      </c>
      <c r="G671" s="29" t="str" cm="1">
        <f t="array" ref="G671">VLOOKUP($A671, TblMedical[], COLUMN(TblMedical[Heart Issues]), FALSE)</f>
        <v>No</v>
      </c>
      <c r="H671" s="29" t="str" cm="1">
        <f t="array" ref="H671">VLOOKUP($A671, TblMedical[], COLUMN(TblMedical[Any Transplants]), FALSE)</f>
        <v>No</v>
      </c>
      <c r="I671" s="29" t="str" cm="1">
        <f t="array" ref="I671">VLOOKUP($A671, TblMedical[], COLUMN(TblMedical[Cancer history]), FALSE)</f>
        <v>No</v>
      </c>
      <c r="J671" s="29">
        <f>VLOOKUP($A671, TblMedical[], 9, FALSE)</f>
        <v>0</v>
      </c>
      <c r="K671" s="29" t="str" cm="1">
        <f t="array" ref="K671">VLOOKUP($A671, TblMedical[], COLUMN(TblMedical[Smoker]), FALSE)</f>
        <v>No</v>
      </c>
      <c r="L671" s="29" t="str" cm="1">
        <f t="array" ref="L671">VLOOKUP($A671, TblMedical[], COLUMN(TblMedical[Weight Status]), FALSE)</f>
        <v>Obesity</v>
      </c>
      <c r="M671" s="29" t="str" cm="1">
        <f t="array" ref="M671">VLOOKUP($A671, TblMedical[], COLUMN(TblMedical[Diabetes Status]), FALSE)</f>
        <v>Diabetes</v>
      </c>
      <c r="N671" s="30" cm="1">
        <f t="array" ref="N671">VLOOKUP($A671, TblHospital[], COLUMN(TblHospital[DateofBirth]), FALSE)</f>
        <v>23950</v>
      </c>
      <c r="O671" s="35" t="str" cm="1">
        <f t="array" ref="O671">VLOOKUP($A671, TblHospital[], COLUMN(TblHospital[Hospital tier]), FALSE)</f>
        <v>tier - 2</v>
      </c>
      <c r="P671" s="35" t="str" cm="1">
        <f t="array" ref="P671">VLOOKUP($A671, TblHospital[], COLUMN(TblHospital[City tier]), FALSE)</f>
        <v>tier - 2</v>
      </c>
      <c r="Q671" s="35" t="str" cm="1">
        <f t="array" ref="Q671">VLOOKUP($A671, TblHospital[],COLUMN(TblHospital[State ID]), FALSE)</f>
        <v>R1026</v>
      </c>
      <c r="R671" s="31"/>
      <c r="S671" s="31"/>
      <c r="T671" s="31"/>
    </row>
    <row r="672" spans="1:20" x14ac:dyDescent="0.25">
      <c r="A672" s="39" t="str">
        <f>TblNames[[#This Row],[Customer ID]]</f>
        <v>Id671</v>
      </c>
      <c r="B672" s="29" t="str" cm="1">
        <f t="array" ref="B672">VLOOKUP($A672, TblNames[], COLUMN(TblNames[First Name]), FALSE)</f>
        <v>Daniel M</v>
      </c>
      <c r="C672" s="29" cm="1">
        <f t="array" ref="C672">VLOOKUP($A672, TblMedical[], COLUMN(TblMedical[HBA1C]), FALSE)</f>
        <v>11.25</v>
      </c>
      <c r="D672" s="34" cm="1">
        <f t="array" ref="D672">VLOOKUP($A672, TblHospital[], COLUMN(TblHospital[Charges]), FALSE)</f>
        <v>14738.43</v>
      </c>
      <c r="E672" s="40" cm="1">
        <f t="array" ref="E672">VLOOKUP($A672, TblHospital[], COLUMN(TblHospital[Age]), FALSE)</f>
        <v>61</v>
      </c>
      <c r="F672" s="29" cm="1">
        <f t="array" ref="F672">VLOOKUP($A672, TblMedical[], COLUMN(TblMedical[BMI]), FALSE)</f>
        <v>33.6</v>
      </c>
      <c r="G672" s="29" t="str" cm="1">
        <f t="array" ref="G672">VLOOKUP($A672, TblMedical[], COLUMN(TblMedical[Heart Issues]), FALSE)</f>
        <v>No</v>
      </c>
      <c r="H672" s="29" t="str" cm="1">
        <f t="array" ref="H672">VLOOKUP($A672, TblMedical[], COLUMN(TblMedical[Any Transplants]), FALSE)</f>
        <v>No</v>
      </c>
      <c r="I672" s="29" t="str" cm="1">
        <f t="array" ref="I672">VLOOKUP($A672, TblMedical[], COLUMN(TblMedical[Cancer history]), FALSE)</f>
        <v>No</v>
      </c>
      <c r="J672" s="29">
        <f>VLOOKUP($A672, TblMedical[], 9, FALSE)</f>
        <v>0</v>
      </c>
      <c r="K672" s="29" t="str" cm="1">
        <f t="array" ref="K672">VLOOKUP($A672, TblMedical[], COLUMN(TblMedical[Smoker]), FALSE)</f>
        <v>No</v>
      </c>
      <c r="L672" s="29" t="str" cm="1">
        <f t="array" ref="L672">VLOOKUP($A672, TblMedical[], COLUMN(TblMedical[Weight Status]), FALSE)</f>
        <v>Obesity</v>
      </c>
      <c r="M672" s="29" t="str" cm="1">
        <f t="array" ref="M672">VLOOKUP($A672, TblMedical[], COLUMN(TblMedical[Diabetes Status]), FALSE)</f>
        <v>Diabetes</v>
      </c>
      <c r="N672" s="30" cm="1">
        <f t="array" ref="N672">VLOOKUP($A672, TblHospital[], COLUMN(TblHospital[DateofBirth]), FALSE)</f>
        <v>22856</v>
      </c>
      <c r="O672" s="35" t="str" cm="1">
        <f t="array" ref="O672">VLOOKUP($A672, TblHospital[], COLUMN(TblHospital[Hospital tier]), FALSE)</f>
        <v>tier - 2</v>
      </c>
      <c r="P672" s="35" t="str" cm="1">
        <f t="array" ref="P672">VLOOKUP($A672, TblHospital[], COLUMN(TblHospital[City tier]), FALSE)</f>
        <v>tier - 3</v>
      </c>
      <c r="Q672" s="35" t="str" cm="1">
        <f t="array" ref="Q672">VLOOKUP($A672, TblHospital[],COLUMN(TblHospital[State ID]), FALSE)</f>
        <v>R1021</v>
      </c>
      <c r="R672" s="31"/>
      <c r="S672" s="31"/>
      <c r="T672" s="31"/>
    </row>
    <row r="673" spans="1:20" x14ac:dyDescent="0.25">
      <c r="A673" s="39" t="str">
        <f>TblNames[[#This Row],[Customer ID]]</f>
        <v>Id672</v>
      </c>
      <c r="B673" s="29" t="str" cm="1">
        <f t="array" ref="B673">VLOOKUP($A673, TblNames[], COLUMN(TblNames[First Name]), FALSE)</f>
        <v>Hiruni</v>
      </c>
      <c r="C673" s="29" cm="1">
        <f t="array" ref="C673">VLOOKUP($A673, TblMedical[], COLUMN(TblMedical[HBA1C]), FALSE)</f>
        <v>6.74</v>
      </c>
      <c r="D673" s="34" cm="1">
        <f t="array" ref="D673">VLOOKUP($A673, TblHospital[], COLUMN(TblHospital[Charges]), FALSE)</f>
        <v>14711.74</v>
      </c>
      <c r="E673" s="40" cm="1">
        <f t="array" ref="E673">VLOOKUP($A673, TblHospital[], COLUMN(TblHospital[Age]), FALSE)</f>
        <v>20</v>
      </c>
      <c r="F673" s="29" cm="1">
        <f t="array" ref="F673">VLOOKUP($A673, TblMedical[], COLUMN(TblMedical[BMI]), FALSE)</f>
        <v>22.42</v>
      </c>
      <c r="G673" s="29" t="str" cm="1">
        <f t="array" ref="G673">VLOOKUP($A673, TblMedical[], COLUMN(TblMedical[Heart Issues]), FALSE)</f>
        <v>No</v>
      </c>
      <c r="H673" s="29" t="str" cm="1">
        <f t="array" ref="H673">VLOOKUP($A673, TblMedical[], COLUMN(TblMedical[Any Transplants]), FALSE)</f>
        <v>No</v>
      </c>
      <c r="I673" s="29" t="str" cm="1">
        <f t="array" ref="I673">VLOOKUP($A673, TblMedical[], COLUMN(TblMedical[Cancer history]), FALSE)</f>
        <v>No</v>
      </c>
      <c r="J673" s="29">
        <f>VLOOKUP($A673, TblMedical[], 9, FALSE)</f>
        <v>0</v>
      </c>
      <c r="K673" s="29" t="str" cm="1">
        <f t="array" ref="K673">VLOOKUP($A673, TblMedical[], COLUMN(TblMedical[Smoker]), FALSE)</f>
        <v>Yes</v>
      </c>
      <c r="L673" s="29" t="str" cm="1">
        <f t="array" ref="L673">VLOOKUP($A673, TblMedical[], COLUMN(TblMedical[Weight Status]), FALSE)</f>
        <v>Normal Weight</v>
      </c>
      <c r="M673" s="29" t="str" cm="1">
        <f t="array" ref="M673">VLOOKUP($A673, TblMedical[], COLUMN(TblMedical[Diabetes Status]), FALSE)</f>
        <v>Prediabetes</v>
      </c>
      <c r="N673" s="30" cm="1">
        <f t="array" ref="N673">VLOOKUP($A673, TblHospital[], COLUMN(TblHospital[DateofBirth]), FALSE)</f>
        <v>37523</v>
      </c>
      <c r="O673" s="35" t="str" cm="1">
        <f t="array" ref="O673">VLOOKUP($A673, TblHospital[], COLUMN(TblHospital[Hospital tier]), FALSE)</f>
        <v>tier - 2</v>
      </c>
      <c r="P673" s="35" t="str" cm="1">
        <f t="array" ref="P673">VLOOKUP($A673, TblHospital[], COLUMN(TblHospital[City tier]), FALSE)</f>
        <v>tier - 2</v>
      </c>
      <c r="Q673" s="35" t="str" cm="1">
        <f t="array" ref="Q673">VLOOKUP($A673, TblHospital[],COLUMN(TblHospital[State ID]), FALSE)</f>
        <v>R1012</v>
      </c>
      <c r="R673" s="31"/>
      <c r="S673" s="31"/>
      <c r="T673" s="31"/>
    </row>
    <row r="674" spans="1:20" x14ac:dyDescent="0.25">
      <c r="A674" s="39" t="str">
        <f>TblNames[[#This Row],[Customer ID]]</f>
        <v>Id673</v>
      </c>
      <c r="B674" s="29" t="str" cm="1">
        <f t="array" ref="B674">VLOOKUP($A674, TblNames[], COLUMN(TblNames[First Name]), FALSE)</f>
        <v>Reina H</v>
      </c>
      <c r="C674" s="29" cm="1">
        <f t="array" ref="C674">VLOOKUP($A674, TblMedical[], COLUMN(TblMedical[HBA1C]), FALSE)</f>
        <v>4.87</v>
      </c>
      <c r="D674" s="34" cm="1">
        <f t="array" ref="D674">VLOOKUP($A674, TblHospital[], COLUMN(TblHospital[Charges]), FALSE)</f>
        <v>14696.77</v>
      </c>
      <c r="E674" s="40" cm="1">
        <f t="array" ref="E674">VLOOKUP($A674, TblHospital[], COLUMN(TblHospital[Age]), FALSE)</f>
        <v>40</v>
      </c>
      <c r="F674" s="29" cm="1">
        <f t="array" ref="F674">VLOOKUP($A674, TblMedical[], COLUMN(TblMedical[BMI]), FALSE)</f>
        <v>46.86</v>
      </c>
      <c r="G674" s="29" t="str" cm="1">
        <f t="array" ref="G674">VLOOKUP($A674, TblMedical[], COLUMN(TblMedical[Heart Issues]), FALSE)</f>
        <v>No</v>
      </c>
      <c r="H674" s="29" t="str" cm="1">
        <f t="array" ref="H674">VLOOKUP($A674, TblMedical[], COLUMN(TblMedical[Any Transplants]), FALSE)</f>
        <v>No</v>
      </c>
      <c r="I674" s="29" t="str" cm="1">
        <f t="array" ref="I674">VLOOKUP($A674, TblMedical[], COLUMN(TblMedical[Cancer history]), FALSE)</f>
        <v>No</v>
      </c>
      <c r="J674" s="29">
        <f>VLOOKUP($A674, TblMedical[], 9, FALSE)</f>
        <v>0</v>
      </c>
      <c r="K674" s="29" t="str" cm="1">
        <f t="array" ref="K674">VLOOKUP($A674, TblMedical[], COLUMN(TblMedical[Smoker]), FALSE)</f>
        <v>No</v>
      </c>
      <c r="L674" s="29" t="str" cm="1">
        <f t="array" ref="L674">VLOOKUP($A674, TblMedical[], COLUMN(TblMedical[Weight Status]), FALSE)</f>
        <v>Obesity</v>
      </c>
      <c r="M674" s="29" t="str" cm="1">
        <f t="array" ref="M674">VLOOKUP($A674, TblMedical[], COLUMN(TblMedical[Diabetes Status]), FALSE)</f>
        <v>Normal</v>
      </c>
      <c r="N674" s="30" cm="1">
        <f t="array" ref="N674">VLOOKUP($A674, TblHospital[], COLUMN(TblHospital[DateofBirth]), FALSE)</f>
        <v>30198</v>
      </c>
      <c r="O674" s="35" t="str" cm="1">
        <f t="array" ref="O674">VLOOKUP($A674, TblHospital[], COLUMN(TblHospital[Hospital tier]), FALSE)</f>
        <v>tier - 2</v>
      </c>
      <c r="P674" s="35" t="str" cm="1">
        <f t="array" ref="P674">VLOOKUP($A674, TblHospital[], COLUMN(TblHospital[City tier]), FALSE)</f>
        <v>tier - 2</v>
      </c>
      <c r="Q674" s="35" t="str" cm="1">
        <f t="array" ref="Q674">VLOOKUP($A674, TblHospital[],COLUMN(TblHospital[State ID]), FALSE)</f>
        <v>R1011</v>
      </c>
      <c r="R674" s="31"/>
      <c r="S674" s="31"/>
      <c r="T674" s="31"/>
    </row>
    <row r="675" spans="1:20" x14ac:dyDescent="0.25">
      <c r="A675" s="39" t="str">
        <f>TblNames[[#This Row],[Customer ID]]</f>
        <v>Id674</v>
      </c>
      <c r="B675" s="29" t="str" cm="1">
        <f t="array" ref="B675">VLOOKUP($A675, TblNames[], COLUMN(TblNames[First Name]), FALSE)</f>
        <v>Kristi</v>
      </c>
      <c r="C675" s="29" cm="1">
        <f t="array" ref="C675">VLOOKUP($A675, TblMedical[], COLUMN(TblMedical[HBA1C]), FALSE)</f>
        <v>6.68</v>
      </c>
      <c r="D675" s="34" cm="1">
        <f t="array" ref="D675">VLOOKUP($A675, TblHospital[], COLUMN(TblHospital[Charges]), FALSE)</f>
        <v>14692.67</v>
      </c>
      <c r="E675" s="40" cm="1">
        <f t="array" ref="E675">VLOOKUP($A675, TblHospital[], COLUMN(TblHospital[Age]), FALSE)</f>
        <v>65</v>
      </c>
      <c r="F675" s="29" cm="1">
        <f t="array" ref="F675">VLOOKUP($A675, TblMedical[], COLUMN(TblMedical[BMI]), FALSE)</f>
        <v>32.965000000000003</v>
      </c>
      <c r="G675" s="29" t="str" cm="1">
        <f t="array" ref="G675">VLOOKUP($A675, TblMedical[], COLUMN(TblMedical[Heart Issues]), FALSE)</f>
        <v>No</v>
      </c>
      <c r="H675" s="29" t="str" cm="1">
        <f t="array" ref="H675">VLOOKUP($A675, TblMedical[], COLUMN(TblMedical[Any Transplants]), FALSE)</f>
        <v>No</v>
      </c>
      <c r="I675" s="29" t="str" cm="1">
        <f t="array" ref="I675">VLOOKUP($A675, TblMedical[], COLUMN(TblMedical[Cancer history]), FALSE)</f>
        <v>No</v>
      </c>
      <c r="J675" s="29">
        <f>VLOOKUP($A675, TblMedical[], 9, FALSE)</f>
        <v>3</v>
      </c>
      <c r="K675" s="29" t="str" cm="1">
        <f t="array" ref="K675">VLOOKUP($A675, TblMedical[], COLUMN(TblMedical[Smoker]), FALSE)</f>
        <v>No</v>
      </c>
      <c r="L675" s="29" t="str" cm="1">
        <f t="array" ref="L675">VLOOKUP($A675, TblMedical[], COLUMN(TblMedical[Weight Status]), FALSE)</f>
        <v>Obesity</v>
      </c>
      <c r="M675" s="29" t="str" cm="1">
        <f t="array" ref="M675">VLOOKUP($A675, TblMedical[], COLUMN(TblMedical[Diabetes Status]), FALSE)</f>
        <v>Prediabetes</v>
      </c>
      <c r="N675" s="30" cm="1">
        <f t="array" ref="N675">VLOOKUP($A675, TblHospital[], COLUMN(TblHospital[DateofBirth]), FALSE)</f>
        <v>21389</v>
      </c>
      <c r="O675" s="35" t="str" cm="1">
        <f t="array" ref="O675">VLOOKUP($A675, TblHospital[], COLUMN(TblHospital[Hospital tier]), FALSE)</f>
        <v>tier - 2</v>
      </c>
      <c r="P675" s="35" t="str" cm="1">
        <f t="array" ref="P675">VLOOKUP($A675, TblHospital[], COLUMN(TblHospital[City tier]), FALSE)</f>
        <v>tier - 1</v>
      </c>
      <c r="Q675" s="35" t="str" cm="1">
        <f t="array" ref="Q675">VLOOKUP($A675, TblHospital[],COLUMN(TblHospital[State ID]), FALSE)</f>
        <v>R1012</v>
      </c>
      <c r="R675" s="31"/>
      <c r="S675" s="31"/>
      <c r="T675" s="31"/>
    </row>
    <row r="676" spans="1:20" x14ac:dyDescent="0.25">
      <c r="A676" s="39" t="str">
        <f>TblNames[[#This Row],[Customer ID]]</f>
        <v>Id675</v>
      </c>
      <c r="B676" s="29" t="str" cm="1">
        <f t="array" ref="B676">VLOOKUP($A676, TblNames[], COLUMN(TblNames[First Name]), FALSE)</f>
        <v>Meredith L</v>
      </c>
      <c r="C676" s="29" cm="1">
        <f t="array" ref="C676">VLOOKUP($A676, TblMedical[], COLUMN(TblMedical[HBA1C]), FALSE)</f>
        <v>5.0199999999999996</v>
      </c>
      <c r="D676" s="34" cm="1">
        <f t="array" ref="D676">VLOOKUP($A676, TblHospital[], COLUMN(TblHospital[Charges]), FALSE)</f>
        <v>14665.75</v>
      </c>
      <c r="E676" s="40" cm="1">
        <f t="array" ref="E676">VLOOKUP($A676, TblHospital[], COLUMN(TblHospital[Age]), FALSE)</f>
        <v>53</v>
      </c>
      <c r="F676" s="29" cm="1">
        <f t="array" ref="F676">VLOOKUP($A676, TblMedical[], COLUMN(TblMedical[BMI]), FALSE)</f>
        <v>39.340000000000003</v>
      </c>
      <c r="G676" s="29" t="str" cm="1">
        <f t="array" ref="G676">VLOOKUP($A676, TblMedical[], COLUMN(TblMedical[Heart Issues]), FALSE)</f>
        <v>Yes</v>
      </c>
      <c r="H676" s="29" t="str" cm="1">
        <f t="array" ref="H676">VLOOKUP($A676, TblMedical[], COLUMN(TblMedical[Any Transplants]), FALSE)</f>
        <v>No</v>
      </c>
      <c r="I676" s="29" t="str" cm="1">
        <f t="array" ref="I676">VLOOKUP($A676, TblMedical[], COLUMN(TblMedical[Cancer history]), FALSE)</f>
        <v>Yes</v>
      </c>
      <c r="J676" s="29">
        <f>VLOOKUP($A676, TblMedical[], 9, FALSE)</f>
        <v>1</v>
      </c>
      <c r="K676" s="29" t="str" cm="1">
        <f t="array" ref="K676">VLOOKUP($A676, TblMedical[], COLUMN(TblMedical[Smoker]), FALSE)</f>
        <v>No</v>
      </c>
      <c r="L676" s="29" t="str" cm="1">
        <f t="array" ref="L676">VLOOKUP($A676, TblMedical[], COLUMN(TblMedical[Weight Status]), FALSE)</f>
        <v>Obesity</v>
      </c>
      <c r="M676" s="29" t="str" cm="1">
        <f t="array" ref="M676">VLOOKUP($A676, TblMedical[], COLUMN(TblMedical[Diabetes Status]), FALSE)</f>
        <v>Normal</v>
      </c>
      <c r="N676" s="30" cm="1">
        <f t="array" ref="N676">VLOOKUP($A676, TblHospital[], COLUMN(TblHospital[DateofBirth]), FALSE)</f>
        <v>25496</v>
      </c>
      <c r="O676" s="35" t="str" cm="1">
        <f t="array" ref="O676">VLOOKUP($A676, TblHospital[], COLUMN(TblHospital[Hospital tier]), FALSE)</f>
        <v>tier - 2</v>
      </c>
      <c r="P676" s="35" t="str" cm="1">
        <f t="array" ref="P676">VLOOKUP($A676, TblHospital[], COLUMN(TblHospital[City tier]), FALSE)</f>
        <v>tier - 1</v>
      </c>
      <c r="Q676" s="35" t="str" cm="1">
        <f t="array" ref="Q676">VLOOKUP($A676, TblHospital[],COLUMN(TblHospital[State ID]), FALSE)</f>
        <v>R1012</v>
      </c>
      <c r="R676" s="31"/>
      <c r="S676" s="31"/>
      <c r="T676" s="31"/>
    </row>
    <row r="677" spans="1:20" x14ac:dyDescent="0.25">
      <c r="A677" s="39" t="str">
        <f>TblNames[[#This Row],[Customer ID]]</f>
        <v>Id676</v>
      </c>
      <c r="B677" s="29" t="str" cm="1">
        <f t="array" ref="B677">VLOOKUP($A677, TblNames[], COLUMN(TblNames[First Name]), FALSE)</f>
        <v>Jocelyn</v>
      </c>
      <c r="C677" s="29" cm="1">
        <f t="array" ref="C677">VLOOKUP($A677, TblMedical[], COLUMN(TblMedical[HBA1C]), FALSE)</f>
        <v>10.64</v>
      </c>
      <c r="D677" s="34" cm="1">
        <f t="array" ref="D677">VLOOKUP($A677, TblHospital[], COLUMN(TblHospital[Charges]), FALSE)</f>
        <v>14657.2</v>
      </c>
      <c r="E677" s="40" cm="1">
        <f t="array" ref="E677">VLOOKUP($A677, TblHospital[], COLUMN(TblHospital[Age]), FALSE)</f>
        <v>41</v>
      </c>
      <c r="F677" s="29" cm="1">
        <f t="array" ref="F677">VLOOKUP($A677, TblMedical[], COLUMN(TblMedical[BMI]), FALSE)</f>
        <v>47</v>
      </c>
      <c r="G677" s="29" t="str" cm="1">
        <f t="array" ref="G677">VLOOKUP($A677, TblMedical[], COLUMN(TblMedical[Heart Issues]), FALSE)</f>
        <v>Yes</v>
      </c>
      <c r="H677" s="29" t="str" cm="1">
        <f t="array" ref="H677">VLOOKUP($A677, TblMedical[], COLUMN(TblMedical[Any Transplants]), FALSE)</f>
        <v>No</v>
      </c>
      <c r="I677" s="29" t="str" cm="1">
        <f t="array" ref="I677">VLOOKUP($A677, TblMedical[], COLUMN(TblMedical[Cancer history]), FALSE)</f>
        <v>No</v>
      </c>
      <c r="J677" s="29">
        <f>VLOOKUP($A677, TblMedical[], 9, FALSE)</f>
        <v>0</v>
      </c>
      <c r="K677" s="29" t="str" cm="1">
        <f t="array" ref="K677">VLOOKUP($A677, TblMedical[], COLUMN(TblMedical[Smoker]), FALSE)</f>
        <v>No</v>
      </c>
      <c r="L677" s="29" t="str" cm="1">
        <f t="array" ref="L677">VLOOKUP($A677, TblMedical[], COLUMN(TblMedical[Weight Status]), FALSE)</f>
        <v>Obesity</v>
      </c>
      <c r="M677" s="29" t="str" cm="1">
        <f t="array" ref="M677">VLOOKUP($A677, TblMedical[], COLUMN(TblMedical[Diabetes Status]), FALSE)</f>
        <v>Diabetes</v>
      </c>
      <c r="N677" s="30" cm="1">
        <f t="array" ref="N677">VLOOKUP($A677, TblHospital[], COLUMN(TblHospital[DateofBirth]), FALSE)</f>
        <v>29903</v>
      </c>
      <c r="O677" s="35" t="str" cm="1">
        <f t="array" ref="O677">VLOOKUP($A677, TblHospital[], COLUMN(TblHospital[Hospital tier]), FALSE)</f>
        <v>tier - 2</v>
      </c>
      <c r="P677" s="35" t="str" cm="1">
        <f t="array" ref="P677">VLOOKUP($A677, TblHospital[], COLUMN(TblHospital[City tier]), FALSE)</f>
        <v>tier - 1</v>
      </c>
      <c r="Q677" s="35" t="str" cm="1">
        <f t="array" ref="Q677">VLOOKUP($A677, TblHospital[],COLUMN(TblHospital[State ID]), FALSE)</f>
        <v>R1012</v>
      </c>
      <c r="R677" s="31"/>
      <c r="S677" s="31"/>
      <c r="T677" s="31"/>
    </row>
    <row r="678" spans="1:20" x14ac:dyDescent="0.25">
      <c r="A678" s="39" t="str">
        <f>TblNames[[#This Row],[Customer ID]]</f>
        <v>Id677</v>
      </c>
      <c r="B678" s="29" t="str" cm="1">
        <f t="array" ref="B678">VLOOKUP($A678, TblNames[], COLUMN(TblNames[First Name]), FALSE)</f>
        <v>Daphne</v>
      </c>
      <c r="C678" s="29" cm="1">
        <f t="array" ref="C678">VLOOKUP($A678, TblMedical[], COLUMN(TblMedical[HBA1C]), FALSE)</f>
        <v>8.74</v>
      </c>
      <c r="D678" s="34" cm="1">
        <f t="array" ref="D678">VLOOKUP($A678, TblHospital[], COLUMN(TblHospital[Charges]), FALSE)</f>
        <v>14640.35</v>
      </c>
      <c r="E678" s="40" cm="1">
        <f t="array" ref="E678">VLOOKUP($A678, TblHospital[], COLUMN(TblHospital[Age]), FALSE)</f>
        <v>55</v>
      </c>
      <c r="F678" s="29" cm="1">
        <f t="array" ref="F678">VLOOKUP($A678, TblMedical[], COLUMN(TblMedical[BMI]), FALSE)</f>
        <v>36.71</v>
      </c>
      <c r="G678" s="29" t="str" cm="1">
        <f t="array" ref="G678">VLOOKUP($A678, TblMedical[], COLUMN(TblMedical[Heart Issues]), FALSE)</f>
        <v>Yes</v>
      </c>
      <c r="H678" s="29" t="str" cm="1">
        <f t="array" ref="H678">VLOOKUP($A678, TblMedical[], COLUMN(TblMedical[Any Transplants]), FALSE)</f>
        <v>No</v>
      </c>
      <c r="I678" s="29" t="str" cm="1">
        <f t="array" ref="I678">VLOOKUP($A678, TblMedical[], COLUMN(TblMedical[Cancer history]), FALSE)</f>
        <v>No</v>
      </c>
      <c r="J678" s="29">
        <f>VLOOKUP($A678, TblMedical[], 9, FALSE)</f>
        <v>0</v>
      </c>
      <c r="K678" s="29" t="str" cm="1">
        <f t="array" ref="K678">VLOOKUP($A678, TblMedical[], COLUMN(TblMedical[Smoker]), FALSE)</f>
        <v>No</v>
      </c>
      <c r="L678" s="29" t="str" cm="1">
        <f t="array" ref="L678">VLOOKUP($A678, TblMedical[], COLUMN(TblMedical[Weight Status]), FALSE)</f>
        <v>Obesity</v>
      </c>
      <c r="M678" s="29" t="str" cm="1">
        <f t="array" ref="M678">VLOOKUP($A678, TblMedical[], COLUMN(TblMedical[Diabetes Status]), FALSE)</f>
        <v>Diabetes</v>
      </c>
      <c r="N678" s="30" cm="1">
        <f t="array" ref="N678">VLOOKUP($A678, TblHospital[], COLUMN(TblHospital[DateofBirth]), FALSE)</f>
        <v>24716</v>
      </c>
      <c r="O678" s="35" t="str" cm="1">
        <f t="array" ref="O678">VLOOKUP($A678, TblHospital[], COLUMN(TblHospital[Hospital tier]), FALSE)</f>
        <v>tier - 2</v>
      </c>
      <c r="P678" s="35" t="str" cm="1">
        <f t="array" ref="P678">VLOOKUP($A678, TblHospital[], COLUMN(TblHospital[City tier]), FALSE)</f>
        <v>tier - 3</v>
      </c>
      <c r="Q678" s="35" t="str" cm="1">
        <f t="array" ref="Q678">VLOOKUP($A678, TblHospital[],COLUMN(TblHospital[State ID]), FALSE)</f>
        <v>R1026</v>
      </c>
      <c r="R678" s="31"/>
      <c r="S678" s="31"/>
      <c r="T678" s="31"/>
    </row>
    <row r="679" spans="1:20" x14ac:dyDescent="0.25">
      <c r="A679" s="39" t="str">
        <f>TblNames[[#This Row],[Customer ID]]</f>
        <v>Id678</v>
      </c>
      <c r="B679" s="29" t="str" cm="1">
        <f t="array" ref="B679">VLOOKUP($A679, TblNames[], COLUMN(TblNames[First Name]), FALSE)</f>
        <v>Margaret E</v>
      </c>
      <c r="C679" s="29" cm="1">
        <f t="array" ref="C679">VLOOKUP($A679, TblMedical[], COLUMN(TblMedical[HBA1C]), FALSE)</f>
        <v>5.64</v>
      </c>
      <c r="D679" s="34" cm="1">
        <f t="array" ref="D679">VLOOKUP($A679, TblHospital[], COLUMN(TblHospital[Charges]), FALSE)</f>
        <v>14630.52</v>
      </c>
      <c r="E679" s="40" cm="1">
        <f t="array" ref="E679">VLOOKUP($A679, TblHospital[], COLUMN(TblHospital[Age]), FALSE)</f>
        <v>31</v>
      </c>
      <c r="F679" s="29" cm="1">
        <f t="array" ref="F679">VLOOKUP($A679, TblMedical[], COLUMN(TblMedical[BMI]), FALSE)</f>
        <v>53.48</v>
      </c>
      <c r="G679" s="29" t="str" cm="1">
        <f t="array" ref="G679">VLOOKUP($A679, TblMedical[], COLUMN(TblMedical[Heart Issues]), FALSE)</f>
        <v>No</v>
      </c>
      <c r="H679" s="29" t="str" cm="1">
        <f t="array" ref="H679">VLOOKUP($A679, TblMedical[], COLUMN(TblMedical[Any Transplants]), FALSE)</f>
        <v>No</v>
      </c>
      <c r="I679" s="29" t="str" cm="1">
        <f t="array" ref="I679">VLOOKUP($A679, TblMedical[], COLUMN(TblMedical[Cancer history]), FALSE)</f>
        <v>No</v>
      </c>
      <c r="J679" s="29">
        <f>VLOOKUP($A679, TblMedical[], 9, FALSE)</f>
        <v>0</v>
      </c>
      <c r="K679" s="29" t="str" cm="1">
        <f t="array" ref="K679">VLOOKUP($A679, TblMedical[], COLUMN(TblMedical[Smoker]), FALSE)</f>
        <v>No</v>
      </c>
      <c r="L679" s="29" t="str" cm="1">
        <f t="array" ref="L679">VLOOKUP($A679, TblMedical[], COLUMN(TblMedical[Weight Status]), FALSE)</f>
        <v>Obesity</v>
      </c>
      <c r="M679" s="29" t="str" cm="1">
        <f t="array" ref="M679">VLOOKUP($A679, TblMedical[], COLUMN(TblMedical[Diabetes Status]), FALSE)</f>
        <v>Normal</v>
      </c>
      <c r="N679" s="30" cm="1">
        <f t="array" ref="N679">VLOOKUP($A679, TblHospital[], COLUMN(TblHospital[DateofBirth]), FALSE)</f>
        <v>33471</v>
      </c>
      <c r="O679" s="35" t="str" cm="1">
        <f t="array" ref="O679">VLOOKUP($A679, TblHospital[], COLUMN(TblHospital[Hospital tier]), FALSE)</f>
        <v>tier - 2</v>
      </c>
      <c r="P679" s="35" t="str" cm="1">
        <f t="array" ref="P679">VLOOKUP($A679, TblHospital[], COLUMN(TblHospital[City tier]), FALSE)</f>
        <v>tier - 3</v>
      </c>
      <c r="Q679" s="35" t="str" cm="1">
        <f t="array" ref="Q679">VLOOKUP($A679, TblHospital[],COLUMN(TblHospital[State ID]), FALSE)</f>
        <v>R1011</v>
      </c>
      <c r="R679" s="31"/>
      <c r="S679" s="31"/>
      <c r="T679" s="31"/>
    </row>
    <row r="680" spans="1:20" x14ac:dyDescent="0.25">
      <c r="A680" s="39" t="str">
        <f>TblNames[[#This Row],[Customer ID]]</f>
        <v>Id679</v>
      </c>
      <c r="B680" s="29" t="str" cm="1">
        <f t="array" ref="B680">VLOOKUP($A680, TblNames[], COLUMN(TblNames[First Name]), FALSE)</f>
        <v>Mario J</v>
      </c>
      <c r="C680" s="29" cm="1">
        <f t="array" ref="C680">VLOOKUP($A680, TblMedical[], COLUMN(TblMedical[HBA1C]), FALSE)</f>
        <v>10.37</v>
      </c>
      <c r="D680" s="34" cm="1">
        <f t="array" ref="D680">VLOOKUP($A680, TblHospital[], COLUMN(TblHospital[Charges]), FALSE)</f>
        <v>14612.33</v>
      </c>
      <c r="E680" s="40" cm="1">
        <f t="array" ref="E680">VLOOKUP($A680, TblHospital[], COLUMN(TblHospital[Age]), FALSE)</f>
        <v>57</v>
      </c>
      <c r="F680" s="29" cm="1">
        <f t="array" ref="F680">VLOOKUP($A680, TblMedical[], COLUMN(TblMedical[BMI]), FALSE)</f>
        <v>35.5</v>
      </c>
      <c r="G680" s="29" t="str" cm="1">
        <f t="array" ref="G680">VLOOKUP($A680, TblMedical[], COLUMN(TblMedical[Heart Issues]), FALSE)</f>
        <v>No</v>
      </c>
      <c r="H680" s="29" t="str" cm="1">
        <f t="array" ref="H680">VLOOKUP($A680, TblMedical[], COLUMN(TblMedical[Any Transplants]), FALSE)</f>
        <v>No</v>
      </c>
      <c r="I680" s="29" t="str" cm="1">
        <f t="array" ref="I680">VLOOKUP($A680, TblMedical[], COLUMN(TblMedical[Cancer history]), FALSE)</f>
        <v>No</v>
      </c>
      <c r="J680" s="29">
        <f>VLOOKUP($A680, TblMedical[], 9, FALSE)</f>
        <v>0</v>
      </c>
      <c r="K680" s="29" t="str" cm="1">
        <f t="array" ref="K680">VLOOKUP($A680, TblMedical[], COLUMN(TblMedical[Smoker]), FALSE)</f>
        <v>No</v>
      </c>
      <c r="L680" s="29" t="str" cm="1">
        <f t="array" ref="L680">VLOOKUP($A680, TblMedical[], COLUMN(TblMedical[Weight Status]), FALSE)</f>
        <v>Obesity</v>
      </c>
      <c r="M680" s="29" t="str" cm="1">
        <f t="array" ref="M680">VLOOKUP($A680, TblMedical[], COLUMN(TblMedical[Diabetes Status]), FALSE)</f>
        <v>Diabetes</v>
      </c>
      <c r="N680" s="30" cm="1">
        <f t="array" ref="N680">VLOOKUP($A680, TblHospital[], COLUMN(TblHospital[DateofBirth]), FALSE)</f>
        <v>24054</v>
      </c>
      <c r="O680" s="35" t="str" cm="1">
        <f t="array" ref="O680">VLOOKUP($A680, TblHospital[], COLUMN(TblHospital[Hospital tier]), FALSE)</f>
        <v>tier - 2</v>
      </c>
      <c r="P680" s="35" t="str" cm="1">
        <f t="array" ref="P680">VLOOKUP($A680, TblHospital[], COLUMN(TblHospital[City tier]), FALSE)</f>
        <v>tier - 3</v>
      </c>
      <c r="Q680" s="35" t="str" cm="1">
        <f t="array" ref="Q680">VLOOKUP($A680, TblHospital[],COLUMN(TblHospital[State ID]), FALSE)</f>
        <v>R1021</v>
      </c>
      <c r="R680" s="31"/>
      <c r="S680" s="31"/>
      <c r="T680" s="31"/>
    </row>
    <row r="681" spans="1:20" x14ac:dyDescent="0.25">
      <c r="A681" s="39" t="str">
        <f>TblNames[[#This Row],[Customer ID]]</f>
        <v>Id680</v>
      </c>
      <c r="B681" s="29" t="str" cm="1">
        <f t="array" ref="B681">VLOOKUP($A681, TblNames[], COLUMN(TblNames[First Name]), FALSE)</f>
        <v>Peter</v>
      </c>
      <c r="C681" s="29" cm="1">
        <f t="array" ref="C681">VLOOKUP($A681, TblMedical[], COLUMN(TblMedical[HBA1C]), FALSE)</f>
        <v>9.56</v>
      </c>
      <c r="D681" s="34" cm="1">
        <f t="array" ref="D681">VLOOKUP($A681, TblHospital[], COLUMN(TblHospital[Charges]), FALSE)</f>
        <v>14600.62</v>
      </c>
      <c r="E681" s="40" cm="1">
        <f t="array" ref="E681">VLOOKUP($A681, TblHospital[], COLUMN(TblHospital[Age]), FALSE)</f>
        <v>56</v>
      </c>
      <c r="F681" s="29" cm="1">
        <f t="array" ref="F681">VLOOKUP($A681, TblMedical[], COLUMN(TblMedical[BMI]), FALSE)</f>
        <v>36.979999999999997</v>
      </c>
      <c r="G681" s="29" t="str" cm="1">
        <f t="array" ref="G681">VLOOKUP($A681, TblMedical[], COLUMN(TblMedical[Heart Issues]), FALSE)</f>
        <v>Yes</v>
      </c>
      <c r="H681" s="29" t="str" cm="1">
        <f t="array" ref="H681">VLOOKUP($A681, TblMedical[], COLUMN(TblMedical[Any Transplants]), FALSE)</f>
        <v>No</v>
      </c>
      <c r="I681" s="29" t="str" cm="1">
        <f t="array" ref="I681">VLOOKUP($A681, TblMedical[], COLUMN(TblMedical[Cancer history]), FALSE)</f>
        <v>No</v>
      </c>
      <c r="J681" s="29">
        <f>VLOOKUP($A681, TblMedical[], 9, FALSE)</f>
        <v>0</v>
      </c>
      <c r="K681" s="29" t="str" cm="1">
        <f t="array" ref="K681">VLOOKUP($A681, TblMedical[], COLUMN(TblMedical[Smoker]), FALSE)</f>
        <v>No</v>
      </c>
      <c r="L681" s="29" t="str" cm="1">
        <f t="array" ref="L681">VLOOKUP($A681, TblMedical[], COLUMN(TblMedical[Weight Status]), FALSE)</f>
        <v>Obesity</v>
      </c>
      <c r="M681" s="29" t="str" cm="1">
        <f t="array" ref="M681">VLOOKUP($A681, TblMedical[], COLUMN(TblMedical[Diabetes Status]), FALSE)</f>
        <v>Diabetes</v>
      </c>
      <c r="N681" s="30" cm="1">
        <f t="array" ref="N681">VLOOKUP($A681, TblHospital[], COLUMN(TblHospital[DateofBirth]), FALSE)</f>
        <v>24671</v>
      </c>
      <c r="O681" s="35" t="str" cm="1">
        <f t="array" ref="O681">VLOOKUP($A681, TblHospital[], COLUMN(TblHospital[Hospital tier]), FALSE)</f>
        <v>tier - 2</v>
      </c>
      <c r="P681" s="35" t="str" cm="1">
        <f t="array" ref="P681">VLOOKUP($A681, TblHospital[], COLUMN(TblHospital[City tier]), FALSE)</f>
        <v>tier - 3</v>
      </c>
      <c r="Q681" s="35" t="str" cm="1">
        <f t="array" ref="Q681">VLOOKUP($A681, TblHospital[],COLUMN(TblHospital[State ID]), FALSE)</f>
        <v>R1022</v>
      </c>
      <c r="R681" s="31"/>
      <c r="S681" s="31"/>
      <c r="T681" s="31"/>
    </row>
    <row r="682" spans="1:20" x14ac:dyDescent="0.25">
      <c r="A682" s="39" t="str">
        <f>TblNames[[#This Row],[Customer ID]]</f>
        <v>Id681</v>
      </c>
      <c r="B682" s="29" t="str" cm="1">
        <f t="array" ref="B682">VLOOKUP($A682, TblNames[], COLUMN(TblNames[First Name]), FALSE)</f>
        <v>Carolina</v>
      </c>
      <c r="C682" s="29" cm="1">
        <f t="array" ref="C682">VLOOKUP($A682, TblMedical[], COLUMN(TblMedical[HBA1C]), FALSE)</f>
        <v>8.23</v>
      </c>
      <c r="D682" s="34" cm="1">
        <f t="array" ref="D682">VLOOKUP($A682, TblHospital[], COLUMN(TblHospital[Charges]), FALSE)</f>
        <v>14590.63</v>
      </c>
      <c r="E682" s="40" cm="1">
        <f t="array" ref="E682">VLOOKUP($A682, TblHospital[], COLUMN(TblHospital[Age]), FALSE)</f>
        <v>59</v>
      </c>
      <c r="F682" s="29" cm="1">
        <f t="array" ref="F682">VLOOKUP($A682, TblMedical[], COLUMN(TblMedical[BMI]), FALSE)</f>
        <v>32.395000000000003</v>
      </c>
      <c r="G682" s="29" t="str" cm="1">
        <f t="array" ref="G682">VLOOKUP($A682, TblMedical[], COLUMN(TblMedical[Heart Issues]), FALSE)</f>
        <v>Yes</v>
      </c>
      <c r="H682" s="29" t="str" cm="1">
        <f t="array" ref="H682">VLOOKUP($A682, TblMedical[], COLUMN(TblMedical[Any Transplants]), FALSE)</f>
        <v>No</v>
      </c>
      <c r="I682" s="29" t="str" cm="1">
        <f t="array" ref="I682">VLOOKUP($A682, TblMedical[], COLUMN(TblMedical[Cancer history]), FALSE)</f>
        <v>Yes</v>
      </c>
      <c r="J682" s="29">
        <f>VLOOKUP($A682, TblMedical[], 9, FALSE)</f>
        <v>1</v>
      </c>
      <c r="K682" s="29" t="str" cm="1">
        <f t="array" ref="K682">VLOOKUP($A682, TblMedical[], COLUMN(TblMedical[Smoker]), FALSE)</f>
        <v>No</v>
      </c>
      <c r="L682" s="29" t="str" cm="1">
        <f t="array" ref="L682">VLOOKUP($A682, TblMedical[], COLUMN(TblMedical[Weight Status]), FALSE)</f>
        <v>Obesity</v>
      </c>
      <c r="M682" s="29" t="str" cm="1">
        <f t="array" ref="M682">VLOOKUP($A682, TblMedical[], COLUMN(TblMedical[Diabetes Status]), FALSE)</f>
        <v>Diabetes</v>
      </c>
      <c r="N682" s="30" cm="1">
        <f t="array" ref="N682">VLOOKUP($A682, TblHospital[], COLUMN(TblHospital[DateofBirth]), FALSE)</f>
        <v>23298</v>
      </c>
      <c r="O682" s="35" t="str" cm="1">
        <f t="array" ref="O682">VLOOKUP($A682, TblHospital[], COLUMN(TblHospital[Hospital tier]), FALSE)</f>
        <v>tier - 2</v>
      </c>
      <c r="P682" s="35" t="str" cm="1">
        <f t="array" ref="P682">VLOOKUP($A682, TblHospital[], COLUMN(TblHospital[City tier]), FALSE)</f>
        <v>tier - 1</v>
      </c>
      <c r="Q682" s="35" t="str" cm="1">
        <f t="array" ref="Q682">VLOOKUP($A682, TblHospital[],COLUMN(TblHospital[State ID]), FALSE)</f>
        <v>R1024</v>
      </c>
      <c r="R682" s="31"/>
      <c r="S682" s="31"/>
      <c r="T682" s="31"/>
    </row>
    <row r="683" spans="1:20" x14ac:dyDescent="0.25">
      <c r="A683" s="39" t="str">
        <f>TblNames[[#This Row],[Customer ID]]</f>
        <v>Id682</v>
      </c>
      <c r="B683" s="29" t="str" cm="1">
        <f t="array" ref="B683">VLOOKUP($A683, TblNames[], COLUMN(TblNames[First Name]), FALSE)</f>
        <v>Jenny K</v>
      </c>
      <c r="C683" s="29" cm="1">
        <f t="array" ref="C683">VLOOKUP($A683, TblMedical[], COLUMN(TblMedical[HBA1C]), FALSE)</f>
        <v>7.03</v>
      </c>
      <c r="D683" s="34" cm="1">
        <f t="array" ref="D683">VLOOKUP($A683, TblHospital[], COLUMN(TblHospital[Charges]), FALSE)</f>
        <v>14574.64</v>
      </c>
      <c r="E683" s="40" cm="1">
        <f t="array" ref="E683">VLOOKUP($A683, TblHospital[], COLUMN(TblHospital[Age]), FALSE)</f>
        <v>60</v>
      </c>
      <c r="F683" s="29" cm="1">
        <f t="array" ref="F683">VLOOKUP($A683, TblMedical[], COLUMN(TblMedical[BMI]), FALSE)</f>
        <v>32.729999999999997</v>
      </c>
      <c r="G683" s="29" t="str" cm="1">
        <f t="array" ref="G683">VLOOKUP($A683, TblMedical[], COLUMN(TblMedical[Heart Issues]), FALSE)</f>
        <v>No</v>
      </c>
      <c r="H683" s="29" t="str" cm="1">
        <f t="array" ref="H683">VLOOKUP($A683, TblMedical[], COLUMN(TblMedical[Any Transplants]), FALSE)</f>
        <v>No</v>
      </c>
      <c r="I683" s="29" t="str" cm="1">
        <f t="array" ref="I683">VLOOKUP($A683, TblMedical[], COLUMN(TblMedical[Cancer history]), FALSE)</f>
        <v>No</v>
      </c>
      <c r="J683" s="29">
        <f>VLOOKUP($A683, TblMedical[], 9, FALSE)</f>
        <v>0</v>
      </c>
      <c r="K683" s="29" t="str" cm="1">
        <f t="array" ref="K683">VLOOKUP($A683, TblMedical[], COLUMN(TblMedical[Smoker]), FALSE)</f>
        <v>No</v>
      </c>
      <c r="L683" s="29" t="str" cm="1">
        <f t="array" ref="L683">VLOOKUP($A683, TblMedical[], COLUMN(TblMedical[Weight Status]), FALSE)</f>
        <v>Obesity</v>
      </c>
      <c r="M683" s="29" t="str" cm="1">
        <f t="array" ref="M683">VLOOKUP($A683, TblMedical[], COLUMN(TblMedical[Diabetes Status]), FALSE)</f>
        <v>Prediabetes</v>
      </c>
      <c r="N683" s="30" cm="1">
        <f t="array" ref="N683">VLOOKUP($A683, TblHospital[], COLUMN(TblHospital[DateofBirth]), FALSE)</f>
        <v>22983</v>
      </c>
      <c r="O683" s="35" t="str" cm="1">
        <f t="array" ref="O683">VLOOKUP($A683, TblHospital[], COLUMN(TblHospital[Hospital tier]), FALSE)</f>
        <v>tier - 2</v>
      </c>
      <c r="P683" s="35" t="str" cm="1">
        <f t="array" ref="P683">VLOOKUP($A683, TblHospital[], COLUMN(TblHospital[City tier]), FALSE)</f>
        <v>tier - 1</v>
      </c>
      <c r="Q683" s="35" t="str" cm="1">
        <f t="array" ref="Q683">VLOOKUP($A683, TblHospital[],COLUMN(TblHospital[State ID]), FALSE)</f>
        <v>R1025</v>
      </c>
      <c r="R683" s="31"/>
      <c r="S683" s="31"/>
      <c r="T683" s="31"/>
    </row>
    <row r="684" spans="1:20" x14ac:dyDescent="0.25">
      <c r="A684" s="39" t="str">
        <f>TblNames[[#This Row],[Customer ID]]</f>
        <v>Id683</v>
      </c>
      <c r="B684" s="29" t="str" cm="1">
        <f t="array" ref="B684">VLOOKUP($A684, TblNames[], COLUMN(TblNames[First Name]), FALSE)</f>
        <v>Jessica</v>
      </c>
      <c r="C684" s="29" cm="1">
        <f t="array" ref="C684">VLOOKUP($A684, TblMedical[], COLUMN(TblMedical[HBA1C]), FALSE)</f>
        <v>5.45</v>
      </c>
      <c r="D684" s="34" cm="1">
        <f t="array" ref="D684">VLOOKUP($A684, TblHospital[], COLUMN(TblHospital[Charges]), FALSE)</f>
        <v>14571.89</v>
      </c>
      <c r="E684" s="40" cm="1">
        <f t="array" ref="E684">VLOOKUP($A684, TblHospital[], COLUMN(TblHospital[Age]), FALSE)</f>
        <v>24</v>
      </c>
      <c r="F684" s="29" cm="1">
        <f t="array" ref="F684">VLOOKUP($A684, TblMedical[], COLUMN(TblMedical[BMI]), FALSE)</f>
        <v>20.52</v>
      </c>
      <c r="G684" s="29" t="str" cm="1">
        <f t="array" ref="G684">VLOOKUP($A684, TblMedical[], COLUMN(TblMedical[Heart Issues]), FALSE)</f>
        <v>No</v>
      </c>
      <c r="H684" s="29" t="str" cm="1">
        <f t="array" ref="H684">VLOOKUP($A684, TblMedical[], COLUMN(TblMedical[Any Transplants]), FALSE)</f>
        <v>No</v>
      </c>
      <c r="I684" s="29" t="str" cm="1">
        <f t="array" ref="I684">VLOOKUP($A684, TblMedical[], COLUMN(TblMedical[Cancer history]), FALSE)</f>
        <v>No</v>
      </c>
      <c r="J684" s="29">
        <f>VLOOKUP($A684, TblMedical[], 9, FALSE)</f>
        <v>1</v>
      </c>
      <c r="K684" s="29" t="str" cm="1">
        <f t="array" ref="K684">VLOOKUP($A684, TblMedical[], COLUMN(TblMedical[Smoker]), FALSE)</f>
        <v>Yes</v>
      </c>
      <c r="L684" s="29" t="str" cm="1">
        <f t="array" ref="L684">VLOOKUP($A684, TblMedical[], COLUMN(TblMedical[Weight Status]), FALSE)</f>
        <v>Normal Weight</v>
      </c>
      <c r="M684" s="29" t="str" cm="1">
        <f t="array" ref="M684">VLOOKUP($A684, TblMedical[], COLUMN(TblMedical[Diabetes Status]), FALSE)</f>
        <v>Normal</v>
      </c>
      <c r="N684" s="30" cm="1">
        <f t="array" ref="N684">VLOOKUP($A684, TblHospital[], COLUMN(TblHospital[DateofBirth]), FALSE)</f>
        <v>36050</v>
      </c>
      <c r="O684" s="35" t="str" cm="1">
        <f t="array" ref="O684">VLOOKUP($A684, TblHospital[], COLUMN(TblHospital[Hospital tier]), FALSE)</f>
        <v>tier - 2</v>
      </c>
      <c r="P684" s="35" t="str" cm="1">
        <f t="array" ref="P684">VLOOKUP($A684, TblHospital[], COLUMN(TblHospital[City tier]), FALSE)</f>
        <v>tier - 1</v>
      </c>
      <c r="Q684" s="35" t="str" cm="1">
        <f t="array" ref="Q684">VLOOKUP($A684, TblHospital[],COLUMN(TblHospital[State ID]), FALSE)</f>
        <v>R1024</v>
      </c>
      <c r="R684" s="31"/>
      <c r="S684" s="31"/>
      <c r="T684" s="31"/>
    </row>
    <row r="685" spans="1:20" x14ac:dyDescent="0.25">
      <c r="A685" s="39" t="str">
        <f>TblNames[[#This Row],[Customer ID]]</f>
        <v>Id684</v>
      </c>
      <c r="B685" s="29" t="str" cm="1">
        <f t="array" ref="B685">VLOOKUP($A685, TblNames[], COLUMN(TblNames[First Name]), FALSE)</f>
        <v>Kimberly D</v>
      </c>
      <c r="C685" s="29" cm="1">
        <f t="array" ref="C685">VLOOKUP($A685, TblMedical[], COLUMN(TblMedical[HBA1C]), FALSE)</f>
        <v>5.76</v>
      </c>
      <c r="D685" s="34" cm="1">
        <f t="array" ref="D685">VLOOKUP($A685, TblHospital[], COLUMN(TblHospital[Charges]), FALSE)</f>
        <v>14547.26</v>
      </c>
      <c r="E685" s="40" cm="1">
        <f t="array" ref="E685">VLOOKUP($A685, TblHospital[], COLUMN(TblHospital[Age]), FALSE)</f>
        <v>34</v>
      </c>
      <c r="F685" s="29" cm="1">
        <f t="array" ref="F685">VLOOKUP($A685, TblMedical[], COLUMN(TblMedical[BMI]), FALSE)</f>
        <v>51.72</v>
      </c>
      <c r="G685" s="29" t="str" cm="1">
        <f t="array" ref="G685">VLOOKUP($A685, TblMedical[], COLUMN(TblMedical[Heart Issues]), FALSE)</f>
        <v>No</v>
      </c>
      <c r="H685" s="29" t="str" cm="1">
        <f t="array" ref="H685">VLOOKUP($A685, TblMedical[], COLUMN(TblMedical[Any Transplants]), FALSE)</f>
        <v>No</v>
      </c>
      <c r="I685" s="29" t="str" cm="1">
        <f t="array" ref="I685">VLOOKUP($A685, TblMedical[], COLUMN(TblMedical[Cancer history]), FALSE)</f>
        <v>No</v>
      </c>
      <c r="J685" s="29">
        <f>VLOOKUP($A685, TblMedical[], 9, FALSE)</f>
        <v>0</v>
      </c>
      <c r="K685" s="29" t="str" cm="1">
        <f t="array" ref="K685">VLOOKUP($A685, TblMedical[], COLUMN(TblMedical[Smoker]), FALSE)</f>
        <v>No</v>
      </c>
      <c r="L685" s="29" t="str" cm="1">
        <f t="array" ref="L685">VLOOKUP($A685, TblMedical[], COLUMN(TblMedical[Weight Status]), FALSE)</f>
        <v>Obesity</v>
      </c>
      <c r="M685" s="29" t="str" cm="1">
        <f t="array" ref="M685">VLOOKUP($A685, TblMedical[], COLUMN(TblMedical[Diabetes Status]), FALSE)</f>
        <v>Normal</v>
      </c>
      <c r="N685" s="30" cm="1">
        <f t="array" ref="N685">VLOOKUP($A685, TblHospital[], COLUMN(TblHospital[DateofBirth]), FALSE)</f>
        <v>32703</v>
      </c>
      <c r="O685" s="35" t="str" cm="1">
        <f t="array" ref="O685">VLOOKUP($A685, TblHospital[], COLUMN(TblHospital[Hospital tier]), FALSE)</f>
        <v>tier - 2</v>
      </c>
      <c r="P685" s="35" t="str" cm="1">
        <f t="array" ref="P685">VLOOKUP($A685, TblHospital[], COLUMN(TblHospital[City tier]), FALSE)</f>
        <v>tier - 3</v>
      </c>
      <c r="Q685" s="35" t="str" cm="1">
        <f t="array" ref="Q685">VLOOKUP($A685, TblHospital[],COLUMN(TblHospital[State ID]), FALSE)</f>
        <v>R1011</v>
      </c>
      <c r="R685" s="31"/>
      <c r="S685" s="31"/>
      <c r="T685" s="31"/>
    </row>
    <row r="686" spans="1:20" x14ac:dyDescent="0.25">
      <c r="A686" s="39" t="str">
        <f>TblNames[[#This Row],[Customer ID]]</f>
        <v>Id685</v>
      </c>
      <c r="B686" s="29" t="str" cm="1">
        <f t="array" ref="B686">VLOOKUP($A686, TblNames[], COLUMN(TblNames[First Name]), FALSE)</f>
        <v>Marc-Olivier</v>
      </c>
      <c r="C686" s="29" cm="1">
        <f t="array" ref="C686">VLOOKUP($A686, TblMedical[], COLUMN(TblMedical[HBA1C]), FALSE)</f>
        <v>5.4</v>
      </c>
      <c r="D686" s="34" cm="1">
        <f t="array" ref="D686">VLOOKUP($A686, TblHospital[], COLUMN(TblHospital[Charges]), FALSE)</f>
        <v>14507.46</v>
      </c>
      <c r="E686" s="40" cm="1">
        <f t="array" ref="E686">VLOOKUP($A686, TblHospital[], COLUMN(TblHospital[Age]), FALSE)</f>
        <v>34</v>
      </c>
      <c r="F686" s="29" cm="1">
        <f t="array" ref="F686">VLOOKUP($A686, TblMedical[], COLUMN(TblMedical[BMI]), FALSE)</f>
        <v>50.2</v>
      </c>
      <c r="G686" s="29" t="str" cm="1">
        <f t="array" ref="G686">VLOOKUP($A686, TblMedical[], COLUMN(TblMedical[Heart Issues]), FALSE)</f>
        <v>No</v>
      </c>
      <c r="H686" s="29" t="str" cm="1">
        <f t="array" ref="H686">VLOOKUP($A686, TblMedical[], COLUMN(TblMedical[Any Transplants]), FALSE)</f>
        <v>No</v>
      </c>
      <c r="I686" s="29" t="str" cm="1">
        <f t="array" ref="I686">VLOOKUP($A686, TblMedical[], COLUMN(TblMedical[Cancer history]), FALSE)</f>
        <v>No</v>
      </c>
      <c r="J686" s="29">
        <f>VLOOKUP($A686, TblMedical[], 9, FALSE)</f>
        <v>0</v>
      </c>
      <c r="K686" s="29" t="str" cm="1">
        <f t="array" ref="K686">VLOOKUP($A686, TblMedical[], COLUMN(TblMedical[Smoker]), FALSE)</f>
        <v>No</v>
      </c>
      <c r="L686" s="29" t="str" cm="1">
        <f t="array" ref="L686">VLOOKUP($A686, TblMedical[], COLUMN(TblMedical[Weight Status]), FALSE)</f>
        <v>Obesity</v>
      </c>
      <c r="M686" s="29" t="str" cm="1">
        <f t="array" ref="M686">VLOOKUP($A686, TblMedical[], COLUMN(TblMedical[Diabetes Status]), FALSE)</f>
        <v>Normal</v>
      </c>
      <c r="N686" s="30" cm="1">
        <f t="array" ref="N686">VLOOKUP($A686, TblHospital[], COLUMN(TblHospital[DateofBirth]), FALSE)</f>
        <v>32711</v>
      </c>
      <c r="O686" s="35" t="str" cm="1">
        <f t="array" ref="O686">VLOOKUP($A686, TblHospital[], COLUMN(TblHospital[Hospital tier]), FALSE)</f>
        <v>tier - 2</v>
      </c>
      <c r="P686" s="35" t="str" cm="1">
        <f t="array" ref="P686">VLOOKUP($A686, TblHospital[], COLUMN(TblHospital[City tier]), FALSE)</f>
        <v>tier - 3</v>
      </c>
      <c r="Q686" s="35" t="str" cm="1">
        <f t="array" ref="Q686">VLOOKUP($A686, TblHospital[],COLUMN(TblHospital[State ID]), FALSE)</f>
        <v>R1012</v>
      </c>
      <c r="R686" s="31"/>
      <c r="S686" s="31"/>
      <c r="T686" s="31"/>
    </row>
    <row r="687" spans="1:20" x14ac:dyDescent="0.25">
      <c r="A687" s="39" t="str">
        <f>TblNames[[#This Row],[Customer ID]]</f>
        <v>Id686</v>
      </c>
      <c r="B687" s="29" t="str" cm="1">
        <f t="array" ref="B687">VLOOKUP($A687, TblNames[], COLUMN(TblNames[First Name]), FALSE)</f>
        <v>Russell J</v>
      </c>
      <c r="C687" s="29" cm="1">
        <f t="array" ref="C687">VLOOKUP($A687, TblMedical[], COLUMN(TblMedical[HBA1C]), FALSE)</f>
        <v>6.35</v>
      </c>
      <c r="D687" s="34" cm="1">
        <f t="array" ref="D687">VLOOKUP($A687, TblHospital[], COLUMN(TblHospital[Charges]), FALSE)</f>
        <v>14478.33</v>
      </c>
      <c r="E687" s="40" cm="1">
        <f t="array" ref="E687">VLOOKUP($A687, TblHospital[], COLUMN(TblHospital[Age]), FALSE)</f>
        <v>43</v>
      </c>
      <c r="F687" s="29" cm="1">
        <f t="array" ref="F687">VLOOKUP($A687, TblMedical[], COLUMN(TblMedical[BMI]), FALSE)</f>
        <v>25.52</v>
      </c>
      <c r="G687" s="29" t="str" cm="1">
        <f t="array" ref="G687">VLOOKUP($A687, TblMedical[], COLUMN(TblMedical[Heart Issues]), FALSE)</f>
        <v>No</v>
      </c>
      <c r="H687" s="29" t="str" cm="1">
        <f t="array" ref="H687">VLOOKUP($A687, TblMedical[], COLUMN(TblMedical[Any Transplants]), FALSE)</f>
        <v>No</v>
      </c>
      <c r="I687" s="29" t="str" cm="1">
        <f t="array" ref="I687">VLOOKUP($A687, TblMedical[], COLUMN(TblMedical[Cancer history]), FALSE)</f>
        <v>Yes</v>
      </c>
      <c r="J687" s="29">
        <f>VLOOKUP($A687, TblMedical[], 9, FALSE)</f>
        <v>1</v>
      </c>
      <c r="K687" s="29" t="str" cm="1">
        <f t="array" ref="K687">VLOOKUP($A687, TblMedical[], COLUMN(TblMedical[Smoker]), FALSE)</f>
        <v>No</v>
      </c>
      <c r="L687" s="29" t="str" cm="1">
        <f t="array" ref="L687">VLOOKUP($A687, TblMedical[], COLUMN(TblMedical[Weight Status]), FALSE)</f>
        <v>Overweight</v>
      </c>
      <c r="M687" s="29" t="str" cm="1">
        <f t="array" ref="M687">VLOOKUP($A687, TblMedical[], COLUMN(TblMedical[Diabetes Status]), FALSE)</f>
        <v>Prediabetes</v>
      </c>
      <c r="N687" s="30" cm="1">
        <f t="array" ref="N687">VLOOKUP($A687, TblHospital[], COLUMN(TblHospital[DateofBirth]), FALSE)</f>
        <v>29148</v>
      </c>
      <c r="O687" s="35" t="str" cm="1">
        <f t="array" ref="O687">VLOOKUP($A687, TblHospital[], COLUMN(TblHospital[Hospital tier]), FALSE)</f>
        <v>tier - 2</v>
      </c>
      <c r="P687" s="35" t="str" cm="1">
        <f t="array" ref="P687">VLOOKUP($A687, TblHospital[], COLUMN(TblHospital[City tier]), FALSE)</f>
        <v>tier - 2</v>
      </c>
      <c r="Q687" s="35" t="str" cm="1">
        <f t="array" ref="Q687">VLOOKUP($A687, TblHospital[],COLUMN(TblHospital[State ID]), FALSE)</f>
        <v>R1013</v>
      </c>
      <c r="R687" s="31"/>
      <c r="S687" s="31"/>
      <c r="T687" s="31"/>
    </row>
    <row r="688" spans="1:20" x14ac:dyDescent="0.25">
      <c r="A688" s="39" t="str">
        <f>TblNames[[#This Row],[Customer ID]]</f>
        <v>Id687</v>
      </c>
      <c r="B688" s="29" t="str" cm="1">
        <f t="array" ref="B688">VLOOKUP($A688, TblNames[], COLUMN(TblNames[First Name]), FALSE)</f>
        <v>Karine</v>
      </c>
      <c r="C688" s="29" cm="1">
        <f t="array" ref="C688">VLOOKUP($A688, TblMedical[], COLUMN(TblMedical[HBA1C]), FALSE)</f>
        <v>6.26</v>
      </c>
      <c r="D688" s="34" cm="1">
        <f t="array" ref="D688">VLOOKUP($A688, TblHospital[], COLUMN(TblHospital[Charges]), FALSE)</f>
        <v>14474.68</v>
      </c>
      <c r="E688" s="40" cm="1">
        <f t="array" ref="E688">VLOOKUP($A688, TblHospital[], COLUMN(TblHospital[Age]), FALSE)</f>
        <v>63</v>
      </c>
      <c r="F688" s="29" cm="1">
        <f t="array" ref="F688">VLOOKUP($A688, TblMedical[], COLUMN(TblMedical[BMI]), FALSE)</f>
        <v>35.200000000000003</v>
      </c>
      <c r="G688" s="29" t="str" cm="1">
        <f t="array" ref="G688">VLOOKUP($A688, TblMedical[], COLUMN(TblMedical[Heart Issues]), FALSE)</f>
        <v>Yes</v>
      </c>
      <c r="H688" s="29" t="str" cm="1">
        <f t="array" ref="H688">VLOOKUP($A688, TblMedical[], COLUMN(TblMedical[Any Transplants]), FALSE)</f>
        <v>No</v>
      </c>
      <c r="I688" s="29" t="str" cm="1">
        <f t="array" ref="I688">VLOOKUP($A688, TblMedical[], COLUMN(TblMedical[Cancer history]), FALSE)</f>
        <v>No</v>
      </c>
      <c r="J688" s="29">
        <f>VLOOKUP($A688, TblMedical[], 9, FALSE)</f>
        <v>2</v>
      </c>
      <c r="K688" s="29" t="str" cm="1">
        <f t="array" ref="K688">VLOOKUP($A688, TblMedical[], COLUMN(TblMedical[Smoker]), FALSE)</f>
        <v>No</v>
      </c>
      <c r="L688" s="29" t="str" cm="1">
        <f t="array" ref="L688">VLOOKUP($A688, TblMedical[], COLUMN(TblMedical[Weight Status]), FALSE)</f>
        <v>Obesity</v>
      </c>
      <c r="M688" s="29" t="str" cm="1">
        <f t="array" ref="M688">VLOOKUP($A688, TblMedical[], COLUMN(TblMedical[Diabetes Status]), FALSE)</f>
        <v>Prediabetes</v>
      </c>
      <c r="N688" s="30" cm="1">
        <f t="array" ref="N688">VLOOKUP($A688, TblHospital[], COLUMN(TblHospital[DateofBirth]), FALSE)</f>
        <v>21874</v>
      </c>
      <c r="O688" s="35" t="str" cm="1">
        <f t="array" ref="O688">VLOOKUP($A688, TblHospital[], COLUMN(TblHospital[Hospital tier]), FALSE)</f>
        <v>tier - 2</v>
      </c>
      <c r="P688" s="35" t="str" cm="1">
        <f t="array" ref="P688">VLOOKUP($A688, TblHospital[], COLUMN(TblHospital[City tier]), FALSE)</f>
        <v>tier - 2</v>
      </c>
      <c r="Q688" s="35" t="str" cm="1">
        <f t="array" ref="Q688">VLOOKUP($A688, TblHospital[],COLUMN(TblHospital[State ID]), FALSE)</f>
        <v>R1013</v>
      </c>
      <c r="R688" s="31"/>
      <c r="S688" s="31"/>
      <c r="T688" s="31"/>
    </row>
    <row r="689" spans="1:20" x14ac:dyDescent="0.25">
      <c r="A689" s="39" t="str">
        <f>TblNames[[#This Row],[Customer ID]]</f>
        <v>Id688</v>
      </c>
      <c r="B689" s="29" t="str" cm="1">
        <f t="array" ref="B689">VLOOKUP($A689, TblNames[], COLUMN(TblNames[First Name]), FALSE)</f>
        <v xml:space="preserve">  Cheryl</v>
      </c>
      <c r="C689" s="29" cm="1">
        <f t="array" ref="C689">VLOOKUP($A689, TblMedical[], COLUMN(TblMedical[HBA1C]), FALSE)</f>
        <v>5.97</v>
      </c>
      <c r="D689" s="34" cm="1">
        <f t="array" ref="D689">VLOOKUP($A689, TblHospital[], COLUMN(TblHospital[Charges]), FALSE)</f>
        <v>14470.01</v>
      </c>
      <c r="E689" s="40" cm="1">
        <f t="array" ref="E689">VLOOKUP($A689, TblHospital[], COLUMN(TblHospital[Age]), FALSE)</f>
        <v>46</v>
      </c>
      <c r="F689" s="29" cm="1">
        <f t="array" ref="F689">VLOOKUP($A689, TblMedical[], COLUMN(TblMedical[BMI]), FALSE)</f>
        <v>41.26</v>
      </c>
      <c r="G689" s="29" t="str" cm="1">
        <f t="array" ref="G689">VLOOKUP($A689, TblMedical[], COLUMN(TblMedical[Heart Issues]), FALSE)</f>
        <v>Yes</v>
      </c>
      <c r="H689" s="29" t="str" cm="1">
        <f t="array" ref="H689">VLOOKUP($A689, TblMedical[], COLUMN(TblMedical[Any Transplants]), FALSE)</f>
        <v>No</v>
      </c>
      <c r="I689" s="29" t="str" cm="1">
        <f t="array" ref="I689">VLOOKUP($A689, TblMedical[], COLUMN(TblMedical[Cancer history]), FALSE)</f>
        <v>No</v>
      </c>
      <c r="J689" s="29">
        <f>VLOOKUP($A689, TblMedical[], 9, FALSE)</f>
        <v>0</v>
      </c>
      <c r="K689" s="29" t="str" cm="1">
        <f t="array" ref="K689">VLOOKUP($A689, TblMedical[], COLUMN(TblMedical[Smoker]), FALSE)</f>
        <v>No</v>
      </c>
      <c r="L689" s="29" t="str" cm="1">
        <f t="array" ref="L689">VLOOKUP($A689, TblMedical[], COLUMN(TblMedical[Weight Status]), FALSE)</f>
        <v>Obesity</v>
      </c>
      <c r="M689" s="29" t="str" cm="1">
        <f t="array" ref="M689">VLOOKUP($A689, TblMedical[], COLUMN(TblMedical[Diabetes Status]), FALSE)</f>
        <v>Normal</v>
      </c>
      <c r="N689" s="30" cm="1">
        <f t="array" ref="N689">VLOOKUP($A689, TblHospital[], COLUMN(TblHospital[DateofBirth]), FALSE)</f>
        <v>28091</v>
      </c>
      <c r="O689" s="35" t="str" cm="1">
        <f t="array" ref="O689">VLOOKUP($A689, TblHospital[], COLUMN(TblHospital[Hospital tier]), FALSE)</f>
        <v>tier - 2</v>
      </c>
      <c r="P689" s="35" t="str" cm="1">
        <f t="array" ref="P689">VLOOKUP($A689, TblHospital[], COLUMN(TblHospital[City tier]), FALSE)</f>
        <v>tier - 3</v>
      </c>
      <c r="Q689" s="35" t="str" cm="1">
        <f t="array" ref="Q689">VLOOKUP($A689, TblHospital[],COLUMN(TblHospital[State ID]), FALSE)</f>
        <v>R1012</v>
      </c>
      <c r="R689" s="31"/>
      <c r="S689" s="31"/>
      <c r="T689" s="31"/>
    </row>
    <row r="690" spans="1:20" x14ac:dyDescent="0.25">
      <c r="A690" s="39" t="str">
        <f>TblNames[[#This Row],[Customer ID]]</f>
        <v>Id689</v>
      </c>
      <c r="B690" s="29" t="str" cm="1">
        <f t="array" ref="B690">VLOOKUP($A690, TblNames[], COLUMN(TblNames[First Name]), FALSE)</f>
        <v>Allison M</v>
      </c>
      <c r="C690" s="29" cm="1">
        <f t="array" ref="C690">VLOOKUP($A690, TblMedical[], COLUMN(TblMedical[HBA1C]), FALSE)</f>
        <v>5.29</v>
      </c>
      <c r="D690" s="34" cm="1">
        <f t="array" ref="D690">VLOOKUP($A690, TblHospital[], COLUMN(TblHospital[Charges]), FALSE)</f>
        <v>14455.64</v>
      </c>
      <c r="E690" s="40" cm="1">
        <f t="array" ref="E690">VLOOKUP($A690, TblHospital[], COLUMN(TblHospital[Age]), FALSE)</f>
        <v>26</v>
      </c>
      <c r="F690" s="29" cm="1">
        <f t="array" ref="F690">VLOOKUP($A690, TblMedical[], COLUMN(TblMedical[BMI]), FALSE)</f>
        <v>17.195</v>
      </c>
      <c r="G690" s="29" t="str" cm="1">
        <f t="array" ref="G690">VLOOKUP($A690, TblMedical[], COLUMN(TblMedical[Heart Issues]), FALSE)</f>
        <v>Yes</v>
      </c>
      <c r="H690" s="29" t="str" cm="1">
        <f t="array" ref="H690">VLOOKUP($A690, TblMedical[], COLUMN(TblMedical[Any Transplants]), FALSE)</f>
        <v>No</v>
      </c>
      <c r="I690" s="29" t="str" cm="1">
        <f t="array" ref="I690">VLOOKUP($A690, TblMedical[], COLUMN(TblMedical[Cancer history]), FALSE)</f>
        <v>No</v>
      </c>
      <c r="J690" s="29">
        <f>VLOOKUP($A690, TblMedical[], 9, FALSE)</f>
        <v>0</v>
      </c>
      <c r="K690" s="29" t="str" cm="1">
        <f t="array" ref="K690">VLOOKUP($A690, TblMedical[], COLUMN(TblMedical[Smoker]), FALSE)</f>
        <v>Yes</v>
      </c>
      <c r="L690" s="29" t="str" cm="1">
        <f t="array" ref="L690">VLOOKUP($A690, TblMedical[], COLUMN(TblMedical[Weight Status]), FALSE)</f>
        <v>Underweight</v>
      </c>
      <c r="M690" s="29" t="str" cm="1">
        <f t="array" ref="M690">VLOOKUP($A690, TblMedical[], COLUMN(TblMedical[Diabetes Status]), FALSE)</f>
        <v>Normal</v>
      </c>
      <c r="N690" s="30" cm="1">
        <f t="array" ref="N690">VLOOKUP($A690, TblHospital[], COLUMN(TblHospital[DateofBirth]), FALSE)</f>
        <v>35379</v>
      </c>
      <c r="O690" s="35" t="str" cm="1">
        <f t="array" ref="O690">VLOOKUP($A690, TblHospital[], COLUMN(TblHospital[Hospital tier]), FALSE)</f>
        <v>tier - 2</v>
      </c>
      <c r="P690" s="35" t="str" cm="1">
        <f t="array" ref="P690">VLOOKUP($A690, TblHospital[], COLUMN(TblHospital[City tier]), FALSE)</f>
        <v>tier - 3</v>
      </c>
      <c r="Q690" s="35" t="str" cm="1">
        <f t="array" ref="Q690">VLOOKUP($A690, TblHospital[],COLUMN(TblHospital[State ID]), FALSE)</f>
        <v>R1024</v>
      </c>
      <c r="R690" s="31"/>
      <c r="S690" s="31"/>
      <c r="T690" s="31"/>
    </row>
    <row r="691" spans="1:20" x14ac:dyDescent="0.25">
      <c r="A691" s="39" t="str">
        <f>TblNames[[#This Row],[Customer ID]]</f>
        <v>Id690</v>
      </c>
      <c r="B691" s="29" t="str" cm="1">
        <f t="array" ref="B691">VLOOKUP($A691, TblNames[], COLUMN(TblNames[First Name]), FALSE)</f>
        <v>Adriana</v>
      </c>
      <c r="C691" s="29" cm="1">
        <f t="array" ref="C691">VLOOKUP($A691, TblMedical[], COLUMN(TblMedical[HBA1C]), FALSE)</f>
        <v>4.2699999999999996</v>
      </c>
      <c r="D691" s="34" cm="1">
        <f t="array" ref="D691">VLOOKUP($A691, TblHospital[], COLUMN(TblHospital[Charges]), FALSE)</f>
        <v>14451.84</v>
      </c>
      <c r="E691" s="40" cm="1">
        <f t="array" ref="E691">VLOOKUP($A691, TblHospital[], COLUMN(TblHospital[Age]), FALSE)</f>
        <v>64</v>
      </c>
      <c r="F691" s="29" cm="1">
        <f t="array" ref="F691">VLOOKUP($A691, TblMedical[], COLUMN(TblMedical[BMI]), FALSE)</f>
        <v>23.085000000000001</v>
      </c>
      <c r="G691" s="29" t="str" cm="1">
        <f t="array" ref="G691">VLOOKUP($A691, TblMedical[], COLUMN(TblMedical[Heart Issues]), FALSE)</f>
        <v>Yes</v>
      </c>
      <c r="H691" s="29" t="str" cm="1">
        <f t="array" ref="H691">VLOOKUP($A691, TblMedical[], COLUMN(TblMedical[Any Transplants]), FALSE)</f>
        <v>No</v>
      </c>
      <c r="I691" s="29" t="str" cm="1">
        <f t="array" ref="I691">VLOOKUP($A691, TblMedical[], COLUMN(TblMedical[Cancer history]), FALSE)</f>
        <v>No</v>
      </c>
      <c r="J691" s="29">
        <f>VLOOKUP($A691, TblMedical[], 9, FALSE)</f>
        <v>2</v>
      </c>
      <c r="K691" s="29" t="str" cm="1">
        <f t="array" ref="K691">VLOOKUP($A691, TblMedical[], COLUMN(TblMedical[Smoker]), FALSE)</f>
        <v>No</v>
      </c>
      <c r="L691" s="29" t="str" cm="1">
        <f t="array" ref="L691">VLOOKUP($A691, TblMedical[], COLUMN(TblMedical[Weight Status]), FALSE)</f>
        <v>Normal Weight</v>
      </c>
      <c r="M691" s="29" t="str" cm="1">
        <f t="array" ref="M691">VLOOKUP($A691, TblMedical[], COLUMN(TblMedical[Diabetes Status]), FALSE)</f>
        <v>Normal</v>
      </c>
      <c r="N691" s="30" cm="1">
        <f t="array" ref="N691">VLOOKUP($A691, TblHospital[], COLUMN(TblHospital[DateofBirth]), FALSE)</f>
        <v>21765</v>
      </c>
      <c r="O691" s="35" t="str" cm="1">
        <f t="array" ref="O691">VLOOKUP($A691, TblHospital[], COLUMN(TblHospital[Hospital tier]), FALSE)</f>
        <v>tier - 2</v>
      </c>
      <c r="P691" s="35" t="str" cm="1">
        <f t="array" ref="P691">VLOOKUP($A691, TblHospital[], COLUMN(TblHospital[City tier]), FALSE)</f>
        <v>tier - 3</v>
      </c>
      <c r="Q691" s="35" t="str" cm="1">
        <f t="array" ref="Q691">VLOOKUP($A691, TblHospital[],COLUMN(TblHospital[State ID]), FALSE)</f>
        <v>R1023</v>
      </c>
      <c r="R691" s="31"/>
      <c r="S691" s="31"/>
      <c r="T691" s="31"/>
    </row>
    <row r="692" spans="1:20" x14ac:dyDescent="0.25">
      <c r="A692" s="39" t="str">
        <f>TblNames[[#This Row],[Customer ID]]</f>
        <v>Id691</v>
      </c>
      <c r="B692" s="29" t="str" cm="1">
        <f t="array" ref="B692">VLOOKUP($A692, TblNames[], COLUMN(TblNames[First Name]), FALSE)</f>
        <v>Miranda J</v>
      </c>
      <c r="C692" s="29" cm="1">
        <f t="array" ref="C692">VLOOKUP($A692, TblMedical[], COLUMN(TblMedical[HBA1C]), FALSE)</f>
        <v>5.2</v>
      </c>
      <c r="D692" s="34" cm="1">
        <f t="array" ref="D692">VLOOKUP($A692, TblHospital[], COLUMN(TblHospital[Charges]), FALSE)</f>
        <v>14449.85</v>
      </c>
      <c r="E692" s="40" cm="1">
        <f t="array" ref="E692">VLOOKUP($A692, TblHospital[], COLUMN(TblHospital[Age]), FALSE)</f>
        <v>64</v>
      </c>
      <c r="F692" s="29" cm="1">
        <f t="array" ref="F692">VLOOKUP($A692, TblMedical[], COLUMN(TblMedical[BMI]), FALSE)</f>
        <v>21.66</v>
      </c>
      <c r="G692" s="29" t="str" cm="1">
        <f t="array" ref="G692">VLOOKUP($A692, TblMedical[], COLUMN(TblMedical[Heart Issues]), FALSE)</f>
        <v>Yes</v>
      </c>
      <c r="H692" s="29" t="str" cm="1">
        <f t="array" ref="H692">VLOOKUP($A692, TblMedical[], COLUMN(TblMedical[Any Transplants]), FALSE)</f>
        <v>No</v>
      </c>
      <c r="I692" s="29" t="str" cm="1">
        <f t="array" ref="I692">VLOOKUP($A692, TblMedical[], COLUMN(TblMedical[Cancer history]), FALSE)</f>
        <v>No</v>
      </c>
      <c r="J692" s="29">
        <f>VLOOKUP($A692, TblMedical[], 9, FALSE)</f>
        <v>2</v>
      </c>
      <c r="K692" s="29" t="str" cm="1">
        <f t="array" ref="K692">VLOOKUP($A692, TblMedical[], COLUMN(TblMedical[Smoker]), FALSE)</f>
        <v>No</v>
      </c>
      <c r="L692" s="29" t="str" cm="1">
        <f t="array" ref="L692">VLOOKUP($A692, TblMedical[], COLUMN(TblMedical[Weight Status]), FALSE)</f>
        <v>Normal Weight</v>
      </c>
      <c r="M692" s="29" t="str" cm="1">
        <f t="array" ref="M692">VLOOKUP($A692, TblMedical[], COLUMN(TblMedical[Diabetes Status]), FALSE)</f>
        <v>Normal</v>
      </c>
      <c r="N692" s="30" cm="1">
        <f t="array" ref="N692">VLOOKUP($A692, TblHospital[], COLUMN(TblHospital[DateofBirth]), FALSE)</f>
        <v>21730</v>
      </c>
      <c r="O692" s="35" t="str" cm="1">
        <f t="array" ref="O692">VLOOKUP($A692, TblHospital[], COLUMN(TblHospital[Hospital tier]), FALSE)</f>
        <v>tier - 2</v>
      </c>
      <c r="P692" s="35" t="str" cm="1">
        <f t="array" ref="P692">VLOOKUP($A692, TblHospital[], COLUMN(TblHospital[City tier]), FALSE)</f>
        <v>tier - 1</v>
      </c>
      <c r="Q692" s="35" t="str" cm="1">
        <f t="array" ref="Q692">VLOOKUP($A692, TblHospital[],COLUMN(TblHospital[State ID]), FALSE)</f>
        <v>R1024</v>
      </c>
      <c r="R692" s="31"/>
      <c r="S692" s="31"/>
      <c r="T692" s="31"/>
    </row>
    <row r="693" spans="1:20" x14ac:dyDescent="0.25">
      <c r="A693" s="39" t="str">
        <f>TblNames[[#This Row],[Customer ID]]</f>
        <v>Id692</v>
      </c>
      <c r="B693" s="29" t="str" cm="1">
        <f t="array" ref="B693">VLOOKUP($A693, TblNames[], COLUMN(TblNames[First Name]), FALSE)</f>
        <v xml:space="preserve">  Roberto</v>
      </c>
      <c r="C693" s="29" cm="1">
        <f t="array" ref="C693">VLOOKUP($A693, TblMedical[], COLUMN(TblMedical[HBA1C]), FALSE)</f>
        <v>8.23</v>
      </c>
      <c r="D693" s="34" cm="1">
        <f t="array" ref="D693">VLOOKUP($A693, TblHospital[], COLUMN(TblHospital[Charges]), FALSE)</f>
        <v>14427.63</v>
      </c>
      <c r="E693" s="40" cm="1">
        <f t="array" ref="E693">VLOOKUP($A693, TblHospital[], COLUMN(TblHospital[Age]), FALSE)</f>
        <v>55</v>
      </c>
      <c r="F693" s="29" cm="1">
        <f t="array" ref="F693">VLOOKUP($A693, TblMedical[], COLUMN(TblMedical[BMI]), FALSE)</f>
        <v>36.47</v>
      </c>
      <c r="G693" s="29" t="str" cm="1">
        <f t="array" ref="G693">VLOOKUP($A693, TblMedical[], COLUMN(TblMedical[Heart Issues]), FALSE)</f>
        <v>Yes</v>
      </c>
      <c r="H693" s="29" t="str" cm="1">
        <f t="array" ref="H693">VLOOKUP($A693, TblMedical[], COLUMN(TblMedical[Any Transplants]), FALSE)</f>
        <v>No</v>
      </c>
      <c r="I693" s="29" t="str" cm="1">
        <f t="array" ref="I693">VLOOKUP($A693, TblMedical[], COLUMN(TblMedical[Cancer history]), FALSE)</f>
        <v>No</v>
      </c>
      <c r="J693" s="29">
        <f>VLOOKUP($A693, TblMedical[], 9, FALSE)</f>
        <v>0</v>
      </c>
      <c r="K693" s="29" t="str" cm="1">
        <f t="array" ref="K693">VLOOKUP($A693, TblMedical[], COLUMN(TblMedical[Smoker]), FALSE)</f>
        <v>No</v>
      </c>
      <c r="L693" s="29" t="str" cm="1">
        <f t="array" ref="L693">VLOOKUP($A693, TblMedical[], COLUMN(TblMedical[Weight Status]), FALSE)</f>
        <v>Obesity</v>
      </c>
      <c r="M693" s="29" t="str" cm="1">
        <f t="array" ref="M693">VLOOKUP($A693, TblMedical[], COLUMN(TblMedical[Diabetes Status]), FALSE)</f>
        <v>Diabetes</v>
      </c>
      <c r="N693" s="30" cm="1">
        <f t="array" ref="N693">VLOOKUP($A693, TblHospital[], COLUMN(TblHospital[DateofBirth]), FALSE)</f>
        <v>24780</v>
      </c>
      <c r="O693" s="35" t="str" cm="1">
        <f t="array" ref="O693">VLOOKUP($A693, TblHospital[], COLUMN(TblHospital[Hospital tier]), FALSE)</f>
        <v>tier - 2</v>
      </c>
      <c r="P693" s="35" t="str" cm="1">
        <f t="array" ref="P693">VLOOKUP($A693, TblHospital[], COLUMN(TblHospital[City tier]), FALSE)</f>
        <v>tier - 2</v>
      </c>
      <c r="Q693" s="35" t="str" cm="1">
        <f t="array" ref="Q693">VLOOKUP($A693, TblHospital[],COLUMN(TblHospital[State ID]), FALSE)</f>
        <v>R1021</v>
      </c>
      <c r="R693" s="31"/>
      <c r="S693" s="31"/>
      <c r="T693" s="31"/>
    </row>
    <row r="694" spans="1:20" x14ac:dyDescent="0.25">
      <c r="A694" s="39" t="str">
        <f>TblNames[[#This Row],[Customer ID]]</f>
        <v>Id693</v>
      </c>
      <c r="B694" s="29" t="str" cm="1">
        <f t="array" ref="B694">VLOOKUP($A694, TblNames[], COLUMN(TblNames[First Name]), FALSE)</f>
        <v>Rebecca B</v>
      </c>
      <c r="C694" s="29" cm="1">
        <f t="array" ref="C694">VLOOKUP($A694, TblMedical[], COLUMN(TblMedical[HBA1C]), FALSE)</f>
        <v>10.33</v>
      </c>
      <c r="D694" s="34" cm="1">
        <f t="array" ref="D694">VLOOKUP($A694, TblHospital[], COLUMN(TblHospital[Charges]), FALSE)</f>
        <v>14426.66</v>
      </c>
      <c r="E694" s="40" cm="1">
        <f t="array" ref="E694">VLOOKUP($A694, TblHospital[], COLUMN(TblHospital[Age]), FALSE)</f>
        <v>55</v>
      </c>
      <c r="F694" s="29" cm="1">
        <f t="array" ref="F694">VLOOKUP($A694, TblMedical[], COLUMN(TblMedical[BMI]), FALSE)</f>
        <v>36.08</v>
      </c>
      <c r="G694" s="29" t="str" cm="1">
        <f t="array" ref="G694">VLOOKUP($A694, TblMedical[], COLUMN(TblMedical[Heart Issues]), FALSE)</f>
        <v>Yes</v>
      </c>
      <c r="H694" s="29" t="str" cm="1">
        <f t="array" ref="H694">VLOOKUP($A694, TblMedical[], COLUMN(TblMedical[Any Transplants]), FALSE)</f>
        <v>No</v>
      </c>
      <c r="I694" s="29" t="str" cm="1">
        <f t="array" ref="I694">VLOOKUP($A694, TblMedical[], COLUMN(TblMedical[Cancer history]), FALSE)</f>
        <v>No</v>
      </c>
      <c r="J694" s="29">
        <f>VLOOKUP($A694, TblMedical[], 9, FALSE)</f>
        <v>0</v>
      </c>
      <c r="K694" s="29" t="str" cm="1">
        <f t="array" ref="K694">VLOOKUP($A694, TblMedical[], COLUMN(TblMedical[Smoker]), FALSE)</f>
        <v>No</v>
      </c>
      <c r="L694" s="29" t="str" cm="1">
        <f t="array" ref="L694">VLOOKUP($A694, TblMedical[], COLUMN(TblMedical[Weight Status]), FALSE)</f>
        <v>Obesity</v>
      </c>
      <c r="M694" s="29" t="str" cm="1">
        <f t="array" ref="M694">VLOOKUP($A694, TblMedical[], COLUMN(TblMedical[Diabetes Status]), FALSE)</f>
        <v>Diabetes</v>
      </c>
      <c r="N694" s="30" cm="1">
        <f t="array" ref="N694">VLOOKUP($A694, TblHospital[], COLUMN(TblHospital[DateofBirth]), FALSE)</f>
        <v>24699</v>
      </c>
      <c r="O694" s="35" t="str" cm="1">
        <f t="array" ref="O694">VLOOKUP($A694, TblHospital[], COLUMN(TblHospital[Hospital tier]), FALSE)</f>
        <v>tier - 2</v>
      </c>
      <c r="P694" s="35" t="str" cm="1">
        <f t="array" ref="P694">VLOOKUP($A694, TblHospital[], COLUMN(TblHospital[City tier]), FALSE)</f>
        <v>tier - 2</v>
      </c>
      <c r="Q694" s="35" t="str" cm="1">
        <f t="array" ref="Q694">VLOOKUP($A694, TblHospital[],COLUMN(TblHospital[State ID]), FALSE)</f>
        <v>R1026</v>
      </c>
      <c r="R694" s="31"/>
      <c r="S694" s="31"/>
      <c r="T694" s="31"/>
    </row>
    <row r="695" spans="1:20" x14ac:dyDescent="0.25">
      <c r="A695" s="39" t="str">
        <f>TblNames[[#This Row],[Customer ID]]</f>
        <v>Id694</v>
      </c>
      <c r="B695" s="29" t="str" cm="1">
        <f t="array" ref="B695">VLOOKUP($A695, TblNames[], COLUMN(TblNames[First Name]), FALSE)</f>
        <v>Tiffany</v>
      </c>
      <c r="C695" s="29" cm="1">
        <f t="array" ref="C695">VLOOKUP($A695, TblMedical[], COLUMN(TblMedical[HBA1C]), FALSE)</f>
        <v>6.13</v>
      </c>
      <c r="D695" s="34" cm="1">
        <f t="array" ref="D695">VLOOKUP($A695, TblHospital[], COLUMN(TblHospital[Charges]), FALSE)</f>
        <v>14426.07</v>
      </c>
      <c r="E695" s="40" cm="1">
        <f t="array" ref="E695">VLOOKUP($A695, TblHospital[], COLUMN(TblHospital[Age]), FALSE)</f>
        <v>23</v>
      </c>
      <c r="F695" s="29" cm="1">
        <f t="array" ref="F695">VLOOKUP($A695, TblMedical[], COLUMN(TblMedical[BMI]), FALSE)</f>
        <v>23.18</v>
      </c>
      <c r="G695" s="29" t="str" cm="1">
        <f t="array" ref="G695">VLOOKUP($A695, TblMedical[], COLUMN(TblMedical[Heart Issues]), FALSE)</f>
        <v>No</v>
      </c>
      <c r="H695" s="29" t="str" cm="1">
        <f t="array" ref="H695">VLOOKUP($A695, TblMedical[], COLUMN(TblMedical[Any Transplants]), FALSE)</f>
        <v>No</v>
      </c>
      <c r="I695" s="29" t="str" cm="1">
        <f t="array" ref="I695">VLOOKUP($A695, TblMedical[], COLUMN(TblMedical[Cancer history]), FALSE)</f>
        <v>No</v>
      </c>
      <c r="J695" s="29">
        <f>VLOOKUP($A695, TblMedical[], 9, FALSE)</f>
        <v>0</v>
      </c>
      <c r="K695" s="29" t="str" cm="1">
        <f t="array" ref="K695">VLOOKUP($A695, TblMedical[], COLUMN(TblMedical[Smoker]), FALSE)</f>
        <v>No</v>
      </c>
      <c r="L695" s="29" t="str" cm="1">
        <f t="array" ref="L695">VLOOKUP($A695, TblMedical[], COLUMN(TblMedical[Weight Status]), FALSE)</f>
        <v>Normal Weight</v>
      </c>
      <c r="M695" s="29" t="str" cm="1">
        <f t="array" ref="M695">VLOOKUP($A695, TblMedical[], COLUMN(TblMedical[Diabetes Status]), FALSE)</f>
        <v>Prediabetes</v>
      </c>
      <c r="N695" s="30" cm="1">
        <f t="array" ref="N695">VLOOKUP($A695, TblHospital[], COLUMN(TblHospital[DateofBirth]), FALSE)</f>
        <v>36382</v>
      </c>
      <c r="O695" s="35" t="str" cm="1">
        <f t="array" ref="O695">VLOOKUP($A695, TblHospital[], COLUMN(TblHospital[Hospital tier]), FALSE)</f>
        <v>tier - 2</v>
      </c>
      <c r="P695" s="35" t="str" cm="1">
        <f t="array" ref="P695">VLOOKUP($A695, TblHospital[], COLUMN(TblHospital[City tier]), FALSE)</f>
        <v>tier - 1</v>
      </c>
      <c r="Q695" s="35" t="str" cm="1">
        <f t="array" ref="Q695">VLOOKUP($A695, TblHospital[],COLUMN(TblHospital[State ID]), FALSE)</f>
        <v>R1012</v>
      </c>
      <c r="R695" s="31"/>
      <c r="S695" s="31"/>
      <c r="T695" s="31"/>
    </row>
    <row r="696" spans="1:20" x14ac:dyDescent="0.25">
      <c r="A696" s="39" t="str">
        <f>TblNames[[#This Row],[Customer ID]]</f>
        <v>Id695</v>
      </c>
      <c r="B696" s="29" t="str" cm="1">
        <f t="array" ref="B696">VLOOKUP($A696, TblNames[], COLUMN(TblNames[First Name]), FALSE)</f>
        <v>Alexander</v>
      </c>
      <c r="C696" s="29" cm="1">
        <f t="array" ref="C696">VLOOKUP($A696, TblMedical[], COLUMN(TblMedical[HBA1C]), FALSE)</f>
        <v>8.08</v>
      </c>
      <c r="D696" s="34" cm="1">
        <f t="array" ref="D696">VLOOKUP($A696, TblHospital[], COLUMN(TblHospital[Charges]), FALSE)</f>
        <v>14418.28</v>
      </c>
      <c r="E696" s="40" cm="1">
        <f t="array" ref="E696">VLOOKUP($A696, TblHospital[], COLUMN(TblHospital[Age]), FALSE)</f>
        <v>64</v>
      </c>
      <c r="F696" s="29" cm="1">
        <f t="array" ref="F696">VLOOKUP($A696, TblMedical[], COLUMN(TblMedical[BMI]), FALSE)</f>
        <v>39.159999999999997</v>
      </c>
      <c r="G696" s="29" t="str" cm="1">
        <f t="array" ref="G696">VLOOKUP($A696, TblMedical[], COLUMN(TblMedical[Heart Issues]), FALSE)</f>
        <v>No</v>
      </c>
      <c r="H696" s="29" t="str" cm="1">
        <f t="array" ref="H696">VLOOKUP($A696, TblMedical[], COLUMN(TblMedical[Any Transplants]), FALSE)</f>
        <v>No</v>
      </c>
      <c r="I696" s="29" t="str" cm="1">
        <f t="array" ref="I696">VLOOKUP($A696, TblMedical[], COLUMN(TblMedical[Cancer history]), FALSE)</f>
        <v>No</v>
      </c>
      <c r="J696" s="29">
        <f>VLOOKUP($A696, TblMedical[], 9, FALSE)</f>
        <v>3</v>
      </c>
      <c r="K696" s="29" t="str" cm="1">
        <f t="array" ref="K696">VLOOKUP($A696, TblMedical[], COLUMN(TblMedical[Smoker]), FALSE)</f>
        <v>No</v>
      </c>
      <c r="L696" s="29" t="str" cm="1">
        <f t="array" ref="L696">VLOOKUP($A696, TblMedical[], COLUMN(TblMedical[Weight Status]), FALSE)</f>
        <v>Obesity</v>
      </c>
      <c r="M696" s="29" t="str" cm="1">
        <f t="array" ref="M696">VLOOKUP($A696, TblMedical[], COLUMN(TblMedical[Diabetes Status]), FALSE)</f>
        <v>Diabetes</v>
      </c>
      <c r="N696" s="30" cm="1">
        <f t="array" ref="N696">VLOOKUP($A696, TblHospital[], COLUMN(TblHospital[DateofBirth]), FALSE)</f>
        <v>21448</v>
      </c>
      <c r="O696" s="35" t="str" cm="1">
        <f t="array" ref="O696">VLOOKUP($A696, TblHospital[], COLUMN(TblHospital[Hospital tier]), FALSE)</f>
        <v>tier - 2</v>
      </c>
      <c r="P696" s="35" t="str" cm="1">
        <f t="array" ref="P696">VLOOKUP($A696, TblHospital[], COLUMN(TblHospital[City tier]), FALSE)</f>
        <v>tier - 3</v>
      </c>
      <c r="Q696" s="35" t="str" cm="1">
        <f t="array" ref="Q696">VLOOKUP($A696, TblHospital[],COLUMN(TblHospital[State ID]), FALSE)</f>
        <v>R1013</v>
      </c>
      <c r="R696" s="31"/>
      <c r="S696" s="31"/>
      <c r="T696" s="31"/>
    </row>
    <row r="697" spans="1:20" x14ac:dyDescent="0.25">
      <c r="A697" s="39" t="str">
        <f>TblNames[[#This Row],[Customer ID]]</f>
        <v>Id696</v>
      </c>
      <c r="B697" s="29" t="str" cm="1">
        <f t="array" ref="B697">VLOOKUP($A697, TblNames[], COLUMN(TblNames[First Name]), FALSE)</f>
        <v>Rich M</v>
      </c>
      <c r="C697" s="29" cm="1">
        <f t="array" ref="C697">VLOOKUP($A697, TblMedical[], COLUMN(TblMedical[HBA1C]), FALSE)</f>
        <v>10.49</v>
      </c>
      <c r="D697" s="34" cm="1">
        <f t="array" ref="D697">VLOOKUP($A697, TblHospital[], COLUMN(TblHospital[Charges]), FALSE)</f>
        <v>14410.93</v>
      </c>
      <c r="E697" s="40" cm="1">
        <f t="array" ref="E697">VLOOKUP($A697, TblHospital[], COLUMN(TblHospital[Age]), FALSE)</f>
        <v>65</v>
      </c>
      <c r="F697" s="29" cm="1">
        <f t="array" ref="F697">VLOOKUP($A697, TblMedical[], COLUMN(TblMedical[BMI]), FALSE)</f>
        <v>38.19</v>
      </c>
      <c r="G697" s="29" t="str" cm="1">
        <f t="array" ref="G697">VLOOKUP($A697, TblMedical[], COLUMN(TblMedical[Heart Issues]), FALSE)</f>
        <v>No</v>
      </c>
      <c r="H697" s="29" t="str" cm="1">
        <f t="array" ref="H697">VLOOKUP($A697, TblMedical[], COLUMN(TblMedical[Any Transplants]), FALSE)</f>
        <v>No</v>
      </c>
      <c r="I697" s="29" t="str" cm="1">
        <f t="array" ref="I697">VLOOKUP($A697, TblMedical[], COLUMN(TblMedical[Cancer history]), FALSE)</f>
        <v>No</v>
      </c>
      <c r="J697" s="29">
        <f>VLOOKUP($A697, TblMedical[], 9, FALSE)</f>
        <v>3</v>
      </c>
      <c r="K697" s="29" t="str" cm="1">
        <f t="array" ref="K697">VLOOKUP($A697, TblMedical[], COLUMN(TblMedical[Smoker]), FALSE)</f>
        <v>No</v>
      </c>
      <c r="L697" s="29" t="str" cm="1">
        <f t="array" ref="L697">VLOOKUP($A697, TblMedical[], COLUMN(TblMedical[Weight Status]), FALSE)</f>
        <v>Obesity</v>
      </c>
      <c r="M697" s="29" t="str" cm="1">
        <f t="array" ref="M697">VLOOKUP($A697, TblMedical[], COLUMN(TblMedical[Diabetes Status]), FALSE)</f>
        <v>Diabetes</v>
      </c>
      <c r="N697" s="30" cm="1">
        <f t="array" ref="N697">VLOOKUP($A697, TblHospital[], COLUMN(TblHospital[DateofBirth]), FALSE)</f>
        <v>21395</v>
      </c>
      <c r="O697" s="35" t="str" cm="1">
        <f t="array" ref="O697">VLOOKUP($A697, TblHospital[], COLUMN(TblHospital[Hospital tier]), FALSE)</f>
        <v>tier - 2</v>
      </c>
      <c r="P697" s="35" t="str" cm="1">
        <f t="array" ref="P697">VLOOKUP($A697, TblHospital[], COLUMN(TblHospital[City tier]), FALSE)</f>
        <v>tier - 2</v>
      </c>
      <c r="Q697" s="35" t="str" cm="1">
        <f t="array" ref="Q697">VLOOKUP($A697, TblHospital[],COLUMN(TblHospital[State ID]), FALSE)</f>
        <v>R1016</v>
      </c>
      <c r="R697" s="31"/>
      <c r="S697" s="31"/>
      <c r="T697" s="31"/>
    </row>
    <row r="698" spans="1:20" x14ac:dyDescent="0.25">
      <c r="A698" s="39" t="str">
        <f>TblNames[[#This Row],[Customer ID]]</f>
        <v>Id697</v>
      </c>
      <c r="B698" s="29" t="str" cm="1">
        <f t="array" ref="B698">VLOOKUP($A698, TblNames[], COLUMN(TblNames[First Name]), FALSE)</f>
        <v>Aaron C</v>
      </c>
      <c r="C698" s="29" cm="1">
        <f t="array" ref="C698">VLOOKUP($A698, TblMedical[], COLUMN(TblMedical[HBA1C]), FALSE)</f>
        <v>8.11</v>
      </c>
      <c r="D698" s="34" cm="1">
        <f t="array" ref="D698">VLOOKUP($A698, TblHospital[], COLUMN(TblHospital[Charges]), FALSE)</f>
        <v>14394.56</v>
      </c>
      <c r="E698" s="40" cm="1">
        <f t="array" ref="E698">VLOOKUP($A698, TblHospital[], COLUMN(TblHospital[Age]), FALSE)</f>
        <v>64</v>
      </c>
      <c r="F698" s="29" cm="1">
        <f t="array" ref="F698">VLOOKUP($A698, TblMedical[], COLUMN(TblMedical[BMI]), FALSE)</f>
        <v>26.41</v>
      </c>
      <c r="G698" s="29" t="str" cm="1">
        <f t="array" ref="G698">VLOOKUP($A698, TblMedical[], COLUMN(TblMedical[Heart Issues]), FALSE)</f>
        <v>No</v>
      </c>
      <c r="H698" s="29" t="str" cm="1">
        <f t="array" ref="H698">VLOOKUP($A698, TblMedical[], COLUMN(TblMedical[Any Transplants]), FALSE)</f>
        <v>No</v>
      </c>
      <c r="I698" s="29" t="str" cm="1">
        <f t="array" ref="I698">VLOOKUP($A698, TblMedical[], COLUMN(TblMedical[Cancer history]), FALSE)</f>
        <v>No</v>
      </c>
      <c r="J698" s="29">
        <f>VLOOKUP($A698, TblMedical[], 9, FALSE)</f>
        <v>3</v>
      </c>
      <c r="K698" s="29" t="str" cm="1">
        <f t="array" ref="K698">VLOOKUP($A698, TblMedical[], COLUMN(TblMedical[Smoker]), FALSE)</f>
        <v>No</v>
      </c>
      <c r="L698" s="29" t="str" cm="1">
        <f t="array" ref="L698">VLOOKUP($A698, TblMedical[], COLUMN(TblMedical[Weight Status]), FALSE)</f>
        <v>Overweight</v>
      </c>
      <c r="M698" s="29" t="str" cm="1">
        <f t="array" ref="M698">VLOOKUP($A698, TblMedical[], COLUMN(TblMedical[Diabetes Status]), FALSE)</f>
        <v>Diabetes</v>
      </c>
      <c r="N698" s="30" cm="1">
        <f t="array" ref="N698">VLOOKUP($A698, TblHospital[], COLUMN(TblHospital[DateofBirth]), FALSE)</f>
        <v>21442</v>
      </c>
      <c r="O698" s="35" t="str" cm="1">
        <f t="array" ref="O698">VLOOKUP($A698, TblHospital[], COLUMN(TblHospital[Hospital tier]), FALSE)</f>
        <v>tier - 2</v>
      </c>
      <c r="P698" s="35" t="str" cm="1">
        <f t="array" ref="P698">VLOOKUP($A698, TblHospital[], COLUMN(TblHospital[City tier]), FALSE)</f>
        <v>tier - 1</v>
      </c>
      <c r="Q698" s="35" t="str" cm="1">
        <f t="array" ref="Q698">VLOOKUP($A698, TblHospital[],COLUMN(TblHospital[State ID]), FALSE)</f>
        <v>R1018</v>
      </c>
      <c r="R698" s="31"/>
      <c r="S698" s="31"/>
      <c r="T698" s="31"/>
    </row>
    <row r="699" spans="1:20" x14ac:dyDescent="0.25">
      <c r="A699" s="39" t="str">
        <f>TblNames[[#This Row],[Customer ID]]</f>
        <v>Id698</v>
      </c>
      <c r="B699" s="29" t="str" cm="1">
        <f t="array" ref="B699">VLOOKUP($A699, TblNames[], COLUMN(TblNames[First Name]), FALSE)</f>
        <v>Kate</v>
      </c>
      <c r="C699" s="29" cm="1">
        <f t="array" ref="C699">VLOOKUP($A699, TblMedical[], COLUMN(TblMedical[HBA1C]), FALSE)</f>
        <v>6.6</v>
      </c>
      <c r="D699" s="34" cm="1">
        <f t="array" ref="D699">VLOOKUP($A699, TblHospital[], COLUMN(TblHospital[Charges]), FALSE)</f>
        <v>14394.4</v>
      </c>
      <c r="E699" s="40" cm="1">
        <f t="array" ref="E699">VLOOKUP($A699, TblHospital[], COLUMN(TblHospital[Age]), FALSE)</f>
        <v>58</v>
      </c>
      <c r="F699" s="29" cm="1">
        <f t="array" ref="F699">VLOOKUP($A699, TblMedical[], COLUMN(TblMedical[BMI]), FALSE)</f>
        <v>28.785</v>
      </c>
      <c r="G699" s="29" t="str" cm="1">
        <f t="array" ref="G699">VLOOKUP($A699, TblMedical[], COLUMN(TblMedical[Heart Issues]), FALSE)</f>
        <v>No</v>
      </c>
      <c r="H699" s="29" t="str" cm="1">
        <f t="array" ref="H699">VLOOKUP($A699, TblMedical[], COLUMN(TblMedical[Any Transplants]), FALSE)</f>
        <v>No</v>
      </c>
      <c r="I699" s="29" t="str" cm="1">
        <f t="array" ref="I699">VLOOKUP($A699, TblMedical[], COLUMN(TblMedical[Cancer history]), FALSE)</f>
        <v>No</v>
      </c>
      <c r="J699" s="29">
        <f>VLOOKUP($A699, TblMedical[], 9, FALSE)</f>
        <v>0</v>
      </c>
      <c r="K699" s="29" t="str" cm="1">
        <f t="array" ref="K699">VLOOKUP($A699, TblMedical[], COLUMN(TblMedical[Smoker]), FALSE)</f>
        <v>No</v>
      </c>
      <c r="L699" s="29" t="str" cm="1">
        <f t="array" ref="L699">VLOOKUP($A699, TblMedical[], COLUMN(TblMedical[Weight Status]), FALSE)</f>
        <v>Overweight</v>
      </c>
      <c r="M699" s="29" t="str" cm="1">
        <f t="array" ref="M699">VLOOKUP($A699, TblMedical[], COLUMN(TblMedical[Diabetes Status]), FALSE)</f>
        <v>Prediabetes</v>
      </c>
      <c r="N699" s="30" cm="1">
        <f t="array" ref="N699">VLOOKUP($A699, TblHospital[], COLUMN(TblHospital[DateofBirth]), FALSE)</f>
        <v>23915</v>
      </c>
      <c r="O699" s="35" t="str" cm="1">
        <f t="array" ref="O699">VLOOKUP($A699, TblHospital[], COLUMN(TblHospital[Hospital tier]), FALSE)</f>
        <v>tier - 2</v>
      </c>
      <c r="P699" s="35" t="str" cm="1">
        <f t="array" ref="P699">VLOOKUP($A699, TblHospital[], COLUMN(TblHospital[City tier]), FALSE)</f>
        <v>tier - 3</v>
      </c>
      <c r="Q699" s="35" t="str" cm="1">
        <f t="array" ref="Q699">VLOOKUP($A699, TblHospital[],COLUMN(TblHospital[State ID]), FALSE)</f>
        <v>R1024</v>
      </c>
      <c r="R699" s="31"/>
      <c r="S699" s="31"/>
      <c r="T699" s="31"/>
    </row>
    <row r="700" spans="1:20" x14ac:dyDescent="0.25">
      <c r="A700" s="39" t="str">
        <f>TblNames[[#This Row],[Customer ID]]</f>
        <v>Id699</v>
      </c>
      <c r="B700" s="29" t="str" cm="1">
        <f t="array" ref="B700">VLOOKUP($A700, TblNames[], COLUMN(TblNames[First Name]), FALSE)</f>
        <v>Maria M</v>
      </c>
      <c r="C700" s="29" cm="1">
        <f t="array" ref="C700">VLOOKUP($A700, TblMedical[], COLUMN(TblMedical[HBA1C]), FALSE)</f>
        <v>10.14</v>
      </c>
      <c r="D700" s="34" cm="1">
        <f t="array" ref="D700">VLOOKUP($A700, TblHospital[], COLUMN(TblHospital[Charges]), FALSE)</f>
        <v>14382.71</v>
      </c>
      <c r="E700" s="40" cm="1">
        <f t="array" ref="E700">VLOOKUP($A700, TblHospital[], COLUMN(TblHospital[Age]), FALSE)</f>
        <v>60</v>
      </c>
      <c r="F700" s="29" cm="1">
        <f t="array" ref="F700">VLOOKUP($A700, TblMedical[], COLUMN(TblMedical[BMI]), FALSE)</f>
        <v>26.695</v>
      </c>
      <c r="G700" s="29" t="str" cm="1">
        <f t="array" ref="G700">VLOOKUP($A700, TblMedical[], COLUMN(TblMedical[Heart Issues]), FALSE)</f>
        <v>Yes</v>
      </c>
      <c r="H700" s="29" t="str" cm="1">
        <f t="array" ref="H700">VLOOKUP($A700, TblMedical[], COLUMN(TblMedical[Any Transplants]), FALSE)</f>
        <v>No</v>
      </c>
      <c r="I700" s="29" t="str" cm="1">
        <f t="array" ref="I700">VLOOKUP($A700, TblMedical[], COLUMN(TblMedical[Cancer history]), FALSE)</f>
        <v>Yes</v>
      </c>
      <c r="J700" s="29">
        <f>VLOOKUP($A700, TblMedical[], 9, FALSE)</f>
        <v>1</v>
      </c>
      <c r="K700" s="29" t="str" cm="1">
        <f t="array" ref="K700">VLOOKUP($A700, TblMedical[], COLUMN(TblMedical[Smoker]), FALSE)</f>
        <v>No</v>
      </c>
      <c r="L700" s="29" t="str" cm="1">
        <f t="array" ref="L700">VLOOKUP($A700, TblMedical[], COLUMN(TblMedical[Weight Status]), FALSE)</f>
        <v>Overweight</v>
      </c>
      <c r="M700" s="29" t="str" cm="1">
        <f t="array" ref="M700">VLOOKUP($A700, TblMedical[], COLUMN(TblMedical[Diabetes Status]), FALSE)</f>
        <v>Diabetes</v>
      </c>
      <c r="N700" s="30" cm="1">
        <f t="array" ref="N700">VLOOKUP($A700, TblHospital[], COLUMN(TblHospital[DateofBirth]), FALSE)</f>
        <v>23208</v>
      </c>
      <c r="O700" s="35" t="str" cm="1">
        <f t="array" ref="O700">VLOOKUP($A700, TblHospital[], COLUMN(TblHospital[Hospital tier]), FALSE)</f>
        <v>tier - 2</v>
      </c>
      <c r="P700" s="35" t="str" cm="1">
        <f t="array" ref="P700">VLOOKUP($A700, TblHospital[], COLUMN(TblHospital[City tier]), FALSE)</f>
        <v>tier - 2</v>
      </c>
      <c r="Q700" s="35" t="str" cm="1">
        <f t="array" ref="Q700">VLOOKUP($A700, TblHospital[],COLUMN(TblHospital[State ID]), FALSE)</f>
        <v>R1012</v>
      </c>
      <c r="R700" s="31"/>
      <c r="S700" s="31"/>
      <c r="T700" s="31"/>
    </row>
    <row r="701" spans="1:20" x14ac:dyDescent="0.25">
      <c r="A701" s="39" t="str">
        <f>TblNames[[#This Row],[Customer ID]]</f>
        <v>Id700</v>
      </c>
      <c r="B701" s="29" t="str" cm="1">
        <f t="array" ref="B701">VLOOKUP($A701, TblNames[], COLUMN(TblNames[First Name]), FALSE)</f>
        <v>Daven W</v>
      </c>
      <c r="C701" s="29" cm="1">
        <f t="array" ref="C701">VLOOKUP($A701, TblMedical[], COLUMN(TblMedical[HBA1C]), FALSE)</f>
        <v>6.06</v>
      </c>
      <c r="D701" s="34" cm="1">
        <f t="array" ref="D701">VLOOKUP($A701, TblHospital[], COLUMN(TblHospital[Charges]), FALSE)</f>
        <v>14358.36</v>
      </c>
      <c r="E701" s="40" cm="1">
        <f t="array" ref="E701">VLOOKUP($A701, TblHospital[], COLUMN(TblHospital[Age]), FALSE)</f>
        <v>34</v>
      </c>
      <c r="F701" s="29" cm="1">
        <f t="array" ref="F701">VLOOKUP($A701, TblMedical[], COLUMN(TblMedical[BMI]), FALSE)</f>
        <v>32.799999999999997</v>
      </c>
      <c r="G701" s="29" t="str" cm="1">
        <f t="array" ref="G701">VLOOKUP($A701, TblMedical[], COLUMN(TblMedical[Heart Issues]), FALSE)</f>
        <v>Yes</v>
      </c>
      <c r="H701" s="29" t="str" cm="1">
        <f t="array" ref="H701">VLOOKUP($A701, TblMedical[], COLUMN(TblMedical[Any Transplants]), FALSE)</f>
        <v>No</v>
      </c>
      <c r="I701" s="29" t="str" cm="1">
        <f t="array" ref="I701">VLOOKUP($A701, TblMedical[], COLUMN(TblMedical[Cancer history]), FALSE)</f>
        <v>No</v>
      </c>
      <c r="J701" s="29">
        <f>VLOOKUP($A701, TblMedical[], 9, FALSE)</f>
        <v>1</v>
      </c>
      <c r="K701" s="29" t="str" cm="1">
        <f t="array" ref="K701">VLOOKUP($A701, TblMedical[], COLUMN(TblMedical[Smoker]), FALSE)</f>
        <v>No</v>
      </c>
      <c r="L701" s="29" t="str" cm="1">
        <f t="array" ref="L701">VLOOKUP($A701, TblMedical[], COLUMN(TblMedical[Weight Status]), FALSE)</f>
        <v>Obesity</v>
      </c>
      <c r="M701" s="29" t="str" cm="1">
        <f t="array" ref="M701">VLOOKUP($A701, TblMedical[], COLUMN(TblMedical[Diabetes Status]), FALSE)</f>
        <v>Prediabetes</v>
      </c>
      <c r="N701" s="30" cm="1">
        <f t="array" ref="N701">VLOOKUP($A701, TblHospital[], COLUMN(TblHospital[DateofBirth]), FALSE)</f>
        <v>32463</v>
      </c>
      <c r="O701" s="35" t="str" cm="1">
        <f t="array" ref="O701">VLOOKUP($A701, TblHospital[], COLUMN(TblHospital[Hospital tier]), FALSE)</f>
        <v>tier - 2</v>
      </c>
      <c r="P701" s="35" t="str" cm="1">
        <f t="array" ref="P701">VLOOKUP($A701, TblHospital[], COLUMN(TblHospital[City tier]), FALSE)</f>
        <v>tier - 2</v>
      </c>
      <c r="Q701" s="35" t="str" cm="1">
        <f t="array" ref="Q701">VLOOKUP($A701, TblHospital[],COLUMN(TblHospital[State ID]), FALSE)</f>
        <v>R1011</v>
      </c>
      <c r="R701" s="31"/>
      <c r="S701" s="31"/>
      <c r="T701" s="31"/>
    </row>
    <row r="702" spans="1:20" x14ac:dyDescent="0.25">
      <c r="A702" s="39" t="str">
        <f>TblNames[[#This Row],[Customer ID]]</f>
        <v>Id701</v>
      </c>
      <c r="B702" s="29" t="str" cm="1">
        <f t="array" ref="B702">VLOOKUP($A702, TblNames[], COLUMN(TblNames[First Name]), FALSE)</f>
        <v>s  Brianne</v>
      </c>
      <c r="C702" s="29" cm="1">
        <f t="array" ref="C702">VLOOKUP($A702, TblMedical[], COLUMN(TblMedical[HBA1C]), FALSE)</f>
        <v>9.91</v>
      </c>
      <c r="D702" s="34" cm="1">
        <f t="array" ref="D702">VLOOKUP($A702, TblHospital[], COLUMN(TblHospital[Charges]), FALSE)</f>
        <v>14355.43</v>
      </c>
      <c r="E702" s="40" cm="1">
        <f t="array" ref="E702">VLOOKUP($A702, TblHospital[], COLUMN(TblHospital[Age]), FALSE)</f>
        <v>55</v>
      </c>
      <c r="F702" s="29" cm="1">
        <f t="array" ref="F702">VLOOKUP($A702, TblMedical[], COLUMN(TblMedical[BMI]), FALSE)</f>
        <v>35.869999999999997</v>
      </c>
      <c r="G702" s="29" t="str" cm="1">
        <f t="array" ref="G702">VLOOKUP($A702, TblMedical[], COLUMN(TblMedical[Heart Issues]), FALSE)</f>
        <v>Yes</v>
      </c>
      <c r="H702" s="29" t="str" cm="1">
        <f t="array" ref="H702">VLOOKUP($A702, TblMedical[], COLUMN(TblMedical[Any Transplants]), FALSE)</f>
        <v>No</v>
      </c>
      <c r="I702" s="29" t="str" cm="1">
        <f t="array" ref="I702">VLOOKUP($A702, TblMedical[], COLUMN(TblMedical[Cancer history]), FALSE)</f>
        <v>No</v>
      </c>
      <c r="J702" s="29">
        <f>VLOOKUP($A702, TblMedical[], 9, FALSE)</f>
        <v>0</v>
      </c>
      <c r="K702" s="29" t="str" cm="1">
        <f t="array" ref="K702">VLOOKUP($A702, TblMedical[], COLUMN(TblMedical[Smoker]), FALSE)</f>
        <v>No</v>
      </c>
      <c r="L702" s="29" t="str" cm="1">
        <f t="array" ref="L702">VLOOKUP($A702, TblMedical[], COLUMN(TblMedical[Weight Status]), FALSE)</f>
        <v>Obesity</v>
      </c>
      <c r="M702" s="29" t="str" cm="1">
        <f t="array" ref="M702">VLOOKUP($A702, TblMedical[], COLUMN(TblMedical[Diabetes Status]), FALSE)</f>
        <v>Diabetes</v>
      </c>
      <c r="N702" s="30" cm="1">
        <f t="array" ref="N702">VLOOKUP($A702, TblHospital[], COLUMN(TblHospital[DateofBirth]), FALSE)</f>
        <v>24755</v>
      </c>
      <c r="O702" s="35" t="str" cm="1">
        <f t="array" ref="O702">VLOOKUP($A702, TblHospital[], COLUMN(TblHospital[Hospital tier]), FALSE)</f>
        <v>tier - 2</v>
      </c>
      <c r="P702" s="35" t="str" cm="1">
        <f t="array" ref="P702">VLOOKUP($A702, TblHospital[], COLUMN(TblHospital[City tier]), FALSE)</f>
        <v>tier - 1</v>
      </c>
      <c r="Q702" s="35" t="str" cm="1">
        <f t="array" ref="Q702">VLOOKUP($A702, TblHospital[],COLUMN(TblHospital[State ID]), FALSE)</f>
        <v>R1026</v>
      </c>
      <c r="R702" s="31"/>
      <c r="S702" s="31"/>
      <c r="T702" s="31"/>
    </row>
    <row r="703" spans="1:20" x14ac:dyDescent="0.25">
      <c r="A703" s="39" t="str">
        <f>TblNames[[#This Row],[Customer ID]]</f>
        <v>Id702</v>
      </c>
      <c r="B703" s="29" t="str" cm="1">
        <f t="array" ref="B703">VLOOKUP($A703, TblNames[], COLUMN(TblNames[First Name]), FALSE)</f>
        <v>Hiroki</v>
      </c>
      <c r="C703" s="29" cm="1">
        <f t="array" ref="C703">VLOOKUP($A703, TblMedical[], COLUMN(TblMedical[HBA1C]), FALSE)</f>
        <v>4.1399999999999997</v>
      </c>
      <c r="D703" s="34" cm="1">
        <f t="array" ref="D703">VLOOKUP($A703, TblHospital[], COLUMN(TblHospital[Charges]), FALSE)</f>
        <v>14349.85</v>
      </c>
      <c r="E703" s="40" cm="1">
        <f t="array" ref="E703">VLOOKUP($A703, TblHospital[], COLUMN(TblHospital[Age]), FALSE)</f>
        <v>63</v>
      </c>
      <c r="F703" s="29" cm="1">
        <f t="array" ref="F703">VLOOKUP($A703, TblMedical[], COLUMN(TblMedical[BMI]), FALSE)</f>
        <v>21.66</v>
      </c>
      <c r="G703" s="29" t="str" cm="1">
        <f t="array" ref="G703">VLOOKUP($A703, TblMedical[], COLUMN(TblMedical[Heart Issues]), FALSE)</f>
        <v>Yes</v>
      </c>
      <c r="H703" s="29" t="str" cm="1">
        <f t="array" ref="H703">VLOOKUP($A703, TblMedical[], COLUMN(TblMedical[Any Transplants]), FALSE)</f>
        <v>No</v>
      </c>
      <c r="I703" s="29" t="str" cm="1">
        <f t="array" ref="I703">VLOOKUP($A703, TblMedical[], COLUMN(TblMedical[Cancer history]), FALSE)</f>
        <v>No</v>
      </c>
      <c r="J703" s="29">
        <f>VLOOKUP($A703, TblMedical[], 9, FALSE)</f>
        <v>2</v>
      </c>
      <c r="K703" s="29" t="str" cm="1">
        <f t="array" ref="K703">VLOOKUP($A703, TblMedical[], COLUMN(TblMedical[Smoker]), FALSE)</f>
        <v>No</v>
      </c>
      <c r="L703" s="29" t="str" cm="1">
        <f t="array" ref="L703">VLOOKUP($A703, TblMedical[], COLUMN(TblMedical[Weight Status]), FALSE)</f>
        <v>Normal Weight</v>
      </c>
      <c r="M703" s="29" t="str" cm="1">
        <f t="array" ref="M703">VLOOKUP($A703, TblMedical[], COLUMN(TblMedical[Diabetes Status]), FALSE)</f>
        <v>Normal</v>
      </c>
      <c r="N703" s="30" cm="1">
        <f t="array" ref="N703">VLOOKUP($A703, TblHospital[], COLUMN(TblHospital[DateofBirth]), FALSE)</f>
        <v>21908</v>
      </c>
      <c r="O703" s="35" t="str" cm="1">
        <f t="array" ref="O703">VLOOKUP($A703, TblHospital[], COLUMN(TblHospital[Hospital tier]), FALSE)</f>
        <v>tier - 2</v>
      </c>
      <c r="P703" s="35" t="str" cm="1">
        <f t="array" ref="P703">VLOOKUP($A703, TblHospital[], COLUMN(TblHospital[City tier]), FALSE)</f>
        <v>tier - 2</v>
      </c>
      <c r="Q703" s="35" t="str" cm="1">
        <f t="array" ref="Q703">VLOOKUP($A703, TblHospital[],COLUMN(TblHospital[State ID]), FALSE)</f>
        <v>R1012</v>
      </c>
      <c r="R703" s="31"/>
      <c r="S703" s="31"/>
      <c r="T703" s="31"/>
    </row>
    <row r="704" spans="1:20" x14ac:dyDescent="0.25">
      <c r="A704" s="39" t="str">
        <f>TblNames[[#This Row],[Customer ID]]</f>
        <v>Id703</v>
      </c>
      <c r="B704" s="29" t="str" cm="1">
        <f t="array" ref="B704">VLOOKUP($A704, TblNames[], COLUMN(TblNames[First Name]), FALSE)</f>
        <v>Anders</v>
      </c>
      <c r="C704" s="29" cm="1">
        <f t="array" ref="C704">VLOOKUP($A704, TblMedical[], COLUMN(TblMedical[HBA1C]), FALSE)</f>
        <v>4.38</v>
      </c>
      <c r="D704" s="34" cm="1">
        <f t="array" ref="D704">VLOOKUP($A704, TblHospital[], COLUMN(TblHospital[Charges]), FALSE)</f>
        <v>14337.91</v>
      </c>
      <c r="E704" s="40" cm="1">
        <f t="array" ref="E704">VLOOKUP($A704, TblHospital[], COLUMN(TblHospital[Age]), FALSE)</f>
        <v>53</v>
      </c>
      <c r="F704" s="29" cm="1">
        <f t="array" ref="F704">VLOOKUP($A704, TblMedical[], COLUMN(TblMedical[BMI]), FALSE)</f>
        <v>37.72</v>
      </c>
      <c r="G704" s="29" t="str" cm="1">
        <f t="array" ref="G704">VLOOKUP($A704, TblMedical[], COLUMN(TblMedical[Heart Issues]), FALSE)</f>
        <v>Yes</v>
      </c>
      <c r="H704" s="29" t="str" cm="1">
        <f t="array" ref="H704">VLOOKUP($A704, TblMedical[], COLUMN(TblMedical[Any Transplants]), FALSE)</f>
        <v>No</v>
      </c>
      <c r="I704" s="29" t="str" cm="1">
        <f t="array" ref="I704">VLOOKUP($A704, TblMedical[], COLUMN(TblMedical[Cancer history]), FALSE)</f>
        <v>Yes</v>
      </c>
      <c r="J704" s="29">
        <f>VLOOKUP($A704, TblMedical[], 9, FALSE)</f>
        <v>1</v>
      </c>
      <c r="K704" s="29" t="str" cm="1">
        <f t="array" ref="K704">VLOOKUP($A704, TblMedical[], COLUMN(TblMedical[Smoker]), FALSE)</f>
        <v>No</v>
      </c>
      <c r="L704" s="29" t="str" cm="1">
        <f t="array" ref="L704">VLOOKUP($A704, TblMedical[], COLUMN(TblMedical[Weight Status]), FALSE)</f>
        <v>Obesity</v>
      </c>
      <c r="M704" s="29" t="str" cm="1">
        <f t="array" ref="M704">VLOOKUP($A704, TblMedical[], COLUMN(TblMedical[Diabetes Status]), FALSE)</f>
        <v>Normal</v>
      </c>
      <c r="N704" s="30" cm="1">
        <f t="array" ref="N704">VLOOKUP($A704, TblHospital[], COLUMN(TblHospital[DateofBirth]), FALSE)</f>
        <v>25472</v>
      </c>
      <c r="O704" s="35" t="str" cm="1">
        <f t="array" ref="O704">VLOOKUP($A704, TblHospital[], COLUMN(TblHospital[Hospital tier]), FALSE)</f>
        <v>tier - 2</v>
      </c>
      <c r="P704" s="35" t="str" cm="1">
        <f t="array" ref="P704">VLOOKUP($A704, TblHospital[], COLUMN(TblHospital[City tier]), FALSE)</f>
        <v>tier - 3</v>
      </c>
      <c r="Q704" s="35" t="str" cm="1">
        <f t="array" ref="Q704">VLOOKUP($A704, TblHospital[],COLUMN(TblHospital[State ID]), FALSE)</f>
        <v>R1022</v>
      </c>
      <c r="R704" s="31"/>
      <c r="S704" s="31"/>
      <c r="T704" s="31"/>
    </row>
    <row r="705" spans="1:20" x14ac:dyDescent="0.25">
      <c r="A705" s="39" t="str">
        <f>TblNames[[#This Row],[Customer ID]]</f>
        <v>Id704</v>
      </c>
      <c r="B705" s="29" t="str" cm="1">
        <f t="array" ref="B705">VLOOKUP($A705, TblNames[], COLUMN(TblNames[First Name]), FALSE)</f>
        <v>Danielle</v>
      </c>
      <c r="C705" s="29" cm="1">
        <f t="array" ref="C705">VLOOKUP($A705, TblMedical[], COLUMN(TblMedical[HBA1C]), FALSE)</f>
        <v>9.83</v>
      </c>
      <c r="D705" s="34" cm="1">
        <f t="array" ref="D705">VLOOKUP($A705, TblHospital[], COLUMN(TblHospital[Charges]), FALSE)</f>
        <v>14319.03</v>
      </c>
      <c r="E705" s="40" cm="1">
        <f t="array" ref="E705">VLOOKUP($A705, TblHospital[], COLUMN(TblHospital[Age]), FALSE)</f>
        <v>65</v>
      </c>
      <c r="F705" s="29" cm="1">
        <f t="array" ref="F705">VLOOKUP($A705, TblMedical[], COLUMN(TblMedical[BMI]), FALSE)</f>
        <v>39.700000000000003</v>
      </c>
      <c r="G705" s="29" t="str" cm="1">
        <f t="array" ref="G705">VLOOKUP($A705, TblMedical[], COLUMN(TblMedical[Heart Issues]), FALSE)</f>
        <v>No</v>
      </c>
      <c r="H705" s="29" t="str" cm="1">
        <f t="array" ref="H705">VLOOKUP($A705, TblMedical[], COLUMN(TblMedical[Any Transplants]), FALSE)</f>
        <v>No</v>
      </c>
      <c r="I705" s="29" t="str" cm="1">
        <f t="array" ref="I705">VLOOKUP($A705, TblMedical[], COLUMN(TblMedical[Cancer history]), FALSE)</f>
        <v>No</v>
      </c>
      <c r="J705" s="29">
        <f>VLOOKUP($A705, TblMedical[], 9, FALSE)</f>
        <v>3</v>
      </c>
      <c r="K705" s="29" t="str" cm="1">
        <f t="array" ref="K705">VLOOKUP($A705, TblMedical[], COLUMN(TblMedical[Smoker]), FALSE)</f>
        <v>No</v>
      </c>
      <c r="L705" s="29" t="str" cm="1">
        <f t="array" ref="L705">VLOOKUP($A705, TblMedical[], COLUMN(TblMedical[Weight Status]), FALSE)</f>
        <v>Obesity</v>
      </c>
      <c r="M705" s="29" t="str" cm="1">
        <f t="array" ref="M705">VLOOKUP($A705, TblMedical[], COLUMN(TblMedical[Diabetes Status]), FALSE)</f>
        <v>Diabetes</v>
      </c>
      <c r="N705" s="30" cm="1">
        <f t="array" ref="N705">VLOOKUP($A705, TblHospital[], COLUMN(TblHospital[DateofBirth]), FALSE)</f>
        <v>21376</v>
      </c>
      <c r="O705" s="35" t="str" cm="1">
        <f t="array" ref="O705">VLOOKUP($A705, TblHospital[], COLUMN(TblHospital[Hospital tier]), FALSE)</f>
        <v>tier - 2</v>
      </c>
      <c r="P705" s="35" t="str" cm="1">
        <f t="array" ref="P705">VLOOKUP($A705, TblHospital[], COLUMN(TblHospital[City tier]), FALSE)</f>
        <v>tier - 2</v>
      </c>
      <c r="Q705" s="35" t="str" cm="1">
        <f t="array" ref="Q705">VLOOKUP($A705, TblHospital[],COLUMN(TblHospital[State ID]), FALSE)</f>
        <v>R1011</v>
      </c>
      <c r="R705" s="31"/>
      <c r="S705" s="31"/>
      <c r="T705" s="31"/>
    </row>
    <row r="706" spans="1:20" x14ac:dyDescent="0.25">
      <c r="A706" s="39" t="str">
        <f>TblNames[[#This Row],[Customer ID]]</f>
        <v>Id705</v>
      </c>
      <c r="B706" s="29" t="str" cm="1">
        <f t="array" ref="B706">VLOOKUP($A706, TblNames[], COLUMN(TblNames[First Name]), FALSE)</f>
        <v>Candace N</v>
      </c>
      <c r="C706" s="29" cm="1">
        <f t="array" ref="C706">VLOOKUP($A706, TblMedical[], COLUMN(TblMedical[HBA1C]), FALSE)</f>
        <v>11.08</v>
      </c>
      <c r="D706" s="34" cm="1">
        <f t="array" ref="D706">VLOOKUP($A706, TblHospital[], COLUMN(TblHospital[Charges]), FALSE)</f>
        <v>14313.85</v>
      </c>
      <c r="E706" s="40" cm="1">
        <f t="array" ref="E706">VLOOKUP($A706, TblHospital[], COLUMN(TblHospital[Age]), FALSE)</f>
        <v>64</v>
      </c>
      <c r="F706" s="29" cm="1">
        <f t="array" ref="F706">VLOOKUP($A706, TblMedical[], COLUMN(TblMedical[BMI]), FALSE)</f>
        <v>35.97</v>
      </c>
      <c r="G706" s="29" t="str" cm="1">
        <f t="array" ref="G706">VLOOKUP($A706, TblMedical[], COLUMN(TblMedical[Heart Issues]), FALSE)</f>
        <v>No</v>
      </c>
      <c r="H706" s="29" t="str" cm="1">
        <f t="array" ref="H706">VLOOKUP($A706, TblMedical[], COLUMN(TblMedical[Any Transplants]), FALSE)</f>
        <v>No</v>
      </c>
      <c r="I706" s="29" t="str" cm="1">
        <f t="array" ref="I706">VLOOKUP($A706, TblMedical[], COLUMN(TblMedical[Cancer history]), FALSE)</f>
        <v>No</v>
      </c>
      <c r="J706" s="29">
        <f>VLOOKUP($A706, TblMedical[], 9, FALSE)</f>
        <v>3</v>
      </c>
      <c r="K706" s="29" t="str" cm="1">
        <f t="array" ref="K706">VLOOKUP($A706, TblMedical[], COLUMN(TblMedical[Smoker]), FALSE)</f>
        <v>No</v>
      </c>
      <c r="L706" s="29" t="str" cm="1">
        <f t="array" ref="L706">VLOOKUP($A706, TblMedical[], COLUMN(TblMedical[Weight Status]), FALSE)</f>
        <v>Obesity</v>
      </c>
      <c r="M706" s="29" t="str" cm="1">
        <f t="array" ref="M706">VLOOKUP($A706, TblMedical[], COLUMN(TblMedical[Diabetes Status]), FALSE)</f>
        <v>Diabetes</v>
      </c>
      <c r="N706" s="30" cm="1">
        <f t="array" ref="N706">VLOOKUP($A706, TblHospital[], COLUMN(TblHospital[DateofBirth]), FALSE)</f>
        <v>21473</v>
      </c>
      <c r="O706" s="35" t="str" cm="1">
        <f t="array" ref="O706">VLOOKUP($A706, TblHospital[], COLUMN(TblHospital[Hospital tier]), FALSE)</f>
        <v>tier - 2</v>
      </c>
      <c r="P706" s="35" t="str" cm="1">
        <f t="array" ref="P706">VLOOKUP($A706, TblHospital[], COLUMN(TblHospital[City tier]), FALSE)</f>
        <v>tier - 3</v>
      </c>
      <c r="Q706" s="35" t="str" cm="1">
        <f t="array" ref="Q706">VLOOKUP($A706, TblHospital[],COLUMN(TblHospital[State ID]), FALSE)</f>
        <v>R1013</v>
      </c>
      <c r="R706" s="31"/>
      <c r="S706" s="31"/>
      <c r="T706" s="31"/>
    </row>
    <row r="707" spans="1:20" x14ac:dyDescent="0.25">
      <c r="A707" s="39" t="str">
        <f>TblNames[[#This Row],[Customer ID]]</f>
        <v>Id706</v>
      </c>
      <c r="B707" s="29" t="str" cm="1">
        <f t="array" ref="B707">VLOOKUP($A707, TblNames[], COLUMN(TblNames[First Name]), FALSE)</f>
        <v>Bruno F</v>
      </c>
      <c r="C707" s="29" cm="1">
        <f t="array" ref="C707">VLOOKUP($A707, TblMedical[], COLUMN(TblMedical[HBA1C]), FALSE)</f>
        <v>11.01</v>
      </c>
      <c r="D707" s="34" cm="1">
        <f t="array" ref="D707">VLOOKUP($A707, TblHospital[], COLUMN(TblHospital[Charges]), FALSE)</f>
        <v>14285.9</v>
      </c>
      <c r="E707" s="40" cm="1">
        <f t="array" ref="E707">VLOOKUP($A707, TblHospital[], COLUMN(TblHospital[Age]), FALSE)</f>
        <v>54</v>
      </c>
      <c r="F707" s="29" cm="1">
        <f t="array" ref="F707">VLOOKUP($A707, TblMedical[], COLUMN(TblMedical[BMI]), FALSE)</f>
        <v>37.85</v>
      </c>
      <c r="G707" s="29" t="str" cm="1">
        <f t="array" ref="G707">VLOOKUP($A707, TblMedical[], COLUMN(TblMedical[Heart Issues]), FALSE)</f>
        <v>No</v>
      </c>
      <c r="H707" s="29" t="str" cm="1">
        <f t="array" ref="H707">VLOOKUP($A707, TblMedical[], COLUMN(TblMedical[Any Transplants]), FALSE)</f>
        <v>No</v>
      </c>
      <c r="I707" s="29" t="str" cm="1">
        <f t="array" ref="I707">VLOOKUP($A707, TblMedical[], COLUMN(TblMedical[Cancer history]), FALSE)</f>
        <v>No</v>
      </c>
      <c r="J707" s="29">
        <f>VLOOKUP($A707, TblMedical[], 9, FALSE)</f>
        <v>0</v>
      </c>
      <c r="K707" s="29" t="str" cm="1">
        <f t="array" ref="K707">VLOOKUP($A707, TblMedical[], COLUMN(TblMedical[Smoker]), FALSE)</f>
        <v>No</v>
      </c>
      <c r="L707" s="29" t="str" cm="1">
        <f t="array" ref="L707">VLOOKUP($A707, TblMedical[], COLUMN(TblMedical[Weight Status]), FALSE)</f>
        <v>Obesity</v>
      </c>
      <c r="M707" s="29" t="str" cm="1">
        <f t="array" ref="M707">VLOOKUP($A707, TblMedical[], COLUMN(TblMedical[Diabetes Status]), FALSE)</f>
        <v>Diabetes</v>
      </c>
      <c r="N707" s="30" cm="1">
        <f t="array" ref="N707">VLOOKUP($A707, TblHospital[], COLUMN(TblHospital[DateofBirth]), FALSE)</f>
        <v>25187</v>
      </c>
      <c r="O707" s="35" t="str" cm="1">
        <f t="array" ref="O707">VLOOKUP($A707, TblHospital[], COLUMN(TblHospital[Hospital tier]), FALSE)</f>
        <v>tier - 2</v>
      </c>
      <c r="P707" s="35" t="str" cm="1">
        <f t="array" ref="P707">VLOOKUP($A707, TblHospital[], COLUMN(TblHospital[City tier]), FALSE)</f>
        <v>tier - 3</v>
      </c>
      <c r="Q707" s="35" t="str" cm="1">
        <f t="array" ref="Q707">VLOOKUP($A707, TblHospital[],COLUMN(TblHospital[State ID]), FALSE)</f>
        <v>R1012</v>
      </c>
      <c r="R707" s="31"/>
      <c r="S707" s="31"/>
      <c r="T707" s="31"/>
    </row>
    <row r="708" spans="1:20" x14ac:dyDescent="0.25">
      <c r="A708" s="39" t="str">
        <f>TblNames[[#This Row],[Customer ID]]</f>
        <v>Id707</v>
      </c>
      <c r="B708" s="29" t="str" cm="1">
        <f t="array" ref="B708">VLOOKUP($A708, TblNames[], COLUMN(TblNames[First Name]), FALSE)</f>
        <v>Emily</v>
      </c>
      <c r="C708" s="29" cm="1">
        <f t="array" ref="C708">VLOOKUP($A708, TblMedical[], COLUMN(TblMedical[HBA1C]), FALSE)</f>
        <v>4.37</v>
      </c>
      <c r="D708" s="34" cm="1">
        <f t="array" ref="D708">VLOOKUP($A708, TblHospital[], COLUMN(TblHospital[Charges]), FALSE)</f>
        <v>14283.46</v>
      </c>
      <c r="E708" s="40" cm="1">
        <f t="array" ref="E708">VLOOKUP($A708, TblHospital[], COLUMN(TblHospital[Age]), FALSE)</f>
        <v>18</v>
      </c>
      <c r="F708" s="29" cm="1">
        <f t="array" ref="F708">VLOOKUP($A708, TblMedical[], COLUMN(TblMedical[BMI]), FALSE)</f>
        <v>21.66</v>
      </c>
      <c r="G708" s="29" t="str" cm="1">
        <f t="array" ref="G708">VLOOKUP($A708, TblMedical[], COLUMN(TblMedical[Heart Issues]), FALSE)</f>
        <v>No</v>
      </c>
      <c r="H708" s="29" t="str" cm="1">
        <f t="array" ref="H708">VLOOKUP($A708, TblMedical[], COLUMN(TblMedical[Any Transplants]), FALSE)</f>
        <v>yes</v>
      </c>
      <c r="I708" s="29" t="str" cm="1">
        <f t="array" ref="I708">VLOOKUP($A708, TblMedical[], COLUMN(TblMedical[Cancer history]), FALSE)</f>
        <v>No</v>
      </c>
      <c r="J708" s="29">
        <f>VLOOKUP($A708, TblMedical[], 9, FALSE)</f>
        <v>1</v>
      </c>
      <c r="K708" s="29" t="str" cm="1">
        <f t="array" ref="K708">VLOOKUP($A708, TblMedical[], COLUMN(TblMedical[Smoker]), FALSE)</f>
        <v>Yes</v>
      </c>
      <c r="L708" s="29" t="str" cm="1">
        <f t="array" ref="L708">VLOOKUP($A708, TblMedical[], COLUMN(TblMedical[Weight Status]), FALSE)</f>
        <v>Normal Weight</v>
      </c>
      <c r="M708" s="29" t="str" cm="1">
        <f t="array" ref="M708">VLOOKUP($A708, TblMedical[], COLUMN(TblMedical[Diabetes Status]), FALSE)</f>
        <v>Normal</v>
      </c>
      <c r="N708" s="30" cm="1">
        <f t="array" ref="N708">VLOOKUP($A708, TblHospital[], COLUMN(TblHospital[DateofBirth]), FALSE)</f>
        <v>38236</v>
      </c>
      <c r="O708" s="35" t="str" cm="1">
        <f t="array" ref="O708">VLOOKUP($A708, TblHospital[], COLUMN(TblHospital[Hospital tier]), FALSE)</f>
        <v>tier - 2</v>
      </c>
      <c r="P708" s="35" t="str" cm="1">
        <f t="array" ref="P708">VLOOKUP($A708, TblHospital[], COLUMN(TblHospital[City tier]), FALSE)</f>
        <v>tier - 2</v>
      </c>
      <c r="Q708" s="35" t="str" cm="1">
        <f t="array" ref="Q708">VLOOKUP($A708, TblHospital[],COLUMN(TblHospital[State ID]), FALSE)</f>
        <v>R1024</v>
      </c>
      <c r="R708" s="31"/>
      <c r="S708" s="31"/>
      <c r="T708" s="31"/>
    </row>
    <row r="709" spans="1:20" x14ac:dyDescent="0.25">
      <c r="A709" s="39" t="str">
        <f>TblNames[[#This Row],[Customer ID]]</f>
        <v>Id708</v>
      </c>
      <c r="B709" s="29" t="str" cm="1">
        <f t="array" ref="B709">VLOOKUP($A709, TblNames[], COLUMN(TblNames[First Name]), FALSE)</f>
        <v>Katie</v>
      </c>
      <c r="C709" s="29" cm="1">
        <f t="array" ref="C709">VLOOKUP($A709, TblMedical[], COLUMN(TblMedical[HBA1C]), FALSE)</f>
        <v>5.91</v>
      </c>
      <c r="D709" s="34" cm="1">
        <f t="array" ref="D709">VLOOKUP($A709, TblHospital[], COLUMN(TblHospital[Charges]), FALSE)</f>
        <v>14258.33</v>
      </c>
      <c r="E709" s="40" cm="1">
        <f t="array" ref="E709">VLOOKUP($A709, TblHospital[], COLUMN(TblHospital[Age]), FALSE)</f>
        <v>51</v>
      </c>
      <c r="F709" s="29" cm="1">
        <f t="array" ref="F709">VLOOKUP($A709, TblMedical[], COLUMN(TblMedical[BMI]), FALSE)</f>
        <v>39.369999999999997</v>
      </c>
      <c r="G709" s="29" t="str" cm="1">
        <f t="array" ref="G709">VLOOKUP($A709, TblMedical[], COLUMN(TblMedical[Heart Issues]), FALSE)</f>
        <v>No</v>
      </c>
      <c r="H709" s="29" t="str" cm="1">
        <f t="array" ref="H709">VLOOKUP($A709, TblMedical[], COLUMN(TblMedical[Any Transplants]), FALSE)</f>
        <v>No</v>
      </c>
      <c r="I709" s="29" t="str" cm="1">
        <f t="array" ref="I709">VLOOKUP($A709, TblMedical[], COLUMN(TblMedical[Cancer history]), FALSE)</f>
        <v>No</v>
      </c>
      <c r="J709" s="29">
        <f>VLOOKUP($A709, TblMedical[], 9, FALSE)</f>
        <v>2</v>
      </c>
      <c r="K709" s="29" t="str" cm="1">
        <f t="array" ref="K709">VLOOKUP($A709, TblMedical[], COLUMN(TblMedical[Smoker]), FALSE)</f>
        <v>No</v>
      </c>
      <c r="L709" s="29" t="str" cm="1">
        <f t="array" ref="L709">VLOOKUP($A709, TblMedical[], COLUMN(TblMedical[Weight Status]), FALSE)</f>
        <v>Obesity</v>
      </c>
      <c r="M709" s="29" t="str" cm="1">
        <f t="array" ref="M709">VLOOKUP($A709, TblMedical[], COLUMN(TblMedical[Diabetes Status]), FALSE)</f>
        <v>Normal</v>
      </c>
      <c r="N709" s="30" cm="1">
        <f t="array" ref="N709">VLOOKUP($A709, TblHospital[], COLUMN(TblHospital[DateofBirth]), FALSE)</f>
        <v>26493</v>
      </c>
      <c r="O709" s="35" t="str" cm="1">
        <f t="array" ref="O709">VLOOKUP($A709, TblHospital[], COLUMN(TblHospital[Hospital tier]), FALSE)</f>
        <v>tier - 2</v>
      </c>
      <c r="P709" s="35" t="str" cm="1">
        <f t="array" ref="P709">VLOOKUP($A709, TblHospital[], COLUMN(TblHospital[City tier]), FALSE)</f>
        <v>tier - 2</v>
      </c>
      <c r="Q709" s="35" t="str" cm="1">
        <f t="array" ref="Q709">VLOOKUP($A709, TblHospital[],COLUMN(TblHospital[State ID]), FALSE)</f>
        <v>R1026</v>
      </c>
      <c r="R709" s="31"/>
      <c r="S709" s="31"/>
      <c r="T709" s="31"/>
    </row>
    <row r="710" spans="1:20" x14ac:dyDescent="0.25">
      <c r="A710" s="39" t="str">
        <f>TblNames[[#This Row],[Customer ID]]</f>
        <v>Id709</v>
      </c>
      <c r="B710" s="29" t="str" cm="1">
        <f t="array" ref="B710">VLOOKUP($A710, TblNames[], COLUMN(TblNames[First Name]), FALSE)</f>
        <v>Sally</v>
      </c>
      <c r="C710" s="29" cm="1">
        <f t="array" ref="C710">VLOOKUP($A710, TblMedical[], COLUMN(TblMedical[HBA1C]), FALSE)</f>
        <v>7.65</v>
      </c>
      <c r="D710" s="34" cm="1">
        <f t="array" ref="D710">VLOOKUP($A710, TblHospital[], COLUMN(TblHospital[Charges]), FALSE)</f>
        <v>14256.79</v>
      </c>
      <c r="E710" s="40" cm="1">
        <f t="array" ref="E710">VLOOKUP($A710, TblHospital[], COLUMN(TblHospital[Age]), FALSE)</f>
        <v>48</v>
      </c>
      <c r="F710" s="29" cm="1">
        <f t="array" ref="F710">VLOOKUP($A710, TblMedical[], COLUMN(TblMedical[BMI]), FALSE)</f>
        <v>40.880000000000003</v>
      </c>
      <c r="G710" s="29" t="str" cm="1">
        <f t="array" ref="G710">VLOOKUP($A710, TblMedical[], COLUMN(TblMedical[Heart Issues]), FALSE)</f>
        <v>No</v>
      </c>
      <c r="H710" s="29" t="str" cm="1">
        <f t="array" ref="H710">VLOOKUP($A710, TblMedical[], COLUMN(TblMedical[Any Transplants]), FALSE)</f>
        <v>No</v>
      </c>
      <c r="I710" s="29" t="str" cm="1">
        <f t="array" ref="I710">VLOOKUP($A710, TblMedical[], COLUMN(TblMedical[Cancer history]), FALSE)</f>
        <v>No</v>
      </c>
      <c r="J710" s="29">
        <f>VLOOKUP($A710, TblMedical[], 9, FALSE)</f>
        <v>0</v>
      </c>
      <c r="K710" s="29" t="str" cm="1">
        <f t="array" ref="K710">VLOOKUP($A710, TblMedical[], COLUMN(TblMedical[Smoker]), FALSE)</f>
        <v>No</v>
      </c>
      <c r="L710" s="29" t="str" cm="1">
        <f t="array" ref="L710">VLOOKUP($A710, TblMedical[], COLUMN(TblMedical[Weight Status]), FALSE)</f>
        <v>Obesity</v>
      </c>
      <c r="M710" s="29" t="str" cm="1">
        <f t="array" ref="M710">VLOOKUP($A710, TblMedical[], COLUMN(TblMedical[Diabetes Status]), FALSE)</f>
        <v>Diabetes</v>
      </c>
      <c r="N710" s="30" cm="1">
        <f t="array" ref="N710">VLOOKUP($A710, TblHospital[], COLUMN(TblHospital[DateofBirth]), FALSE)</f>
        <v>27389</v>
      </c>
      <c r="O710" s="35" t="str" cm="1">
        <f t="array" ref="O710">VLOOKUP($A710, TblHospital[], COLUMN(TblHospital[Hospital tier]), FALSE)</f>
        <v>tier - 2</v>
      </c>
      <c r="P710" s="35" t="str" cm="1">
        <f t="array" ref="P710">VLOOKUP($A710, TblHospital[], COLUMN(TblHospital[City tier]), FALSE)</f>
        <v>tier - 2</v>
      </c>
      <c r="Q710" s="35" t="str" cm="1">
        <f t="array" ref="Q710">VLOOKUP($A710, TblHospital[],COLUMN(TblHospital[State ID]), FALSE)</f>
        <v>R1026</v>
      </c>
      <c r="R710" s="31"/>
      <c r="S710" s="31"/>
      <c r="T710" s="31"/>
    </row>
    <row r="711" spans="1:20" x14ac:dyDescent="0.25">
      <c r="A711" s="39" t="str">
        <f>TblNames[[#This Row],[Customer ID]]</f>
        <v>Id710</v>
      </c>
      <c r="B711" s="29" t="str" cm="1">
        <f t="array" ref="B711">VLOOKUP($A711, TblNames[], COLUMN(TblNames[First Name]), FALSE)</f>
        <v>Meaghan J</v>
      </c>
      <c r="C711" s="29" cm="1">
        <f t="array" ref="C711">VLOOKUP($A711, TblMedical[], COLUMN(TblMedical[HBA1C]), FALSE)</f>
        <v>5.37</v>
      </c>
      <c r="D711" s="34" cm="1">
        <f t="array" ref="D711">VLOOKUP($A711, TblHospital[], COLUMN(TblHospital[Charges]), FALSE)</f>
        <v>14256.19</v>
      </c>
      <c r="E711" s="40" cm="1">
        <f t="array" ref="E711">VLOOKUP($A711, TblHospital[], COLUMN(TblHospital[Age]), FALSE)</f>
        <v>63</v>
      </c>
      <c r="F711" s="29" cm="1">
        <f t="array" ref="F711">VLOOKUP($A711, TblMedical[], COLUMN(TblMedical[BMI]), FALSE)</f>
        <v>26.22</v>
      </c>
      <c r="G711" s="29" t="str" cm="1">
        <f t="array" ref="G711">VLOOKUP($A711, TblMedical[], COLUMN(TblMedical[Heart Issues]), FALSE)</f>
        <v>Yes</v>
      </c>
      <c r="H711" s="29" t="str" cm="1">
        <f t="array" ref="H711">VLOOKUP($A711, TblMedical[], COLUMN(TblMedical[Any Transplants]), FALSE)</f>
        <v>No</v>
      </c>
      <c r="I711" s="29" t="str" cm="1">
        <f t="array" ref="I711">VLOOKUP($A711, TblMedical[], COLUMN(TblMedical[Cancer history]), FALSE)</f>
        <v>No</v>
      </c>
      <c r="J711" s="29">
        <f>VLOOKUP($A711, TblMedical[], 9, FALSE)</f>
        <v>2</v>
      </c>
      <c r="K711" s="29" t="str" cm="1">
        <f t="array" ref="K711">VLOOKUP($A711, TblMedical[], COLUMN(TblMedical[Smoker]), FALSE)</f>
        <v>No</v>
      </c>
      <c r="L711" s="29" t="str" cm="1">
        <f t="array" ref="L711">VLOOKUP($A711, TblMedical[], COLUMN(TblMedical[Weight Status]), FALSE)</f>
        <v>Overweight</v>
      </c>
      <c r="M711" s="29" t="str" cm="1">
        <f t="array" ref="M711">VLOOKUP($A711, TblMedical[], COLUMN(TblMedical[Diabetes Status]), FALSE)</f>
        <v>Normal</v>
      </c>
      <c r="N711" s="30" cm="1">
        <f t="array" ref="N711">VLOOKUP($A711, TblHospital[], COLUMN(TblHospital[DateofBirth]), FALSE)</f>
        <v>21862</v>
      </c>
      <c r="O711" s="35" t="str" cm="1">
        <f t="array" ref="O711">VLOOKUP($A711, TblHospital[], COLUMN(TblHospital[Hospital tier]), FALSE)</f>
        <v>tier - 2</v>
      </c>
      <c r="P711" s="35" t="str" cm="1">
        <f t="array" ref="P711">VLOOKUP($A711, TblHospital[], COLUMN(TblHospital[City tier]), FALSE)</f>
        <v>tier - 3</v>
      </c>
      <c r="Q711" s="35" t="str" cm="1">
        <f t="array" ref="Q711">VLOOKUP($A711, TblHospital[],COLUMN(TblHospital[State ID]), FALSE)</f>
        <v>R1012</v>
      </c>
      <c r="R711" s="31"/>
      <c r="S711" s="31"/>
      <c r="T711" s="31"/>
    </row>
    <row r="712" spans="1:20" x14ac:dyDescent="0.25">
      <c r="A712" s="39" t="str">
        <f>TblNames[[#This Row],[Customer ID]]</f>
        <v>Id711</v>
      </c>
      <c r="B712" s="29" t="str" cm="1">
        <f t="array" ref="B712">VLOOKUP($A712, TblNames[], COLUMN(TblNames[First Name]), FALSE)</f>
        <v>Rina</v>
      </c>
      <c r="C712" s="29" cm="1">
        <f t="array" ref="C712">VLOOKUP($A712, TblMedical[], COLUMN(TblMedical[HBA1C]), FALSE)</f>
        <v>5.75</v>
      </c>
      <c r="D712" s="34" cm="1">
        <f t="array" ref="D712">VLOOKUP($A712, TblHospital[], COLUMN(TblHospital[Charges]), FALSE)</f>
        <v>14254.61</v>
      </c>
      <c r="E712" s="40" cm="1">
        <f t="array" ref="E712">VLOOKUP($A712, TblHospital[], COLUMN(TblHospital[Age]), FALSE)</f>
        <v>63</v>
      </c>
      <c r="F712" s="29" cm="1">
        <f t="array" ref="F712">VLOOKUP($A712, TblMedical[], COLUMN(TblMedical[BMI]), FALSE)</f>
        <v>25.08</v>
      </c>
      <c r="G712" s="29" t="str" cm="1">
        <f t="array" ref="G712">VLOOKUP($A712, TblMedical[], COLUMN(TblMedical[Heart Issues]), FALSE)</f>
        <v>Yes</v>
      </c>
      <c r="H712" s="29" t="str" cm="1">
        <f t="array" ref="H712">VLOOKUP($A712, TblMedical[], COLUMN(TblMedical[Any Transplants]), FALSE)</f>
        <v>No</v>
      </c>
      <c r="I712" s="29" t="str" cm="1">
        <f t="array" ref="I712">VLOOKUP($A712, TblMedical[], COLUMN(TblMedical[Cancer history]), FALSE)</f>
        <v>No</v>
      </c>
      <c r="J712" s="29">
        <f>VLOOKUP($A712, TblMedical[], 9, FALSE)</f>
        <v>2</v>
      </c>
      <c r="K712" s="29" t="str" cm="1">
        <f t="array" ref="K712">VLOOKUP($A712, TblMedical[], COLUMN(TblMedical[Smoker]), FALSE)</f>
        <v>No</v>
      </c>
      <c r="L712" s="29" t="str" cm="1">
        <f t="array" ref="L712">VLOOKUP($A712, TblMedical[], COLUMN(TblMedical[Weight Status]), FALSE)</f>
        <v>Overweight</v>
      </c>
      <c r="M712" s="29" t="str" cm="1">
        <f t="array" ref="M712">VLOOKUP($A712, TblMedical[], COLUMN(TblMedical[Diabetes Status]), FALSE)</f>
        <v>Normal</v>
      </c>
      <c r="N712" s="30" cm="1">
        <f t="array" ref="N712">VLOOKUP($A712, TblHospital[], COLUMN(TblHospital[DateofBirth]), FALSE)</f>
        <v>21833</v>
      </c>
      <c r="O712" s="35" t="str" cm="1">
        <f t="array" ref="O712">VLOOKUP($A712, TblHospital[], COLUMN(TblHospital[Hospital tier]), FALSE)</f>
        <v>tier - 2</v>
      </c>
      <c r="P712" s="35" t="str" cm="1">
        <f t="array" ref="P712">VLOOKUP($A712, TblHospital[], COLUMN(TblHospital[City tier]), FALSE)</f>
        <v>tier - 1</v>
      </c>
      <c r="Q712" s="35" t="str" cm="1">
        <f t="array" ref="Q712">VLOOKUP($A712, TblHospital[],COLUMN(TblHospital[State ID]), FALSE)</f>
        <v>R1012</v>
      </c>
      <c r="R712" s="31"/>
      <c r="S712" s="31"/>
      <c r="T712" s="31"/>
    </row>
    <row r="713" spans="1:20" x14ac:dyDescent="0.25">
      <c r="A713" s="39" t="str">
        <f>TblNames[[#This Row],[Customer ID]]</f>
        <v>Id712</v>
      </c>
      <c r="B713" s="29" t="str" cm="1">
        <f t="array" ref="B713">VLOOKUP($A713, TblNames[], COLUMN(TblNames[First Name]), FALSE)</f>
        <v>Kristin P</v>
      </c>
      <c r="C713" s="29" cm="1">
        <f t="array" ref="C713">VLOOKUP($A713, TblMedical[], COLUMN(TblMedical[HBA1C]), FALSE)</f>
        <v>6.79</v>
      </c>
      <c r="D713" s="34" cm="1">
        <f t="array" ref="D713">VLOOKUP($A713, TblHospital[], COLUMN(TblHospital[Charges]), FALSE)</f>
        <v>14235.07</v>
      </c>
      <c r="E713" s="40" cm="1">
        <f t="array" ref="E713">VLOOKUP($A713, TblHospital[], COLUMN(TblHospital[Age]), FALSE)</f>
        <v>61</v>
      </c>
      <c r="F713" s="29" cm="1">
        <f t="array" ref="F713">VLOOKUP($A713, TblMedical[], COLUMN(TblMedical[BMI]), FALSE)</f>
        <v>39.1</v>
      </c>
      <c r="G713" s="29" t="str" cm="1">
        <f t="array" ref="G713">VLOOKUP($A713, TblMedical[], COLUMN(TblMedical[Heart Issues]), FALSE)</f>
        <v>Yes</v>
      </c>
      <c r="H713" s="29" t="str" cm="1">
        <f t="array" ref="H713">VLOOKUP($A713, TblMedical[], COLUMN(TblMedical[Any Transplants]), FALSE)</f>
        <v>No</v>
      </c>
      <c r="I713" s="29" t="str" cm="1">
        <f t="array" ref="I713">VLOOKUP($A713, TblMedical[], COLUMN(TblMedical[Cancer history]), FALSE)</f>
        <v>No</v>
      </c>
      <c r="J713" s="29">
        <f>VLOOKUP($A713, TblMedical[], 9, FALSE)</f>
        <v>2</v>
      </c>
      <c r="K713" s="29" t="str" cm="1">
        <f t="array" ref="K713">VLOOKUP($A713, TblMedical[], COLUMN(TblMedical[Smoker]), FALSE)</f>
        <v>No</v>
      </c>
      <c r="L713" s="29" t="str" cm="1">
        <f t="array" ref="L713">VLOOKUP($A713, TblMedical[], COLUMN(TblMedical[Weight Status]), FALSE)</f>
        <v>Obesity</v>
      </c>
      <c r="M713" s="29" t="str" cm="1">
        <f t="array" ref="M713">VLOOKUP($A713, TblMedical[], COLUMN(TblMedical[Diabetes Status]), FALSE)</f>
        <v>Prediabetes</v>
      </c>
      <c r="N713" s="30" cm="1">
        <f t="array" ref="N713">VLOOKUP($A713, TblHospital[], COLUMN(TblHospital[DateofBirth]), FALSE)</f>
        <v>22549</v>
      </c>
      <c r="O713" s="35" t="str" cm="1">
        <f t="array" ref="O713">VLOOKUP($A713, TblHospital[], COLUMN(TblHospital[Hospital tier]), FALSE)</f>
        <v>tier - 2</v>
      </c>
      <c r="P713" s="35" t="str" cm="1">
        <f t="array" ref="P713">VLOOKUP($A713, TblHospital[], COLUMN(TblHospital[City tier]), FALSE)</f>
        <v>tier - 1</v>
      </c>
      <c r="Q713" s="35" t="str" cm="1">
        <f t="array" ref="Q713">VLOOKUP($A713, TblHospital[],COLUMN(TblHospital[State ID]), FALSE)</f>
        <v>R1011</v>
      </c>
      <c r="R713" s="31"/>
      <c r="S713" s="31"/>
      <c r="T713" s="31"/>
    </row>
    <row r="714" spans="1:20" x14ac:dyDescent="0.25">
      <c r="A714" s="39" t="str">
        <f>TblNames[[#This Row],[Customer ID]]</f>
        <v>Id713</v>
      </c>
      <c r="B714" s="29" t="str" cm="1">
        <f t="array" ref="B714">VLOOKUP($A714, TblNames[], COLUMN(TblNames[First Name]), FALSE)</f>
        <v>Albert</v>
      </c>
      <c r="C714" s="29" cm="1">
        <f t="array" ref="C714">VLOOKUP($A714, TblMedical[], COLUMN(TblMedical[HBA1C]), FALSE)</f>
        <v>7.03</v>
      </c>
      <c r="D714" s="34" cm="1">
        <f t="array" ref="D714">VLOOKUP($A714, TblHospital[], COLUMN(TblHospital[Charges]), FALSE)</f>
        <v>14210.54</v>
      </c>
      <c r="E714" s="40" cm="1">
        <f t="array" ref="E714">VLOOKUP($A714, TblHospital[], COLUMN(TblHospital[Age]), FALSE)</f>
        <v>64</v>
      </c>
      <c r="F714" s="29" cm="1">
        <f t="array" ref="F714">VLOOKUP($A714, TblMedical[], COLUMN(TblMedical[BMI]), FALSE)</f>
        <v>37.905000000000001</v>
      </c>
      <c r="G714" s="29" t="str" cm="1">
        <f t="array" ref="G714">VLOOKUP($A714, TblMedical[], COLUMN(TblMedical[Heart Issues]), FALSE)</f>
        <v>No</v>
      </c>
      <c r="H714" s="29" t="str" cm="1">
        <f t="array" ref="H714">VLOOKUP($A714, TblMedical[], COLUMN(TblMedical[Any Transplants]), FALSE)</f>
        <v>No</v>
      </c>
      <c r="I714" s="29" t="str" cm="1">
        <f t="array" ref="I714">VLOOKUP($A714, TblMedical[], COLUMN(TblMedical[Cancer history]), FALSE)</f>
        <v>No</v>
      </c>
      <c r="J714" s="29">
        <f>VLOOKUP($A714, TblMedical[], 9, FALSE)</f>
        <v>3</v>
      </c>
      <c r="K714" s="29" t="str" cm="1">
        <f t="array" ref="K714">VLOOKUP($A714, TblMedical[], COLUMN(TblMedical[Smoker]), FALSE)</f>
        <v>No</v>
      </c>
      <c r="L714" s="29" t="str" cm="1">
        <f t="array" ref="L714">VLOOKUP($A714, TblMedical[], COLUMN(TblMedical[Weight Status]), FALSE)</f>
        <v>Obesity</v>
      </c>
      <c r="M714" s="29" t="str" cm="1">
        <f t="array" ref="M714">VLOOKUP($A714, TblMedical[], COLUMN(TblMedical[Diabetes Status]), FALSE)</f>
        <v>Prediabetes</v>
      </c>
      <c r="N714" s="30" cm="1">
        <f t="array" ref="N714">VLOOKUP($A714, TblHospital[], COLUMN(TblHospital[DateofBirth]), FALSE)</f>
        <v>21449</v>
      </c>
      <c r="O714" s="35" t="str" cm="1">
        <f t="array" ref="O714">VLOOKUP($A714, TblHospital[], COLUMN(TblHospital[Hospital tier]), FALSE)</f>
        <v>tier - 2</v>
      </c>
      <c r="P714" s="35" t="str" cm="1">
        <f t="array" ref="P714">VLOOKUP($A714, TblHospital[], COLUMN(TblHospital[City tier]), FALSE)</f>
        <v>tier - 2</v>
      </c>
      <c r="Q714" s="35" t="str" cm="1">
        <f t="array" ref="Q714">VLOOKUP($A714, TblHospital[],COLUMN(TblHospital[State ID]), FALSE)</f>
        <v>R1012</v>
      </c>
      <c r="R714" s="31"/>
      <c r="S714" s="31"/>
      <c r="T714" s="31"/>
    </row>
    <row r="715" spans="1:20" x14ac:dyDescent="0.25">
      <c r="A715" s="39" t="str">
        <f>TblNames[[#This Row],[Customer ID]]</f>
        <v>Id714</v>
      </c>
      <c r="B715" s="29" t="str" cm="1">
        <f t="array" ref="B715">VLOOKUP($A715, TblNames[], COLUMN(TblNames[First Name]), FALSE)</f>
        <v>Ashley</v>
      </c>
      <c r="C715" s="29" cm="1">
        <f t="array" ref="C715">VLOOKUP($A715, TblMedical[], COLUMN(TblMedical[HBA1C]), FALSE)</f>
        <v>5.41</v>
      </c>
      <c r="D715" s="34" cm="1">
        <f t="array" ref="D715">VLOOKUP($A715, TblHospital[], COLUMN(TblHospital[Charges]), FALSE)</f>
        <v>14209.4</v>
      </c>
      <c r="E715" s="40" cm="1">
        <f t="array" ref="E715">VLOOKUP($A715, TblHospital[], COLUMN(TblHospital[Age]), FALSE)</f>
        <v>39</v>
      </c>
      <c r="F715" s="29" cm="1">
        <f t="array" ref="F715">VLOOKUP($A715, TblMedical[], COLUMN(TblMedical[BMI]), FALSE)</f>
        <v>43.35</v>
      </c>
      <c r="G715" s="29" t="str" cm="1">
        <f t="array" ref="G715">VLOOKUP($A715, TblMedical[], COLUMN(TblMedical[Heart Issues]), FALSE)</f>
        <v>Yes</v>
      </c>
      <c r="H715" s="29" t="str" cm="1">
        <f t="array" ref="H715">VLOOKUP($A715, TblMedical[], COLUMN(TblMedical[Any Transplants]), FALSE)</f>
        <v>No</v>
      </c>
      <c r="I715" s="29" t="str" cm="1">
        <f t="array" ref="I715">VLOOKUP($A715, TblMedical[], COLUMN(TblMedical[Cancer history]), FALSE)</f>
        <v>Yes</v>
      </c>
      <c r="J715" s="29">
        <f>VLOOKUP($A715, TblMedical[], 9, FALSE)</f>
        <v>1</v>
      </c>
      <c r="K715" s="29" t="str" cm="1">
        <f t="array" ref="K715">VLOOKUP($A715, TblMedical[], COLUMN(TblMedical[Smoker]), FALSE)</f>
        <v>No</v>
      </c>
      <c r="L715" s="29" t="str" cm="1">
        <f t="array" ref="L715">VLOOKUP($A715, TblMedical[], COLUMN(TblMedical[Weight Status]), FALSE)</f>
        <v>Obesity</v>
      </c>
      <c r="M715" s="29" t="str" cm="1">
        <f t="array" ref="M715">VLOOKUP($A715, TblMedical[], COLUMN(TblMedical[Diabetes Status]), FALSE)</f>
        <v>Normal</v>
      </c>
      <c r="N715" s="30" cm="1">
        <f t="array" ref="N715">VLOOKUP($A715, TblHospital[], COLUMN(TblHospital[DateofBirth]), FALSE)</f>
        <v>30637</v>
      </c>
      <c r="O715" s="35" t="str" cm="1">
        <f t="array" ref="O715">VLOOKUP($A715, TblHospital[], COLUMN(TblHospital[Hospital tier]), FALSE)</f>
        <v>tier - 2</v>
      </c>
      <c r="P715" s="35" t="str" cm="1">
        <f t="array" ref="P715">VLOOKUP($A715, TblHospital[], COLUMN(TblHospital[City tier]), FALSE)</f>
        <v>tier - 1</v>
      </c>
      <c r="Q715" s="35" t="str" cm="1">
        <f t="array" ref="Q715">VLOOKUP($A715, TblHospital[],COLUMN(TblHospital[State ID]), FALSE)</f>
        <v>R1026</v>
      </c>
      <c r="R715" s="31"/>
      <c r="S715" s="31"/>
      <c r="T715" s="31"/>
    </row>
    <row r="716" spans="1:20" x14ac:dyDescent="0.25">
      <c r="A716" s="39" t="str">
        <f>TblNames[[#This Row],[Customer ID]]</f>
        <v>Id715</v>
      </c>
      <c r="B716" s="29" t="str" cm="1">
        <f t="array" ref="B716">VLOOKUP($A716, TblNames[], COLUMN(TblNames[First Name]), FALSE)</f>
        <v>Shannon L</v>
      </c>
      <c r="C716" s="29" cm="1">
        <f t="array" ref="C716">VLOOKUP($A716, TblMedical[], COLUMN(TblMedical[HBA1C]), FALSE)</f>
        <v>8.0500000000000007</v>
      </c>
      <c r="D716" s="34" cm="1">
        <f t="array" ref="D716">VLOOKUP($A716, TblHospital[], COLUMN(TblHospital[Charges]), FALSE)</f>
        <v>14193.55</v>
      </c>
      <c r="E716" s="40" cm="1">
        <f t="array" ref="E716">VLOOKUP($A716, TblHospital[], COLUMN(TblHospital[Age]), FALSE)</f>
        <v>54</v>
      </c>
      <c r="F716" s="29" cm="1">
        <f t="array" ref="F716">VLOOKUP($A716, TblMedical[], COLUMN(TblMedical[BMI]), FALSE)</f>
        <v>36.15</v>
      </c>
      <c r="G716" s="29" t="str" cm="1">
        <f t="array" ref="G716">VLOOKUP($A716, TblMedical[], COLUMN(TblMedical[Heart Issues]), FALSE)</f>
        <v>No</v>
      </c>
      <c r="H716" s="29" t="str" cm="1">
        <f t="array" ref="H716">VLOOKUP($A716, TblMedical[], COLUMN(TblMedical[Any Transplants]), FALSE)</f>
        <v>No</v>
      </c>
      <c r="I716" s="29" t="str" cm="1">
        <f t="array" ref="I716">VLOOKUP($A716, TblMedical[], COLUMN(TblMedical[Cancer history]), FALSE)</f>
        <v>No</v>
      </c>
      <c r="J716" s="29">
        <f>VLOOKUP($A716, TblMedical[], 9, FALSE)</f>
        <v>0</v>
      </c>
      <c r="K716" s="29" t="str" cm="1">
        <f t="array" ref="K716">VLOOKUP($A716, TblMedical[], COLUMN(TblMedical[Smoker]), FALSE)</f>
        <v>No</v>
      </c>
      <c r="L716" s="29" t="str" cm="1">
        <f t="array" ref="L716">VLOOKUP($A716, TblMedical[], COLUMN(TblMedical[Weight Status]), FALSE)</f>
        <v>Obesity</v>
      </c>
      <c r="M716" s="29" t="str" cm="1">
        <f t="array" ref="M716">VLOOKUP($A716, TblMedical[], COLUMN(TblMedical[Diabetes Status]), FALSE)</f>
        <v>Diabetes</v>
      </c>
      <c r="N716" s="30" cm="1">
        <f t="array" ref="N716">VLOOKUP($A716, TblHospital[], COLUMN(TblHospital[DateofBirth]), FALSE)</f>
        <v>25197</v>
      </c>
      <c r="O716" s="35" t="str" cm="1">
        <f t="array" ref="O716">VLOOKUP($A716, TblHospital[], COLUMN(TblHospital[Hospital tier]), FALSE)</f>
        <v>tier - 2</v>
      </c>
      <c r="P716" s="35" t="str" cm="1">
        <f t="array" ref="P716">VLOOKUP($A716, TblHospital[], COLUMN(TblHospital[City tier]), FALSE)</f>
        <v>tier - 1</v>
      </c>
      <c r="Q716" s="35" t="str" cm="1">
        <f t="array" ref="Q716">VLOOKUP($A716, TblHospital[],COLUMN(TblHospital[State ID]), FALSE)</f>
        <v>R1026</v>
      </c>
      <c r="R716" s="31"/>
      <c r="S716" s="31"/>
      <c r="T716" s="31"/>
    </row>
    <row r="717" spans="1:20" x14ac:dyDescent="0.25">
      <c r="A717" s="39" t="str">
        <f>TblNames[[#This Row],[Customer ID]]</f>
        <v>Id716</v>
      </c>
      <c r="B717" s="29" t="str" cm="1">
        <f t="array" ref="B717">VLOOKUP($A717, TblNames[], COLUMN(TblNames[First Name]), FALSE)</f>
        <v>Amy B</v>
      </c>
      <c r="C717" s="29" cm="1">
        <f t="array" ref="C717">VLOOKUP($A717, TblMedical[], COLUMN(TblMedical[HBA1C]), FALSE)</f>
        <v>5.94</v>
      </c>
      <c r="D717" s="34" cm="1">
        <f t="array" ref="D717">VLOOKUP($A717, TblHospital[], COLUMN(TblHospital[Charges]), FALSE)</f>
        <v>14152.46</v>
      </c>
      <c r="E717" s="40" cm="1">
        <f t="array" ref="E717">VLOOKUP($A717, TblHospital[], COLUMN(TblHospital[Age]), FALSE)</f>
        <v>39</v>
      </c>
      <c r="F717" s="29" cm="1">
        <f t="array" ref="F717">VLOOKUP($A717, TblMedical[], COLUMN(TblMedical[BMI]), FALSE)</f>
        <v>44.98</v>
      </c>
      <c r="G717" s="29" t="str" cm="1">
        <f t="array" ref="G717">VLOOKUP($A717, TblMedical[], COLUMN(TblMedical[Heart Issues]), FALSE)</f>
        <v>No</v>
      </c>
      <c r="H717" s="29" t="str" cm="1">
        <f t="array" ref="H717">VLOOKUP($A717, TblMedical[], COLUMN(TblMedical[Any Transplants]), FALSE)</f>
        <v>No</v>
      </c>
      <c r="I717" s="29" t="str" cm="1">
        <f t="array" ref="I717">VLOOKUP($A717, TblMedical[], COLUMN(TblMedical[Cancer history]), FALSE)</f>
        <v>No</v>
      </c>
      <c r="J717" s="29">
        <f>VLOOKUP($A717, TblMedical[], 9, FALSE)</f>
        <v>1</v>
      </c>
      <c r="K717" s="29" t="str" cm="1">
        <f t="array" ref="K717">VLOOKUP($A717, TblMedical[], COLUMN(TblMedical[Smoker]), FALSE)</f>
        <v>No</v>
      </c>
      <c r="L717" s="29" t="str" cm="1">
        <f t="array" ref="L717">VLOOKUP($A717, TblMedical[], COLUMN(TblMedical[Weight Status]), FALSE)</f>
        <v>Obesity</v>
      </c>
      <c r="M717" s="29" t="str" cm="1">
        <f t="array" ref="M717">VLOOKUP($A717, TblMedical[], COLUMN(TblMedical[Diabetes Status]), FALSE)</f>
        <v>Normal</v>
      </c>
      <c r="N717" s="30" cm="1">
        <f t="array" ref="N717">VLOOKUP($A717, TblHospital[], COLUMN(TblHospital[DateofBirth]), FALSE)</f>
        <v>30870</v>
      </c>
      <c r="O717" s="35" t="str" cm="1">
        <f t="array" ref="O717">VLOOKUP($A717, TblHospital[], COLUMN(TblHospital[Hospital tier]), FALSE)</f>
        <v>tier - 2</v>
      </c>
      <c r="P717" s="35" t="str" cm="1">
        <f t="array" ref="P717">VLOOKUP($A717, TblHospital[], COLUMN(TblHospital[City tier]), FALSE)</f>
        <v>tier - 1</v>
      </c>
      <c r="Q717" s="35" t="str" cm="1">
        <f t="array" ref="Q717">VLOOKUP($A717, TblHospital[],COLUMN(TblHospital[State ID]), FALSE)</f>
        <v>R1012</v>
      </c>
      <c r="R717" s="31"/>
      <c r="S717" s="31"/>
      <c r="T717" s="31"/>
    </row>
    <row r="718" spans="1:20" x14ac:dyDescent="0.25">
      <c r="A718" s="39" t="str">
        <f>TblNames[[#This Row],[Customer ID]]</f>
        <v>Id717</v>
      </c>
      <c r="B718" s="29" t="str" cm="1">
        <f t="array" ref="B718">VLOOKUP($A718, TblNames[], COLUMN(TblNames[First Name]), FALSE)</f>
        <v>A Danielle</v>
      </c>
      <c r="C718" s="29" cm="1">
        <f t="array" ref="C718">VLOOKUP($A718, TblMedical[], COLUMN(TblMedical[HBA1C]), FALSE)</f>
        <v>5.51</v>
      </c>
      <c r="D718" s="34" cm="1">
        <f t="array" ref="D718">VLOOKUP($A718, TblHospital[], COLUMN(TblHospital[Charges]), FALSE)</f>
        <v>14133.04</v>
      </c>
      <c r="E718" s="40" cm="1">
        <f t="array" ref="E718">VLOOKUP($A718, TblHospital[], COLUMN(TblHospital[Age]), FALSE)</f>
        <v>19</v>
      </c>
      <c r="F718" s="29" cm="1">
        <f t="array" ref="F718">VLOOKUP($A718, TblMedical[], COLUMN(TblMedical[BMI]), FALSE)</f>
        <v>38.28</v>
      </c>
      <c r="G718" s="29" t="str" cm="1">
        <f t="array" ref="G718">VLOOKUP($A718, TblMedical[], COLUMN(TblMedical[Heart Issues]), FALSE)</f>
        <v>No</v>
      </c>
      <c r="H718" s="29" t="str" cm="1">
        <f t="array" ref="H718">VLOOKUP($A718, TblMedical[], COLUMN(TblMedical[Any Transplants]), FALSE)</f>
        <v>yes</v>
      </c>
      <c r="I718" s="29" t="str" cm="1">
        <f t="array" ref="I718">VLOOKUP($A718, TblMedical[], COLUMN(TblMedical[Cancer history]), FALSE)</f>
        <v>No</v>
      </c>
      <c r="J718" s="29">
        <f>VLOOKUP($A718, TblMedical[], 9, FALSE)</f>
        <v>1</v>
      </c>
      <c r="K718" s="29" t="str" cm="1">
        <f t="array" ref="K718">VLOOKUP($A718, TblMedical[], COLUMN(TblMedical[Smoker]), FALSE)</f>
        <v>No</v>
      </c>
      <c r="L718" s="29" t="str" cm="1">
        <f t="array" ref="L718">VLOOKUP($A718, TblMedical[], COLUMN(TblMedical[Weight Status]), FALSE)</f>
        <v>Obesity</v>
      </c>
      <c r="M718" s="29" t="str" cm="1">
        <f t="array" ref="M718">VLOOKUP($A718, TblMedical[], COLUMN(TblMedical[Diabetes Status]), FALSE)</f>
        <v>Normal</v>
      </c>
      <c r="N718" s="30" cm="1">
        <f t="array" ref="N718">VLOOKUP($A718, TblHospital[], COLUMN(TblHospital[DateofBirth]), FALSE)</f>
        <v>38174</v>
      </c>
      <c r="O718" s="35" t="str" cm="1">
        <f t="array" ref="O718">VLOOKUP($A718, TblHospital[], COLUMN(TblHospital[Hospital tier]), FALSE)</f>
        <v>tier - 2</v>
      </c>
      <c r="P718" s="35" t="str" cm="1">
        <f t="array" ref="P718">VLOOKUP($A718, TblHospital[], COLUMN(TblHospital[City tier]), FALSE)</f>
        <v>tier - 3</v>
      </c>
      <c r="Q718" s="35" t="str" cm="1">
        <f t="array" ref="Q718">VLOOKUP($A718, TblHospital[],COLUMN(TblHospital[State ID]), FALSE)</f>
        <v>R1013</v>
      </c>
      <c r="R718" s="31"/>
      <c r="S718" s="31"/>
      <c r="T718" s="31"/>
    </row>
    <row r="719" spans="1:20" x14ac:dyDescent="0.25">
      <c r="A719" s="39" t="str">
        <f>TblNames[[#This Row],[Customer ID]]</f>
        <v>Id718</v>
      </c>
      <c r="B719" s="29" t="str" cm="1">
        <f t="array" ref="B719">VLOOKUP($A719, TblNames[], COLUMN(TblNames[First Name]), FALSE)</f>
        <v>Conrad F</v>
      </c>
      <c r="C719" s="29" cm="1">
        <f t="array" ref="C719">VLOOKUP($A719, TblMedical[], COLUMN(TblMedical[HBA1C]), FALSE)</f>
        <v>6.55</v>
      </c>
      <c r="D719" s="34" cm="1">
        <f t="array" ref="D719">VLOOKUP($A719, TblHospital[], COLUMN(TblHospital[Charges]), FALSE)</f>
        <v>14119.62</v>
      </c>
      <c r="E719" s="40" cm="1">
        <f t="array" ref="E719">VLOOKUP($A719, TblHospital[], COLUMN(TblHospital[Age]), FALSE)</f>
        <v>62</v>
      </c>
      <c r="F719" s="29" cm="1">
        <f t="array" ref="F719">VLOOKUP($A719, TblMedical[], COLUMN(TblMedical[BMI]), FALSE)</f>
        <v>32.299999999999997</v>
      </c>
      <c r="G719" s="29" t="str" cm="1">
        <f t="array" ref="G719">VLOOKUP($A719, TblMedical[], COLUMN(TblMedical[Heart Issues]), FALSE)</f>
        <v>Yes</v>
      </c>
      <c r="H719" s="29" t="str" cm="1">
        <f t="array" ref="H719">VLOOKUP($A719, TblMedical[], COLUMN(TblMedical[Any Transplants]), FALSE)</f>
        <v>No</v>
      </c>
      <c r="I719" s="29" t="str" cm="1">
        <f t="array" ref="I719">VLOOKUP($A719, TblMedical[], COLUMN(TblMedical[Cancer history]), FALSE)</f>
        <v>No</v>
      </c>
      <c r="J719" s="29">
        <f>VLOOKUP($A719, TblMedical[], 9, FALSE)</f>
        <v>2</v>
      </c>
      <c r="K719" s="29" t="str" cm="1">
        <f t="array" ref="K719">VLOOKUP($A719, TblMedical[], COLUMN(TblMedical[Smoker]), FALSE)</f>
        <v>No</v>
      </c>
      <c r="L719" s="29" t="str" cm="1">
        <f t="array" ref="L719">VLOOKUP($A719, TblMedical[], COLUMN(TblMedical[Weight Status]), FALSE)</f>
        <v>Obesity</v>
      </c>
      <c r="M719" s="29" t="str" cm="1">
        <f t="array" ref="M719">VLOOKUP($A719, TblMedical[], COLUMN(TblMedical[Diabetes Status]), FALSE)</f>
        <v>Prediabetes</v>
      </c>
      <c r="N719" s="30" cm="1">
        <f t="array" ref="N719">VLOOKUP($A719, TblHospital[], COLUMN(TblHospital[DateofBirth]), FALSE)</f>
        <v>22446</v>
      </c>
      <c r="O719" s="35" t="str" cm="1">
        <f t="array" ref="O719">VLOOKUP($A719, TblHospital[], COLUMN(TblHospital[Hospital tier]), FALSE)</f>
        <v>tier - 2</v>
      </c>
      <c r="P719" s="35" t="str" cm="1">
        <f t="array" ref="P719">VLOOKUP($A719, TblHospital[], COLUMN(TblHospital[City tier]), FALSE)</f>
        <v>tier - 1</v>
      </c>
      <c r="Q719" s="35" t="str" cm="1">
        <f t="array" ref="Q719">VLOOKUP($A719, TblHospital[],COLUMN(TblHospital[State ID]), FALSE)</f>
        <v>R1012</v>
      </c>
      <c r="R719" s="31"/>
      <c r="S719" s="31"/>
      <c r="T719" s="31"/>
    </row>
    <row r="720" spans="1:20" x14ac:dyDescent="0.25">
      <c r="A720" s="39" t="str">
        <f>TblNames[[#This Row],[Customer ID]]</f>
        <v>Id719</v>
      </c>
      <c r="B720" s="29" t="str" cm="1">
        <f t="array" ref="B720">VLOOKUP($A720, TblNames[], COLUMN(TblNames[First Name]), FALSE)</f>
        <v>Josh</v>
      </c>
      <c r="C720" s="29" cm="1">
        <f t="array" ref="C720">VLOOKUP($A720, TblMedical[], COLUMN(TblMedical[HBA1C]), FALSE)</f>
        <v>5.79</v>
      </c>
      <c r="D720" s="34" cm="1">
        <f t="array" ref="D720">VLOOKUP($A720, TblHospital[], COLUMN(TblHospital[Charges]), FALSE)</f>
        <v>14098.07</v>
      </c>
      <c r="E720" s="40" cm="1">
        <f t="array" ref="E720">VLOOKUP($A720, TblHospital[], COLUMN(TblHospital[Age]), FALSE)</f>
        <v>46</v>
      </c>
      <c r="F720" s="29" cm="1">
        <f t="array" ref="F720">VLOOKUP($A720, TblMedical[], COLUMN(TblMedical[BMI]), FALSE)</f>
        <v>39.51</v>
      </c>
      <c r="G720" s="29" t="str" cm="1">
        <f t="array" ref="G720">VLOOKUP($A720, TblMedical[], COLUMN(TblMedical[Heart Issues]), FALSE)</f>
        <v>Yes</v>
      </c>
      <c r="H720" s="29" t="str" cm="1">
        <f t="array" ref="H720">VLOOKUP($A720, TblMedical[], COLUMN(TblMedical[Any Transplants]), FALSE)</f>
        <v>No</v>
      </c>
      <c r="I720" s="29" t="str" cm="1">
        <f t="array" ref="I720">VLOOKUP($A720, TblMedical[], COLUMN(TblMedical[Cancer history]), FALSE)</f>
        <v>No</v>
      </c>
      <c r="J720" s="29">
        <f>VLOOKUP($A720, TblMedical[], 9, FALSE)</f>
        <v>0</v>
      </c>
      <c r="K720" s="29" t="str" cm="1">
        <f t="array" ref="K720">VLOOKUP($A720, TblMedical[], COLUMN(TblMedical[Smoker]), FALSE)</f>
        <v>No</v>
      </c>
      <c r="L720" s="29" t="str" cm="1">
        <f t="array" ref="L720">VLOOKUP($A720, TblMedical[], COLUMN(TblMedical[Weight Status]), FALSE)</f>
        <v>Obesity</v>
      </c>
      <c r="M720" s="29" t="str" cm="1">
        <f t="array" ref="M720">VLOOKUP($A720, TblMedical[], COLUMN(TblMedical[Diabetes Status]), FALSE)</f>
        <v>Normal</v>
      </c>
      <c r="N720" s="30" cm="1">
        <f t="array" ref="N720">VLOOKUP($A720, TblHospital[], COLUMN(TblHospital[DateofBirth]), FALSE)</f>
        <v>28029</v>
      </c>
      <c r="O720" s="35" t="str" cm="1">
        <f t="array" ref="O720">VLOOKUP($A720, TblHospital[], COLUMN(TblHospital[Hospital tier]), FALSE)</f>
        <v>tier - 2</v>
      </c>
      <c r="P720" s="35" t="str" cm="1">
        <f t="array" ref="P720">VLOOKUP($A720, TblHospital[], COLUMN(TblHospital[City tier]), FALSE)</f>
        <v>tier - 3</v>
      </c>
      <c r="Q720" s="35" t="str" cm="1">
        <f t="array" ref="Q720">VLOOKUP($A720, TblHospital[],COLUMN(TblHospital[State ID]), FALSE)</f>
        <v>R1023</v>
      </c>
      <c r="R720" s="31"/>
      <c r="S720" s="31"/>
      <c r="T720" s="31"/>
    </row>
    <row r="721" spans="1:20" x14ac:dyDescent="0.25">
      <c r="A721" s="39" t="str">
        <f>TblNames[[#This Row],[Customer ID]]</f>
        <v>Id720</v>
      </c>
      <c r="B721" s="29" t="str" cm="1">
        <f t="array" ref="B721">VLOOKUP($A721, TblNames[], COLUMN(TblNames[First Name]), FALSE)</f>
        <v>Maxime</v>
      </c>
      <c r="C721" s="29" cm="1">
        <f t="array" ref="C721">VLOOKUP($A721, TblMedical[], COLUMN(TblMedical[HBA1C]), FALSE)</f>
        <v>4.5599999999999996</v>
      </c>
      <c r="D721" s="34" cm="1">
        <f t="array" ref="D721">VLOOKUP($A721, TblHospital[], COLUMN(TblHospital[Charges]), FALSE)</f>
        <v>14081.93</v>
      </c>
      <c r="E721" s="40" cm="1">
        <f t="array" ref="E721">VLOOKUP($A721, TblHospital[], COLUMN(TblHospital[Age]), FALSE)</f>
        <v>31</v>
      </c>
      <c r="F721" s="29" cm="1">
        <f t="array" ref="F721">VLOOKUP($A721, TblMedical[], COLUMN(TblMedical[BMI]), FALSE)</f>
        <v>50.46</v>
      </c>
      <c r="G721" s="29" t="str" cm="1">
        <f t="array" ref="G721">VLOOKUP($A721, TblMedical[], COLUMN(TblMedical[Heart Issues]), FALSE)</f>
        <v>No</v>
      </c>
      <c r="H721" s="29" t="str" cm="1">
        <f t="array" ref="H721">VLOOKUP($A721, TblMedical[], COLUMN(TblMedical[Any Transplants]), FALSE)</f>
        <v>No</v>
      </c>
      <c r="I721" s="29" t="str" cm="1">
        <f t="array" ref="I721">VLOOKUP($A721, TblMedical[], COLUMN(TblMedical[Cancer history]), FALSE)</f>
        <v>No</v>
      </c>
      <c r="J721" s="29">
        <f>VLOOKUP($A721, TblMedical[], 9, FALSE)</f>
        <v>0</v>
      </c>
      <c r="K721" s="29" t="str" cm="1">
        <f t="array" ref="K721">VLOOKUP($A721, TblMedical[], COLUMN(TblMedical[Smoker]), FALSE)</f>
        <v>No</v>
      </c>
      <c r="L721" s="29" t="str" cm="1">
        <f t="array" ref="L721">VLOOKUP($A721, TblMedical[], COLUMN(TblMedical[Weight Status]), FALSE)</f>
        <v>Obesity</v>
      </c>
      <c r="M721" s="29" t="str" cm="1">
        <f t="array" ref="M721">VLOOKUP($A721, TblMedical[], COLUMN(TblMedical[Diabetes Status]), FALSE)</f>
        <v>Normal</v>
      </c>
      <c r="N721" s="30" cm="1">
        <f t="array" ref="N721">VLOOKUP($A721, TblHospital[], COLUMN(TblHospital[DateofBirth]), FALSE)</f>
        <v>33493</v>
      </c>
      <c r="O721" s="35" t="str" cm="1">
        <f t="array" ref="O721">VLOOKUP($A721, TblHospital[], COLUMN(TblHospital[Hospital tier]), FALSE)</f>
        <v>tier - 2</v>
      </c>
      <c r="P721" s="35" t="str" cm="1">
        <f t="array" ref="P721">VLOOKUP($A721, TblHospital[], COLUMN(TblHospital[City tier]), FALSE)</f>
        <v>tier - 3</v>
      </c>
      <c r="Q721" s="35" t="str" cm="1">
        <f t="array" ref="Q721">VLOOKUP($A721, TblHospital[],COLUMN(TblHospital[State ID]), FALSE)</f>
        <v>R1012</v>
      </c>
      <c r="R721" s="31"/>
      <c r="S721" s="31"/>
      <c r="T721" s="31"/>
    </row>
    <row r="722" spans="1:20" x14ac:dyDescent="0.25">
      <c r="A722" s="39" t="str">
        <f>TblNames[[#This Row],[Customer ID]]</f>
        <v>Id721</v>
      </c>
      <c r="B722" s="29" t="str" cm="1">
        <f t="array" ref="B722">VLOOKUP($A722, TblNames[], COLUMN(TblNames[First Name]), FALSE)</f>
        <v>Natalie</v>
      </c>
      <c r="C722" s="29" cm="1">
        <f t="array" ref="C722">VLOOKUP($A722, TblMedical[], COLUMN(TblMedical[HBA1C]), FALSE)</f>
        <v>7</v>
      </c>
      <c r="D722" s="34" cm="1">
        <f t="array" ref="D722">VLOOKUP($A722, TblHospital[], COLUMN(TblHospital[Charges]), FALSE)</f>
        <v>14043.48</v>
      </c>
      <c r="E722" s="40" cm="1">
        <f t="array" ref="E722">VLOOKUP($A722, TblHospital[], COLUMN(TblHospital[Age]), FALSE)</f>
        <v>62</v>
      </c>
      <c r="F722" s="29" cm="1">
        <f t="array" ref="F722">VLOOKUP($A722, TblMedical[], COLUMN(TblMedical[BMI]), FALSE)</f>
        <v>31.73</v>
      </c>
      <c r="G722" s="29" t="str" cm="1">
        <f t="array" ref="G722">VLOOKUP($A722, TblMedical[], COLUMN(TblMedical[Heart Issues]), FALSE)</f>
        <v>No</v>
      </c>
      <c r="H722" s="29" t="str" cm="1">
        <f t="array" ref="H722">VLOOKUP($A722, TblMedical[], COLUMN(TblMedical[Any Transplants]), FALSE)</f>
        <v>No</v>
      </c>
      <c r="I722" s="29" t="str" cm="1">
        <f t="array" ref="I722">VLOOKUP($A722, TblMedical[], COLUMN(TblMedical[Cancer history]), FALSE)</f>
        <v>No</v>
      </c>
      <c r="J722" s="29">
        <f>VLOOKUP($A722, TblMedical[], 9, FALSE)</f>
        <v>0</v>
      </c>
      <c r="K722" s="29" t="str" cm="1">
        <f t="array" ref="K722">VLOOKUP($A722, TblMedical[], COLUMN(TblMedical[Smoker]), FALSE)</f>
        <v>No</v>
      </c>
      <c r="L722" s="29" t="str" cm="1">
        <f t="array" ref="L722">VLOOKUP($A722, TblMedical[], COLUMN(TblMedical[Weight Status]), FALSE)</f>
        <v>Obesity</v>
      </c>
      <c r="M722" s="29" t="str" cm="1">
        <f t="array" ref="M722">VLOOKUP($A722, TblMedical[], COLUMN(TblMedical[Diabetes Status]), FALSE)</f>
        <v>Prediabetes</v>
      </c>
      <c r="N722" s="30" cm="1">
        <f t="array" ref="N722">VLOOKUP($A722, TblHospital[], COLUMN(TblHospital[DateofBirth]), FALSE)</f>
        <v>22228</v>
      </c>
      <c r="O722" s="35" t="str" cm="1">
        <f t="array" ref="O722">VLOOKUP($A722, TblHospital[], COLUMN(TblHospital[Hospital tier]), FALSE)</f>
        <v>tier - 2</v>
      </c>
      <c r="P722" s="35" t="str" cm="1">
        <f t="array" ref="P722">VLOOKUP($A722, TblHospital[], COLUMN(TblHospital[City tier]), FALSE)</f>
        <v>tier - 3</v>
      </c>
      <c r="Q722" s="35" t="str" cm="1">
        <f t="array" ref="Q722">VLOOKUP($A722, TblHospital[],COLUMN(TblHospital[State ID]), FALSE)</f>
        <v>R1024</v>
      </c>
      <c r="R722" s="31"/>
      <c r="S722" s="31"/>
      <c r="T722" s="31"/>
    </row>
    <row r="723" spans="1:20" x14ac:dyDescent="0.25">
      <c r="A723" s="39" t="str">
        <f>TblNames[[#This Row],[Customer ID]]</f>
        <v>Id722</v>
      </c>
      <c r="B723" s="29" t="str" cm="1">
        <f t="array" ref="B723">VLOOKUP($A723, TblNames[], COLUMN(TblNames[First Name]), FALSE)</f>
        <v>Melissa</v>
      </c>
      <c r="C723" s="29" cm="1">
        <f t="array" ref="C723">VLOOKUP($A723, TblMedical[], COLUMN(TblMedical[HBA1C]), FALSE)</f>
        <v>6.57</v>
      </c>
      <c r="D723" s="34" cm="1">
        <f t="array" ref="D723">VLOOKUP($A723, TblHospital[], COLUMN(TblHospital[Charges]), FALSE)</f>
        <v>14007.22</v>
      </c>
      <c r="E723" s="40" cm="1">
        <f t="array" ref="E723">VLOOKUP($A723, TblHospital[], COLUMN(TblHospital[Age]), FALSE)</f>
        <v>60</v>
      </c>
      <c r="F723" s="29" cm="1">
        <f t="array" ref="F723">VLOOKUP($A723, TblMedical[], COLUMN(TblMedical[BMI]), FALSE)</f>
        <v>32.1</v>
      </c>
      <c r="G723" s="29" t="str" cm="1">
        <f t="array" ref="G723">VLOOKUP($A723, TblMedical[], COLUMN(TblMedical[Heart Issues]), FALSE)</f>
        <v>Yes</v>
      </c>
      <c r="H723" s="29" t="str" cm="1">
        <f t="array" ref="H723">VLOOKUP($A723, TblMedical[], COLUMN(TblMedical[Any Transplants]), FALSE)</f>
        <v>No</v>
      </c>
      <c r="I723" s="29" t="str" cm="1">
        <f t="array" ref="I723">VLOOKUP($A723, TblMedical[], COLUMN(TblMedical[Cancer history]), FALSE)</f>
        <v>Yes</v>
      </c>
      <c r="J723" s="29">
        <f>VLOOKUP($A723, TblMedical[], 9, FALSE)</f>
        <v>1</v>
      </c>
      <c r="K723" s="29" t="str" cm="1">
        <f t="array" ref="K723">VLOOKUP($A723, TblMedical[], COLUMN(TblMedical[Smoker]), FALSE)</f>
        <v>No</v>
      </c>
      <c r="L723" s="29" t="str" cm="1">
        <f t="array" ref="L723">VLOOKUP($A723, TblMedical[], COLUMN(TblMedical[Weight Status]), FALSE)</f>
        <v>Obesity</v>
      </c>
      <c r="M723" s="29" t="str" cm="1">
        <f t="array" ref="M723">VLOOKUP($A723, TblMedical[], COLUMN(TblMedical[Diabetes Status]), FALSE)</f>
        <v>Prediabetes</v>
      </c>
      <c r="N723" s="30" cm="1">
        <f t="array" ref="N723">VLOOKUP($A723, TblHospital[], COLUMN(TblHospital[DateofBirth]), FALSE)</f>
        <v>23200</v>
      </c>
      <c r="O723" s="35" t="str" cm="1">
        <f t="array" ref="O723">VLOOKUP($A723, TblHospital[], COLUMN(TblHospital[Hospital tier]), FALSE)</f>
        <v>tier - 2</v>
      </c>
      <c r="P723" s="35" t="str" cm="1">
        <f t="array" ref="P723">VLOOKUP($A723, TblHospital[], COLUMN(TblHospital[City tier]), FALSE)</f>
        <v>tier - 3</v>
      </c>
      <c r="Q723" s="35" t="str" cm="1">
        <f t="array" ref="Q723">VLOOKUP($A723, TblHospital[],COLUMN(TblHospital[State ID]), FALSE)</f>
        <v>R1011</v>
      </c>
      <c r="R723" s="31"/>
      <c r="S723" s="31"/>
      <c r="T723" s="31"/>
    </row>
    <row r="724" spans="1:20" x14ac:dyDescent="0.25">
      <c r="A724" s="39" t="str">
        <f>TblNames[[#This Row],[Customer ID]]</f>
        <v>Id723</v>
      </c>
      <c r="B724" s="29" t="str" cm="1">
        <f t="array" ref="B724">VLOOKUP($A724, TblNames[], COLUMN(TblNames[First Name]), FALSE)</f>
        <v>Laura P</v>
      </c>
      <c r="C724" s="29" cm="1">
        <f t="array" ref="C724">VLOOKUP($A724, TblMedical[], COLUMN(TblMedical[HBA1C]), FALSE)</f>
        <v>11.61</v>
      </c>
      <c r="D724" s="34" cm="1">
        <f t="array" ref="D724">VLOOKUP($A724, TblHospital[], COLUMN(TblHospital[Charges]), FALSE)</f>
        <v>14001.29</v>
      </c>
      <c r="E724" s="40" cm="1">
        <f t="array" ref="E724">VLOOKUP($A724, TblHospital[], COLUMN(TblHospital[Age]), FALSE)</f>
        <v>60</v>
      </c>
      <c r="F724" s="29" cm="1">
        <f t="array" ref="F724">VLOOKUP($A724, TblMedical[], COLUMN(TblMedical[BMI]), FALSE)</f>
        <v>27.83</v>
      </c>
      <c r="G724" s="29" t="str" cm="1">
        <f t="array" ref="G724">VLOOKUP($A724, TblMedical[], COLUMN(TblMedical[Heart Issues]), FALSE)</f>
        <v>Yes</v>
      </c>
      <c r="H724" s="29" t="str" cm="1">
        <f t="array" ref="H724">VLOOKUP($A724, TblMedical[], COLUMN(TblMedical[Any Transplants]), FALSE)</f>
        <v>No</v>
      </c>
      <c r="I724" s="29" t="str" cm="1">
        <f t="array" ref="I724">VLOOKUP($A724, TblMedical[], COLUMN(TblMedical[Cancer history]), FALSE)</f>
        <v>Yes</v>
      </c>
      <c r="J724" s="29">
        <f>VLOOKUP($A724, TblMedical[], 9, FALSE)</f>
        <v>1</v>
      </c>
      <c r="K724" s="29" t="str" cm="1">
        <f t="array" ref="K724">VLOOKUP($A724, TblMedical[], COLUMN(TblMedical[Smoker]), FALSE)</f>
        <v>No</v>
      </c>
      <c r="L724" s="29" t="str" cm="1">
        <f t="array" ref="L724">VLOOKUP($A724, TblMedical[], COLUMN(TblMedical[Weight Status]), FALSE)</f>
        <v>Overweight</v>
      </c>
      <c r="M724" s="29" t="str" cm="1">
        <f t="array" ref="M724">VLOOKUP($A724, TblMedical[], COLUMN(TblMedical[Diabetes Status]), FALSE)</f>
        <v>Diabetes</v>
      </c>
      <c r="N724" s="30" cm="1">
        <f t="array" ref="N724">VLOOKUP($A724, TblHospital[], COLUMN(TblHospital[DateofBirth]), FALSE)</f>
        <v>23198</v>
      </c>
      <c r="O724" s="35" t="str" cm="1">
        <f t="array" ref="O724">VLOOKUP($A724, TblHospital[], COLUMN(TblHospital[Hospital tier]), FALSE)</f>
        <v>tier - 2</v>
      </c>
      <c r="P724" s="35" t="str" cm="1">
        <f t="array" ref="P724">VLOOKUP($A724, TblHospital[], COLUMN(TblHospital[City tier]), FALSE)</f>
        <v>tier - 2</v>
      </c>
      <c r="Q724" s="35" t="str" cm="1">
        <f t="array" ref="Q724">VLOOKUP($A724, TblHospital[],COLUMN(TblHospital[State ID]), FALSE)</f>
        <v>R1013</v>
      </c>
      <c r="R724" s="31"/>
      <c r="S724" s="31"/>
      <c r="T724" s="31"/>
    </row>
    <row r="725" spans="1:20" x14ac:dyDescent="0.25">
      <c r="A725" s="39" t="str">
        <f>TblNames[[#This Row],[Customer ID]]</f>
        <v>Id724</v>
      </c>
      <c r="B725" s="29" t="str" cm="1">
        <f t="array" ref="B725">VLOOKUP($A725, TblNames[], COLUMN(TblNames[First Name]), FALSE)</f>
        <v>Lisa</v>
      </c>
      <c r="C725" s="29" cm="1">
        <f t="array" ref="C725">VLOOKUP($A725, TblMedical[], COLUMN(TblMedical[HBA1C]), FALSE)</f>
        <v>8.16</v>
      </c>
      <c r="D725" s="34" cm="1">
        <f t="array" ref="D725">VLOOKUP($A725, TblHospital[], COLUMN(TblHospital[Charges]), FALSE)</f>
        <v>14001.13</v>
      </c>
      <c r="E725" s="40" cm="1">
        <f t="array" ref="E725">VLOOKUP($A725, TblHospital[], COLUMN(TblHospital[Age]), FALSE)</f>
        <v>59</v>
      </c>
      <c r="F725" s="29" cm="1">
        <f t="array" ref="F725">VLOOKUP($A725, TblMedical[], COLUMN(TblMedical[BMI]), FALSE)</f>
        <v>27.72</v>
      </c>
      <c r="G725" s="29" t="str" cm="1">
        <f t="array" ref="G725">VLOOKUP($A725, TblMedical[], COLUMN(TblMedical[Heart Issues]), FALSE)</f>
        <v>Yes</v>
      </c>
      <c r="H725" s="29" t="str" cm="1">
        <f t="array" ref="H725">VLOOKUP($A725, TblMedical[], COLUMN(TblMedical[Any Transplants]), FALSE)</f>
        <v>No</v>
      </c>
      <c r="I725" s="29" t="str" cm="1">
        <f t="array" ref="I725">VLOOKUP($A725, TblMedical[], COLUMN(TblMedical[Cancer history]), FALSE)</f>
        <v>Yes</v>
      </c>
      <c r="J725" s="29">
        <f>VLOOKUP($A725, TblMedical[], 9, FALSE)</f>
        <v>1</v>
      </c>
      <c r="K725" s="29" t="str" cm="1">
        <f t="array" ref="K725">VLOOKUP($A725, TblMedical[], COLUMN(TblMedical[Smoker]), FALSE)</f>
        <v>No</v>
      </c>
      <c r="L725" s="29" t="str" cm="1">
        <f t="array" ref="L725">VLOOKUP($A725, TblMedical[], COLUMN(TblMedical[Weight Status]), FALSE)</f>
        <v>Overweight</v>
      </c>
      <c r="M725" s="29" t="str" cm="1">
        <f t="array" ref="M725">VLOOKUP($A725, TblMedical[], COLUMN(TblMedical[Diabetes Status]), FALSE)</f>
        <v>Diabetes</v>
      </c>
      <c r="N725" s="30" cm="1">
        <f t="array" ref="N725">VLOOKUP($A725, TblHospital[], COLUMN(TblHospital[DateofBirth]), FALSE)</f>
        <v>23368</v>
      </c>
      <c r="O725" s="35" t="str" cm="1">
        <f t="array" ref="O725">VLOOKUP($A725, TblHospital[], COLUMN(TblHospital[Hospital tier]), FALSE)</f>
        <v>tier - 2</v>
      </c>
      <c r="P725" s="35" t="str" cm="1">
        <f t="array" ref="P725">VLOOKUP($A725, TblHospital[], COLUMN(TblHospital[City tier]), FALSE)</f>
        <v>tier - 1</v>
      </c>
      <c r="Q725" s="35" t="str" cm="1">
        <f t="array" ref="Q725">VLOOKUP($A725, TblHospital[],COLUMN(TblHospital[State ID]), FALSE)</f>
        <v>R1013</v>
      </c>
      <c r="R725" s="31"/>
      <c r="S725" s="31"/>
      <c r="T725" s="31"/>
    </row>
    <row r="726" spans="1:20" x14ac:dyDescent="0.25">
      <c r="A726" s="39" t="str">
        <f>TblNames[[#This Row],[Customer ID]]</f>
        <v>Id725</v>
      </c>
      <c r="B726" s="29" t="str" cm="1">
        <f t="array" ref="B726">VLOOKUP($A726, TblNames[], COLUMN(TblNames[First Name]), FALSE)</f>
        <v>William D Jr</v>
      </c>
      <c r="C726" s="29" cm="1">
        <f t="array" ref="C726">VLOOKUP($A726, TblMedical[], COLUMN(TblMedical[HBA1C]), FALSE)</f>
        <v>4.4800000000000004</v>
      </c>
      <c r="D726" s="34" cm="1">
        <f t="array" ref="D726">VLOOKUP($A726, TblHospital[], COLUMN(TblHospital[Charges]), FALSE)</f>
        <v>13981.85</v>
      </c>
      <c r="E726" s="40" cm="1">
        <f t="array" ref="E726">VLOOKUP($A726, TblHospital[], COLUMN(TblHospital[Age]), FALSE)</f>
        <v>63</v>
      </c>
      <c r="F726" s="29" cm="1">
        <f t="array" ref="F726">VLOOKUP($A726, TblMedical[], COLUMN(TblMedical[BMI]), FALSE)</f>
        <v>36.765000000000001</v>
      </c>
      <c r="G726" s="29" t="str" cm="1">
        <f t="array" ref="G726">VLOOKUP($A726, TblMedical[], COLUMN(TblMedical[Heart Issues]), FALSE)</f>
        <v>Yes</v>
      </c>
      <c r="H726" s="29" t="str" cm="1">
        <f t="array" ref="H726">VLOOKUP($A726, TblMedical[], COLUMN(TblMedical[Any Transplants]), FALSE)</f>
        <v>No</v>
      </c>
      <c r="I726" s="29" t="str" cm="1">
        <f t="array" ref="I726">VLOOKUP($A726, TblMedical[], COLUMN(TblMedical[Cancer history]), FALSE)</f>
        <v>No</v>
      </c>
      <c r="J726" s="29">
        <f>VLOOKUP($A726, TblMedical[], 9, FALSE)</f>
        <v>2</v>
      </c>
      <c r="K726" s="29" t="str" cm="1">
        <f t="array" ref="K726">VLOOKUP($A726, TblMedical[], COLUMN(TblMedical[Smoker]), FALSE)</f>
        <v>No</v>
      </c>
      <c r="L726" s="29" t="str" cm="1">
        <f t="array" ref="L726">VLOOKUP($A726, TblMedical[], COLUMN(TblMedical[Weight Status]), FALSE)</f>
        <v>Obesity</v>
      </c>
      <c r="M726" s="29" t="str" cm="1">
        <f t="array" ref="M726">VLOOKUP($A726, TblMedical[], COLUMN(TblMedical[Diabetes Status]), FALSE)</f>
        <v>Normal</v>
      </c>
      <c r="N726" s="30" cm="1">
        <f t="array" ref="N726">VLOOKUP($A726, TblHospital[], COLUMN(TblHospital[DateofBirth]), FALSE)</f>
        <v>21799</v>
      </c>
      <c r="O726" s="35" t="str" cm="1">
        <f t="array" ref="O726">VLOOKUP($A726, TblHospital[], COLUMN(TblHospital[Hospital tier]), FALSE)</f>
        <v>tier - 2</v>
      </c>
      <c r="P726" s="35" t="str" cm="1">
        <f t="array" ref="P726">VLOOKUP($A726, TblHospital[], COLUMN(TblHospital[City tier]), FALSE)</f>
        <v>tier - 1</v>
      </c>
      <c r="Q726" s="35" t="str" cm="1">
        <f t="array" ref="Q726">VLOOKUP($A726, TblHospital[],COLUMN(TblHospital[State ID]), FALSE)</f>
        <v>R1016</v>
      </c>
      <c r="R726" s="31"/>
      <c r="S726" s="31"/>
      <c r="T726" s="31"/>
    </row>
    <row r="727" spans="1:20" x14ac:dyDescent="0.25">
      <c r="A727" s="39" t="str">
        <f>TblNames[[#This Row],[Customer ID]]</f>
        <v>Id726</v>
      </c>
      <c r="B727" s="29" t="str" cm="1">
        <f t="array" ref="B727">VLOOKUP($A727, TblNames[], COLUMN(TblNames[First Name]), FALSE)</f>
        <v>James</v>
      </c>
      <c r="C727" s="29" cm="1">
        <f t="array" ref="C727">VLOOKUP($A727, TblMedical[], COLUMN(TblMedical[HBA1C]), FALSE)</f>
        <v>4.08</v>
      </c>
      <c r="D727" s="34" cm="1">
        <f t="array" ref="D727">VLOOKUP($A727, TblHospital[], COLUMN(TblHospital[Charges]), FALSE)</f>
        <v>13979.45</v>
      </c>
      <c r="E727" s="40" cm="1">
        <f t="array" ref="E727">VLOOKUP($A727, TblHospital[], COLUMN(TblHospital[Age]), FALSE)</f>
        <v>33</v>
      </c>
      <c r="F727" s="29" cm="1">
        <f t="array" ref="F727">VLOOKUP($A727, TblMedical[], COLUMN(TblMedical[BMI]), FALSE)</f>
        <v>48.36</v>
      </c>
      <c r="G727" s="29" t="str" cm="1">
        <f t="array" ref="G727">VLOOKUP($A727, TblMedical[], COLUMN(TblMedical[Heart Issues]), FALSE)</f>
        <v>No</v>
      </c>
      <c r="H727" s="29" t="str" cm="1">
        <f t="array" ref="H727">VLOOKUP($A727, TblMedical[], COLUMN(TblMedical[Any Transplants]), FALSE)</f>
        <v>No</v>
      </c>
      <c r="I727" s="29" t="str" cm="1">
        <f t="array" ref="I727">VLOOKUP($A727, TblMedical[], COLUMN(TblMedical[Cancer history]), FALSE)</f>
        <v>No</v>
      </c>
      <c r="J727" s="29">
        <f>VLOOKUP($A727, TblMedical[], 9, FALSE)</f>
        <v>0</v>
      </c>
      <c r="K727" s="29" t="str" cm="1">
        <f t="array" ref="K727">VLOOKUP($A727, TblMedical[], COLUMN(TblMedical[Smoker]), FALSE)</f>
        <v>No</v>
      </c>
      <c r="L727" s="29" t="str" cm="1">
        <f t="array" ref="L727">VLOOKUP($A727, TblMedical[], COLUMN(TblMedical[Weight Status]), FALSE)</f>
        <v>Obesity</v>
      </c>
      <c r="M727" s="29" t="str" cm="1">
        <f t="array" ref="M727">VLOOKUP($A727, TblMedical[], COLUMN(TblMedical[Diabetes Status]), FALSE)</f>
        <v>Normal</v>
      </c>
      <c r="N727" s="30" cm="1">
        <f t="array" ref="N727">VLOOKUP($A727, TblHospital[], COLUMN(TblHospital[DateofBirth]), FALSE)</f>
        <v>33067</v>
      </c>
      <c r="O727" s="35" t="str" cm="1">
        <f t="array" ref="O727">VLOOKUP($A727, TblHospital[], COLUMN(TblHospital[Hospital tier]), FALSE)</f>
        <v>tier - 2</v>
      </c>
      <c r="P727" s="35" t="str" cm="1">
        <f t="array" ref="P727">VLOOKUP($A727, TblHospital[], COLUMN(TblHospital[City tier]), FALSE)</f>
        <v>tier - 1</v>
      </c>
      <c r="Q727" s="35" t="str" cm="1">
        <f t="array" ref="Q727">VLOOKUP($A727, TblHospital[],COLUMN(TblHospital[State ID]), FALSE)</f>
        <v>R1023</v>
      </c>
      <c r="R727" s="31"/>
      <c r="S727" s="31"/>
      <c r="T727" s="31"/>
    </row>
    <row r="728" spans="1:20" x14ac:dyDescent="0.25">
      <c r="A728" s="39" t="str">
        <f>TblNames[[#This Row],[Customer ID]]</f>
        <v>Id727</v>
      </c>
      <c r="B728" s="29" t="str" cm="1">
        <f t="array" ref="B728">VLOOKUP($A728, TblNames[], COLUMN(TblNames[First Name]), FALSE)</f>
        <v>John</v>
      </c>
      <c r="C728" s="29" cm="1">
        <f t="array" ref="C728">VLOOKUP($A728, TblMedical[], COLUMN(TblMedical[HBA1C]), FALSE)</f>
        <v>4.4000000000000004</v>
      </c>
      <c r="D728" s="34" cm="1">
        <f t="array" ref="D728">VLOOKUP($A728, TblHospital[], COLUMN(TblHospital[Charges]), FALSE)</f>
        <v>13974.46</v>
      </c>
      <c r="E728" s="40" cm="1">
        <f t="array" ref="E728">VLOOKUP($A728, TblHospital[], COLUMN(TblHospital[Age]), FALSE)</f>
        <v>63</v>
      </c>
      <c r="F728" s="29" cm="1">
        <f t="array" ref="F728">VLOOKUP($A728, TblMedical[], COLUMN(TblMedical[BMI]), FALSE)</f>
        <v>31.445</v>
      </c>
      <c r="G728" s="29" t="str" cm="1">
        <f t="array" ref="G728">VLOOKUP($A728, TblMedical[], COLUMN(TblMedical[Heart Issues]), FALSE)</f>
        <v>Yes</v>
      </c>
      <c r="H728" s="29" t="str" cm="1">
        <f t="array" ref="H728">VLOOKUP($A728, TblMedical[], COLUMN(TblMedical[Any Transplants]), FALSE)</f>
        <v>No</v>
      </c>
      <c r="I728" s="29" t="str" cm="1">
        <f t="array" ref="I728">VLOOKUP($A728, TblMedical[], COLUMN(TblMedical[Cancer history]), FALSE)</f>
        <v>No</v>
      </c>
      <c r="J728" s="29">
        <f>VLOOKUP($A728, TblMedical[], 9, FALSE)</f>
        <v>2</v>
      </c>
      <c r="K728" s="29" t="str" cm="1">
        <f t="array" ref="K728">VLOOKUP($A728, TblMedical[], COLUMN(TblMedical[Smoker]), FALSE)</f>
        <v>No</v>
      </c>
      <c r="L728" s="29" t="str" cm="1">
        <f t="array" ref="L728">VLOOKUP($A728, TblMedical[], COLUMN(TblMedical[Weight Status]), FALSE)</f>
        <v>Obesity</v>
      </c>
      <c r="M728" s="29" t="str" cm="1">
        <f t="array" ref="M728">VLOOKUP($A728, TblMedical[], COLUMN(TblMedical[Diabetes Status]), FALSE)</f>
        <v>Normal</v>
      </c>
      <c r="N728" s="30" cm="1">
        <f t="array" ref="N728">VLOOKUP($A728, TblHospital[], COLUMN(TblHospital[DateofBirth]), FALSE)</f>
        <v>21791</v>
      </c>
      <c r="O728" s="35" t="str" cm="1">
        <f t="array" ref="O728">VLOOKUP($A728, TblHospital[], COLUMN(TblHospital[Hospital tier]), FALSE)</f>
        <v>tier - 2</v>
      </c>
      <c r="P728" s="35" t="str" cm="1">
        <f t="array" ref="P728">VLOOKUP($A728, TblHospital[], COLUMN(TblHospital[City tier]), FALSE)</f>
        <v>tier - 2</v>
      </c>
      <c r="Q728" s="35" t="str" cm="1">
        <f t="array" ref="Q728">VLOOKUP($A728, TblHospital[],COLUMN(TblHospital[State ID]), FALSE)</f>
        <v>R1019</v>
      </c>
      <c r="R728" s="31"/>
      <c r="S728" s="31"/>
      <c r="T728" s="31"/>
    </row>
    <row r="729" spans="1:20" x14ac:dyDescent="0.25">
      <c r="A729" s="39" t="str">
        <f>TblNames[[#This Row],[Customer ID]]</f>
        <v>Id728</v>
      </c>
      <c r="B729" s="29" t="str" cm="1">
        <f t="array" ref="B729">VLOOKUP($A729, TblNames[], COLUMN(TblNames[First Name]), FALSE)</f>
        <v>Adam S</v>
      </c>
      <c r="C729" s="29" cm="1">
        <f t="array" ref="C729">VLOOKUP($A729, TblMedical[], COLUMN(TblMedical[HBA1C]), FALSE)</f>
        <v>9.02</v>
      </c>
      <c r="D729" s="34" cm="1">
        <f t="array" ref="D729">VLOOKUP($A729, TblHospital[], COLUMN(TblHospital[Charges]), FALSE)</f>
        <v>13937.67</v>
      </c>
      <c r="E729" s="40" cm="1">
        <f t="array" ref="E729">VLOOKUP($A729, TblHospital[], COLUMN(TblHospital[Age]), FALSE)</f>
        <v>63</v>
      </c>
      <c r="F729" s="29" cm="1">
        <f t="array" ref="F729">VLOOKUP($A729, TblMedical[], COLUMN(TblMedical[BMI]), FALSE)</f>
        <v>27.55</v>
      </c>
      <c r="G729" s="29" t="str" cm="1">
        <f t="array" ref="G729">VLOOKUP($A729, TblMedical[], COLUMN(TblMedical[Heart Issues]), FALSE)</f>
        <v>No</v>
      </c>
      <c r="H729" s="29" t="str" cm="1">
        <f t="array" ref="H729">VLOOKUP($A729, TblMedical[], COLUMN(TblMedical[Any Transplants]), FALSE)</f>
        <v>No</v>
      </c>
      <c r="I729" s="29" t="str" cm="1">
        <f t="array" ref="I729">VLOOKUP($A729, TblMedical[], COLUMN(TblMedical[Cancer history]), FALSE)</f>
        <v>No</v>
      </c>
      <c r="J729" s="29">
        <f>VLOOKUP($A729, TblMedical[], 9, FALSE)</f>
        <v>0</v>
      </c>
      <c r="K729" s="29" t="str" cm="1">
        <f t="array" ref="K729">VLOOKUP($A729, TblMedical[], COLUMN(TblMedical[Smoker]), FALSE)</f>
        <v>No</v>
      </c>
      <c r="L729" s="29" t="str" cm="1">
        <f t="array" ref="L729">VLOOKUP($A729, TblMedical[], COLUMN(TblMedical[Weight Status]), FALSE)</f>
        <v>Overweight</v>
      </c>
      <c r="M729" s="29" t="str" cm="1">
        <f t="array" ref="M729">VLOOKUP($A729, TblMedical[], COLUMN(TblMedical[Diabetes Status]), FALSE)</f>
        <v>Diabetes</v>
      </c>
      <c r="N729" s="30" cm="1">
        <f t="array" ref="N729">VLOOKUP($A729, TblHospital[], COLUMN(TblHospital[DateofBirth]), FALSE)</f>
        <v>22085</v>
      </c>
      <c r="O729" s="35" t="str" cm="1">
        <f t="array" ref="O729">VLOOKUP($A729, TblHospital[], COLUMN(TblHospital[Hospital tier]), FALSE)</f>
        <v>tier - 2</v>
      </c>
      <c r="P729" s="35" t="str" cm="1">
        <f t="array" ref="P729">VLOOKUP($A729, TblHospital[], COLUMN(TblHospital[City tier]), FALSE)</f>
        <v>tier - 1</v>
      </c>
      <c r="Q729" s="35" t="str" cm="1">
        <f t="array" ref="Q729">VLOOKUP($A729, TblHospital[],COLUMN(TblHospital[State ID]), FALSE)</f>
        <v>R1012</v>
      </c>
      <c r="R729" s="31"/>
      <c r="S729" s="31"/>
      <c r="T729" s="31"/>
    </row>
    <row r="730" spans="1:20" x14ac:dyDescent="0.25">
      <c r="A730" s="39" t="str">
        <f>TblNames[[#This Row],[Customer ID]]</f>
        <v>Id729</v>
      </c>
      <c r="B730" s="29" t="str" cm="1">
        <f t="array" ref="B730">VLOOKUP($A730, TblNames[], COLUMN(TblNames[First Name]), FALSE)</f>
        <v>Armando</v>
      </c>
      <c r="C730" s="29" cm="1">
        <f t="array" ref="C730">VLOOKUP($A730, TblMedical[], COLUMN(TblMedical[HBA1C]), FALSE)</f>
        <v>8.06</v>
      </c>
      <c r="D730" s="34" cm="1">
        <f t="array" ref="D730">VLOOKUP($A730, TblHospital[], COLUMN(TblHospital[Charges]), FALSE)</f>
        <v>13919.82</v>
      </c>
      <c r="E730" s="40" cm="1">
        <f t="array" ref="E730">VLOOKUP($A730, TblHospital[], COLUMN(TblHospital[Age]), FALSE)</f>
        <v>61</v>
      </c>
      <c r="F730" s="29" cm="1">
        <f t="array" ref="F730">VLOOKUP($A730, TblMedical[], COLUMN(TblMedical[BMI]), FALSE)</f>
        <v>33.11</v>
      </c>
      <c r="G730" s="29" t="str" cm="1">
        <f t="array" ref="G730">VLOOKUP($A730, TblMedical[], COLUMN(TblMedical[Heart Issues]), FALSE)</f>
        <v>No</v>
      </c>
      <c r="H730" s="29" t="str" cm="1">
        <f t="array" ref="H730">VLOOKUP($A730, TblMedical[], COLUMN(TblMedical[Any Transplants]), FALSE)</f>
        <v>No</v>
      </c>
      <c r="I730" s="29" t="str" cm="1">
        <f t="array" ref="I730">VLOOKUP($A730, TblMedical[], COLUMN(TblMedical[Cancer history]), FALSE)</f>
        <v>No</v>
      </c>
      <c r="J730" s="29">
        <f>VLOOKUP($A730, TblMedical[], 9, FALSE)</f>
        <v>0</v>
      </c>
      <c r="K730" s="29" t="str" cm="1">
        <f t="array" ref="K730">VLOOKUP($A730, TblMedical[], COLUMN(TblMedical[Smoker]), FALSE)</f>
        <v>No</v>
      </c>
      <c r="L730" s="29" t="str" cm="1">
        <f t="array" ref="L730">VLOOKUP($A730, TblMedical[], COLUMN(TblMedical[Weight Status]), FALSE)</f>
        <v>Obesity</v>
      </c>
      <c r="M730" s="29" t="str" cm="1">
        <f t="array" ref="M730">VLOOKUP($A730, TblMedical[], COLUMN(TblMedical[Diabetes Status]), FALSE)</f>
        <v>Diabetes</v>
      </c>
      <c r="N730" s="30" cm="1">
        <f t="array" ref="N730">VLOOKUP($A730, TblHospital[], COLUMN(TblHospital[DateofBirth]), FALSE)</f>
        <v>22854</v>
      </c>
      <c r="O730" s="35" t="str" cm="1">
        <f t="array" ref="O730">VLOOKUP($A730, TblHospital[], COLUMN(TblHospital[Hospital tier]), FALSE)</f>
        <v>tier - 2</v>
      </c>
      <c r="P730" s="35" t="str" cm="1">
        <f t="array" ref="P730">VLOOKUP($A730, TblHospital[], COLUMN(TblHospital[City tier]), FALSE)</f>
        <v>tier - 2</v>
      </c>
      <c r="Q730" s="35" t="str" cm="1">
        <f t="array" ref="Q730">VLOOKUP($A730, TblHospital[],COLUMN(TblHospital[State ID]), FALSE)</f>
        <v>R1013</v>
      </c>
      <c r="R730" s="31"/>
      <c r="S730" s="31"/>
      <c r="T730" s="31"/>
    </row>
    <row r="731" spans="1:20" x14ac:dyDescent="0.25">
      <c r="A731" s="39" t="str">
        <f>TblNames[[#This Row],[Customer ID]]</f>
        <v>Id730</v>
      </c>
      <c r="B731" s="29" t="str" cm="1">
        <f t="array" ref="B731">VLOOKUP($A731, TblNames[], COLUMN(TblNames[First Name]), FALSE)</f>
        <v xml:space="preserve">  Dana</v>
      </c>
      <c r="C731" s="29" cm="1">
        <f t="array" ref="C731">VLOOKUP($A731, TblMedical[], COLUMN(TblMedical[HBA1C]), FALSE)</f>
        <v>6.21</v>
      </c>
      <c r="D731" s="34" cm="1">
        <f t="array" ref="D731">VLOOKUP($A731, TblHospital[], COLUMN(TblHospital[Charges]), FALSE)</f>
        <v>13887.97</v>
      </c>
      <c r="E731" s="40" cm="1">
        <f t="array" ref="E731">VLOOKUP($A731, TblHospital[], COLUMN(TblHospital[Age]), FALSE)</f>
        <v>64</v>
      </c>
      <c r="F731" s="29" cm="1">
        <f t="array" ref="F731">VLOOKUP($A731, TblMedical[], COLUMN(TblMedical[BMI]), FALSE)</f>
        <v>36.85</v>
      </c>
      <c r="G731" s="29" t="str" cm="1">
        <f t="array" ref="G731">VLOOKUP($A731, TblMedical[], COLUMN(TblMedical[Heart Issues]), FALSE)</f>
        <v>Yes</v>
      </c>
      <c r="H731" s="29" t="str" cm="1">
        <f t="array" ref="H731">VLOOKUP($A731, TblMedical[], COLUMN(TblMedical[Any Transplants]), FALSE)</f>
        <v>No</v>
      </c>
      <c r="I731" s="29" t="str" cm="1">
        <f t="array" ref="I731">VLOOKUP($A731, TblMedical[], COLUMN(TblMedical[Cancer history]), FALSE)</f>
        <v>No</v>
      </c>
      <c r="J731" s="29">
        <f>VLOOKUP($A731, TblMedical[], 9, FALSE)</f>
        <v>2</v>
      </c>
      <c r="K731" s="29" t="str" cm="1">
        <f t="array" ref="K731">VLOOKUP($A731, TblMedical[], COLUMN(TblMedical[Smoker]), FALSE)</f>
        <v>No</v>
      </c>
      <c r="L731" s="29" t="str" cm="1">
        <f t="array" ref="L731">VLOOKUP($A731, TblMedical[], COLUMN(TblMedical[Weight Status]), FALSE)</f>
        <v>Obesity</v>
      </c>
      <c r="M731" s="29" t="str" cm="1">
        <f t="array" ref="M731">VLOOKUP($A731, TblMedical[], COLUMN(TblMedical[Diabetes Status]), FALSE)</f>
        <v>Prediabetes</v>
      </c>
      <c r="N731" s="30" cm="1">
        <f t="array" ref="N731">VLOOKUP($A731, TblHospital[], COLUMN(TblHospital[DateofBirth]), FALSE)</f>
        <v>21738</v>
      </c>
      <c r="O731" s="35" t="str" cm="1">
        <f t="array" ref="O731">VLOOKUP($A731, TblHospital[], COLUMN(TblHospital[Hospital tier]), FALSE)</f>
        <v>tier - 2</v>
      </c>
      <c r="P731" s="35" t="str" cm="1">
        <f t="array" ref="P731">VLOOKUP($A731, TblHospital[], COLUMN(TblHospital[City tier]), FALSE)</f>
        <v>tier - 2</v>
      </c>
      <c r="Q731" s="35" t="str" cm="1">
        <f t="array" ref="Q731">VLOOKUP($A731, TblHospital[],COLUMN(TblHospital[State ID]), FALSE)</f>
        <v>R1013</v>
      </c>
      <c r="R731" s="31"/>
      <c r="S731" s="31"/>
      <c r="T731" s="31"/>
    </row>
    <row r="732" spans="1:20" x14ac:dyDescent="0.25">
      <c r="A732" s="39" t="str">
        <f>TblNames[[#This Row],[Customer ID]]</f>
        <v>Id731</v>
      </c>
      <c r="B732" s="29" t="str" cm="1">
        <f t="array" ref="B732">VLOOKUP($A732, TblNames[], COLUMN(TblNames[First Name]), FALSE)</f>
        <v>Jennifer L</v>
      </c>
      <c r="C732" s="29" cm="1">
        <f t="array" ref="C732">VLOOKUP($A732, TblMedical[], COLUMN(TblMedical[HBA1C]), FALSE)</f>
        <v>5.79</v>
      </c>
      <c r="D732" s="34" cm="1">
        <f t="array" ref="D732">VLOOKUP($A732, TblHospital[], COLUMN(TblHospital[Charges]), FALSE)</f>
        <v>13887.2</v>
      </c>
      <c r="E732" s="40" cm="1">
        <f t="array" ref="E732">VLOOKUP($A732, TblHospital[], COLUMN(TblHospital[Age]), FALSE)</f>
        <v>63</v>
      </c>
      <c r="F732" s="29" cm="1">
        <f t="array" ref="F732">VLOOKUP($A732, TblMedical[], COLUMN(TblMedical[BMI]), FALSE)</f>
        <v>36.299999999999997</v>
      </c>
      <c r="G732" s="29" t="str" cm="1">
        <f t="array" ref="G732">VLOOKUP($A732, TblMedical[], COLUMN(TblMedical[Heart Issues]), FALSE)</f>
        <v>Yes</v>
      </c>
      <c r="H732" s="29" t="str" cm="1">
        <f t="array" ref="H732">VLOOKUP($A732, TblMedical[], COLUMN(TblMedical[Any Transplants]), FALSE)</f>
        <v>No</v>
      </c>
      <c r="I732" s="29" t="str" cm="1">
        <f t="array" ref="I732">VLOOKUP($A732, TblMedical[], COLUMN(TblMedical[Cancer history]), FALSE)</f>
        <v>No</v>
      </c>
      <c r="J732" s="29">
        <f>VLOOKUP($A732, TblMedical[], 9, FALSE)</f>
        <v>2</v>
      </c>
      <c r="K732" s="29" t="str" cm="1">
        <f t="array" ref="K732">VLOOKUP($A732, TblMedical[], COLUMN(TblMedical[Smoker]), FALSE)</f>
        <v>No</v>
      </c>
      <c r="L732" s="29" t="str" cm="1">
        <f t="array" ref="L732">VLOOKUP($A732, TblMedical[], COLUMN(TblMedical[Weight Status]), FALSE)</f>
        <v>Obesity</v>
      </c>
      <c r="M732" s="29" t="str" cm="1">
        <f t="array" ref="M732">VLOOKUP($A732, TblMedical[], COLUMN(TblMedical[Diabetes Status]), FALSE)</f>
        <v>Normal</v>
      </c>
      <c r="N732" s="30" cm="1">
        <f t="array" ref="N732">VLOOKUP($A732, TblHospital[], COLUMN(TblHospital[DateofBirth]), FALSE)</f>
        <v>21913</v>
      </c>
      <c r="O732" s="35" t="str" cm="1">
        <f t="array" ref="O732">VLOOKUP($A732, TblHospital[], COLUMN(TblHospital[Hospital tier]), FALSE)</f>
        <v>tier - 2</v>
      </c>
      <c r="P732" s="35" t="str" cm="1">
        <f t="array" ref="P732">VLOOKUP($A732, TblHospital[], COLUMN(TblHospital[City tier]), FALSE)</f>
        <v>tier - 3</v>
      </c>
      <c r="Q732" s="35" t="str" cm="1">
        <f t="array" ref="Q732">VLOOKUP($A732, TblHospital[],COLUMN(TblHospital[State ID]), FALSE)</f>
        <v>R1013</v>
      </c>
      <c r="R732" s="31"/>
      <c r="S732" s="31"/>
      <c r="T732" s="31"/>
    </row>
    <row r="733" spans="1:20" x14ac:dyDescent="0.25">
      <c r="A733" s="39" t="str">
        <f>TblNames[[#This Row],[Customer ID]]</f>
        <v>Id732</v>
      </c>
      <c r="B733" s="29" t="str" cm="1">
        <f t="array" ref="B733">VLOOKUP($A733, TblNames[], COLUMN(TblNames[First Name]), FALSE)</f>
        <v>Benjamin</v>
      </c>
      <c r="C733" s="29" cm="1">
        <f t="array" ref="C733">VLOOKUP($A733, TblMedical[], COLUMN(TblMedical[HBA1C]), FALSE)</f>
        <v>5.69</v>
      </c>
      <c r="D733" s="34" cm="1">
        <f t="array" ref="D733">VLOOKUP($A733, TblHospital[], COLUMN(TblHospital[Charges]), FALSE)</f>
        <v>13886.4</v>
      </c>
      <c r="E733" s="40" cm="1">
        <f t="array" ref="E733">VLOOKUP($A733, TblHospital[], COLUMN(TblHospital[Age]), FALSE)</f>
        <v>37</v>
      </c>
      <c r="F733" s="29" cm="1">
        <f t="array" ref="F733">VLOOKUP($A733, TblMedical[], COLUMN(TblMedical[BMI]), FALSE)</f>
        <v>45.34</v>
      </c>
      <c r="G733" s="29" t="str" cm="1">
        <f t="array" ref="G733">VLOOKUP($A733, TblMedical[], COLUMN(TblMedical[Heart Issues]), FALSE)</f>
        <v>Yes</v>
      </c>
      <c r="H733" s="29" t="str" cm="1">
        <f t="array" ref="H733">VLOOKUP($A733, TblMedical[], COLUMN(TblMedical[Any Transplants]), FALSE)</f>
        <v>No</v>
      </c>
      <c r="I733" s="29" t="str" cm="1">
        <f t="array" ref="I733">VLOOKUP($A733, TblMedical[], COLUMN(TblMedical[Cancer history]), FALSE)</f>
        <v>No</v>
      </c>
      <c r="J733" s="29">
        <f>VLOOKUP($A733, TblMedical[], 9, FALSE)</f>
        <v>0</v>
      </c>
      <c r="K733" s="29" t="str" cm="1">
        <f t="array" ref="K733">VLOOKUP($A733, TblMedical[], COLUMN(TblMedical[Smoker]), FALSE)</f>
        <v>No</v>
      </c>
      <c r="L733" s="29" t="str" cm="1">
        <f t="array" ref="L733">VLOOKUP($A733, TblMedical[], COLUMN(TblMedical[Weight Status]), FALSE)</f>
        <v>Obesity</v>
      </c>
      <c r="M733" s="29" t="str" cm="1">
        <f t="array" ref="M733">VLOOKUP($A733, TblMedical[], COLUMN(TblMedical[Diabetes Status]), FALSE)</f>
        <v>Normal</v>
      </c>
      <c r="N733" s="30" cm="1">
        <f t="array" ref="N733">VLOOKUP($A733, TblHospital[], COLUMN(TblHospital[DateofBirth]), FALSE)</f>
        <v>31315</v>
      </c>
      <c r="O733" s="35" t="str" cm="1">
        <f t="array" ref="O733">VLOOKUP($A733, TblHospital[], COLUMN(TblHospital[Hospital tier]), FALSE)</f>
        <v>tier - 2</v>
      </c>
      <c r="P733" s="35" t="str" cm="1">
        <f t="array" ref="P733">VLOOKUP($A733, TblHospital[], COLUMN(TblHospital[City tier]), FALSE)</f>
        <v>tier - 2</v>
      </c>
      <c r="Q733" s="35" t="str" cm="1">
        <f t="array" ref="Q733">VLOOKUP($A733, TblHospital[],COLUMN(TblHospital[State ID]), FALSE)</f>
        <v>R1012</v>
      </c>
      <c r="R733" s="31"/>
      <c r="S733" s="31"/>
      <c r="T733" s="31"/>
    </row>
    <row r="734" spans="1:20" x14ac:dyDescent="0.25">
      <c r="A734" s="39" t="str">
        <f>TblNames[[#This Row],[Customer ID]]</f>
        <v>Id733</v>
      </c>
      <c r="B734" s="29" t="str" cm="1">
        <f t="array" ref="B734">VLOOKUP($A734, TblNames[], COLUMN(TblNames[First Name]), FALSE)</f>
        <v>Tanya</v>
      </c>
      <c r="C734" s="29" cm="1">
        <f t="array" ref="C734">VLOOKUP($A734, TblMedical[], COLUMN(TblMedical[HBA1C]), FALSE)</f>
        <v>5.36</v>
      </c>
      <c r="D734" s="34" cm="1">
        <f t="array" ref="D734">VLOOKUP($A734, TblHospital[], COLUMN(TblHospital[Charges]), FALSE)</f>
        <v>13880.95</v>
      </c>
      <c r="E734" s="40" cm="1">
        <f t="array" ref="E734">VLOOKUP($A734, TblHospital[], COLUMN(TblHospital[Age]), FALSE)</f>
        <v>63</v>
      </c>
      <c r="F734" s="29" cm="1">
        <f t="array" ref="F734">VLOOKUP($A734, TblMedical[], COLUMN(TblMedical[BMI]), FALSE)</f>
        <v>31.8</v>
      </c>
      <c r="G734" s="29" t="str" cm="1">
        <f t="array" ref="G734">VLOOKUP($A734, TblMedical[], COLUMN(TblMedical[Heart Issues]), FALSE)</f>
        <v>Yes</v>
      </c>
      <c r="H734" s="29" t="str" cm="1">
        <f t="array" ref="H734">VLOOKUP($A734, TblMedical[], COLUMN(TblMedical[Any Transplants]), FALSE)</f>
        <v>No</v>
      </c>
      <c r="I734" s="29" t="str" cm="1">
        <f t="array" ref="I734">VLOOKUP($A734, TblMedical[], COLUMN(TblMedical[Cancer history]), FALSE)</f>
        <v>No</v>
      </c>
      <c r="J734" s="29">
        <f>VLOOKUP($A734, TblMedical[], 9, FALSE)</f>
        <v>2</v>
      </c>
      <c r="K734" s="29" t="str" cm="1">
        <f t="array" ref="K734">VLOOKUP($A734, TblMedical[], COLUMN(TblMedical[Smoker]), FALSE)</f>
        <v>No</v>
      </c>
      <c r="L734" s="29" t="str" cm="1">
        <f t="array" ref="L734">VLOOKUP($A734, TblMedical[], COLUMN(TblMedical[Weight Status]), FALSE)</f>
        <v>Obesity</v>
      </c>
      <c r="M734" s="29" t="str" cm="1">
        <f t="array" ref="M734">VLOOKUP($A734, TblMedical[], COLUMN(TblMedical[Diabetes Status]), FALSE)</f>
        <v>Normal</v>
      </c>
      <c r="N734" s="30" cm="1">
        <f t="array" ref="N734">VLOOKUP($A734, TblHospital[], COLUMN(TblHospital[DateofBirth]), FALSE)</f>
        <v>21828</v>
      </c>
      <c r="O734" s="35" t="str" cm="1">
        <f t="array" ref="O734">VLOOKUP($A734, TblHospital[], COLUMN(TblHospital[Hospital tier]), FALSE)</f>
        <v>tier - 2</v>
      </c>
      <c r="P734" s="35" t="str" cm="1">
        <f t="array" ref="P734">VLOOKUP($A734, TblHospital[], COLUMN(TblHospital[City tier]), FALSE)</f>
        <v>tier - 2</v>
      </c>
      <c r="Q734" s="35" t="str" cm="1">
        <f t="array" ref="Q734">VLOOKUP($A734, TblHospital[],COLUMN(TblHospital[State ID]), FALSE)</f>
        <v>R1011</v>
      </c>
      <c r="R734" s="31"/>
      <c r="S734" s="31"/>
      <c r="T734" s="31"/>
    </row>
    <row r="735" spans="1:20" x14ac:dyDescent="0.25">
      <c r="A735" s="39" t="str">
        <f>TblNames[[#This Row],[Customer ID]]</f>
        <v>Id734</v>
      </c>
      <c r="B735" s="29" t="str" cm="1">
        <f t="array" ref="B735">VLOOKUP($A735, TblNames[], COLUMN(TblNames[First Name]), FALSE)</f>
        <v>Tracy</v>
      </c>
      <c r="C735" s="29" cm="1">
        <f t="array" ref="C735">VLOOKUP($A735, TblMedical[], COLUMN(TblMedical[HBA1C]), FALSE)</f>
        <v>11.37</v>
      </c>
      <c r="D735" s="34" cm="1">
        <f t="array" ref="D735">VLOOKUP($A735, TblHospital[], COLUMN(TblHospital[Charges]), FALSE)</f>
        <v>13874.89</v>
      </c>
      <c r="E735" s="40" cm="1">
        <f t="array" ref="E735">VLOOKUP($A735, TblHospital[], COLUMN(TblHospital[Age]), FALSE)</f>
        <v>44</v>
      </c>
      <c r="F735" s="29" cm="1">
        <f t="array" ref="F735">VLOOKUP($A735, TblMedical[], COLUMN(TblMedical[BMI]), FALSE)</f>
        <v>41.02</v>
      </c>
      <c r="G735" s="29" t="str" cm="1">
        <f t="array" ref="G735">VLOOKUP($A735, TblMedical[], COLUMN(TblMedical[Heart Issues]), FALSE)</f>
        <v>No</v>
      </c>
      <c r="H735" s="29" t="str" cm="1">
        <f t="array" ref="H735">VLOOKUP($A735, TblMedical[], COLUMN(TblMedical[Any Transplants]), FALSE)</f>
        <v>No</v>
      </c>
      <c r="I735" s="29" t="str" cm="1">
        <f t="array" ref="I735">VLOOKUP($A735, TblMedical[], COLUMN(TblMedical[Cancer history]), FALSE)</f>
        <v>No</v>
      </c>
      <c r="J735" s="29">
        <f>VLOOKUP($A735, TblMedical[], 9, FALSE)</f>
        <v>0</v>
      </c>
      <c r="K735" s="29" t="str" cm="1">
        <f t="array" ref="K735">VLOOKUP($A735, TblMedical[], COLUMN(TblMedical[Smoker]), FALSE)</f>
        <v>No</v>
      </c>
      <c r="L735" s="29" t="str" cm="1">
        <f t="array" ref="L735">VLOOKUP($A735, TblMedical[], COLUMN(TblMedical[Weight Status]), FALSE)</f>
        <v>Obesity</v>
      </c>
      <c r="M735" s="29" t="str" cm="1">
        <f t="array" ref="M735">VLOOKUP($A735, TblMedical[], COLUMN(TblMedical[Diabetes Status]), FALSE)</f>
        <v>Diabetes</v>
      </c>
      <c r="N735" s="30" cm="1">
        <f t="array" ref="N735">VLOOKUP($A735, TblHospital[], COLUMN(TblHospital[DateofBirth]), FALSE)</f>
        <v>28843</v>
      </c>
      <c r="O735" s="35" t="str" cm="1">
        <f t="array" ref="O735">VLOOKUP($A735, TblHospital[], COLUMN(TblHospital[Hospital tier]), FALSE)</f>
        <v>tier - 2</v>
      </c>
      <c r="P735" s="35" t="str" cm="1">
        <f t="array" ref="P735">VLOOKUP($A735, TblHospital[], COLUMN(TblHospital[City tier]), FALSE)</f>
        <v>tier - 1</v>
      </c>
      <c r="Q735" s="35" t="str" cm="1">
        <f t="array" ref="Q735">VLOOKUP($A735, TblHospital[],COLUMN(TblHospital[State ID]), FALSE)</f>
        <v>R1012</v>
      </c>
      <c r="R735" s="31"/>
      <c r="S735" s="31"/>
      <c r="T735" s="31"/>
    </row>
    <row r="736" spans="1:20" x14ac:dyDescent="0.25">
      <c r="A736" s="39" t="str">
        <f>TblNames[[#This Row],[Customer ID]]</f>
        <v>Id735</v>
      </c>
      <c r="B736" s="29" t="str" cm="1">
        <f t="array" ref="B736">VLOOKUP($A736, TblNames[], COLUMN(TblNames[First Name]), FALSE)</f>
        <v>Emily S</v>
      </c>
      <c r="C736" s="29" cm="1">
        <f t="array" ref="C736">VLOOKUP($A736, TblMedical[], COLUMN(TblMedical[HBA1C]), FALSE)</f>
        <v>11.87</v>
      </c>
      <c r="D736" s="34" cm="1">
        <f t="array" ref="D736">VLOOKUP($A736, TblHospital[], COLUMN(TblHospital[Charges]), FALSE)</f>
        <v>13844.8</v>
      </c>
      <c r="E736" s="40" cm="1">
        <f t="array" ref="E736">VLOOKUP($A736, TblHospital[], COLUMN(TblHospital[Age]), FALSE)</f>
        <v>63</v>
      </c>
      <c r="F736" s="29" cm="1">
        <f t="array" ref="F736">VLOOKUP($A736, TblMedical[], COLUMN(TblMedical[BMI]), FALSE)</f>
        <v>32.68</v>
      </c>
      <c r="G736" s="29" t="str" cm="1">
        <f t="array" ref="G736">VLOOKUP($A736, TblMedical[], COLUMN(TblMedical[Heart Issues]), FALSE)</f>
        <v>No</v>
      </c>
      <c r="H736" s="29" t="str" cm="1">
        <f t="array" ref="H736">VLOOKUP($A736, TblMedical[], COLUMN(TblMedical[Any Transplants]), FALSE)</f>
        <v>No</v>
      </c>
      <c r="I736" s="29" t="str" cm="1">
        <f t="array" ref="I736">VLOOKUP($A736, TblMedical[], COLUMN(TblMedical[Cancer history]), FALSE)</f>
        <v>No</v>
      </c>
      <c r="J736" s="29">
        <f>VLOOKUP($A736, TblMedical[], 9, FALSE)</f>
        <v>0</v>
      </c>
      <c r="K736" s="29" t="str" cm="1">
        <f t="array" ref="K736">VLOOKUP($A736, TblMedical[], COLUMN(TblMedical[Smoker]), FALSE)</f>
        <v>No</v>
      </c>
      <c r="L736" s="29" t="str" cm="1">
        <f t="array" ref="L736">VLOOKUP($A736, TblMedical[], COLUMN(TblMedical[Weight Status]), FALSE)</f>
        <v>Obesity</v>
      </c>
      <c r="M736" s="29" t="str" cm="1">
        <f t="array" ref="M736">VLOOKUP($A736, TblMedical[], COLUMN(TblMedical[Diabetes Status]), FALSE)</f>
        <v>Diabetes</v>
      </c>
      <c r="N736" s="30" cm="1">
        <f t="array" ref="N736">VLOOKUP($A736, TblHospital[], COLUMN(TblHospital[DateofBirth]), FALSE)</f>
        <v>22118</v>
      </c>
      <c r="O736" s="35" t="str" cm="1">
        <f t="array" ref="O736">VLOOKUP($A736, TblHospital[], COLUMN(TblHospital[Hospital tier]), FALSE)</f>
        <v>tier - 2</v>
      </c>
      <c r="P736" s="35" t="str" cm="1">
        <f t="array" ref="P736">VLOOKUP($A736, TblHospital[], COLUMN(TblHospital[City tier]), FALSE)</f>
        <v>tier - 2</v>
      </c>
      <c r="Q736" s="35" t="str" cm="1">
        <f t="array" ref="Q736">VLOOKUP($A736, TblHospital[],COLUMN(TblHospital[State ID]), FALSE)</f>
        <v>R1012</v>
      </c>
      <c r="R736" s="31"/>
      <c r="S736" s="31"/>
      <c r="T736" s="31"/>
    </row>
    <row r="737" spans="1:20" x14ac:dyDescent="0.25">
      <c r="A737" s="39" t="str">
        <f>TblNames[[#This Row],[Customer ID]]</f>
        <v>Id736</v>
      </c>
      <c r="B737" s="29" t="str" cm="1">
        <f t="array" ref="B737">VLOOKUP($A737, TblNames[], COLUMN(TblNames[First Name]), FALSE)</f>
        <v>Kelly R</v>
      </c>
      <c r="C737" s="29" cm="1">
        <f t="array" ref="C737">VLOOKUP($A737, TblMedical[], COLUMN(TblMedical[HBA1C]), FALSE)</f>
        <v>4.9000000000000004</v>
      </c>
      <c r="D737" s="34" cm="1">
        <f t="array" ref="D737">VLOOKUP($A737, TblHospital[], COLUMN(TblHospital[Charges]), FALSE)</f>
        <v>13844.51</v>
      </c>
      <c r="E737" s="40" cm="1">
        <f t="array" ref="E737">VLOOKUP($A737, TblHospital[], COLUMN(TblHospital[Age]), FALSE)</f>
        <v>20</v>
      </c>
      <c r="F737" s="29" cm="1">
        <f t="array" ref="F737">VLOOKUP($A737, TblMedical[], COLUMN(TblMedical[BMI]), FALSE)</f>
        <v>21.7</v>
      </c>
      <c r="G737" s="29" t="str" cm="1">
        <f t="array" ref="G737">VLOOKUP($A737, TblMedical[], COLUMN(TblMedical[Heart Issues]), FALSE)</f>
        <v>No</v>
      </c>
      <c r="H737" s="29" t="str" cm="1">
        <f t="array" ref="H737">VLOOKUP($A737, TblMedical[], COLUMN(TblMedical[Any Transplants]), FALSE)</f>
        <v>No</v>
      </c>
      <c r="I737" s="29" t="str" cm="1">
        <f t="array" ref="I737">VLOOKUP($A737, TblMedical[], COLUMN(TblMedical[Cancer history]), FALSE)</f>
        <v>Yes</v>
      </c>
      <c r="J737" s="29">
        <f>VLOOKUP($A737, TblMedical[], 9, FALSE)</f>
        <v>1</v>
      </c>
      <c r="K737" s="29" t="str" cm="1">
        <f t="array" ref="K737">VLOOKUP($A737, TblMedical[], COLUMN(TblMedical[Smoker]), FALSE)</f>
        <v>Yes</v>
      </c>
      <c r="L737" s="29" t="str" cm="1">
        <f t="array" ref="L737">VLOOKUP($A737, TblMedical[], COLUMN(TblMedical[Weight Status]), FALSE)</f>
        <v>Normal Weight</v>
      </c>
      <c r="M737" s="29" t="str" cm="1">
        <f t="array" ref="M737">VLOOKUP($A737, TblMedical[], COLUMN(TblMedical[Diabetes Status]), FALSE)</f>
        <v>Normal</v>
      </c>
      <c r="N737" s="30" cm="1">
        <f t="array" ref="N737">VLOOKUP($A737, TblHospital[], COLUMN(TblHospital[DateofBirth]), FALSE)</f>
        <v>37779</v>
      </c>
      <c r="O737" s="35" t="str" cm="1">
        <f t="array" ref="O737">VLOOKUP($A737, TblHospital[], COLUMN(TblHospital[Hospital tier]), FALSE)</f>
        <v>tier - 2</v>
      </c>
      <c r="P737" s="35" t="str" cm="1">
        <f t="array" ref="P737">VLOOKUP($A737, TblHospital[], COLUMN(TblHospital[City tier]), FALSE)</f>
        <v>tier - 1</v>
      </c>
      <c r="Q737" s="35" t="str" cm="1">
        <f t="array" ref="Q737">VLOOKUP($A737, TblHospital[],COLUMN(TblHospital[State ID]), FALSE)</f>
        <v>R1011</v>
      </c>
      <c r="R737" s="31"/>
      <c r="S737" s="31"/>
      <c r="T737" s="31"/>
    </row>
    <row r="738" spans="1:20" x14ac:dyDescent="0.25">
      <c r="A738" s="39" t="str">
        <f>TblNames[[#This Row],[Customer ID]]</f>
        <v>Id737</v>
      </c>
      <c r="B738" s="29" t="str" cm="1">
        <f t="array" ref="B738">VLOOKUP($A738, TblNames[], COLUMN(TblNames[First Name]), FALSE)</f>
        <v>Kyle</v>
      </c>
      <c r="C738" s="29" cm="1">
        <f t="array" ref="C738">VLOOKUP($A738, TblMedical[], COLUMN(TblMedical[HBA1C]), FALSE)</f>
        <v>6.7</v>
      </c>
      <c r="D738" s="34" cm="1">
        <f t="array" ref="D738">VLOOKUP($A738, TblHospital[], COLUMN(TblHospital[Charges]), FALSE)</f>
        <v>13831.12</v>
      </c>
      <c r="E738" s="40" cm="1">
        <f t="array" ref="E738">VLOOKUP($A738, TblHospital[], COLUMN(TblHospital[Age]), FALSE)</f>
        <v>64</v>
      </c>
      <c r="F738" s="29" cm="1">
        <f t="array" ref="F738">VLOOKUP($A738, TblMedical[], COLUMN(TblMedical[BMI]), FALSE)</f>
        <v>40.479999999999997</v>
      </c>
      <c r="G738" s="29" t="str" cm="1">
        <f t="array" ref="G738">VLOOKUP($A738, TblMedical[], COLUMN(TblMedical[Heart Issues]), FALSE)</f>
        <v>No</v>
      </c>
      <c r="H738" s="29" t="str" cm="1">
        <f t="array" ref="H738">VLOOKUP($A738, TblMedical[], COLUMN(TblMedical[Any Transplants]), FALSE)</f>
        <v>No</v>
      </c>
      <c r="I738" s="29" t="str" cm="1">
        <f t="array" ref="I738">VLOOKUP($A738, TblMedical[], COLUMN(TblMedical[Cancer history]), FALSE)</f>
        <v>No</v>
      </c>
      <c r="J738" s="29">
        <f>VLOOKUP($A738, TblMedical[], 9, FALSE)</f>
        <v>3</v>
      </c>
      <c r="K738" s="29" t="str" cm="1">
        <f t="array" ref="K738">VLOOKUP($A738, TblMedical[], COLUMN(TblMedical[Smoker]), FALSE)</f>
        <v>No</v>
      </c>
      <c r="L738" s="29" t="str" cm="1">
        <f t="array" ref="L738">VLOOKUP($A738, TblMedical[], COLUMN(TblMedical[Weight Status]), FALSE)</f>
        <v>Obesity</v>
      </c>
      <c r="M738" s="29" t="str" cm="1">
        <f t="array" ref="M738">VLOOKUP($A738, TblMedical[], COLUMN(TblMedical[Diabetes Status]), FALSE)</f>
        <v>Prediabetes</v>
      </c>
      <c r="N738" s="30" cm="1">
        <f t="array" ref="N738">VLOOKUP($A738, TblHospital[], COLUMN(TblHospital[DateofBirth]), FALSE)</f>
        <v>21529</v>
      </c>
      <c r="O738" s="35" t="str" cm="1">
        <f t="array" ref="O738">VLOOKUP($A738, TblHospital[], COLUMN(TblHospital[Hospital tier]), FALSE)</f>
        <v>tier - 3</v>
      </c>
      <c r="P738" s="35" t="str" cm="1">
        <f t="array" ref="P738">VLOOKUP($A738, TblHospital[], COLUMN(TblHospital[City tier]), FALSE)</f>
        <v>tier - 1</v>
      </c>
      <c r="Q738" s="35" t="str" cm="1">
        <f t="array" ref="Q738">VLOOKUP($A738, TblHospital[],COLUMN(TblHospital[State ID]), FALSE)</f>
        <v>R1013</v>
      </c>
      <c r="R738" s="31"/>
      <c r="S738" s="31"/>
      <c r="T738" s="31"/>
    </row>
    <row r="739" spans="1:20" x14ac:dyDescent="0.25">
      <c r="A739" s="39" t="str">
        <f>TblNames[[#This Row],[Customer ID]]</f>
        <v>Id738</v>
      </c>
      <c r="B739" s="29" t="str" cm="1">
        <f t="array" ref="B739">VLOOKUP($A739, TblNames[], COLUMN(TblNames[First Name]), FALSE)</f>
        <v>Bruce A Jr</v>
      </c>
      <c r="C739" s="29" cm="1">
        <f t="array" ref="C739">VLOOKUP($A739, TblMedical[], COLUMN(TblMedical[HBA1C]), FALSE)</f>
        <v>10.3</v>
      </c>
      <c r="D739" s="34" cm="1">
        <f t="array" ref="D739">VLOOKUP($A739, TblHospital[], COLUMN(TblHospital[Charges]), FALSE)</f>
        <v>13822.8</v>
      </c>
      <c r="E739" s="40" cm="1">
        <f t="array" ref="E739">VLOOKUP($A739, TblHospital[], COLUMN(TblHospital[Age]), FALSE)</f>
        <v>64</v>
      </c>
      <c r="F739" s="29" cm="1">
        <f t="array" ref="F739">VLOOKUP($A739, TblMedical[], COLUMN(TblMedical[BMI]), FALSE)</f>
        <v>34.5</v>
      </c>
      <c r="G739" s="29" t="str" cm="1">
        <f t="array" ref="G739">VLOOKUP($A739, TblMedical[], COLUMN(TblMedical[Heart Issues]), FALSE)</f>
        <v>No</v>
      </c>
      <c r="H739" s="29" t="str" cm="1">
        <f t="array" ref="H739">VLOOKUP($A739, TblMedical[], COLUMN(TblMedical[Any Transplants]), FALSE)</f>
        <v>No</v>
      </c>
      <c r="I739" s="29" t="str" cm="1">
        <f t="array" ref="I739">VLOOKUP($A739, TblMedical[], COLUMN(TblMedical[Cancer history]), FALSE)</f>
        <v>No</v>
      </c>
      <c r="J739" s="29">
        <f>VLOOKUP($A739, TblMedical[], 9, FALSE)</f>
        <v>3</v>
      </c>
      <c r="K739" s="29" t="str" cm="1">
        <f t="array" ref="K739">VLOOKUP($A739, TblMedical[], COLUMN(TblMedical[Smoker]), FALSE)</f>
        <v>No</v>
      </c>
      <c r="L739" s="29" t="str" cm="1">
        <f t="array" ref="L739">VLOOKUP($A739, TblMedical[], COLUMN(TblMedical[Weight Status]), FALSE)</f>
        <v>Obesity</v>
      </c>
      <c r="M739" s="29" t="str" cm="1">
        <f t="array" ref="M739">VLOOKUP($A739, TblMedical[], COLUMN(TblMedical[Diabetes Status]), FALSE)</f>
        <v>Diabetes</v>
      </c>
      <c r="N739" s="30" cm="1">
        <f t="array" ref="N739">VLOOKUP($A739, TblHospital[], COLUMN(TblHospital[DateofBirth]), FALSE)</f>
        <v>21514</v>
      </c>
      <c r="O739" s="35" t="str" cm="1">
        <f t="array" ref="O739">VLOOKUP($A739, TblHospital[], COLUMN(TblHospital[Hospital tier]), FALSE)</f>
        <v>tier - 3</v>
      </c>
      <c r="P739" s="35" t="str" cm="1">
        <f t="array" ref="P739">VLOOKUP($A739, TblHospital[], COLUMN(TblHospital[City tier]), FALSE)</f>
        <v>tier - 3</v>
      </c>
      <c r="Q739" s="35" t="str" cm="1">
        <f t="array" ref="Q739">VLOOKUP($A739, TblHospital[],COLUMN(TblHospital[State ID]), FALSE)</f>
        <v>R1011</v>
      </c>
      <c r="R739" s="31"/>
      <c r="S739" s="31"/>
      <c r="T739" s="31"/>
    </row>
    <row r="740" spans="1:20" x14ac:dyDescent="0.25">
      <c r="A740" s="39" t="str">
        <f>TblNames[[#This Row],[Customer ID]]</f>
        <v>Id739</v>
      </c>
      <c r="B740" s="29" t="str" cm="1">
        <f t="array" ref="B740">VLOOKUP($A740, TblNames[], COLUMN(TblNames[First Name]), FALSE)</f>
        <v>Cary J</v>
      </c>
      <c r="C740" s="29" cm="1">
        <f t="array" ref="C740">VLOOKUP($A740, TblMedical[], COLUMN(TblMedical[HBA1C]), FALSE)</f>
        <v>11.14</v>
      </c>
      <c r="D740" s="34" cm="1">
        <f t="array" ref="D740">VLOOKUP($A740, TblHospital[], COLUMN(TblHospital[Charges]), FALSE)</f>
        <v>13819.49</v>
      </c>
      <c r="E740" s="40" cm="1">
        <f t="array" ref="E740">VLOOKUP($A740, TblHospital[], COLUMN(TblHospital[Age]), FALSE)</f>
        <v>36</v>
      </c>
      <c r="F740" s="29" cm="1">
        <f t="array" ref="F740">VLOOKUP($A740, TblMedical[], COLUMN(TblMedical[BMI]), FALSE)</f>
        <v>45.9</v>
      </c>
      <c r="G740" s="29" t="str" cm="1">
        <f t="array" ref="G740">VLOOKUP($A740, TblMedical[], COLUMN(TblMedical[Heart Issues]), FALSE)</f>
        <v>Yes</v>
      </c>
      <c r="H740" s="29" t="str" cm="1">
        <f t="array" ref="H740">VLOOKUP($A740, TblMedical[], COLUMN(TblMedical[Any Transplants]), FALSE)</f>
        <v>No</v>
      </c>
      <c r="I740" s="29" t="str" cm="1">
        <f t="array" ref="I740">VLOOKUP($A740, TblMedical[], COLUMN(TblMedical[Cancer history]), FALSE)</f>
        <v>No</v>
      </c>
      <c r="J740" s="29">
        <f>VLOOKUP($A740, TblMedical[], 9, FALSE)</f>
        <v>1</v>
      </c>
      <c r="K740" s="29" t="str" cm="1">
        <f t="array" ref="K740">VLOOKUP($A740, TblMedical[], COLUMN(TblMedical[Smoker]), FALSE)</f>
        <v>No</v>
      </c>
      <c r="L740" s="29" t="str" cm="1">
        <f t="array" ref="L740">VLOOKUP($A740, TblMedical[], COLUMN(TblMedical[Weight Status]), FALSE)</f>
        <v>Obesity</v>
      </c>
      <c r="M740" s="29" t="str" cm="1">
        <f t="array" ref="M740">VLOOKUP($A740, TblMedical[], COLUMN(TblMedical[Diabetes Status]), FALSE)</f>
        <v>Diabetes</v>
      </c>
      <c r="N740" s="30" cm="1">
        <f t="array" ref="N740">VLOOKUP($A740, TblHospital[], COLUMN(TblHospital[DateofBirth]), FALSE)</f>
        <v>31754</v>
      </c>
      <c r="O740" s="35" t="str" cm="1">
        <f t="array" ref="O740">VLOOKUP($A740, TblHospital[], COLUMN(TblHospital[Hospital tier]), FALSE)</f>
        <v>tier - 3</v>
      </c>
      <c r="P740" s="35" t="str" cm="1">
        <f t="array" ref="P740">VLOOKUP($A740, TblHospital[], COLUMN(TblHospital[City tier]), FALSE)</f>
        <v>tier - 2</v>
      </c>
      <c r="Q740" s="35" t="str" cm="1">
        <f t="array" ref="Q740">VLOOKUP($A740, TblHospital[],COLUMN(TblHospital[State ID]), FALSE)</f>
        <v>R1012</v>
      </c>
      <c r="R740" s="31"/>
      <c r="S740" s="31"/>
      <c r="T740" s="31"/>
    </row>
    <row r="741" spans="1:20" x14ac:dyDescent="0.25">
      <c r="A741" s="39" t="str">
        <f>TblNames[[#This Row],[Customer ID]]</f>
        <v>Id740</v>
      </c>
      <c r="B741" s="29" t="str" cm="1">
        <f t="array" ref="B741">VLOOKUP($A741, TblNames[], COLUMN(TblNames[First Name]), FALSE)</f>
        <v>Jill M</v>
      </c>
      <c r="C741" s="29" cm="1">
        <f t="array" ref="C741">VLOOKUP($A741, TblMedical[], COLUMN(TblMedical[HBA1C]), FALSE)</f>
        <v>4.74</v>
      </c>
      <c r="D741" s="34" cm="1">
        <f t="array" ref="D741">VLOOKUP($A741, TblHospital[], COLUMN(TblHospital[Charges]), FALSE)</f>
        <v>13801.61</v>
      </c>
      <c r="E741" s="40" cm="1">
        <f t="array" ref="E741">VLOOKUP($A741, TblHospital[], COLUMN(TblHospital[Age]), FALSE)</f>
        <v>56</v>
      </c>
      <c r="F741" s="29" cm="1">
        <f t="array" ref="F741">VLOOKUP($A741, TblMedical[], COLUMN(TblMedical[BMI]), FALSE)</f>
        <v>33.479999999999997</v>
      </c>
      <c r="G741" s="29" t="str" cm="1">
        <f t="array" ref="G741">VLOOKUP($A741, TblMedical[], COLUMN(TblMedical[Heart Issues]), FALSE)</f>
        <v>Yes</v>
      </c>
      <c r="H741" s="29" t="str" cm="1">
        <f t="array" ref="H741">VLOOKUP($A741, TblMedical[], COLUMN(TblMedical[Any Transplants]), FALSE)</f>
        <v>No</v>
      </c>
      <c r="I741" s="29" t="str" cm="1">
        <f t="array" ref="I741">VLOOKUP($A741, TblMedical[], COLUMN(TblMedical[Cancer history]), FALSE)</f>
        <v>No</v>
      </c>
      <c r="J741" s="29">
        <f>VLOOKUP($A741, TblMedical[], 9, FALSE)</f>
        <v>2</v>
      </c>
      <c r="K741" s="29" t="str" cm="1">
        <f t="array" ref="K741">VLOOKUP($A741, TblMedical[], COLUMN(TblMedical[Smoker]), FALSE)</f>
        <v>No</v>
      </c>
      <c r="L741" s="29" t="str" cm="1">
        <f t="array" ref="L741">VLOOKUP($A741, TblMedical[], COLUMN(TblMedical[Weight Status]), FALSE)</f>
        <v>Obesity</v>
      </c>
      <c r="M741" s="29" t="str" cm="1">
        <f t="array" ref="M741">VLOOKUP($A741, TblMedical[], COLUMN(TblMedical[Diabetes Status]), FALSE)</f>
        <v>Normal</v>
      </c>
      <c r="N741" s="30" cm="1">
        <f t="array" ref="N741">VLOOKUP($A741, TblHospital[], COLUMN(TblHospital[DateofBirth]), FALSE)</f>
        <v>24421</v>
      </c>
      <c r="O741" s="35" t="str" cm="1">
        <f t="array" ref="O741">VLOOKUP($A741, TblHospital[], COLUMN(TblHospital[Hospital tier]), FALSE)</f>
        <v>tier - 3</v>
      </c>
      <c r="P741" s="35" t="str" cm="1">
        <f t="array" ref="P741">VLOOKUP($A741, TblHospital[], COLUMN(TblHospital[City tier]), FALSE)</f>
        <v>tier - 3</v>
      </c>
      <c r="Q741" s="35" t="str" cm="1">
        <f t="array" ref="Q741">VLOOKUP($A741, TblHospital[],COLUMN(TblHospital[State ID]), FALSE)</f>
        <v>R1026</v>
      </c>
      <c r="R741" s="31"/>
      <c r="S741" s="31"/>
      <c r="T741" s="31"/>
    </row>
    <row r="742" spans="1:20" x14ac:dyDescent="0.25">
      <c r="A742" s="39" t="str">
        <f>TblNames[[#This Row],[Customer ID]]</f>
        <v>Id741</v>
      </c>
      <c r="B742" s="29" t="str" cm="1">
        <f t="array" ref="B742">VLOOKUP($A742, TblNames[], COLUMN(TblNames[First Name]), FALSE)</f>
        <v>Chris</v>
      </c>
      <c r="C742" s="29" cm="1">
        <f t="array" ref="C742">VLOOKUP($A742, TblMedical[], COLUMN(TblMedical[HBA1C]), FALSE)</f>
        <v>5.96</v>
      </c>
      <c r="D742" s="34" cm="1">
        <f t="array" ref="D742">VLOOKUP($A742, TblHospital[], COLUMN(TblHospital[Charges]), FALSE)</f>
        <v>13770.1</v>
      </c>
      <c r="E742" s="40" cm="1">
        <f t="array" ref="E742">VLOOKUP($A742, TblHospital[], COLUMN(TblHospital[Age]), FALSE)</f>
        <v>64</v>
      </c>
      <c r="F742" s="29" cm="1">
        <f t="array" ref="F742">VLOOKUP($A742, TblMedical[], COLUMN(TblMedical[BMI]), FALSE)</f>
        <v>28.31</v>
      </c>
      <c r="G742" s="29" t="str" cm="1">
        <f t="array" ref="G742">VLOOKUP($A742, TblMedical[], COLUMN(TblMedical[Heart Issues]), FALSE)</f>
        <v>Yes</v>
      </c>
      <c r="H742" s="29" t="str" cm="1">
        <f t="array" ref="H742">VLOOKUP($A742, TblMedical[], COLUMN(TblMedical[Any Transplants]), FALSE)</f>
        <v>No</v>
      </c>
      <c r="I742" s="29" t="str" cm="1">
        <f t="array" ref="I742">VLOOKUP($A742, TblMedical[], COLUMN(TblMedical[Cancer history]), FALSE)</f>
        <v>No</v>
      </c>
      <c r="J742" s="29">
        <f>VLOOKUP($A742, TblMedical[], 9, FALSE)</f>
        <v>2</v>
      </c>
      <c r="K742" s="29" t="str" cm="1">
        <f t="array" ref="K742">VLOOKUP($A742, TblMedical[], COLUMN(TblMedical[Smoker]), FALSE)</f>
        <v>No</v>
      </c>
      <c r="L742" s="29" t="str" cm="1">
        <f t="array" ref="L742">VLOOKUP($A742, TblMedical[], COLUMN(TblMedical[Weight Status]), FALSE)</f>
        <v>Overweight</v>
      </c>
      <c r="M742" s="29" t="str" cm="1">
        <f t="array" ref="M742">VLOOKUP($A742, TblMedical[], COLUMN(TblMedical[Diabetes Status]), FALSE)</f>
        <v>Normal</v>
      </c>
      <c r="N742" s="30" cm="1">
        <f t="array" ref="N742">VLOOKUP($A742, TblHospital[], COLUMN(TblHospital[DateofBirth]), FALSE)</f>
        <v>21768</v>
      </c>
      <c r="O742" s="35" t="str" cm="1">
        <f t="array" ref="O742">VLOOKUP($A742, TblHospital[], COLUMN(TblHospital[Hospital tier]), FALSE)</f>
        <v>tier - 3</v>
      </c>
      <c r="P742" s="35" t="str" cm="1">
        <f t="array" ref="P742">VLOOKUP($A742, TblHospital[], COLUMN(TblHospital[City tier]), FALSE)</f>
        <v>tier - 1</v>
      </c>
      <c r="Q742" s="35" t="str" cm="1">
        <f t="array" ref="Q742">VLOOKUP($A742, TblHospital[],COLUMN(TblHospital[State ID]), FALSE)</f>
        <v>R1012</v>
      </c>
      <c r="R742" s="31"/>
      <c r="S742" s="31"/>
      <c r="T742" s="31"/>
    </row>
    <row r="743" spans="1:20" x14ac:dyDescent="0.25">
      <c r="A743" s="39" t="str">
        <f>TblNames[[#This Row],[Customer ID]]</f>
        <v>Id742</v>
      </c>
      <c r="B743" s="29" t="str" cm="1">
        <f t="array" ref="B743">VLOOKUP($A743, TblNames[], COLUMN(TblNames[First Name]), FALSE)</f>
        <v>Michael E</v>
      </c>
      <c r="C743" s="29" cm="1">
        <f t="array" ref="C743">VLOOKUP($A743, TblMedical[], COLUMN(TblMedical[HBA1C]), FALSE)</f>
        <v>4.95</v>
      </c>
      <c r="D743" s="34" cm="1">
        <f t="array" ref="D743">VLOOKUP($A743, TblHospital[], COLUMN(TblHospital[Charges]), FALSE)</f>
        <v>13747.87</v>
      </c>
      <c r="E743" s="40" cm="1">
        <f t="array" ref="E743">VLOOKUP($A743, TblHospital[], COLUMN(TblHospital[Age]), FALSE)</f>
        <v>19</v>
      </c>
      <c r="F743" s="29" cm="1">
        <f t="array" ref="F743">VLOOKUP($A743, TblMedical[], COLUMN(TblMedical[BMI]), FALSE)</f>
        <v>21.565000000000001</v>
      </c>
      <c r="G743" s="29" t="str" cm="1">
        <f t="array" ref="G743">VLOOKUP($A743, TblMedical[], COLUMN(TblMedical[Heart Issues]), FALSE)</f>
        <v>No</v>
      </c>
      <c r="H743" s="29" t="str" cm="1">
        <f t="array" ref="H743">VLOOKUP($A743, TblMedical[], COLUMN(TblMedical[Any Transplants]), FALSE)</f>
        <v>yes</v>
      </c>
      <c r="I743" s="29" t="str" cm="1">
        <f t="array" ref="I743">VLOOKUP($A743, TblMedical[], COLUMN(TblMedical[Cancer history]), FALSE)</f>
        <v>No</v>
      </c>
      <c r="J743" s="29">
        <f>VLOOKUP($A743, TblMedical[], 9, FALSE)</f>
        <v>1</v>
      </c>
      <c r="K743" s="29" t="str" cm="1">
        <f t="array" ref="K743">VLOOKUP($A743, TblMedical[], COLUMN(TblMedical[Smoker]), FALSE)</f>
        <v>Yes</v>
      </c>
      <c r="L743" s="29" t="str" cm="1">
        <f t="array" ref="L743">VLOOKUP($A743, TblMedical[], COLUMN(TblMedical[Weight Status]), FALSE)</f>
        <v>Normal Weight</v>
      </c>
      <c r="M743" s="29" t="str" cm="1">
        <f t="array" ref="M743">VLOOKUP($A743, TblMedical[], COLUMN(TblMedical[Diabetes Status]), FALSE)</f>
        <v>Normal</v>
      </c>
      <c r="N743" s="30" cm="1">
        <f t="array" ref="N743">VLOOKUP($A743, TblHospital[], COLUMN(TblHospital[DateofBirth]), FALSE)</f>
        <v>38184</v>
      </c>
      <c r="O743" s="35" t="str" cm="1">
        <f t="array" ref="O743">VLOOKUP($A743, TblHospital[], COLUMN(TblHospital[Hospital tier]), FALSE)</f>
        <v>tier - 3</v>
      </c>
      <c r="P743" s="35" t="str" cm="1">
        <f t="array" ref="P743">VLOOKUP($A743, TblHospital[], COLUMN(TblHospital[City tier]), FALSE)</f>
        <v>tier - 2</v>
      </c>
      <c r="Q743" s="35" t="str" cm="1">
        <f t="array" ref="Q743">VLOOKUP($A743, TblHospital[],COLUMN(TblHospital[State ID]), FALSE)</f>
        <v>R1018</v>
      </c>
      <c r="R743" s="31"/>
      <c r="S743" s="31"/>
      <c r="T743" s="31"/>
    </row>
    <row r="744" spans="1:20" x14ac:dyDescent="0.25">
      <c r="A744" s="39" t="str">
        <f>TblNames[[#This Row],[Customer ID]]</f>
        <v>Id743</v>
      </c>
      <c r="B744" s="29" t="str" cm="1">
        <f t="array" ref="B744">VLOOKUP($A744, TblNames[], COLUMN(TblNames[First Name]), FALSE)</f>
        <v>Lauren</v>
      </c>
      <c r="C744" s="29" cm="1">
        <f t="array" ref="C744">VLOOKUP($A744, TblMedical[], COLUMN(TblMedical[HBA1C]), FALSE)</f>
        <v>5.21</v>
      </c>
      <c r="D744" s="34" cm="1">
        <f t="array" ref="D744">VLOOKUP($A744, TblHospital[], COLUMN(TblHospital[Charges]), FALSE)</f>
        <v>13746.74</v>
      </c>
      <c r="E744" s="40" cm="1">
        <f t="array" ref="E744">VLOOKUP($A744, TblHospital[], COLUMN(TblHospital[Age]), FALSE)</f>
        <v>53</v>
      </c>
      <c r="F744" s="29" cm="1">
        <f t="array" ref="F744">VLOOKUP($A744, TblMedical[], COLUMN(TblMedical[BMI]), FALSE)</f>
        <v>35.590000000000003</v>
      </c>
      <c r="G744" s="29" t="str" cm="1">
        <f t="array" ref="G744">VLOOKUP($A744, TblMedical[], COLUMN(TblMedical[Heart Issues]), FALSE)</f>
        <v>Yes</v>
      </c>
      <c r="H744" s="29" t="str" cm="1">
        <f t="array" ref="H744">VLOOKUP($A744, TblMedical[], COLUMN(TblMedical[Any Transplants]), FALSE)</f>
        <v>No</v>
      </c>
      <c r="I744" s="29" t="str" cm="1">
        <f t="array" ref="I744">VLOOKUP($A744, TblMedical[], COLUMN(TblMedical[Cancer history]), FALSE)</f>
        <v>Yes</v>
      </c>
      <c r="J744" s="29">
        <f>VLOOKUP($A744, TblMedical[], 9, FALSE)</f>
        <v>1</v>
      </c>
      <c r="K744" s="29" t="str" cm="1">
        <f t="array" ref="K744">VLOOKUP($A744, TblMedical[], COLUMN(TblMedical[Smoker]), FALSE)</f>
        <v>No</v>
      </c>
      <c r="L744" s="29" t="str" cm="1">
        <f t="array" ref="L744">VLOOKUP($A744, TblMedical[], COLUMN(TblMedical[Weight Status]), FALSE)</f>
        <v>Obesity</v>
      </c>
      <c r="M744" s="29" t="str" cm="1">
        <f t="array" ref="M744">VLOOKUP($A744, TblMedical[], COLUMN(TblMedical[Diabetes Status]), FALSE)</f>
        <v>Normal</v>
      </c>
      <c r="N744" s="30" cm="1">
        <f t="array" ref="N744">VLOOKUP($A744, TblHospital[], COLUMN(TblHospital[DateofBirth]), FALSE)</f>
        <v>25499</v>
      </c>
      <c r="O744" s="35" t="str" cm="1">
        <f t="array" ref="O744">VLOOKUP($A744, TblHospital[], COLUMN(TblHospital[Hospital tier]), FALSE)</f>
        <v>tier - 3</v>
      </c>
      <c r="P744" s="35" t="str" cm="1">
        <f t="array" ref="P744">VLOOKUP($A744, TblHospital[], COLUMN(TblHospital[City tier]), FALSE)</f>
        <v>tier - 2</v>
      </c>
      <c r="Q744" s="35" t="str" cm="1">
        <f t="array" ref="Q744">VLOOKUP($A744, TblHospital[],COLUMN(TblHospital[State ID]), FALSE)</f>
        <v>R1026</v>
      </c>
      <c r="R744" s="31"/>
      <c r="S744" s="31"/>
      <c r="T744" s="31"/>
    </row>
    <row r="745" spans="1:20" x14ac:dyDescent="0.25">
      <c r="A745" s="39" t="str">
        <f>TblNames[[#This Row],[Customer ID]]</f>
        <v>Id744</v>
      </c>
      <c r="B745" s="29" t="str" cm="1">
        <f t="array" ref="B745">VLOOKUP($A745, TblNames[], COLUMN(TblNames[First Name]), FALSE)</f>
        <v>Kathryn E</v>
      </c>
      <c r="C745" s="29" cm="1">
        <f t="array" ref="C745">VLOOKUP($A745, TblMedical[], COLUMN(TblMedical[HBA1C]), FALSE)</f>
        <v>4.8600000000000003</v>
      </c>
      <c r="D745" s="34" cm="1">
        <f t="array" ref="D745">VLOOKUP($A745, TblHospital[], COLUMN(TblHospital[Charges]), FALSE)</f>
        <v>13726.21</v>
      </c>
      <c r="E745" s="40" cm="1">
        <f t="array" ref="E745">VLOOKUP($A745, TblHospital[], COLUMN(TblHospital[Age]), FALSE)</f>
        <v>37</v>
      </c>
      <c r="F745" s="29" cm="1">
        <f t="array" ref="F745">VLOOKUP($A745, TblMedical[], COLUMN(TblMedical[BMI]), FALSE)</f>
        <v>43.44</v>
      </c>
      <c r="G745" s="29" t="str" cm="1">
        <f t="array" ref="G745">VLOOKUP($A745, TblMedical[], COLUMN(TblMedical[Heart Issues]), FALSE)</f>
        <v>Yes</v>
      </c>
      <c r="H745" s="29" t="str" cm="1">
        <f t="array" ref="H745">VLOOKUP($A745, TblMedical[], COLUMN(TblMedical[Any Transplants]), FALSE)</f>
        <v>No</v>
      </c>
      <c r="I745" s="29" t="str" cm="1">
        <f t="array" ref="I745">VLOOKUP($A745, TblMedical[], COLUMN(TblMedical[Cancer history]), FALSE)</f>
        <v>No</v>
      </c>
      <c r="J745" s="29">
        <f>VLOOKUP($A745, TblMedical[], 9, FALSE)</f>
        <v>0</v>
      </c>
      <c r="K745" s="29" t="str" cm="1">
        <f t="array" ref="K745">VLOOKUP($A745, TblMedical[], COLUMN(TblMedical[Smoker]), FALSE)</f>
        <v>No</v>
      </c>
      <c r="L745" s="29" t="str" cm="1">
        <f t="array" ref="L745">VLOOKUP($A745, TblMedical[], COLUMN(TblMedical[Weight Status]), FALSE)</f>
        <v>Obesity</v>
      </c>
      <c r="M745" s="29" t="str" cm="1">
        <f t="array" ref="M745">VLOOKUP($A745, TblMedical[], COLUMN(TblMedical[Diabetes Status]), FALSE)</f>
        <v>Normal</v>
      </c>
      <c r="N745" s="30" cm="1">
        <f t="array" ref="N745">VLOOKUP($A745, TblHospital[], COLUMN(TblHospital[DateofBirth]), FALSE)</f>
        <v>31288</v>
      </c>
      <c r="O745" s="35" t="str" cm="1">
        <f t="array" ref="O745">VLOOKUP($A745, TblHospital[], COLUMN(TblHospital[Hospital tier]), FALSE)</f>
        <v>tier - 3</v>
      </c>
      <c r="P745" s="35" t="str" cm="1">
        <f t="array" ref="P745">VLOOKUP($A745, TblHospital[], COLUMN(TblHospital[City tier]), FALSE)</f>
        <v>tier - 3</v>
      </c>
      <c r="Q745" s="35" t="str" cm="1">
        <f t="array" ref="Q745">VLOOKUP($A745, TblHospital[],COLUMN(TblHospital[State ID]), FALSE)</f>
        <v>R1026</v>
      </c>
      <c r="R745" s="31"/>
      <c r="S745" s="31"/>
      <c r="T745" s="31"/>
    </row>
    <row r="746" spans="1:20" x14ac:dyDescent="0.25">
      <c r="A746" s="39" t="str">
        <f>TblNames[[#This Row],[Customer ID]]</f>
        <v>Id745</v>
      </c>
      <c r="B746" s="29" t="str" cm="1">
        <f t="array" ref="B746">VLOOKUP($A746, TblNames[], COLUMN(TblNames[First Name]), FALSE)</f>
        <v>Polly</v>
      </c>
      <c r="C746" s="29" cm="1">
        <f t="array" ref="C746">VLOOKUP($A746, TblMedical[], COLUMN(TblMedical[HBA1C]), FALSE)</f>
        <v>7.79</v>
      </c>
      <c r="D746" s="34" cm="1">
        <f t="array" ref="D746">VLOOKUP($A746, TblHospital[], COLUMN(TblHospital[Charges]), FALSE)</f>
        <v>13725.47</v>
      </c>
      <c r="E746" s="40" cm="1">
        <f t="array" ref="E746">VLOOKUP($A746, TblHospital[], COLUMN(TblHospital[Age]), FALSE)</f>
        <v>42</v>
      </c>
      <c r="F746" s="29" cm="1">
        <f t="array" ref="F746">VLOOKUP($A746, TblMedical[], COLUMN(TblMedical[BMI]), FALSE)</f>
        <v>21.754999999999999</v>
      </c>
      <c r="G746" s="29" t="str" cm="1">
        <f t="array" ref="G746">VLOOKUP($A746, TblMedical[], COLUMN(TblMedical[Heart Issues]), FALSE)</f>
        <v>Yes</v>
      </c>
      <c r="H746" s="29" t="str" cm="1">
        <f t="array" ref="H746">VLOOKUP($A746, TblMedical[], COLUMN(TblMedical[Any Transplants]), FALSE)</f>
        <v>No</v>
      </c>
      <c r="I746" s="29" t="str" cm="1">
        <f t="array" ref="I746">VLOOKUP($A746, TblMedical[], COLUMN(TblMedical[Cancer history]), FALSE)</f>
        <v>No</v>
      </c>
      <c r="J746" s="29">
        <f>VLOOKUP($A746, TblMedical[], 9, FALSE)</f>
        <v>0</v>
      </c>
      <c r="K746" s="29" t="str" cm="1">
        <f t="array" ref="K746">VLOOKUP($A746, TblMedical[], COLUMN(TblMedical[Smoker]), FALSE)</f>
        <v>No</v>
      </c>
      <c r="L746" s="29" t="str" cm="1">
        <f t="array" ref="L746">VLOOKUP($A746, TblMedical[], COLUMN(TblMedical[Weight Status]), FALSE)</f>
        <v>Normal Weight</v>
      </c>
      <c r="M746" s="29" t="str" cm="1">
        <f t="array" ref="M746">VLOOKUP($A746, TblMedical[], COLUMN(TblMedical[Diabetes Status]), FALSE)</f>
        <v>Diabetes</v>
      </c>
      <c r="N746" s="30" cm="1">
        <f t="array" ref="N746">VLOOKUP($A746, TblHospital[], COLUMN(TblHospital[DateofBirth]), FALSE)</f>
        <v>29800</v>
      </c>
      <c r="O746" s="35" t="str" cm="1">
        <f t="array" ref="O746">VLOOKUP($A746, TblHospital[], COLUMN(TblHospital[Hospital tier]), FALSE)</f>
        <v>tier - 3</v>
      </c>
      <c r="P746" s="35" t="str" cm="1">
        <f t="array" ref="P746">VLOOKUP($A746, TblHospital[], COLUMN(TblHospital[City tier]), FALSE)</f>
        <v>tier - 2</v>
      </c>
      <c r="Q746" s="35" t="str" cm="1">
        <f t="array" ref="Q746">VLOOKUP($A746, TblHospital[],COLUMN(TblHospital[State ID]), FALSE)</f>
        <v>R1024</v>
      </c>
      <c r="R746" s="31"/>
      <c r="S746" s="31"/>
      <c r="T746" s="31"/>
    </row>
    <row r="747" spans="1:20" x14ac:dyDescent="0.25">
      <c r="A747" s="39" t="str">
        <f>TblNames[[#This Row],[Customer ID]]</f>
        <v>Id746</v>
      </c>
      <c r="B747" s="29" t="str" cm="1">
        <f t="array" ref="B747">VLOOKUP($A747, TblNames[], COLUMN(TblNames[First Name]), FALSE)</f>
        <v>Mark H</v>
      </c>
      <c r="C747" s="29" cm="1">
        <f t="array" ref="C747">VLOOKUP($A747, TblMedical[], COLUMN(TblMedical[HBA1C]), FALSE)</f>
        <v>7.12</v>
      </c>
      <c r="D747" s="34" cm="1">
        <f t="array" ref="D747">VLOOKUP($A747, TblHospital[], COLUMN(TblHospital[Charges]), FALSE)</f>
        <v>13714.55</v>
      </c>
      <c r="E747" s="40" cm="1">
        <f t="array" ref="E747">VLOOKUP($A747, TblHospital[], COLUMN(TblHospital[Age]), FALSE)</f>
        <v>36</v>
      </c>
      <c r="F747" s="29" cm="1">
        <f t="array" ref="F747">VLOOKUP($A747, TblMedical[], COLUMN(TblMedical[BMI]), FALSE)</f>
        <v>44.55</v>
      </c>
      <c r="G747" s="29" t="str" cm="1">
        <f t="array" ref="G747">VLOOKUP($A747, TblMedical[], COLUMN(TblMedical[Heart Issues]), FALSE)</f>
        <v>Yes</v>
      </c>
      <c r="H747" s="29" t="str" cm="1">
        <f t="array" ref="H747">VLOOKUP($A747, TblMedical[], COLUMN(TblMedical[Any Transplants]), FALSE)</f>
        <v>No</v>
      </c>
      <c r="I747" s="29" t="str" cm="1">
        <f t="array" ref="I747">VLOOKUP($A747, TblMedical[], COLUMN(TblMedical[Cancer history]), FALSE)</f>
        <v>No</v>
      </c>
      <c r="J747" s="29">
        <f>VLOOKUP($A747, TblMedical[], 9, FALSE)</f>
        <v>1</v>
      </c>
      <c r="K747" s="29" t="str" cm="1">
        <f t="array" ref="K747">VLOOKUP($A747, TblMedical[], COLUMN(TblMedical[Smoker]), FALSE)</f>
        <v>No</v>
      </c>
      <c r="L747" s="29" t="str" cm="1">
        <f t="array" ref="L747">VLOOKUP($A747, TblMedical[], COLUMN(TblMedical[Weight Status]), FALSE)</f>
        <v>Obesity</v>
      </c>
      <c r="M747" s="29" t="str" cm="1">
        <f t="array" ref="M747">VLOOKUP($A747, TblMedical[], COLUMN(TblMedical[Diabetes Status]), FALSE)</f>
        <v>Prediabetes</v>
      </c>
      <c r="N747" s="30" cm="1">
        <f t="array" ref="N747">VLOOKUP($A747, TblHospital[], COLUMN(TblHospital[DateofBirth]), FALSE)</f>
        <v>31740</v>
      </c>
      <c r="O747" s="35" t="str" cm="1">
        <f t="array" ref="O747">VLOOKUP($A747, TblHospital[], COLUMN(TblHospital[Hospital tier]), FALSE)</f>
        <v>tier - 3</v>
      </c>
      <c r="P747" s="35" t="str" cm="1">
        <f t="array" ref="P747">VLOOKUP($A747, TblHospital[], COLUMN(TblHospital[City tier]), FALSE)</f>
        <v>tier - 2</v>
      </c>
      <c r="Q747" s="35" t="str" cm="1">
        <f t="array" ref="Q747">VLOOKUP($A747, TblHospital[],COLUMN(TblHospital[State ID]), FALSE)</f>
        <v>R1023</v>
      </c>
      <c r="R747" s="31"/>
      <c r="S747" s="31"/>
      <c r="T747" s="31"/>
    </row>
    <row r="748" spans="1:20" x14ac:dyDescent="0.25">
      <c r="A748" s="39" t="str">
        <f>TblNames[[#This Row],[Customer ID]]</f>
        <v>Id747</v>
      </c>
      <c r="B748" s="29" t="str" cm="1">
        <f t="array" ref="B748">VLOOKUP($A748, TblNames[], COLUMN(TblNames[First Name]), FALSE)</f>
        <v>Jessie M</v>
      </c>
      <c r="C748" s="29" cm="1">
        <f t="array" ref="C748">VLOOKUP($A748, TblMedical[], COLUMN(TblMedical[HBA1C]), FALSE)</f>
        <v>4.67</v>
      </c>
      <c r="D748" s="34" cm="1">
        <f t="array" ref="D748">VLOOKUP($A748, TblHospital[], COLUMN(TblHospital[Charges]), FALSE)</f>
        <v>13685.51</v>
      </c>
      <c r="E748" s="40" cm="1">
        <f t="array" ref="E748">VLOOKUP($A748, TblHospital[], COLUMN(TblHospital[Age]), FALSE)</f>
        <v>37</v>
      </c>
      <c r="F748" s="29" cm="1">
        <f t="array" ref="F748">VLOOKUP($A748, TblMedical[], COLUMN(TblMedical[BMI]), FALSE)</f>
        <v>43.32</v>
      </c>
      <c r="G748" s="29" t="str" cm="1">
        <f t="array" ref="G748">VLOOKUP($A748, TblMedical[], COLUMN(TblMedical[Heart Issues]), FALSE)</f>
        <v>Yes</v>
      </c>
      <c r="H748" s="29" t="str" cm="1">
        <f t="array" ref="H748">VLOOKUP($A748, TblMedical[], COLUMN(TblMedical[Any Transplants]), FALSE)</f>
        <v>No</v>
      </c>
      <c r="I748" s="29" t="str" cm="1">
        <f t="array" ref="I748">VLOOKUP($A748, TblMedical[], COLUMN(TblMedical[Cancer history]), FALSE)</f>
        <v>No</v>
      </c>
      <c r="J748" s="29">
        <f>VLOOKUP($A748, TblMedical[], 9, FALSE)</f>
        <v>0</v>
      </c>
      <c r="K748" s="29" t="str" cm="1">
        <f t="array" ref="K748">VLOOKUP($A748, TblMedical[], COLUMN(TblMedical[Smoker]), FALSE)</f>
        <v>No</v>
      </c>
      <c r="L748" s="29" t="str" cm="1">
        <f t="array" ref="L748">VLOOKUP($A748, TblMedical[], COLUMN(TblMedical[Weight Status]), FALSE)</f>
        <v>Obesity</v>
      </c>
      <c r="M748" s="29" t="str" cm="1">
        <f t="array" ref="M748">VLOOKUP($A748, TblMedical[], COLUMN(TblMedical[Diabetes Status]), FALSE)</f>
        <v>Normal</v>
      </c>
      <c r="N748" s="30" cm="1">
        <f t="array" ref="N748">VLOOKUP($A748, TblHospital[], COLUMN(TblHospital[DateofBirth]), FALSE)</f>
        <v>31304</v>
      </c>
      <c r="O748" s="35" t="str" cm="1">
        <f t="array" ref="O748">VLOOKUP($A748, TblHospital[], COLUMN(TblHospital[Hospital tier]), FALSE)</f>
        <v>tier - 3</v>
      </c>
      <c r="P748" s="35" t="str" cm="1">
        <f t="array" ref="P748">VLOOKUP($A748, TblHospital[], COLUMN(TblHospital[City tier]), FALSE)</f>
        <v>tier - 1</v>
      </c>
      <c r="Q748" s="35" t="str" cm="1">
        <f t="array" ref="Q748">VLOOKUP($A748, TblHospital[],COLUMN(TblHospital[State ID]), FALSE)</f>
        <v>R1026</v>
      </c>
      <c r="R748" s="31"/>
      <c r="S748" s="31"/>
      <c r="T748" s="31"/>
    </row>
    <row r="749" spans="1:20" x14ac:dyDescent="0.25">
      <c r="A749" s="39" t="str">
        <f>TblNames[[#This Row],[Customer ID]]</f>
        <v>Id748</v>
      </c>
      <c r="B749" s="29" t="str" cm="1">
        <f t="array" ref="B749">VLOOKUP($A749, TblNames[], COLUMN(TblNames[First Name]), FALSE)</f>
        <v>Chris</v>
      </c>
      <c r="C749" s="29" cm="1">
        <f t="array" ref="C749">VLOOKUP($A749, TblMedical[], COLUMN(TblMedical[HBA1C]), FALSE)</f>
        <v>9.1199999999999992</v>
      </c>
      <c r="D749" s="34" cm="1">
        <f t="array" ref="D749">VLOOKUP($A749, TblHospital[], COLUMN(TblHospital[Charges]), FALSE)</f>
        <v>13677.68</v>
      </c>
      <c r="E749" s="40" cm="1">
        <f t="array" ref="E749">VLOOKUP($A749, TblHospital[], COLUMN(TblHospital[Age]), FALSE)</f>
        <v>60</v>
      </c>
      <c r="F749" s="29" cm="1">
        <f t="array" ref="F749">VLOOKUP($A749, TblMedical[], COLUMN(TblMedical[BMI]), FALSE)</f>
        <v>31.23</v>
      </c>
      <c r="G749" s="29" t="str" cm="1">
        <f t="array" ref="G749">VLOOKUP($A749, TblMedical[], COLUMN(TblMedical[Heart Issues]), FALSE)</f>
        <v>Yes</v>
      </c>
      <c r="H749" s="29" t="str" cm="1">
        <f t="array" ref="H749">VLOOKUP($A749, TblMedical[], COLUMN(TblMedical[Any Transplants]), FALSE)</f>
        <v>No</v>
      </c>
      <c r="I749" s="29" t="str" cm="1">
        <f t="array" ref="I749">VLOOKUP($A749, TblMedical[], COLUMN(TblMedical[Cancer history]), FALSE)</f>
        <v>Yes</v>
      </c>
      <c r="J749" s="29">
        <f>VLOOKUP($A749, TblMedical[], 9, FALSE)</f>
        <v>1</v>
      </c>
      <c r="K749" s="29" t="str" cm="1">
        <f t="array" ref="K749">VLOOKUP($A749, TblMedical[], COLUMN(TblMedical[Smoker]), FALSE)</f>
        <v>No</v>
      </c>
      <c r="L749" s="29" t="str" cm="1">
        <f t="array" ref="L749">VLOOKUP($A749, TblMedical[], COLUMN(TblMedical[Weight Status]), FALSE)</f>
        <v>Obesity</v>
      </c>
      <c r="M749" s="29" t="str" cm="1">
        <f t="array" ref="M749">VLOOKUP($A749, TblMedical[], COLUMN(TblMedical[Diabetes Status]), FALSE)</f>
        <v>Diabetes</v>
      </c>
      <c r="N749" s="30" cm="1">
        <f t="array" ref="N749">VLOOKUP($A749, TblHospital[], COLUMN(TblHospital[DateofBirth]), FALSE)</f>
        <v>23227</v>
      </c>
      <c r="O749" s="35" t="str" cm="1">
        <f t="array" ref="O749">VLOOKUP($A749, TblHospital[], COLUMN(TblHospital[Hospital tier]), FALSE)</f>
        <v>tier - 3</v>
      </c>
      <c r="P749" s="35" t="str" cm="1">
        <f t="array" ref="P749">VLOOKUP($A749, TblHospital[], COLUMN(TblHospital[City tier]), FALSE)</f>
        <v>tier - 2</v>
      </c>
      <c r="Q749" s="35" t="str" cm="1">
        <f t="array" ref="Q749">VLOOKUP($A749, TblHospital[],COLUMN(TblHospital[State ID]), FALSE)</f>
        <v>R1021</v>
      </c>
      <c r="R749" s="31"/>
      <c r="S749" s="31"/>
      <c r="T749" s="31"/>
    </row>
    <row r="750" spans="1:20" x14ac:dyDescent="0.25">
      <c r="A750" s="39" t="str">
        <f>TblNames[[#This Row],[Customer ID]]</f>
        <v>Id749</v>
      </c>
      <c r="B750" s="29" t="str" cm="1">
        <f t="array" ref="B750">VLOOKUP($A750, TblNames[], COLUMN(TblNames[First Name]), FALSE)</f>
        <v>Daniel</v>
      </c>
      <c r="C750" s="29" cm="1">
        <f t="array" ref="C750">VLOOKUP($A750, TblMedical[], COLUMN(TblMedical[HBA1C]), FALSE)</f>
        <v>4.1500000000000004</v>
      </c>
      <c r="D750" s="34" cm="1">
        <f t="array" ref="D750">VLOOKUP($A750, TblHospital[], COLUMN(TblHospital[Charges]), FALSE)</f>
        <v>13638.06</v>
      </c>
      <c r="E750" s="40" cm="1">
        <f t="array" ref="E750">VLOOKUP($A750, TblHospital[], COLUMN(TblHospital[Age]), FALSE)</f>
        <v>39</v>
      </c>
      <c r="F750" s="29" cm="1">
        <f t="array" ref="F750">VLOOKUP($A750, TblMedical[], COLUMN(TblMedical[BMI]), FALSE)</f>
        <v>42.81</v>
      </c>
      <c r="G750" s="29" t="str" cm="1">
        <f t="array" ref="G750">VLOOKUP($A750, TblMedical[], COLUMN(TblMedical[Heart Issues]), FALSE)</f>
        <v>No</v>
      </c>
      <c r="H750" s="29" t="str" cm="1">
        <f t="array" ref="H750">VLOOKUP($A750, TblMedical[], COLUMN(TblMedical[Any Transplants]), FALSE)</f>
        <v>No</v>
      </c>
      <c r="I750" s="29" t="str" cm="1">
        <f t="array" ref="I750">VLOOKUP($A750, TblMedical[], COLUMN(TblMedical[Cancer history]), FALSE)</f>
        <v>No</v>
      </c>
      <c r="J750" s="29">
        <f>VLOOKUP($A750, TblMedical[], 9, FALSE)</f>
        <v>1</v>
      </c>
      <c r="K750" s="29" t="str" cm="1">
        <f t="array" ref="K750">VLOOKUP($A750, TblMedical[], COLUMN(TblMedical[Smoker]), FALSE)</f>
        <v>No</v>
      </c>
      <c r="L750" s="29" t="str" cm="1">
        <f t="array" ref="L750">VLOOKUP($A750, TblMedical[], COLUMN(TblMedical[Weight Status]), FALSE)</f>
        <v>Obesity</v>
      </c>
      <c r="M750" s="29" t="str" cm="1">
        <f t="array" ref="M750">VLOOKUP($A750, TblMedical[], COLUMN(TblMedical[Diabetes Status]), FALSE)</f>
        <v>Normal</v>
      </c>
      <c r="N750" s="30" cm="1">
        <f t="array" ref="N750">VLOOKUP($A750, TblHospital[], COLUMN(TblHospital[DateofBirth]), FALSE)</f>
        <v>30883</v>
      </c>
      <c r="O750" s="35" t="str" cm="1">
        <f t="array" ref="O750">VLOOKUP($A750, TblHospital[], COLUMN(TblHospital[Hospital tier]), FALSE)</f>
        <v>tier - 3</v>
      </c>
      <c r="P750" s="35" t="str" cm="1">
        <f t="array" ref="P750">VLOOKUP($A750, TblHospital[], COLUMN(TblHospital[City tier]), FALSE)</f>
        <v>tier - 3</v>
      </c>
      <c r="Q750" s="35" t="str" cm="1">
        <f t="array" ref="Q750">VLOOKUP($A750, TblHospital[],COLUMN(TblHospital[State ID]), FALSE)</f>
        <v>R1023</v>
      </c>
      <c r="R750" s="31"/>
      <c r="S750" s="31"/>
      <c r="T750" s="31"/>
    </row>
    <row r="751" spans="1:20" x14ac:dyDescent="0.25">
      <c r="A751" s="39" t="str">
        <f>TblNames[[#This Row],[Customer ID]]</f>
        <v>Id750</v>
      </c>
      <c r="B751" s="29" t="str" cm="1">
        <f t="array" ref="B751">VLOOKUP($A751, TblNames[], COLUMN(TblNames[First Name]), FALSE)</f>
        <v>Megan</v>
      </c>
      <c r="C751" s="29" cm="1">
        <f t="array" ref="C751">VLOOKUP($A751, TblMedical[], COLUMN(TblMedical[HBA1C]), FALSE)</f>
        <v>6.72</v>
      </c>
      <c r="D751" s="34" cm="1">
        <f t="array" ref="D751">VLOOKUP($A751, TblHospital[], COLUMN(TblHospital[Charges]), FALSE)</f>
        <v>13635.64</v>
      </c>
      <c r="E751" s="40" cm="1">
        <f t="array" ref="E751">VLOOKUP($A751, TblHospital[], COLUMN(TblHospital[Age]), FALSE)</f>
        <v>61</v>
      </c>
      <c r="F751" s="29" cm="1">
        <f t="array" ref="F751">VLOOKUP($A751, TblMedical[], COLUMN(TblMedical[BMI]), FALSE)</f>
        <v>35.909999999999997</v>
      </c>
      <c r="G751" s="29" t="str" cm="1">
        <f t="array" ref="G751">VLOOKUP($A751, TblMedical[], COLUMN(TblMedical[Heart Issues]), FALSE)</f>
        <v>Yes</v>
      </c>
      <c r="H751" s="29" t="str" cm="1">
        <f t="array" ref="H751">VLOOKUP($A751, TblMedical[], COLUMN(TblMedical[Any Transplants]), FALSE)</f>
        <v>No</v>
      </c>
      <c r="I751" s="29" t="str" cm="1">
        <f t="array" ref="I751">VLOOKUP($A751, TblMedical[], COLUMN(TblMedical[Cancer history]), FALSE)</f>
        <v>No</v>
      </c>
      <c r="J751" s="29">
        <f>VLOOKUP($A751, TblMedical[], 9, FALSE)</f>
        <v>2</v>
      </c>
      <c r="K751" s="29" t="str" cm="1">
        <f t="array" ref="K751">VLOOKUP($A751, TblMedical[], COLUMN(TblMedical[Smoker]), FALSE)</f>
        <v>No</v>
      </c>
      <c r="L751" s="29" t="str" cm="1">
        <f t="array" ref="L751">VLOOKUP($A751, TblMedical[], COLUMN(TblMedical[Weight Status]), FALSE)</f>
        <v>Obesity</v>
      </c>
      <c r="M751" s="29" t="str" cm="1">
        <f t="array" ref="M751">VLOOKUP($A751, TblMedical[], COLUMN(TblMedical[Diabetes Status]), FALSE)</f>
        <v>Prediabetes</v>
      </c>
      <c r="N751" s="30" cm="1">
        <f t="array" ref="N751">VLOOKUP($A751, TblHospital[], COLUMN(TblHospital[DateofBirth]), FALSE)</f>
        <v>22639</v>
      </c>
      <c r="O751" s="35" t="str" cm="1">
        <f t="array" ref="O751">VLOOKUP($A751, TblHospital[], COLUMN(TblHospital[Hospital tier]), FALSE)</f>
        <v>tier - 3</v>
      </c>
      <c r="P751" s="35" t="str" cm="1">
        <f t="array" ref="P751">VLOOKUP($A751, TblHospital[], COLUMN(TblHospital[City tier]), FALSE)</f>
        <v>tier - 3</v>
      </c>
      <c r="Q751" s="35" t="str" cm="1">
        <f t="array" ref="Q751">VLOOKUP($A751, TblHospital[],COLUMN(TblHospital[State ID]), FALSE)</f>
        <v>R1024</v>
      </c>
      <c r="R751" s="31"/>
      <c r="S751" s="31"/>
      <c r="T751" s="31"/>
    </row>
    <row r="752" spans="1:20" x14ac:dyDescent="0.25">
      <c r="A752" s="39" t="str">
        <f>TblNames[[#This Row],[Customer ID]]</f>
        <v>Id751</v>
      </c>
      <c r="B752" s="29" t="str" cm="1">
        <f t="array" ref="B752">VLOOKUP($A752, TblNames[], COLUMN(TblNames[First Name]), FALSE)</f>
        <v>Kevin</v>
      </c>
      <c r="C752" s="29" cm="1">
        <f t="array" ref="C752">VLOOKUP($A752, TblMedical[], COLUMN(TblMedical[HBA1C]), FALSE)</f>
        <v>5.01</v>
      </c>
      <c r="D752" s="34" cm="1">
        <f t="array" ref="D752">VLOOKUP($A752, TblHospital[], COLUMN(TblHospital[Charges]), FALSE)</f>
        <v>13622.01</v>
      </c>
      <c r="E752" s="40" cm="1">
        <f t="array" ref="E752">VLOOKUP($A752, TblHospital[], COLUMN(TblHospital[Age]), FALSE)</f>
        <v>54</v>
      </c>
      <c r="F752" s="29" cm="1">
        <f t="array" ref="F752">VLOOKUP($A752, TblMedical[], COLUMN(TblMedical[BMI]), FALSE)</f>
        <v>36.65</v>
      </c>
      <c r="G752" s="29" t="str" cm="1">
        <f t="array" ref="G752">VLOOKUP($A752, TblMedical[], COLUMN(TblMedical[Heart Issues]), FALSE)</f>
        <v>Yes</v>
      </c>
      <c r="H752" s="29" t="str" cm="1">
        <f t="array" ref="H752">VLOOKUP($A752, TblMedical[], COLUMN(TblMedical[Any Transplants]), FALSE)</f>
        <v>No</v>
      </c>
      <c r="I752" s="29" t="str" cm="1">
        <f t="array" ref="I752">VLOOKUP($A752, TblMedical[], COLUMN(TblMedical[Cancer history]), FALSE)</f>
        <v>Yes</v>
      </c>
      <c r="J752" s="29">
        <f>VLOOKUP($A752, TblMedical[], 9, FALSE)</f>
        <v>1</v>
      </c>
      <c r="K752" s="29" t="str" cm="1">
        <f t="array" ref="K752">VLOOKUP($A752, TblMedical[], COLUMN(TblMedical[Smoker]), FALSE)</f>
        <v>No</v>
      </c>
      <c r="L752" s="29" t="str" cm="1">
        <f t="array" ref="L752">VLOOKUP($A752, TblMedical[], COLUMN(TblMedical[Weight Status]), FALSE)</f>
        <v>Obesity</v>
      </c>
      <c r="M752" s="29" t="str" cm="1">
        <f t="array" ref="M752">VLOOKUP($A752, TblMedical[], COLUMN(TblMedical[Diabetes Status]), FALSE)</f>
        <v>Normal</v>
      </c>
      <c r="N752" s="30" cm="1">
        <f t="array" ref="N752">VLOOKUP($A752, TblHospital[], COLUMN(TblHospital[DateofBirth]), FALSE)</f>
        <v>25410</v>
      </c>
      <c r="O752" s="35" t="str" cm="1">
        <f t="array" ref="O752">VLOOKUP($A752, TblHospital[], COLUMN(TblHospital[Hospital tier]), FALSE)</f>
        <v>tier - 3</v>
      </c>
      <c r="P752" s="35" t="str" cm="1">
        <f t="array" ref="P752">VLOOKUP($A752, TblHospital[], COLUMN(TblHospital[City tier]), FALSE)</f>
        <v>tier - 3</v>
      </c>
      <c r="Q752" s="35" t="str" cm="1">
        <f t="array" ref="Q752">VLOOKUP($A752, TblHospital[],COLUMN(TblHospital[State ID]), FALSE)</f>
        <v>R1012</v>
      </c>
      <c r="R752" s="31"/>
      <c r="S752" s="31"/>
      <c r="T752" s="31"/>
    </row>
    <row r="753" spans="1:20" x14ac:dyDescent="0.25">
      <c r="A753" s="39" t="str">
        <f>TblNames[[#This Row],[Customer ID]]</f>
        <v>Id752</v>
      </c>
      <c r="B753" s="29" t="str" cm="1">
        <f t="array" ref="B753">VLOOKUP($A753, TblNames[], COLUMN(TblNames[First Name]), FALSE)</f>
        <v>Caroline S</v>
      </c>
      <c r="C753" s="29" cm="1">
        <f t="array" ref="C753">VLOOKUP($A753, TblMedical[], COLUMN(TblMedical[HBA1C]), FALSE)</f>
        <v>10.9</v>
      </c>
      <c r="D753" s="34" cm="1">
        <f t="array" ref="D753">VLOOKUP($A753, TblHospital[], COLUMN(TblHospital[Charges]), FALSE)</f>
        <v>13616.36</v>
      </c>
      <c r="E753" s="40" cm="1">
        <f t="array" ref="E753">VLOOKUP($A753, TblHospital[], COLUMN(TblHospital[Age]), FALSE)</f>
        <v>61</v>
      </c>
      <c r="F753" s="29" cm="1">
        <f t="array" ref="F753">VLOOKUP($A753, TblMedical[], COLUMN(TblMedical[BMI]), FALSE)</f>
        <v>22.04</v>
      </c>
      <c r="G753" s="29" t="str" cm="1">
        <f t="array" ref="G753">VLOOKUP($A753, TblMedical[], COLUMN(TblMedical[Heart Issues]), FALSE)</f>
        <v>Yes</v>
      </c>
      <c r="H753" s="29" t="str" cm="1">
        <f t="array" ref="H753">VLOOKUP($A753, TblMedical[], COLUMN(TblMedical[Any Transplants]), FALSE)</f>
        <v>No</v>
      </c>
      <c r="I753" s="29" t="str" cm="1">
        <f t="array" ref="I753">VLOOKUP($A753, TblMedical[], COLUMN(TblMedical[Cancer history]), FALSE)</f>
        <v>No</v>
      </c>
      <c r="J753" s="29">
        <f>VLOOKUP($A753, TblMedical[], 9, FALSE)</f>
        <v>2</v>
      </c>
      <c r="K753" s="29" t="str" cm="1">
        <f t="array" ref="K753">VLOOKUP($A753, TblMedical[], COLUMN(TblMedical[Smoker]), FALSE)</f>
        <v>No</v>
      </c>
      <c r="L753" s="29" t="str" cm="1">
        <f t="array" ref="L753">VLOOKUP($A753, TblMedical[], COLUMN(TblMedical[Weight Status]), FALSE)</f>
        <v>Normal Weight</v>
      </c>
      <c r="M753" s="29" t="str" cm="1">
        <f t="array" ref="M753">VLOOKUP($A753, TblMedical[], COLUMN(TblMedical[Diabetes Status]), FALSE)</f>
        <v>Diabetes</v>
      </c>
      <c r="N753" s="30" cm="1">
        <f t="array" ref="N753">VLOOKUP($A753, TblHospital[], COLUMN(TblHospital[DateofBirth]), FALSE)</f>
        <v>22603</v>
      </c>
      <c r="O753" s="35" t="str" cm="1">
        <f t="array" ref="O753">VLOOKUP($A753, TblHospital[], COLUMN(TblHospital[Hospital tier]), FALSE)</f>
        <v>tier - 3</v>
      </c>
      <c r="P753" s="35" t="str" cm="1">
        <f t="array" ref="P753">VLOOKUP($A753, TblHospital[], COLUMN(TblHospital[City tier]), FALSE)</f>
        <v>tier - 3</v>
      </c>
      <c r="Q753" s="35" t="str" cm="1">
        <f t="array" ref="Q753">VLOOKUP($A753, TblHospital[],COLUMN(TblHospital[State ID]), FALSE)</f>
        <v>R1024</v>
      </c>
      <c r="R753" s="31"/>
      <c r="S753" s="31"/>
      <c r="T753" s="31"/>
    </row>
    <row r="754" spans="1:20" x14ac:dyDescent="0.25">
      <c r="A754" s="39" t="str">
        <f>TblNames[[#This Row],[Customer ID]]</f>
        <v>Id753</v>
      </c>
      <c r="B754" s="29" t="str" cm="1">
        <f t="array" ref="B754">VLOOKUP($A754, TblNames[], COLUMN(TblNames[First Name]), FALSE)</f>
        <v>Nuta</v>
      </c>
      <c r="C754" s="29" cm="1">
        <f t="array" ref="C754">VLOOKUP($A754, TblMedical[], COLUMN(TblMedical[HBA1C]), FALSE)</f>
        <v>5.52</v>
      </c>
      <c r="D754" s="34" cm="1">
        <f t="array" ref="D754">VLOOKUP($A754, TblHospital[], COLUMN(TblHospital[Charges]), FALSE)</f>
        <v>13607.37</v>
      </c>
      <c r="E754" s="40" cm="1">
        <f t="array" ref="E754">VLOOKUP($A754, TblHospital[], COLUMN(TblHospital[Age]), FALSE)</f>
        <v>58</v>
      </c>
      <c r="F754" s="29" cm="1">
        <f t="array" ref="F754">VLOOKUP($A754, TblMedical[], COLUMN(TblMedical[BMI]), FALSE)</f>
        <v>31.824999999999999</v>
      </c>
      <c r="G754" s="29" t="str" cm="1">
        <f t="array" ref="G754">VLOOKUP($A754, TblMedical[], COLUMN(TblMedical[Heart Issues]), FALSE)</f>
        <v>Yes</v>
      </c>
      <c r="H754" s="29" t="str" cm="1">
        <f t="array" ref="H754">VLOOKUP($A754, TblMedical[], COLUMN(TblMedical[Any Transplants]), FALSE)</f>
        <v>No</v>
      </c>
      <c r="I754" s="29" t="str" cm="1">
        <f t="array" ref="I754">VLOOKUP($A754, TblMedical[], COLUMN(TblMedical[Cancer history]), FALSE)</f>
        <v>No</v>
      </c>
      <c r="J754" s="29">
        <f>VLOOKUP($A754, TblMedical[], 9, FALSE)</f>
        <v>1</v>
      </c>
      <c r="K754" s="29" t="str" cm="1">
        <f t="array" ref="K754">VLOOKUP($A754, TblMedical[], COLUMN(TblMedical[Smoker]), FALSE)</f>
        <v>No</v>
      </c>
      <c r="L754" s="29" t="str" cm="1">
        <f t="array" ref="L754">VLOOKUP($A754, TblMedical[], COLUMN(TblMedical[Weight Status]), FALSE)</f>
        <v>Obesity</v>
      </c>
      <c r="M754" s="29" t="str" cm="1">
        <f t="array" ref="M754">VLOOKUP($A754, TblMedical[], COLUMN(TblMedical[Diabetes Status]), FALSE)</f>
        <v>Normal</v>
      </c>
      <c r="N754" s="30" cm="1">
        <f t="array" ref="N754">VLOOKUP($A754, TblHospital[], COLUMN(TblHospital[DateofBirth]), FALSE)</f>
        <v>23630</v>
      </c>
      <c r="O754" s="35" t="str" cm="1">
        <f t="array" ref="O754">VLOOKUP($A754, TblHospital[], COLUMN(TblHospital[Hospital tier]), FALSE)</f>
        <v>tier - 3</v>
      </c>
      <c r="P754" s="35" t="str" cm="1">
        <f t="array" ref="P754">VLOOKUP($A754, TblHospital[], COLUMN(TblHospital[City tier]), FALSE)</f>
        <v>tier - 1</v>
      </c>
      <c r="Q754" s="35" t="str" cm="1">
        <f t="array" ref="Q754">VLOOKUP($A754, TblHospital[],COLUMN(TblHospital[State ID]), FALSE)</f>
        <v>R1024</v>
      </c>
      <c r="R754" s="31"/>
      <c r="S754" s="31"/>
      <c r="T754" s="31"/>
    </row>
    <row r="755" spans="1:20" x14ac:dyDescent="0.25">
      <c r="A755" s="39" t="str">
        <f>TblNames[[#This Row],[Customer ID]]</f>
        <v>Id754</v>
      </c>
      <c r="B755" s="29" t="str" cm="1">
        <f t="array" ref="B755">VLOOKUP($A755, TblNames[], COLUMN(TblNames[First Name]), FALSE)</f>
        <v>Margie</v>
      </c>
      <c r="C755" s="29" cm="1">
        <f t="array" ref="C755">VLOOKUP($A755, TblMedical[], COLUMN(TblMedical[HBA1C]), FALSE)</f>
        <v>4.55</v>
      </c>
      <c r="D755" s="34" cm="1">
        <f t="array" ref="D755">VLOOKUP($A755, TblHospital[], COLUMN(TblHospital[Charges]), FALSE)</f>
        <v>13588.17</v>
      </c>
      <c r="E755" s="40" cm="1">
        <f t="array" ref="E755">VLOOKUP($A755, TblHospital[], COLUMN(TblHospital[Age]), FALSE)</f>
        <v>30</v>
      </c>
      <c r="F755" s="29" cm="1">
        <f t="array" ref="F755">VLOOKUP($A755, TblMedical[], COLUMN(TblMedical[BMI]), FALSE)</f>
        <v>53.58</v>
      </c>
      <c r="G755" s="29" t="str" cm="1">
        <f t="array" ref="G755">VLOOKUP($A755, TblMedical[], COLUMN(TblMedical[Heart Issues]), FALSE)</f>
        <v>No</v>
      </c>
      <c r="H755" s="29" t="str" cm="1">
        <f t="array" ref="H755">VLOOKUP($A755, TblMedical[], COLUMN(TblMedical[Any Transplants]), FALSE)</f>
        <v>No</v>
      </c>
      <c r="I755" s="29" t="str" cm="1">
        <f t="array" ref="I755">VLOOKUP($A755, TblMedical[], COLUMN(TblMedical[Cancer history]), FALSE)</f>
        <v>No</v>
      </c>
      <c r="J755" s="29">
        <f>VLOOKUP($A755, TblMedical[], 9, FALSE)</f>
        <v>1</v>
      </c>
      <c r="K755" s="29" t="str" cm="1">
        <f t="array" ref="K755">VLOOKUP($A755, TblMedical[], COLUMN(TblMedical[Smoker]), FALSE)</f>
        <v>No</v>
      </c>
      <c r="L755" s="29" t="str" cm="1">
        <f t="array" ref="L755">VLOOKUP($A755, TblMedical[], COLUMN(TblMedical[Weight Status]), FALSE)</f>
        <v>Obesity</v>
      </c>
      <c r="M755" s="29" t="str" cm="1">
        <f t="array" ref="M755">VLOOKUP($A755, TblMedical[], COLUMN(TblMedical[Diabetes Status]), FALSE)</f>
        <v>Normal</v>
      </c>
      <c r="N755" s="30" cm="1">
        <f t="array" ref="N755">VLOOKUP($A755, TblHospital[], COLUMN(TblHospital[DateofBirth]), FALSE)</f>
        <v>33830</v>
      </c>
      <c r="O755" s="35" t="str" cm="1">
        <f t="array" ref="O755">VLOOKUP($A755, TblHospital[], COLUMN(TblHospital[Hospital tier]), FALSE)</f>
        <v>tier - 3</v>
      </c>
      <c r="P755" s="35" t="str" cm="1">
        <f t="array" ref="P755">VLOOKUP($A755, TblHospital[], COLUMN(TblHospital[City tier]), FALSE)</f>
        <v>tier - 1</v>
      </c>
      <c r="Q755" s="35" t="str" cm="1">
        <f t="array" ref="Q755">VLOOKUP($A755, TblHospital[],COLUMN(TblHospital[State ID]), FALSE)</f>
        <v>R1012</v>
      </c>
      <c r="R755" s="31"/>
      <c r="S755" s="31"/>
      <c r="T755" s="31"/>
    </row>
    <row r="756" spans="1:20" x14ac:dyDescent="0.25">
      <c r="A756" s="39" t="str">
        <f>TblNames[[#This Row],[Customer ID]]</f>
        <v>Id755</v>
      </c>
      <c r="B756" s="29" t="str" cm="1">
        <f t="array" ref="B756">VLOOKUP($A756, TblNames[], COLUMN(TblNames[First Name]), FALSE)</f>
        <v>Heidi</v>
      </c>
      <c r="C756" s="29" cm="1">
        <f t="array" ref="C756">VLOOKUP($A756, TblMedical[], COLUMN(TblMedical[HBA1C]), FALSE)</f>
        <v>11.76</v>
      </c>
      <c r="D756" s="34" cm="1">
        <f t="array" ref="D756">VLOOKUP($A756, TblHospital[], COLUMN(TblHospital[Charges]), FALSE)</f>
        <v>13566.04</v>
      </c>
      <c r="E756" s="40" cm="1">
        <f t="array" ref="E756">VLOOKUP($A756, TblHospital[], COLUMN(TblHospital[Age]), FALSE)</f>
        <v>55</v>
      </c>
      <c r="F756" s="29" cm="1">
        <f t="array" ref="F756">VLOOKUP($A756, TblMedical[], COLUMN(TblMedical[BMI]), FALSE)</f>
        <v>34.299999999999997</v>
      </c>
      <c r="G756" s="29" t="str" cm="1">
        <f t="array" ref="G756">VLOOKUP($A756, TblMedical[], COLUMN(TblMedical[Heart Issues]), FALSE)</f>
        <v>No</v>
      </c>
      <c r="H756" s="29" t="str" cm="1">
        <f t="array" ref="H756">VLOOKUP($A756, TblMedical[], COLUMN(TblMedical[Any Transplants]), FALSE)</f>
        <v>No</v>
      </c>
      <c r="I756" s="29" t="str" cm="1">
        <f t="array" ref="I756">VLOOKUP($A756, TblMedical[], COLUMN(TblMedical[Cancer history]), FALSE)</f>
        <v>No</v>
      </c>
      <c r="J756" s="29">
        <f>VLOOKUP($A756, TblMedical[], 9, FALSE)</f>
        <v>0</v>
      </c>
      <c r="K756" s="29" t="str" cm="1">
        <f t="array" ref="K756">VLOOKUP($A756, TblMedical[], COLUMN(TblMedical[Smoker]), FALSE)</f>
        <v>No</v>
      </c>
      <c r="L756" s="29" t="str" cm="1">
        <f t="array" ref="L756">VLOOKUP($A756, TblMedical[], COLUMN(TblMedical[Weight Status]), FALSE)</f>
        <v>Obesity</v>
      </c>
      <c r="M756" s="29" t="str" cm="1">
        <f t="array" ref="M756">VLOOKUP($A756, TblMedical[], COLUMN(TblMedical[Diabetes Status]), FALSE)</f>
        <v>Diabetes</v>
      </c>
      <c r="N756" s="30" cm="1">
        <f t="array" ref="N756">VLOOKUP($A756, TblHospital[], COLUMN(TblHospital[DateofBirth]), FALSE)</f>
        <v>25034</v>
      </c>
      <c r="O756" s="35" t="str" cm="1">
        <f t="array" ref="O756">VLOOKUP($A756, TblHospital[], COLUMN(TblHospital[Hospital tier]), FALSE)</f>
        <v>tier - 3</v>
      </c>
      <c r="P756" s="35" t="str" cm="1">
        <f t="array" ref="P756">VLOOKUP($A756, TblHospital[], COLUMN(TblHospital[City tier]), FALSE)</f>
        <v>tier - 3</v>
      </c>
      <c r="Q756" s="35" t="str" cm="1">
        <f t="array" ref="Q756">VLOOKUP($A756, TblHospital[],COLUMN(TblHospital[State ID]), FALSE)</f>
        <v>R1026</v>
      </c>
      <c r="R756" s="31"/>
      <c r="S756" s="31"/>
      <c r="T756" s="31"/>
    </row>
    <row r="757" spans="1:20" x14ac:dyDescent="0.25">
      <c r="A757" s="39" t="str">
        <f>TblNames[[#This Row],[Customer ID]]</f>
        <v>Id756</v>
      </c>
      <c r="B757" s="29" t="str" cm="1">
        <f t="array" ref="B757">VLOOKUP($A757, TblNames[], COLUMN(TblNames[First Name]), FALSE)</f>
        <v>Diego J</v>
      </c>
      <c r="C757" s="29" cm="1">
        <f t="array" ref="C757">VLOOKUP($A757, TblMedical[], COLUMN(TblMedical[HBA1C]), FALSE)</f>
        <v>7.06</v>
      </c>
      <c r="D757" s="34" cm="1">
        <f t="array" ref="D757">VLOOKUP($A757, TblHospital[], COLUMN(TblHospital[Charges]), FALSE)</f>
        <v>13555</v>
      </c>
      <c r="E757" s="40" cm="1">
        <f t="array" ref="E757">VLOOKUP($A757, TblHospital[], COLUMN(TblHospital[Age]), FALSE)</f>
        <v>63</v>
      </c>
      <c r="F757" s="29" cm="1">
        <f t="array" ref="F757">VLOOKUP($A757, TblMedical[], COLUMN(TblMedical[BMI]), FALSE)</f>
        <v>32.11</v>
      </c>
      <c r="G757" s="29" t="str" cm="1">
        <f t="array" ref="G757">VLOOKUP($A757, TblMedical[], COLUMN(TblMedical[Heart Issues]), FALSE)</f>
        <v>No</v>
      </c>
      <c r="H757" s="29" t="str" cm="1">
        <f t="array" ref="H757">VLOOKUP($A757, TblMedical[], COLUMN(TblMedical[Any Transplants]), FALSE)</f>
        <v>No</v>
      </c>
      <c r="I757" s="29" t="str" cm="1">
        <f t="array" ref="I757">VLOOKUP($A757, TblMedical[], COLUMN(TblMedical[Cancer history]), FALSE)</f>
        <v>No</v>
      </c>
      <c r="J757" s="29">
        <f>VLOOKUP($A757, TblMedical[], 9, FALSE)</f>
        <v>0</v>
      </c>
      <c r="K757" s="29" t="str" cm="1">
        <f t="array" ref="K757">VLOOKUP($A757, TblMedical[], COLUMN(TblMedical[Smoker]), FALSE)</f>
        <v>No</v>
      </c>
      <c r="L757" s="29" t="str" cm="1">
        <f t="array" ref="L757">VLOOKUP($A757, TblMedical[], COLUMN(TblMedical[Weight Status]), FALSE)</f>
        <v>Obesity</v>
      </c>
      <c r="M757" s="29" t="str" cm="1">
        <f t="array" ref="M757">VLOOKUP($A757, TblMedical[], COLUMN(TblMedical[Diabetes Status]), FALSE)</f>
        <v>Prediabetes</v>
      </c>
      <c r="N757" s="30" cm="1">
        <f t="array" ref="N757">VLOOKUP($A757, TblHospital[], COLUMN(TblHospital[DateofBirth]), FALSE)</f>
        <v>22108</v>
      </c>
      <c r="O757" s="35" t="str" cm="1">
        <f t="array" ref="O757">VLOOKUP($A757, TblHospital[], COLUMN(TblHospital[Hospital tier]), FALSE)</f>
        <v>tier - 3</v>
      </c>
      <c r="P757" s="35" t="str" cm="1">
        <f t="array" ref="P757">VLOOKUP($A757, TblHospital[], COLUMN(TblHospital[City tier]), FALSE)</f>
        <v>tier - 3</v>
      </c>
      <c r="Q757" s="35" t="str" cm="1">
        <f t="array" ref="Q757">VLOOKUP($A757, TblHospital[],COLUMN(TblHospital[State ID]), FALSE)</f>
        <v>R1017</v>
      </c>
      <c r="R757" s="31"/>
      <c r="S757" s="31"/>
      <c r="T757" s="31"/>
    </row>
    <row r="758" spans="1:20" x14ac:dyDescent="0.25">
      <c r="A758" s="39" t="str">
        <f>TblNames[[#This Row],[Customer ID]]</f>
        <v>Id757</v>
      </c>
      <c r="B758" s="29" t="str" cm="1">
        <f t="array" ref="B758">VLOOKUP($A758, TblNames[], COLUMN(TblNames[First Name]), FALSE)</f>
        <v>Enrique M Sr</v>
      </c>
      <c r="C758" s="29" cm="1">
        <f t="array" ref="C758">VLOOKUP($A758, TblMedical[], COLUMN(TblMedical[HBA1C]), FALSE)</f>
        <v>11.35</v>
      </c>
      <c r="D758" s="34" cm="1">
        <f t="array" ref="D758">VLOOKUP($A758, TblHospital[], COLUMN(TblHospital[Charges]), FALSE)</f>
        <v>13511.28</v>
      </c>
      <c r="E758" s="40" cm="1">
        <f t="array" ref="E758">VLOOKUP($A758, TblHospital[], COLUMN(TblHospital[Age]), FALSE)</f>
        <v>59</v>
      </c>
      <c r="F758" s="29" cm="1">
        <f t="array" ref="F758">VLOOKUP($A758, TblMedical[], COLUMN(TblMedical[BMI]), FALSE)</f>
        <v>31.78</v>
      </c>
      <c r="G758" s="29" t="str" cm="1">
        <f t="array" ref="G758">VLOOKUP($A758, TblMedical[], COLUMN(TblMedical[Heart Issues]), FALSE)</f>
        <v>Yes</v>
      </c>
      <c r="H758" s="29" t="str" cm="1">
        <f t="array" ref="H758">VLOOKUP($A758, TblMedical[], COLUMN(TblMedical[Any Transplants]), FALSE)</f>
        <v>No</v>
      </c>
      <c r="I758" s="29" t="str" cm="1">
        <f t="array" ref="I758">VLOOKUP($A758, TblMedical[], COLUMN(TblMedical[Cancer history]), FALSE)</f>
        <v>Yes</v>
      </c>
      <c r="J758" s="29">
        <f>VLOOKUP($A758, TblMedical[], 9, FALSE)</f>
        <v>1</v>
      </c>
      <c r="K758" s="29" t="str" cm="1">
        <f t="array" ref="K758">VLOOKUP($A758, TblMedical[], COLUMN(TblMedical[Smoker]), FALSE)</f>
        <v>No</v>
      </c>
      <c r="L758" s="29" t="str" cm="1">
        <f t="array" ref="L758">VLOOKUP($A758, TblMedical[], COLUMN(TblMedical[Weight Status]), FALSE)</f>
        <v>Obesity</v>
      </c>
      <c r="M758" s="29" t="str" cm="1">
        <f t="array" ref="M758">VLOOKUP($A758, TblMedical[], COLUMN(TblMedical[Diabetes Status]), FALSE)</f>
        <v>Diabetes</v>
      </c>
      <c r="N758" s="30" cm="1">
        <f t="array" ref="N758">VLOOKUP($A758, TblHospital[], COLUMN(TblHospital[DateofBirth]), FALSE)</f>
        <v>23298</v>
      </c>
      <c r="O758" s="35" t="str" cm="1">
        <f t="array" ref="O758">VLOOKUP($A758, TblHospital[], COLUMN(TblHospital[Hospital tier]), FALSE)</f>
        <v>tier - 3</v>
      </c>
      <c r="P758" s="35" t="str" cm="1">
        <f t="array" ref="P758">VLOOKUP($A758, TblHospital[], COLUMN(TblHospital[City tier]), FALSE)</f>
        <v>tier - 1</v>
      </c>
      <c r="Q758" s="35" t="str" cm="1">
        <f t="array" ref="Q758">VLOOKUP($A758, TblHospital[],COLUMN(TblHospital[State ID]), FALSE)</f>
        <v>R1012</v>
      </c>
      <c r="R758" s="31"/>
      <c r="S758" s="31"/>
      <c r="T758" s="31"/>
    </row>
    <row r="759" spans="1:20" x14ac:dyDescent="0.25">
      <c r="A759" s="39" t="str">
        <f>TblNames[[#This Row],[Customer ID]]</f>
        <v>Id758</v>
      </c>
      <c r="B759" s="29" t="str" cm="1">
        <f t="array" ref="B759">VLOOKUP($A759, TblNames[], COLUMN(TblNames[First Name]), FALSE)</f>
        <v>Greg</v>
      </c>
      <c r="C759" s="29" cm="1">
        <f t="array" ref="C759">VLOOKUP($A759, TblMedical[], COLUMN(TblMedical[HBA1C]), FALSE)</f>
        <v>5.52</v>
      </c>
      <c r="D759" s="34" cm="1">
        <f t="array" ref="D759">VLOOKUP($A759, TblHospital[], COLUMN(TblHospital[Charges]), FALSE)</f>
        <v>13480.83</v>
      </c>
      <c r="E759" s="40" cm="1">
        <f t="array" ref="E759">VLOOKUP($A759, TblHospital[], COLUMN(TblHospital[Age]), FALSE)</f>
        <v>32</v>
      </c>
      <c r="F759" s="29" cm="1">
        <f t="array" ref="F759">VLOOKUP($A759, TblMedical[], COLUMN(TblMedical[BMI]), FALSE)</f>
        <v>46.89</v>
      </c>
      <c r="G759" s="29" t="str" cm="1">
        <f t="array" ref="G759">VLOOKUP($A759, TblMedical[], COLUMN(TblMedical[Heart Issues]), FALSE)</f>
        <v>No</v>
      </c>
      <c r="H759" s="29" t="str" cm="1">
        <f t="array" ref="H759">VLOOKUP($A759, TblMedical[], COLUMN(TblMedical[Any Transplants]), FALSE)</f>
        <v>No</v>
      </c>
      <c r="I759" s="29" t="str" cm="1">
        <f t="array" ref="I759">VLOOKUP($A759, TblMedical[], COLUMN(TblMedical[Cancer history]), FALSE)</f>
        <v>No</v>
      </c>
      <c r="J759" s="29">
        <f>VLOOKUP($A759, TblMedical[], 9, FALSE)</f>
        <v>0</v>
      </c>
      <c r="K759" s="29" t="str" cm="1">
        <f t="array" ref="K759">VLOOKUP($A759, TblMedical[], COLUMN(TblMedical[Smoker]), FALSE)</f>
        <v>No</v>
      </c>
      <c r="L759" s="29" t="str" cm="1">
        <f t="array" ref="L759">VLOOKUP($A759, TblMedical[], COLUMN(TblMedical[Weight Status]), FALSE)</f>
        <v>Obesity</v>
      </c>
      <c r="M759" s="29" t="str" cm="1">
        <f t="array" ref="M759">VLOOKUP($A759, TblMedical[], COLUMN(TblMedical[Diabetes Status]), FALSE)</f>
        <v>Normal</v>
      </c>
      <c r="N759" s="30" cm="1">
        <f t="array" ref="N759">VLOOKUP($A759, TblHospital[], COLUMN(TblHospital[DateofBirth]), FALSE)</f>
        <v>33115</v>
      </c>
      <c r="O759" s="35" t="str" cm="1">
        <f t="array" ref="O759">VLOOKUP($A759, TblHospital[], COLUMN(TblHospital[Hospital tier]), FALSE)</f>
        <v>tier - 3</v>
      </c>
      <c r="P759" s="35" t="str" cm="1">
        <f t="array" ref="P759">VLOOKUP($A759, TblHospital[], COLUMN(TblHospital[City tier]), FALSE)</f>
        <v>tier - 2</v>
      </c>
      <c r="Q759" s="35" t="str" cm="1">
        <f t="array" ref="Q759">VLOOKUP($A759, TblHospital[],COLUMN(TblHospital[State ID]), FALSE)</f>
        <v>R1023</v>
      </c>
      <c r="R759" s="31"/>
      <c r="S759" s="31"/>
      <c r="T759" s="31"/>
    </row>
    <row r="760" spans="1:20" x14ac:dyDescent="0.25">
      <c r="A760" s="39" t="str">
        <f>TblNames[[#This Row],[Customer ID]]</f>
        <v>Id759</v>
      </c>
      <c r="B760" s="29" t="str" cm="1">
        <f t="array" ref="B760">VLOOKUP($A760, TblNames[], COLUMN(TblNames[First Name]), FALSE)</f>
        <v>Filip</v>
      </c>
      <c r="C760" s="29" cm="1">
        <f t="array" ref="C760">VLOOKUP($A760, TblMedical[], COLUMN(TblMedical[HBA1C]), FALSE)</f>
        <v>7.86</v>
      </c>
      <c r="D760" s="34" cm="1">
        <f t="array" ref="D760">VLOOKUP($A760, TblHospital[], COLUMN(TblHospital[Charges]), FALSE)</f>
        <v>13472.19</v>
      </c>
      <c r="E760" s="40" cm="1">
        <f t="array" ref="E760">VLOOKUP($A760, TblHospital[], COLUMN(TblHospital[Age]), FALSE)</f>
        <v>47</v>
      </c>
      <c r="F760" s="29" cm="1">
        <f t="array" ref="F760">VLOOKUP($A760, TblMedical[], COLUMN(TblMedical[BMI]), FALSE)</f>
        <v>39.35</v>
      </c>
      <c r="G760" s="29" t="str" cm="1">
        <f t="array" ref="G760">VLOOKUP($A760, TblMedical[], COLUMN(TblMedical[Heart Issues]), FALSE)</f>
        <v>Yes</v>
      </c>
      <c r="H760" s="29" t="str" cm="1">
        <f t="array" ref="H760">VLOOKUP($A760, TblMedical[], COLUMN(TblMedical[Any Transplants]), FALSE)</f>
        <v>No</v>
      </c>
      <c r="I760" s="29" t="str" cm="1">
        <f t="array" ref="I760">VLOOKUP($A760, TblMedical[], COLUMN(TblMedical[Cancer history]), FALSE)</f>
        <v>No</v>
      </c>
      <c r="J760" s="29">
        <f>VLOOKUP($A760, TblMedical[], 9, FALSE)</f>
        <v>1</v>
      </c>
      <c r="K760" s="29" t="str" cm="1">
        <f t="array" ref="K760">VLOOKUP($A760, TblMedical[], COLUMN(TblMedical[Smoker]), FALSE)</f>
        <v>No</v>
      </c>
      <c r="L760" s="29" t="str" cm="1">
        <f t="array" ref="L760">VLOOKUP($A760, TblMedical[], COLUMN(TblMedical[Weight Status]), FALSE)</f>
        <v>Obesity</v>
      </c>
      <c r="M760" s="29" t="str" cm="1">
        <f t="array" ref="M760">VLOOKUP($A760, TblMedical[], COLUMN(TblMedical[Diabetes Status]), FALSE)</f>
        <v>Diabetes</v>
      </c>
      <c r="N760" s="30" cm="1">
        <f t="array" ref="N760">VLOOKUP($A760, TblHospital[], COLUMN(TblHospital[DateofBirth]), FALSE)</f>
        <v>27613</v>
      </c>
      <c r="O760" s="35" t="str" cm="1">
        <f t="array" ref="O760">VLOOKUP($A760, TblHospital[], COLUMN(TblHospital[Hospital tier]), FALSE)</f>
        <v>tier - 3</v>
      </c>
      <c r="P760" s="35" t="str" cm="1">
        <f t="array" ref="P760">VLOOKUP($A760, TblHospital[], COLUMN(TblHospital[City tier]), FALSE)</f>
        <v>tier - 2</v>
      </c>
      <c r="Q760" s="35" t="str" cm="1">
        <f t="array" ref="Q760">VLOOKUP($A760, TblHospital[],COLUMN(TblHospital[State ID]), FALSE)</f>
        <v>R1012</v>
      </c>
      <c r="R760" s="31"/>
      <c r="S760" s="31"/>
      <c r="T760" s="31"/>
    </row>
    <row r="761" spans="1:20" x14ac:dyDescent="0.25">
      <c r="A761" s="39" t="str">
        <f>TblNames[[#This Row],[Customer ID]]</f>
        <v>Id760</v>
      </c>
      <c r="B761" s="29" t="str" cm="1">
        <f t="array" ref="B761">VLOOKUP($A761, TblNames[], COLUMN(TblNames[First Name]), FALSE)</f>
        <v>Rosemary E</v>
      </c>
      <c r="C761" s="29" cm="1">
        <f t="array" ref="C761">VLOOKUP($A761, TblMedical[], COLUMN(TblMedical[HBA1C]), FALSE)</f>
        <v>11.38</v>
      </c>
      <c r="D761" s="34" cm="1">
        <f t="array" ref="D761">VLOOKUP($A761, TblHospital[], COLUMN(TblHospital[Charges]), FALSE)</f>
        <v>13470.86</v>
      </c>
      <c r="E761" s="40" cm="1">
        <f t="array" ref="E761">VLOOKUP($A761, TblHospital[], COLUMN(TblHospital[Age]), FALSE)</f>
        <v>63</v>
      </c>
      <c r="F761" s="29" cm="1">
        <f t="array" ref="F761">VLOOKUP($A761, TblMedical[], COLUMN(TblMedical[BMI]), FALSE)</f>
        <v>39.200000000000003</v>
      </c>
      <c r="G761" s="29" t="str" cm="1">
        <f t="array" ref="G761">VLOOKUP($A761, TblMedical[], COLUMN(TblMedical[Heart Issues]), FALSE)</f>
        <v>No</v>
      </c>
      <c r="H761" s="29" t="str" cm="1">
        <f t="array" ref="H761">VLOOKUP($A761, TblMedical[], COLUMN(TblMedical[Any Transplants]), FALSE)</f>
        <v>No</v>
      </c>
      <c r="I761" s="29" t="str" cm="1">
        <f t="array" ref="I761">VLOOKUP($A761, TblMedical[], COLUMN(TblMedical[Cancer history]), FALSE)</f>
        <v>No</v>
      </c>
      <c r="J761" s="29">
        <f>VLOOKUP($A761, TblMedical[], 9, FALSE)</f>
        <v>0</v>
      </c>
      <c r="K761" s="29" t="str" cm="1">
        <f t="array" ref="K761">VLOOKUP($A761, TblMedical[], COLUMN(TblMedical[Smoker]), FALSE)</f>
        <v>No</v>
      </c>
      <c r="L761" s="29" t="str" cm="1">
        <f t="array" ref="L761">VLOOKUP($A761, TblMedical[], COLUMN(TblMedical[Weight Status]), FALSE)</f>
        <v>Obesity</v>
      </c>
      <c r="M761" s="29" t="str" cm="1">
        <f t="array" ref="M761">VLOOKUP($A761, TblMedical[], COLUMN(TblMedical[Diabetes Status]), FALSE)</f>
        <v>Diabetes</v>
      </c>
      <c r="N761" s="30" cm="1">
        <f t="array" ref="N761">VLOOKUP($A761, TblHospital[], COLUMN(TblHospital[DateofBirth]), FALSE)</f>
        <v>22121</v>
      </c>
      <c r="O761" s="35" t="str" cm="1">
        <f t="array" ref="O761">VLOOKUP($A761, TblHospital[], COLUMN(TblHospital[Hospital tier]), FALSE)</f>
        <v>tier - 3</v>
      </c>
      <c r="P761" s="35" t="str" cm="1">
        <f t="array" ref="P761">VLOOKUP($A761, TblHospital[], COLUMN(TblHospital[City tier]), FALSE)</f>
        <v>tier - 3</v>
      </c>
      <c r="Q761" s="35" t="str" cm="1">
        <f t="array" ref="Q761">VLOOKUP($A761, TblHospital[],COLUMN(TblHospital[State ID]), FALSE)</f>
        <v>R1011</v>
      </c>
      <c r="R761" s="31"/>
      <c r="S761" s="31"/>
      <c r="T761" s="31"/>
    </row>
    <row r="762" spans="1:20" x14ac:dyDescent="0.25">
      <c r="A762" s="39" t="str">
        <f>TblNames[[#This Row],[Customer ID]]</f>
        <v>Id761</v>
      </c>
      <c r="B762" s="29" t="str" cm="1">
        <f t="array" ref="B762">VLOOKUP($A762, TblNames[], COLUMN(TblNames[First Name]), FALSE)</f>
        <v>Lisa</v>
      </c>
      <c r="C762" s="29" cm="1">
        <f t="array" ref="C762">VLOOKUP($A762, TblMedical[], COLUMN(TblMedical[HBA1C]), FALSE)</f>
        <v>10.48</v>
      </c>
      <c r="D762" s="34" cm="1">
        <f t="array" ref="D762">VLOOKUP($A762, TblHospital[], COLUMN(TblHospital[Charges]), FALSE)</f>
        <v>13470.8</v>
      </c>
      <c r="E762" s="40" cm="1">
        <f t="array" ref="E762">VLOOKUP($A762, TblHospital[], COLUMN(TblHospital[Age]), FALSE)</f>
        <v>63</v>
      </c>
      <c r="F762" s="29" cm="1">
        <f t="array" ref="F762">VLOOKUP($A762, TblMedical[], COLUMN(TblMedical[BMI]), FALSE)</f>
        <v>39.159999999999997</v>
      </c>
      <c r="G762" s="29" t="str" cm="1">
        <f t="array" ref="G762">VLOOKUP($A762, TblMedical[], COLUMN(TblMedical[Heart Issues]), FALSE)</f>
        <v>No</v>
      </c>
      <c r="H762" s="29" t="str" cm="1">
        <f t="array" ref="H762">VLOOKUP($A762, TblMedical[], COLUMN(TblMedical[Any Transplants]), FALSE)</f>
        <v>No</v>
      </c>
      <c r="I762" s="29" t="str" cm="1">
        <f t="array" ref="I762">VLOOKUP($A762, TblMedical[], COLUMN(TblMedical[Cancer history]), FALSE)</f>
        <v>No</v>
      </c>
      <c r="J762" s="29">
        <f>VLOOKUP($A762, TblMedical[], 9, FALSE)</f>
        <v>0</v>
      </c>
      <c r="K762" s="29" t="str" cm="1">
        <f t="array" ref="K762">VLOOKUP($A762, TblMedical[], COLUMN(TblMedical[Smoker]), FALSE)</f>
        <v>No</v>
      </c>
      <c r="L762" s="29" t="str" cm="1">
        <f t="array" ref="L762">VLOOKUP($A762, TblMedical[], COLUMN(TblMedical[Weight Status]), FALSE)</f>
        <v>Obesity</v>
      </c>
      <c r="M762" s="29" t="str" cm="1">
        <f t="array" ref="M762">VLOOKUP($A762, TblMedical[], COLUMN(TblMedical[Diabetes Status]), FALSE)</f>
        <v>Diabetes</v>
      </c>
      <c r="N762" s="30" cm="1">
        <f t="array" ref="N762">VLOOKUP($A762, TblHospital[], COLUMN(TblHospital[DateofBirth]), FALSE)</f>
        <v>22125</v>
      </c>
      <c r="O762" s="35" t="str" cm="1">
        <f t="array" ref="O762">VLOOKUP($A762, TblHospital[], COLUMN(TblHospital[Hospital tier]), FALSE)</f>
        <v>tier - 3</v>
      </c>
      <c r="P762" s="35" t="str" cm="1">
        <f t="array" ref="P762">VLOOKUP($A762, TblHospital[], COLUMN(TblHospital[City tier]), FALSE)</f>
        <v>tier - 2</v>
      </c>
      <c r="Q762" s="35" t="str" cm="1">
        <f t="array" ref="Q762">VLOOKUP($A762, TblHospital[],COLUMN(TblHospital[State ID]), FALSE)</f>
        <v>R1013</v>
      </c>
      <c r="R762" s="31"/>
      <c r="S762" s="31"/>
      <c r="T762" s="31"/>
    </row>
    <row r="763" spans="1:20" x14ac:dyDescent="0.25">
      <c r="A763" s="39" t="str">
        <f>TblNames[[#This Row],[Customer ID]]</f>
        <v>Id762</v>
      </c>
      <c r="B763" s="29" t="str" cm="1">
        <f t="array" ref="B763">VLOOKUP($A763, TblNames[], COLUMN(TblNames[First Name]), FALSE)</f>
        <v>Jason</v>
      </c>
      <c r="C763" s="29" cm="1">
        <f t="array" ref="C763">VLOOKUP($A763, TblMedical[], COLUMN(TblMedical[HBA1C]), FALSE)</f>
        <v>5.04</v>
      </c>
      <c r="D763" s="34" cm="1">
        <f t="array" ref="D763">VLOOKUP($A763, TblHospital[], COLUMN(TblHospital[Charges]), FALSE)</f>
        <v>13465.8</v>
      </c>
      <c r="E763" s="40" cm="1">
        <f t="array" ref="E763">VLOOKUP($A763, TblHospital[], COLUMN(TblHospital[Age]), FALSE)</f>
        <v>37</v>
      </c>
      <c r="F763" s="29" cm="1">
        <f t="array" ref="F763">VLOOKUP($A763, TblMedical[], COLUMN(TblMedical[BMI]), FALSE)</f>
        <v>44.1</v>
      </c>
      <c r="G763" s="29" t="str" cm="1">
        <f t="array" ref="G763">VLOOKUP($A763, TblMedical[], COLUMN(TblMedical[Heart Issues]), FALSE)</f>
        <v>Yes</v>
      </c>
      <c r="H763" s="29" t="str" cm="1">
        <f t="array" ref="H763">VLOOKUP($A763, TblMedical[], COLUMN(TblMedical[Any Transplants]), FALSE)</f>
        <v>No</v>
      </c>
      <c r="I763" s="29" t="str" cm="1">
        <f t="array" ref="I763">VLOOKUP($A763, TblMedical[], COLUMN(TblMedical[Cancer history]), FALSE)</f>
        <v>No</v>
      </c>
      <c r="J763" s="29">
        <f>VLOOKUP($A763, TblMedical[], 9, FALSE)</f>
        <v>0</v>
      </c>
      <c r="K763" s="29" t="str" cm="1">
        <f t="array" ref="K763">VLOOKUP($A763, TblMedical[], COLUMN(TblMedical[Smoker]), FALSE)</f>
        <v>No</v>
      </c>
      <c r="L763" s="29" t="str" cm="1">
        <f t="array" ref="L763">VLOOKUP($A763, TblMedical[], COLUMN(TblMedical[Weight Status]), FALSE)</f>
        <v>Obesity</v>
      </c>
      <c r="M763" s="29" t="str" cm="1">
        <f t="array" ref="M763">VLOOKUP($A763, TblMedical[], COLUMN(TblMedical[Diabetes Status]), FALSE)</f>
        <v>Normal</v>
      </c>
      <c r="N763" s="30" cm="1">
        <f t="array" ref="N763">VLOOKUP($A763, TblHospital[], COLUMN(TblHospital[DateofBirth]), FALSE)</f>
        <v>31278</v>
      </c>
      <c r="O763" s="35" t="str" cm="1">
        <f t="array" ref="O763">VLOOKUP($A763, TblHospital[], COLUMN(TblHospital[Hospital tier]), FALSE)</f>
        <v>tier - 3</v>
      </c>
      <c r="P763" s="35" t="str" cm="1">
        <f t="array" ref="P763">VLOOKUP($A763, TblHospital[], COLUMN(TblHospital[City tier]), FALSE)</f>
        <v>tier - 1</v>
      </c>
      <c r="Q763" s="35" t="str" cm="1">
        <f t="array" ref="Q763">VLOOKUP($A763, TblHospital[],COLUMN(TblHospital[State ID]), FALSE)</f>
        <v>R1012</v>
      </c>
      <c r="R763" s="31"/>
      <c r="S763" s="31"/>
      <c r="T763" s="31"/>
    </row>
    <row r="764" spans="1:20" x14ac:dyDescent="0.25">
      <c r="A764" s="39" t="str">
        <f>TblNames[[#This Row],[Customer ID]]</f>
        <v>Id763</v>
      </c>
      <c r="B764" s="29" t="str" cm="1">
        <f t="array" ref="B764">VLOOKUP($A764, TblNames[], COLUMN(TblNames[First Name]), FALSE)</f>
        <v>Courtney</v>
      </c>
      <c r="C764" s="29" cm="1">
        <f t="array" ref="C764">VLOOKUP($A764, TblMedical[], COLUMN(TblMedical[HBA1C]), FALSE)</f>
        <v>9.06</v>
      </c>
      <c r="D764" s="34" cm="1">
        <f t="array" ref="D764">VLOOKUP($A764, TblHospital[], COLUMN(TblHospital[Charges]), FALSE)</f>
        <v>13462.52</v>
      </c>
      <c r="E764" s="40" cm="1">
        <f t="array" ref="E764">VLOOKUP($A764, TblHospital[], COLUMN(TblHospital[Age]), FALSE)</f>
        <v>62</v>
      </c>
      <c r="F764" s="29" cm="1">
        <f t="array" ref="F764">VLOOKUP($A764, TblMedical[], COLUMN(TblMedical[BMI]), FALSE)</f>
        <v>33.200000000000003</v>
      </c>
      <c r="G764" s="29" t="str" cm="1">
        <f t="array" ref="G764">VLOOKUP($A764, TblMedical[], COLUMN(TblMedical[Heart Issues]), FALSE)</f>
        <v>No</v>
      </c>
      <c r="H764" s="29" t="str" cm="1">
        <f t="array" ref="H764">VLOOKUP($A764, TblMedical[], COLUMN(TblMedical[Any Transplants]), FALSE)</f>
        <v>No</v>
      </c>
      <c r="I764" s="29" t="str" cm="1">
        <f t="array" ref="I764">VLOOKUP($A764, TblMedical[], COLUMN(TblMedical[Cancer history]), FALSE)</f>
        <v>No</v>
      </c>
      <c r="J764" s="29">
        <f>VLOOKUP($A764, TblMedical[], 9, FALSE)</f>
        <v>0</v>
      </c>
      <c r="K764" s="29" t="str" cm="1">
        <f t="array" ref="K764">VLOOKUP($A764, TblMedical[], COLUMN(TblMedical[Smoker]), FALSE)</f>
        <v>No</v>
      </c>
      <c r="L764" s="29" t="str" cm="1">
        <f t="array" ref="L764">VLOOKUP($A764, TblMedical[], COLUMN(TblMedical[Weight Status]), FALSE)</f>
        <v>Obesity</v>
      </c>
      <c r="M764" s="29" t="str" cm="1">
        <f t="array" ref="M764">VLOOKUP($A764, TblMedical[], COLUMN(TblMedical[Diabetes Status]), FALSE)</f>
        <v>Diabetes</v>
      </c>
      <c r="N764" s="30" cm="1">
        <f t="array" ref="N764">VLOOKUP($A764, TblHospital[], COLUMN(TblHospital[DateofBirth]), FALSE)</f>
        <v>22266</v>
      </c>
      <c r="O764" s="35" t="str" cm="1">
        <f t="array" ref="O764">VLOOKUP($A764, TblHospital[], COLUMN(TblHospital[Hospital tier]), FALSE)</f>
        <v>tier - 3</v>
      </c>
      <c r="P764" s="35" t="str" cm="1">
        <f t="array" ref="P764">VLOOKUP($A764, TblHospital[], COLUMN(TblHospital[City tier]), FALSE)</f>
        <v>tier - 2</v>
      </c>
      <c r="Q764" s="35" t="str" cm="1">
        <f t="array" ref="Q764">VLOOKUP($A764, TblHospital[],COLUMN(TblHospital[State ID]), FALSE)</f>
        <v>R1011</v>
      </c>
      <c r="R764" s="31"/>
      <c r="S764" s="31"/>
      <c r="T764" s="31"/>
    </row>
    <row r="765" spans="1:20" x14ac:dyDescent="0.25">
      <c r="A765" s="39" t="str">
        <f>TblNames[[#This Row],[Customer ID]]</f>
        <v>Id764</v>
      </c>
      <c r="B765" s="29" t="str" cm="1">
        <f t="array" ref="B765">VLOOKUP($A765, TblNames[], COLUMN(TblNames[First Name]), FALSE)</f>
        <v>Jennifer R</v>
      </c>
      <c r="C765" s="29" cm="1">
        <f t="array" ref="C765">VLOOKUP($A765, TblMedical[], COLUMN(TblMedical[HBA1C]), FALSE)</f>
        <v>11.07</v>
      </c>
      <c r="D765" s="34" cm="1">
        <f t="array" ref="D765">VLOOKUP($A765, TblHospital[], COLUMN(TblHospital[Charges]), FALSE)</f>
        <v>13457.96</v>
      </c>
      <c r="E765" s="40" cm="1">
        <f t="array" ref="E765">VLOOKUP($A765, TblHospital[], COLUMN(TblHospital[Age]), FALSE)</f>
        <v>63</v>
      </c>
      <c r="F765" s="29" cm="1">
        <f t="array" ref="F765">VLOOKUP($A765, TblMedical[], COLUMN(TblMedical[BMI]), FALSE)</f>
        <v>29.92</v>
      </c>
      <c r="G765" s="29" t="str" cm="1">
        <f t="array" ref="G765">VLOOKUP($A765, TblMedical[], COLUMN(TblMedical[Heart Issues]), FALSE)</f>
        <v>No</v>
      </c>
      <c r="H765" s="29" t="str" cm="1">
        <f t="array" ref="H765">VLOOKUP($A765, TblMedical[], COLUMN(TblMedical[Any Transplants]), FALSE)</f>
        <v>No</v>
      </c>
      <c r="I765" s="29" t="str" cm="1">
        <f t="array" ref="I765">VLOOKUP($A765, TblMedical[], COLUMN(TblMedical[Cancer history]), FALSE)</f>
        <v>No</v>
      </c>
      <c r="J765" s="29">
        <f>VLOOKUP($A765, TblMedical[], 9, FALSE)</f>
        <v>0</v>
      </c>
      <c r="K765" s="29" t="str" cm="1">
        <f t="array" ref="K765">VLOOKUP($A765, TblMedical[], COLUMN(TblMedical[Smoker]), FALSE)</f>
        <v>No</v>
      </c>
      <c r="L765" s="29" t="str" cm="1">
        <f t="array" ref="L765">VLOOKUP($A765, TblMedical[], COLUMN(TblMedical[Weight Status]), FALSE)</f>
        <v>Overweight</v>
      </c>
      <c r="M765" s="29" t="str" cm="1">
        <f t="array" ref="M765">VLOOKUP($A765, TblMedical[], COLUMN(TblMedical[Diabetes Status]), FALSE)</f>
        <v>Diabetes</v>
      </c>
      <c r="N765" s="30" cm="1">
        <f t="array" ref="N765">VLOOKUP($A765, TblHospital[], COLUMN(TblHospital[DateofBirth]), FALSE)</f>
        <v>22108</v>
      </c>
      <c r="O765" s="35" t="str" cm="1">
        <f t="array" ref="O765">VLOOKUP($A765, TblHospital[], COLUMN(TblHospital[Hospital tier]), FALSE)</f>
        <v>tier - 3</v>
      </c>
      <c r="P765" s="35" t="str" cm="1">
        <f t="array" ref="P765">VLOOKUP($A765, TblHospital[], COLUMN(TblHospital[City tier]), FALSE)</f>
        <v>tier - 1</v>
      </c>
      <c r="Q765" s="35" t="str" cm="1">
        <f t="array" ref="Q765">VLOOKUP($A765, TblHospital[],COLUMN(TblHospital[State ID]), FALSE)</f>
        <v>R1013</v>
      </c>
      <c r="R765" s="31"/>
      <c r="S765" s="31"/>
      <c r="T765" s="31"/>
    </row>
    <row r="766" spans="1:20" x14ac:dyDescent="0.25">
      <c r="A766" s="39" t="str">
        <f>TblNames[[#This Row],[Customer ID]]</f>
        <v>Id765</v>
      </c>
      <c r="B766" s="29" t="str" cm="1">
        <f t="array" ref="B766">VLOOKUP($A766, TblNames[], COLUMN(TblNames[First Name]), FALSE)</f>
        <v>Lauren E</v>
      </c>
      <c r="C766" s="29" cm="1">
        <f t="array" ref="C766">VLOOKUP($A766, TblMedical[], COLUMN(TblMedical[HBA1C]), FALSE)</f>
        <v>10.45</v>
      </c>
      <c r="D766" s="34" cm="1">
        <f t="array" ref="D766">VLOOKUP($A766, TblHospital[], COLUMN(TblHospital[Charges]), FALSE)</f>
        <v>13451.12</v>
      </c>
      <c r="E766" s="40" cm="1">
        <f t="array" ref="E766">VLOOKUP($A766, TblHospital[], COLUMN(TblHospital[Age]), FALSE)</f>
        <v>62</v>
      </c>
      <c r="F766" s="29" cm="1">
        <f t="array" ref="F766">VLOOKUP($A766, TblMedical[], COLUMN(TblMedical[BMI]), FALSE)</f>
        <v>25</v>
      </c>
      <c r="G766" s="29" t="str" cm="1">
        <f t="array" ref="G766">VLOOKUP($A766, TblMedical[], COLUMN(TblMedical[Heart Issues]), FALSE)</f>
        <v>No</v>
      </c>
      <c r="H766" s="29" t="str" cm="1">
        <f t="array" ref="H766">VLOOKUP($A766, TblMedical[], COLUMN(TblMedical[Any Transplants]), FALSE)</f>
        <v>No</v>
      </c>
      <c r="I766" s="29" t="str" cm="1">
        <f t="array" ref="I766">VLOOKUP($A766, TblMedical[], COLUMN(TblMedical[Cancer history]), FALSE)</f>
        <v>No</v>
      </c>
      <c r="J766" s="29">
        <f>VLOOKUP($A766, TblMedical[], 9, FALSE)</f>
        <v>0</v>
      </c>
      <c r="K766" s="29" t="str" cm="1">
        <f t="array" ref="K766">VLOOKUP($A766, TblMedical[], COLUMN(TblMedical[Smoker]), FALSE)</f>
        <v>No</v>
      </c>
      <c r="L766" s="29" t="str" cm="1">
        <f t="array" ref="L766">VLOOKUP($A766, TblMedical[], COLUMN(TblMedical[Weight Status]), FALSE)</f>
        <v>Overweight</v>
      </c>
      <c r="M766" s="29" t="str" cm="1">
        <f t="array" ref="M766">VLOOKUP($A766, TblMedical[], COLUMN(TblMedical[Diabetes Status]), FALSE)</f>
        <v>Diabetes</v>
      </c>
      <c r="N766" s="30" cm="1">
        <f t="array" ref="N766">VLOOKUP($A766, TblHospital[], COLUMN(TblHospital[DateofBirth]), FALSE)</f>
        <v>22141</v>
      </c>
      <c r="O766" s="35" t="str" cm="1">
        <f t="array" ref="O766">VLOOKUP($A766, TblHospital[], COLUMN(TblHospital[Hospital tier]), FALSE)</f>
        <v>tier - 3</v>
      </c>
      <c r="P766" s="35" t="str" cm="1">
        <f t="array" ref="P766">VLOOKUP($A766, TblHospital[], COLUMN(TblHospital[City tier]), FALSE)</f>
        <v>tier - 1</v>
      </c>
      <c r="Q766" s="35" t="str" cm="1">
        <f t="array" ref="Q766">VLOOKUP($A766, TblHospital[],COLUMN(TblHospital[State ID]), FALSE)</f>
        <v>R1011</v>
      </c>
      <c r="R766" s="31"/>
      <c r="S766" s="31"/>
      <c r="T766" s="31"/>
    </row>
    <row r="767" spans="1:20" x14ac:dyDescent="0.25">
      <c r="A767" s="39" t="str">
        <f>TblNames[[#This Row],[Customer ID]]</f>
        <v>Id766</v>
      </c>
      <c r="B767" s="29" t="str" cm="1">
        <f t="array" ref="B767">VLOOKUP($A767, TblNames[], COLUMN(TblNames[First Name]), FALSE)</f>
        <v>Ashley M</v>
      </c>
      <c r="C767" s="29" cm="1">
        <f t="array" ref="C767">VLOOKUP($A767, TblMedical[], COLUMN(TblMedical[HBA1C]), FALSE)</f>
        <v>8.6300000000000008</v>
      </c>
      <c r="D767" s="34" cm="1">
        <f t="array" ref="D767">VLOOKUP($A767, TblHospital[], COLUMN(TblHospital[Charges]), FALSE)</f>
        <v>13440.7</v>
      </c>
      <c r="E767" s="40" cm="1">
        <f t="array" ref="E767">VLOOKUP($A767, TblHospital[], COLUMN(TblHospital[Age]), FALSE)</f>
        <v>48</v>
      </c>
      <c r="F767" s="29" cm="1">
        <f t="array" ref="F767">VLOOKUP($A767, TblMedical[], COLUMN(TblMedical[BMI]), FALSE)</f>
        <v>38.869999999999997</v>
      </c>
      <c r="G767" s="29" t="str" cm="1">
        <f t="array" ref="G767">VLOOKUP($A767, TblMedical[], COLUMN(TblMedical[Heart Issues]), FALSE)</f>
        <v>Yes</v>
      </c>
      <c r="H767" s="29" t="str" cm="1">
        <f t="array" ref="H767">VLOOKUP($A767, TblMedical[], COLUMN(TblMedical[Any Transplants]), FALSE)</f>
        <v>No</v>
      </c>
      <c r="I767" s="29" t="str" cm="1">
        <f t="array" ref="I767">VLOOKUP($A767, TblMedical[], COLUMN(TblMedical[Cancer history]), FALSE)</f>
        <v>No</v>
      </c>
      <c r="J767" s="29">
        <f>VLOOKUP($A767, TblMedical[], 9, FALSE)</f>
        <v>1</v>
      </c>
      <c r="K767" s="29" t="str" cm="1">
        <f t="array" ref="K767">VLOOKUP($A767, TblMedical[], COLUMN(TblMedical[Smoker]), FALSE)</f>
        <v>No</v>
      </c>
      <c r="L767" s="29" t="str" cm="1">
        <f t="array" ref="L767">VLOOKUP($A767, TblMedical[], COLUMN(TblMedical[Weight Status]), FALSE)</f>
        <v>Obesity</v>
      </c>
      <c r="M767" s="29" t="str" cm="1">
        <f t="array" ref="M767">VLOOKUP($A767, TblMedical[], COLUMN(TblMedical[Diabetes Status]), FALSE)</f>
        <v>Diabetes</v>
      </c>
      <c r="N767" s="30" cm="1">
        <f t="array" ref="N767">VLOOKUP($A767, TblHospital[], COLUMN(TblHospital[DateofBirth]), FALSE)</f>
        <v>27574</v>
      </c>
      <c r="O767" s="35" t="str" cm="1">
        <f t="array" ref="O767">VLOOKUP($A767, TblHospital[], COLUMN(TblHospital[Hospital tier]), FALSE)</f>
        <v>tier - 3</v>
      </c>
      <c r="P767" s="35" t="str" cm="1">
        <f t="array" ref="P767">VLOOKUP($A767, TblHospital[], COLUMN(TblHospital[City tier]), FALSE)</f>
        <v>tier - 2</v>
      </c>
      <c r="Q767" s="35" t="str" cm="1">
        <f t="array" ref="Q767">VLOOKUP($A767, TblHospital[],COLUMN(TblHospital[State ID]), FALSE)</f>
        <v>R1012</v>
      </c>
      <c r="R767" s="31"/>
      <c r="S767" s="31"/>
      <c r="T767" s="31"/>
    </row>
    <row r="768" spans="1:20" x14ac:dyDescent="0.25">
      <c r="A768" s="39" t="str">
        <f>TblNames[[#This Row],[Customer ID]]</f>
        <v>Id767</v>
      </c>
      <c r="B768" s="29" t="str" cm="1">
        <f t="array" ref="B768">VLOOKUP($A768, TblNames[], COLUMN(TblNames[First Name]), FALSE)</f>
        <v>Alison R</v>
      </c>
      <c r="C768" s="29" cm="1">
        <f t="array" ref="C768">VLOOKUP($A768, TblMedical[], COLUMN(TblMedical[HBA1C]), FALSE)</f>
        <v>5.28</v>
      </c>
      <c r="D768" s="34" cm="1">
        <f t="array" ref="D768">VLOOKUP($A768, TblHospital[], COLUMN(TblHospital[Charges]), FALSE)</f>
        <v>13430.27</v>
      </c>
      <c r="E768" s="40" cm="1">
        <f t="array" ref="E768">VLOOKUP($A768, TblHospital[], COLUMN(TblHospital[Age]), FALSE)</f>
        <v>56</v>
      </c>
      <c r="F768" s="29" cm="1">
        <f t="array" ref="F768">VLOOKUP($A768, TblMedical[], COLUMN(TblMedical[BMI]), FALSE)</f>
        <v>32.299999999999997</v>
      </c>
      <c r="G768" s="29" t="str" cm="1">
        <f t="array" ref="G768">VLOOKUP($A768, TblMedical[], COLUMN(TblMedical[Heart Issues]), FALSE)</f>
        <v>Yes</v>
      </c>
      <c r="H768" s="29" t="str" cm="1">
        <f t="array" ref="H768">VLOOKUP($A768, TblMedical[], COLUMN(TblMedical[Any Transplants]), FALSE)</f>
        <v>No</v>
      </c>
      <c r="I768" s="29" t="str" cm="1">
        <f t="array" ref="I768">VLOOKUP($A768, TblMedical[], COLUMN(TblMedical[Cancer history]), FALSE)</f>
        <v>No</v>
      </c>
      <c r="J768" s="29">
        <f>VLOOKUP($A768, TblMedical[], 9, FALSE)</f>
        <v>2</v>
      </c>
      <c r="K768" s="29" t="str" cm="1">
        <f t="array" ref="K768">VLOOKUP($A768, TblMedical[], COLUMN(TblMedical[Smoker]), FALSE)</f>
        <v>No</v>
      </c>
      <c r="L768" s="29" t="str" cm="1">
        <f t="array" ref="L768">VLOOKUP($A768, TblMedical[], COLUMN(TblMedical[Weight Status]), FALSE)</f>
        <v>Obesity</v>
      </c>
      <c r="M768" s="29" t="str" cm="1">
        <f t="array" ref="M768">VLOOKUP($A768, TblMedical[], COLUMN(TblMedical[Diabetes Status]), FALSE)</f>
        <v>Normal</v>
      </c>
      <c r="N768" s="30" cm="1">
        <f t="array" ref="N768">VLOOKUP($A768, TblHospital[], COLUMN(TblHospital[DateofBirth]), FALSE)</f>
        <v>24425</v>
      </c>
      <c r="O768" s="35" t="str" cm="1">
        <f t="array" ref="O768">VLOOKUP($A768, TblHospital[], COLUMN(TblHospital[Hospital tier]), FALSE)</f>
        <v>tier - 3</v>
      </c>
      <c r="P768" s="35" t="str" cm="1">
        <f t="array" ref="P768">VLOOKUP($A768, TblHospital[], COLUMN(TblHospital[City tier]), FALSE)</f>
        <v>tier - 3</v>
      </c>
      <c r="Q768" s="35" t="str" cm="1">
        <f t="array" ref="Q768">VLOOKUP($A768, TblHospital[],COLUMN(TblHospital[State ID]), FALSE)</f>
        <v>R1024</v>
      </c>
      <c r="R768" s="31"/>
      <c r="S768" s="31"/>
      <c r="T768" s="31"/>
    </row>
    <row r="769" spans="1:20" x14ac:dyDescent="0.25">
      <c r="A769" s="39" t="str">
        <f>TblNames[[#This Row],[Customer ID]]</f>
        <v>Id768</v>
      </c>
      <c r="B769" s="29" t="str" cm="1">
        <f t="array" ref="B769">VLOOKUP($A769, TblNames[], COLUMN(TblNames[First Name]), FALSE)</f>
        <v>Madeleine</v>
      </c>
      <c r="C769" s="29" cm="1">
        <f t="array" ref="C769">VLOOKUP($A769, TblMedical[], COLUMN(TblMedical[HBA1C]), FALSE)</f>
        <v>7.49</v>
      </c>
      <c r="D769" s="34" cm="1">
        <f t="array" ref="D769">VLOOKUP($A769, TblHospital[], COLUMN(TblHospital[Charges]), FALSE)</f>
        <v>13429.04</v>
      </c>
      <c r="E769" s="40" cm="1">
        <f t="array" ref="E769">VLOOKUP($A769, TblHospital[], COLUMN(TblHospital[Age]), FALSE)</f>
        <v>61</v>
      </c>
      <c r="F769" s="29" cm="1">
        <f t="array" ref="F769">VLOOKUP($A769, TblMedical[], COLUMN(TblMedical[BMI]), FALSE)</f>
        <v>31.16</v>
      </c>
      <c r="G769" s="29" t="str" cm="1">
        <f t="array" ref="G769">VLOOKUP($A769, TblMedical[], COLUMN(TblMedical[Heart Issues]), FALSE)</f>
        <v>Yes</v>
      </c>
      <c r="H769" s="29" t="str" cm="1">
        <f t="array" ref="H769">VLOOKUP($A769, TblMedical[], COLUMN(TblMedical[Any Transplants]), FALSE)</f>
        <v>No</v>
      </c>
      <c r="I769" s="29" t="str" cm="1">
        <f t="array" ref="I769">VLOOKUP($A769, TblMedical[], COLUMN(TblMedical[Cancer history]), FALSE)</f>
        <v>No</v>
      </c>
      <c r="J769" s="29">
        <f>VLOOKUP($A769, TblMedical[], 9, FALSE)</f>
        <v>2</v>
      </c>
      <c r="K769" s="29" t="str" cm="1">
        <f t="array" ref="K769">VLOOKUP($A769, TblMedical[], COLUMN(TblMedical[Smoker]), FALSE)</f>
        <v>No</v>
      </c>
      <c r="L769" s="29" t="str" cm="1">
        <f t="array" ref="L769">VLOOKUP($A769, TblMedical[], COLUMN(TblMedical[Weight Status]), FALSE)</f>
        <v>Obesity</v>
      </c>
      <c r="M769" s="29" t="str" cm="1">
        <f t="array" ref="M769">VLOOKUP($A769, TblMedical[], COLUMN(TblMedical[Diabetes Status]), FALSE)</f>
        <v>Prediabetes</v>
      </c>
      <c r="N769" s="30" cm="1">
        <f t="array" ref="N769">VLOOKUP($A769, TblHospital[], COLUMN(TblHospital[DateofBirth]), FALSE)</f>
        <v>22588</v>
      </c>
      <c r="O769" s="35" t="str" cm="1">
        <f t="array" ref="O769">VLOOKUP($A769, TblHospital[], COLUMN(TblHospital[Hospital tier]), FALSE)</f>
        <v>tier - 3</v>
      </c>
      <c r="P769" s="35" t="str" cm="1">
        <f t="array" ref="P769">VLOOKUP($A769, TblHospital[], COLUMN(TblHospital[City tier]), FALSE)</f>
        <v>tier - 3</v>
      </c>
      <c r="Q769" s="35" t="str" cm="1">
        <f t="array" ref="Q769">VLOOKUP($A769, TblHospital[],COLUMN(TblHospital[State ID]), FALSE)</f>
        <v>R1012</v>
      </c>
      <c r="R769" s="31"/>
      <c r="S769" s="31"/>
      <c r="T769" s="31"/>
    </row>
    <row r="770" spans="1:20" x14ac:dyDescent="0.25">
      <c r="A770" s="39" t="str">
        <f>TblNames[[#This Row],[Customer ID]]</f>
        <v>Id769</v>
      </c>
      <c r="B770" s="29" t="str" cm="1">
        <f t="array" ref="B770">VLOOKUP($A770, TblNames[], COLUMN(TblNames[First Name]), FALSE)</f>
        <v>Stacey</v>
      </c>
      <c r="C770" s="29" cm="1">
        <f t="array" ref="C770">VLOOKUP($A770, TblMedical[], COLUMN(TblMedical[HBA1C]), FALSE)</f>
        <v>4.2699999999999996</v>
      </c>
      <c r="D770" s="34" cm="1">
        <f t="array" ref="D770">VLOOKUP($A770, TblHospital[], COLUMN(TblHospital[Charges]), FALSE)</f>
        <v>13417.05</v>
      </c>
      <c r="E770" s="40" cm="1">
        <f t="array" ref="E770">VLOOKUP($A770, TblHospital[], COLUMN(TblHospital[Age]), FALSE)</f>
        <v>29</v>
      </c>
      <c r="F770" s="29" cm="1">
        <f t="array" ref="F770">VLOOKUP($A770, TblMedical[], COLUMN(TblMedical[BMI]), FALSE)</f>
        <v>54.59</v>
      </c>
      <c r="G770" s="29" t="str" cm="1">
        <f t="array" ref="G770">VLOOKUP($A770, TblMedical[], COLUMN(TblMedical[Heart Issues]), FALSE)</f>
        <v>No</v>
      </c>
      <c r="H770" s="29" t="str" cm="1">
        <f t="array" ref="H770">VLOOKUP($A770, TblMedical[], COLUMN(TblMedical[Any Transplants]), FALSE)</f>
        <v>No</v>
      </c>
      <c r="I770" s="29" t="str" cm="1">
        <f t="array" ref="I770">VLOOKUP($A770, TblMedical[], COLUMN(TblMedical[Cancer history]), FALSE)</f>
        <v>No</v>
      </c>
      <c r="J770" s="29">
        <f>VLOOKUP($A770, TblMedical[], 9, FALSE)</f>
        <v>0</v>
      </c>
      <c r="K770" s="29" t="str" cm="1">
        <f t="array" ref="K770">VLOOKUP($A770, TblMedical[], COLUMN(TblMedical[Smoker]), FALSE)</f>
        <v>No</v>
      </c>
      <c r="L770" s="29" t="str" cm="1">
        <f t="array" ref="L770">VLOOKUP($A770, TblMedical[], COLUMN(TblMedical[Weight Status]), FALSE)</f>
        <v>Obesity</v>
      </c>
      <c r="M770" s="29" t="str" cm="1">
        <f t="array" ref="M770">VLOOKUP($A770, TblMedical[], COLUMN(TblMedical[Diabetes Status]), FALSE)</f>
        <v>Normal</v>
      </c>
      <c r="N770" s="30" cm="1">
        <f t="array" ref="N770">VLOOKUP($A770, TblHospital[], COLUMN(TblHospital[DateofBirth]), FALSE)</f>
        <v>34502</v>
      </c>
      <c r="O770" s="35" t="str" cm="1">
        <f t="array" ref="O770">VLOOKUP($A770, TblHospital[], COLUMN(TblHospital[Hospital tier]), FALSE)</f>
        <v>tier - 3</v>
      </c>
      <c r="P770" s="35" t="str" cm="1">
        <f t="array" ref="P770">VLOOKUP($A770, TblHospital[], COLUMN(TblHospital[City tier]), FALSE)</f>
        <v>tier - 3</v>
      </c>
      <c r="Q770" s="35" t="str" cm="1">
        <f t="array" ref="Q770">VLOOKUP($A770, TblHospital[],COLUMN(TblHospital[State ID]), FALSE)</f>
        <v>R1012</v>
      </c>
      <c r="R770" s="31"/>
      <c r="S770" s="31"/>
      <c r="T770" s="31"/>
    </row>
    <row r="771" spans="1:20" x14ac:dyDescent="0.25">
      <c r="A771" s="39" t="str">
        <f>TblNames[[#This Row],[Customer ID]]</f>
        <v>Id770</v>
      </c>
      <c r="B771" s="29" t="str" cm="1">
        <f t="array" ref="B771">VLOOKUP($A771, TblNames[], COLUMN(TblNames[First Name]), FALSE)</f>
        <v>Kimberly</v>
      </c>
      <c r="C771" s="29" cm="1">
        <f t="array" ref="C771">VLOOKUP($A771, TblMedical[], COLUMN(TblMedical[HBA1C]), FALSE)</f>
        <v>9.2200000000000006</v>
      </c>
      <c r="D771" s="34" cm="1">
        <f t="array" ref="D771">VLOOKUP($A771, TblHospital[], COLUMN(TblHospital[Charges]), FALSE)</f>
        <v>13415.04</v>
      </c>
      <c r="E771" s="40" cm="1">
        <f t="array" ref="E771">VLOOKUP($A771, TblHospital[], COLUMN(TblHospital[Age]), FALSE)</f>
        <v>62</v>
      </c>
      <c r="F771" s="29" cm="1">
        <f t="array" ref="F771">VLOOKUP($A771, TblMedical[], COLUMN(TblMedical[BMI]), FALSE)</f>
        <v>21.09</v>
      </c>
      <c r="G771" s="29" t="str" cm="1">
        <f t="array" ref="G771">VLOOKUP($A771, TblMedical[], COLUMN(TblMedical[Heart Issues]), FALSE)</f>
        <v>Yes</v>
      </c>
      <c r="H771" s="29" t="str" cm="1">
        <f t="array" ref="H771">VLOOKUP($A771, TblMedical[], COLUMN(TblMedical[Any Transplants]), FALSE)</f>
        <v>No</v>
      </c>
      <c r="I771" s="29" t="str" cm="1">
        <f t="array" ref="I771">VLOOKUP($A771, TblMedical[], COLUMN(TblMedical[Cancer history]), FALSE)</f>
        <v>No</v>
      </c>
      <c r="J771" s="29">
        <f>VLOOKUP($A771, TblMedical[], 9, FALSE)</f>
        <v>2</v>
      </c>
      <c r="K771" s="29" t="str" cm="1">
        <f t="array" ref="K771">VLOOKUP($A771, TblMedical[], COLUMN(TblMedical[Smoker]), FALSE)</f>
        <v>No</v>
      </c>
      <c r="L771" s="29" t="str" cm="1">
        <f t="array" ref="L771">VLOOKUP($A771, TblMedical[], COLUMN(TblMedical[Weight Status]), FALSE)</f>
        <v>Normal Weight</v>
      </c>
      <c r="M771" s="29" t="str" cm="1">
        <f t="array" ref="M771">VLOOKUP($A771, TblMedical[], COLUMN(TblMedical[Diabetes Status]), FALSE)</f>
        <v>Diabetes</v>
      </c>
      <c r="N771" s="30" cm="1">
        <f t="array" ref="N771">VLOOKUP($A771, TblHospital[], COLUMN(TblHospital[DateofBirth]), FALSE)</f>
        <v>22484</v>
      </c>
      <c r="O771" s="35" t="str" cm="1">
        <f t="array" ref="O771">VLOOKUP($A771, TblHospital[], COLUMN(TblHospital[Hospital tier]), FALSE)</f>
        <v>tier - 3</v>
      </c>
      <c r="P771" s="35" t="str" cm="1">
        <f t="array" ref="P771">VLOOKUP($A771, TblHospital[], COLUMN(TblHospital[City tier]), FALSE)</f>
        <v>tier - 2</v>
      </c>
      <c r="Q771" s="35" t="str" cm="1">
        <f t="array" ref="Q771">VLOOKUP($A771, TblHospital[],COLUMN(TblHospital[State ID]), FALSE)</f>
        <v>R1012</v>
      </c>
      <c r="R771" s="31"/>
      <c r="S771" s="31"/>
      <c r="T771" s="31"/>
    </row>
    <row r="772" spans="1:20" x14ac:dyDescent="0.25">
      <c r="A772" s="39" t="str">
        <f>TblNames[[#This Row],[Customer ID]]</f>
        <v>Id771</v>
      </c>
      <c r="B772" s="29" t="str" cm="1">
        <f t="array" ref="B772">VLOOKUP($A772, TblNames[], COLUMN(TblNames[First Name]), FALSE)</f>
        <v>Matthew D</v>
      </c>
      <c r="C772" s="29" cm="1">
        <f t="array" ref="C772">VLOOKUP($A772, TblMedical[], COLUMN(TblMedical[HBA1C]), FALSE)</f>
        <v>5.99</v>
      </c>
      <c r="D772" s="34" cm="1">
        <f t="array" ref="D772">VLOOKUP($A772, TblHospital[], COLUMN(TblHospital[Charges]), FALSE)</f>
        <v>13412.97</v>
      </c>
      <c r="E772" s="40" cm="1">
        <f t="array" ref="E772">VLOOKUP($A772, TblHospital[], COLUMN(TblHospital[Age]), FALSE)</f>
        <v>30</v>
      </c>
      <c r="F772" s="29" cm="1">
        <f t="array" ref="F772">VLOOKUP($A772, TblMedical[], COLUMN(TblMedical[BMI]), FALSE)</f>
        <v>52.41</v>
      </c>
      <c r="G772" s="29" t="str" cm="1">
        <f t="array" ref="G772">VLOOKUP($A772, TblMedical[], COLUMN(TblMedical[Heart Issues]), FALSE)</f>
        <v>No</v>
      </c>
      <c r="H772" s="29" t="str" cm="1">
        <f t="array" ref="H772">VLOOKUP($A772, TblMedical[], COLUMN(TblMedical[Any Transplants]), FALSE)</f>
        <v>No</v>
      </c>
      <c r="I772" s="29" t="str" cm="1">
        <f t="array" ref="I772">VLOOKUP($A772, TblMedical[], COLUMN(TblMedical[Cancer history]), FALSE)</f>
        <v>No</v>
      </c>
      <c r="J772" s="29">
        <f>VLOOKUP($A772, TblMedical[], 9, FALSE)</f>
        <v>1</v>
      </c>
      <c r="K772" s="29" t="str" cm="1">
        <f t="array" ref="K772">VLOOKUP($A772, TblMedical[], COLUMN(TblMedical[Smoker]), FALSE)</f>
        <v>No</v>
      </c>
      <c r="L772" s="29" t="str" cm="1">
        <f t="array" ref="L772">VLOOKUP($A772, TblMedical[], COLUMN(TblMedical[Weight Status]), FALSE)</f>
        <v>Obesity</v>
      </c>
      <c r="M772" s="29" t="str" cm="1">
        <f t="array" ref="M772">VLOOKUP($A772, TblMedical[], COLUMN(TblMedical[Diabetes Status]), FALSE)</f>
        <v>Normal</v>
      </c>
      <c r="N772" s="30" cm="1">
        <f t="array" ref="N772">VLOOKUP($A772, TblHospital[], COLUMN(TblHospital[DateofBirth]), FALSE)</f>
        <v>33957</v>
      </c>
      <c r="O772" s="35" t="str" cm="1">
        <f t="array" ref="O772">VLOOKUP($A772, TblHospital[], COLUMN(TblHospital[Hospital tier]), FALSE)</f>
        <v>tier - 3</v>
      </c>
      <c r="P772" s="35" t="str" cm="1">
        <f t="array" ref="P772">VLOOKUP($A772, TblHospital[], COLUMN(TblHospital[City tier]), FALSE)</f>
        <v>tier - 3</v>
      </c>
      <c r="Q772" s="35" t="str" cm="1">
        <f t="array" ref="Q772">VLOOKUP($A772, TblHospital[],COLUMN(TblHospital[State ID]), FALSE)</f>
        <v>R1023</v>
      </c>
      <c r="R772" s="31"/>
      <c r="S772" s="31"/>
      <c r="T772" s="31"/>
    </row>
    <row r="773" spans="1:20" x14ac:dyDescent="0.25">
      <c r="A773" s="39" t="str">
        <f>TblNames[[#This Row],[Customer ID]]</f>
        <v>Id772</v>
      </c>
      <c r="B773" s="29" t="str" cm="1">
        <f t="array" ref="B773">VLOOKUP($A773, TblNames[], COLUMN(TblNames[First Name]), FALSE)</f>
        <v>Michael</v>
      </c>
      <c r="C773" s="29" cm="1">
        <f t="array" ref="C773">VLOOKUP($A773, TblMedical[], COLUMN(TblMedical[HBA1C]), FALSE)</f>
        <v>5.86</v>
      </c>
      <c r="D773" s="34" cm="1">
        <f t="array" ref="D773">VLOOKUP($A773, TblHospital[], COLUMN(TblHospital[Charges]), FALSE)</f>
        <v>13405.39</v>
      </c>
      <c r="E773" s="40" cm="1">
        <f t="array" ref="E773">VLOOKUP($A773, TblHospital[], COLUMN(TblHospital[Age]), FALSE)</f>
        <v>63</v>
      </c>
      <c r="F773" s="29" cm="1">
        <f t="array" ref="F773">VLOOKUP($A773, TblMedical[], COLUMN(TblMedical[BMI]), FALSE)</f>
        <v>41.47</v>
      </c>
      <c r="G773" s="29" t="str" cm="1">
        <f t="array" ref="G773">VLOOKUP($A773, TblMedical[], COLUMN(TblMedical[Heart Issues]), FALSE)</f>
        <v>Yes</v>
      </c>
      <c r="H773" s="29" t="str" cm="1">
        <f t="array" ref="H773">VLOOKUP($A773, TblMedical[], COLUMN(TblMedical[Any Transplants]), FALSE)</f>
        <v>No</v>
      </c>
      <c r="I773" s="29" t="str" cm="1">
        <f t="array" ref="I773">VLOOKUP($A773, TblMedical[], COLUMN(TblMedical[Cancer history]), FALSE)</f>
        <v>No</v>
      </c>
      <c r="J773" s="29">
        <f>VLOOKUP($A773, TblMedical[], 9, FALSE)</f>
        <v>2</v>
      </c>
      <c r="K773" s="29" t="str" cm="1">
        <f t="array" ref="K773">VLOOKUP($A773, TblMedical[], COLUMN(TblMedical[Smoker]), FALSE)</f>
        <v>No</v>
      </c>
      <c r="L773" s="29" t="str" cm="1">
        <f t="array" ref="L773">VLOOKUP($A773, TblMedical[], COLUMN(TblMedical[Weight Status]), FALSE)</f>
        <v>Obesity</v>
      </c>
      <c r="M773" s="29" t="str" cm="1">
        <f t="array" ref="M773">VLOOKUP($A773, TblMedical[], COLUMN(TblMedical[Diabetes Status]), FALSE)</f>
        <v>Normal</v>
      </c>
      <c r="N773" s="30" cm="1">
        <f t="array" ref="N773">VLOOKUP($A773, TblHospital[], COLUMN(TblHospital[DateofBirth]), FALSE)</f>
        <v>21904</v>
      </c>
      <c r="O773" s="35" t="str" cm="1">
        <f t="array" ref="O773">VLOOKUP($A773, TblHospital[], COLUMN(TblHospital[Hospital tier]), FALSE)</f>
        <v>tier - 3</v>
      </c>
      <c r="P773" s="35" t="str" cm="1">
        <f t="array" ref="P773">VLOOKUP($A773, TblHospital[], COLUMN(TblHospital[City tier]), FALSE)</f>
        <v>tier - 3</v>
      </c>
      <c r="Q773" s="35" t="str" cm="1">
        <f t="array" ref="Q773">VLOOKUP($A773, TblHospital[],COLUMN(TblHospital[State ID]), FALSE)</f>
        <v>R1013</v>
      </c>
      <c r="R773" s="31"/>
      <c r="S773" s="31"/>
      <c r="T773" s="31"/>
    </row>
    <row r="774" spans="1:20" x14ac:dyDescent="0.25">
      <c r="A774" s="39" t="str">
        <f>TblNames[[#This Row],[Customer ID]]</f>
        <v>Id773</v>
      </c>
      <c r="B774" s="29" t="str" cm="1">
        <f t="array" ref="B774">VLOOKUP($A774, TblNames[], COLUMN(TblNames[First Name]), FALSE)</f>
        <v>Ben</v>
      </c>
      <c r="C774" s="29" cm="1">
        <f t="array" ref="C774">VLOOKUP($A774, TblMedical[], COLUMN(TblMedical[HBA1C]), FALSE)</f>
        <v>5.19</v>
      </c>
      <c r="D774" s="34" cm="1">
        <f t="array" ref="D774">VLOOKUP($A774, TblHospital[], COLUMN(TblHospital[Charges]), FALSE)</f>
        <v>13393.76</v>
      </c>
      <c r="E774" s="40" cm="1">
        <f t="array" ref="E774">VLOOKUP($A774, TblHospital[], COLUMN(TblHospital[Age]), FALSE)</f>
        <v>63</v>
      </c>
      <c r="F774" s="29" cm="1">
        <f t="array" ref="F774">VLOOKUP($A774, TblMedical[], COLUMN(TblMedical[BMI]), FALSE)</f>
        <v>33.1</v>
      </c>
      <c r="G774" s="29" t="str" cm="1">
        <f t="array" ref="G774">VLOOKUP($A774, TblMedical[], COLUMN(TblMedical[Heart Issues]), FALSE)</f>
        <v>Yes</v>
      </c>
      <c r="H774" s="29" t="str" cm="1">
        <f t="array" ref="H774">VLOOKUP($A774, TblMedical[], COLUMN(TblMedical[Any Transplants]), FALSE)</f>
        <v>No</v>
      </c>
      <c r="I774" s="29" t="str" cm="1">
        <f t="array" ref="I774">VLOOKUP($A774, TblMedical[], COLUMN(TblMedical[Cancer history]), FALSE)</f>
        <v>No</v>
      </c>
      <c r="J774" s="29">
        <f>VLOOKUP($A774, TblMedical[], 9, FALSE)</f>
        <v>2</v>
      </c>
      <c r="K774" s="29" t="str" cm="1">
        <f t="array" ref="K774">VLOOKUP($A774, TblMedical[], COLUMN(TblMedical[Smoker]), FALSE)</f>
        <v>No</v>
      </c>
      <c r="L774" s="29" t="str" cm="1">
        <f t="array" ref="L774">VLOOKUP($A774, TblMedical[], COLUMN(TblMedical[Weight Status]), FALSE)</f>
        <v>Obesity</v>
      </c>
      <c r="M774" s="29" t="str" cm="1">
        <f t="array" ref="M774">VLOOKUP($A774, TblMedical[], COLUMN(TblMedical[Diabetes Status]), FALSE)</f>
        <v>Normal</v>
      </c>
      <c r="N774" s="30" cm="1">
        <f t="array" ref="N774">VLOOKUP($A774, TblHospital[], COLUMN(TblHospital[DateofBirth]), FALSE)</f>
        <v>21879</v>
      </c>
      <c r="O774" s="35" t="str" cm="1">
        <f t="array" ref="O774">VLOOKUP($A774, TblHospital[], COLUMN(TblHospital[Hospital tier]), FALSE)</f>
        <v>tier - 3</v>
      </c>
      <c r="P774" s="35" t="str" cm="1">
        <f t="array" ref="P774">VLOOKUP($A774, TblHospital[], COLUMN(TblHospital[City tier]), FALSE)</f>
        <v>tier - 1</v>
      </c>
      <c r="Q774" s="35" t="str" cm="1">
        <f t="array" ref="Q774">VLOOKUP($A774, TblHospital[],COLUMN(TblHospital[State ID]), FALSE)</f>
        <v>R1011</v>
      </c>
      <c r="R774" s="31"/>
      <c r="S774" s="31"/>
      <c r="T774" s="31"/>
    </row>
    <row r="775" spans="1:20" x14ac:dyDescent="0.25">
      <c r="A775" s="39" t="str">
        <f>TblNames[[#This Row],[Customer ID]]</f>
        <v>Id774</v>
      </c>
      <c r="B775" s="29" t="str" cm="1">
        <f t="array" ref="B775">VLOOKUP($A775, TblNames[], COLUMN(TblNames[First Name]), FALSE)</f>
        <v>Chris</v>
      </c>
      <c r="C775" s="29" cm="1">
        <f t="array" ref="C775">VLOOKUP($A775, TblMedical[], COLUMN(TblMedical[HBA1C]), FALSE)</f>
        <v>4.37</v>
      </c>
      <c r="D775" s="34" cm="1">
        <f t="array" ref="D775">VLOOKUP($A775, TblHospital[], COLUMN(TblHospital[Charges]), FALSE)</f>
        <v>13390.56</v>
      </c>
      <c r="E775" s="40" cm="1">
        <f t="array" ref="E775">VLOOKUP($A775, TblHospital[], COLUMN(TblHospital[Age]), FALSE)</f>
        <v>63</v>
      </c>
      <c r="F775" s="29" cm="1">
        <f t="array" ref="F775">VLOOKUP($A775, TblMedical[], COLUMN(TblMedical[BMI]), FALSE)</f>
        <v>30.8</v>
      </c>
      <c r="G775" s="29" t="str" cm="1">
        <f t="array" ref="G775">VLOOKUP($A775, TblMedical[], COLUMN(TblMedical[Heart Issues]), FALSE)</f>
        <v>Yes</v>
      </c>
      <c r="H775" s="29" t="str" cm="1">
        <f t="array" ref="H775">VLOOKUP($A775, TblMedical[], COLUMN(TblMedical[Any Transplants]), FALSE)</f>
        <v>No</v>
      </c>
      <c r="I775" s="29" t="str" cm="1">
        <f t="array" ref="I775">VLOOKUP($A775, TblMedical[], COLUMN(TblMedical[Cancer history]), FALSE)</f>
        <v>No</v>
      </c>
      <c r="J775" s="29">
        <f>VLOOKUP($A775, TblMedical[], 9, FALSE)</f>
        <v>2</v>
      </c>
      <c r="K775" s="29" t="str" cm="1">
        <f t="array" ref="K775">VLOOKUP($A775, TblMedical[], COLUMN(TblMedical[Smoker]), FALSE)</f>
        <v>No</v>
      </c>
      <c r="L775" s="29" t="str" cm="1">
        <f t="array" ref="L775">VLOOKUP($A775, TblMedical[], COLUMN(TblMedical[Weight Status]), FALSE)</f>
        <v>Obesity</v>
      </c>
      <c r="M775" s="29" t="str" cm="1">
        <f t="array" ref="M775">VLOOKUP($A775, TblMedical[], COLUMN(TblMedical[Diabetes Status]), FALSE)</f>
        <v>Normal</v>
      </c>
      <c r="N775" s="30" cm="1">
        <f t="array" ref="N775">VLOOKUP($A775, TblHospital[], COLUMN(TblHospital[DateofBirth]), FALSE)</f>
        <v>21893</v>
      </c>
      <c r="O775" s="35" t="str" cm="1">
        <f t="array" ref="O775">VLOOKUP($A775, TblHospital[], COLUMN(TblHospital[Hospital tier]), FALSE)</f>
        <v>tier - 3</v>
      </c>
      <c r="P775" s="35" t="str" cm="1">
        <f t="array" ref="P775">VLOOKUP($A775, TblHospital[], COLUMN(TblHospital[City tier]), FALSE)</f>
        <v>tier - 3</v>
      </c>
      <c r="Q775" s="35" t="str" cm="1">
        <f t="array" ref="Q775">VLOOKUP($A775, TblHospital[],COLUMN(TblHospital[State ID]), FALSE)</f>
        <v>R1011</v>
      </c>
      <c r="R775" s="31"/>
      <c r="S775" s="31"/>
      <c r="T775" s="31"/>
    </row>
    <row r="776" spans="1:20" x14ac:dyDescent="0.25">
      <c r="A776" s="39" t="str">
        <f>TblNames[[#This Row],[Customer ID]]</f>
        <v>Id775</v>
      </c>
      <c r="B776" s="29" t="str" cm="1">
        <f t="array" ref="B776">VLOOKUP($A776, TblNames[], COLUMN(TblNames[First Name]), FALSE)</f>
        <v>Jeremy J</v>
      </c>
      <c r="C776" s="29" cm="1">
        <f t="array" ref="C776">VLOOKUP($A776, TblMedical[], COLUMN(TblMedical[HBA1C]), FALSE)</f>
        <v>5.32</v>
      </c>
      <c r="D776" s="34" cm="1">
        <f t="array" ref="D776">VLOOKUP($A776, TblHospital[], COLUMN(TblHospital[Charges]), FALSE)</f>
        <v>13383.67</v>
      </c>
      <c r="E776" s="40" cm="1">
        <f t="array" ref="E776">VLOOKUP($A776, TblHospital[], COLUMN(TblHospital[Age]), FALSE)</f>
        <v>39</v>
      </c>
      <c r="F776" s="29" cm="1">
        <f t="array" ref="F776">VLOOKUP($A776, TblMedical[], COLUMN(TblMedical[BMI]), FALSE)</f>
        <v>42.06</v>
      </c>
      <c r="G776" s="29" t="str" cm="1">
        <f t="array" ref="G776">VLOOKUP($A776, TblMedical[], COLUMN(TblMedical[Heart Issues]), FALSE)</f>
        <v>No</v>
      </c>
      <c r="H776" s="29" t="str" cm="1">
        <f t="array" ref="H776">VLOOKUP($A776, TblMedical[], COLUMN(TblMedical[Any Transplants]), FALSE)</f>
        <v>No</v>
      </c>
      <c r="I776" s="29" t="str" cm="1">
        <f t="array" ref="I776">VLOOKUP($A776, TblMedical[], COLUMN(TblMedical[Cancer history]), FALSE)</f>
        <v>No</v>
      </c>
      <c r="J776" s="29">
        <f>VLOOKUP($A776, TblMedical[], 9, FALSE)</f>
        <v>1</v>
      </c>
      <c r="K776" s="29" t="str" cm="1">
        <f t="array" ref="K776">VLOOKUP($A776, TblMedical[], COLUMN(TblMedical[Smoker]), FALSE)</f>
        <v>No</v>
      </c>
      <c r="L776" s="29" t="str" cm="1">
        <f t="array" ref="L776">VLOOKUP($A776, TblMedical[], COLUMN(TblMedical[Weight Status]), FALSE)</f>
        <v>Obesity</v>
      </c>
      <c r="M776" s="29" t="str" cm="1">
        <f t="array" ref="M776">VLOOKUP($A776, TblMedical[], COLUMN(TblMedical[Diabetes Status]), FALSE)</f>
        <v>Normal</v>
      </c>
      <c r="N776" s="30" cm="1">
        <f t="array" ref="N776">VLOOKUP($A776, TblHospital[], COLUMN(TblHospital[DateofBirth]), FALSE)</f>
        <v>30839</v>
      </c>
      <c r="O776" s="35" t="str" cm="1">
        <f t="array" ref="O776">VLOOKUP($A776, TblHospital[], COLUMN(TblHospital[Hospital tier]), FALSE)</f>
        <v>tier - 3</v>
      </c>
      <c r="P776" s="35" t="str" cm="1">
        <f t="array" ref="P776">VLOOKUP($A776, TblHospital[], COLUMN(TblHospital[City tier]), FALSE)</f>
        <v>tier - 2</v>
      </c>
      <c r="Q776" s="35" t="str" cm="1">
        <f t="array" ref="Q776">VLOOKUP($A776, TblHospital[],COLUMN(TblHospital[State ID]), FALSE)</f>
        <v>R1023</v>
      </c>
      <c r="R776" s="31"/>
      <c r="S776" s="31"/>
      <c r="T776" s="31"/>
    </row>
    <row r="777" spans="1:20" x14ac:dyDescent="0.25">
      <c r="A777" s="39" t="str">
        <f>TblNames[[#This Row],[Customer ID]]</f>
        <v>Id776</v>
      </c>
      <c r="B777" s="29" t="str" cm="1">
        <f t="array" ref="B777">VLOOKUP($A777, TblNames[], COLUMN(TblNames[First Name]), FALSE)</f>
        <v>Amy L</v>
      </c>
      <c r="C777" s="29" cm="1">
        <f t="array" ref="C777">VLOOKUP($A777, TblMedical[], COLUMN(TblMedical[HBA1C]), FALSE)</f>
        <v>5.64</v>
      </c>
      <c r="D777" s="34" cm="1">
        <f t="array" ref="D777">VLOOKUP($A777, TblHospital[], COLUMN(TblHospital[Charges]), FALSE)</f>
        <v>13377.41</v>
      </c>
      <c r="E777" s="40" cm="1">
        <f t="array" ref="E777">VLOOKUP($A777, TblHospital[], COLUMN(TblHospital[Age]), FALSE)</f>
        <v>43</v>
      </c>
      <c r="F777" s="29" cm="1">
        <f t="array" ref="F777">VLOOKUP($A777, TblMedical[], COLUMN(TblMedical[BMI]), FALSE)</f>
        <v>39.270000000000003</v>
      </c>
      <c r="G777" s="29" t="str" cm="1">
        <f t="array" ref="G777">VLOOKUP($A777, TblMedical[], COLUMN(TblMedical[Heart Issues]), FALSE)</f>
        <v>No</v>
      </c>
      <c r="H777" s="29" t="str" cm="1">
        <f t="array" ref="H777">VLOOKUP($A777, TblMedical[], COLUMN(TblMedical[Any Transplants]), FALSE)</f>
        <v>No</v>
      </c>
      <c r="I777" s="29" t="str" cm="1">
        <f t="array" ref="I777">VLOOKUP($A777, TblMedical[], COLUMN(TblMedical[Cancer history]), FALSE)</f>
        <v>Yes</v>
      </c>
      <c r="J777" s="29">
        <f>VLOOKUP($A777, TblMedical[], 9, FALSE)</f>
        <v>1</v>
      </c>
      <c r="K777" s="29" t="str" cm="1">
        <f t="array" ref="K777">VLOOKUP($A777, TblMedical[], COLUMN(TblMedical[Smoker]), FALSE)</f>
        <v>No</v>
      </c>
      <c r="L777" s="29" t="str" cm="1">
        <f t="array" ref="L777">VLOOKUP($A777, TblMedical[], COLUMN(TblMedical[Weight Status]), FALSE)</f>
        <v>Obesity</v>
      </c>
      <c r="M777" s="29" t="str" cm="1">
        <f t="array" ref="M777">VLOOKUP($A777, TblMedical[], COLUMN(TblMedical[Diabetes Status]), FALSE)</f>
        <v>Normal</v>
      </c>
      <c r="N777" s="30" cm="1">
        <f t="array" ref="N777">VLOOKUP($A777, TblHospital[], COLUMN(TblHospital[DateofBirth]), FALSE)</f>
        <v>29128</v>
      </c>
      <c r="O777" s="35" t="str" cm="1">
        <f t="array" ref="O777">VLOOKUP($A777, TblHospital[], COLUMN(TblHospital[Hospital tier]), FALSE)</f>
        <v>tier - 3</v>
      </c>
      <c r="P777" s="35" t="str" cm="1">
        <f t="array" ref="P777">VLOOKUP($A777, TblHospital[], COLUMN(TblHospital[City tier]), FALSE)</f>
        <v>tier - 3</v>
      </c>
      <c r="Q777" s="35" t="str" cm="1">
        <f t="array" ref="Q777">VLOOKUP($A777, TblHospital[],COLUMN(TblHospital[State ID]), FALSE)</f>
        <v>R1026</v>
      </c>
      <c r="R777" s="31"/>
      <c r="S777" s="31"/>
      <c r="T777" s="31"/>
    </row>
    <row r="778" spans="1:20" x14ac:dyDescent="0.25">
      <c r="A778" s="39" t="str">
        <f>TblNames[[#This Row],[Customer ID]]</f>
        <v>Id777</v>
      </c>
      <c r="B778" s="29" t="str" cm="1">
        <f t="array" ref="B778">VLOOKUP($A778, TblNames[], COLUMN(TblNames[First Name]), FALSE)</f>
        <v>Karen L</v>
      </c>
      <c r="C778" s="29" cm="1">
        <f t="array" ref="C778">VLOOKUP($A778, TblMedical[], COLUMN(TblMedical[HBA1C]), FALSE)</f>
        <v>5.59</v>
      </c>
      <c r="D778" s="34" cm="1">
        <f t="array" ref="D778">VLOOKUP($A778, TblHospital[], COLUMN(TblHospital[Charges]), FALSE)</f>
        <v>13375.76</v>
      </c>
      <c r="E778" s="40" cm="1">
        <f t="array" ref="E778">VLOOKUP($A778, TblHospital[], COLUMN(TblHospital[Age]), FALSE)</f>
        <v>58</v>
      </c>
      <c r="F778" s="29" cm="1">
        <f t="array" ref="F778">VLOOKUP($A778, TblMedical[], COLUMN(TblMedical[BMI]), FALSE)</f>
        <v>30.71</v>
      </c>
      <c r="G778" s="29" t="str" cm="1">
        <f t="array" ref="G778">VLOOKUP($A778, TblMedical[], COLUMN(TblMedical[Heart Issues]), FALSE)</f>
        <v>Yes</v>
      </c>
      <c r="H778" s="29" t="str" cm="1">
        <f t="array" ref="H778">VLOOKUP($A778, TblMedical[], COLUMN(TblMedical[Any Transplants]), FALSE)</f>
        <v>No</v>
      </c>
      <c r="I778" s="29" t="str" cm="1">
        <f t="array" ref="I778">VLOOKUP($A778, TblMedical[], COLUMN(TblMedical[Cancer history]), FALSE)</f>
        <v>No</v>
      </c>
      <c r="J778" s="29">
        <f>VLOOKUP($A778, TblMedical[], 9, FALSE)</f>
        <v>1</v>
      </c>
      <c r="K778" s="29" t="str" cm="1">
        <f t="array" ref="K778">VLOOKUP($A778, TblMedical[], COLUMN(TblMedical[Smoker]), FALSE)</f>
        <v>No</v>
      </c>
      <c r="L778" s="29" t="str" cm="1">
        <f t="array" ref="L778">VLOOKUP($A778, TblMedical[], COLUMN(TblMedical[Weight Status]), FALSE)</f>
        <v>Obesity</v>
      </c>
      <c r="M778" s="29" t="str" cm="1">
        <f t="array" ref="M778">VLOOKUP($A778, TblMedical[], COLUMN(TblMedical[Diabetes Status]), FALSE)</f>
        <v>Normal</v>
      </c>
      <c r="N778" s="30" cm="1">
        <f t="array" ref="N778">VLOOKUP($A778, TblHospital[], COLUMN(TblHospital[DateofBirth]), FALSE)</f>
        <v>23644</v>
      </c>
      <c r="O778" s="35" t="str" cm="1">
        <f t="array" ref="O778">VLOOKUP($A778, TblHospital[], COLUMN(TblHospital[Hospital tier]), FALSE)</f>
        <v>tier - 3</v>
      </c>
      <c r="P778" s="35" t="str" cm="1">
        <f t="array" ref="P778">VLOOKUP($A778, TblHospital[], COLUMN(TblHospital[City tier]), FALSE)</f>
        <v>tier - 2</v>
      </c>
      <c r="Q778" s="35" t="str" cm="1">
        <f t="array" ref="Q778">VLOOKUP($A778, TblHospital[],COLUMN(TblHospital[State ID]), FALSE)</f>
        <v>R1025</v>
      </c>
      <c r="R778" s="31"/>
      <c r="S778" s="31"/>
      <c r="T778" s="31"/>
    </row>
    <row r="779" spans="1:20" x14ac:dyDescent="0.25">
      <c r="A779" s="39" t="str">
        <f>TblNames[[#This Row],[Customer ID]]</f>
        <v>Id778</v>
      </c>
      <c r="B779" s="29" t="str" cm="1">
        <f t="array" ref="B779">VLOOKUP($A779, TblNames[], COLUMN(TblNames[First Name]), FALSE)</f>
        <v>Tennille</v>
      </c>
      <c r="C779" s="29" cm="1">
        <f t="array" ref="C779">VLOOKUP($A779, TblMedical[], COLUMN(TblMedical[HBA1C]), FALSE)</f>
        <v>5.29</v>
      </c>
      <c r="D779" s="34" cm="1">
        <f t="array" ref="D779">VLOOKUP($A779, TblHospital[], COLUMN(TblHospital[Charges]), FALSE)</f>
        <v>13360.94</v>
      </c>
      <c r="E779" s="40" cm="1">
        <f t="array" ref="E779">VLOOKUP($A779, TblHospital[], COLUMN(TblHospital[Age]), FALSE)</f>
        <v>32</v>
      </c>
      <c r="F779" s="29" cm="1">
        <f t="array" ref="F779">VLOOKUP($A779, TblMedical[], COLUMN(TblMedical[BMI]), FALSE)</f>
        <v>47.19</v>
      </c>
      <c r="G779" s="29" t="str" cm="1">
        <f t="array" ref="G779">VLOOKUP($A779, TblMedical[], COLUMN(TblMedical[Heart Issues]), FALSE)</f>
        <v>No</v>
      </c>
      <c r="H779" s="29" t="str" cm="1">
        <f t="array" ref="H779">VLOOKUP($A779, TblMedical[], COLUMN(TblMedical[Any Transplants]), FALSE)</f>
        <v>No</v>
      </c>
      <c r="I779" s="29" t="str" cm="1">
        <f t="array" ref="I779">VLOOKUP($A779, TblMedical[], COLUMN(TblMedical[Cancer history]), FALSE)</f>
        <v>No</v>
      </c>
      <c r="J779" s="29">
        <f>VLOOKUP($A779, TblMedical[], 9, FALSE)</f>
        <v>0</v>
      </c>
      <c r="K779" s="29" t="str" cm="1">
        <f t="array" ref="K779">VLOOKUP($A779, TblMedical[], COLUMN(TblMedical[Smoker]), FALSE)</f>
        <v>No</v>
      </c>
      <c r="L779" s="29" t="str" cm="1">
        <f t="array" ref="L779">VLOOKUP($A779, TblMedical[], COLUMN(TblMedical[Weight Status]), FALSE)</f>
        <v>Obesity</v>
      </c>
      <c r="M779" s="29" t="str" cm="1">
        <f t="array" ref="M779">VLOOKUP($A779, TblMedical[], COLUMN(TblMedical[Diabetes Status]), FALSE)</f>
        <v>Normal</v>
      </c>
      <c r="N779" s="30" cm="1">
        <f t="array" ref="N779">VLOOKUP($A779, TblHospital[], COLUMN(TblHospital[DateofBirth]), FALSE)</f>
        <v>33148</v>
      </c>
      <c r="O779" s="35" t="str" cm="1">
        <f t="array" ref="O779">VLOOKUP($A779, TblHospital[], COLUMN(TblHospital[Hospital tier]), FALSE)</f>
        <v>tier - 3</v>
      </c>
      <c r="P779" s="35" t="str" cm="1">
        <f t="array" ref="P779">VLOOKUP($A779, TblHospital[], COLUMN(TblHospital[City tier]), FALSE)</f>
        <v>tier - 1</v>
      </c>
      <c r="Q779" s="35" t="str" cm="1">
        <f t="array" ref="Q779">VLOOKUP($A779, TblHospital[],COLUMN(TblHospital[State ID]), FALSE)</f>
        <v>R1012</v>
      </c>
      <c r="R779" s="31"/>
      <c r="S779" s="31"/>
      <c r="T779" s="31"/>
    </row>
    <row r="780" spans="1:20" x14ac:dyDescent="0.25">
      <c r="A780" s="39" t="str">
        <f>TblNames[[#This Row],[Customer ID]]</f>
        <v>Id779</v>
      </c>
      <c r="B780" s="29" t="str" cm="1">
        <f t="array" ref="B780">VLOOKUP($A780, TblNames[], COLUMN(TblNames[First Name]), FALSE)</f>
        <v>Matt</v>
      </c>
      <c r="C780" s="29" cm="1">
        <f t="array" ref="C780">VLOOKUP($A780, TblMedical[], COLUMN(TblMedical[HBA1C]), FALSE)</f>
        <v>6.65</v>
      </c>
      <c r="D780" s="34" cm="1">
        <f t="array" ref="D780">VLOOKUP($A780, TblHospital[], COLUMN(TblHospital[Charges]), FALSE)</f>
        <v>13352.1</v>
      </c>
      <c r="E780" s="40" cm="1">
        <f t="array" ref="E780">VLOOKUP($A780, TblHospital[], COLUMN(TblHospital[Age]), FALSE)</f>
        <v>62</v>
      </c>
      <c r="F780" s="29" cm="1">
        <f t="array" ref="F780">VLOOKUP($A780, TblMedical[], COLUMN(TblMedical[BMI]), FALSE)</f>
        <v>30.02</v>
      </c>
      <c r="G780" s="29" t="str" cm="1">
        <f t="array" ref="G780">VLOOKUP($A780, TblMedical[], COLUMN(TblMedical[Heart Issues]), FALSE)</f>
        <v>No</v>
      </c>
      <c r="H780" s="29" t="str" cm="1">
        <f t="array" ref="H780">VLOOKUP($A780, TblMedical[], COLUMN(TblMedical[Any Transplants]), FALSE)</f>
        <v>No</v>
      </c>
      <c r="I780" s="29" t="str" cm="1">
        <f t="array" ref="I780">VLOOKUP($A780, TblMedical[], COLUMN(TblMedical[Cancer history]), FALSE)</f>
        <v>No</v>
      </c>
      <c r="J780" s="29">
        <f>VLOOKUP($A780, TblMedical[], 9, FALSE)</f>
        <v>0</v>
      </c>
      <c r="K780" s="29" t="str" cm="1">
        <f t="array" ref="K780">VLOOKUP($A780, TblMedical[], COLUMN(TblMedical[Smoker]), FALSE)</f>
        <v>No</v>
      </c>
      <c r="L780" s="29" t="str" cm="1">
        <f t="array" ref="L780">VLOOKUP($A780, TblMedical[], COLUMN(TblMedical[Weight Status]), FALSE)</f>
        <v>Obesity</v>
      </c>
      <c r="M780" s="29" t="str" cm="1">
        <f t="array" ref="M780">VLOOKUP($A780, TblMedical[], COLUMN(TblMedical[Diabetes Status]), FALSE)</f>
        <v>Prediabetes</v>
      </c>
      <c r="N780" s="30" cm="1">
        <f t="array" ref="N780">VLOOKUP($A780, TblHospital[], COLUMN(TblHospital[DateofBirth]), FALSE)</f>
        <v>22231</v>
      </c>
      <c r="O780" s="35" t="str" cm="1">
        <f t="array" ref="O780">VLOOKUP($A780, TblHospital[], COLUMN(TblHospital[Hospital tier]), FALSE)</f>
        <v>tier - 3</v>
      </c>
      <c r="P780" s="35" t="str" cm="1">
        <f t="array" ref="P780">VLOOKUP($A780, TblHospital[], COLUMN(TblHospital[City tier]), FALSE)</f>
        <v>tier - 1</v>
      </c>
      <c r="Q780" s="35" t="str" cm="1">
        <f t="array" ref="Q780">VLOOKUP($A780, TblHospital[],COLUMN(TblHospital[State ID]), FALSE)</f>
        <v>R1012</v>
      </c>
      <c r="R780" s="31"/>
      <c r="S780" s="31"/>
      <c r="T780" s="31"/>
    </row>
    <row r="781" spans="1:20" x14ac:dyDescent="0.25">
      <c r="A781" s="39" t="str">
        <f>TblNames[[#This Row],[Customer ID]]</f>
        <v>Id780</v>
      </c>
      <c r="B781" s="29" t="str" cm="1">
        <f t="array" ref="B781">VLOOKUP($A781, TblNames[], COLUMN(TblNames[First Name]), FALSE)</f>
        <v>Emily</v>
      </c>
      <c r="C781" s="29" cm="1">
        <f t="array" ref="C781">VLOOKUP($A781, TblMedical[], COLUMN(TblMedical[HBA1C]), FALSE)</f>
        <v>5.68</v>
      </c>
      <c r="D781" s="34" cm="1">
        <f t="array" ref="D781">VLOOKUP($A781, TblHospital[], COLUMN(TblHospital[Charges]), FALSE)</f>
        <v>13333.71</v>
      </c>
      <c r="E781" s="40" cm="1">
        <f t="array" ref="E781">VLOOKUP($A781, TblHospital[], COLUMN(TblHospital[Age]), FALSE)</f>
        <v>46</v>
      </c>
      <c r="F781" s="29" cm="1">
        <f t="array" ref="F781">VLOOKUP($A781, TblMedical[], COLUMN(TblMedical[BMI]), FALSE)</f>
        <v>37.909999999999997</v>
      </c>
      <c r="G781" s="29" t="str" cm="1">
        <f t="array" ref="G781">VLOOKUP($A781, TblMedical[], COLUMN(TblMedical[Heart Issues]), FALSE)</f>
        <v>Yes</v>
      </c>
      <c r="H781" s="29" t="str" cm="1">
        <f t="array" ref="H781">VLOOKUP($A781, TblMedical[], COLUMN(TblMedical[Any Transplants]), FALSE)</f>
        <v>No</v>
      </c>
      <c r="I781" s="29" t="str" cm="1">
        <f t="array" ref="I781">VLOOKUP($A781, TblMedical[], COLUMN(TblMedical[Cancer history]), FALSE)</f>
        <v>No</v>
      </c>
      <c r="J781" s="29">
        <f>VLOOKUP($A781, TblMedical[], 9, FALSE)</f>
        <v>0</v>
      </c>
      <c r="K781" s="29" t="str" cm="1">
        <f t="array" ref="K781">VLOOKUP($A781, TblMedical[], COLUMN(TblMedical[Smoker]), FALSE)</f>
        <v>No</v>
      </c>
      <c r="L781" s="29" t="str" cm="1">
        <f t="array" ref="L781">VLOOKUP($A781, TblMedical[], COLUMN(TblMedical[Weight Status]), FALSE)</f>
        <v>Obesity</v>
      </c>
      <c r="M781" s="29" t="str" cm="1">
        <f t="array" ref="M781">VLOOKUP($A781, TblMedical[], COLUMN(TblMedical[Diabetes Status]), FALSE)</f>
        <v>Normal</v>
      </c>
      <c r="N781" s="30" cm="1">
        <f t="array" ref="N781">VLOOKUP($A781, TblHospital[], COLUMN(TblHospital[DateofBirth]), FALSE)</f>
        <v>27995</v>
      </c>
      <c r="O781" s="35" t="str" cm="1">
        <f t="array" ref="O781">VLOOKUP($A781, TblHospital[], COLUMN(TblHospital[Hospital tier]), FALSE)</f>
        <v>tier - 3</v>
      </c>
      <c r="P781" s="35" t="str" cm="1">
        <f t="array" ref="P781">VLOOKUP($A781, TblHospital[], COLUMN(TblHospital[City tier]), FALSE)</f>
        <v>tier - 2</v>
      </c>
      <c r="Q781" s="35" t="str" cm="1">
        <f t="array" ref="Q781">VLOOKUP($A781, TblHospital[],COLUMN(TblHospital[State ID]), FALSE)</f>
        <v>R1012</v>
      </c>
      <c r="R781" s="31"/>
      <c r="S781" s="31"/>
      <c r="T781" s="31"/>
    </row>
    <row r="782" spans="1:20" x14ac:dyDescent="0.25">
      <c r="A782" s="39" t="str">
        <f>TblNames[[#This Row],[Customer ID]]</f>
        <v>Id781</v>
      </c>
      <c r="B782" s="29" t="str" cm="1">
        <f t="array" ref="B782">VLOOKUP($A782, TblNames[], COLUMN(TblNames[First Name]), FALSE)</f>
        <v>Justin E</v>
      </c>
      <c r="C782" s="29" cm="1">
        <f t="array" ref="C782">VLOOKUP($A782, TblMedical[], COLUMN(TblMedical[HBA1C]), FALSE)</f>
        <v>4.49</v>
      </c>
      <c r="D782" s="34" cm="1">
        <f t="array" ref="D782">VLOOKUP($A782, TblHospital[], COLUMN(TblHospital[Charges]), FALSE)</f>
        <v>13292.52</v>
      </c>
      <c r="E782" s="40" cm="1">
        <f t="array" ref="E782">VLOOKUP($A782, TblHospital[], COLUMN(TblHospital[Age]), FALSE)</f>
        <v>29</v>
      </c>
      <c r="F782" s="29" cm="1">
        <f t="array" ref="F782">VLOOKUP($A782, TblMedical[], COLUMN(TblMedical[BMI]), FALSE)</f>
        <v>54.61</v>
      </c>
      <c r="G782" s="29" t="str" cm="1">
        <f t="array" ref="G782">VLOOKUP($A782, TblMedical[], COLUMN(TblMedical[Heart Issues]), FALSE)</f>
        <v>No</v>
      </c>
      <c r="H782" s="29" t="str" cm="1">
        <f t="array" ref="H782">VLOOKUP($A782, TblMedical[], COLUMN(TblMedical[Any Transplants]), FALSE)</f>
        <v>No</v>
      </c>
      <c r="I782" s="29" t="str" cm="1">
        <f t="array" ref="I782">VLOOKUP($A782, TblMedical[], COLUMN(TblMedical[Cancer history]), FALSE)</f>
        <v>No</v>
      </c>
      <c r="J782" s="29">
        <f>VLOOKUP($A782, TblMedical[], 9, FALSE)</f>
        <v>0</v>
      </c>
      <c r="K782" s="29" t="str" cm="1">
        <f t="array" ref="K782">VLOOKUP($A782, TblMedical[], COLUMN(TblMedical[Smoker]), FALSE)</f>
        <v>No</v>
      </c>
      <c r="L782" s="29" t="str" cm="1">
        <f t="array" ref="L782">VLOOKUP($A782, TblMedical[], COLUMN(TblMedical[Weight Status]), FALSE)</f>
        <v>Obesity</v>
      </c>
      <c r="M782" s="29" t="str" cm="1">
        <f t="array" ref="M782">VLOOKUP($A782, TblMedical[], COLUMN(TblMedical[Diabetes Status]), FALSE)</f>
        <v>Normal</v>
      </c>
      <c r="N782" s="30" cm="1">
        <f t="array" ref="N782">VLOOKUP($A782, TblHospital[], COLUMN(TblHospital[DateofBirth]), FALSE)</f>
        <v>34516</v>
      </c>
      <c r="O782" s="35" t="str" cm="1">
        <f t="array" ref="O782">VLOOKUP($A782, TblHospital[], COLUMN(TblHospital[Hospital tier]), FALSE)</f>
        <v>tier - 3</v>
      </c>
      <c r="P782" s="35" t="str" cm="1">
        <f t="array" ref="P782">VLOOKUP($A782, TblHospital[], COLUMN(TblHospital[City tier]), FALSE)</f>
        <v>tier - 3</v>
      </c>
      <c r="Q782" s="35" t="str" cm="1">
        <f t="array" ref="Q782">VLOOKUP($A782, TblHospital[],COLUMN(TblHospital[State ID]), FALSE)</f>
        <v>R1012</v>
      </c>
      <c r="R782" s="31"/>
      <c r="S782" s="31"/>
      <c r="T782" s="31"/>
    </row>
    <row r="783" spans="1:20" x14ac:dyDescent="0.25">
      <c r="A783" s="39" t="str">
        <f>TblNames[[#This Row],[Customer ID]]</f>
        <v>Id782</v>
      </c>
      <c r="B783" s="29" t="str" cm="1">
        <f t="array" ref="B783">VLOOKUP($A783, TblNames[], COLUMN(TblNames[First Name]), FALSE)</f>
        <v>Shalane</v>
      </c>
      <c r="C783" s="29" cm="1">
        <f t="array" ref="C783">VLOOKUP($A783, TblMedical[], COLUMN(TblMedical[HBA1C]), FALSE)</f>
        <v>6.9</v>
      </c>
      <c r="D783" s="34" cm="1">
        <f t="array" ref="D783">VLOOKUP($A783, TblHospital[], COLUMN(TblHospital[Charges]), FALSE)</f>
        <v>13228.85</v>
      </c>
      <c r="E783" s="40" cm="1">
        <f t="array" ref="E783">VLOOKUP($A783, TblHospital[], COLUMN(TblHospital[Age]), FALSE)</f>
        <v>60</v>
      </c>
      <c r="F783" s="29" cm="1">
        <f t="array" ref="F783">VLOOKUP($A783, TblMedical[], COLUMN(TblMedical[BMI]), FALSE)</f>
        <v>36.005000000000003</v>
      </c>
      <c r="G783" s="29" t="str" cm="1">
        <f t="array" ref="G783">VLOOKUP($A783, TblMedical[], COLUMN(TblMedical[Heart Issues]), FALSE)</f>
        <v>No</v>
      </c>
      <c r="H783" s="29" t="str" cm="1">
        <f t="array" ref="H783">VLOOKUP($A783, TblMedical[], COLUMN(TblMedical[Any Transplants]), FALSE)</f>
        <v>No</v>
      </c>
      <c r="I783" s="29" t="str" cm="1">
        <f t="array" ref="I783">VLOOKUP($A783, TblMedical[], COLUMN(TblMedical[Cancer history]), FALSE)</f>
        <v>No</v>
      </c>
      <c r="J783" s="29">
        <f>VLOOKUP($A783, TblMedical[], 9, FALSE)</f>
        <v>0</v>
      </c>
      <c r="K783" s="29" t="str" cm="1">
        <f t="array" ref="K783">VLOOKUP($A783, TblMedical[], COLUMN(TblMedical[Smoker]), FALSE)</f>
        <v>No</v>
      </c>
      <c r="L783" s="29" t="str" cm="1">
        <f t="array" ref="L783">VLOOKUP($A783, TblMedical[], COLUMN(TblMedical[Weight Status]), FALSE)</f>
        <v>Obesity</v>
      </c>
      <c r="M783" s="29" t="str" cm="1">
        <f t="array" ref="M783">VLOOKUP($A783, TblMedical[], COLUMN(TblMedical[Diabetes Status]), FALSE)</f>
        <v>Prediabetes</v>
      </c>
      <c r="N783" s="30" cm="1">
        <f t="array" ref="N783">VLOOKUP($A783, TblHospital[], COLUMN(TblHospital[DateofBirth]), FALSE)</f>
        <v>22930</v>
      </c>
      <c r="O783" s="35" t="str" cm="1">
        <f t="array" ref="O783">VLOOKUP($A783, TblHospital[], COLUMN(TblHospital[Hospital tier]), FALSE)</f>
        <v>tier - 3</v>
      </c>
      <c r="P783" s="35" t="str" cm="1">
        <f t="array" ref="P783">VLOOKUP($A783, TblHospital[], COLUMN(TblHospital[City tier]), FALSE)</f>
        <v>tier - 3</v>
      </c>
      <c r="Q783" s="35" t="str" cm="1">
        <f t="array" ref="Q783">VLOOKUP($A783, TblHospital[],COLUMN(TblHospital[State ID]), FALSE)</f>
        <v>R1023</v>
      </c>
      <c r="R783" s="31"/>
      <c r="S783" s="31"/>
      <c r="T783" s="31"/>
    </row>
    <row r="784" spans="1:20" x14ac:dyDescent="0.25">
      <c r="A784" s="39" t="str">
        <f>TblNames[[#This Row],[Customer ID]]</f>
        <v>Id783</v>
      </c>
      <c r="B784" s="29" t="str" cm="1">
        <f t="array" ref="B784">VLOOKUP($A784, TblNames[], COLUMN(TblNames[First Name]), FALSE)</f>
        <v>Jessica N</v>
      </c>
      <c r="C784" s="29" cm="1">
        <f t="array" ref="C784">VLOOKUP($A784, TblMedical[], COLUMN(TblMedical[HBA1C]), FALSE)</f>
        <v>11.52</v>
      </c>
      <c r="D784" s="34" cm="1">
        <f t="array" ref="D784">VLOOKUP($A784, TblHospital[], COLUMN(TblHospital[Charges]), FALSE)</f>
        <v>13224.69</v>
      </c>
      <c r="E784" s="40" cm="1">
        <f t="array" ref="E784">VLOOKUP($A784, TblHospital[], COLUMN(TblHospital[Age]), FALSE)</f>
        <v>60</v>
      </c>
      <c r="F784" s="29" cm="1">
        <f t="array" ref="F784">VLOOKUP($A784, TblMedical[], COLUMN(TblMedical[BMI]), FALSE)</f>
        <v>28.7</v>
      </c>
      <c r="G784" s="29" t="str" cm="1">
        <f t="array" ref="G784">VLOOKUP($A784, TblMedical[], COLUMN(TblMedical[Heart Issues]), FALSE)</f>
        <v>No</v>
      </c>
      <c r="H784" s="29" t="str" cm="1">
        <f t="array" ref="H784">VLOOKUP($A784, TblMedical[], COLUMN(TblMedical[Any Transplants]), FALSE)</f>
        <v>No</v>
      </c>
      <c r="I784" s="29" t="str" cm="1">
        <f t="array" ref="I784">VLOOKUP($A784, TblMedical[], COLUMN(TblMedical[Cancer history]), FALSE)</f>
        <v>No</v>
      </c>
      <c r="J784" s="29">
        <f>VLOOKUP($A784, TblMedical[], 9, FALSE)</f>
        <v>0</v>
      </c>
      <c r="K784" s="29" t="str" cm="1">
        <f t="array" ref="K784">VLOOKUP($A784, TblMedical[], COLUMN(TblMedical[Smoker]), FALSE)</f>
        <v>No</v>
      </c>
      <c r="L784" s="29" t="str" cm="1">
        <f t="array" ref="L784">VLOOKUP($A784, TblMedical[], COLUMN(TblMedical[Weight Status]), FALSE)</f>
        <v>Overweight</v>
      </c>
      <c r="M784" s="29" t="str" cm="1">
        <f t="array" ref="M784">VLOOKUP($A784, TblMedical[], COLUMN(TblMedical[Diabetes Status]), FALSE)</f>
        <v>Diabetes</v>
      </c>
      <c r="N784" s="30" cm="1">
        <f t="array" ref="N784">VLOOKUP($A784, TblHospital[], COLUMN(TblHospital[DateofBirth]), FALSE)</f>
        <v>22974</v>
      </c>
      <c r="O784" s="35" t="str" cm="1">
        <f t="array" ref="O784">VLOOKUP($A784, TblHospital[], COLUMN(TblHospital[Hospital tier]), FALSE)</f>
        <v>tier - 3</v>
      </c>
      <c r="P784" s="35" t="str" cm="1">
        <f t="array" ref="P784">VLOOKUP($A784, TblHospital[], COLUMN(TblHospital[City tier]), FALSE)</f>
        <v>tier - 2</v>
      </c>
      <c r="Q784" s="35" t="str" cm="1">
        <f t="array" ref="Q784">VLOOKUP($A784, TblHospital[],COLUMN(TblHospital[State ID]), FALSE)</f>
        <v>R1011</v>
      </c>
      <c r="R784" s="31"/>
      <c r="S784" s="31"/>
      <c r="T784" s="31"/>
    </row>
    <row r="785" spans="1:20" x14ac:dyDescent="0.25">
      <c r="A785" s="39" t="str">
        <f>TblNames[[#This Row],[Customer ID]]</f>
        <v>Id784</v>
      </c>
      <c r="B785" s="29" t="str" cm="1">
        <f t="array" ref="B785">VLOOKUP($A785, TblNames[], COLUMN(TblNames[First Name]), FALSE)</f>
        <v>Melanie</v>
      </c>
      <c r="C785" s="29" cm="1">
        <f t="array" ref="C785">VLOOKUP($A785, TblMedical[], COLUMN(TblMedical[HBA1C]), FALSE)</f>
        <v>11.24</v>
      </c>
      <c r="D785" s="34" cm="1">
        <f t="array" ref="D785">VLOOKUP($A785, TblHospital[], COLUMN(TblHospital[Charges]), FALSE)</f>
        <v>13224.06</v>
      </c>
      <c r="E785" s="40" cm="1">
        <f t="array" ref="E785">VLOOKUP($A785, TblHospital[], COLUMN(TblHospital[Age]), FALSE)</f>
        <v>57</v>
      </c>
      <c r="F785" s="29" cm="1">
        <f t="array" ref="F785">VLOOKUP($A785, TblMedical[], COLUMN(TblMedical[BMI]), FALSE)</f>
        <v>34.295000000000002</v>
      </c>
      <c r="G785" s="29" t="str" cm="1">
        <f t="array" ref="G785">VLOOKUP($A785, TblMedical[], COLUMN(TblMedical[Heart Issues]), FALSE)</f>
        <v>No</v>
      </c>
      <c r="H785" s="29" t="str" cm="1">
        <f t="array" ref="H785">VLOOKUP($A785, TblMedical[], COLUMN(TblMedical[Any Transplants]), FALSE)</f>
        <v>No</v>
      </c>
      <c r="I785" s="29" t="str" cm="1">
        <f t="array" ref="I785">VLOOKUP($A785, TblMedical[], COLUMN(TblMedical[Cancer history]), FALSE)</f>
        <v>No</v>
      </c>
      <c r="J785" s="29">
        <f>VLOOKUP($A785, TblMedical[], 9, FALSE)</f>
        <v>0</v>
      </c>
      <c r="K785" s="29" t="str" cm="1">
        <f t="array" ref="K785">VLOOKUP($A785, TblMedical[], COLUMN(TblMedical[Smoker]), FALSE)</f>
        <v>No</v>
      </c>
      <c r="L785" s="29" t="str" cm="1">
        <f t="array" ref="L785">VLOOKUP($A785, TblMedical[], COLUMN(TblMedical[Weight Status]), FALSE)</f>
        <v>Obesity</v>
      </c>
      <c r="M785" s="29" t="str" cm="1">
        <f t="array" ref="M785">VLOOKUP($A785, TblMedical[], COLUMN(TblMedical[Diabetes Status]), FALSE)</f>
        <v>Diabetes</v>
      </c>
      <c r="N785" s="30" cm="1">
        <f t="array" ref="N785">VLOOKUP($A785, TblHospital[], COLUMN(TblHospital[DateofBirth]), FALSE)</f>
        <v>24059</v>
      </c>
      <c r="O785" s="35" t="str" cm="1">
        <f t="array" ref="O785">VLOOKUP($A785, TblHospital[], COLUMN(TblHospital[Hospital tier]), FALSE)</f>
        <v>tier - 3</v>
      </c>
      <c r="P785" s="35" t="str" cm="1">
        <f t="array" ref="P785">VLOOKUP($A785, TblHospital[], COLUMN(TblHospital[City tier]), FALSE)</f>
        <v>tier - 3</v>
      </c>
      <c r="Q785" s="35" t="str" cm="1">
        <f t="array" ref="Q785">VLOOKUP($A785, TblHospital[],COLUMN(TblHospital[State ID]), FALSE)</f>
        <v>R1024</v>
      </c>
      <c r="R785" s="31"/>
      <c r="S785" s="31"/>
      <c r="T785" s="31"/>
    </row>
    <row r="786" spans="1:20" x14ac:dyDescent="0.25">
      <c r="A786" s="39" t="str">
        <f>TblNames[[#This Row],[Customer ID]]</f>
        <v>Id785</v>
      </c>
      <c r="B786" s="29" t="str" cm="1">
        <f t="array" ref="B786">VLOOKUP($A786, TblNames[], COLUMN(TblNames[First Name]), FALSE)</f>
        <v xml:space="preserve">  Ruth Angelica</v>
      </c>
      <c r="C786" s="29" cm="1">
        <f t="array" ref="C786">VLOOKUP($A786, TblMedical[], COLUMN(TblMedical[HBA1C]), FALSE)</f>
        <v>10.98</v>
      </c>
      <c r="D786" s="34" cm="1">
        <f t="array" ref="D786">VLOOKUP($A786, TblHospital[], COLUMN(TblHospital[Charges]), FALSE)</f>
        <v>13217.09</v>
      </c>
      <c r="E786" s="40" cm="1">
        <f t="array" ref="E786">VLOOKUP($A786, TblHospital[], COLUMN(TblHospital[Age]), FALSE)</f>
        <v>60</v>
      </c>
      <c r="F786" s="29" cm="1">
        <f t="array" ref="F786">VLOOKUP($A786, TblMedical[], COLUMN(TblMedical[BMI]), FALSE)</f>
        <v>27.55</v>
      </c>
      <c r="G786" s="29" t="str" cm="1">
        <f t="array" ref="G786">VLOOKUP($A786, TblMedical[], COLUMN(TblMedical[Heart Issues]), FALSE)</f>
        <v>No</v>
      </c>
      <c r="H786" s="29" t="str" cm="1">
        <f t="array" ref="H786">VLOOKUP($A786, TblMedical[], COLUMN(TblMedical[Any Transplants]), FALSE)</f>
        <v>No</v>
      </c>
      <c r="I786" s="29" t="str" cm="1">
        <f t="array" ref="I786">VLOOKUP($A786, TblMedical[], COLUMN(TblMedical[Cancer history]), FALSE)</f>
        <v>No</v>
      </c>
      <c r="J786" s="29">
        <f>VLOOKUP($A786, TblMedical[], 9, FALSE)</f>
        <v>0</v>
      </c>
      <c r="K786" s="29" t="str" cm="1">
        <f t="array" ref="K786">VLOOKUP($A786, TblMedical[], COLUMN(TblMedical[Smoker]), FALSE)</f>
        <v>No</v>
      </c>
      <c r="L786" s="29" t="str" cm="1">
        <f t="array" ref="L786">VLOOKUP($A786, TblMedical[], COLUMN(TblMedical[Weight Status]), FALSE)</f>
        <v>Overweight</v>
      </c>
      <c r="M786" s="29" t="str" cm="1">
        <f t="array" ref="M786">VLOOKUP($A786, TblMedical[], COLUMN(TblMedical[Diabetes Status]), FALSE)</f>
        <v>Diabetes</v>
      </c>
      <c r="N786" s="30" cm="1">
        <f t="array" ref="N786">VLOOKUP($A786, TblHospital[], COLUMN(TblHospital[DateofBirth]), FALSE)</f>
        <v>22987</v>
      </c>
      <c r="O786" s="35" t="str" cm="1">
        <f t="array" ref="O786">VLOOKUP($A786, TblHospital[], COLUMN(TblHospital[Hospital tier]), FALSE)</f>
        <v>tier - 3</v>
      </c>
      <c r="P786" s="35" t="str" cm="1">
        <f t="array" ref="P786">VLOOKUP($A786, TblHospital[], COLUMN(TblHospital[City tier]), FALSE)</f>
        <v>tier - 1</v>
      </c>
      <c r="Q786" s="35" t="str" cm="1">
        <f t="array" ref="Q786">VLOOKUP($A786, TblHospital[],COLUMN(TblHospital[State ID]), FALSE)</f>
        <v>R1024</v>
      </c>
      <c r="R786" s="31"/>
      <c r="S786" s="31"/>
      <c r="T786" s="31"/>
    </row>
    <row r="787" spans="1:20" x14ac:dyDescent="0.25">
      <c r="A787" s="39" t="str">
        <f>TblNames[[#This Row],[Customer ID]]</f>
        <v>Id786</v>
      </c>
      <c r="B787" s="29" t="str" cm="1">
        <f t="array" ref="B787">VLOOKUP($A787, TblNames[], COLUMN(TblNames[First Name]), FALSE)</f>
        <v>Una M</v>
      </c>
      <c r="C787" s="29" cm="1">
        <f t="array" ref="C787">VLOOKUP($A787, TblMedical[], COLUMN(TblMedical[HBA1C]), FALSE)</f>
        <v>5.42</v>
      </c>
      <c r="D787" s="34" cm="1">
        <f t="array" ref="D787">VLOOKUP($A787, TblHospital[], COLUMN(TblHospital[Charges]), FALSE)</f>
        <v>13214.43</v>
      </c>
      <c r="E787" s="40" cm="1">
        <f t="array" ref="E787">VLOOKUP($A787, TblHospital[], COLUMN(TblHospital[Age]), FALSE)</f>
        <v>40</v>
      </c>
      <c r="F787" s="29" cm="1">
        <f t="array" ref="F787">VLOOKUP($A787, TblMedical[], COLUMN(TblMedical[BMI]), FALSE)</f>
        <v>40.700000000000003</v>
      </c>
      <c r="G787" s="29" t="str" cm="1">
        <f t="array" ref="G787">VLOOKUP($A787, TblMedical[], COLUMN(TblMedical[Heart Issues]), FALSE)</f>
        <v>No</v>
      </c>
      <c r="H787" s="29" t="str" cm="1">
        <f t="array" ref="H787">VLOOKUP($A787, TblMedical[], COLUMN(TblMedical[Any Transplants]), FALSE)</f>
        <v>No</v>
      </c>
      <c r="I787" s="29" t="str" cm="1">
        <f t="array" ref="I787">VLOOKUP($A787, TblMedical[], COLUMN(TblMedical[Cancer history]), FALSE)</f>
        <v>No</v>
      </c>
      <c r="J787" s="29">
        <f>VLOOKUP($A787, TblMedical[], 9, FALSE)</f>
        <v>0</v>
      </c>
      <c r="K787" s="29" t="str" cm="1">
        <f t="array" ref="K787">VLOOKUP($A787, TblMedical[], COLUMN(TblMedical[Smoker]), FALSE)</f>
        <v>No</v>
      </c>
      <c r="L787" s="29" t="str" cm="1">
        <f t="array" ref="L787">VLOOKUP($A787, TblMedical[], COLUMN(TblMedical[Weight Status]), FALSE)</f>
        <v>Obesity</v>
      </c>
      <c r="M787" s="29" t="str" cm="1">
        <f t="array" ref="M787">VLOOKUP($A787, TblMedical[], COLUMN(TblMedical[Diabetes Status]), FALSE)</f>
        <v>Normal</v>
      </c>
      <c r="N787" s="30" cm="1">
        <f t="array" ref="N787">VLOOKUP($A787, TblHospital[], COLUMN(TblHospital[DateofBirth]), FALSE)</f>
        <v>30239</v>
      </c>
      <c r="O787" s="35" t="str" cm="1">
        <f t="array" ref="O787">VLOOKUP($A787, TblHospital[], COLUMN(TblHospital[Hospital tier]), FALSE)</f>
        <v>tier - 3</v>
      </c>
      <c r="P787" s="35" t="str" cm="1">
        <f t="array" ref="P787">VLOOKUP($A787, TblHospital[], COLUMN(TblHospital[City tier]), FALSE)</f>
        <v>tier - 2</v>
      </c>
      <c r="Q787" s="35" t="str" cm="1">
        <f t="array" ref="Q787">VLOOKUP($A787, TblHospital[],COLUMN(TblHospital[State ID]), FALSE)</f>
        <v>R1012</v>
      </c>
      <c r="R787" s="31"/>
      <c r="S787" s="31"/>
      <c r="T787" s="31"/>
    </row>
    <row r="788" spans="1:20" x14ac:dyDescent="0.25">
      <c r="A788" s="39" t="str">
        <f>TblNames[[#This Row],[Customer ID]]</f>
        <v>Id787</v>
      </c>
      <c r="B788" s="29" t="str" cm="1">
        <f t="array" ref="B788">VLOOKUP($A788, TblNames[], COLUMN(TblNames[First Name]), FALSE)</f>
        <v>Taralyn</v>
      </c>
      <c r="C788" s="29" cm="1">
        <f t="array" ref="C788">VLOOKUP($A788, TblMedical[], COLUMN(TblMedical[HBA1C]), FALSE)</f>
        <v>10.97</v>
      </c>
      <c r="D788" s="34" cm="1">
        <f t="array" ref="D788">VLOOKUP($A788, TblHospital[], COLUMN(TblHospital[Charges]), FALSE)</f>
        <v>13204.29</v>
      </c>
      <c r="E788" s="40" cm="1">
        <f t="array" ref="E788">VLOOKUP($A788, TblHospital[], COLUMN(TblHospital[Age]), FALSE)</f>
        <v>61</v>
      </c>
      <c r="F788" s="29" cm="1">
        <f t="array" ref="F788">VLOOKUP($A788, TblMedical[], COLUMN(TblMedical[BMI]), FALSE)</f>
        <v>18.335000000000001</v>
      </c>
      <c r="G788" s="29" t="str" cm="1">
        <f t="array" ref="G788">VLOOKUP($A788, TblMedical[], COLUMN(TblMedical[Heart Issues]), FALSE)</f>
        <v>No</v>
      </c>
      <c r="H788" s="29" t="str" cm="1">
        <f t="array" ref="H788">VLOOKUP($A788, TblMedical[], COLUMN(TblMedical[Any Transplants]), FALSE)</f>
        <v>No</v>
      </c>
      <c r="I788" s="29" t="str" cm="1">
        <f t="array" ref="I788">VLOOKUP($A788, TblMedical[], COLUMN(TblMedical[Cancer history]), FALSE)</f>
        <v>No</v>
      </c>
      <c r="J788" s="29">
        <f>VLOOKUP($A788, TblMedical[], 9, FALSE)</f>
        <v>0</v>
      </c>
      <c r="K788" s="29" t="str" cm="1">
        <f t="array" ref="K788">VLOOKUP($A788, TblMedical[], COLUMN(TblMedical[Smoker]), FALSE)</f>
        <v>No</v>
      </c>
      <c r="L788" s="29" t="str" cm="1">
        <f t="array" ref="L788">VLOOKUP($A788, TblMedical[], COLUMN(TblMedical[Weight Status]), FALSE)</f>
        <v>Underweight</v>
      </c>
      <c r="M788" s="29" t="str" cm="1">
        <f t="array" ref="M788">VLOOKUP($A788, TblMedical[], COLUMN(TblMedical[Diabetes Status]), FALSE)</f>
        <v>Diabetes</v>
      </c>
      <c r="N788" s="30" cm="1">
        <f t="array" ref="N788">VLOOKUP($A788, TblHospital[], COLUMN(TblHospital[DateofBirth]), FALSE)</f>
        <v>22863</v>
      </c>
      <c r="O788" s="35" t="str" cm="1">
        <f t="array" ref="O788">VLOOKUP($A788, TblHospital[], COLUMN(TblHospital[Hospital tier]), FALSE)</f>
        <v>tier - 3</v>
      </c>
      <c r="P788" s="35" t="str" cm="1">
        <f t="array" ref="P788">VLOOKUP($A788, TblHospital[], COLUMN(TblHospital[City tier]), FALSE)</f>
        <v>tier - 1</v>
      </c>
      <c r="Q788" s="35" t="str" cm="1">
        <f t="array" ref="Q788">VLOOKUP($A788, TblHospital[],COLUMN(TblHospital[State ID]), FALSE)</f>
        <v>R1024</v>
      </c>
      <c r="R788" s="31"/>
      <c r="S788" s="31"/>
      <c r="T788" s="31"/>
    </row>
    <row r="789" spans="1:20" x14ac:dyDescent="0.25">
      <c r="A789" s="39" t="str">
        <f>TblNames[[#This Row],[Customer ID]]</f>
        <v>Id788</v>
      </c>
      <c r="B789" s="29" t="str" cm="1">
        <f t="array" ref="B789">VLOOKUP($A789, TblNames[], COLUMN(TblNames[First Name]), FALSE)</f>
        <v>James A</v>
      </c>
      <c r="C789" s="29" cm="1">
        <f t="array" ref="C789">VLOOKUP($A789, TblMedical[], COLUMN(TblMedical[HBA1C]), FALSE)</f>
        <v>9.56</v>
      </c>
      <c r="D789" s="34" cm="1">
        <f t="array" ref="D789">VLOOKUP($A789, TblHospital[], COLUMN(TblHospital[Charges]), FALSE)</f>
        <v>13143.86</v>
      </c>
      <c r="E789" s="40" cm="1">
        <f t="array" ref="E789">VLOOKUP($A789, TblHospital[], COLUMN(TblHospital[Age]), FALSE)</f>
        <v>61</v>
      </c>
      <c r="F789" s="29" cm="1">
        <f t="array" ref="F789">VLOOKUP($A789, TblMedical[], COLUMN(TblMedical[BMI]), FALSE)</f>
        <v>33.914999999999999</v>
      </c>
      <c r="G789" s="29" t="str" cm="1">
        <f t="array" ref="G789">VLOOKUP($A789, TblMedical[], COLUMN(TblMedical[Heart Issues]), FALSE)</f>
        <v>Yes</v>
      </c>
      <c r="H789" s="29" t="str" cm="1">
        <f t="array" ref="H789">VLOOKUP($A789, TblMedical[], COLUMN(TblMedical[Any Transplants]), FALSE)</f>
        <v>No</v>
      </c>
      <c r="I789" s="29" t="str" cm="1">
        <f t="array" ref="I789">VLOOKUP($A789, TblMedical[], COLUMN(TblMedical[Cancer history]), FALSE)</f>
        <v>No</v>
      </c>
      <c r="J789" s="29">
        <f>VLOOKUP($A789, TblMedical[], 9, FALSE)</f>
        <v>2</v>
      </c>
      <c r="K789" s="29" t="str" cm="1">
        <f t="array" ref="K789">VLOOKUP($A789, TblMedical[], COLUMN(TblMedical[Smoker]), FALSE)</f>
        <v>No</v>
      </c>
      <c r="L789" s="29" t="str" cm="1">
        <f t="array" ref="L789">VLOOKUP($A789, TblMedical[], COLUMN(TblMedical[Weight Status]), FALSE)</f>
        <v>Obesity</v>
      </c>
      <c r="M789" s="29" t="str" cm="1">
        <f t="array" ref="M789">VLOOKUP($A789, TblMedical[], COLUMN(TblMedical[Diabetes Status]), FALSE)</f>
        <v>Diabetes</v>
      </c>
      <c r="N789" s="30" cm="1">
        <f t="array" ref="N789">VLOOKUP($A789, TblHospital[], COLUMN(TblHospital[DateofBirth]), FALSE)</f>
        <v>22621</v>
      </c>
      <c r="O789" s="35" t="str" cm="1">
        <f t="array" ref="O789">VLOOKUP($A789, TblHospital[], COLUMN(TblHospital[Hospital tier]), FALSE)</f>
        <v>tier - 3</v>
      </c>
      <c r="P789" s="35" t="str" cm="1">
        <f t="array" ref="P789">VLOOKUP($A789, TblHospital[], COLUMN(TblHospital[City tier]), FALSE)</f>
        <v>tier - 2</v>
      </c>
      <c r="Q789" s="35" t="str" cm="1">
        <f t="array" ref="Q789">VLOOKUP($A789, TblHospital[],COLUMN(TblHospital[State ID]), FALSE)</f>
        <v>R1016</v>
      </c>
      <c r="R789" s="31"/>
      <c r="S789" s="31"/>
      <c r="T789" s="31"/>
    </row>
    <row r="790" spans="1:20" x14ac:dyDescent="0.25">
      <c r="A790" s="39" t="str">
        <f>TblNames[[#This Row],[Customer ID]]</f>
        <v>Id789</v>
      </c>
      <c r="B790" s="29" t="str" cm="1">
        <f t="array" ref="B790">VLOOKUP($A790, TblNames[], COLUMN(TblNames[First Name]), FALSE)</f>
        <v>Ning</v>
      </c>
      <c r="C790" s="29" cm="1">
        <f t="array" ref="C790">VLOOKUP($A790, TblMedical[], COLUMN(TblMedical[HBA1C]), FALSE)</f>
        <v>9.4</v>
      </c>
      <c r="D790" s="34" cm="1">
        <f t="array" ref="D790">VLOOKUP($A790, TblHospital[], COLUMN(TblHospital[Charges]), FALSE)</f>
        <v>13143.34</v>
      </c>
      <c r="E790" s="40" cm="1">
        <f t="array" ref="E790">VLOOKUP($A790, TblHospital[], COLUMN(TblHospital[Age]), FALSE)</f>
        <v>61</v>
      </c>
      <c r="F790" s="29" cm="1">
        <f t="array" ref="F790">VLOOKUP($A790, TblMedical[], COLUMN(TblMedical[BMI]), FALSE)</f>
        <v>33.534999999999997</v>
      </c>
      <c r="G790" s="29" t="str" cm="1">
        <f t="array" ref="G790">VLOOKUP($A790, TblMedical[], COLUMN(TblMedical[Heart Issues]), FALSE)</f>
        <v>Yes</v>
      </c>
      <c r="H790" s="29" t="str" cm="1">
        <f t="array" ref="H790">VLOOKUP($A790, TblMedical[], COLUMN(TblMedical[Any Transplants]), FALSE)</f>
        <v>No</v>
      </c>
      <c r="I790" s="29" t="str" cm="1">
        <f t="array" ref="I790">VLOOKUP($A790, TblMedical[], COLUMN(TblMedical[Cancer history]), FALSE)</f>
        <v>No</v>
      </c>
      <c r="J790" s="29">
        <f>VLOOKUP($A790, TblMedical[], 9, FALSE)</f>
        <v>2</v>
      </c>
      <c r="K790" s="29" t="str" cm="1">
        <f t="array" ref="K790">VLOOKUP($A790, TblMedical[], COLUMN(TblMedical[Smoker]), FALSE)</f>
        <v>No</v>
      </c>
      <c r="L790" s="29" t="str" cm="1">
        <f t="array" ref="L790">VLOOKUP($A790, TblMedical[], COLUMN(TblMedical[Weight Status]), FALSE)</f>
        <v>Obesity</v>
      </c>
      <c r="M790" s="29" t="str" cm="1">
        <f t="array" ref="M790">VLOOKUP($A790, TblMedical[], COLUMN(TblMedical[Diabetes Status]), FALSE)</f>
        <v>Diabetes</v>
      </c>
      <c r="N790" s="30" cm="1">
        <f t="array" ref="N790">VLOOKUP($A790, TblHospital[], COLUMN(TblHospital[DateofBirth]), FALSE)</f>
        <v>22621</v>
      </c>
      <c r="O790" s="35" t="str" cm="1">
        <f t="array" ref="O790">VLOOKUP($A790, TblHospital[], COLUMN(TblHospital[Hospital tier]), FALSE)</f>
        <v>tier - 3</v>
      </c>
      <c r="P790" s="35" t="str" cm="1">
        <f t="array" ref="P790">VLOOKUP($A790, TblHospital[], COLUMN(TblHospital[City tier]), FALSE)</f>
        <v>tier - 2</v>
      </c>
      <c r="Q790" s="35" t="str" cm="1">
        <f t="array" ref="Q790">VLOOKUP($A790, TblHospital[],COLUMN(TblHospital[State ID]), FALSE)</f>
        <v>R1020</v>
      </c>
      <c r="R790" s="31"/>
      <c r="S790" s="31"/>
      <c r="T790" s="31"/>
    </row>
    <row r="791" spans="1:20" x14ac:dyDescent="0.25">
      <c r="A791" s="39" t="str">
        <f>TblNames[[#This Row],[Customer ID]]</f>
        <v>Id790</v>
      </c>
      <c r="B791" s="29" t="str" cm="1">
        <f t="array" ref="B791">VLOOKUP($A791, TblNames[], COLUMN(TblNames[First Name]), FALSE)</f>
        <v xml:space="preserve">  Joel</v>
      </c>
      <c r="C791" s="29" cm="1">
        <f t="array" ref="C791">VLOOKUP($A791, TblMedical[], COLUMN(TblMedical[HBA1C]), FALSE)</f>
        <v>8.48</v>
      </c>
      <c r="D791" s="34" cm="1">
        <f t="array" ref="D791">VLOOKUP($A791, TblHospital[], COLUMN(TblHospital[Charges]), FALSE)</f>
        <v>13129.6</v>
      </c>
      <c r="E791" s="40" cm="1">
        <f t="array" ref="E791">VLOOKUP($A791, TblHospital[], COLUMN(TblHospital[Age]), FALSE)</f>
        <v>61</v>
      </c>
      <c r="F791" s="29" cm="1">
        <f t="array" ref="F791">VLOOKUP($A791, TblMedical[], COLUMN(TblMedical[BMI]), FALSE)</f>
        <v>23.655000000000001</v>
      </c>
      <c r="G791" s="29" t="str" cm="1">
        <f t="array" ref="G791">VLOOKUP($A791, TblMedical[], COLUMN(TblMedical[Heart Issues]), FALSE)</f>
        <v>Yes</v>
      </c>
      <c r="H791" s="29" t="str" cm="1">
        <f t="array" ref="H791">VLOOKUP($A791, TblMedical[], COLUMN(TblMedical[Any Transplants]), FALSE)</f>
        <v>No</v>
      </c>
      <c r="I791" s="29" t="str" cm="1">
        <f t="array" ref="I791">VLOOKUP($A791, TblMedical[], COLUMN(TblMedical[Cancer history]), FALSE)</f>
        <v>No</v>
      </c>
      <c r="J791" s="29">
        <f>VLOOKUP($A791, TblMedical[], 9, FALSE)</f>
        <v>2</v>
      </c>
      <c r="K791" s="29" t="str" cm="1">
        <f t="array" ref="K791">VLOOKUP($A791, TblMedical[], COLUMN(TblMedical[Smoker]), FALSE)</f>
        <v>No</v>
      </c>
      <c r="L791" s="29" t="str" cm="1">
        <f t="array" ref="L791">VLOOKUP($A791, TblMedical[], COLUMN(TblMedical[Weight Status]), FALSE)</f>
        <v>Normal Weight</v>
      </c>
      <c r="M791" s="29" t="str" cm="1">
        <f t="array" ref="M791">VLOOKUP($A791, TblMedical[], COLUMN(TblMedical[Diabetes Status]), FALSE)</f>
        <v>Diabetes</v>
      </c>
      <c r="N791" s="30" cm="1">
        <f t="array" ref="N791">VLOOKUP($A791, TblHospital[], COLUMN(TblHospital[DateofBirth]), FALSE)</f>
        <v>22531</v>
      </c>
      <c r="O791" s="35" t="str" cm="1">
        <f t="array" ref="O791">VLOOKUP($A791, TblHospital[], COLUMN(TblHospital[Hospital tier]), FALSE)</f>
        <v>tier - 3</v>
      </c>
      <c r="P791" s="35" t="str" cm="1">
        <f t="array" ref="P791">VLOOKUP($A791, TblHospital[], COLUMN(TblHospital[City tier]), FALSE)</f>
        <v>tier - 2</v>
      </c>
      <c r="Q791" s="35" t="str" cm="1">
        <f t="array" ref="Q791">VLOOKUP($A791, TblHospital[],COLUMN(TblHospital[State ID]), FALSE)</f>
        <v>R1017</v>
      </c>
      <c r="R791" s="31"/>
      <c r="S791" s="31"/>
      <c r="T791" s="31"/>
    </row>
    <row r="792" spans="1:20" x14ac:dyDescent="0.25">
      <c r="A792" s="39" t="str">
        <f>TblNames[[#This Row],[Customer ID]]</f>
        <v>Id791</v>
      </c>
      <c r="B792" s="29" t="str" cm="1">
        <f t="array" ref="B792">VLOOKUP($A792, TblNames[], COLUMN(TblNames[First Name]), FALSE)</f>
        <v>Pamela J</v>
      </c>
      <c r="C792" s="29" cm="1">
        <f t="array" ref="C792">VLOOKUP($A792, TblMedical[], COLUMN(TblMedical[HBA1C]), FALSE)</f>
        <v>5.57</v>
      </c>
      <c r="D792" s="34" cm="1">
        <f t="array" ref="D792">VLOOKUP($A792, TblHospital[], COLUMN(TblHospital[Charges]), FALSE)</f>
        <v>13126.68</v>
      </c>
      <c r="E792" s="40" cm="1">
        <f t="array" ref="E792">VLOOKUP($A792, TblHospital[], COLUMN(TblHospital[Age]), FALSE)</f>
        <v>23</v>
      </c>
      <c r="F792" s="29" cm="1">
        <f t="array" ref="F792">VLOOKUP($A792, TblMedical[], COLUMN(TblMedical[BMI]), FALSE)</f>
        <v>28</v>
      </c>
      <c r="G792" s="29" t="str" cm="1">
        <f t="array" ref="G792">VLOOKUP($A792, TblMedical[], COLUMN(TblMedical[Heart Issues]), FALSE)</f>
        <v>No</v>
      </c>
      <c r="H792" s="29" t="str" cm="1">
        <f t="array" ref="H792">VLOOKUP($A792, TblMedical[], COLUMN(TblMedical[Any Transplants]), FALSE)</f>
        <v>No</v>
      </c>
      <c r="I792" s="29" t="str" cm="1">
        <f t="array" ref="I792">VLOOKUP($A792, TblMedical[], COLUMN(TblMedical[Cancer history]), FALSE)</f>
        <v>No</v>
      </c>
      <c r="J792" s="29">
        <f>VLOOKUP($A792, TblMedical[], 9, FALSE)</f>
        <v>0</v>
      </c>
      <c r="K792" s="29" t="str" cm="1">
        <f t="array" ref="K792">VLOOKUP($A792, TblMedical[], COLUMN(TblMedical[Smoker]), FALSE)</f>
        <v>No</v>
      </c>
      <c r="L792" s="29" t="str" cm="1">
        <f t="array" ref="L792">VLOOKUP($A792, TblMedical[], COLUMN(TblMedical[Weight Status]), FALSE)</f>
        <v>Overweight</v>
      </c>
      <c r="M792" s="29" t="str" cm="1">
        <f t="array" ref="M792">VLOOKUP($A792, TblMedical[], COLUMN(TblMedical[Diabetes Status]), FALSE)</f>
        <v>Normal</v>
      </c>
      <c r="N792" s="30" cm="1">
        <f t="array" ref="N792">VLOOKUP($A792, TblHospital[], COLUMN(TblHospital[DateofBirth]), FALSE)</f>
        <v>36388</v>
      </c>
      <c r="O792" s="35" t="str" cm="1">
        <f t="array" ref="O792">VLOOKUP($A792, TblHospital[], COLUMN(TblHospital[Hospital tier]), FALSE)</f>
        <v>tier - 3</v>
      </c>
      <c r="P792" s="35" t="str" cm="1">
        <f t="array" ref="P792">VLOOKUP($A792, TblHospital[], COLUMN(TblHospital[City tier]), FALSE)</f>
        <v>tier - 3</v>
      </c>
      <c r="Q792" s="35" t="str" cm="1">
        <f t="array" ref="Q792">VLOOKUP($A792, TblHospital[],COLUMN(TblHospital[State ID]), FALSE)</f>
        <v>R1011</v>
      </c>
      <c r="R792" s="31"/>
      <c r="S792" s="31"/>
      <c r="T792" s="31"/>
    </row>
    <row r="793" spans="1:20" x14ac:dyDescent="0.25">
      <c r="A793" s="39" t="str">
        <f>TblNames[[#This Row],[Customer ID]]</f>
        <v>Id792</v>
      </c>
      <c r="B793" s="29" t="str" cm="1">
        <f t="array" ref="B793">VLOOKUP($A793, TblNames[], COLUMN(TblNames[First Name]), FALSE)</f>
        <v>Brittney</v>
      </c>
      <c r="C793" s="29" cm="1">
        <f t="array" ref="C793">VLOOKUP($A793, TblMedical[], COLUMN(TblMedical[HBA1C]), FALSE)</f>
        <v>6.94</v>
      </c>
      <c r="D793" s="34" cm="1">
        <f t="array" ref="D793">VLOOKUP($A793, TblHospital[], COLUMN(TblHospital[Charges]), FALSE)</f>
        <v>13116.84</v>
      </c>
      <c r="E793" s="40" cm="1">
        <f t="array" ref="E793">VLOOKUP($A793, TblHospital[], COLUMN(TblHospital[Age]), FALSE)</f>
        <v>59</v>
      </c>
      <c r="F793" s="29" cm="1">
        <f t="array" ref="F793">VLOOKUP($A793, TblMedical[], COLUMN(TblMedical[BMI]), FALSE)</f>
        <v>30.23</v>
      </c>
      <c r="G793" s="29" t="str" cm="1">
        <f t="array" ref="G793">VLOOKUP($A793, TblMedical[], COLUMN(TblMedical[Heart Issues]), FALSE)</f>
        <v>Yes</v>
      </c>
      <c r="H793" s="29" t="str" cm="1">
        <f t="array" ref="H793">VLOOKUP($A793, TblMedical[], COLUMN(TblMedical[Any Transplants]), FALSE)</f>
        <v>No</v>
      </c>
      <c r="I793" s="29" t="str" cm="1">
        <f t="array" ref="I793">VLOOKUP($A793, TblMedical[], COLUMN(TblMedical[Cancer history]), FALSE)</f>
        <v>Yes</v>
      </c>
      <c r="J793" s="29">
        <f>VLOOKUP($A793, TblMedical[], 9, FALSE)</f>
        <v>1</v>
      </c>
      <c r="K793" s="29" t="str" cm="1">
        <f t="array" ref="K793">VLOOKUP($A793, TblMedical[], COLUMN(TblMedical[Smoker]), FALSE)</f>
        <v>No</v>
      </c>
      <c r="L793" s="29" t="str" cm="1">
        <f t="array" ref="L793">VLOOKUP($A793, TblMedical[], COLUMN(TblMedical[Weight Status]), FALSE)</f>
        <v>Obesity</v>
      </c>
      <c r="M793" s="29" t="str" cm="1">
        <f t="array" ref="M793">VLOOKUP($A793, TblMedical[], COLUMN(TblMedical[Diabetes Status]), FALSE)</f>
        <v>Prediabetes</v>
      </c>
      <c r="N793" s="30" cm="1">
        <f t="array" ref="N793">VLOOKUP($A793, TblHospital[], COLUMN(TblHospital[DateofBirth]), FALSE)</f>
        <v>23268</v>
      </c>
      <c r="O793" s="35" t="str" cm="1">
        <f t="array" ref="O793">VLOOKUP($A793, TblHospital[], COLUMN(TblHospital[Hospital tier]), FALSE)</f>
        <v>tier - 3</v>
      </c>
      <c r="P793" s="35" t="str" cm="1">
        <f t="array" ref="P793">VLOOKUP($A793, TblHospital[], COLUMN(TblHospital[City tier]), FALSE)</f>
        <v>tier - 1</v>
      </c>
      <c r="Q793" s="35" t="str" cm="1">
        <f t="array" ref="Q793">VLOOKUP($A793, TblHospital[],COLUMN(TblHospital[State ID]), FALSE)</f>
        <v>R1012</v>
      </c>
      <c r="R793" s="31"/>
      <c r="S793" s="31"/>
      <c r="T793" s="31"/>
    </row>
    <row r="794" spans="1:20" x14ac:dyDescent="0.25">
      <c r="A794" s="39" t="str">
        <f>TblNames[[#This Row],[Customer ID]]</f>
        <v>Id793</v>
      </c>
      <c r="B794" s="29" t="str" cm="1">
        <f t="array" ref="B794">VLOOKUP($A794, TblNames[], COLUMN(TblNames[First Name]), FALSE)</f>
        <v>Sheila</v>
      </c>
      <c r="C794" s="29" cm="1">
        <f t="array" ref="C794">VLOOKUP($A794, TblMedical[], COLUMN(TblMedical[HBA1C]), FALSE)</f>
        <v>4.05</v>
      </c>
      <c r="D794" s="34" cm="1">
        <f t="array" ref="D794">VLOOKUP($A794, TblHospital[], COLUMN(TblHospital[Charges]), FALSE)</f>
        <v>13113.51</v>
      </c>
      <c r="E794" s="40" cm="1">
        <f t="array" ref="E794">VLOOKUP($A794, TblHospital[], COLUMN(TblHospital[Age]), FALSE)</f>
        <v>30</v>
      </c>
      <c r="F794" s="29" cm="1">
        <f t="array" ref="F794">VLOOKUP($A794, TblMedical[], COLUMN(TblMedical[BMI]), FALSE)</f>
        <v>51.14</v>
      </c>
      <c r="G794" s="29" t="str" cm="1">
        <f t="array" ref="G794">VLOOKUP($A794, TblMedical[], COLUMN(TblMedical[Heart Issues]), FALSE)</f>
        <v>No</v>
      </c>
      <c r="H794" s="29" t="str" cm="1">
        <f t="array" ref="H794">VLOOKUP($A794, TblMedical[], COLUMN(TblMedical[Any Transplants]), FALSE)</f>
        <v>No</v>
      </c>
      <c r="I794" s="29" t="str" cm="1">
        <f t="array" ref="I794">VLOOKUP($A794, TblMedical[], COLUMN(TblMedical[Cancer history]), FALSE)</f>
        <v>No</v>
      </c>
      <c r="J794" s="29">
        <f>VLOOKUP($A794, TblMedical[], 9, FALSE)</f>
        <v>1</v>
      </c>
      <c r="K794" s="29" t="str" cm="1">
        <f t="array" ref="K794">VLOOKUP($A794, TblMedical[], COLUMN(TblMedical[Smoker]), FALSE)</f>
        <v>No</v>
      </c>
      <c r="L794" s="29" t="str" cm="1">
        <f t="array" ref="L794">VLOOKUP($A794, TblMedical[], COLUMN(TblMedical[Weight Status]), FALSE)</f>
        <v>Obesity</v>
      </c>
      <c r="M794" s="29" t="str" cm="1">
        <f t="array" ref="M794">VLOOKUP($A794, TblMedical[], COLUMN(TblMedical[Diabetes Status]), FALSE)</f>
        <v>Normal</v>
      </c>
      <c r="N794" s="30" cm="1">
        <f t="array" ref="N794">VLOOKUP($A794, TblHospital[], COLUMN(TblHospital[DateofBirth]), FALSE)</f>
        <v>33828</v>
      </c>
      <c r="O794" s="35" t="str" cm="1">
        <f t="array" ref="O794">VLOOKUP($A794, TblHospital[], COLUMN(TblHospital[Hospital tier]), FALSE)</f>
        <v>tier - 3</v>
      </c>
      <c r="P794" s="35" t="str" cm="1">
        <f t="array" ref="P794">VLOOKUP($A794, TblHospital[], COLUMN(TblHospital[City tier]), FALSE)</f>
        <v>tier - 2</v>
      </c>
      <c r="Q794" s="35" t="str" cm="1">
        <f t="array" ref="Q794">VLOOKUP($A794, TblHospital[],COLUMN(TblHospital[State ID]), FALSE)</f>
        <v>R1026</v>
      </c>
      <c r="R794" s="31"/>
      <c r="S794" s="31"/>
      <c r="T794" s="31"/>
    </row>
    <row r="795" spans="1:20" x14ac:dyDescent="0.25">
      <c r="A795" s="39" t="str">
        <f>TblNames[[#This Row],[Customer ID]]</f>
        <v>Id794</v>
      </c>
      <c r="B795" s="29" t="str" cm="1">
        <f t="array" ref="B795">VLOOKUP($A795, TblNames[], COLUMN(TblNames[First Name]), FALSE)</f>
        <v>Koji</v>
      </c>
      <c r="C795" s="29" cm="1">
        <f t="array" ref="C795">VLOOKUP($A795, TblMedical[], COLUMN(TblMedical[HBA1C]), FALSE)</f>
        <v>10.220000000000001</v>
      </c>
      <c r="D795" s="34" cm="1">
        <f t="array" ref="D795">VLOOKUP($A795, TblHospital[], COLUMN(TblHospital[Charges]), FALSE)</f>
        <v>13112.6</v>
      </c>
      <c r="E795" s="40" cm="1">
        <f t="array" ref="E795">VLOOKUP($A795, TblHospital[], COLUMN(TblHospital[Age]), FALSE)</f>
        <v>61</v>
      </c>
      <c r="F795" s="29" cm="1">
        <f t="array" ref="F795">VLOOKUP($A795, TblMedical[], COLUMN(TblMedical[BMI]), FALSE)</f>
        <v>24.32</v>
      </c>
      <c r="G795" s="29" t="str" cm="1">
        <f t="array" ref="G795">VLOOKUP($A795, TblMedical[], COLUMN(TblMedical[Heart Issues]), FALSE)</f>
        <v>No</v>
      </c>
      <c r="H795" s="29" t="str" cm="1">
        <f t="array" ref="H795">VLOOKUP($A795, TblMedical[], COLUMN(TblMedical[Any Transplants]), FALSE)</f>
        <v>No</v>
      </c>
      <c r="I795" s="29" t="str" cm="1">
        <f t="array" ref="I795">VLOOKUP($A795, TblMedical[], COLUMN(TblMedical[Cancer history]), FALSE)</f>
        <v>No</v>
      </c>
      <c r="J795" s="29">
        <f>VLOOKUP($A795, TblMedical[], 9, FALSE)</f>
        <v>0</v>
      </c>
      <c r="K795" s="29" t="str" cm="1">
        <f t="array" ref="K795">VLOOKUP($A795, TblMedical[], COLUMN(TblMedical[Smoker]), FALSE)</f>
        <v>No</v>
      </c>
      <c r="L795" s="29" t="str" cm="1">
        <f t="array" ref="L795">VLOOKUP($A795, TblMedical[], COLUMN(TblMedical[Weight Status]), FALSE)</f>
        <v>Normal Weight</v>
      </c>
      <c r="M795" s="29" t="str" cm="1">
        <f t="array" ref="M795">VLOOKUP($A795, TblMedical[], COLUMN(TblMedical[Diabetes Status]), FALSE)</f>
        <v>Diabetes</v>
      </c>
      <c r="N795" s="30" cm="1">
        <f t="array" ref="N795">VLOOKUP($A795, TblHospital[], COLUMN(TblHospital[DateofBirth]), FALSE)</f>
        <v>22860</v>
      </c>
      <c r="O795" s="35" t="str" cm="1">
        <f t="array" ref="O795">VLOOKUP($A795, TblHospital[], COLUMN(TblHospital[Hospital tier]), FALSE)</f>
        <v>tier - 3</v>
      </c>
      <c r="P795" s="35" t="str" cm="1">
        <f t="array" ref="P795">VLOOKUP($A795, TblHospital[], COLUMN(TblHospital[City tier]), FALSE)</f>
        <v>tier - 3</v>
      </c>
      <c r="Q795" s="35" t="str" cm="1">
        <f t="array" ref="Q795">VLOOKUP($A795, TblHospital[],COLUMN(TblHospital[State ID]), FALSE)</f>
        <v>R1012</v>
      </c>
      <c r="R795" s="31"/>
      <c r="S795" s="31"/>
      <c r="T795" s="31"/>
    </row>
    <row r="796" spans="1:20" x14ac:dyDescent="0.25">
      <c r="A796" s="39" t="str">
        <f>TblNames[[#This Row],[Customer ID]]</f>
        <v>Id795</v>
      </c>
      <c r="B796" s="29" t="str" cm="1">
        <f t="array" ref="B796">VLOOKUP($A796, TblNames[], COLUMN(TblNames[First Name]), FALSE)</f>
        <v>Sarah</v>
      </c>
      <c r="C796" s="29" cm="1">
        <f t="array" ref="C796">VLOOKUP($A796, TblMedical[], COLUMN(TblMedical[HBA1C]), FALSE)</f>
        <v>9.24</v>
      </c>
      <c r="D796" s="34" cm="1">
        <f t="array" ref="D796">VLOOKUP($A796, TblHospital[], COLUMN(TblHospital[Charges]), FALSE)</f>
        <v>13110.79</v>
      </c>
      <c r="E796" s="40" cm="1">
        <f t="array" ref="E796">VLOOKUP($A796, TblHospital[], COLUMN(TblHospital[Age]), FALSE)</f>
        <v>51</v>
      </c>
      <c r="F796" s="29" cm="1">
        <f t="array" ref="F796">VLOOKUP($A796, TblMedical[], COLUMN(TblMedical[BMI]), FALSE)</f>
        <v>38.06</v>
      </c>
      <c r="G796" s="29" t="str" cm="1">
        <f t="array" ref="G796">VLOOKUP($A796, TblMedical[], COLUMN(TblMedical[Heart Issues]), FALSE)</f>
        <v>No</v>
      </c>
      <c r="H796" s="29" t="str" cm="1">
        <f t="array" ref="H796">VLOOKUP($A796, TblMedical[], COLUMN(TblMedical[Any Transplants]), FALSE)</f>
        <v>No</v>
      </c>
      <c r="I796" s="29" t="str" cm="1">
        <f t="array" ref="I796">VLOOKUP($A796, TblMedical[], COLUMN(TblMedical[Cancer history]), FALSE)</f>
        <v>No</v>
      </c>
      <c r="J796" s="29">
        <f>VLOOKUP($A796, TblMedical[], 9, FALSE)</f>
        <v>0</v>
      </c>
      <c r="K796" s="29" t="str" cm="1">
        <f t="array" ref="K796">VLOOKUP($A796, TblMedical[], COLUMN(TblMedical[Smoker]), FALSE)</f>
        <v>No</v>
      </c>
      <c r="L796" s="29" t="str" cm="1">
        <f t="array" ref="L796">VLOOKUP($A796, TblMedical[], COLUMN(TblMedical[Weight Status]), FALSE)</f>
        <v>Obesity</v>
      </c>
      <c r="M796" s="29" t="str" cm="1">
        <f t="array" ref="M796">VLOOKUP($A796, TblMedical[], COLUMN(TblMedical[Diabetes Status]), FALSE)</f>
        <v>Diabetes</v>
      </c>
      <c r="N796" s="30" cm="1">
        <f t="array" ref="N796">VLOOKUP($A796, TblHospital[], COLUMN(TblHospital[DateofBirth]), FALSE)</f>
        <v>26236</v>
      </c>
      <c r="O796" s="35" t="str" cm="1">
        <f t="array" ref="O796">VLOOKUP($A796, TblHospital[], COLUMN(TblHospital[Hospital tier]), FALSE)</f>
        <v>tier - 3</v>
      </c>
      <c r="P796" s="35" t="str" cm="1">
        <f t="array" ref="P796">VLOOKUP($A796, TblHospital[], COLUMN(TblHospital[City tier]), FALSE)</f>
        <v>tier - 2</v>
      </c>
      <c r="Q796" s="35" t="str" cm="1">
        <f t="array" ref="Q796">VLOOKUP($A796, TblHospital[],COLUMN(TblHospital[State ID]), FALSE)</f>
        <v>R1011</v>
      </c>
      <c r="R796" s="31"/>
      <c r="S796" s="31"/>
      <c r="T796" s="31"/>
    </row>
    <row r="797" spans="1:20" x14ac:dyDescent="0.25">
      <c r="A797" s="39" t="str">
        <f>TblNames[[#This Row],[Customer ID]]</f>
        <v>Id796</v>
      </c>
      <c r="B797" s="29" t="str" cm="1">
        <f t="array" ref="B797">VLOOKUP($A797, TblNames[], COLUMN(TblNames[First Name]), FALSE)</f>
        <v>Colleen M</v>
      </c>
      <c r="C797" s="29" cm="1">
        <f t="array" ref="C797">VLOOKUP($A797, TblMedical[], COLUMN(TblMedical[HBA1C]), FALSE)</f>
        <v>8.6</v>
      </c>
      <c r="D797" s="34" cm="1">
        <f t="array" ref="D797">VLOOKUP($A797, TblHospital[], COLUMN(TblHospital[Charges]), FALSE)</f>
        <v>13101.74</v>
      </c>
      <c r="E797" s="40" cm="1">
        <f t="array" ref="E797">VLOOKUP($A797, TblHospital[], COLUMN(TblHospital[Age]), FALSE)</f>
        <v>45</v>
      </c>
      <c r="F797" s="29" cm="1">
        <f t="array" ref="F797">VLOOKUP($A797, TblMedical[], COLUMN(TblMedical[BMI]), FALSE)</f>
        <v>37.700000000000003</v>
      </c>
      <c r="G797" s="29" t="str" cm="1">
        <f t="array" ref="G797">VLOOKUP($A797, TblMedical[], COLUMN(TblMedical[Heart Issues]), FALSE)</f>
        <v>No</v>
      </c>
      <c r="H797" s="29" t="str" cm="1">
        <f t="array" ref="H797">VLOOKUP($A797, TblMedical[], COLUMN(TblMedical[Any Transplants]), FALSE)</f>
        <v>No</v>
      </c>
      <c r="I797" s="29" t="str" cm="1">
        <f t="array" ref="I797">VLOOKUP($A797, TblMedical[], COLUMN(TblMedical[Cancer history]), FALSE)</f>
        <v>No</v>
      </c>
      <c r="J797" s="29">
        <f>VLOOKUP($A797, TblMedical[], 9, FALSE)</f>
        <v>0</v>
      </c>
      <c r="K797" s="29" t="str" cm="1">
        <f t="array" ref="K797">VLOOKUP($A797, TblMedical[], COLUMN(TblMedical[Smoker]), FALSE)</f>
        <v>No</v>
      </c>
      <c r="L797" s="29" t="str" cm="1">
        <f t="array" ref="L797">VLOOKUP($A797, TblMedical[], COLUMN(TblMedical[Weight Status]), FALSE)</f>
        <v>Obesity</v>
      </c>
      <c r="M797" s="29" t="str" cm="1">
        <f t="array" ref="M797">VLOOKUP($A797, TblMedical[], COLUMN(TblMedical[Diabetes Status]), FALSE)</f>
        <v>Diabetes</v>
      </c>
      <c r="N797" s="30" cm="1">
        <f t="array" ref="N797">VLOOKUP($A797, TblHospital[], COLUMN(TblHospital[DateofBirth]), FALSE)</f>
        <v>28688</v>
      </c>
      <c r="O797" s="35" t="str" cm="1">
        <f t="array" ref="O797">VLOOKUP($A797, TblHospital[], COLUMN(TblHospital[Hospital tier]), FALSE)</f>
        <v>tier - 3</v>
      </c>
      <c r="P797" s="35" t="str" cm="1">
        <f t="array" ref="P797">VLOOKUP($A797, TblHospital[], COLUMN(TblHospital[City tier]), FALSE)</f>
        <v>tier - 2</v>
      </c>
      <c r="Q797" s="35" t="str" cm="1">
        <f t="array" ref="Q797">VLOOKUP($A797, TblHospital[],COLUMN(TblHospital[State ID]), FALSE)</f>
        <v>R1026</v>
      </c>
      <c r="R797" s="31"/>
      <c r="S797" s="31"/>
      <c r="T797" s="31"/>
    </row>
    <row r="798" spans="1:20" x14ac:dyDescent="0.25">
      <c r="A798" s="39" t="str">
        <f>TblNames[[#This Row],[Customer ID]]</f>
        <v>Id797</v>
      </c>
      <c r="B798" s="29" t="str" cm="1">
        <f t="array" ref="B798">VLOOKUP($A798, TblNames[], COLUMN(TblNames[First Name]), FALSE)</f>
        <v>Deedra G</v>
      </c>
      <c r="C798" s="29" cm="1">
        <f t="array" ref="C798">VLOOKUP($A798, TblMedical[], COLUMN(TblMedical[HBA1C]), FALSE)</f>
        <v>9.32</v>
      </c>
      <c r="D798" s="34" cm="1">
        <f t="array" ref="D798">VLOOKUP($A798, TblHospital[], COLUMN(TblHospital[Charges]), FALSE)</f>
        <v>13063.88</v>
      </c>
      <c r="E798" s="40" cm="1">
        <f t="array" ref="E798">VLOOKUP($A798, TblHospital[], COLUMN(TblHospital[Age]), FALSE)</f>
        <v>61</v>
      </c>
      <c r="F798" s="29" cm="1">
        <f t="array" ref="F798">VLOOKUP($A798, TblMedical[], COLUMN(TblMedical[BMI]), FALSE)</f>
        <v>44</v>
      </c>
      <c r="G798" s="29" t="str" cm="1">
        <f t="array" ref="G798">VLOOKUP($A798, TblMedical[], COLUMN(TblMedical[Heart Issues]), FALSE)</f>
        <v>Yes</v>
      </c>
      <c r="H798" s="29" t="str" cm="1">
        <f t="array" ref="H798">VLOOKUP($A798, TblMedical[], COLUMN(TblMedical[Any Transplants]), FALSE)</f>
        <v>No</v>
      </c>
      <c r="I798" s="29" t="str" cm="1">
        <f t="array" ref="I798">VLOOKUP($A798, TblMedical[], COLUMN(TblMedical[Cancer history]), FALSE)</f>
        <v>No</v>
      </c>
      <c r="J798" s="29">
        <f>VLOOKUP($A798, TblMedical[], 9, FALSE)</f>
        <v>2</v>
      </c>
      <c r="K798" s="29" t="str" cm="1">
        <f t="array" ref="K798">VLOOKUP($A798, TblMedical[], COLUMN(TblMedical[Smoker]), FALSE)</f>
        <v>No</v>
      </c>
      <c r="L798" s="29" t="str" cm="1">
        <f t="array" ref="L798">VLOOKUP($A798, TblMedical[], COLUMN(TblMedical[Weight Status]), FALSE)</f>
        <v>Obesity</v>
      </c>
      <c r="M798" s="29" t="str" cm="1">
        <f t="array" ref="M798">VLOOKUP($A798, TblMedical[], COLUMN(TblMedical[Diabetes Status]), FALSE)</f>
        <v>Diabetes</v>
      </c>
      <c r="N798" s="30" cm="1">
        <f t="array" ref="N798">VLOOKUP($A798, TblHospital[], COLUMN(TblHospital[DateofBirth]), FALSE)</f>
        <v>22591</v>
      </c>
      <c r="O798" s="35" t="str" cm="1">
        <f t="array" ref="O798">VLOOKUP($A798, TblHospital[], COLUMN(TblHospital[Hospital tier]), FALSE)</f>
        <v>tier - 3</v>
      </c>
      <c r="P798" s="35" t="str" cm="1">
        <f t="array" ref="P798">VLOOKUP($A798, TblHospital[], COLUMN(TblHospital[City tier]), FALSE)</f>
        <v>tier - 2</v>
      </c>
      <c r="Q798" s="35" t="str" cm="1">
        <f t="array" ref="Q798">VLOOKUP($A798, TblHospital[],COLUMN(TblHospital[State ID]), FALSE)</f>
        <v>R1011</v>
      </c>
      <c r="R798" s="31"/>
      <c r="S798" s="31"/>
      <c r="T798" s="31"/>
    </row>
    <row r="799" spans="1:20" x14ac:dyDescent="0.25">
      <c r="A799" s="39" t="str">
        <f>TblNames[[#This Row],[Customer ID]]</f>
        <v>Id798</v>
      </c>
      <c r="B799" s="29" t="str" cm="1">
        <f t="array" ref="B799">VLOOKUP($A799, TblNames[], COLUMN(TblNames[First Name]), FALSE)</f>
        <v>Kulwinder</v>
      </c>
      <c r="C799" s="29" cm="1">
        <f t="array" ref="C799">VLOOKUP($A799, TblMedical[], COLUMN(TblMedical[HBA1C]), FALSE)</f>
        <v>6.12</v>
      </c>
      <c r="D799" s="34" cm="1">
        <f t="array" ref="D799">VLOOKUP($A799, TblHospital[], COLUMN(TblHospital[Charges]), FALSE)</f>
        <v>13051.22</v>
      </c>
      <c r="E799" s="40" cm="1">
        <f t="array" ref="E799">VLOOKUP($A799, TblHospital[], COLUMN(TblHospital[Age]), FALSE)</f>
        <v>37</v>
      </c>
      <c r="F799" s="29" cm="1">
        <f t="array" ref="F799">VLOOKUP($A799, TblMedical[], COLUMN(TblMedical[BMI]), FALSE)</f>
        <v>41.45</v>
      </c>
      <c r="G799" s="29" t="str" cm="1">
        <f t="array" ref="G799">VLOOKUP($A799, TblMedical[], COLUMN(TblMedical[Heart Issues]), FALSE)</f>
        <v>Yes</v>
      </c>
      <c r="H799" s="29" t="str" cm="1">
        <f t="array" ref="H799">VLOOKUP($A799, TblMedical[], COLUMN(TblMedical[Any Transplants]), FALSE)</f>
        <v>No</v>
      </c>
      <c r="I799" s="29" t="str" cm="1">
        <f t="array" ref="I799">VLOOKUP($A799, TblMedical[], COLUMN(TblMedical[Cancer history]), FALSE)</f>
        <v>No</v>
      </c>
      <c r="J799" s="29">
        <f>VLOOKUP($A799, TblMedical[], 9, FALSE)</f>
        <v>0</v>
      </c>
      <c r="K799" s="29" t="str" cm="1">
        <f t="array" ref="K799">VLOOKUP($A799, TblMedical[], COLUMN(TblMedical[Smoker]), FALSE)</f>
        <v>No</v>
      </c>
      <c r="L799" s="29" t="str" cm="1">
        <f t="array" ref="L799">VLOOKUP($A799, TblMedical[], COLUMN(TblMedical[Weight Status]), FALSE)</f>
        <v>Obesity</v>
      </c>
      <c r="M799" s="29" t="str" cm="1">
        <f t="array" ref="M799">VLOOKUP($A799, TblMedical[], COLUMN(TblMedical[Diabetes Status]), FALSE)</f>
        <v>Prediabetes</v>
      </c>
      <c r="N799" s="30" cm="1">
        <f t="array" ref="N799">VLOOKUP($A799, TblHospital[], COLUMN(TblHospital[DateofBirth]), FALSE)</f>
        <v>31346</v>
      </c>
      <c r="O799" s="35" t="str" cm="1">
        <f t="array" ref="O799">VLOOKUP($A799, TblHospital[], COLUMN(TblHospital[Hospital tier]), FALSE)</f>
        <v>tier - 3</v>
      </c>
      <c r="P799" s="35" t="str" cm="1">
        <f t="array" ref="P799">VLOOKUP($A799, TblHospital[], COLUMN(TblHospital[City tier]), FALSE)</f>
        <v>tier - 1</v>
      </c>
      <c r="Q799" s="35" t="str" cm="1">
        <f t="array" ref="Q799">VLOOKUP($A799, TblHospital[],COLUMN(TblHospital[State ID]), FALSE)</f>
        <v>R1026</v>
      </c>
      <c r="R799" s="31"/>
      <c r="S799" s="31"/>
      <c r="T799" s="31"/>
    </row>
    <row r="800" spans="1:20" x14ac:dyDescent="0.25">
      <c r="A800" s="39" t="str">
        <f>TblNames[[#This Row],[Customer ID]]</f>
        <v>Id799</v>
      </c>
      <c r="B800" s="29" t="str" cm="1">
        <f t="array" ref="B800">VLOOKUP($A800, TblNames[], COLUMN(TblNames[First Name]), FALSE)</f>
        <v>Ann M</v>
      </c>
      <c r="C800" s="29" cm="1">
        <f t="array" ref="C800">VLOOKUP($A800, TblMedical[], COLUMN(TblMedical[HBA1C]), FALSE)</f>
        <v>9.19</v>
      </c>
      <c r="D800" s="34" cm="1">
        <f t="array" ref="D800">VLOOKUP($A800, TblHospital[], COLUMN(TblHospital[Charges]), FALSE)</f>
        <v>13047.33</v>
      </c>
      <c r="E800" s="40" cm="1">
        <f t="array" ref="E800">VLOOKUP($A800, TblHospital[], COLUMN(TblHospital[Age]), FALSE)</f>
        <v>56</v>
      </c>
      <c r="F800" s="29" cm="1">
        <f t="array" ref="F800">VLOOKUP($A800, TblMedical[], COLUMN(TblMedical[BMI]), FALSE)</f>
        <v>25.364999999999998</v>
      </c>
      <c r="G800" s="29" t="str" cm="1">
        <f t="array" ref="G800">VLOOKUP($A800, TblMedical[], COLUMN(TblMedical[Heart Issues]), FALSE)</f>
        <v>Yes</v>
      </c>
      <c r="H800" s="29" t="str" cm="1">
        <f t="array" ref="H800">VLOOKUP($A800, TblMedical[], COLUMN(TblMedical[Any Transplants]), FALSE)</f>
        <v>No</v>
      </c>
      <c r="I800" s="29" t="str" cm="1">
        <f t="array" ref="I800">VLOOKUP($A800, TblMedical[], COLUMN(TblMedical[Cancer history]), FALSE)</f>
        <v>No</v>
      </c>
      <c r="J800" s="29">
        <f>VLOOKUP($A800, TblMedical[], 9, FALSE)</f>
        <v>0</v>
      </c>
      <c r="K800" s="29" t="str" cm="1">
        <f t="array" ref="K800">VLOOKUP($A800, TblMedical[], COLUMN(TblMedical[Smoker]), FALSE)</f>
        <v>No</v>
      </c>
      <c r="L800" s="29" t="str" cm="1">
        <f t="array" ref="L800">VLOOKUP($A800, TblMedical[], COLUMN(TblMedical[Weight Status]), FALSE)</f>
        <v>Overweight</v>
      </c>
      <c r="M800" s="29" t="str" cm="1">
        <f t="array" ref="M800">VLOOKUP($A800, TblMedical[], COLUMN(TblMedical[Diabetes Status]), FALSE)</f>
        <v>Diabetes</v>
      </c>
      <c r="N800" s="30" cm="1">
        <f t="array" ref="N800">VLOOKUP($A800, TblHospital[], COLUMN(TblHospital[DateofBirth]), FALSE)</f>
        <v>24690</v>
      </c>
      <c r="O800" s="35" t="str" cm="1">
        <f t="array" ref="O800">VLOOKUP($A800, TblHospital[], COLUMN(TblHospital[Hospital tier]), FALSE)</f>
        <v>tier - 3</v>
      </c>
      <c r="P800" s="35" t="str" cm="1">
        <f t="array" ref="P800">VLOOKUP($A800, TblHospital[], COLUMN(TblHospital[City tier]), FALSE)</f>
        <v>tier - 3</v>
      </c>
      <c r="Q800" s="35" t="str" cm="1">
        <f t="array" ref="Q800">VLOOKUP($A800, TblHospital[],COLUMN(TblHospital[State ID]), FALSE)</f>
        <v>R1024</v>
      </c>
      <c r="R800" s="31"/>
      <c r="S800" s="31"/>
      <c r="T800" s="31"/>
    </row>
    <row r="801" spans="1:20" x14ac:dyDescent="0.25">
      <c r="A801" s="39" t="str">
        <f>TblNames[[#This Row],[Customer ID]]</f>
        <v>Id800</v>
      </c>
      <c r="B801" s="29" t="str" cm="1">
        <f t="array" ref="B801">VLOOKUP($A801, TblNames[], COLUMN(TblNames[First Name]), FALSE)</f>
        <v>Sarah E</v>
      </c>
      <c r="C801" s="29" cm="1">
        <f t="array" ref="C801">VLOOKUP($A801, TblMedical[], COLUMN(TblMedical[HBA1C]), FALSE)</f>
        <v>5.84</v>
      </c>
      <c r="D801" s="34" cm="1">
        <f t="array" ref="D801">VLOOKUP($A801, TblHospital[], COLUMN(TblHospital[Charges]), FALSE)</f>
        <v>13044.41</v>
      </c>
      <c r="E801" s="40" cm="1">
        <f t="array" ref="E801">VLOOKUP($A801, TblHospital[], COLUMN(TblHospital[Age]), FALSE)</f>
        <v>53</v>
      </c>
      <c r="F801" s="29" cm="1">
        <f t="array" ref="F801">VLOOKUP($A801, TblMedical[], COLUMN(TblMedical[BMI]), FALSE)</f>
        <v>34.56</v>
      </c>
      <c r="G801" s="29" t="str" cm="1">
        <f t="array" ref="G801">VLOOKUP($A801, TblMedical[], COLUMN(TblMedical[Heart Issues]), FALSE)</f>
        <v>Yes</v>
      </c>
      <c r="H801" s="29" t="str" cm="1">
        <f t="array" ref="H801">VLOOKUP($A801, TblMedical[], COLUMN(TblMedical[Any Transplants]), FALSE)</f>
        <v>No</v>
      </c>
      <c r="I801" s="29" t="str" cm="1">
        <f t="array" ref="I801">VLOOKUP($A801, TblMedical[], COLUMN(TblMedical[Cancer history]), FALSE)</f>
        <v>Yes</v>
      </c>
      <c r="J801" s="29">
        <f>VLOOKUP($A801, TblMedical[], 9, FALSE)</f>
        <v>1</v>
      </c>
      <c r="K801" s="29" t="str" cm="1">
        <f t="array" ref="K801">VLOOKUP($A801, TblMedical[], COLUMN(TblMedical[Smoker]), FALSE)</f>
        <v>No</v>
      </c>
      <c r="L801" s="29" t="str" cm="1">
        <f t="array" ref="L801">VLOOKUP($A801, TblMedical[], COLUMN(TblMedical[Weight Status]), FALSE)</f>
        <v>Obesity</v>
      </c>
      <c r="M801" s="29" t="str" cm="1">
        <f t="array" ref="M801">VLOOKUP($A801, TblMedical[], COLUMN(TblMedical[Diabetes Status]), FALSE)</f>
        <v>Normal</v>
      </c>
      <c r="N801" s="30" cm="1">
        <f t="array" ref="N801">VLOOKUP($A801, TblHospital[], COLUMN(TblHospital[DateofBirth]), FALSE)</f>
        <v>25469</v>
      </c>
      <c r="O801" s="35" t="str" cm="1">
        <f t="array" ref="O801">VLOOKUP($A801, TblHospital[], COLUMN(TblHospital[Hospital tier]), FALSE)</f>
        <v>tier - 3</v>
      </c>
      <c r="P801" s="35" t="str" cm="1">
        <f t="array" ref="P801">VLOOKUP($A801, TblHospital[], COLUMN(TblHospital[City tier]), FALSE)</f>
        <v>tier - 1</v>
      </c>
      <c r="Q801" s="35" t="str" cm="1">
        <f t="array" ref="Q801">VLOOKUP($A801, TblHospital[],COLUMN(TblHospital[State ID]), FALSE)</f>
        <v>R1012</v>
      </c>
      <c r="R801" s="31"/>
      <c r="S801" s="31"/>
      <c r="T801" s="31"/>
    </row>
    <row r="802" spans="1:20" x14ac:dyDescent="0.25">
      <c r="A802" s="39" t="str">
        <f>TblNames[[#This Row],[Customer ID]]</f>
        <v>Id801</v>
      </c>
      <c r="B802" s="29" t="str" cm="1">
        <f t="array" ref="B802">VLOOKUP($A802, TblNames[], COLUMN(TblNames[First Name]), FALSE)</f>
        <v>Apryl J</v>
      </c>
      <c r="C802" s="29" cm="1">
        <f t="array" ref="C802">VLOOKUP($A802, TblMedical[], COLUMN(TblMedical[HBA1C]), FALSE)</f>
        <v>7.19</v>
      </c>
      <c r="D802" s="34" cm="1">
        <f t="array" ref="D802">VLOOKUP($A802, TblHospital[], COLUMN(TblHospital[Charges]), FALSE)</f>
        <v>13041.92</v>
      </c>
      <c r="E802" s="40" cm="1">
        <f t="array" ref="E802">VLOOKUP($A802, TblHospital[], COLUMN(TblHospital[Age]), FALSE)</f>
        <v>61</v>
      </c>
      <c r="F802" s="29" cm="1">
        <f t="array" ref="F802">VLOOKUP($A802, TblMedical[], COLUMN(TblMedical[BMI]), FALSE)</f>
        <v>28.2</v>
      </c>
      <c r="G802" s="29" t="str" cm="1">
        <f t="array" ref="G802">VLOOKUP($A802, TblMedical[], COLUMN(TblMedical[Heart Issues]), FALSE)</f>
        <v>Yes</v>
      </c>
      <c r="H802" s="29" t="str" cm="1">
        <f t="array" ref="H802">VLOOKUP($A802, TblMedical[], COLUMN(TblMedical[Any Transplants]), FALSE)</f>
        <v>No</v>
      </c>
      <c r="I802" s="29" t="str" cm="1">
        <f t="array" ref="I802">VLOOKUP($A802, TblMedical[], COLUMN(TblMedical[Cancer history]), FALSE)</f>
        <v>No</v>
      </c>
      <c r="J802" s="29">
        <f>VLOOKUP($A802, TblMedical[], 9, FALSE)</f>
        <v>2</v>
      </c>
      <c r="K802" s="29" t="str" cm="1">
        <f t="array" ref="K802">VLOOKUP($A802, TblMedical[], COLUMN(TblMedical[Smoker]), FALSE)</f>
        <v>No</v>
      </c>
      <c r="L802" s="29" t="str" cm="1">
        <f t="array" ref="L802">VLOOKUP($A802, TblMedical[], COLUMN(TblMedical[Weight Status]), FALSE)</f>
        <v>Overweight</v>
      </c>
      <c r="M802" s="29" t="str" cm="1">
        <f t="array" ref="M802">VLOOKUP($A802, TblMedical[], COLUMN(TblMedical[Diabetes Status]), FALSE)</f>
        <v>Prediabetes</v>
      </c>
      <c r="N802" s="30" cm="1">
        <f t="array" ref="N802">VLOOKUP($A802, TblHospital[], COLUMN(TblHospital[DateofBirth]), FALSE)</f>
        <v>22594</v>
      </c>
      <c r="O802" s="35" t="str" cm="1">
        <f t="array" ref="O802">VLOOKUP($A802, TblHospital[], COLUMN(TblHospital[Hospital tier]), FALSE)</f>
        <v>tier - 3</v>
      </c>
      <c r="P802" s="35" t="str" cm="1">
        <f t="array" ref="P802">VLOOKUP($A802, TblHospital[], COLUMN(TblHospital[City tier]), FALSE)</f>
        <v>tier - 1</v>
      </c>
      <c r="Q802" s="35" t="str" cm="1">
        <f t="array" ref="Q802">VLOOKUP($A802, TblHospital[],COLUMN(TblHospital[State ID]), FALSE)</f>
        <v>R1011</v>
      </c>
      <c r="R802" s="31"/>
      <c r="S802" s="31"/>
      <c r="T802" s="31"/>
    </row>
    <row r="803" spans="1:20" x14ac:dyDescent="0.25">
      <c r="A803" s="39" t="str">
        <f>TblNames[[#This Row],[Customer ID]]</f>
        <v>Id802</v>
      </c>
      <c r="B803" s="29" t="str" cm="1">
        <f t="array" ref="B803">VLOOKUP($A803, TblNames[], COLUMN(TblNames[First Name]), FALSE)</f>
        <v>Ilana</v>
      </c>
      <c r="C803" s="29" cm="1">
        <f t="array" ref="C803">VLOOKUP($A803, TblMedical[], COLUMN(TblMedical[HBA1C]), FALSE)</f>
        <v>9.39</v>
      </c>
      <c r="D803" s="34" cm="1">
        <f t="array" ref="D803">VLOOKUP($A803, TblHospital[], COLUMN(TblHospital[Charges]), FALSE)</f>
        <v>13023.93</v>
      </c>
      <c r="E803" s="40" cm="1">
        <f t="array" ref="E803">VLOOKUP($A803, TblHospital[], COLUMN(TblHospital[Age]), FALSE)</f>
        <v>57</v>
      </c>
      <c r="F803" s="29" cm="1">
        <f t="array" ref="F803">VLOOKUP($A803, TblMedical[], COLUMN(TblMedical[BMI]), FALSE)</f>
        <v>30.43</v>
      </c>
      <c r="G803" s="29" t="str" cm="1">
        <f t="array" ref="G803">VLOOKUP($A803, TblMedical[], COLUMN(TblMedical[Heart Issues]), FALSE)</f>
        <v>No</v>
      </c>
      <c r="H803" s="29" t="str" cm="1">
        <f t="array" ref="H803">VLOOKUP($A803, TblMedical[], COLUMN(TblMedical[Any Transplants]), FALSE)</f>
        <v>No</v>
      </c>
      <c r="I803" s="29" t="str" cm="1">
        <f t="array" ref="I803">VLOOKUP($A803, TblMedical[], COLUMN(TblMedical[Cancer history]), FALSE)</f>
        <v>No</v>
      </c>
      <c r="J803" s="29">
        <f>VLOOKUP($A803, TblMedical[], 9, FALSE)</f>
        <v>0</v>
      </c>
      <c r="K803" s="29" t="str" cm="1">
        <f t="array" ref="K803">VLOOKUP($A803, TblMedical[], COLUMN(TblMedical[Smoker]), FALSE)</f>
        <v>No</v>
      </c>
      <c r="L803" s="29" t="str" cm="1">
        <f t="array" ref="L803">VLOOKUP($A803, TblMedical[], COLUMN(TblMedical[Weight Status]), FALSE)</f>
        <v>Obesity</v>
      </c>
      <c r="M803" s="29" t="str" cm="1">
        <f t="array" ref="M803">VLOOKUP($A803, TblMedical[], COLUMN(TblMedical[Diabetes Status]), FALSE)</f>
        <v>Diabetes</v>
      </c>
      <c r="N803" s="30" cm="1">
        <f t="array" ref="N803">VLOOKUP($A803, TblHospital[], COLUMN(TblHospital[DateofBirth]), FALSE)</f>
        <v>24050</v>
      </c>
      <c r="O803" s="35" t="str" cm="1">
        <f t="array" ref="O803">VLOOKUP($A803, TblHospital[], COLUMN(TblHospital[Hospital tier]), FALSE)</f>
        <v>tier - 3</v>
      </c>
      <c r="P803" s="35" t="str" cm="1">
        <f t="array" ref="P803">VLOOKUP($A803, TblHospital[], COLUMN(TblHospital[City tier]), FALSE)</f>
        <v>tier - 2</v>
      </c>
      <c r="Q803" s="35" t="str" cm="1">
        <f t="array" ref="Q803">VLOOKUP($A803, TblHospital[],COLUMN(TblHospital[State ID]), FALSE)</f>
        <v>R1025</v>
      </c>
      <c r="R803" s="31"/>
      <c r="S803" s="31"/>
      <c r="T803" s="31"/>
    </row>
    <row r="804" spans="1:20" x14ac:dyDescent="0.25">
      <c r="A804" s="39" t="str">
        <f>TblNames[[#This Row],[Customer ID]]</f>
        <v>Id803</v>
      </c>
      <c r="B804" s="29" t="str" cm="1">
        <f t="array" ref="B804">VLOOKUP($A804, TblNames[], COLUMN(TblNames[First Name]), FALSE)</f>
        <v>Katherine</v>
      </c>
      <c r="C804" s="29" cm="1">
        <f t="array" ref="C804">VLOOKUP($A804, TblMedical[], COLUMN(TblMedical[HBA1C]), FALSE)</f>
        <v>4.2699999999999996</v>
      </c>
      <c r="D804" s="34" cm="1">
        <f t="array" ref="D804">VLOOKUP($A804, TblHospital[], COLUMN(TblHospital[Charges]), FALSE)</f>
        <v>13019.16</v>
      </c>
      <c r="E804" s="40" cm="1">
        <f t="array" ref="E804">VLOOKUP($A804, TblHospital[], COLUMN(TblHospital[Age]), FALSE)</f>
        <v>58</v>
      </c>
      <c r="F804" s="29" cm="1">
        <f t="array" ref="F804">VLOOKUP($A804, TblMedical[], COLUMN(TblMedical[BMI]), FALSE)</f>
        <v>32.395000000000003</v>
      </c>
      <c r="G804" s="29" t="str" cm="1">
        <f t="array" ref="G804">VLOOKUP($A804, TblMedical[], COLUMN(TblMedical[Heart Issues]), FALSE)</f>
        <v>Yes</v>
      </c>
      <c r="H804" s="29" t="str" cm="1">
        <f t="array" ref="H804">VLOOKUP($A804, TblMedical[], COLUMN(TblMedical[Any Transplants]), FALSE)</f>
        <v>No</v>
      </c>
      <c r="I804" s="29" t="str" cm="1">
        <f t="array" ref="I804">VLOOKUP($A804, TblMedical[], COLUMN(TblMedical[Cancer history]), FALSE)</f>
        <v>No</v>
      </c>
      <c r="J804" s="29">
        <f>VLOOKUP($A804, TblMedical[], 9, FALSE)</f>
        <v>1</v>
      </c>
      <c r="K804" s="29" t="str" cm="1">
        <f t="array" ref="K804">VLOOKUP($A804, TblMedical[], COLUMN(TblMedical[Smoker]), FALSE)</f>
        <v>No</v>
      </c>
      <c r="L804" s="29" t="str" cm="1">
        <f t="array" ref="L804">VLOOKUP($A804, TblMedical[], COLUMN(TblMedical[Weight Status]), FALSE)</f>
        <v>Obesity</v>
      </c>
      <c r="M804" s="29" t="str" cm="1">
        <f t="array" ref="M804">VLOOKUP($A804, TblMedical[], COLUMN(TblMedical[Diabetes Status]), FALSE)</f>
        <v>Normal</v>
      </c>
      <c r="N804" s="30" cm="1">
        <f t="array" ref="N804">VLOOKUP($A804, TblHospital[], COLUMN(TblHospital[DateofBirth]), FALSE)</f>
        <v>23643</v>
      </c>
      <c r="O804" s="35" t="str" cm="1">
        <f t="array" ref="O804">VLOOKUP($A804, TblHospital[], COLUMN(TblHospital[Hospital tier]), FALSE)</f>
        <v>tier - 3</v>
      </c>
      <c r="P804" s="35" t="str" cm="1">
        <f t="array" ref="P804">VLOOKUP($A804, TblHospital[], COLUMN(TblHospital[City tier]), FALSE)</f>
        <v>tier - 1</v>
      </c>
      <c r="Q804" s="35" t="str" cm="1">
        <f t="array" ref="Q804">VLOOKUP($A804, TblHospital[],COLUMN(TblHospital[State ID]), FALSE)</f>
        <v>R1024</v>
      </c>
      <c r="R804" s="31"/>
      <c r="S804" s="31"/>
      <c r="T804" s="31"/>
    </row>
    <row r="805" spans="1:20" x14ac:dyDescent="0.25">
      <c r="A805" s="39" t="str">
        <f>TblNames[[#This Row],[Customer ID]]</f>
        <v>Id804</v>
      </c>
      <c r="B805" s="29" t="str" cm="1">
        <f t="array" ref="B805">VLOOKUP($A805, TblNames[], COLUMN(TblNames[First Name]), FALSE)</f>
        <v>Katherine</v>
      </c>
      <c r="C805" s="29" cm="1">
        <f t="array" ref="C805">VLOOKUP($A805, TblMedical[], COLUMN(TblMedical[HBA1C]), FALSE)</f>
        <v>11.71</v>
      </c>
      <c r="D805" s="34" cm="1">
        <f t="array" ref="D805">VLOOKUP($A805, TblHospital[], COLUMN(TblHospital[Charges]), FALSE)</f>
        <v>13012.21</v>
      </c>
      <c r="E805" s="40" cm="1">
        <f t="array" ref="E805">VLOOKUP($A805, TblHospital[], COLUMN(TblHospital[Age]), FALSE)</f>
        <v>61</v>
      </c>
      <c r="F805" s="29" cm="1">
        <f t="array" ref="F805">VLOOKUP($A805, TblMedical[], COLUMN(TblMedical[BMI]), FALSE)</f>
        <v>24.035</v>
      </c>
      <c r="G805" s="29" t="str" cm="1">
        <f t="array" ref="G805">VLOOKUP($A805, TblMedical[], COLUMN(TblMedical[Heart Issues]), FALSE)</f>
        <v>No</v>
      </c>
      <c r="H805" s="29" t="str" cm="1">
        <f t="array" ref="H805">VLOOKUP($A805, TblMedical[], COLUMN(TblMedical[Any Transplants]), FALSE)</f>
        <v>No</v>
      </c>
      <c r="I805" s="29" t="str" cm="1">
        <f t="array" ref="I805">VLOOKUP($A805, TblMedical[], COLUMN(TblMedical[Cancer history]), FALSE)</f>
        <v>No</v>
      </c>
      <c r="J805" s="29">
        <f>VLOOKUP($A805, TblMedical[], 9, FALSE)</f>
        <v>0</v>
      </c>
      <c r="K805" s="29" t="str" cm="1">
        <f t="array" ref="K805">VLOOKUP($A805, TblMedical[], COLUMN(TblMedical[Smoker]), FALSE)</f>
        <v>No</v>
      </c>
      <c r="L805" s="29" t="str" cm="1">
        <f t="array" ref="L805">VLOOKUP($A805, TblMedical[], COLUMN(TblMedical[Weight Status]), FALSE)</f>
        <v>Normal Weight</v>
      </c>
      <c r="M805" s="29" t="str" cm="1">
        <f t="array" ref="M805">VLOOKUP($A805, TblMedical[], COLUMN(TblMedical[Diabetes Status]), FALSE)</f>
        <v>Diabetes</v>
      </c>
      <c r="N805" s="30" cm="1">
        <f t="array" ref="N805">VLOOKUP($A805, TblHospital[], COLUMN(TblHospital[DateofBirth]), FALSE)</f>
        <v>22847</v>
      </c>
      <c r="O805" s="35" t="str" cm="1">
        <f t="array" ref="O805">VLOOKUP($A805, TblHospital[], COLUMN(TblHospital[Hospital tier]), FALSE)</f>
        <v>tier - 3</v>
      </c>
      <c r="P805" s="35" t="str" cm="1">
        <f t="array" ref="P805">VLOOKUP($A805, TblHospital[], COLUMN(TblHospital[City tier]), FALSE)</f>
        <v>tier - 1</v>
      </c>
      <c r="Q805" s="35" t="str" cm="1">
        <f t="array" ref="Q805">VLOOKUP($A805, TblHospital[],COLUMN(TblHospital[State ID]), FALSE)</f>
        <v>R1012</v>
      </c>
      <c r="R805" s="31"/>
      <c r="S805" s="31"/>
      <c r="T805" s="31"/>
    </row>
    <row r="806" spans="1:20" x14ac:dyDescent="0.25">
      <c r="A806" s="39" t="str">
        <f>TblNames[[#This Row],[Customer ID]]</f>
        <v>Id805</v>
      </c>
      <c r="B806" s="29" t="str" cm="1">
        <f t="array" ref="B806">VLOOKUP($A806, TblNames[], COLUMN(TblNames[First Name]), FALSE)</f>
        <v>Karl</v>
      </c>
      <c r="C806" s="29" cm="1">
        <f t="array" ref="C806">VLOOKUP($A806, TblMedical[], COLUMN(TblMedical[HBA1C]), FALSE)</f>
        <v>5.29</v>
      </c>
      <c r="D806" s="34" cm="1">
        <f t="array" ref="D806">VLOOKUP($A806, TblHospital[], COLUMN(TblHospital[Charges]), FALSE)</f>
        <v>13010.86</v>
      </c>
      <c r="E806" s="40" cm="1">
        <f t="array" ref="E806">VLOOKUP($A806, TblHospital[], COLUMN(TblHospital[Age]), FALSE)</f>
        <v>50</v>
      </c>
      <c r="F806" s="29" cm="1">
        <f t="array" ref="F806">VLOOKUP($A806, TblMedical[], COLUMN(TblMedical[BMI]), FALSE)</f>
        <v>37.119999999999997</v>
      </c>
      <c r="G806" s="29" t="str" cm="1">
        <f t="array" ref="G806">VLOOKUP($A806, TblMedical[], COLUMN(TblMedical[Heart Issues]), FALSE)</f>
        <v>No</v>
      </c>
      <c r="H806" s="29" t="str" cm="1">
        <f t="array" ref="H806">VLOOKUP($A806, TblMedical[], COLUMN(TblMedical[Any Transplants]), FALSE)</f>
        <v>No</v>
      </c>
      <c r="I806" s="29" t="str" cm="1">
        <f t="array" ref="I806">VLOOKUP($A806, TblMedical[], COLUMN(TblMedical[Cancer history]), FALSE)</f>
        <v>No</v>
      </c>
      <c r="J806" s="29">
        <f>VLOOKUP($A806, TblMedical[], 9, FALSE)</f>
        <v>2</v>
      </c>
      <c r="K806" s="29" t="str" cm="1">
        <f t="array" ref="K806">VLOOKUP($A806, TblMedical[], COLUMN(TblMedical[Smoker]), FALSE)</f>
        <v>No</v>
      </c>
      <c r="L806" s="29" t="str" cm="1">
        <f t="array" ref="L806">VLOOKUP($A806, TblMedical[], COLUMN(TblMedical[Weight Status]), FALSE)</f>
        <v>Obesity</v>
      </c>
      <c r="M806" s="29" t="str" cm="1">
        <f t="array" ref="M806">VLOOKUP($A806, TblMedical[], COLUMN(TblMedical[Diabetes Status]), FALSE)</f>
        <v>Normal</v>
      </c>
      <c r="N806" s="30" cm="1">
        <f t="array" ref="N806">VLOOKUP($A806, TblHospital[], COLUMN(TblHospital[DateofBirth]), FALSE)</f>
        <v>26569</v>
      </c>
      <c r="O806" s="35" t="str" cm="1">
        <f t="array" ref="O806">VLOOKUP($A806, TblHospital[], COLUMN(TblHospital[Hospital tier]), FALSE)</f>
        <v>tier - 3</v>
      </c>
      <c r="P806" s="35" t="str" cm="1">
        <f t="array" ref="P806">VLOOKUP($A806, TblHospital[], COLUMN(TblHospital[City tier]), FALSE)</f>
        <v>tier - 2</v>
      </c>
      <c r="Q806" s="35" t="str" cm="1">
        <f t="array" ref="Q806">VLOOKUP($A806, TblHospital[],COLUMN(TblHospital[State ID]), FALSE)</f>
        <v>R1012</v>
      </c>
      <c r="R806" s="31"/>
      <c r="S806" s="31"/>
      <c r="T806" s="31"/>
    </row>
    <row r="807" spans="1:20" x14ac:dyDescent="0.25">
      <c r="A807" s="39" t="str">
        <f>TblNames[[#This Row],[Customer ID]]</f>
        <v>Id806</v>
      </c>
      <c r="B807" s="29" t="str" cm="1">
        <f t="array" ref="B807">VLOOKUP($A807, TblNames[], COLUMN(TblNames[First Name]), FALSE)</f>
        <v>Stephen</v>
      </c>
      <c r="C807" s="29" cm="1">
        <f t="array" ref="C807">VLOOKUP($A807, TblMedical[], COLUMN(TblMedical[HBA1C]), FALSE)</f>
        <v>6</v>
      </c>
      <c r="D807" s="34" cm="1">
        <f t="array" ref="D807">VLOOKUP($A807, TblHospital[], COLUMN(TblHospital[Charges]), FALSE)</f>
        <v>13008.07</v>
      </c>
      <c r="E807" s="40" cm="1">
        <f t="array" ref="E807">VLOOKUP($A807, TblHospital[], COLUMN(TblHospital[Age]), FALSE)</f>
        <v>53</v>
      </c>
      <c r="F807" s="29" cm="1">
        <f t="array" ref="F807">VLOOKUP($A807, TblMedical[], COLUMN(TblMedical[BMI]), FALSE)</f>
        <v>34.840000000000003</v>
      </c>
      <c r="G807" s="29" t="str" cm="1">
        <f t="array" ref="G807">VLOOKUP($A807, TblMedical[], COLUMN(TblMedical[Heart Issues]), FALSE)</f>
        <v>Yes</v>
      </c>
      <c r="H807" s="29" t="str" cm="1">
        <f t="array" ref="H807">VLOOKUP($A807, TblMedical[], COLUMN(TblMedical[Any Transplants]), FALSE)</f>
        <v>No</v>
      </c>
      <c r="I807" s="29" t="str" cm="1">
        <f t="array" ref="I807">VLOOKUP($A807, TblMedical[], COLUMN(TblMedical[Cancer history]), FALSE)</f>
        <v>Yes</v>
      </c>
      <c r="J807" s="29">
        <f>VLOOKUP($A807, TblMedical[], 9, FALSE)</f>
        <v>1</v>
      </c>
      <c r="K807" s="29" t="str" cm="1">
        <f t="array" ref="K807">VLOOKUP($A807, TblMedical[], COLUMN(TblMedical[Smoker]), FALSE)</f>
        <v>No</v>
      </c>
      <c r="L807" s="29" t="str" cm="1">
        <f t="array" ref="L807">VLOOKUP($A807, TblMedical[], COLUMN(TblMedical[Weight Status]), FALSE)</f>
        <v>Obesity</v>
      </c>
      <c r="M807" s="29" t="str" cm="1">
        <f t="array" ref="M807">VLOOKUP($A807, TblMedical[], COLUMN(TblMedical[Diabetes Status]), FALSE)</f>
        <v>Prediabetes</v>
      </c>
      <c r="N807" s="30" cm="1">
        <f t="array" ref="N807">VLOOKUP($A807, TblHospital[], COLUMN(TblHospital[DateofBirth]), FALSE)</f>
        <v>25550</v>
      </c>
      <c r="O807" s="35" t="str" cm="1">
        <f t="array" ref="O807">VLOOKUP($A807, TblHospital[], COLUMN(TblHospital[Hospital tier]), FALSE)</f>
        <v>tier - 3</v>
      </c>
      <c r="P807" s="35" t="str" cm="1">
        <f t="array" ref="P807">VLOOKUP($A807, TblHospital[], COLUMN(TblHospital[City tier]), FALSE)</f>
        <v>tier - 3</v>
      </c>
      <c r="Q807" s="35" t="str" cm="1">
        <f t="array" ref="Q807">VLOOKUP($A807, TblHospital[],COLUMN(TblHospital[State ID]), FALSE)</f>
        <v>R1012</v>
      </c>
      <c r="R807" s="31"/>
      <c r="S807" s="31"/>
      <c r="T807" s="31"/>
    </row>
    <row r="808" spans="1:20" x14ac:dyDescent="0.25">
      <c r="A808" s="39" t="str">
        <f>TblNames[[#This Row],[Customer ID]]</f>
        <v>Id807</v>
      </c>
      <c r="B808" s="29" t="str" cm="1">
        <f t="array" ref="B808">VLOOKUP($A808, TblNames[], COLUMN(TblNames[First Name]), FALSE)</f>
        <v>Will</v>
      </c>
      <c r="C808" s="29" cm="1">
        <f t="array" ref="C808">VLOOKUP($A808, TblMedical[], COLUMN(TblMedical[HBA1C]), FALSE)</f>
        <v>10.64</v>
      </c>
      <c r="D808" s="34" cm="1">
        <f t="array" ref="D808">VLOOKUP($A808, TblHospital[], COLUMN(TblHospital[Charges]), FALSE)</f>
        <v>13004.95</v>
      </c>
      <c r="E808" s="40" cm="1">
        <f t="array" ref="E808">VLOOKUP($A808, TblHospital[], COLUMN(TblHospital[Age]), FALSE)</f>
        <v>61</v>
      </c>
      <c r="F808" s="29" cm="1">
        <f t="array" ref="F808">VLOOKUP($A808, TblMedical[], COLUMN(TblMedical[BMI]), FALSE)</f>
        <v>29.53</v>
      </c>
      <c r="G808" s="29" t="str" cm="1">
        <f t="array" ref="G808">VLOOKUP($A808, TblMedical[], COLUMN(TblMedical[Heart Issues]), FALSE)</f>
        <v>No</v>
      </c>
      <c r="H808" s="29" t="str" cm="1">
        <f t="array" ref="H808">VLOOKUP($A808, TblMedical[], COLUMN(TblMedical[Any Transplants]), FALSE)</f>
        <v>No</v>
      </c>
      <c r="I808" s="29" t="str" cm="1">
        <f t="array" ref="I808">VLOOKUP($A808, TblMedical[], COLUMN(TblMedical[Cancer history]), FALSE)</f>
        <v>No</v>
      </c>
      <c r="J808" s="29">
        <f>VLOOKUP($A808, TblMedical[], 9, FALSE)</f>
        <v>0</v>
      </c>
      <c r="K808" s="29" t="str" cm="1">
        <f t="array" ref="K808">VLOOKUP($A808, TblMedical[], COLUMN(TblMedical[Smoker]), FALSE)</f>
        <v>No</v>
      </c>
      <c r="L808" s="29" t="str" cm="1">
        <f t="array" ref="L808">VLOOKUP($A808, TblMedical[], COLUMN(TblMedical[Weight Status]), FALSE)</f>
        <v>Overweight</v>
      </c>
      <c r="M808" s="29" t="str" cm="1">
        <f t="array" ref="M808">VLOOKUP($A808, TblMedical[], COLUMN(TblMedical[Diabetes Status]), FALSE)</f>
        <v>Diabetes</v>
      </c>
      <c r="N808" s="30" cm="1">
        <f t="array" ref="N808">VLOOKUP($A808, TblHospital[], COLUMN(TblHospital[DateofBirth]), FALSE)</f>
        <v>22821</v>
      </c>
      <c r="O808" s="35" t="str" cm="1">
        <f t="array" ref="O808">VLOOKUP($A808, TblHospital[], COLUMN(TblHospital[Hospital tier]), FALSE)</f>
        <v>tier - 3</v>
      </c>
      <c r="P808" s="35" t="str" cm="1">
        <f t="array" ref="P808">VLOOKUP($A808, TblHospital[], COLUMN(TblHospital[City tier]), FALSE)</f>
        <v>tier - 1</v>
      </c>
      <c r="Q808" s="35" t="str" cm="1">
        <f t="array" ref="Q808">VLOOKUP($A808, TblHospital[],COLUMN(TblHospital[State ID]), FALSE)</f>
        <v>R1012</v>
      </c>
      <c r="R808" s="31"/>
      <c r="S808" s="31"/>
      <c r="T808" s="31"/>
    </row>
    <row r="809" spans="1:20" x14ac:dyDescent="0.25">
      <c r="A809" s="39" t="str">
        <f>TblNames[[#This Row],[Customer ID]]</f>
        <v>Id808</v>
      </c>
      <c r="B809" s="29" t="str" cm="1">
        <f t="array" ref="B809">VLOOKUP($A809, TblNames[], COLUMN(TblNames[First Name]), FALSE)</f>
        <v>Bradley D</v>
      </c>
      <c r="C809" s="29" cm="1">
        <f t="array" ref="C809">VLOOKUP($A809, TblMedical[], COLUMN(TblMedical[HBA1C]), FALSE)</f>
        <v>8.2100000000000009</v>
      </c>
      <c r="D809" s="34" cm="1">
        <f t="array" ref="D809">VLOOKUP($A809, TblHospital[], COLUMN(TblHospital[Charges]), FALSE)</f>
        <v>13002.91</v>
      </c>
      <c r="E809" s="40" cm="1">
        <f t="array" ref="E809">VLOOKUP($A809, TblHospital[], COLUMN(TblHospital[Age]), FALSE)</f>
        <v>41</v>
      </c>
      <c r="F809" s="29" cm="1">
        <f t="array" ref="F809">VLOOKUP($A809, TblMedical[], COLUMN(TblMedical[BMI]), FALSE)</f>
        <v>42.51</v>
      </c>
      <c r="G809" s="29" t="str" cm="1">
        <f t="array" ref="G809">VLOOKUP($A809, TblMedical[], COLUMN(TblMedical[Heart Issues]), FALSE)</f>
        <v>Yes</v>
      </c>
      <c r="H809" s="29" t="str" cm="1">
        <f t="array" ref="H809">VLOOKUP($A809, TblMedical[], COLUMN(TblMedical[Any Transplants]), FALSE)</f>
        <v>No</v>
      </c>
      <c r="I809" s="29" t="str" cm="1">
        <f t="array" ref="I809">VLOOKUP($A809, TblMedical[], COLUMN(TblMedical[Cancer history]), FALSE)</f>
        <v>No</v>
      </c>
      <c r="J809" s="29">
        <f>VLOOKUP($A809, TblMedical[], 9, FALSE)</f>
        <v>0</v>
      </c>
      <c r="K809" s="29" t="str" cm="1">
        <f t="array" ref="K809">VLOOKUP($A809, TblMedical[], COLUMN(TblMedical[Smoker]), FALSE)</f>
        <v>No</v>
      </c>
      <c r="L809" s="29" t="str" cm="1">
        <f t="array" ref="L809">VLOOKUP($A809, TblMedical[], COLUMN(TblMedical[Weight Status]), FALSE)</f>
        <v>Obesity</v>
      </c>
      <c r="M809" s="29" t="str" cm="1">
        <f t="array" ref="M809">VLOOKUP($A809, TblMedical[], COLUMN(TblMedical[Diabetes Status]), FALSE)</f>
        <v>Diabetes</v>
      </c>
      <c r="N809" s="30" cm="1">
        <f t="array" ref="N809">VLOOKUP($A809, TblHospital[], COLUMN(TblHospital[DateofBirth]), FALSE)</f>
        <v>29889</v>
      </c>
      <c r="O809" s="35" t="str" cm="1">
        <f t="array" ref="O809">VLOOKUP($A809, TblHospital[], COLUMN(TblHospital[Hospital tier]), FALSE)</f>
        <v>tier - 3</v>
      </c>
      <c r="P809" s="35" t="str" cm="1">
        <f t="array" ref="P809">VLOOKUP($A809, TblHospital[], COLUMN(TblHospital[City tier]), FALSE)</f>
        <v>tier - 1</v>
      </c>
      <c r="Q809" s="35" t="str" cm="1">
        <f t="array" ref="Q809">VLOOKUP($A809, TblHospital[],COLUMN(TblHospital[State ID]), FALSE)</f>
        <v>R1012</v>
      </c>
      <c r="R809" s="31"/>
      <c r="S809" s="31"/>
      <c r="T809" s="31"/>
    </row>
    <row r="810" spans="1:20" x14ac:dyDescent="0.25">
      <c r="A810" s="39" t="str">
        <f>TblNames[[#This Row],[Customer ID]]</f>
        <v>Id809</v>
      </c>
      <c r="B810" s="29" t="str" cm="1">
        <f t="array" ref="B810">VLOOKUP($A810, TblNames[], COLUMN(TblNames[First Name]), FALSE)</f>
        <v>Amy M</v>
      </c>
      <c r="C810" s="29" cm="1">
        <f t="array" ref="C810">VLOOKUP($A810, TblMedical[], COLUMN(TblMedical[HBA1C]), FALSE)</f>
        <v>5.58</v>
      </c>
      <c r="D810" s="34" cm="1">
        <f t="array" ref="D810">VLOOKUP($A810, TblHospital[], COLUMN(TblHospital[Charges]), FALSE)</f>
        <v>12994.12</v>
      </c>
      <c r="E810" s="40" cm="1">
        <f t="array" ref="E810">VLOOKUP($A810, TblHospital[], COLUMN(TblHospital[Age]), FALSE)</f>
        <v>43</v>
      </c>
      <c r="F810" s="29" cm="1">
        <f t="array" ref="F810">VLOOKUP($A810, TblMedical[], COLUMN(TblMedical[BMI]), FALSE)</f>
        <v>38.14</v>
      </c>
      <c r="G810" s="29" t="str" cm="1">
        <f t="array" ref="G810">VLOOKUP($A810, TblMedical[], COLUMN(TblMedical[Heart Issues]), FALSE)</f>
        <v>No</v>
      </c>
      <c r="H810" s="29" t="str" cm="1">
        <f t="array" ref="H810">VLOOKUP($A810, TblMedical[], COLUMN(TblMedical[Any Transplants]), FALSE)</f>
        <v>No</v>
      </c>
      <c r="I810" s="29" t="str" cm="1">
        <f t="array" ref="I810">VLOOKUP($A810, TblMedical[], COLUMN(TblMedical[Cancer history]), FALSE)</f>
        <v>Yes</v>
      </c>
      <c r="J810" s="29">
        <f>VLOOKUP($A810, TblMedical[], 9, FALSE)</f>
        <v>1</v>
      </c>
      <c r="K810" s="29" t="str" cm="1">
        <f t="array" ref="K810">VLOOKUP($A810, TblMedical[], COLUMN(TblMedical[Smoker]), FALSE)</f>
        <v>No</v>
      </c>
      <c r="L810" s="29" t="str" cm="1">
        <f t="array" ref="L810">VLOOKUP($A810, TblMedical[], COLUMN(TblMedical[Weight Status]), FALSE)</f>
        <v>Obesity</v>
      </c>
      <c r="M810" s="29" t="str" cm="1">
        <f t="array" ref="M810">VLOOKUP($A810, TblMedical[], COLUMN(TblMedical[Diabetes Status]), FALSE)</f>
        <v>Normal</v>
      </c>
      <c r="N810" s="30" cm="1">
        <f t="array" ref="N810">VLOOKUP($A810, TblHospital[], COLUMN(TblHospital[DateofBirth]), FALSE)</f>
        <v>29186</v>
      </c>
      <c r="O810" s="35" t="str" cm="1">
        <f t="array" ref="O810">VLOOKUP($A810, TblHospital[], COLUMN(TblHospital[Hospital tier]), FALSE)</f>
        <v>tier - 3</v>
      </c>
      <c r="P810" s="35" t="str" cm="1">
        <f t="array" ref="P810">VLOOKUP($A810, TblHospital[], COLUMN(TblHospital[City tier]), FALSE)</f>
        <v>tier - 2</v>
      </c>
      <c r="Q810" s="35" t="str" cm="1">
        <f t="array" ref="Q810">VLOOKUP($A810, TblHospital[],COLUMN(TblHospital[State ID]), FALSE)</f>
        <v>R1026</v>
      </c>
      <c r="R810" s="31"/>
      <c r="S810" s="31"/>
      <c r="T810" s="31"/>
    </row>
    <row r="811" spans="1:20" x14ac:dyDescent="0.25">
      <c r="A811" s="39" t="str">
        <f>TblNames[[#This Row],[Customer ID]]</f>
        <v>Id810</v>
      </c>
      <c r="B811" s="29" t="str" cm="1">
        <f t="array" ref="B811">VLOOKUP($A811, TblNames[], COLUMN(TblNames[First Name]), FALSE)</f>
        <v>Matthew W</v>
      </c>
      <c r="C811" s="29" cm="1">
        <f t="array" ref="C811">VLOOKUP($A811, TblMedical[], COLUMN(TblMedical[HBA1C]), FALSE)</f>
        <v>8.75</v>
      </c>
      <c r="D811" s="34" cm="1">
        <f t="array" ref="D811">VLOOKUP($A811, TblHospital[], COLUMN(TblHospital[Charges]), FALSE)</f>
        <v>12982.87</v>
      </c>
      <c r="E811" s="40" cm="1">
        <f t="array" ref="E811">VLOOKUP($A811, TblHospital[], COLUMN(TblHospital[Age]), FALSE)</f>
        <v>62</v>
      </c>
      <c r="F811" s="29" cm="1">
        <f t="array" ref="F811">VLOOKUP($A811, TblMedical[], COLUMN(TblMedical[BMI]), FALSE)</f>
        <v>39.93</v>
      </c>
      <c r="G811" s="29" t="str" cm="1">
        <f t="array" ref="G811">VLOOKUP($A811, TblMedical[], COLUMN(TblMedical[Heart Issues]), FALSE)</f>
        <v>No</v>
      </c>
      <c r="H811" s="29" t="str" cm="1">
        <f t="array" ref="H811">VLOOKUP($A811, TblMedical[], COLUMN(TblMedical[Any Transplants]), FALSE)</f>
        <v>No</v>
      </c>
      <c r="I811" s="29" t="str" cm="1">
        <f t="array" ref="I811">VLOOKUP($A811, TblMedical[], COLUMN(TblMedical[Cancer history]), FALSE)</f>
        <v>No</v>
      </c>
      <c r="J811" s="29">
        <f>VLOOKUP($A811, TblMedical[], 9, FALSE)</f>
        <v>0</v>
      </c>
      <c r="K811" s="29" t="str" cm="1">
        <f t="array" ref="K811">VLOOKUP($A811, TblMedical[], COLUMN(TblMedical[Smoker]), FALSE)</f>
        <v>No</v>
      </c>
      <c r="L811" s="29" t="str" cm="1">
        <f t="array" ref="L811">VLOOKUP($A811, TblMedical[], COLUMN(TblMedical[Weight Status]), FALSE)</f>
        <v>Obesity</v>
      </c>
      <c r="M811" s="29" t="str" cm="1">
        <f t="array" ref="M811">VLOOKUP($A811, TblMedical[], COLUMN(TblMedical[Diabetes Status]), FALSE)</f>
        <v>Diabetes</v>
      </c>
      <c r="N811" s="30" cm="1">
        <f t="array" ref="N811">VLOOKUP($A811, TblHospital[], COLUMN(TblHospital[DateofBirth]), FALSE)</f>
        <v>22248</v>
      </c>
      <c r="O811" s="35" t="str" cm="1">
        <f t="array" ref="O811">VLOOKUP($A811, TblHospital[], COLUMN(TblHospital[Hospital tier]), FALSE)</f>
        <v>tier - 3</v>
      </c>
      <c r="P811" s="35" t="str" cm="1">
        <f t="array" ref="P811">VLOOKUP($A811, TblHospital[], COLUMN(TblHospital[City tier]), FALSE)</f>
        <v>tier - 1</v>
      </c>
      <c r="Q811" s="35" t="str" cm="1">
        <f t="array" ref="Q811">VLOOKUP($A811, TblHospital[],COLUMN(TblHospital[State ID]), FALSE)</f>
        <v>R1013</v>
      </c>
      <c r="R811" s="31"/>
      <c r="S811" s="31"/>
      <c r="T811" s="31"/>
    </row>
    <row r="812" spans="1:20" x14ac:dyDescent="0.25">
      <c r="A812" s="39" t="str">
        <f>TblNames[[#This Row],[Customer ID]]</f>
        <v>Id811</v>
      </c>
      <c r="B812" s="29" t="str" cm="1">
        <f t="array" ref="B812">VLOOKUP($A812, TblNames[], COLUMN(TblNames[First Name]), FALSE)</f>
        <v>Doug</v>
      </c>
      <c r="C812" s="29" cm="1">
        <f t="array" ref="C812">VLOOKUP($A812, TblMedical[], COLUMN(TblMedical[HBA1C]), FALSE)</f>
        <v>11.86</v>
      </c>
      <c r="D812" s="34" cm="1">
        <f t="array" ref="D812">VLOOKUP($A812, TblHospital[], COLUMN(TblHospital[Charges]), FALSE)</f>
        <v>12981.35</v>
      </c>
      <c r="E812" s="40" cm="1">
        <f t="array" ref="E812">VLOOKUP($A812, TblHospital[], COLUMN(TblHospital[Age]), FALSE)</f>
        <v>62</v>
      </c>
      <c r="F812" s="29" cm="1">
        <f t="array" ref="F812">VLOOKUP($A812, TblMedical[], COLUMN(TblMedical[BMI]), FALSE)</f>
        <v>38.83</v>
      </c>
      <c r="G812" s="29" t="str" cm="1">
        <f t="array" ref="G812">VLOOKUP($A812, TblMedical[], COLUMN(TblMedical[Heart Issues]), FALSE)</f>
        <v>No</v>
      </c>
      <c r="H812" s="29" t="str" cm="1">
        <f t="array" ref="H812">VLOOKUP($A812, TblMedical[], COLUMN(TblMedical[Any Transplants]), FALSE)</f>
        <v>No</v>
      </c>
      <c r="I812" s="29" t="str" cm="1">
        <f t="array" ref="I812">VLOOKUP($A812, TblMedical[], COLUMN(TblMedical[Cancer history]), FALSE)</f>
        <v>No</v>
      </c>
      <c r="J812" s="29">
        <f>VLOOKUP($A812, TblMedical[], 9, FALSE)</f>
        <v>0</v>
      </c>
      <c r="K812" s="29" t="str" cm="1">
        <f t="array" ref="K812">VLOOKUP($A812, TblMedical[], COLUMN(TblMedical[Smoker]), FALSE)</f>
        <v>No</v>
      </c>
      <c r="L812" s="29" t="str" cm="1">
        <f t="array" ref="L812">VLOOKUP($A812, TblMedical[], COLUMN(TblMedical[Weight Status]), FALSE)</f>
        <v>Obesity</v>
      </c>
      <c r="M812" s="29" t="str" cm="1">
        <f t="array" ref="M812">VLOOKUP($A812, TblMedical[], COLUMN(TblMedical[Diabetes Status]), FALSE)</f>
        <v>Diabetes</v>
      </c>
      <c r="N812" s="30" cm="1">
        <f t="array" ref="N812">VLOOKUP($A812, TblHospital[], COLUMN(TblHospital[DateofBirth]), FALSE)</f>
        <v>22182</v>
      </c>
      <c r="O812" s="35" t="str" cm="1">
        <f t="array" ref="O812">VLOOKUP($A812, TblHospital[], COLUMN(TblHospital[Hospital tier]), FALSE)</f>
        <v>tier - 3</v>
      </c>
      <c r="P812" s="35" t="str" cm="1">
        <f t="array" ref="P812">VLOOKUP($A812, TblHospital[], COLUMN(TblHospital[City tier]), FALSE)</f>
        <v>tier - 3</v>
      </c>
      <c r="Q812" s="35" t="str" cm="1">
        <f t="array" ref="Q812">VLOOKUP($A812, TblHospital[],COLUMN(TblHospital[State ID]), FALSE)</f>
        <v>R1013</v>
      </c>
      <c r="R812" s="31"/>
      <c r="S812" s="31"/>
      <c r="T812" s="31"/>
    </row>
    <row r="813" spans="1:20" x14ac:dyDescent="0.25">
      <c r="A813" s="39" t="str">
        <f>TblNames[[#This Row],[Customer ID]]</f>
        <v>Id812</v>
      </c>
      <c r="B813" s="29" t="str" cm="1">
        <f t="array" ref="B813">VLOOKUP($A813, TblNames[], COLUMN(TblNames[First Name]), FALSE)</f>
        <v>Tom</v>
      </c>
      <c r="C813" s="29" cm="1">
        <f t="array" ref="C813">VLOOKUP($A813, TblMedical[], COLUMN(TblMedical[HBA1C]), FALSE)</f>
        <v>11.46</v>
      </c>
      <c r="D813" s="34" cm="1">
        <f t="array" ref="D813">VLOOKUP($A813, TblHospital[], COLUMN(TblHospital[Charges]), FALSE)</f>
        <v>12979.36</v>
      </c>
      <c r="E813" s="40" cm="1">
        <f t="array" ref="E813">VLOOKUP($A813, TblHospital[], COLUMN(TblHospital[Age]), FALSE)</f>
        <v>63</v>
      </c>
      <c r="F813" s="29" cm="1">
        <f t="array" ref="F813">VLOOKUP($A813, TblMedical[], COLUMN(TblMedical[BMI]), FALSE)</f>
        <v>37.4</v>
      </c>
      <c r="G813" s="29" t="str" cm="1">
        <f t="array" ref="G813">VLOOKUP($A813, TblMedical[], COLUMN(TblMedical[Heart Issues]), FALSE)</f>
        <v>No</v>
      </c>
      <c r="H813" s="29" t="str" cm="1">
        <f t="array" ref="H813">VLOOKUP($A813, TblMedical[], COLUMN(TblMedical[Any Transplants]), FALSE)</f>
        <v>No</v>
      </c>
      <c r="I813" s="29" t="str" cm="1">
        <f t="array" ref="I813">VLOOKUP($A813, TblMedical[], COLUMN(TblMedical[Cancer history]), FALSE)</f>
        <v>No</v>
      </c>
      <c r="J813" s="29">
        <f>VLOOKUP($A813, TblMedical[], 9, FALSE)</f>
        <v>0</v>
      </c>
      <c r="K813" s="29" t="str" cm="1">
        <f t="array" ref="K813">VLOOKUP($A813, TblMedical[], COLUMN(TblMedical[Smoker]), FALSE)</f>
        <v>No</v>
      </c>
      <c r="L813" s="29" t="str" cm="1">
        <f t="array" ref="L813">VLOOKUP($A813, TblMedical[], COLUMN(TblMedical[Weight Status]), FALSE)</f>
        <v>Obesity</v>
      </c>
      <c r="M813" s="29" t="str" cm="1">
        <f t="array" ref="M813">VLOOKUP($A813, TblMedical[], COLUMN(TblMedical[Diabetes Status]), FALSE)</f>
        <v>Diabetes</v>
      </c>
      <c r="N813" s="30" cm="1">
        <f t="array" ref="N813">VLOOKUP($A813, TblHospital[], COLUMN(TblHospital[DateofBirth]), FALSE)</f>
        <v>22089</v>
      </c>
      <c r="O813" s="35" t="str" cm="1">
        <f t="array" ref="O813">VLOOKUP($A813, TblHospital[], COLUMN(TblHospital[Hospital tier]), FALSE)</f>
        <v>tier - 3</v>
      </c>
      <c r="P813" s="35" t="str" cm="1">
        <f t="array" ref="P813">VLOOKUP($A813, TblHospital[], COLUMN(TblHospital[City tier]), FALSE)</f>
        <v>tier - 1</v>
      </c>
      <c r="Q813" s="35" t="str" cm="1">
        <f t="array" ref="Q813">VLOOKUP($A813, TblHospital[],COLUMN(TblHospital[State ID]), FALSE)</f>
        <v>R1011</v>
      </c>
      <c r="R813" s="31"/>
      <c r="S813" s="31"/>
      <c r="T813" s="31"/>
    </row>
    <row r="814" spans="1:20" x14ac:dyDescent="0.25">
      <c r="A814" s="39" t="str">
        <f>TblNames[[#This Row],[Customer ID]]</f>
        <v>Id813</v>
      </c>
      <c r="B814" s="29" t="str" cm="1">
        <f t="array" ref="B814">VLOOKUP($A814, TblNames[], COLUMN(TblNames[First Name]), FALSE)</f>
        <v>Jonathan</v>
      </c>
      <c r="C814" s="29" cm="1">
        <f t="array" ref="C814">VLOOKUP($A814, TblMedical[], COLUMN(TblMedical[HBA1C]), FALSE)</f>
        <v>9.0299999999999994</v>
      </c>
      <c r="D814" s="34" cm="1">
        <f t="array" ref="D814">VLOOKUP($A814, TblHospital[], COLUMN(TblHospital[Charges]), FALSE)</f>
        <v>12957.12</v>
      </c>
      <c r="E814" s="40" cm="1">
        <f t="array" ref="E814">VLOOKUP($A814, TblHospital[], COLUMN(TblHospital[Age]), FALSE)</f>
        <v>62</v>
      </c>
      <c r="F814" s="29" cm="1">
        <f t="array" ref="F814">VLOOKUP($A814, TblMedical[], COLUMN(TblMedical[BMI]), FALSE)</f>
        <v>21.4</v>
      </c>
      <c r="G814" s="29" t="str" cm="1">
        <f t="array" ref="G814">VLOOKUP($A814, TblMedical[], COLUMN(TblMedical[Heart Issues]), FALSE)</f>
        <v>No</v>
      </c>
      <c r="H814" s="29" t="str" cm="1">
        <f t="array" ref="H814">VLOOKUP($A814, TblMedical[], COLUMN(TblMedical[Any Transplants]), FALSE)</f>
        <v>No</v>
      </c>
      <c r="I814" s="29" t="str" cm="1">
        <f t="array" ref="I814">VLOOKUP($A814, TblMedical[], COLUMN(TblMedical[Cancer history]), FALSE)</f>
        <v>No</v>
      </c>
      <c r="J814" s="29">
        <f>VLOOKUP($A814, TblMedical[], 9, FALSE)</f>
        <v>0</v>
      </c>
      <c r="K814" s="29" t="str" cm="1">
        <f t="array" ref="K814">VLOOKUP($A814, TblMedical[], COLUMN(TblMedical[Smoker]), FALSE)</f>
        <v>No</v>
      </c>
      <c r="L814" s="29" t="str" cm="1">
        <f t="array" ref="L814">VLOOKUP($A814, TblMedical[], COLUMN(TblMedical[Weight Status]), FALSE)</f>
        <v>Normal Weight</v>
      </c>
      <c r="M814" s="29" t="str" cm="1">
        <f t="array" ref="M814">VLOOKUP($A814, TblMedical[], COLUMN(TblMedical[Diabetes Status]), FALSE)</f>
        <v>Diabetes</v>
      </c>
      <c r="N814" s="30" cm="1">
        <f t="array" ref="N814">VLOOKUP($A814, TblHospital[], COLUMN(TblHospital[DateofBirth]), FALSE)</f>
        <v>22224</v>
      </c>
      <c r="O814" s="35" t="str" cm="1">
        <f t="array" ref="O814">VLOOKUP($A814, TblHospital[], COLUMN(TblHospital[Hospital tier]), FALSE)</f>
        <v>tier - 3</v>
      </c>
      <c r="P814" s="35" t="str" cm="1">
        <f t="array" ref="P814">VLOOKUP($A814, TblHospital[], COLUMN(TblHospital[City tier]), FALSE)</f>
        <v>tier - 1</v>
      </c>
      <c r="Q814" s="35" t="str" cm="1">
        <f t="array" ref="Q814">VLOOKUP($A814, TblHospital[],COLUMN(TblHospital[State ID]), FALSE)</f>
        <v>R1011</v>
      </c>
      <c r="R814" s="31"/>
      <c r="S814" s="31"/>
      <c r="T814" s="31"/>
    </row>
    <row r="815" spans="1:20" x14ac:dyDescent="0.25">
      <c r="A815" s="39" t="str">
        <f>TblNames[[#This Row],[Customer ID]]</f>
        <v>Id814</v>
      </c>
      <c r="B815" s="29" t="str" cm="1">
        <f t="array" ref="B815">VLOOKUP($A815, TblNames[], COLUMN(TblNames[First Name]), FALSE)</f>
        <v>Wayne A</v>
      </c>
      <c r="C815" s="29" cm="1">
        <f t="array" ref="C815">VLOOKUP($A815, TblMedical[], COLUMN(TblMedical[HBA1C]), FALSE)</f>
        <v>8.26</v>
      </c>
      <c r="D815" s="34" cm="1">
        <f t="array" ref="D815">VLOOKUP($A815, TblHospital[], COLUMN(TblHospital[Charges]), FALSE)</f>
        <v>12950.07</v>
      </c>
      <c r="E815" s="40" cm="1">
        <f t="array" ref="E815">VLOOKUP($A815, TblHospital[], COLUMN(TblHospital[Age]), FALSE)</f>
        <v>61</v>
      </c>
      <c r="F815" s="29" cm="1">
        <f t="array" ref="F815">VLOOKUP($A815, TblMedical[], COLUMN(TblMedical[BMI]), FALSE)</f>
        <v>38.380000000000003</v>
      </c>
      <c r="G815" s="29" t="str" cm="1">
        <f t="array" ref="G815">VLOOKUP($A815, TblMedical[], COLUMN(TblMedical[Heart Issues]), FALSE)</f>
        <v>Yes</v>
      </c>
      <c r="H815" s="29" t="str" cm="1">
        <f t="array" ref="H815">VLOOKUP($A815, TblMedical[], COLUMN(TblMedical[Any Transplants]), FALSE)</f>
        <v>No</v>
      </c>
      <c r="I815" s="29" t="str" cm="1">
        <f t="array" ref="I815">VLOOKUP($A815, TblMedical[], COLUMN(TblMedical[Cancer history]), FALSE)</f>
        <v>No</v>
      </c>
      <c r="J815" s="29">
        <f>VLOOKUP($A815, TblMedical[], 9, FALSE)</f>
        <v>2</v>
      </c>
      <c r="K815" s="29" t="str" cm="1">
        <f t="array" ref="K815">VLOOKUP($A815, TblMedical[], COLUMN(TblMedical[Smoker]), FALSE)</f>
        <v>No</v>
      </c>
      <c r="L815" s="29" t="str" cm="1">
        <f t="array" ref="L815">VLOOKUP($A815, TblMedical[], COLUMN(TblMedical[Weight Status]), FALSE)</f>
        <v>Obesity</v>
      </c>
      <c r="M815" s="29" t="str" cm="1">
        <f t="array" ref="M815">VLOOKUP($A815, TblMedical[], COLUMN(TblMedical[Diabetes Status]), FALSE)</f>
        <v>Diabetes</v>
      </c>
      <c r="N815" s="30" cm="1">
        <f t="array" ref="N815">VLOOKUP($A815, TblHospital[], COLUMN(TblHospital[DateofBirth]), FALSE)</f>
        <v>22513</v>
      </c>
      <c r="O815" s="35" t="str" cm="1">
        <f t="array" ref="O815">VLOOKUP($A815, TblHospital[], COLUMN(TblHospital[Hospital tier]), FALSE)</f>
        <v>tier - 3</v>
      </c>
      <c r="P815" s="35" t="str" cm="1">
        <f t="array" ref="P815">VLOOKUP($A815, TblHospital[], COLUMN(TblHospital[City tier]), FALSE)</f>
        <v>tier - 1</v>
      </c>
      <c r="Q815" s="35" t="str" cm="1">
        <f t="array" ref="Q815">VLOOKUP($A815, TblHospital[],COLUMN(TblHospital[State ID]), FALSE)</f>
        <v>R1012</v>
      </c>
      <c r="R815" s="31"/>
      <c r="S815" s="31"/>
      <c r="T815" s="31"/>
    </row>
    <row r="816" spans="1:20" x14ac:dyDescent="0.25">
      <c r="A816" s="39" t="str">
        <f>TblNames[[#This Row],[Customer ID]]</f>
        <v>Id815</v>
      </c>
      <c r="B816" s="29" t="str" cm="1">
        <f t="array" ref="B816">VLOOKUP($A816, TblNames[], COLUMN(TblNames[First Name]), FALSE)</f>
        <v>Nobuyori</v>
      </c>
      <c r="C816" s="29" cm="1">
        <f t="array" ref="C816">VLOOKUP($A816, TblMedical[], COLUMN(TblMedical[HBA1C]), FALSE)</f>
        <v>5.42</v>
      </c>
      <c r="D816" s="34" cm="1">
        <f t="array" ref="D816">VLOOKUP($A816, TblHospital[], COLUMN(TblHospital[Charges]), FALSE)</f>
        <v>12949.16</v>
      </c>
      <c r="E816" s="40" cm="1">
        <f t="array" ref="E816">VLOOKUP($A816, TblHospital[], COLUMN(TblHospital[Age]), FALSE)</f>
        <v>56</v>
      </c>
      <c r="F816" s="29" cm="1">
        <f t="array" ref="F816">VLOOKUP($A816, TblMedical[], COLUMN(TblMedical[BMI]), FALSE)</f>
        <v>33.659999999999997</v>
      </c>
      <c r="G816" s="29" t="str" cm="1">
        <f t="array" ref="G816">VLOOKUP($A816, TblMedical[], COLUMN(TblMedical[Heart Issues]), FALSE)</f>
        <v>Yes</v>
      </c>
      <c r="H816" s="29" t="str" cm="1">
        <f t="array" ref="H816">VLOOKUP($A816, TblMedical[], COLUMN(TblMedical[Any Transplants]), FALSE)</f>
        <v>No</v>
      </c>
      <c r="I816" s="29" t="str" cm="1">
        <f t="array" ref="I816">VLOOKUP($A816, TblMedical[], COLUMN(TblMedical[Cancer history]), FALSE)</f>
        <v>No</v>
      </c>
      <c r="J816" s="29">
        <f>VLOOKUP($A816, TblMedical[], 9, FALSE)</f>
        <v>2</v>
      </c>
      <c r="K816" s="29" t="str" cm="1">
        <f t="array" ref="K816">VLOOKUP($A816, TblMedical[], COLUMN(TblMedical[Smoker]), FALSE)</f>
        <v>No</v>
      </c>
      <c r="L816" s="29" t="str" cm="1">
        <f t="array" ref="L816">VLOOKUP($A816, TblMedical[], COLUMN(TblMedical[Weight Status]), FALSE)</f>
        <v>Obesity</v>
      </c>
      <c r="M816" s="29" t="str" cm="1">
        <f t="array" ref="M816">VLOOKUP($A816, TblMedical[], COLUMN(TblMedical[Diabetes Status]), FALSE)</f>
        <v>Normal</v>
      </c>
      <c r="N816" s="30" cm="1">
        <f t="array" ref="N816">VLOOKUP($A816, TblHospital[], COLUMN(TblHospital[DateofBirth]), FALSE)</f>
        <v>24463</v>
      </c>
      <c r="O816" s="35" t="str" cm="1">
        <f t="array" ref="O816">VLOOKUP($A816, TblHospital[], COLUMN(TblHospital[Hospital tier]), FALSE)</f>
        <v>tier - 3</v>
      </c>
      <c r="P816" s="35" t="str" cm="1">
        <f t="array" ref="P816">VLOOKUP($A816, TblHospital[], COLUMN(TblHospital[City tier]), FALSE)</f>
        <v>tier - 3</v>
      </c>
      <c r="Q816" s="35" t="str" cm="1">
        <f t="array" ref="Q816">VLOOKUP($A816, TblHospital[],COLUMN(TblHospital[State ID]), FALSE)</f>
        <v>R1013</v>
      </c>
      <c r="R816" s="31"/>
      <c r="S816" s="31"/>
      <c r="T816" s="31"/>
    </row>
    <row r="817" spans="1:20" x14ac:dyDescent="0.25">
      <c r="A817" s="39" t="str">
        <f>TblNames[[#This Row],[Customer ID]]</f>
        <v>Id816</v>
      </c>
      <c r="B817" s="29" t="str" cm="1">
        <f t="array" ref="B817">VLOOKUP($A817, TblNames[], COLUMN(TblNames[First Name]), FALSE)</f>
        <v>Rich</v>
      </c>
      <c r="C817" s="29" cm="1">
        <f t="array" ref="C817">VLOOKUP($A817, TblMedical[], COLUMN(TblMedical[HBA1C]), FALSE)</f>
        <v>11.33</v>
      </c>
      <c r="D817" s="34" cm="1">
        <f t="array" ref="D817">VLOOKUP($A817, TblHospital[], COLUMN(TblHospital[Charges]), FALSE)</f>
        <v>12928.79</v>
      </c>
      <c r="E817" s="40" cm="1">
        <f t="array" ref="E817">VLOOKUP($A817, TblHospital[], COLUMN(TblHospital[Age]), FALSE)</f>
        <v>59</v>
      </c>
      <c r="F817" s="29" cm="1">
        <f t="array" ref="F817">VLOOKUP($A817, TblMedical[], COLUMN(TblMedical[BMI]), FALSE)</f>
        <v>31.79</v>
      </c>
      <c r="G817" s="29" t="str" cm="1">
        <f t="array" ref="G817">VLOOKUP($A817, TblMedical[], COLUMN(TblMedical[Heart Issues]), FALSE)</f>
        <v>Yes</v>
      </c>
      <c r="H817" s="29" t="str" cm="1">
        <f t="array" ref="H817">VLOOKUP($A817, TblMedical[], COLUMN(TblMedical[Any Transplants]), FALSE)</f>
        <v>No</v>
      </c>
      <c r="I817" s="29" t="str" cm="1">
        <f t="array" ref="I817">VLOOKUP($A817, TblMedical[], COLUMN(TblMedical[Cancer history]), FALSE)</f>
        <v>Yes</v>
      </c>
      <c r="J817" s="29">
        <f>VLOOKUP($A817, TblMedical[], 9, FALSE)</f>
        <v>1</v>
      </c>
      <c r="K817" s="29" t="str" cm="1">
        <f t="array" ref="K817">VLOOKUP($A817, TblMedical[], COLUMN(TblMedical[Smoker]), FALSE)</f>
        <v>No</v>
      </c>
      <c r="L817" s="29" t="str" cm="1">
        <f t="array" ref="L817">VLOOKUP($A817, TblMedical[], COLUMN(TblMedical[Weight Status]), FALSE)</f>
        <v>Obesity</v>
      </c>
      <c r="M817" s="29" t="str" cm="1">
        <f t="array" ref="M817">VLOOKUP($A817, TblMedical[], COLUMN(TblMedical[Diabetes Status]), FALSE)</f>
        <v>Diabetes</v>
      </c>
      <c r="N817" s="30" cm="1">
        <f t="array" ref="N817">VLOOKUP($A817, TblHospital[], COLUMN(TblHospital[DateofBirth]), FALSE)</f>
        <v>23237</v>
      </c>
      <c r="O817" s="35" t="str" cm="1">
        <f t="array" ref="O817">VLOOKUP($A817, TblHospital[], COLUMN(TblHospital[Hospital tier]), FALSE)</f>
        <v>tier - 3</v>
      </c>
      <c r="P817" s="35" t="str" cm="1">
        <f t="array" ref="P817">VLOOKUP($A817, TblHospital[], COLUMN(TblHospital[City tier]), FALSE)</f>
        <v>tier - 2</v>
      </c>
      <c r="Q817" s="35" t="str" cm="1">
        <f t="array" ref="Q817">VLOOKUP($A817, TblHospital[],COLUMN(TblHospital[State ID]), FALSE)</f>
        <v>R1013</v>
      </c>
      <c r="R817" s="31"/>
      <c r="S817" s="31"/>
      <c r="T817" s="31"/>
    </row>
    <row r="818" spans="1:20" x14ac:dyDescent="0.25">
      <c r="A818" s="39" t="str">
        <f>TblNames[[#This Row],[Customer ID]]</f>
        <v>Id817</v>
      </c>
      <c r="B818" s="29" t="str" cm="1">
        <f t="array" ref="B818">VLOOKUP($A818, TblNames[], COLUMN(TblNames[First Name]), FALSE)</f>
        <v>Marcos S</v>
      </c>
      <c r="C818" s="29" cm="1">
        <f t="array" ref="C818">VLOOKUP($A818, TblMedical[], COLUMN(TblMedical[HBA1C]), FALSE)</f>
        <v>7.69</v>
      </c>
      <c r="D818" s="34" cm="1">
        <f t="array" ref="D818">VLOOKUP($A818, TblHospital[], COLUMN(TblHospital[Charges]), FALSE)</f>
        <v>12925.89</v>
      </c>
      <c r="E818" s="40" cm="1">
        <f t="array" ref="E818">VLOOKUP($A818, TblHospital[], COLUMN(TblHospital[Age]), FALSE)</f>
        <v>59</v>
      </c>
      <c r="F818" s="29" cm="1">
        <f t="array" ref="F818">VLOOKUP($A818, TblMedical[], COLUMN(TblMedical[BMI]), FALSE)</f>
        <v>29.7</v>
      </c>
      <c r="G818" s="29" t="str" cm="1">
        <f t="array" ref="G818">VLOOKUP($A818, TblMedical[], COLUMN(TblMedical[Heart Issues]), FALSE)</f>
        <v>Yes</v>
      </c>
      <c r="H818" s="29" t="str" cm="1">
        <f t="array" ref="H818">VLOOKUP($A818, TblMedical[], COLUMN(TblMedical[Any Transplants]), FALSE)</f>
        <v>No</v>
      </c>
      <c r="I818" s="29" t="str" cm="1">
        <f t="array" ref="I818">VLOOKUP($A818, TblMedical[], COLUMN(TblMedical[Cancer history]), FALSE)</f>
        <v>Yes</v>
      </c>
      <c r="J818" s="29">
        <f>VLOOKUP($A818, TblMedical[], 9, FALSE)</f>
        <v>1</v>
      </c>
      <c r="K818" s="29" t="str" cm="1">
        <f t="array" ref="K818">VLOOKUP($A818, TblMedical[], COLUMN(TblMedical[Smoker]), FALSE)</f>
        <v>No</v>
      </c>
      <c r="L818" s="29" t="str" cm="1">
        <f t="array" ref="L818">VLOOKUP($A818, TblMedical[], COLUMN(TblMedical[Weight Status]), FALSE)</f>
        <v>Overweight</v>
      </c>
      <c r="M818" s="29" t="str" cm="1">
        <f t="array" ref="M818">VLOOKUP($A818, TblMedical[], COLUMN(TblMedical[Diabetes Status]), FALSE)</f>
        <v>Diabetes</v>
      </c>
      <c r="N818" s="30" cm="1">
        <f t="array" ref="N818">VLOOKUP($A818, TblHospital[], COLUMN(TblHospital[DateofBirth]), FALSE)</f>
        <v>23255</v>
      </c>
      <c r="O818" s="35" t="str" cm="1">
        <f t="array" ref="O818">VLOOKUP($A818, TblHospital[], COLUMN(TblHospital[Hospital tier]), FALSE)</f>
        <v>tier - 3</v>
      </c>
      <c r="P818" s="35" t="str" cm="1">
        <f t="array" ref="P818">VLOOKUP($A818, TblHospital[], COLUMN(TblHospital[City tier]), FALSE)</f>
        <v>tier - 2</v>
      </c>
      <c r="Q818" s="35" t="str" cm="1">
        <f t="array" ref="Q818">VLOOKUP($A818, TblHospital[],COLUMN(TblHospital[State ID]), FALSE)</f>
        <v>R1013</v>
      </c>
      <c r="R818" s="31"/>
      <c r="S818" s="31"/>
      <c r="T818" s="31"/>
    </row>
    <row r="819" spans="1:20" x14ac:dyDescent="0.25">
      <c r="A819" s="39" t="str">
        <f>TblNames[[#This Row],[Customer ID]]</f>
        <v>Id818</v>
      </c>
      <c r="B819" s="29" t="str" cm="1">
        <f t="array" ref="B819">VLOOKUP($A819, TblNames[], COLUMN(TblNames[First Name]), FALSE)</f>
        <v>Dave</v>
      </c>
      <c r="C819" s="29" cm="1">
        <f t="array" ref="C819">VLOOKUP($A819, TblMedical[], COLUMN(TblMedical[HBA1C]), FALSE)</f>
        <v>8.77</v>
      </c>
      <c r="D819" s="34" cm="1">
        <f t="array" ref="D819">VLOOKUP($A819, TblHospital[], COLUMN(TblHospital[Charges]), FALSE)</f>
        <v>12913.99</v>
      </c>
      <c r="E819" s="40" cm="1">
        <f t="array" ref="E819">VLOOKUP($A819, TblHospital[], COLUMN(TblHospital[Age]), FALSE)</f>
        <v>59</v>
      </c>
      <c r="F819" s="29" cm="1">
        <f t="array" ref="F819">VLOOKUP($A819, TblMedical[], COLUMN(TblMedical[BMI]), FALSE)</f>
        <v>25.46</v>
      </c>
      <c r="G819" s="29" t="str" cm="1">
        <f t="array" ref="G819">VLOOKUP($A819, TblMedical[], COLUMN(TblMedical[Heart Issues]), FALSE)</f>
        <v>Yes</v>
      </c>
      <c r="H819" s="29" t="str" cm="1">
        <f t="array" ref="H819">VLOOKUP($A819, TblMedical[], COLUMN(TblMedical[Any Transplants]), FALSE)</f>
        <v>No</v>
      </c>
      <c r="I819" s="29" t="str" cm="1">
        <f t="array" ref="I819">VLOOKUP($A819, TblMedical[], COLUMN(TblMedical[Cancer history]), FALSE)</f>
        <v>Yes</v>
      </c>
      <c r="J819" s="29">
        <f>VLOOKUP($A819, TblMedical[], 9, FALSE)</f>
        <v>1</v>
      </c>
      <c r="K819" s="29" t="str" cm="1">
        <f t="array" ref="K819">VLOOKUP($A819, TblMedical[], COLUMN(TblMedical[Smoker]), FALSE)</f>
        <v>No</v>
      </c>
      <c r="L819" s="29" t="str" cm="1">
        <f t="array" ref="L819">VLOOKUP($A819, TblMedical[], COLUMN(TblMedical[Weight Status]), FALSE)</f>
        <v>Overweight</v>
      </c>
      <c r="M819" s="29" t="str" cm="1">
        <f t="array" ref="M819">VLOOKUP($A819, TblMedical[], COLUMN(TblMedical[Diabetes Status]), FALSE)</f>
        <v>Diabetes</v>
      </c>
      <c r="N819" s="30" cm="1">
        <f t="array" ref="N819">VLOOKUP($A819, TblHospital[], COLUMN(TblHospital[DateofBirth]), FALSE)</f>
        <v>23239</v>
      </c>
      <c r="O819" s="35" t="str" cm="1">
        <f t="array" ref="O819">VLOOKUP($A819, TblHospital[], COLUMN(TblHospital[Hospital tier]), FALSE)</f>
        <v>tier - 3</v>
      </c>
      <c r="P819" s="35" t="str" cm="1">
        <f t="array" ref="P819">VLOOKUP($A819, TblHospital[], COLUMN(TblHospital[City tier]), FALSE)</f>
        <v>tier - 2</v>
      </c>
      <c r="Q819" s="35" t="str" cm="1">
        <f t="array" ref="Q819">VLOOKUP($A819, TblHospital[],COLUMN(TblHospital[State ID]), FALSE)</f>
        <v>R1016</v>
      </c>
      <c r="R819" s="31"/>
      <c r="S819" s="31"/>
      <c r="T819" s="31"/>
    </row>
    <row r="820" spans="1:20" x14ac:dyDescent="0.25">
      <c r="A820" s="39" t="str">
        <f>TblNames[[#This Row],[Customer ID]]</f>
        <v>Id819</v>
      </c>
      <c r="B820" s="29" t="str" cm="1">
        <f t="array" ref="B820">VLOOKUP($A820, TblNames[], COLUMN(TblNames[First Name]), FALSE)</f>
        <v>Andy</v>
      </c>
      <c r="C820" s="29" cm="1">
        <f t="array" ref="C820">VLOOKUP($A820, TblMedical[], COLUMN(TblMedical[HBA1C]), FALSE)</f>
        <v>4.91</v>
      </c>
      <c r="D820" s="34" cm="1">
        <f t="array" ref="D820">VLOOKUP($A820, TblHospital[], COLUMN(TblHospital[Charges]), FALSE)</f>
        <v>12890.06</v>
      </c>
      <c r="E820" s="40" cm="1">
        <f t="array" ref="E820">VLOOKUP($A820, TblHospital[], COLUMN(TblHospital[Age]), FALSE)</f>
        <v>19</v>
      </c>
      <c r="F820" s="29" cm="1">
        <f t="array" ref="F820">VLOOKUP($A820, TblMedical[], COLUMN(TblMedical[BMI]), FALSE)</f>
        <v>39.14</v>
      </c>
      <c r="G820" s="29" t="str" cm="1">
        <f t="array" ref="G820">VLOOKUP($A820, TblMedical[], COLUMN(TblMedical[Heart Issues]), FALSE)</f>
        <v>No</v>
      </c>
      <c r="H820" s="29" t="str" cm="1">
        <f t="array" ref="H820">VLOOKUP($A820, TblMedical[], COLUMN(TblMedical[Any Transplants]), FALSE)</f>
        <v>yes</v>
      </c>
      <c r="I820" s="29" t="str" cm="1">
        <f t="array" ref="I820">VLOOKUP($A820, TblMedical[], COLUMN(TblMedical[Cancer history]), FALSE)</f>
        <v>No</v>
      </c>
      <c r="J820" s="29">
        <f>VLOOKUP($A820, TblMedical[], 9, FALSE)</f>
        <v>1</v>
      </c>
      <c r="K820" s="29" t="str" cm="1">
        <f t="array" ref="K820">VLOOKUP($A820, TblMedical[], COLUMN(TblMedical[Smoker]), FALSE)</f>
        <v>No</v>
      </c>
      <c r="L820" s="29" t="str" cm="1">
        <f t="array" ref="L820">VLOOKUP($A820, TblMedical[], COLUMN(TblMedical[Weight Status]), FALSE)</f>
        <v>Obesity</v>
      </c>
      <c r="M820" s="29" t="str" cm="1">
        <f t="array" ref="M820">VLOOKUP($A820, TblMedical[], COLUMN(TblMedical[Diabetes Status]), FALSE)</f>
        <v>Normal</v>
      </c>
      <c r="N820" s="30" cm="1">
        <f t="array" ref="N820">VLOOKUP($A820, TblHospital[], COLUMN(TblHospital[DateofBirth]), FALSE)</f>
        <v>38177</v>
      </c>
      <c r="O820" s="35" t="str" cm="1">
        <f t="array" ref="O820">VLOOKUP($A820, TblHospital[], COLUMN(TblHospital[Hospital tier]), FALSE)</f>
        <v>tier - 3</v>
      </c>
      <c r="P820" s="35" t="str" cm="1">
        <f t="array" ref="P820">VLOOKUP($A820, TblHospital[], COLUMN(TblHospital[City tier]), FALSE)</f>
        <v>tier - 1</v>
      </c>
      <c r="Q820" s="35" t="str" cm="1">
        <f t="array" ref="Q820">VLOOKUP($A820, TblHospital[],COLUMN(TblHospital[State ID]), FALSE)</f>
        <v>R1019</v>
      </c>
      <c r="R820" s="31"/>
      <c r="S820" s="31"/>
      <c r="T820" s="31"/>
    </row>
    <row r="821" spans="1:20" x14ac:dyDescent="0.25">
      <c r="A821" s="39" t="str">
        <f>TblNames[[#This Row],[Customer ID]]</f>
        <v>Id820</v>
      </c>
      <c r="B821" s="29" t="str" cm="1">
        <f t="array" ref="B821">VLOOKUP($A821, TblNames[], COLUMN(TblNames[First Name]), FALSE)</f>
        <v>Mary</v>
      </c>
      <c r="C821" s="29" cm="1">
        <f t="array" ref="C821">VLOOKUP($A821, TblMedical[], COLUMN(TblMedical[HBA1C]), FALSE)</f>
        <v>4.95</v>
      </c>
      <c r="D821" s="34" cm="1">
        <f t="array" ref="D821">VLOOKUP($A821, TblHospital[], COLUMN(TblHospital[Charges]), FALSE)</f>
        <v>12870.31</v>
      </c>
      <c r="E821" s="40" cm="1">
        <f t="array" ref="E821">VLOOKUP($A821, TblHospital[], COLUMN(TblHospital[Age]), FALSE)</f>
        <v>38</v>
      </c>
      <c r="F821" s="29" cm="1">
        <f t="array" ref="F821">VLOOKUP($A821, TblMedical[], COLUMN(TblMedical[BMI]), FALSE)</f>
        <v>41.2</v>
      </c>
      <c r="G821" s="29" t="str" cm="1">
        <f t="array" ref="G821">VLOOKUP($A821, TblMedical[], COLUMN(TblMedical[Heart Issues]), FALSE)</f>
        <v>No</v>
      </c>
      <c r="H821" s="29" t="str" cm="1">
        <f t="array" ref="H821">VLOOKUP($A821, TblMedical[], COLUMN(TblMedical[Any Transplants]), FALSE)</f>
        <v>No</v>
      </c>
      <c r="I821" s="29" t="str" cm="1">
        <f t="array" ref="I821">VLOOKUP($A821, TblMedical[], COLUMN(TblMedical[Cancer history]), FALSE)</f>
        <v>No</v>
      </c>
      <c r="J821" s="29">
        <f>VLOOKUP($A821, TblMedical[], 9, FALSE)</f>
        <v>1</v>
      </c>
      <c r="K821" s="29" t="str" cm="1">
        <f t="array" ref="K821">VLOOKUP($A821, TblMedical[], COLUMN(TblMedical[Smoker]), FALSE)</f>
        <v>No</v>
      </c>
      <c r="L821" s="29" t="str" cm="1">
        <f t="array" ref="L821">VLOOKUP($A821, TblMedical[], COLUMN(TblMedical[Weight Status]), FALSE)</f>
        <v>Obesity</v>
      </c>
      <c r="M821" s="29" t="str" cm="1">
        <f t="array" ref="M821">VLOOKUP($A821, TblMedical[], COLUMN(TblMedical[Diabetes Status]), FALSE)</f>
        <v>Normal</v>
      </c>
      <c r="N821" s="30" cm="1">
        <f t="array" ref="N821">VLOOKUP($A821, TblHospital[], COLUMN(TblHospital[DateofBirth]), FALSE)</f>
        <v>30900</v>
      </c>
      <c r="O821" s="35" t="str" cm="1">
        <f t="array" ref="O821">VLOOKUP($A821, TblHospital[], COLUMN(TblHospital[Hospital tier]), FALSE)</f>
        <v>tier - 3</v>
      </c>
      <c r="P821" s="35" t="str" cm="1">
        <f t="array" ref="P821">VLOOKUP($A821, TblHospital[], COLUMN(TblHospital[City tier]), FALSE)</f>
        <v>tier - 3</v>
      </c>
      <c r="Q821" s="35" t="str" cm="1">
        <f t="array" ref="Q821">VLOOKUP($A821, TblHospital[],COLUMN(TblHospital[State ID]), FALSE)</f>
        <v>R1012</v>
      </c>
      <c r="R821" s="31"/>
      <c r="S821" s="31"/>
      <c r="T821" s="31"/>
    </row>
    <row r="822" spans="1:20" x14ac:dyDescent="0.25">
      <c r="A822" s="39" t="str">
        <f>TblNames[[#This Row],[Customer ID]]</f>
        <v>Id821</v>
      </c>
      <c r="B822" s="29" t="str" cm="1">
        <f t="array" ref="B822">VLOOKUP($A822, TblNames[], COLUMN(TblNames[First Name]), FALSE)</f>
        <v>Marcus B</v>
      </c>
      <c r="C822" s="29" cm="1">
        <f t="array" ref="C822">VLOOKUP($A822, TblMedical[], COLUMN(TblMedical[HBA1C]), FALSE)</f>
        <v>10.8</v>
      </c>
      <c r="D822" s="34" cm="1">
        <f t="array" ref="D822">VLOOKUP($A822, TblHospital[], COLUMN(TblHospital[Charges]), FALSE)</f>
        <v>12856.84</v>
      </c>
      <c r="E822" s="40" cm="1">
        <f t="array" ref="E822">VLOOKUP($A822, TblHospital[], COLUMN(TblHospital[Age]), FALSE)</f>
        <v>59</v>
      </c>
      <c r="F822" s="29" cm="1">
        <f t="array" ref="F822">VLOOKUP($A822, TblMedical[], COLUMN(TblMedical[BMI]), FALSE)</f>
        <v>28.81</v>
      </c>
      <c r="G822" s="29" t="str" cm="1">
        <f t="array" ref="G822">VLOOKUP($A822, TblMedical[], COLUMN(TblMedical[Heart Issues]), FALSE)</f>
        <v>Yes</v>
      </c>
      <c r="H822" s="29" t="str" cm="1">
        <f t="array" ref="H822">VLOOKUP($A822, TblMedical[], COLUMN(TblMedical[Any Transplants]), FALSE)</f>
        <v>No</v>
      </c>
      <c r="I822" s="29" t="str" cm="1">
        <f t="array" ref="I822">VLOOKUP($A822, TblMedical[], COLUMN(TblMedical[Cancer history]), FALSE)</f>
        <v>Yes</v>
      </c>
      <c r="J822" s="29">
        <f>VLOOKUP($A822, TblMedical[], 9, FALSE)</f>
        <v>1</v>
      </c>
      <c r="K822" s="29" t="str" cm="1">
        <f t="array" ref="K822">VLOOKUP($A822, TblMedical[], COLUMN(TblMedical[Smoker]), FALSE)</f>
        <v>No</v>
      </c>
      <c r="L822" s="29" t="str" cm="1">
        <f t="array" ref="L822">VLOOKUP($A822, TblMedical[], COLUMN(TblMedical[Weight Status]), FALSE)</f>
        <v>Overweight</v>
      </c>
      <c r="M822" s="29" t="str" cm="1">
        <f t="array" ref="M822">VLOOKUP($A822, TblMedical[], COLUMN(TblMedical[Diabetes Status]), FALSE)</f>
        <v>Diabetes</v>
      </c>
      <c r="N822" s="30" cm="1">
        <f t="array" ref="N822">VLOOKUP($A822, TblHospital[], COLUMN(TblHospital[DateofBirth]), FALSE)</f>
        <v>23281</v>
      </c>
      <c r="O822" s="35" t="str" cm="1">
        <f t="array" ref="O822">VLOOKUP($A822, TblHospital[], COLUMN(TblHospital[Hospital tier]), FALSE)</f>
        <v>tier - 3</v>
      </c>
      <c r="P822" s="35" t="str" cm="1">
        <f t="array" ref="P822">VLOOKUP($A822, TblHospital[], COLUMN(TblHospital[City tier]), FALSE)</f>
        <v>tier - 3</v>
      </c>
      <c r="Q822" s="35" t="str" cm="1">
        <f t="array" ref="Q822">VLOOKUP($A822, TblHospital[],COLUMN(TblHospital[State ID]), FALSE)</f>
        <v>R1021</v>
      </c>
      <c r="R822" s="31"/>
      <c r="S822" s="31"/>
      <c r="T822" s="31"/>
    </row>
    <row r="823" spans="1:20" x14ac:dyDescent="0.25">
      <c r="A823" s="39" t="str">
        <f>TblNames[[#This Row],[Customer ID]]</f>
        <v>Id822</v>
      </c>
      <c r="B823" s="29" t="str" cm="1">
        <f t="array" ref="B823">VLOOKUP($A823, TblNames[], COLUMN(TblNames[First Name]), FALSE)</f>
        <v>Thomas K</v>
      </c>
      <c r="C823" s="29" cm="1">
        <f t="array" ref="C823">VLOOKUP($A823, TblMedical[], COLUMN(TblMedical[HBA1C]), FALSE)</f>
        <v>7.21</v>
      </c>
      <c r="D823" s="34" cm="1">
        <f t="array" ref="D823">VLOOKUP($A823, TblHospital[], COLUMN(TblHospital[Charges]), FALSE)</f>
        <v>12852.37</v>
      </c>
      <c r="E823" s="40" cm="1">
        <f t="array" ref="E823">VLOOKUP($A823, TblHospital[], COLUMN(TblHospital[Age]), FALSE)</f>
        <v>49</v>
      </c>
      <c r="F823" s="29" cm="1">
        <f t="array" ref="F823">VLOOKUP($A823, TblMedical[], COLUMN(TblMedical[BMI]), FALSE)</f>
        <v>37.409999999999997</v>
      </c>
      <c r="G823" s="29" t="str" cm="1">
        <f t="array" ref="G823">VLOOKUP($A823, TblMedical[], COLUMN(TblMedical[Heart Issues]), FALSE)</f>
        <v>No</v>
      </c>
      <c r="H823" s="29" t="str" cm="1">
        <f t="array" ref="H823">VLOOKUP($A823, TblMedical[], COLUMN(TblMedical[Any Transplants]), FALSE)</f>
        <v>No</v>
      </c>
      <c r="I823" s="29" t="str" cm="1">
        <f t="array" ref="I823">VLOOKUP($A823, TblMedical[], COLUMN(TblMedical[Cancer history]), FALSE)</f>
        <v>No</v>
      </c>
      <c r="J823" s="29">
        <f>VLOOKUP($A823, TblMedical[], 9, FALSE)</f>
        <v>2</v>
      </c>
      <c r="K823" s="29" t="str" cm="1">
        <f t="array" ref="K823">VLOOKUP($A823, TblMedical[], COLUMN(TblMedical[Smoker]), FALSE)</f>
        <v>No</v>
      </c>
      <c r="L823" s="29" t="str" cm="1">
        <f t="array" ref="L823">VLOOKUP($A823, TblMedical[], COLUMN(TblMedical[Weight Status]), FALSE)</f>
        <v>Obesity</v>
      </c>
      <c r="M823" s="29" t="str" cm="1">
        <f t="array" ref="M823">VLOOKUP($A823, TblMedical[], COLUMN(TblMedical[Diabetes Status]), FALSE)</f>
        <v>Prediabetes</v>
      </c>
      <c r="N823" s="30" cm="1">
        <f t="array" ref="N823">VLOOKUP($A823, TblHospital[], COLUMN(TblHospital[DateofBirth]), FALSE)</f>
        <v>26929</v>
      </c>
      <c r="O823" s="35" t="str" cm="1">
        <f t="array" ref="O823">VLOOKUP($A823, TblHospital[], COLUMN(TblHospital[Hospital tier]), FALSE)</f>
        <v>tier - 3</v>
      </c>
      <c r="P823" s="35" t="str" cm="1">
        <f t="array" ref="P823">VLOOKUP($A823, TblHospital[], COLUMN(TblHospital[City tier]), FALSE)</f>
        <v>tier - 1</v>
      </c>
      <c r="Q823" s="35" t="str" cm="1">
        <f t="array" ref="Q823">VLOOKUP($A823, TblHospital[],COLUMN(TblHospital[State ID]), FALSE)</f>
        <v>R1012</v>
      </c>
      <c r="R823" s="31"/>
      <c r="S823" s="31"/>
      <c r="T823" s="31"/>
    </row>
    <row r="824" spans="1:20" x14ac:dyDescent="0.25">
      <c r="A824" s="39" t="str">
        <f>TblNames[[#This Row],[Customer ID]]</f>
        <v>Id823</v>
      </c>
      <c r="B824" s="29" t="str" cm="1">
        <f t="array" ref="B824">VLOOKUP($A824, TblNames[], COLUMN(TblNames[First Name]), FALSE)</f>
        <v>Robert</v>
      </c>
      <c r="C824" s="29" cm="1">
        <f t="array" ref="C824">VLOOKUP($A824, TblMedical[], COLUMN(TblMedical[HBA1C]), FALSE)</f>
        <v>5.12</v>
      </c>
      <c r="D824" s="34" cm="1">
        <f t="array" ref="D824">VLOOKUP($A824, TblHospital[], COLUMN(TblHospital[Charges]), FALSE)</f>
        <v>12847.24</v>
      </c>
      <c r="E824" s="40" cm="1">
        <f t="array" ref="E824">VLOOKUP($A824, TblHospital[], COLUMN(TblHospital[Age]), FALSE)</f>
        <v>29</v>
      </c>
      <c r="F824" s="29" cm="1">
        <f t="array" ref="F824">VLOOKUP($A824, TblMedical[], COLUMN(TblMedical[BMI]), FALSE)</f>
        <v>52.54</v>
      </c>
      <c r="G824" s="29" t="str" cm="1">
        <f t="array" ref="G824">VLOOKUP($A824, TblMedical[], COLUMN(TblMedical[Heart Issues]), FALSE)</f>
        <v>No</v>
      </c>
      <c r="H824" s="29" t="str" cm="1">
        <f t="array" ref="H824">VLOOKUP($A824, TblMedical[], COLUMN(TblMedical[Any Transplants]), FALSE)</f>
        <v>No</v>
      </c>
      <c r="I824" s="29" t="str" cm="1">
        <f t="array" ref="I824">VLOOKUP($A824, TblMedical[], COLUMN(TblMedical[Cancer history]), FALSE)</f>
        <v>Yes</v>
      </c>
      <c r="J824" s="29">
        <f>VLOOKUP($A824, TblMedical[], 9, FALSE)</f>
        <v>1</v>
      </c>
      <c r="K824" s="29" t="str" cm="1">
        <f t="array" ref="K824">VLOOKUP($A824, TblMedical[], COLUMN(TblMedical[Smoker]), FALSE)</f>
        <v>No</v>
      </c>
      <c r="L824" s="29" t="str" cm="1">
        <f t="array" ref="L824">VLOOKUP($A824, TblMedical[], COLUMN(TblMedical[Weight Status]), FALSE)</f>
        <v>Obesity</v>
      </c>
      <c r="M824" s="29" t="str" cm="1">
        <f t="array" ref="M824">VLOOKUP($A824, TblMedical[], COLUMN(TblMedical[Diabetes Status]), FALSE)</f>
        <v>Normal</v>
      </c>
      <c r="N824" s="30" cm="1">
        <f t="array" ref="N824">VLOOKUP($A824, TblHospital[], COLUMN(TblHospital[DateofBirth]), FALSE)</f>
        <v>34239</v>
      </c>
      <c r="O824" s="35" t="str" cm="1">
        <f t="array" ref="O824">VLOOKUP($A824, TblHospital[], COLUMN(TblHospital[Hospital tier]), FALSE)</f>
        <v>tier - 3</v>
      </c>
      <c r="P824" s="35" t="str" cm="1">
        <f t="array" ref="P824">VLOOKUP($A824, TblHospital[], COLUMN(TblHospital[City tier]), FALSE)</f>
        <v>tier - 2</v>
      </c>
      <c r="Q824" s="35" t="str" cm="1">
        <f t="array" ref="Q824">VLOOKUP($A824, TblHospital[],COLUMN(TblHospital[State ID]), FALSE)</f>
        <v>R1012</v>
      </c>
      <c r="R824" s="31"/>
      <c r="S824" s="31"/>
      <c r="T824" s="31"/>
    </row>
    <row r="825" spans="1:20" x14ac:dyDescent="0.25">
      <c r="A825" s="39" t="str">
        <f>TblNames[[#This Row],[Customer ID]]</f>
        <v>Id824</v>
      </c>
      <c r="B825" s="29" t="str" cm="1">
        <f t="array" ref="B825">VLOOKUP($A825, TblNames[], COLUMN(TblNames[First Name]), FALSE)</f>
        <v>Geoff</v>
      </c>
      <c r="C825" s="29" cm="1">
        <f t="array" ref="C825">VLOOKUP($A825, TblMedical[], COLUMN(TblMedical[HBA1C]), FALSE)</f>
        <v>4.62</v>
      </c>
      <c r="D825" s="34" cm="1">
        <f t="array" ref="D825">VLOOKUP($A825, TblHospital[], COLUMN(TblHospital[Charges]), FALSE)</f>
        <v>12829.46</v>
      </c>
      <c r="E825" s="40" cm="1">
        <f t="array" ref="E825">VLOOKUP($A825, TblHospital[], COLUMN(TblHospital[Age]), FALSE)</f>
        <v>18</v>
      </c>
      <c r="F825" s="29" cm="1">
        <f t="array" ref="F825">VLOOKUP($A825, TblMedical[], COLUMN(TblMedical[BMI]), FALSE)</f>
        <v>17.29</v>
      </c>
      <c r="G825" s="29" t="str" cm="1">
        <f t="array" ref="G825">VLOOKUP($A825, TblMedical[], COLUMN(TblMedical[Heart Issues]), FALSE)</f>
        <v>No</v>
      </c>
      <c r="H825" s="29" t="str" cm="1">
        <f t="array" ref="H825">VLOOKUP($A825, TblMedical[], COLUMN(TblMedical[Any Transplants]), FALSE)</f>
        <v>yes</v>
      </c>
      <c r="I825" s="29" t="str" cm="1">
        <f t="array" ref="I825">VLOOKUP($A825, TblMedical[], COLUMN(TblMedical[Cancer history]), FALSE)</f>
        <v>No</v>
      </c>
      <c r="J825" s="29">
        <f>VLOOKUP($A825, TblMedical[], 9, FALSE)</f>
        <v>1</v>
      </c>
      <c r="K825" s="29" t="str" cm="1">
        <f t="array" ref="K825">VLOOKUP($A825, TblMedical[], COLUMN(TblMedical[Smoker]), FALSE)</f>
        <v>Yes</v>
      </c>
      <c r="L825" s="29" t="str" cm="1">
        <f t="array" ref="L825">VLOOKUP($A825, TblMedical[], COLUMN(TblMedical[Weight Status]), FALSE)</f>
        <v>Underweight</v>
      </c>
      <c r="M825" s="29" t="str" cm="1">
        <f t="array" ref="M825">VLOOKUP($A825, TblMedical[], COLUMN(TblMedical[Diabetes Status]), FALSE)</f>
        <v>Normal</v>
      </c>
      <c r="N825" s="30" cm="1">
        <f t="array" ref="N825">VLOOKUP($A825, TblHospital[], COLUMN(TblHospital[DateofBirth]), FALSE)</f>
        <v>38300</v>
      </c>
      <c r="O825" s="35" t="str" cm="1">
        <f t="array" ref="O825">VLOOKUP($A825, TblHospital[], COLUMN(TblHospital[Hospital tier]), FALSE)</f>
        <v>tier - 3</v>
      </c>
      <c r="P825" s="35" t="str" cm="1">
        <f t="array" ref="P825">VLOOKUP($A825, TblHospital[], COLUMN(TblHospital[City tier]), FALSE)</f>
        <v>tier - 3</v>
      </c>
      <c r="Q825" s="35" t="str" cm="1">
        <f t="array" ref="Q825">VLOOKUP($A825, TblHospital[],COLUMN(TblHospital[State ID]), FALSE)</f>
        <v>R1016</v>
      </c>
      <c r="R825" s="31"/>
      <c r="S825" s="31"/>
      <c r="T825" s="31"/>
    </row>
    <row r="826" spans="1:20" x14ac:dyDescent="0.25">
      <c r="A826" s="39" t="str">
        <f>TblNames[[#This Row],[Customer ID]]</f>
        <v>Id825</v>
      </c>
      <c r="B826" s="29" t="str" cm="1">
        <f t="array" ref="B826">VLOOKUP($A826, TblNames[], COLUMN(TblNames[First Name]), FALSE)</f>
        <v>Chris J</v>
      </c>
      <c r="C826" s="29" cm="1">
        <f t="array" ref="C826">VLOOKUP($A826, TblMedical[], COLUMN(TblMedical[HBA1C]), FALSE)</f>
        <v>7.68</v>
      </c>
      <c r="D826" s="34" cm="1">
        <f t="array" ref="D826">VLOOKUP($A826, TblHospital[], COLUMN(TblHospital[Charges]), FALSE)</f>
        <v>12823.25</v>
      </c>
      <c r="E826" s="40" cm="1">
        <f t="array" ref="E826">VLOOKUP($A826, TblHospital[], COLUMN(TblHospital[Age]), FALSE)</f>
        <v>55</v>
      </c>
      <c r="F826" s="29" cm="1">
        <f t="array" ref="F826">VLOOKUP($A826, TblMedical[], COLUMN(TblMedical[BMI]), FALSE)</f>
        <v>31.74</v>
      </c>
      <c r="G826" s="29" t="str" cm="1">
        <f t="array" ref="G826">VLOOKUP($A826, TblMedical[], COLUMN(TblMedical[Heart Issues]), FALSE)</f>
        <v>Yes</v>
      </c>
      <c r="H826" s="29" t="str" cm="1">
        <f t="array" ref="H826">VLOOKUP($A826, TblMedical[], COLUMN(TblMedical[Any Transplants]), FALSE)</f>
        <v>No</v>
      </c>
      <c r="I826" s="29" t="str" cm="1">
        <f t="array" ref="I826">VLOOKUP($A826, TblMedical[], COLUMN(TblMedical[Cancer history]), FALSE)</f>
        <v>No</v>
      </c>
      <c r="J826" s="29">
        <f>VLOOKUP($A826, TblMedical[], 9, FALSE)</f>
        <v>0</v>
      </c>
      <c r="K826" s="29" t="str" cm="1">
        <f t="array" ref="K826">VLOOKUP($A826, TblMedical[], COLUMN(TblMedical[Smoker]), FALSE)</f>
        <v>No</v>
      </c>
      <c r="L826" s="29" t="str" cm="1">
        <f t="array" ref="L826">VLOOKUP($A826, TblMedical[], COLUMN(TblMedical[Weight Status]), FALSE)</f>
        <v>Obesity</v>
      </c>
      <c r="M826" s="29" t="str" cm="1">
        <f t="array" ref="M826">VLOOKUP($A826, TblMedical[], COLUMN(TblMedical[Diabetes Status]), FALSE)</f>
        <v>Diabetes</v>
      </c>
      <c r="N826" s="30" cm="1">
        <f t="array" ref="N826">VLOOKUP($A826, TblHospital[], COLUMN(TblHospital[DateofBirth]), FALSE)</f>
        <v>24740</v>
      </c>
      <c r="O826" s="35" t="str" cm="1">
        <f t="array" ref="O826">VLOOKUP($A826, TblHospital[], COLUMN(TblHospital[Hospital tier]), FALSE)</f>
        <v>tier - 3</v>
      </c>
      <c r="P826" s="35" t="str" cm="1">
        <f t="array" ref="P826">VLOOKUP($A826, TblHospital[], COLUMN(TblHospital[City tier]), FALSE)</f>
        <v>tier - 3</v>
      </c>
      <c r="Q826" s="35" t="str" cm="1">
        <f t="array" ref="Q826">VLOOKUP($A826, TblHospital[],COLUMN(TblHospital[State ID]), FALSE)</f>
        <v>R1021</v>
      </c>
      <c r="R826" s="31"/>
      <c r="S826" s="31"/>
      <c r="T826" s="31"/>
    </row>
    <row r="827" spans="1:20" x14ac:dyDescent="0.25">
      <c r="A827" s="39" t="str">
        <f>TblNames[[#This Row],[Customer ID]]</f>
        <v>Id826</v>
      </c>
      <c r="B827" s="29" t="str" cm="1">
        <f t="array" ref="B827">VLOOKUP($A827, TblNames[], COLUMN(TblNames[First Name]), FALSE)</f>
        <v>Kate A</v>
      </c>
      <c r="C827" s="29" cm="1">
        <f t="array" ref="C827">VLOOKUP($A827, TblMedical[], COLUMN(TblMedical[HBA1C]), FALSE)</f>
        <v>6.79</v>
      </c>
      <c r="D827" s="34" cm="1">
        <f t="array" ref="D827">VLOOKUP($A827, TblHospital[], COLUMN(TblHospital[Charges]), FALSE)</f>
        <v>12815.44</v>
      </c>
      <c r="E827" s="40" cm="1">
        <f t="array" ref="E827">VLOOKUP($A827, TblHospital[], COLUMN(TblHospital[Age]), FALSE)</f>
        <v>60</v>
      </c>
      <c r="F827" s="29" cm="1">
        <f t="array" ref="F827">VLOOKUP($A827, TblMedical[], COLUMN(TblMedical[BMI]), FALSE)</f>
        <v>26.504999999999999</v>
      </c>
      <c r="G827" s="29" t="str" cm="1">
        <f t="array" ref="G827">VLOOKUP($A827, TblMedical[], COLUMN(TblMedical[Heart Issues]), FALSE)</f>
        <v>Yes</v>
      </c>
      <c r="H827" s="29" t="str" cm="1">
        <f t="array" ref="H827">VLOOKUP($A827, TblMedical[], COLUMN(TblMedical[Any Transplants]), FALSE)</f>
        <v>No</v>
      </c>
      <c r="I827" s="29" t="str" cm="1">
        <f t="array" ref="I827">VLOOKUP($A827, TblMedical[], COLUMN(TblMedical[Cancer history]), FALSE)</f>
        <v>Yes</v>
      </c>
      <c r="J827" s="29">
        <f>VLOOKUP($A827, TblMedical[], 9, FALSE)</f>
        <v>1</v>
      </c>
      <c r="K827" s="29" t="str" cm="1">
        <f t="array" ref="K827">VLOOKUP($A827, TblMedical[], COLUMN(TblMedical[Smoker]), FALSE)</f>
        <v>No</v>
      </c>
      <c r="L827" s="29" t="str" cm="1">
        <f t="array" ref="L827">VLOOKUP($A827, TblMedical[], COLUMN(TblMedical[Weight Status]), FALSE)</f>
        <v>Overweight</v>
      </c>
      <c r="M827" s="29" t="str" cm="1">
        <f t="array" ref="M827">VLOOKUP($A827, TblMedical[], COLUMN(TblMedical[Diabetes Status]), FALSE)</f>
        <v>Prediabetes</v>
      </c>
      <c r="N827" s="30" cm="1">
        <f t="array" ref="N827">VLOOKUP($A827, TblHospital[], COLUMN(TblHospital[DateofBirth]), FALSE)</f>
        <v>23212</v>
      </c>
      <c r="O827" s="35" t="str" cm="1">
        <f t="array" ref="O827">VLOOKUP($A827, TblHospital[], COLUMN(TblHospital[Hospital tier]), FALSE)</f>
        <v>tier - 3</v>
      </c>
      <c r="P827" s="35" t="str" cm="1">
        <f t="array" ref="P827">VLOOKUP($A827, TblHospital[], COLUMN(TblHospital[City tier]), FALSE)</f>
        <v>tier - 3</v>
      </c>
      <c r="Q827" s="35" t="str" cm="1">
        <f t="array" ref="Q827">VLOOKUP($A827, TblHospital[],COLUMN(TblHospital[State ID]), FALSE)</f>
        <v>R1024</v>
      </c>
      <c r="R827" s="31"/>
      <c r="S827" s="31"/>
      <c r="T827" s="31"/>
    </row>
    <row r="828" spans="1:20" x14ac:dyDescent="0.25">
      <c r="A828" s="39" t="str">
        <f>TblNames[[#This Row],[Customer ID]]</f>
        <v>Id827</v>
      </c>
      <c r="B828" s="29" t="str" cm="1">
        <f t="array" ref="B828">VLOOKUP($A828, TblNames[], COLUMN(TblNames[First Name]), FALSE)</f>
        <v>Kelli</v>
      </c>
      <c r="C828" s="29" cm="1">
        <f t="array" ref="C828">VLOOKUP($A828, TblMedical[], COLUMN(TblMedical[HBA1C]), FALSE)</f>
        <v>11.09</v>
      </c>
      <c r="D828" s="34" cm="1">
        <f t="array" ref="D828">VLOOKUP($A828, TblHospital[], COLUMN(TblHospital[Charges]), FALSE)</f>
        <v>12797.21</v>
      </c>
      <c r="E828" s="40" cm="1">
        <f t="array" ref="E828">VLOOKUP($A828, TblHospital[], COLUMN(TblHospital[Age]), FALSE)</f>
        <v>45</v>
      </c>
      <c r="F828" s="29" cm="1">
        <f t="array" ref="F828">VLOOKUP($A828, TblMedical[], COLUMN(TblMedical[BMI]), FALSE)</f>
        <v>36.479999999999997</v>
      </c>
      <c r="G828" s="29" t="str" cm="1">
        <f t="array" ref="G828">VLOOKUP($A828, TblMedical[], COLUMN(TblMedical[Heart Issues]), FALSE)</f>
        <v>No</v>
      </c>
      <c r="H828" s="29" t="str" cm="1">
        <f t="array" ref="H828">VLOOKUP($A828, TblMedical[], COLUMN(TblMedical[Any Transplants]), FALSE)</f>
        <v>No</v>
      </c>
      <c r="I828" s="29" t="str" cm="1">
        <f t="array" ref="I828">VLOOKUP($A828, TblMedical[], COLUMN(TblMedical[Cancer history]), FALSE)</f>
        <v>No</v>
      </c>
      <c r="J828" s="29">
        <f>VLOOKUP($A828, TblMedical[], 9, FALSE)</f>
        <v>0</v>
      </c>
      <c r="K828" s="29" t="str" cm="1">
        <f t="array" ref="K828">VLOOKUP($A828, TblMedical[], COLUMN(TblMedical[Smoker]), FALSE)</f>
        <v>No</v>
      </c>
      <c r="L828" s="29" t="str" cm="1">
        <f t="array" ref="L828">VLOOKUP($A828, TblMedical[], COLUMN(TblMedical[Weight Status]), FALSE)</f>
        <v>Obesity</v>
      </c>
      <c r="M828" s="29" t="str" cm="1">
        <f t="array" ref="M828">VLOOKUP($A828, TblMedical[], COLUMN(TblMedical[Diabetes Status]), FALSE)</f>
        <v>Diabetes</v>
      </c>
      <c r="N828" s="30" cm="1">
        <f t="array" ref="N828">VLOOKUP($A828, TblHospital[], COLUMN(TblHospital[DateofBirth]), FALSE)</f>
        <v>28695</v>
      </c>
      <c r="O828" s="35" t="str" cm="1">
        <f t="array" ref="O828">VLOOKUP($A828, TblHospital[], COLUMN(TblHospital[Hospital tier]), FALSE)</f>
        <v>tier - 3</v>
      </c>
      <c r="P828" s="35" t="str" cm="1">
        <f t="array" ref="P828">VLOOKUP($A828, TblHospital[], COLUMN(TblHospital[City tier]), FALSE)</f>
        <v>tier - 1</v>
      </c>
      <c r="Q828" s="35" t="str" cm="1">
        <f t="array" ref="Q828">VLOOKUP($A828, TblHospital[],COLUMN(TblHospital[State ID]), FALSE)</f>
        <v>R1024</v>
      </c>
      <c r="R828" s="31"/>
      <c r="S828" s="31"/>
      <c r="T828" s="31"/>
    </row>
    <row r="829" spans="1:20" x14ac:dyDescent="0.25">
      <c r="A829" s="39" t="str">
        <f>TblNames[[#This Row],[Customer ID]]</f>
        <v>Id828</v>
      </c>
      <c r="B829" s="29" t="str" cm="1">
        <f t="array" ref="B829">VLOOKUP($A829, TblNames[], COLUMN(TblNames[First Name]), FALSE)</f>
        <v>Maggie M</v>
      </c>
      <c r="C829" s="29" cm="1">
        <f t="array" ref="C829">VLOOKUP($A829, TblMedical[], COLUMN(TblMedical[HBA1C]), FALSE)</f>
        <v>5.24</v>
      </c>
      <c r="D829" s="34" cm="1">
        <f t="array" ref="D829">VLOOKUP($A829, TblHospital[], COLUMN(TblHospital[Charges]), FALSE)</f>
        <v>12788.18</v>
      </c>
      <c r="E829" s="40" cm="1">
        <f t="array" ref="E829">VLOOKUP($A829, TblHospital[], COLUMN(TblHospital[Age]), FALSE)</f>
        <v>39</v>
      </c>
      <c r="F829" s="29" cm="1">
        <f t="array" ref="F829">VLOOKUP($A829, TblMedical[], COLUMN(TblMedical[BMI]), FALSE)</f>
        <v>39.159999999999997</v>
      </c>
      <c r="G829" s="29" t="str" cm="1">
        <f t="array" ref="G829">VLOOKUP($A829, TblMedical[], COLUMN(TblMedical[Heart Issues]), FALSE)</f>
        <v>Yes</v>
      </c>
      <c r="H829" s="29" t="str" cm="1">
        <f t="array" ref="H829">VLOOKUP($A829, TblMedical[], COLUMN(TblMedical[Any Transplants]), FALSE)</f>
        <v>No</v>
      </c>
      <c r="I829" s="29" t="str" cm="1">
        <f t="array" ref="I829">VLOOKUP($A829, TblMedical[], COLUMN(TblMedical[Cancer history]), FALSE)</f>
        <v>Yes</v>
      </c>
      <c r="J829" s="29">
        <f>VLOOKUP($A829, TblMedical[], 9, FALSE)</f>
        <v>1</v>
      </c>
      <c r="K829" s="29" t="str" cm="1">
        <f t="array" ref="K829">VLOOKUP($A829, TblMedical[], COLUMN(TblMedical[Smoker]), FALSE)</f>
        <v>No</v>
      </c>
      <c r="L829" s="29" t="str" cm="1">
        <f t="array" ref="L829">VLOOKUP($A829, TblMedical[], COLUMN(TblMedical[Weight Status]), FALSE)</f>
        <v>Obesity</v>
      </c>
      <c r="M829" s="29" t="str" cm="1">
        <f t="array" ref="M829">VLOOKUP($A829, TblMedical[], COLUMN(TblMedical[Diabetes Status]), FALSE)</f>
        <v>Normal</v>
      </c>
      <c r="N829" s="30" cm="1">
        <f t="array" ref="N829">VLOOKUP($A829, TblHospital[], COLUMN(TblHospital[DateofBirth]), FALSE)</f>
        <v>30618</v>
      </c>
      <c r="O829" s="35" t="str" cm="1">
        <f t="array" ref="O829">VLOOKUP($A829, TblHospital[], COLUMN(TblHospital[Hospital tier]), FALSE)</f>
        <v>tier - 3</v>
      </c>
      <c r="P829" s="35" t="str" cm="1">
        <f t="array" ref="P829">VLOOKUP($A829, TblHospital[], COLUMN(TblHospital[City tier]), FALSE)</f>
        <v>tier - 1</v>
      </c>
      <c r="Q829" s="35" t="str" cm="1">
        <f t="array" ref="Q829">VLOOKUP($A829, TblHospital[],COLUMN(TblHospital[State ID]), FALSE)</f>
        <v>R1026</v>
      </c>
      <c r="R829" s="31"/>
      <c r="S829" s="31"/>
      <c r="T829" s="31"/>
    </row>
    <row r="830" spans="1:20" x14ac:dyDescent="0.25">
      <c r="A830" s="39" t="str">
        <f>TblNames[[#This Row],[Customer ID]]</f>
        <v>Id829</v>
      </c>
      <c r="B830" s="29" t="str" cm="1">
        <f t="array" ref="B830">VLOOKUP($A830, TblNames[], COLUMN(TblNames[First Name]), FALSE)</f>
        <v>Michelle L</v>
      </c>
      <c r="C830" s="29" cm="1">
        <f t="array" ref="C830">VLOOKUP($A830, TblMedical[], COLUMN(TblMedical[HBA1C]), FALSE)</f>
        <v>7.51</v>
      </c>
      <c r="D830" s="34" cm="1">
        <f t="array" ref="D830">VLOOKUP($A830, TblHospital[], COLUMN(TblHospital[Charges]), FALSE)</f>
        <v>12788.03</v>
      </c>
      <c r="E830" s="40" cm="1">
        <f t="array" ref="E830">VLOOKUP($A830, TblHospital[], COLUMN(TblHospital[Age]), FALSE)</f>
        <v>59</v>
      </c>
      <c r="F830" s="29" cm="1">
        <f t="array" ref="F830">VLOOKUP($A830, TblMedical[], COLUMN(TblMedical[BMI]), FALSE)</f>
        <v>28.22</v>
      </c>
      <c r="G830" s="29" t="str" cm="1">
        <f t="array" ref="G830">VLOOKUP($A830, TblMedical[], COLUMN(TblMedical[Heart Issues]), FALSE)</f>
        <v>Yes</v>
      </c>
      <c r="H830" s="29" t="str" cm="1">
        <f t="array" ref="H830">VLOOKUP($A830, TblMedical[], COLUMN(TblMedical[Any Transplants]), FALSE)</f>
        <v>No</v>
      </c>
      <c r="I830" s="29" t="str" cm="1">
        <f t="array" ref="I830">VLOOKUP($A830, TblMedical[], COLUMN(TblMedical[Cancer history]), FALSE)</f>
        <v>Yes</v>
      </c>
      <c r="J830" s="29">
        <f>VLOOKUP($A830, TblMedical[], 9, FALSE)</f>
        <v>1</v>
      </c>
      <c r="K830" s="29" t="str" cm="1">
        <f t="array" ref="K830">VLOOKUP($A830, TblMedical[], COLUMN(TblMedical[Smoker]), FALSE)</f>
        <v>No</v>
      </c>
      <c r="L830" s="29" t="str" cm="1">
        <f t="array" ref="L830">VLOOKUP($A830, TblMedical[], COLUMN(TblMedical[Weight Status]), FALSE)</f>
        <v>Overweight</v>
      </c>
      <c r="M830" s="29" t="str" cm="1">
        <f t="array" ref="M830">VLOOKUP($A830, TblMedical[], COLUMN(TblMedical[Diabetes Status]), FALSE)</f>
        <v>Diabetes</v>
      </c>
      <c r="N830" s="30" cm="1">
        <f t="array" ref="N830">VLOOKUP($A830, TblHospital[], COLUMN(TblHospital[DateofBirth]), FALSE)</f>
        <v>23350</v>
      </c>
      <c r="O830" s="35" t="str" cm="1">
        <f t="array" ref="O830">VLOOKUP($A830, TblHospital[], COLUMN(TblHospital[Hospital tier]), FALSE)</f>
        <v>tier - 3</v>
      </c>
      <c r="P830" s="35" t="str" cm="1">
        <f t="array" ref="P830">VLOOKUP($A830, TblHospital[], COLUMN(TblHospital[City tier]), FALSE)</f>
        <v>tier - 3</v>
      </c>
      <c r="Q830" s="35" t="str" cm="1">
        <f t="array" ref="Q830">VLOOKUP($A830, TblHospital[],COLUMN(TblHospital[State ID]), FALSE)</f>
        <v>R1025</v>
      </c>
      <c r="R830" s="31"/>
      <c r="S830" s="31"/>
      <c r="T830" s="31"/>
    </row>
    <row r="831" spans="1:20" x14ac:dyDescent="0.25">
      <c r="A831" s="39" t="str">
        <f>TblNames[[#This Row],[Customer ID]]</f>
        <v>Id830</v>
      </c>
      <c r="B831" s="29" t="str" cm="1">
        <f t="array" ref="B831">VLOOKUP($A831, TblNames[], COLUMN(TblNames[First Name]), FALSE)</f>
        <v>Ashley K</v>
      </c>
      <c r="C831" s="29" cm="1">
        <f t="array" ref="C831">VLOOKUP($A831, TblMedical[], COLUMN(TblMedical[HBA1C]), FALSE)</f>
        <v>4.13</v>
      </c>
      <c r="D831" s="34" cm="1">
        <f t="array" ref="D831">VLOOKUP($A831, TblHospital[], COLUMN(TblHospital[Charges]), FALSE)</f>
        <v>12776.05</v>
      </c>
      <c r="E831" s="40" cm="1">
        <f t="array" ref="E831">VLOOKUP($A831, TblHospital[], COLUMN(TblHospital[Age]), FALSE)</f>
        <v>50</v>
      </c>
      <c r="F831" s="29" cm="1">
        <f t="array" ref="F831">VLOOKUP($A831, TblMedical[], COLUMN(TblMedical[BMI]), FALSE)</f>
        <v>35</v>
      </c>
      <c r="G831" s="29" t="str" cm="1">
        <f t="array" ref="G831">VLOOKUP($A831, TblMedical[], COLUMN(TblMedical[Heart Issues]), FALSE)</f>
        <v>No</v>
      </c>
      <c r="H831" s="29" t="str" cm="1">
        <f t="array" ref="H831">VLOOKUP($A831, TblMedical[], COLUMN(TblMedical[Any Transplants]), FALSE)</f>
        <v>No</v>
      </c>
      <c r="I831" s="29" t="str" cm="1">
        <f t="array" ref="I831">VLOOKUP($A831, TblMedical[], COLUMN(TblMedical[Cancer history]), FALSE)</f>
        <v>No</v>
      </c>
      <c r="J831" s="29">
        <f>VLOOKUP($A831, TblMedical[], 9, FALSE)</f>
        <v>2</v>
      </c>
      <c r="K831" s="29" t="str" cm="1">
        <f t="array" ref="K831">VLOOKUP($A831, TblMedical[], COLUMN(TblMedical[Smoker]), FALSE)</f>
        <v>No</v>
      </c>
      <c r="L831" s="29" t="str" cm="1">
        <f t="array" ref="L831">VLOOKUP($A831, TblMedical[], COLUMN(TblMedical[Weight Status]), FALSE)</f>
        <v>Obesity</v>
      </c>
      <c r="M831" s="29" t="str" cm="1">
        <f t="array" ref="M831">VLOOKUP($A831, TblMedical[], COLUMN(TblMedical[Diabetes Status]), FALSE)</f>
        <v>Normal</v>
      </c>
      <c r="N831" s="30" cm="1">
        <f t="array" ref="N831">VLOOKUP($A831, TblHospital[], COLUMN(TblHospital[DateofBirth]), FALSE)</f>
        <v>26579</v>
      </c>
      <c r="O831" s="35" t="str" cm="1">
        <f t="array" ref="O831">VLOOKUP($A831, TblHospital[], COLUMN(TblHospital[Hospital tier]), FALSE)</f>
        <v>tier - 3</v>
      </c>
      <c r="P831" s="35" t="str" cm="1">
        <f t="array" ref="P831">VLOOKUP($A831, TblHospital[], COLUMN(TblHospital[City tier]), FALSE)</f>
        <v>tier - 3</v>
      </c>
      <c r="Q831" s="35" t="str" cm="1">
        <f t="array" ref="Q831">VLOOKUP($A831, TblHospital[],COLUMN(TblHospital[State ID]), FALSE)</f>
        <v>R1026</v>
      </c>
      <c r="R831" s="31"/>
      <c r="S831" s="31"/>
      <c r="T831" s="31"/>
    </row>
    <row r="832" spans="1:20" x14ac:dyDescent="0.25">
      <c r="A832" s="39" t="str">
        <f>TblNames[[#This Row],[Customer ID]]</f>
        <v>Id831</v>
      </c>
      <c r="B832" s="29" t="str" cm="1">
        <f t="array" ref="B832">VLOOKUP($A832, TblNames[], COLUMN(TblNames[First Name]), FALSE)</f>
        <v>Michael</v>
      </c>
      <c r="C832" s="29" cm="1">
        <f t="array" ref="C832">VLOOKUP($A832, TblMedical[], COLUMN(TblMedical[HBA1C]), FALSE)</f>
        <v>8.3800000000000008</v>
      </c>
      <c r="D832" s="34" cm="1">
        <f t="array" ref="D832">VLOOKUP($A832, TblHospital[], COLUMN(TblHospital[Charges]), FALSE)</f>
        <v>12770.27</v>
      </c>
      <c r="E832" s="40" cm="1">
        <f t="array" ref="E832">VLOOKUP($A832, TblHospital[], COLUMN(TblHospital[Age]), FALSE)</f>
        <v>47</v>
      </c>
      <c r="F832" s="29" cm="1">
        <f t="array" ref="F832">VLOOKUP($A832, TblMedical[], COLUMN(TblMedical[BMI]), FALSE)</f>
        <v>36.24</v>
      </c>
      <c r="G832" s="29" t="str" cm="1">
        <f t="array" ref="G832">VLOOKUP($A832, TblMedical[], COLUMN(TblMedical[Heart Issues]), FALSE)</f>
        <v>Yes</v>
      </c>
      <c r="H832" s="29" t="str" cm="1">
        <f t="array" ref="H832">VLOOKUP($A832, TblMedical[], COLUMN(TblMedical[Any Transplants]), FALSE)</f>
        <v>No</v>
      </c>
      <c r="I832" s="29" t="str" cm="1">
        <f t="array" ref="I832">VLOOKUP($A832, TblMedical[], COLUMN(TblMedical[Cancer history]), FALSE)</f>
        <v>No</v>
      </c>
      <c r="J832" s="29">
        <f>VLOOKUP($A832, TblMedical[], 9, FALSE)</f>
        <v>1</v>
      </c>
      <c r="K832" s="29" t="str" cm="1">
        <f t="array" ref="K832">VLOOKUP($A832, TblMedical[], COLUMN(TblMedical[Smoker]), FALSE)</f>
        <v>No</v>
      </c>
      <c r="L832" s="29" t="str" cm="1">
        <f t="array" ref="L832">VLOOKUP($A832, TblMedical[], COLUMN(TblMedical[Weight Status]), FALSE)</f>
        <v>Obesity</v>
      </c>
      <c r="M832" s="29" t="str" cm="1">
        <f t="array" ref="M832">VLOOKUP($A832, TblMedical[], COLUMN(TblMedical[Diabetes Status]), FALSE)</f>
        <v>Diabetes</v>
      </c>
      <c r="N832" s="30" cm="1">
        <f t="array" ref="N832">VLOOKUP($A832, TblHospital[], COLUMN(TblHospital[DateofBirth]), FALSE)</f>
        <v>27662</v>
      </c>
      <c r="O832" s="35" t="str" cm="1">
        <f t="array" ref="O832">VLOOKUP($A832, TblHospital[], COLUMN(TblHospital[Hospital tier]), FALSE)</f>
        <v>tier - 3</v>
      </c>
      <c r="P832" s="35" t="str" cm="1">
        <f t="array" ref="P832">VLOOKUP($A832, TblHospital[], COLUMN(TblHospital[City tier]), FALSE)</f>
        <v>tier - 3</v>
      </c>
      <c r="Q832" s="35" t="str" cm="1">
        <f t="array" ref="Q832">VLOOKUP($A832, TblHospital[],COLUMN(TblHospital[State ID]), FALSE)</f>
        <v>R1021</v>
      </c>
      <c r="R832" s="31"/>
      <c r="S832" s="31"/>
      <c r="T832" s="31"/>
    </row>
    <row r="833" spans="1:20" x14ac:dyDescent="0.25">
      <c r="A833" s="39" t="str">
        <f>TblNames[[#This Row],[Customer ID]]</f>
        <v>Id832</v>
      </c>
      <c r="B833" s="29" t="str" cm="1">
        <f t="array" ref="B833">VLOOKUP($A833, TblNames[], COLUMN(TblNames[First Name]), FALSE)</f>
        <v>Ryan K</v>
      </c>
      <c r="C833" s="29" cm="1">
        <f t="array" ref="C833">VLOOKUP($A833, TblMedical[], COLUMN(TblMedical[HBA1C]), FALSE)</f>
        <v>8.07</v>
      </c>
      <c r="D833" s="34" cm="1">
        <f t="array" ref="D833">VLOOKUP($A833, TblHospital[], COLUMN(TblHospital[Charges]), FALSE)</f>
        <v>12741.17</v>
      </c>
      <c r="E833" s="40" cm="1">
        <f t="array" ref="E833">VLOOKUP($A833, TblHospital[], COLUMN(TblHospital[Age]), FALSE)</f>
        <v>60</v>
      </c>
      <c r="F833" s="29" cm="1">
        <f t="array" ref="F833">VLOOKUP($A833, TblMedical[], COLUMN(TblMedical[BMI]), FALSE)</f>
        <v>36.954999999999998</v>
      </c>
      <c r="G833" s="29" t="str" cm="1">
        <f t="array" ref="G833">VLOOKUP($A833, TblMedical[], COLUMN(TblMedical[Heart Issues]), FALSE)</f>
        <v>No</v>
      </c>
      <c r="H833" s="29" t="str" cm="1">
        <f t="array" ref="H833">VLOOKUP($A833, TblMedical[], COLUMN(TblMedical[Any Transplants]), FALSE)</f>
        <v>No</v>
      </c>
      <c r="I833" s="29" t="str" cm="1">
        <f t="array" ref="I833">VLOOKUP($A833, TblMedical[], COLUMN(TblMedical[Cancer history]), FALSE)</f>
        <v>No</v>
      </c>
      <c r="J833" s="29">
        <f>VLOOKUP($A833, TblMedical[], 9, FALSE)</f>
        <v>0</v>
      </c>
      <c r="K833" s="29" t="str" cm="1">
        <f t="array" ref="K833">VLOOKUP($A833, TblMedical[], COLUMN(TblMedical[Smoker]), FALSE)</f>
        <v>No</v>
      </c>
      <c r="L833" s="29" t="str" cm="1">
        <f t="array" ref="L833">VLOOKUP($A833, TblMedical[], COLUMN(TblMedical[Weight Status]), FALSE)</f>
        <v>Obesity</v>
      </c>
      <c r="M833" s="29" t="str" cm="1">
        <f t="array" ref="M833">VLOOKUP($A833, TblMedical[], COLUMN(TblMedical[Diabetes Status]), FALSE)</f>
        <v>Diabetes</v>
      </c>
      <c r="N833" s="30" cm="1">
        <f t="array" ref="N833">VLOOKUP($A833, TblHospital[], COLUMN(TblHospital[DateofBirth]), FALSE)</f>
        <v>22920</v>
      </c>
      <c r="O833" s="35" t="str" cm="1">
        <f t="array" ref="O833">VLOOKUP($A833, TblHospital[], COLUMN(TblHospital[Hospital tier]), FALSE)</f>
        <v>tier - 3</v>
      </c>
      <c r="P833" s="35" t="str" cm="1">
        <f t="array" ref="P833">VLOOKUP($A833, TblHospital[], COLUMN(TblHospital[City tier]), FALSE)</f>
        <v>tier - 1</v>
      </c>
      <c r="Q833" s="35" t="str" cm="1">
        <f t="array" ref="Q833">VLOOKUP($A833, TblHospital[],COLUMN(TblHospital[State ID]), FALSE)</f>
        <v>R1017</v>
      </c>
      <c r="R833" s="31"/>
      <c r="S833" s="31"/>
      <c r="T833" s="31"/>
    </row>
    <row r="834" spans="1:20" x14ac:dyDescent="0.25">
      <c r="A834" s="39" t="str">
        <f>TblNames[[#This Row],[Customer ID]]</f>
        <v>Id833</v>
      </c>
      <c r="B834" s="29" t="str" cm="1">
        <f t="array" ref="B834">VLOOKUP($A834, TblNames[], COLUMN(TblNames[First Name]), FALSE)</f>
        <v>Matthew J</v>
      </c>
      <c r="C834" s="29" cm="1">
        <f t="array" ref="C834">VLOOKUP($A834, TblMedical[], COLUMN(TblMedical[HBA1C]), FALSE)</f>
        <v>8.9499999999999993</v>
      </c>
      <c r="D834" s="34" cm="1">
        <f t="array" ref="D834">VLOOKUP($A834, TblHospital[], COLUMN(TblHospital[Charges]), FALSE)</f>
        <v>12731</v>
      </c>
      <c r="E834" s="40" cm="1">
        <f t="array" ref="E834">VLOOKUP($A834, TblHospital[], COLUMN(TblHospital[Age]), FALSE)</f>
        <v>60</v>
      </c>
      <c r="F834" s="29" cm="1">
        <f t="array" ref="F834">VLOOKUP($A834, TblMedical[], COLUMN(TblMedical[BMI]), FALSE)</f>
        <v>29.64</v>
      </c>
      <c r="G834" s="29" t="str" cm="1">
        <f t="array" ref="G834">VLOOKUP($A834, TblMedical[], COLUMN(TblMedical[Heart Issues]), FALSE)</f>
        <v>No</v>
      </c>
      <c r="H834" s="29" t="str" cm="1">
        <f t="array" ref="H834">VLOOKUP($A834, TblMedical[], COLUMN(TblMedical[Any Transplants]), FALSE)</f>
        <v>No</v>
      </c>
      <c r="I834" s="29" t="str" cm="1">
        <f t="array" ref="I834">VLOOKUP($A834, TblMedical[], COLUMN(TblMedical[Cancer history]), FALSE)</f>
        <v>No</v>
      </c>
      <c r="J834" s="29">
        <f>VLOOKUP($A834, TblMedical[], 9, FALSE)</f>
        <v>0</v>
      </c>
      <c r="K834" s="29" t="str" cm="1">
        <f t="array" ref="K834">VLOOKUP($A834, TblMedical[], COLUMN(TblMedical[Smoker]), FALSE)</f>
        <v>No</v>
      </c>
      <c r="L834" s="29" t="str" cm="1">
        <f t="array" ref="L834">VLOOKUP($A834, TblMedical[], COLUMN(TblMedical[Weight Status]), FALSE)</f>
        <v>Overweight</v>
      </c>
      <c r="M834" s="29" t="str" cm="1">
        <f t="array" ref="M834">VLOOKUP($A834, TblMedical[], COLUMN(TblMedical[Diabetes Status]), FALSE)</f>
        <v>Diabetes</v>
      </c>
      <c r="N834" s="30" cm="1">
        <f t="array" ref="N834">VLOOKUP($A834, TblHospital[], COLUMN(TblHospital[DateofBirth]), FALSE)</f>
        <v>22891</v>
      </c>
      <c r="O834" s="35" t="str" cm="1">
        <f t="array" ref="O834">VLOOKUP($A834, TblHospital[], COLUMN(TblHospital[Hospital tier]), FALSE)</f>
        <v>tier - 3</v>
      </c>
      <c r="P834" s="35" t="str" cm="1">
        <f t="array" ref="P834">VLOOKUP($A834, TblHospital[], COLUMN(TblHospital[City tier]), FALSE)</f>
        <v>tier - 3</v>
      </c>
      <c r="Q834" s="35" t="str" cm="1">
        <f t="array" ref="Q834">VLOOKUP($A834, TblHospital[],COLUMN(TblHospital[State ID]), FALSE)</f>
        <v>R1016</v>
      </c>
      <c r="R834" s="31"/>
      <c r="S834" s="31"/>
      <c r="T834" s="31"/>
    </row>
    <row r="835" spans="1:20" x14ac:dyDescent="0.25">
      <c r="A835" s="39" t="str">
        <f>TblNames[[#This Row],[Customer ID]]</f>
        <v>Id834</v>
      </c>
      <c r="B835" s="29" t="str" cm="1">
        <f t="array" ref="B835">VLOOKUP($A835, TblNames[], COLUMN(TblNames[First Name]), FALSE)</f>
        <v>Karine</v>
      </c>
      <c r="C835" s="29" cm="1">
        <f t="array" ref="C835">VLOOKUP($A835, TblMedical[], COLUMN(TblMedical[HBA1C]), FALSE)</f>
        <v>6.31</v>
      </c>
      <c r="D835" s="34" cm="1">
        <f t="array" ref="D835">VLOOKUP($A835, TblHospital[], COLUMN(TblHospital[Charges]), FALSE)</f>
        <v>12718.21</v>
      </c>
      <c r="E835" s="40" cm="1">
        <f t="array" ref="E835">VLOOKUP($A835, TblHospital[], COLUMN(TblHospital[Age]), FALSE)</f>
        <v>35</v>
      </c>
      <c r="F835" s="29" cm="1">
        <f t="array" ref="F835">VLOOKUP($A835, TblMedical[], COLUMN(TblMedical[BMI]), FALSE)</f>
        <v>42.74</v>
      </c>
      <c r="G835" s="29" t="str" cm="1">
        <f t="array" ref="G835">VLOOKUP($A835, TblMedical[], COLUMN(TblMedical[Heart Issues]), FALSE)</f>
        <v>Yes</v>
      </c>
      <c r="H835" s="29" t="str" cm="1">
        <f t="array" ref="H835">VLOOKUP($A835, TblMedical[], COLUMN(TblMedical[Any Transplants]), FALSE)</f>
        <v>No</v>
      </c>
      <c r="I835" s="29" t="str" cm="1">
        <f t="array" ref="I835">VLOOKUP($A835, TblMedical[], COLUMN(TblMedical[Cancer history]), FALSE)</f>
        <v>No</v>
      </c>
      <c r="J835" s="29">
        <f>VLOOKUP($A835, TblMedical[], 9, FALSE)</f>
        <v>1</v>
      </c>
      <c r="K835" s="29" t="str" cm="1">
        <f t="array" ref="K835">VLOOKUP($A835, TblMedical[], COLUMN(TblMedical[Smoker]), FALSE)</f>
        <v>No</v>
      </c>
      <c r="L835" s="29" t="str" cm="1">
        <f t="array" ref="L835">VLOOKUP($A835, TblMedical[], COLUMN(TblMedical[Weight Status]), FALSE)</f>
        <v>Obesity</v>
      </c>
      <c r="M835" s="29" t="str" cm="1">
        <f t="array" ref="M835">VLOOKUP($A835, TblMedical[], COLUMN(TblMedical[Diabetes Status]), FALSE)</f>
        <v>Prediabetes</v>
      </c>
      <c r="N835" s="30" cm="1">
        <f t="array" ref="N835">VLOOKUP($A835, TblHospital[], COLUMN(TblHospital[DateofBirth]), FALSE)</f>
        <v>32341</v>
      </c>
      <c r="O835" s="35" t="str" cm="1">
        <f t="array" ref="O835">VLOOKUP($A835, TblHospital[], COLUMN(TblHospital[Hospital tier]), FALSE)</f>
        <v>tier - 3</v>
      </c>
      <c r="P835" s="35" t="str" cm="1">
        <f t="array" ref="P835">VLOOKUP($A835, TblHospital[], COLUMN(TblHospital[City tier]), FALSE)</f>
        <v>tier - 1</v>
      </c>
      <c r="Q835" s="35" t="str" cm="1">
        <f t="array" ref="Q835">VLOOKUP($A835, TblHospital[],COLUMN(TblHospital[State ID]), FALSE)</f>
        <v>R1026</v>
      </c>
      <c r="R835" s="31"/>
      <c r="S835" s="31"/>
      <c r="T835" s="31"/>
    </row>
    <row r="836" spans="1:20" x14ac:dyDescent="0.25">
      <c r="A836" s="39" t="str">
        <f>TblNames[[#This Row],[Customer ID]]</f>
        <v>Id835</v>
      </c>
      <c r="B836" s="29" t="str" cm="1">
        <f t="array" ref="B836">VLOOKUP($A836, TblNames[], COLUMN(TblNames[First Name]), FALSE)</f>
        <v>Antonia G</v>
      </c>
      <c r="C836" s="29" cm="1">
        <f t="array" ref="C836">VLOOKUP($A836, TblMedical[], COLUMN(TblMedical[HBA1C]), FALSE)</f>
        <v>7.19</v>
      </c>
      <c r="D836" s="34" cm="1">
        <f t="array" ref="D836">VLOOKUP($A836, TblHospital[], COLUMN(TblHospital[Charges]), FALSE)</f>
        <v>12713</v>
      </c>
      <c r="E836" s="40" cm="1">
        <f t="array" ref="E836">VLOOKUP($A836, TblHospital[], COLUMN(TblHospital[Age]), FALSE)</f>
        <v>53</v>
      </c>
      <c r="F836" s="29" cm="1">
        <f t="array" ref="F836">VLOOKUP($A836, TblMedical[], COLUMN(TblMedical[BMI]), FALSE)</f>
        <v>36.130000000000003</v>
      </c>
      <c r="G836" s="29" t="str" cm="1">
        <f t="array" ref="G836">VLOOKUP($A836, TblMedical[], COLUMN(TblMedical[Heart Issues]), FALSE)</f>
        <v>Yes</v>
      </c>
      <c r="H836" s="29" t="str" cm="1">
        <f t="array" ref="H836">VLOOKUP($A836, TblMedical[], COLUMN(TblMedical[Any Transplants]), FALSE)</f>
        <v>No</v>
      </c>
      <c r="I836" s="29" t="str" cm="1">
        <f t="array" ref="I836">VLOOKUP($A836, TblMedical[], COLUMN(TblMedical[Cancer history]), FALSE)</f>
        <v>No</v>
      </c>
      <c r="J836" s="29">
        <f>VLOOKUP($A836, TblMedical[], 9, FALSE)</f>
        <v>2</v>
      </c>
      <c r="K836" s="29" t="str" cm="1">
        <f t="array" ref="K836">VLOOKUP($A836, TblMedical[], COLUMN(TblMedical[Smoker]), FALSE)</f>
        <v>No</v>
      </c>
      <c r="L836" s="29" t="str" cm="1">
        <f t="array" ref="L836">VLOOKUP($A836, TblMedical[], COLUMN(TblMedical[Weight Status]), FALSE)</f>
        <v>Obesity</v>
      </c>
      <c r="M836" s="29" t="str" cm="1">
        <f t="array" ref="M836">VLOOKUP($A836, TblMedical[], COLUMN(TblMedical[Diabetes Status]), FALSE)</f>
        <v>Prediabetes</v>
      </c>
      <c r="N836" s="30" cm="1">
        <f t="array" ref="N836">VLOOKUP($A836, TblHospital[], COLUMN(TblHospital[DateofBirth]), FALSE)</f>
        <v>25757</v>
      </c>
      <c r="O836" s="35" t="str" cm="1">
        <f t="array" ref="O836">VLOOKUP($A836, TblHospital[], COLUMN(TblHospital[Hospital tier]), FALSE)</f>
        <v>tier - 3</v>
      </c>
      <c r="P836" s="35" t="str" cm="1">
        <f t="array" ref="P836">VLOOKUP($A836, TblHospital[], COLUMN(TblHospital[City tier]), FALSE)</f>
        <v>tier - 1</v>
      </c>
      <c r="Q836" s="35" t="str" cm="1">
        <f t="array" ref="Q836">VLOOKUP($A836, TblHospital[],COLUMN(TblHospital[State ID]), FALSE)</f>
        <v>R1011</v>
      </c>
      <c r="R836" s="31"/>
      <c r="S836" s="31"/>
      <c r="T836" s="31"/>
    </row>
    <row r="837" spans="1:20" x14ac:dyDescent="0.25">
      <c r="A837" s="39" t="str">
        <f>TblNames[[#This Row],[Customer ID]]</f>
        <v>Id836</v>
      </c>
      <c r="B837" s="29" t="str" cm="1">
        <f t="array" ref="B837">VLOOKUP($A837, TblNames[], COLUMN(TblNames[First Name]), FALSE)</f>
        <v>Casondra L</v>
      </c>
      <c r="C837" s="29" cm="1">
        <f t="array" ref="C837">VLOOKUP($A837, TblMedical[], COLUMN(TblMedical[HBA1C]), FALSE)</f>
        <v>6.11</v>
      </c>
      <c r="D837" s="34" cm="1">
        <f t="array" ref="D837">VLOOKUP($A837, TblHospital[], COLUMN(TblHospital[Charges]), FALSE)</f>
        <v>12700.63</v>
      </c>
      <c r="E837" s="40" cm="1">
        <f t="array" ref="E837">VLOOKUP($A837, TblHospital[], COLUMN(TblHospital[Age]), FALSE)</f>
        <v>58</v>
      </c>
      <c r="F837" s="29" cm="1">
        <f t="array" ref="F837">VLOOKUP($A837, TblMedical[], COLUMN(TblMedical[BMI]), FALSE)</f>
        <v>31.55</v>
      </c>
      <c r="G837" s="29" t="str" cm="1">
        <f t="array" ref="G837">VLOOKUP($A837, TblMedical[], COLUMN(TblMedical[Heart Issues]), FALSE)</f>
        <v>Yes</v>
      </c>
      <c r="H837" s="29" t="str" cm="1">
        <f t="array" ref="H837">VLOOKUP($A837, TblMedical[], COLUMN(TblMedical[Any Transplants]), FALSE)</f>
        <v>No</v>
      </c>
      <c r="I837" s="29" t="str" cm="1">
        <f t="array" ref="I837">VLOOKUP($A837, TblMedical[], COLUMN(TblMedical[Cancer history]), FALSE)</f>
        <v>No</v>
      </c>
      <c r="J837" s="29">
        <f>VLOOKUP($A837, TblMedical[], 9, FALSE)</f>
        <v>1</v>
      </c>
      <c r="K837" s="29" t="str" cm="1">
        <f t="array" ref="K837">VLOOKUP($A837, TblMedical[], COLUMN(TblMedical[Smoker]), FALSE)</f>
        <v>No</v>
      </c>
      <c r="L837" s="29" t="str" cm="1">
        <f t="array" ref="L837">VLOOKUP($A837, TblMedical[], COLUMN(TblMedical[Weight Status]), FALSE)</f>
        <v>Obesity</v>
      </c>
      <c r="M837" s="29" t="str" cm="1">
        <f t="array" ref="M837">VLOOKUP($A837, TblMedical[], COLUMN(TblMedical[Diabetes Status]), FALSE)</f>
        <v>Prediabetes</v>
      </c>
      <c r="N837" s="30" cm="1">
        <f t="array" ref="N837">VLOOKUP($A837, TblHospital[], COLUMN(TblHospital[DateofBirth]), FALSE)</f>
        <v>23709</v>
      </c>
      <c r="O837" s="35" t="str" cm="1">
        <f t="array" ref="O837">VLOOKUP($A837, TblHospital[], COLUMN(TblHospital[Hospital tier]), FALSE)</f>
        <v>tier - 3</v>
      </c>
      <c r="P837" s="35" t="str" cm="1">
        <f t="array" ref="P837">VLOOKUP($A837, TblHospital[], COLUMN(TblHospital[City tier]), FALSE)</f>
        <v>tier - 3</v>
      </c>
      <c r="Q837" s="35" t="str" cm="1">
        <f t="array" ref="Q837">VLOOKUP($A837, TblHospital[],COLUMN(TblHospital[State ID]), FALSE)</f>
        <v>R1011</v>
      </c>
      <c r="R837" s="31"/>
      <c r="S837" s="31"/>
      <c r="T837" s="31"/>
    </row>
    <row r="838" spans="1:20" x14ac:dyDescent="0.25">
      <c r="A838" s="39" t="str">
        <f>TblNames[[#This Row],[Customer ID]]</f>
        <v>Id837</v>
      </c>
      <c r="B838" s="29" t="str" cm="1">
        <f t="array" ref="B838">VLOOKUP($A838, TblNames[], COLUMN(TblNames[First Name]), FALSE)</f>
        <v>Wendy</v>
      </c>
      <c r="C838" s="29" cm="1">
        <f t="array" ref="C838">VLOOKUP($A838, TblMedical[], COLUMN(TblMedical[HBA1C]), FALSE)</f>
        <v>6.02</v>
      </c>
      <c r="D838" s="34" cm="1">
        <f t="array" ref="D838">VLOOKUP($A838, TblHospital[], COLUMN(TblHospital[Charges]), FALSE)</f>
        <v>12699.56</v>
      </c>
      <c r="E838" s="40" cm="1">
        <f t="array" ref="E838">VLOOKUP($A838, TblHospital[], COLUMN(TblHospital[Age]), FALSE)</f>
        <v>31</v>
      </c>
      <c r="F838" s="29" cm="1">
        <f t="array" ref="F838">VLOOKUP($A838, TblMedical[], COLUMN(TblMedical[BMI]), FALSE)</f>
        <v>52.75</v>
      </c>
      <c r="G838" s="29" t="str" cm="1">
        <f t="array" ref="G838">VLOOKUP($A838, TblMedical[], COLUMN(TblMedical[Heart Issues]), FALSE)</f>
        <v>No</v>
      </c>
      <c r="H838" s="29" t="str" cm="1">
        <f t="array" ref="H838">VLOOKUP($A838, TblMedical[], COLUMN(TblMedical[Any Transplants]), FALSE)</f>
        <v>No</v>
      </c>
      <c r="I838" s="29" t="str" cm="1">
        <f t="array" ref="I838">VLOOKUP($A838, TblMedical[], COLUMN(TblMedical[Cancer history]), FALSE)</f>
        <v>No</v>
      </c>
      <c r="J838" s="29">
        <f>VLOOKUP($A838, TblMedical[], 9, FALSE)</f>
        <v>1</v>
      </c>
      <c r="K838" s="29" t="str" cm="1">
        <f t="array" ref="K838">VLOOKUP($A838, TblMedical[], COLUMN(TblMedical[Smoker]), FALSE)</f>
        <v>No</v>
      </c>
      <c r="L838" s="29" t="str" cm="1">
        <f t="array" ref="L838">VLOOKUP($A838, TblMedical[], COLUMN(TblMedical[Weight Status]), FALSE)</f>
        <v>Obesity</v>
      </c>
      <c r="M838" s="29" t="str" cm="1">
        <f t="array" ref="M838">VLOOKUP($A838, TblMedical[], COLUMN(TblMedical[Diabetes Status]), FALSE)</f>
        <v>Prediabetes</v>
      </c>
      <c r="N838" s="30" cm="1">
        <f t="array" ref="N838">VLOOKUP($A838, TblHospital[], COLUMN(TblHospital[DateofBirth]), FALSE)</f>
        <v>33792</v>
      </c>
      <c r="O838" s="35" t="str" cm="1">
        <f t="array" ref="O838">VLOOKUP($A838, TblHospital[], COLUMN(TblHospital[Hospital tier]), FALSE)</f>
        <v>tier - 3</v>
      </c>
      <c r="P838" s="35" t="str" cm="1">
        <f t="array" ref="P838">VLOOKUP($A838, TblHospital[], COLUMN(TblHospital[City tier]), FALSE)</f>
        <v>tier - 2</v>
      </c>
      <c r="Q838" s="35" t="str" cm="1">
        <f t="array" ref="Q838">VLOOKUP($A838, TblHospital[],COLUMN(TblHospital[State ID]), FALSE)</f>
        <v>R1011</v>
      </c>
      <c r="R838" s="31"/>
      <c r="S838" s="31"/>
      <c r="T838" s="31"/>
    </row>
    <row r="839" spans="1:20" x14ac:dyDescent="0.25">
      <c r="A839" s="39" t="str">
        <f>TblNames[[#This Row],[Customer ID]]</f>
        <v>Id838</v>
      </c>
      <c r="B839" s="29" t="str" cm="1">
        <f t="array" ref="B839">VLOOKUP($A839, TblNames[], COLUMN(TblNames[First Name]), FALSE)</f>
        <v>Eric D</v>
      </c>
      <c r="C839" s="29" cm="1">
        <f t="array" ref="C839">VLOOKUP($A839, TblMedical[], COLUMN(TblMedical[HBA1C]), FALSE)</f>
        <v>11.86</v>
      </c>
      <c r="D839" s="34" cm="1">
        <f t="array" ref="D839">VLOOKUP($A839, TblHospital[], COLUMN(TblHospital[Charges]), FALSE)</f>
        <v>12697.48</v>
      </c>
      <c r="E839" s="40" cm="1">
        <f t="array" ref="E839">VLOOKUP($A839, TblHospital[], COLUMN(TblHospital[Age]), FALSE)</f>
        <v>48</v>
      </c>
      <c r="F839" s="29" cm="1">
        <f t="array" ref="F839">VLOOKUP($A839, TblMedical[], COLUMN(TblMedical[BMI]), FALSE)</f>
        <v>36.67</v>
      </c>
      <c r="G839" s="29" t="str" cm="1">
        <f t="array" ref="G839">VLOOKUP($A839, TblMedical[], COLUMN(TblMedical[Heart Issues]), FALSE)</f>
        <v>No</v>
      </c>
      <c r="H839" s="29" t="str" cm="1">
        <f t="array" ref="H839">VLOOKUP($A839, TblMedical[], COLUMN(TblMedical[Any Transplants]), FALSE)</f>
        <v>No</v>
      </c>
      <c r="I839" s="29" t="str" cm="1">
        <f t="array" ref="I839">VLOOKUP($A839, TblMedical[], COLUMN(TblMedical[Cancer history]), FALSE)</f>
        <v>No</v>
      </c>
      <c r="J839" s="29">
        <f>VLOOKUP($A839, TblMedical[], 9, FALSE)</f>
        <v>0</v>
      </c>
      <c r="K839" s="29" t="str" cm="1">
        <f t="array" ref="K839">VLOOKUP($A839, TblMedical[], COLUMN(TblMedical[Smoker]), FALSE)</f>
        <v>No</v>
      </c>
      <c r="L839" s="29" t="str" cm="1">
        <f t="array" ref="L839">VLOOKUP($A839, TblMedical[], COLUMN(TblMedical[Weight Status]), FALSE)</f>
        <v>Obesity</v>
      </c>
      <c r="M839" s="29" t="str" cm="1">
        <f t="array" ref="M839">VLOOKUP($A839, TblMedical[], COLUMN(TblMedical[Diabetes Status]), FALSE)</f>
        <v>Diabetes</v>
      </c>
      <c r="N839" s="30" cm="1">
        <f t="array" ref="N839">VLOOKUP($A839, TblHospital[], COLUMN(TblHospital[DateofBirth]), FALSE)</f>
        <v>27296</v>
      </c>
      <c r="O839" s="35" t="str" cm="1">
        <f t="array" ref="O839">VLOOKUP($A839, TblHospital[], COLUMN(TblHospital[Hospital tier]), FALSE)</f>
        <v>tier - 3</v>
      </c>
      <c r="P839" s="35" t="str" cm="1">
        <f t="array" ref="P839">VLOOKUP($A839, TblHospital[], COLUMN(TblHospital[City tier]), FALSE)</f>
        <v>tier - 3</v>
      </c>
      <c r="Q839" s="35" t="str" cm="1">
        <f t="array" ref="Q839">VLOOKUP($A839, TblHospital[],COLUMN(TblHospital[State ID]), FALSE)</f>
        <v>R1021</v>
      </c>
      <c r="R839" s="31"/>
      <c r="S839" s="31"/>
      <c r="T839" s="31"/>
    </row>
    <row r="840" spans="1:20" x14ac:dyDescent="0.25">
      <c r="A840" s="39" t="str">
        <f>TblNames[[#This Row],[Customer ID]]</f>
        <v>Id839</v>
      </c>
      <c r="B840" s="29" t="str" cm="1">
        <f t="array" ref="B840">VLOOKUP($A840, TblNames[], COLUMN(TblNames[First Name]), FALSE)</f>
        <v>Elizabeth</v>
      </c>
      <c r="C840" s="29" cm="1">
        <f t="array" ref="C840">VLOOKUP($A840, TblMedical[], COLUMN(TblMedical[HBA1C]), FALSE)</f>
        <v>8.25</v>
      </c>
      <c r="D840" s="34" cm="1">
        <f t="array" ref="D840">VLOOKUP($A840, TblHospital[], COLUMN(TblHospital[Charges]), FALSE)</f>
        <v>12648.7</v>
      </c>
      <c r="E840" s="40" cm="1">
        <f t="array" ref="E840">VLOOKUP($A840, TblHospital[], COLUMN(TblHospital[Age]), FALSE)</f>
        <v>60</v>
      </c>
      <c r="F840" s="29" cm="1">
        <f t="array" ref="F840">VLOOKUP($A840, TblMedical[], COLUMN(TblMedical[BMI]), FALSE)</f>
        <v>38.06</v>
      </c>
      <c r="G840" s="29" t="str" cm="1">
        <f t="array" ref="G840">VLOOKUP($A840, TblMedical[], COLUMN(TblMedical[Heart Issues]), FALSE)</f>
        <v>No</v>
      </c>
      <c r="H840" s="29" t="str" cm="1">
        <f t="array" ref="H840">VLOOKUP($A840, TblMedical[], COLUMN(TblMedical[Any Transplants]), FALSE)</f>
        <v>No</v>
      </c>
      <c r="I840" s="29" t="str" cm="1">
        <f t="array" ref="I840">VLOOKUP($A840, TblMedical[], COLUMN(TblMedical[Cancer history]), FALSE)</f>
        <v>No</v>
      </c>
      <c r="J840" s="29">
        <f>VLOOKUP($A840, TblMedical[], 9, FALSE)</f>
        <v>0</v>
      </c>
      <c r="K840" s="29" t="str" cm="1">
        <f t="array" ref="K840">VLOOKUP($A840, TblMedical[], COLUMN(TblMedical[Smoker]), FALSE)</f>
        <v>No</v>
      </c>
      <c r="L840" s="29" t="str" cm="1">
        <f t="array" ref="L840">VLOOKUP($A840, TblMedical[], COLUMN(TblMedical[Weight Status]), FALSE)</f>
        <v>Obesity</v>
      </c>
      <c r="M840" s="29" t="str" cm="1">
        <f t="array" ref="M840">VLOOKUP($A840, TblMedical[], COLUMN(TblMedical[Diabetes Status]), FALSE)</f>
        <v>Diabetes</v>
      </c>
      <c r="N840" s="30" cm="1">
        <f t="array" ref="N840">VLOOKUP($A840, TblHospital[], COLUMN(TblHospital[DateofBirth]), FALSE)</f>
        <v>22885</v>
      </c>
      <c r="O840" s="35" t="str" cm="1">
        <f t="array" ref="O840">VLOOKUP($A840, TblHospital[], COLUMN(TblHospital[Hospital tier]), FALSE)</f>
        <v>tier - 3</v>
      </c>
      <c r="P840" s="35" t="str" cm="1">
        <f t="array" ref="P840">VLOOKUP($A840, TblHospital[], COLUMN(TblHospital[City tier]), FALSE)</f>
        <v>tier - 2</v>
      </c>
      <c r="Q840" s="35" t="str" cm="1">
        <f t="array" ref="Q840">VLOOKUP($A840, TblHospital[],COLUMN(TblHospital[State ID]), FALSE)</f>
        <v>R1013</v>
      </c>
      <c r="R840" s="31"/>
      <c r="S840" s="31"/>
      <c r="T840" s="31"/>
    </row>
    <row r="841" spans="1:20" x14ac:dyDescent="0.25">
      <c r="A841" s="39" t="str">
        <f>TblNames[[#This Row],[Customer ID]]</f>
        <v>Id840</v>
      </c>
      <c r="B841" s="29" t="str" cm="1">
        <f t="array" ref="B841">VLOOKUP($A841, TblNames[], COLUMN(TblNames[First Name]), FALSE)</f>
        <v>Laura F</v>
      </c>
      <c r="C841" s="29" cm="1">
        <f t="array" ref="C841">VLOOKUP($A841, TblMedical[], COLUMN(TblMedical[HBA1C]), FALSE)</f>
        <v>8.1300000000000008</v>
      </c>
      <c r="D841" s="34" cm="1">
        <f t="array" ref="D841">VLOOKUP($A841, TblHospital[], COLUMN(TblHospital[Charges]), FALSE)</f>
        <v>12646.21</v>
      </c>
      <c r="E841" s="40" cm="1">
        <f t="array" ref="E841">VLOOKUP($A841, TblHospital[], COLUMN(TblHospital[Age]), FALSE)</f>
        <v>57</v>
      </c>
      <c r="F841" s="29" cm="1">
        <f t="array" ref="F841">VLOOKUP($A841, TblMedical[], COLUMN(TblMedical[BMI]), FALSE)</f>
        <v>38</v>
      </c>
      <c r="G841" s="29" t="str" cm="1">
        <f t="array" ref="G841">VLOOKUP($A841, TblMedical[], COLUMN(TblMedical[Heart Issues]), FALSE)</f>
        <v>No</v>
      </c>
      <c r="H841" s="29" t="str" cm="1">
        <f t="array" ref="H841">VLOOKUP($A841, TblMedical[], COLUMN(TblMedical[Any Transplants]), FALSE)</f>
        <v>No</v>
      </c>
      <c r="I841" s="29" t="str" cm="1">
        <f t="array" ref="I841">VLOOKUP($A841, TblMedical[], COLUMN(TblMedical[Cancer history]), FALSE)</f>
        <v>No</v>
      </c>
      <c r="J841" s="29">
        <f>VLOOKUP($A841, TblMedical[], 9, FALSE)</f>
        <v>0</v>
      </c>
      <c r="K841" s="29" t="str" cm="1">
        <f t="array" ref="K841">VLOOKUP($A841, TblMedical[], COLUMN(TblMedical[Smoker]), FALSE)</f>
        <v>No</v>
      </c>
      <c r="L841" s="29" t="str" cm="1">
        <f t="array" ref="L841">VLOOKUP($A841, TblMedical[], COLUMN(TblMedical[Weight Status]), FALSE)</f>
        <v>Obesity</v>
      </c>
      <c r="M841" s="29" t="str" cm="1">
        <f t="array" ref="M841">VLOOKUP($A841, TblMedical[], COLUMN(TblMedical[Diabetes Status]), FALSE)</f>
        <v>Diabetes</v>
      </c>
      <c r="N841" s="30" cm="1">
        <f t="array" ref="N841">VLOOKUP($A841, TblHospital[], COLUMN(TblHospital[DateofBirth]), FALSE)</f>
        <v>23999</v>
      </c>
      <c r="O841" s="35" t="str" cm="1">
        <f t="array" ref="O841">VLOOKUP($A841, TblHospital[], COLUMN(TblHospital[Hospital tier]), FALSE)</f>
        <v>tier - 3</v>
      </c>
      <c r="P841" s="35" t="str" cm="1">
        <f t="array" ref="P841">VLOOKUP($A841, TblHospital[], COLUMN(TblHospital[City tier]), FALSE)</f>
        <v>tier - 2</v>
      </c>
      <c r="Q841" s="35" t="str" cm="1">
        <f t="array" ref="Q841">VLOOKUP($A841, TblHospital[],COLUMN(TblHospital[State ID]), FALSE)</f>
        <v>R1011</v>
      </c>
      <c r="R841" s="31"/>
      <c r="S841" s="31"/>
      <c r="T841" s="31"/>
    </row>
    <row r="842" spans="1:20" x14ac:dyDescent="0.25">
      <c r="A842" s="39" t="str">
        <f>TblNames[[#This Row],[Customer ID]]</f>
        <v>Id841</v>
      </c>
      <c r="B842" s="29" t="str" cm="1">
        <f t="array" ref="B842">VLOOKUP($A842, TblNames[], COLUMN(TblNames[First Name]), FALSE)</f>
        <v>Amelia F</v>
      </c>
      <c r="C842" s="29" cm="1">
        <f t="array" ref="C842">VLOOKUP($A842, TblMedical[], COLUMN(TblMedical[HBA1C]), FALSE)</f>
        <v>10.1</v>
      </c>
      <c r="D842" s="34" cm="1">
        <f t="array" ref="D842">VLOOKUP($A842, TblHospital[], COLUMN(TblHospital[Charges]), FALSE)</f>
        <v>12644.59</v>
      </c>
      <c r="E842" s="40" cm="1">
        <f t="array" ref="E842">VLOOKUP($A842, TblHospital[], COLUMN(TblHospital[Age]), FALSE)</f>
        <v>61</v>
      </c>
      <c r="F842" s="29" cm="1">
        <f t="array" ref="F842">VLOOKUP($A842, TblMedical[], COLUMN(TblMedical[BMI]), FALSE)</f>
        <v>35.1</v>
      </c>
      <c r="G842" s="29" t="str" cm="1">
        <f t="array" ref="G842">VLOOKUP($A842, TblMedical[], COLUMN(TblMedical[Heart Issues]), FALSE)</f>
        <v>No</v>
      </c>
      <c r="H842" s="29" t="str" cm="1">
        <f t="array" ref="H842">VLOOKUP($A842, TblMedical[], COLUMN(TblMedical[Any Transplants]), FALSE)</f>
        <v>No</v>
      </c>
      <c r="I842" s="29" t="str" cm="1">
        <f t="array" ref="I842">VLOOKUP($A842, TblMedical[], COLUMN(TblMedical[Cancer history]), FALSE)</f>
        <v>No</v>
      </c>
      <c r="J842" s="29">
        <f>VLOOKUP($A842, TblMedical[], 9, FALSE)</f>
        <v>0</v>
      </c>
      <c r="K842" s="29" t="str" cm="1">
        <f t="array" ref="K842">VLOOKUP($A842, TblMedical[], COLUMN(TblMedical[Smoker]), FALSE)</f>
        <v>No</v>
      </c>
      <c r="L842" s="29" t="str" cm="1">
        <f t="array" ref="L842">VLOOKUP($A842, TblMedical[], COLUMN(TblMedical[Weight Status]), FALSE)</f>
        <v>Obesity</v>
      </c>
      <c r="M842" s="29" t="str" cm="1">
        <f t="array" ref="M842">VLOOKUP($A842, TblMedical[], COLUMN(TblMedical[Diabetes Status]), FALSE)</f>
        <v>Diabetes</v>
      </c>
      <c r="N842" s="30" cm="1">
        <f t="array" ref="N842">VLOOKUP($A842, TblHospital[], COLUMN(TblHospital[DateofBirth]), FALSE)</f>
        <v>22838</v>
      </c>
      <c r="O842" s="35" t="str" cm="1">
        <f t="array" ref="O842">VLOOKUP($A842, TblHospital[], COLUMN(TblHospital[Hospital tier]), FALSE)</f>
        <v>tier - 3</v>
      </c>
      <c r="P842" s="35" t="str" cm="1">
        <f t="array" ref="P842">VLOOKUP($A842, TblHospital[], COLUMN(TblHospital[City tier]), FALSE)</f>
        <v>tier - 2</v>
      </c>
      <c r="Q842" s="35" t="str" cm="1">
        <f t="array" ref="Q842">VLOOKUP($A842, TblHospital[],COLUMN(TblHospital[State ID]), FALSE)</f>
        <v>R1011</v>
      </c>
      <c r="R842" s="31"/>
      <c r="S842" s="31"/>
      <c r="T842" s="31"/>
    </row>
    <row r="843" spans="1:20" x14ac:dyDescent="0.25">
      <c r="A843" s="39" t="str">
        <f>TblNames[[#This Row],[Customer ID]]</f>
        <v>Id842</v>
      </c>
      <c r="B843" s="29" t="str" cm="1">
        <f t="array" ref="B843">VLOOKUP($A843, TblNames[], COLUMN(TblNames[First Name]), FALSE)</f>
        <v xml:space="preserve">  Amy L</v>
      </c>
      <c r="C843" s="29" cm="1">
        <f t="array" ref="C843">VLOOKUP($A843, TblMedical[], COLUMN(TblMedical[HBA1C]), FALSE)</f>
        <v>5.89</v>
      </c>
      <c r="D843" s="34" cm="1">
        <f t="array" ref="D843">VLOOKUP($A843, TblHospital[], COLUMN(TblHospital[Charges]), FALSE)</f>
        <v>12643.38</v>
      </c>
      <c r="E843" s="40" cm="1">
        <f t="array" ref="E843">VLOOKUP($A843, TblHospital[], COLUMN(TblHospital[Age]), FALSE)</f>
        <v>56</v>
      </c>
      <c r="F843" s="29" cm="1">
        <f t="array" ref="F843">VLOOKUP($A843, TblMedical[], COLUMN(TblMedical[BMI]), FALSE)</f>
        <v>33.82</v>
      </c>
      <c r="G843" s="29" t="str" cm="1">
        <f t="array" ref="G843">VLOOKUP($A843, TblMedical[], COLUMN(TblMedical[Heart Issues]), FALSE)</f>
        <v>Yes</v>
      </c>
      <c r="H843" s="29" t="str" cm="1">
        <f t="array" ref="H843">VLOOKUP($A843, TblMedical[], COLUMN(TblMedical[Any Transplants]), FALSE)</f>
        <v>No</v>
      </c>
      <c r="I843" s="29" t="str" cm="1">
        <f t="array" ref="I843">VLOOKUP($A843, TblMedical[], COLUMN(TblMedical[Cancer history]), FALSE)</f>
        <v>No</v>
      </c>
      <c r="J843" s="29">
        <f>VLOOKUP($A843, TblMedical[], 9, FALSE)</f>
        <v>2</v>
      </c>
      <c r="K843" s="29" t="str" cm="1">
        <f t="array" ref="K843">VLOOKUP($A843, TblMedical[], COLUMN(TblMedical[Smoker]), FALSE)</f>
        <v>No</v>
      </c>
      <c r="L843" s="29" t="str" cm="1">
        <f t="array" ref="L843">VLOOKUP($A843, TblMedical[], COLUMN(TblMedical[Weight Status]), FALSE)</f>
        <v>Obesity</v>
      </c>
      <c r="M843" s="29" t="str" cm="1">
        <f t="array" ref="M843">VLOOKUP($A843, TblMedical[], COLUMN(TblMedical[Diabetes Status]), FALSE)</f>
        <v>Normal</v>
      </c>
      <c r="N843" s="30" cm="1">
        <f t="array" ref="N843">VLOOKUP($A843, TblHospital[], COLUMN(TblHospital[DateofBirth]), FALSE)</f>
        <v>24458</v>
      </c>
      <c r="O843" s="35" t="str" cm="1">
        <f t="array" ref="O843">VLOOKUP($A843, TblHospital[], COLUMN(TblHospital[Hospital tier]), FALSE)</f>
        <v>tier - 3</v>
      </c>
      <c r="P843" s="35" t="str" cm="1">
        <f t="array" ref="P843">VLOOKUP($A843, TblHospital[], COLUMN(TblHospital[City tier]), FALSE)</f>
        <v>tier - 1</v>
      </c>
      <c r="Q843" s="35" t="str" cm="1">
        <f t="array" ref="Q843">VLOOKUP($A843, TblHospital[],COLUMN(TblHospital[State ID]), FALSE)</f>
        <v>R1012</v>
      </c>
      <c r="R843" s="31"/>
      <c r="S843" s="31"/>
      <c r="T843" s="31"/>
    </row>
    <row r="844" spans="1:20" x14ac:dyDescent="0.25">
      <c r="A844" s="39" t="str">
        <f>TblNames[[#This Row],[Customer ID]]</f>
        <v>Id843</v>
      </c>
      <c r="B844" s="29" t="str" cm="1">
        <f t="array" ref="B844">VLOOKUP($A844, TblNames[], COLUMN(TblNames[First Name]), FALSE)</f>
        <v>Katie J</v>
      </c>
      <c r="C844" s="29" cm="1">
        <f t="array" ref="C844">VLOOKUP($A844, TblMedical[], COLUMN(TblMedical[HBA1C]), FALSE)</f>
        <v>4.97</v>
      </c>
      <c r="D844" s="34" cm="1">
        <f t="array" ref="D844">VLOOKUP($A844, TblHospital[], COLUMN(TblHospital[Charges]), FALSE)</f>
        <v>12640.24</v>
      </c>
      <c r="E844" s="40" cm="1">
        <f t="array" ref="E844">VLOOKUP($A844, TblHospital[], COLUMN(TblHospital[Age]), FALSE)</f>
        <v>50</v>
      </c>
      <c r="F844" s="29" cm="1">
        <f t="array" ref="F844">VLOOKUP($A844, TblMedical[], COLUMN(TblMedical[BMI]), FALSE)</f>
        <v>37.43</v>
      </c>
      <c r="G844" s="29" t="str" cm="1">
        <f t="array" ref="G844">VLOOKUP($A844, TblMedical[], COLUMN(TblMedical[Heart Issues]), FALSE)</f>
        <v>No</v>
      </c>
      <c r="H844" s="29" t="str" cm="1">
        <f t="array" ref="H844">VLOOKUP($A844, TblMedical[], COLUMN(TblMedical[Any Transplants]), FALSE)</f>
        <v>No</v>
      </c>
      <c r="I844" s="29" t="str" cm="1">
        <f t="array" ref="I844">VLOOKUP($A844, TblMedical[], COLUMN(TblMedical[Cancer history]), FALSE)</f>
        <v>No</v>
      </c>
      <c r="J844" s="29">
        <f>VLOOKUP($A844, TblMedical[], 9, FALSE)</f>
        <v>2</v>
      </c>
      <c r="K844" s="29" t="str" cm="1">
        <f t="array" ref="K844">VLOOKUP($A844, TblMedical[], COLUMN(TblMedical[Smoker]), FALSE)</f>
        <v>No</v>
      </c>
      <c r="L844" s="29" t="str" cm="1">
        <f t="array" ref="L844">VLOOKUP($A844, TblMedical[], COLUMN(TblMedical[Weight Status]), FALSE)</f>
        <v>Obesity</v>
      </c>
      <c r="M844" s="29" t="str" cm="1">
        <f t="array" ref="M844">VLOOKUP($A844, TblMedical[], COLUMN(TblMedical[Diabetes Status]), FALSE)</f>
        <v>Normal</v>
      </c>
      <c r="N844" s="30" cm="1">
        <f t="array" ref="N844">VLOOKUP($A844, TblHospital[], COLUMN(TblHospital[DateofBirth]), FALSE)</f>
        <v>26547</v>
      </c>
      <c r="O844" s="35" t="str" cm="1">
        <f t="array" ref="O844">VLOOKUP($A844, TblHospital[], COLUMN(TblHospital[Hospital tier]), FALSE)</f>
        <v>tier - 3</v>
      </c>
      <c r="P844" s="35" t="str" cm="1">
        <f t="array" ref="P844">VLOOKUP($A844, TblHospital[], COLUMN(TblHospital[City tier]), FALSE)</f>
        <v>tier - 1</v>
      </c>
      <c r="Q844" s="35" t="str" cm="1">
        <f t="array" ref="Q844">VLOOKUP($A844, TblHospital[],COLUMN(TblHospital[State ID]), FALSE)</f>
        <v>R1011</v>
      </c>
      <c r="R844" s="31"/>
      <c r="S844" s="31"/>
      <c r="T844" s="31"/>
    </row>
    <row r="845" spans="1:20" x14ac:dyDescent="0.25">
      <c r="A845" s="39" t="str">
        <f>TblNames[[#This Row],[Customer ID]]</f>
        <v>Id844</v>
      </c>
      <c r="B845" s="29" t="str" cm="1">
        <f t="array" ref="B845">VLOOKUP($A845, TblNames[], COLUMN(TblNames[First Name]), FALSE)</f>
        <v>Laura E</v>
      </c>
      <c r="C845" s="29" cm="1">
        <f t="array" ref="C845">VLOOKUP($A845, TblMedical[], COLUMN(TblMedical[HBA1C]), FALSE)</f>
        <v>9.9</v>
      </c>
      <c r="D845" s="34" cm="1">
        <f t="array" ref="D845">VLOOKUP($A845, TblHospital[], COLUMN(TblHospital[Charges]), FALSE)</f>
        <v>12638.2</v>
      </c>
      <c r="E845" s="40" cm="1">
        <f t="array" ref="E845">VLOOKUP($A845, TblHospital[], COLUMN(TblHospital[Age]), FALSE)</f>
        <v>61</v>
      </c>
      <c r="F845" s="29" cm="1">
        <f t="array" ref="F845">VLOOKUP($A845, TblMedical[], COLUMN(TblMedical[BMI]), FALSE)</f>
        <v>30.5</v>
      </c>
      <c r="G845" s="29" t="str" cm="1">
        <f t="array" ref="G845">VLOOKUP($A845, TblMedical[], COLUMN(TblMedical[Heart Issues]), FALSE)</f>
        <v>No</v>
      </c>
      <c r="H845" s="29" t="str" cm="1">
        <f t="array" ref="H845">VLOOKUP($A845, TblMedical[], COLUMN(TblMedical[Any Transplants]), FALSE)</f>
        <v>No</v>
      </c>
      <c r="I845" s="29" t="str" cm="1">
        <f t="array" ref="I845">VLOOKUP($A845, TblMedical[], COLUMN(TblMedical[Cancer history]), FALSE)</f>
        <v>No</v>
      </c>
      <c r="J845" s="29">
        <f>VLOOKUP($A845, TblMedical[], 9, FALSE)</f>
        <v>0</v>
      </c>
      <c r="K845" s="29" t="str" cm="1">
        <f t="array" ref="K845">VLOOKUP($A845, TblMedical[], COLUMN(TblMedical[Smoker]), FALSE)</f>
        <v>No</v>
      </c>
      <c r="L845" s="29" t="str" cm="1">
        <f t="array" ref="L845">VLOOKUP($A845, TblMedical[], COLUMN(TblMedical[Weight Status]), FALSE)</f>
        <v>Obesity</v>
      </c>
      <c r="M845" s="29" t="str" cm="1">
        <f t="array" ref="M845">VLOOKUP($A845, TblMedical[], COLUMN(TblMedical[Diabetes Status]), FALSE)</f>
        <v>Diabetes</v>
      </c>
      <c r="N845" s="30" cm="1">
        <f t="array" ref="N845">VLOOKUP($A845, TblHospital[], COLUMN(TblHospital[DateofBirth]), FALSE)</f>
        <v>22849</v>
      </c>
      <c r="O845" s="35" t="str" cm="1">
        <f t="array" ref="O845">VLOOKUP($A845, TblHospital[], COLUMN(TblHospital[Hospital tier]), FALSE)</f>
        <v>tier - 3</v>
      </c>
      <c r="P845" s="35" t="str" cm="1">
        <f t="array" ref="P845">VLOOKUP($A845, TblHospital[], COLUMN(TblHospital[City tier]), FALSE)</f>
        <v>tier - 1</v>
      </c>
      <c r="Q845" s="35" t="str" cm="1">
        <f t="array" ref="Q845">VLOOKUP($A845, TblHospital[],COLUMN(TblHospital[State ID]), FALSE)</f>
        <v>R1011</v>
      </c>
      <c r="R845" s="31"/>
      <c r="S845" s="31"/>
      <c r="T845" s="31"/>
    </row>
    <row r="846" spans="1:20" x14ac:dyDescent="0.25">
      <c r="A846" s="39" t="str">
        <f>TblNames[[#This Row],[Customer ID]]</f>
        <v>Id845</v>
      </c>
      <c r="B846" s="29" t="str" cm="1">
        <f t="array" ref="B846">VLOOKUP($A846, TblNames[], COLUMN(TblNames[First Name]), FALSE)</f>
        <v>Mayumi</v>
      </c>
      <c r="C846" s="29" cm="1">
        <f t="array" ref="C846">VLOOKUP($A846, TblMedical[], COLUMN(TblMedical[HBA1C]), FALSE)</f>
        <v>9.0500000000000007</v>
      </c>
      <c r="D846" s="34" cm="1">
        <f t="array" ref="D846">VLOOKUP($A846, TblHospital[], COLUMN(TblHospital[Charges]), FALSE)</f>
        <v>12629.9</v>
      </c>
      <c r="E846" s="40" cm="1">
        <f t="array" ref="E846">VLOOKUP($A846, TblHospital[], COLUMN(TblHospital[Age]), FALSE)</f>
        <v>60</v>
      </c>
      <c r="F846" s="29" cm="1">
        <f t="array" ref="F846">VLOOKUP($A846, TblMedical[], COLUMN(TblMedical[BMI]), FALSE)</f>
        <v>24.53</v>
      </c>
      <c r="G846" s="29" t="str" cm="1">
        <f t="array" ref="G846">VLOOKUP($A846, TblMedical[], COLUMN(TblMedical[Heart Issues]), FALSE)</f>
        <v>No</v>
      </c>
      <c r="H846" s="29" t="str" cm="1">
        <f t="array" ref="H846">VLOOKUP($A846, TblMedical[], COLUMN(TblMedical[Any Transplants]), FALSE)</f>
        <v>No</v>
      </c>
      <c r="I846" s="29" t="str" cm="1">
        <f t="array" ref="I846">VLOOKUP($A846, TblMedical[], COLUMN(TblMedical[Cancer history]), FALSE)</f>
        <v>No</v>
      </c>
      <c r="J846" s="29">
        <f>VLOOKUP($A846, TblMedical[], 9, FALSE)</f>
        <v>0</v>
      </c>
      <c r="K846" s="29" t="str" cm="1">
        <f t="array" ref="K846">VLOOKUP($A846, TblMedical[], COLUMN(TblMedical[Smoker]), FALSE)</f>
        <v>No</v>
      </c>
      <c r="L846" s="29" t="str" cm="1">
        <f t="array" ref="L846">VLOOKUP($A846, TblMedical[], COLUMN(TblMedical[Weight Status]), FALSE)</f>
        <v>Normal Weight</v>
      </c>
      <c r="M846" s="29" t="str" cm="1">
        <f t="array" ref="M846">VLOOKUP($A846, TblMedical[], COLUMN(TblMedical[Diabetes Status]), FALSE)</f>
        <v>Diabetes</v>
      </c>
      <c r="N846" s="30" cm="1">
        <f t="array" ref="N846">VLOOKUP($A846, TblHospital[], COLUMN(TblHospital[DateofBirth]), FALSE)</f>
        <v>22972</v>
      </c>
      <c r="O846" s="35" t="str" cm="1">
        <f t="array" ref="O846">VLOOKUP($A846, TblHospital[], COLUMN(TblHospital[Hospital tier]), FALSE)</f>
        <v>tier - 3</v>
      </c>
      <c r="P846" s="35" t="str" cm="1">
        <f t="array" ref="P846">VLOOKUP($A846, TblHospital[], COLUMN(TblHospital[City tier]), FALSE)</f>
        <v>tier - 3</v>
      </c>
      <c r="Q846" s="35" t="str" cm="1">
        <f t="array" ref="Q846">VLOOKUP($A846, TblHospital[],COLUMN(TblHospital[State ID]), FALSE)</f>
        <v>R1013</v>
      </c>
      <c r="R846" s="31"/>
      <c r="S846" s="31"/>
      <c r="T846" s="31"/>
    </row>
    <row r="847" spans="1:20" x14ac:dyDescent="0.25">
      <c r="A847" s="39" t="str">
        <f>TblNames[[#This Row],[Customer ID]]</f>
        <v>Id846</v>
      </c>
      <c r="B847" s="29" t="str" cm="1">
        <f t="array" ref="B847">VLOOKUP($A847, TblNames[], COLUMN(TblNames[First Name]), FALSE)</f>
        <v>Vanessa</v>
      </c>
      <c r="C847" s="29" cm="1">
        <f t="array" ref="C847">VLOOKUP($A847, TblMedical[], COLUMN(TblMedical[HBA1C]), FALSE)</f>
        <v>10.93</v>
      </c>
      <c r="D847" s="34" cm="1">
        <f t="array" ref="D847">VLOOKUP($A847, TblHospital[], COLUMN(TblHospital[Charges]), FALSE)</f>
        <v>12629.17</v>
      </c>
      <c r="E847" s="40" cm="1">
        <f t="array" ref="E847">VLOOKUP($A847, TblHospital[], COLUMN(TblHospital[Age]), FALSE)</f>
        <v>57</v>
      </c>
      <c r="F847" s="29" cm="1">
        <f t="array" ref="F847">VLOOKUP($A847, TblMedical[], COLUMN(TblMedical[BMI]), FALSE)</f>
        <v>25.74</v>
      </c>
      <c r="G847" s="29" t="str" cm="1">
        <f t="array" ref="G847">VLOOKUP($A847, TblMedical[], COLUMN(TblMedical[Heart Issues]), FALSE)</f>
        <v>No</v>
      </c>
      <c r="H847" s="29" t="str" cm="1">
        <f t="array" ref="H847">VLOOKUP($A847, TblMedical[], COLUMN(TblMedical[Any Transplants]), FALSE)</f>
        <v>No</v>
      </c>
      <c r="I847" s="29" t="str" cm="1">
        <f t="array" ref="I847">VLOOKUP($A847, TblMedical[], COLUMN(TblMedical[Cancer history]), FALSE)</f>
        <v>No</v>
      </c>
      <c r="J847" s="29">
        <f>VLOOKUP($A847, TblMedical[], 9, FALSE)</f>
        <v>0</v>
      </c>
      <c r="K847" s="29" t="str" cm="1">
        <f t="array" ref="K847">VLOOKUP($A847, TblMedical[], COLUMN(TblMedical[Smoker]), FALSE)</f>
        <v>No</v>
      </c>
      <c r="L847" s="29" t="str" cm="1">
        <f t="array" ref="L847">VLOOKUP($A847, TblMedical[], COLUMN(TblMedical[Weight Status]), FALSE)</f>
        <v>Overweight</v>
      </c>
      <c r="M847" s="29" t="str" cm="1">
        <f t="array" ref="M847">VLOOKUP($A847, TblMedical[], COLUMN(TblMedical[Diabetes Status]), FALSE)</f>
        <v>Diabetes</v>
      </c>
      <c r="N847" s="30" cm="1">
        <f t="array" ref="N847">VLOOKUP($A847, TblHospital[], COLUMN(TblHospital[DateofBirth]), FALSE)</f>
        <v>24019</v>
      </c>
      <c r="O847" s="35" t="str" cm="1">
        <f t="array" ref="O847">VLOOKUP($A847, TblHospital[], COLUMN(TblHospital[Hospital tier]), FALSE)</f>
        <v>tier - 3</v>
      </c>
      <c r="P847" s="35" t="str" cm="1">
        <f t="array" ref="P847">VLOOKUP($A847, TblHospital[], COLUMN(TblHospital[City tier]), FALSE)</f>
        <v>tier - 1</v>
      </c>
      <c r="Q847" s="35" t="str" cm="1">
        <f t="array" ref="Q847">VLOOKUP($A847, TblHospital[],COLUMN(TblHospital[State ID]), FALSE)</f>
        <v>R1013</v>
      </c>
      <c r="R847" s="31"/>
      <c r="S847" s="31"/>
      <c r="T847" s="31"/>
    </row>
    <row r="848" spans="1:20" x14ac:dyDescent="0.25">
      <c r="A848" s="39" t="str">
        <f>TblNames[[#This Row],[Customer ID]]</f>
        <v>Id847</v>
      </c>
      <c r="B848" s="29" t="str" cm="1">
        <f t="array" ref="B848">VLOOKUP($A848, TblNames[], COLUMN(TblNames[First Name]), FALSE)</f>
        <v>Natali N</v>
      </c>
      <c r="C848" s="29" cm="1">
        <f t="array" ref="C848">VLOOKUP($A848, TblMedical[], COLUMN(TblMedical[HBA1C]), FALSE)</f>
        <v>7.58</v>
      </c>
      <c r="D848" s="34" cm="1">
        <f t="array" ref="D848">VLOOKUP($A848, TblHospital[], COLUMN(TblHospital[Charges]), FALSE)</f>
        <v>12624.74</v>
      </c>
      <c r="E848" s="40" cm="1">
        <f t="array" ref="E848">VLOOKUP($A848, TblHospital[], COLUMN(TblHospital[Age]), FALSE)</f>
        <v>52</v>
      </c>
      <c r="F848" s="29" cm="1">
        <f t="array" ref="F848">VLOOKUP($A848, TblMedical[], COLUMN(TblMedical[BMI]), FALSE)</f>
        <v>34.08</v>
      </c>
      <c r="G848" s="29" t="str" cm="1">
        <f t="array" ref="G848">VLOOKUP($A848, TblMedical[], COLUMN(TblMedical[Heart Issues]), FALSE)</f>
        <v>Yes</v>
      </c>
      <c r="H848" s="29" t="str" cm="1">
        <f t="array" ref="H848">VLOOKUP($A848, TblMedical[], COLUMN(TblMedical[Any Transplants]), FALSE)</f>
        <v>No</v>
      </c>
      <c r="I848" s="29" t="str" cm="1">
        <f t="array" ref="I848">VLOOKUP($A848, TblMedical[], COLUMN(TblMedical[Cancer history]), FALSE)</f>
        <v>No</v>
      </c>
      <c r="J848" s="29">
        <f>VLOOKUP($A848, TblMedical[], 9, FALSE)</f>
        <v>2</v>
      </c>
      <c r="K848" s="29" t="str" cm="1">
        <f t="array" ref="K848">VLOOKUP($A848, TblMedical[], COLUMN(TblMedical[Smoker]), FALSE)</f>
        <v>No</v>
      </c>
      <c r="L848" s="29" t="str" cm="1">
        <f t="array" ref="L848">VLOOKUP($A848, TblMedical[], COLUMN(TblMedical[Weight Status]), FALSE)</f>
        <v>Obesity</v>
      </c>
      <c r="M848" s="29" t="str" cm="1">
        <f t="array" ref="M848">VLOOKUP($A848, TblMedical[], COLUMN(TblMedical[Diabetes Status]), FALSE)</f>
        <v>Diabetes</v>
      </c>
      <c r="N848" s="30" cm="1">
        <f t="array" ref="N848">VLOOKUP($A848, TblHospital[], COLUMN(TblHospital[DateofBirth]), FALSE)</f>
        <v>25930</v>
      </c>
      <c r="O848" s="35" t="str" cm="1">
        <f t="array" ref="O848">VLOOKUP($A848, TblHospital[], COLUMN(TblHospital[Hospital tier]), FALSE)</f>
        <v>tier - 3</v>
      </c>
      <c r="P848" s="35" t="str" cm="1">
        <f t="array" ref="P848">VLOOKUP($A848, TblHospital[], COLUMN(TblHospital[City tier]), FALSE)</f>
        <v>tier - 1</v>
      </c>
      <c r="Q848" s="35" t="str" cm="1">
        <f t="array" ref="Q848">VLOOKUP($A848, TblHospital[],COLUMN(TblHospital[State ID]), FALSE)</f>
        <v>R1012</v>
      </c>
      <c r="R848" s="31"/>
      <c r="S848" s="31"/>
      <c r="T848" s="31"/>
    </row>
    <row r="849" spans="1:20" x14ac:dyDescent="0.25">
      <c r="A849" s="39" t="str">
        <f>TblNames[[#This Row],[Customer ID]]</f>
        <v>Id848</v>
      </c>
      <c r="B849" s="29" t="str" cm="1">
        <f t="array" ref="B849">VLOOKUP($A849, TblNames[], COLUMN(TblNames[First Name]), FALSE)</f>
        <v>Beth</v>
      </c>
      <c r="C849" s="29" cm="1">
        <f t="array" ref="C849">VLOOKUP($A849, TblMedical[], COLUMN(TblMedical[HBA1C]), FALSE)</f>
        <v>11</v>
      </c>
      <c r="D849" s="34" cm="1">
        <f t="array" ref="D849">VLOOKUP($A849, TblHospital[], COLUMN(TblHospital[Charges]), FALSE)</f>
        <v>12622.18</v>
      </c>
      <c r="E849" s="40" cm="1">
        <f t="array" ref="E849">VLOOKUP($A849, TblHospital[], COLUMN(TblHospital[Age]), FALSE)</f>
        <v>59</v>
      </c>
      <c r="F849" s="29" cm="1">
        <f t="array" ref="F849">VLOOKUP($A849, TblMedical[], COLUMN(TblMedical[BMI]), FALSE)</f>
        <v>31.35</v>
      </c>
      <c r="G849" s="29" t="str" cm="1">
        <f t="array" ref="G849">VLOOKUP($A849, TblMedical[], COLUMN(TblMedical[Heart Issues]), FALSE)</f>
        <v>Yes</v>
      </c>
      <c r="H849" s="29" t="str" cm="1">
        <f t="array" ref="H849">VLOOKUP($A849, TblMedical[], COLUMN(TblMedical[Any Transplants]), FALSE)</f>
        <v>No</v>
      </c>
      <c r="I849" s="29" t="str" cm="1">
        <f t="array" ref="I849">VLOOKUP($A849, TblMedical[], COLUMN(TblMedical[Cancer history]), FALSE)</f>
        <v>Yes</v>
      </c>
      <c r="J849" s="29">
        <f>VLOOKUP($A849, TblMedical[], 9, FALSE)</f>
        <v>1</v>
      </c>
      <c r="K849" s="29" t="str" cm="1">
        <f t="array" ref="K849">VLOOKUP($A849, TblMedical[], COLUMN(TblMedical[Smoker]), FALSE)</f>
        <v>No</v>
      </c>
      <c r="L849" s="29" t="str" cm="1">
        <f t="array" ref="L849">VLOOKUP($A849, TblMedical[], COLUMN(TblMedical[Weight Status]), FALSE)</f>
        <v>Obesity</v>
      </c>
      <c r="M849" s="29" t="str" cm="1">
        <f t="array" ref="M849">VLOOKUP($A849, TblMedical[], COLUMN(TblMedical[Diabetes Status]), FALSE)</f>
        <v>Diabetes</v>
      </c>
      <c r="N849" s="30" cm="1">
        <f t="array" ref="N849">VLOOKUP($A849, TblHospital[], COLUMN(TblHospital[DateofBirth]), FALSE)</f>
        <v>23242</v>
      </c>
      <c r="O849" s="35" t="str" cm="1">
        <f t="array" ref="O849">VLOOKUP($A849, TblHospital[], COLUMN(TblHospital[Hospital tier]), FALSE)</f>
        <v>tier - 3</v>
      </c>
      <c r="P849" s="35" t="str" cm="1">
        <f t="array" ref="P849">VLOOKUP($A849, TblHospital[], COLUMN(TblHospital[City tier]), FALSE)</f>
        <v>tier - 1</v>
      </c>
      <c r="Q849" s="35" t="str" cm="1">
        <f t="array" ref="Q849">VLOOKUP($A849, TblHospital[],COLUMN(TblHospital[State ID]), FALSE)</f>
        <v>R1012</v>
      </c>
      <c r="R849" s="31"/>
      <c r="S849" s="31"/>
      <c r="T849" s="31"/>
    </row>
    <row r="850" spans="1:20" x14ac:dyDescent="0.25">
      <c r="A850" s="39" t="str">
        <f>TblNames[[#This Row],[Customer ID]]</f>
        <v>Id849</v>
      </c>
      <c r="B850" s="29" t="str" cm="1">
        <f t="array" ref="B850">VLOOKUP($A850, TblNames[], COLUMN(TblNames[First Name]), FALSE)</f>
        <v>Alex</v>
      </c>
      <c r="C850" s="29" cm="1">
        <f t="array" ref="C850">VLOOKUP($A850, TblMedical[], COLUMN(TblMedical[HBA1C]), FALSE)</f>
        <v>5.0599999999999996</v>
      </c>
      <c r="D850" s="34" cm="1">
        <f t="array" ref="D850">VLOOKUP($A850, TblHospital[], COLUMN(TblHospital[Charges]), FALSE)</f>
        <v>12609.89</v>
      </c>
      <c r="E850" s="40" cm="1">
        <f t="array" ref="E850">VLOOKUP($A850, TblHospital[], COLUMN(TblHospital[Age]), FALSE)</f>
        <v>24</v>
      </c>
      <c r="F850" s="29" cm="1">
        <f t="array" ref="F850">VLOOKUP($A850, TblMedical[], COLUMN(TblMedical[BMI]), FALSE)</f>
        <v>26.79</v>
      </c>
      <c r="G850" s="29" t="str" cm="1">
        <f t="array" ref="G850">VLOOKUP($A850, TblMedical[], COLUMN(TblMedical[Heart Issues]), FALSE)</f>
        <v>No</v>
      </c>
      <c r="H850" s="29" t="str" cm="1">
        <f t="array" ref="H850">VLOOKUP($A850, TblMedical[], COLUMN(TblMedical[Any Transplants]), FALSE)</f>
        <v>No</v>
      </c>
      <c r="I850" s="29" t="str" cm="1">
        <f t="array" ref="I850">VLOOKUP($A850, TblMedical[], COLUMN(TblMedical[Cancer history]), FALSE)</f>
        <v>No</v>
      </c>
      <c r="J850" s="29">
        <f>VLOOKUP($A850, TblMedical[], 9, FALSE)</f>
        <v>1</v>
      </c>
      <c r="K850" s="29" t="str" cm="1">
        <f t="array" ref="K850">VLOOKUP($A850, TblMedical[], COLUMN(TblMedical[Smoker]), FALSE)</f>
        <v>No</v>
      </c>
      <c r="L850" s="29" t="str" cm="1">
        <f t="array" ref="L850">VLOOKUP($A850, TblMedical[], COLUMN(TblMedical[Weight Status]), FALSE)</f>
        <v>Overweight</v>
      </c>
      <c r="M850" s="29" t="str" cm="1">
        <f t="array" ref="M850">VLOOKUP($A850, TblMedical[], COLUMN(TblMedical[Diabetes Status]), FALSE)</f>
        <v>Normal</v>
      </c>
      <c r="N850" s="30" cm="1">
        <f t="array" ref="N850">VLOOKUP($A850, TblHospital[], COLUMN(TblHospital[DateofBirth]), FALSE)</f>
        <v>36117</v>
      </c>
      <c r="O850" s="35" t="str" cm="1">
        <f t="array" ref="O850">VLOOKUP($A850, TblHospital[], COLUMN(TblHospital[Hospital tier]), FALSE)</f>
        <v>tier - 3</v>
      </c>
      <c r="P850" s="35" t="str" cm="1">
        <f t="array" ref="P850">VLOOKUP($A850, TblHospital[], COLUMN(TblHospital[City tier]), FALSE)</f>
        <v>tier - 3</v>
      </c>
      <c r="Q850" s="35" t="str" cm="1">
        <f t="array" ref="Q850">VLOOKUP($A850, TblHospital[],COLUMN(TblHospital[State ID]), FALSE)</f>
        <v>R1012</v>
      </c>
      <c r="R850" s="31"/>
      <c r="S850" s="31"/>
      <c r="T850" s="31"/>
    </row>
    <row r="851" spans="1:20" x14ac:dyDescent="0.25">
      <c r="A851" s="39" t="str">
        <f>TblNames[[#This Row],[Customer ID]]</f>
        <v>Id850</v>
      </c>
      <c r="B851" s="29" t="str" cm="1">
        <f t="array" ref="B851">VLOOKUP($A851, TblNames[], COLUMN(TblNames[First Name]), FALSE)</f>
        <v>Spencer</v>
      </c>
      <c r="C851" s="29" cm="1">
        <f t="array" ref="C851">VLOOKUP($A851, TblMedical[], COLUMN(TblMedical[HBA1C]), FALSE)</f>
        <v>6.11</v>
      </c>
      <c r="D851" s="34" cm="1">
        <f t="array" ref="D851">VLOOKUP($A851, TblHospital[], COLUMN(TblHospital[Charges]), FALSE)</f>
        <v>12600.46</v>
      </c>
      <c r="E851" s="40" cm="1">
        <f t="array" ref="E851">VLOOKUP($A851, TblHospital[], COLUMN(TblHospital[Age]), FALSE)</f>
        <v>34</v>
      </c>
      <c r="F851" s="29" cm="1">
        <f t="array" ref="F851">VLOOKUP($A851, TblMedical[], COLUMN(TblMedical[BMI]), FALSE)</f>
        <v>42.78</v>
      </c>
      <c r="G851" s="29" t="str" cm="1">
        <f t="array" ref="G851">VLOOKUP($A851, TblMedical[], COLUMN(TblMedical[Heart Issues]), FALSE)</f>
        <v>Yes</v>
      </c>
      <c r="H851" s="29" t="str" cm="1">
        <f t="array" ref="H851">VLOOKUP($A851, TblMedical[], COLUMN(TblMedical[Any Transplants]), FALSE)</f>
        <v>No</v>
      </c>
      <c r="I851" s="29" t="str" cm="1">
        <f t="array" ref="I851">VLOOKUP($A851, TblMedical[], COLUMN(TblMedical[Cancer history]), FALSE)</f>
        <v>No</v>
      </c>
      <c r="J851" s="29">
        <f>VLOOKUP($A851, TblMedical[], 9, FALSE)</f>
        <v>1</v>
      </c>
      <c r="K851" s="29" t="str" cm="1">
        <f t="array" ref="K851">VLOOKUP($A851, TblMedical[], COLUMN(TblMedical[Smoker]), FALSE)</f>
        <v>No</v>
      </c>
      <c r="L851" s="29" t="str" cm="1">
        <f t="array" ref="L851">VLOOKUP($A851, TblMedical[], COLUMN(TblMedical[Weight Status]), FALSE)</f>
        <v>Obesity</v>
      </c>
      <c r="M851" s="29" t="str" cm="1">
        <f t="array" ref="M851">VLOOKUP($A851, TblMedical[], COLUMN(TblMedical[Diabetes Status]), FALSE)</f>
        <v>Prediabetes</v>
      </c>
      <c r="N851" s="30" cm="1">
        <f t="array" ref="N851">VLOOKUP($A851, TblHospital[], COLUMN(TblHospital[DateofBirth]), FALSE)</f>
        <v>32366</v>
      </c>
      <c r="O851" s="35" t="str" cm="1">
        <f t="array" ref="O851">VLOOKUP($A851, TblHospital[], COLUMN(TblHospital[Hospital tier]), FALSE)</f>
        <v>tier - 3</v>
      </c>
      <c r="P851" s="35" t="str" cm="1">
        <f t="array" ref="P851">VLOOKUP($A851, TblHospital[], COLUMN(TblHospital[City tier]), FALSE)</f>
        <v>tier - 1</v>
      </c>
      <c r="Q851" s="35" t="str" cm="1">
        <f t="array" ref="Q851">VLOOKUP($A851, TblHospital[],COLUMN(TblHospital[State ID]), FALSE)</f>
        <v>R1023</v>
      </c>
      <c r="R851" s="31"/>
      <c r="S851" s="31"/>
      <c r="T851" s="31"/>
    </row>
    <row r="852" spans="1:20" x14ac:dyDescent="0.25">
      <c r="A852" s="39" t="str">
        <f>TblNames[[#This Row],[Customer ID]]</f>
        <v>Id851</v>
      </c>
      <c r="B852" s="29" t="str" cm="1">
        <f t="array" ref="B852">VLOOKUP($A852, TblNames[], COLUMN(TblNames[First Name]), FALSE)</f>
        <v>Andee W</v>
      </c>
      <c r="C852" s="29" cm="1">
        <f t="array" ref="C852">VLOOKUP($A852, TblMedical[], COLUMN(TblMedical[HBA1C]), FALSE)</f>
        <v>6.66</v>
      </c>
      <c r="D852" s="34" cm="1">
        <f t="array" ref="D852">VLOOKUP($A852, TblHospital[], COLUMN(TblHospital[Charges]), FALSE)</f>
        <v>12592.53</v>
      </c>
      <c r="E852" s="40" cm="1">
        <f t="array" ref="E852">VLOOKUP($A852, TblHospital[], COLUMN(TblHospital[Age]), FALSE)</f>
        <v>53</v>
      </c>
      <c r="F852" s="29" cm="1">
        <f t="array" ref="F852">VLOOKUP($A852, TblMedical[], COLUMN(TblMedical[BMI]), FALSE)</f>
        <v>46.75</v>
      </c>
      <c r="G852" s="29" t="str" cm="1">
        <f t="array" ref="G852">VLOOKUP($A852, TblMedical[], COLUMN(TblMedical[Heart Issues]), FALSE)</f>
        <v>Yes</v>
      </c>
      <c r="H852" s="29" t="str" cm="1">
        <f t="array" ref="H852">VLOOKUP($A852, TblMedical[], COLUMN(TblMedical[Any Transplants]), FALSE)</f>
        <v>No</v>
      </c>
      <c r="I852" s="29" t="str" cm="1">
        <f t="array" ref="I852">VLOOKUP($A852, TblMedical[], COLUMN(TblMedical[Cancer history]), FALSE)</f>
        <v>No</v>
      </c>
      <c r="J852" s="29">
        <f>VLOOKUP($A852, TblMedical[], 9, FALSE)</f>
        <v>2</v>
      </c>
      <c r="K852" s="29" t="str" cm="1">
        <f t="array" ref="K852">VLOOKUP($A852, TblMedical[], COLUMN(TblMedical[Smoker]), FALSE)</f>
        <v>No</v>
      </c>
      <c r="L852" s="29" t="str" cm="1">
        <f t="array" ref="L852">VLOOKUP($A852, TblMedical[], COLUMN(TblMedical[Weight Status]), FALSE)</f>
        <v>Obesity</v>
      </c>
      <c r="M852" s="29" t="str" cm="1">
        <f t="array" ref="M852">VLOOKUP($A852, TblMedical[], COLUMN(TblMedical[Diabetes Status]), FALSE)</f>
        <v>Prediabetes</v>
      </c>
      <c r="N852" s="30" cm="1">
        <f t="array" ref="N852">VLOOKUP($A852, TblHospital[], COLUMN(TblHospital[DateofBirth]), FALSE)</f>
        <v>25737</v>
      </c>
      <c r="O852" s="35" t="str" cm="1">
        <f t="array" ref="O852">VLOOKUP($A852, TblHospital[], COLUMN(TblHospital[Hospital tier]), FALSE)</f>
        <v>tier - 3</v>
      </c>
      <c r="P852" s="35" t="str" cm="1">
        <f t="array" ref="P852">VLOOKUP($A852, TblHospital[], COLUMN(TblHospital[City tier]), FALSE)</f>
        <v>tier - 2</v>
      </c>
      <c r="Q852" s="35" t="str" cm="1">
        <f t="array" ref="Q852">VLOOKUP($A852, TblHospital[],COLUMN(TblHospital[State ID]), FALSE)</f>
        <v>R1013</v>
      </c>
      <c r="R852" s="31"/>
      <c r="S852" s="31"/>
      <c r="T852" s="31"/>
    </row>
    <row r="853" spans="1:20" x14ac:dyDescent="0.25">
      <c r="A853" s="39" t="str">
        <f>TblNames[[#This Row],[Customer ID]]</f>
        <v>Id852</v>
      </c>
      <c r="B853" s="29" t="str" cm="1">
        <f t="array" ref="B853">VLOOKUP($A853, TblNames[], COLUMN(TblNames[First Name]), FALSE)</f>
        <v>Amy</v>
      </c>
      <c r="C853" s="29" cm="1">
        <f t="array" ref="C853">VLOOKUP($A853, TblMedical[], COLUMN(TblMedical[HBA1C]), FALSE)</f>
        <v>4.0199999999999996</v>
      </c>
      <c r="D853" s="34" cm="1">
        <f t="array" ref="D853">VLOOKUP($A853, TblHospital[], COLUMN(TblHospital[Charges]), FALSE)</f>
        <v>12579.92</v>
      </c>
      <c r="E853" s="40" cm="1">
        <f t="array" ref="E853">VLOOKUP($A853, TblHospital[], COLUMN(TblHospital[Age]), FALSE)</f>
        <v>53</v>
      </c>
      <c r="F853" s="29" cm="1">
        <f t="array" ref="F853">VLOOKUP($A853, TblMedical[], COLUMN(TblMedical[BMI]), FALSE)</f>
        <v>32.15</v>
      </c>
      <c r="G853" s="29" t="str" cm="1">
        <f t="array" ref="G853">VLOOKUP($A853, TblMedical[], COLUMN(TblMedical[Heart Issues]), FALSE)</f>
        <v>Yes</v>
      </c>
      <c r="H853" s="29" t="str" cm="1">
        <f t="array" ref="H853">VLOOKUP($A853, TblMedical[], COLUMN(TblMedical[Any Transplants]), FALSE)</f>
        <v>No</v>
      </c>
      <c r="I853" s="29" t="str" cm="1">
        <f t="array" ref="I853">VLOOKUP($A853, TblMedical[], COLUMN(TblMedical[Cancer history]), FALSE)</f>
        <v>Yes</v>
      </c>
      <c r="J853" s="29">
        <f>VLOOKUP($A853, TblMedical[], 9, FALSE)</f>
        <v>1</v>
      </c>
      <c r="K853" s="29" t="str" cm="1">
        <f t="array" ref="K853">VLOOKUP($A853, TblMedical[], COLUMN(TblMedical[Smoker]), FALSE)</f>
        <v>No</v>
      </c>
      <c r="L853" s="29" t="str" cm="1">
        <f t="array" ref="L853">VLOOKUP($A853, TblMedical[], COLUMN(TblMedical[Weight Status]), FALSE)</f>
        <v>Obesity</v>
      </c>
      <c r="M853" s="29" t="str" cm="1">
        <f t="array" ref="M853">VLOOKUP($A853, TblMedical[], COLUMN(TblMedical[Diabetes Status]), FALSE)</f>
        <v>Normal</v>
      </c>
      <c r="N853" s="30" cm="1">
        <f t="array" ref="N853">VLOOKUP($A853, TblHospital[], COLUMN(TblHospital[DateofBirth]), FALSE)</f>
        <v>25533</v>
      </c>
      <c r="O853" s="35" t="str" cm="1">
        <f t="array" ref="O853">VLOOKUP($A853, TblHospital[], COLUMN(TblHospital[Hospital tier]), FALSE)</f>
        <v>tier - 3</v>
      </c>
      <c r="P853" s="35" t="str" cm="1">
        <f t="array" ref="P853">VLOOKUP($A853, TblHospital[], COLUMN(TblHospital[City tier]), FALSE)</f>
        <v>tier - 1</v>
      </c>
      <c r="Q853" s="35" t="str" cm="1">
        <f t="array" ref="Q853">VLOOKUP($A853, TblHospital[],COLUMN(TblHospital[State ID]), FALSE)</f>
        <v>R1025</v>
      </c>
      <c r="R853" s="31"/>
      <c r="S853" s="31"/>
      <c r="T853" s="31"/>
    </row>
    <row r="854" spans="1:20" x14ac:dyDescent="0.25">
      <c r="A854" s="39" t="str">
        <f>TblNames[[#This Row],[Customer ID]]</f>
        <v>Id853</v>
      </c>
      <c r="B854" s="29" t="str" cm="1">
        <f t="array" ref="B854">VLOOKUP($A854, TblNames[], COLUMN(TblNames[First Name]), FALSE)</f>
        <v>Joshua</v>
      </c>
      <c r="C854" s="29" cm="1">
        <f t="array" ref="C854">VLOOKUP($A854, TblMedical[], COLUMN(TblMedical[HBA1C]), FALSE)</f>
        <v>8.81</v>
      </c>
      <c r="D854" s="34" cm="1">
        <f t="array" ref="D854">VLOOKUP($A854, TblHospital[], COLUMN(TblHospital[Charges]), FALSE)</f>
        <v>12574.05</v>
      </c>
      <c r="E854" s="40" cm="1">
        <f t="array" ref="E854">VLOOKUP($A854, TblHospital[], COLUMN(TblHospital[Age]), FALSE)</f>
        <v>61</v>
      </c>
      <c r="F854" s="29" cm="1">
        <f t="array" ref="F854">VLOOKUP($A854, TblMedical[], COLUMN(TblMedical[BMI]), FALSE)</f>
        <v>43.4</v>
      </c>
      <c r="G854" s="29" t="str" cm="1">
        <f t="array" ref="G854">VLOOKUP($A854, TblMedical[], COLUMN(TblMedical[Heart Issues]), FALSE)</f>
        <v>Yes</v>
      </c>
      <c r="H854" s="29" t="str" cm="1">
        <f t="array" ref="H854">VLOOKUP($A854, TblMedical[], COLUMN(TblMedical[Any Transplants]), FALSE)</f>
        <v>No</v>
      </c>
      <c r="I854" s="29" t="str" cm="1">
        <f t="array" ref="I854">VLOOKUP($A854, TblMedical[], COLUMN(TblMedical[Cancer history]), FALSE)</f>
        <v>No</v>
      </c>
      <c r="J854" s="29">
        <f>VLOOKUP($A854, TblMedical[], 9, FALSE)</f>
        <v>2</v>
      </c>
      <c r="K854" s="29" t="str" cm="1">
        <f t="array" ref="K854">VLOOKUP($A854, TblMedical[], COLUMN(TblMedical[Smoker]), FALSE)</f>
        <v>No</v>
      </c>
      <c r="L854" s="29" t="str" cm="1">
        <f t="array" ref="L854">VLOOKUP($A854, TblMedical[], COLUMN(TblMedical[Weight Status]), FALSE)</f>
        <v>Obesity</v>
      </c>
      <c r="M854" s="29" t="str" cm="1">
        <f t="array" ref="M854">VLOOKUP($A854, TblMedical[], COLUMN(TblMedical[Diabetes Status]), FALSE)</f>
        <v>Diabetes</v>
      </c>
      <c r="N854" s="30" cm="1">
        <f t="array" ref="N854">VLOOKUP($A854, TblHospital[], COLUMN(TblHospital[DateofBirth]), FALSE)</f>
        <v>22613</v>
      </c>
      <c r="O854" s="35" t="str" cm="1">
        <f t="array" ref="O854">VLOOKUP($A854, TblHospital[], COLUMN(TblHospital[Hospital tier]), FALSE)</f>
        <v>tier - 3</v>
      </c>
      <c r="P854" s="35" t="str" cm="1">
        <f t="array" ref="P854">VLOOKUP($A854, TblHospital[], COLUMN(TblHospital[City tier]), FALSE)</f>
        <v>tier - 1</v>
      </c>
      <c r="Q854" s="35" t="str" cm="1">
        <f t="array" ref="Q854">VLOOKUP($A854, TblHospital[],COLUMN(TblHospital[State ID]), FALSE)</f>
        <v>R1011</v>
      </c>
      <c r="R854" s="31"/>
      <c r="S854" s="31"/>
      <c r="T854" s="31"/>
    </row>
    <row r="855" spans="1:20" x14ac:dyDescent="0.25">
      <c r="A855" s="39" t="str">
        <f>TblNames[[#This Row],[Customer ID]]</f>
        <v>Id854</v>
      </c>
      <c r="B855" s="29" t="str" cm="1">
        <f t="array" ref="B855">VLOOKUP($A855, TblNames[], COLUMN(TblNames[First Name]), FALSE)</f>
        <v>C Fred</v>
      </c>
      <c r="C855" s="29" cm="1">
        <f t="array" ref="C855">VLOOKUP($A855, TblMedical[], COLUMN(TblMedical[HBA1C]), FALSE)</f>
        <v>7.92</v>
      </c>
      <c r="D855" s="34" cm="1">
        <f t="array" ref="D855">VLOOKUP($A855, TblHospital[], COLUMN(TblHospital[Charges]), FALSE)</f>
        <v>12557.61</v>
      </c>
      <c r="E855" s="40" cm="1">
        <f t="array" ref="E855">VLOOKUP($A855, TblHospital[], COLUMN(TblHospital[Age]), FALSE)</f>
        <v>61</v>
      </c>
      <c r="F855" s="29" cm="1">
        <f t="array" ref="F855">VLOOKUP($A855, TblMedical[], COLUMN(TblMedical[BMI]), FALSE)</f>
        <v>31.57</v>
      </c>
      <c r="G855" s="29" t="str" cm="1">
        <f t="array" ref="G855">VLOOKUP($A855, TblMedical[], COLUMN(TblMedical[Heart Issues]), FALSE)</f>
        <v>Yes</v>
      </c>
      <c r="H855" s="29" t="str" cm="1">
        <f t="array" ref="H855">VLOOKUP($A855, TblMedical[], COLUMN(TblMedical[Any Transplants]), FALSE)</f>
        <v>No</v>
      </c>
      <c r="I855" s="29" t="str" cm="1">
        <f t="array" ref="I855">VLOOKUP($A855, TblMedical[], COLUMN(TblMedical[Cancer history]), FALSE)</f>
        <v>No</v>
      </c>
      <c r="J855" s="29">
        <f>VLOOKUP($A855, TblMedical[], 9, FALSE)</f>
        <v>2</v>
      </c>
      <c r="K855" s="29" t="str" cm="1">
        <f t="array" ref="K855">VLOOKUP($A855, TblMedical[], COLUMN(TblMedical[Smoker]), FALSE)</f>
        <v>No</v>
      </c>
      <c r="L855" s="29" t="str" cm="1">
        <f t="array" ref="L855">VLOOKUP($A855, TblMedical[], COLUMN(TblMedical[Weight Status]), FALSE)</f>
        <v>Obesity</v>
      </c>
      <c r="M855" s="29" t="str" cm="1">
        <f t="array" ref="M855">VLOOKUP($A855, TblMedical[], COLUMN(TblMedical[Diabetes Status]), FALSE)</f>
        <v>Diabetes</v>
      </c>
      <c r="N855" s="30" cm="1">
        <f t="array" ref="N855">VLOOKUP($A855, TblHospital[], COLUMN(TblHospital[DateofBirth]), FALSE)</f>
        <v>22613</v>
      </c>
      <c r="O855" s="35" t="str" cm="1">
        <f t="array" ref="O855">VLOOKUP($A855, TblHospital[], COLUMN(TblHospital[Hospital tier]), FALSE)</f>
        <v>tier - 3</v>
      </c>
      <c r="P855" s="35" t="str" cm="1">
        <f t="array" ref="P855">VLOOKUP($A855, TblHospital[], COLUMN(TblHospital[City tier]), FALSE)</f>
        <v>tier - 3</v>
      </c>
      <c r="Q855" s="35" t="str" cm="1">
        <f t="array" ref="Q855">VLOOKUP($A855, TblHospital[],COLUMN(TblHospital[State ID]), FALSE)</f>
        <v>R1013</v>
      </c>
      <c r="R855" s="31"/>
      <c r="S855" s="31"/>
      <c r="T855" s="31"/>
    </row>
    <row r="856" spans="1:20" x14ac:dyDescent="0.25">
      <c r="A856" s="39" t="str">
        <f>TblNames[[#This Row],[Customer ID]]</f>
        <v>Id855</v>
      </c>
      <c r="B856" s="29" t="str" cm="1">
        <f t="array" ref="B856">VLOOKUP($A856, TblNames[], COLUMN(TblNames[First Name]), FALSE)</f>
        <v>Jeremy</v>
      </c>
      <c r="C856" s="29" cm="1">
        <f t="array" ref="C856">VLOOKUP($A856, TblMedical[], COLUMN(TblMedical[HBA1C]), FALSE)</f>
        <v>7.48</v>
      </c>
      <c r="D856" s="34" cm="1">
        <f t="array" ref="D856">VLOOKUP($A856, TblHospital[], COLUMN(TblHospital[Charges]), FALSE)</f>
        <v>12523.6</v>
      </c>
      <c r="E856" s="40" cm="1">
        <f t="array" ref="E856">VLOOKUP($A856, TblHospital[], COLUMN(TblHospital[Age]), FALSE)</f>
        <v>60</v>
      </c>
      <c r="F856" s="29" cm="1">
        <f t="array" ref="F856">VLOOKUP($A856, TblMedical[], COLUMN(TblMedical[BMI]), FALSE)</f>
        <v>24.32</v>
      </c>
      <c r="G856" s="29" t="str" cm="1">
        <f t="array" ref="G856">VLOOKUP($A856, TblMedical[], COLUMN(TblMedical[Heart Issues]), FALSE)</f>
        <v>No</v>
      </c>
      <c r="H856" s="29" t="str" cm="1">
        <f t="array" ref="H856">VLOOKUP($A856, TblMedical[], COLUMN(TblMedical[Any Transplants]), FALSE)</f>
        <v>No</v>
      </c>
      <c r="I856" s="29" t="str" cm="1">
        <f t="array" ref="I856">VLOOKUP($A856, TblMedical[], COLUMN(TblMedical[Cancer history]), FALSE)</f>
        <v>No</v>
      </c>
      <c r="J856" s="29">
        <f>VLOOKUP($A856, TblMedical[], 9, FALSE)</f>
        <v>0</v>
      </c>
      <c r="K856" s="29" t="str" cm="1">
        <f t="array" ref="K856">VLOOKUP($A856, TblMedical[], COLUMN(TblMedical[Smoker]), FALSE)</f>
        <v>No</v>
      </c>
      <c r="L856" s="29" t="str" cm="1">
        <f t="array" ref="L856">VLOOKUP($A856, TblMedical[], COLUMN(TblMedical[Weight Status]), FALSE)</f>
        <v>Normal Weight</v>
      </c>
      <c r="M856" s="29" t="str" cm="1">
        <f t="array" ref="M856">VLOOKUP($A856, TblMedical[], COLUMN(TblMedical[Diabetes Status]), FALSE)</f>
        <v>Prediabetes</v>
      </c>
      <c r="N856" s="30" cm="1">
        <f t="array" ref="N856">VLOOKUP($A856, TblHospital[], COLUMN(TblHospital[DateofBirth]), FALSE)</f>
        <v>22935</v>
      </c>
      <c r="O856" s="35" t="str" cm="1">
        <f t="array" ref="O856">VLOOKUP($A856, TblHospital[], COLUMN(TblHospital[Hospital tier]), FALSE)</f>
        <v>tier - 3</v>
      </c>
      <c r="P856" s="35" t="str" cm="1">
        <f t="array" ref="P856">VLOOKUP($A856, TblHospital[], COLUMN(TblHospital[City tier]), FALSE)</f>
        <v>tier - 3</v>
      </c>
      <c r="Q856" s="35" t="str" cm="1">
        <f t="array" ref="Q856">VLOOKUP($A856, TblHospital[],COLUMN(TblHospital[State ID]), FALSE)</f>
        <v>R1012</v>
      </c>
      <c r="R856" s="31"/>
      <c r="S856" s="31"/>
      <c r="T856" s="31"/>
    </row>
    <row r="857" spans="1:20" x14ac:dyDescent="0.25">
      <c r="A857" s="39" t="str">
        <f>TblNames[[#This Row],[Customer ID]]</f>
        <v>Id856</v>
      </c>
      <c r="B857" s="29" t="str" cm="1">
        <f t="array" ref="B857">VLOOKUP($A857, TblNames[], COLUMN(TblNames[First Name]), FALSE)</f>
        <v>Patrick Sr</v>
      </c>
      <c r="C857" s="29" cm="1">
        <f t="array" ref="C857">VLOOKUP($A857, TblMedical[], COLUMN(TblMedical[HBA1C]), FALSE)</f>
        <v>4.62</v>
      </c>
      <c r="D857" s="34" cm="1">
        <f t="array" ref="D857">VLOOKUP($A857, TblHospital[], COLUMN(TblHospital[Charges]), FALSE)</f>
        <v>12499.88</v>
      </c>
      <c r="E857" s="40" cm="1">
        <f t="array" ref="E857">VLOOKUP($A857, TblHospital[], COLUMN(TblHospital[Age]), FALSE)</f>
        <v>57</v>
      </c>
      <c r="F857" s="29" cm="1">
        <f t="array" ref="F857">VLOOKUP($A857, TblMedical[], COLUMN(TblMedical[BMI]), FALSE)</f>
        <v>31.07</v>
      </c>
      <c r="G857" s="29" t="str" cm="1">
        <f t="array" ref="G857">VLOOKUP($A857, TblMedical[], COLUMN(TblMedical[Heart Issues]), FALSE)</f>
        <v>Yes</v>
      </c>
      <c r="H857" s="29" t="str" cm="1">
        <f t="array" ref="H857">VLOOKUP($A857, TblMedical[], COLUMN(TblMedical[Any Transplants]), FALSE)</f>
        <v>No</v>
      </c>
      <c r="I857" s="29" t="str" cm="1">
        <f t="array" ref="I857">VLOOKUP($A857, TblMedical[], COLUMN(TblMedical[Cancer history]), FALSE)</f>
        <v>No</v>
      </c>
      <c r="J857" s="29">
        <f>VLOOKUP($A857, TblMedical[], 9, FALSE)</f>
        <v>2</v>
      </c>
      <c r="K857" s="29" t="str" cm="1">
        <f t="array" ref="K857">VLOOKUP($A857, TblMedical[], COLUMN(TblMedical[Smoker]), FALSE)</f>
        <v>No</v>
      </c>
      <c r="L857" s="29" t="str" cm="1">
        <f t="array" ref="L857">VLOOKUP($A857, TblMedical[], COLUMN(TblMedical[Weight Status]), FALSE)</f>
        <v>Obesity</v>
      </c>
      <c r="M857" s="29" t="str" cm="1">
        <f t="array" ref="M857">VLOOKUP($A857, TblMedical[], COLUMN(TblMedical[Diabetes Status]), FALSE)</f>
        <v>Normal</v>
      </c>
      <c r="N857" s="30" cm="1">
        <f t="array" ref="N857">VLOOKUP($A857, TblHospital[], COLUMN(TblHospital[DateofBirth]), FALSE)</f>
        <v>24300</v>
      </c>
      <c r="O857" s="35" t="str" cm="1">
        <f t="array" ref="O857">VLOOKUP($A857, TblHospital[], COLUMN(TblHospital[Hospital tier]), FALSE)</f>
        <v>tier - 3</v>
      </c>
      <c r="P857" s="35" t="str" cm="1">
        <f t="array" ref="P857">VLOOKUP($A857, TblHospital[], COLUMN(TblHospital[City tier]), FALSE)</f>
        <v>tier - 2</v>
      </c>
      <c r="Q857" s="35" t="str" cm="1">
        <f t="array" ref="Q857">VLOOKUP($A857, TblHospital[],COLUMN(TblHospital[State ID]), FALSE)</f>
        <v>R1012</v>
      </c>
      <c r="R857" s="31"/>
      <c r="S857" s="31"/>
      <c r="T857" s="31"/>
    </row>
    <row r="858" spans="1:20" x14ac:dyDescent="0.25">
      <c r="A858" s="39" t="str">
        <f>TblNames[[#This Row],[Customer ID]]</f>
        <v>Id857</v>
      </c>
      <c r="B858" s="29" t="str" cm="1">
        <f t="array" ref="B858">VLOOKUP($A858, TblNames[], COLUMN(TblNames[First Name]), FALSE)</f>
        <v>Kelly M</v>
      </c>
      <c r="C858" s="29" cm="1">
        <f t="array" ref="C858">VLOOKUP($A858, TblMedical[], COLUMN(TblMedical[HBA1C]), FALSE)</f>
        <v>8.4700000000000006</v>
      </c>
      <c r="D858" s="34" cm="1">
        <f t="array" ref="D858">VLOOKUP($A858, TblHospital[], COLUMN(TblHospital[Charges]), FALSE)</f>
        <v>12495.29</v>
      </c>
      <c r="E858" s="40" cm="1">
        <f t="array" ref="E858">VLOOKUP($A858, TblHospital[], COLUMN(TblHospital[Age]), FALSE)</f>
        <v>54</v>
      </c>
      <c r="F858" s="29" cm="1">
        <f t="array" ref="F858">VLOOKUP($A858, TblMedical[], COLUMN(TblMedical[BMI]), FALSE)</f>
        <v>35.814999999999998</v>
      </c>
      <c r="G858" s="29" t="str" cm="1">
        <f t="array" ref="G858">VLOOKUP($A858, TblMedical[], COLUMN(TblMedical[Heart Issues]), FALSE)</f>
        <v>No</v>
      </c>
      <c r="H858" s="29" t="str" cm="1">
        <f t="array" ref="H858">VLOOKUP($A858, TblMedical[], COLUMN(TblMedical[Any Transplants]), FALSE)</f>
        <v>No</v>
      </c>
      <c r="I858" s="29" t="str" cm="1">
        <f t="array" ref="I858">VLOOKUP($A858, TblMedical[], COLUMN(TblMedical[Cancer history]), FALSE)</f>
        <v>No</v>
      </c>
      <c r="J858" s="29">
        <f>VLOOKUP($A858, TblMedical[], 9, FALSE)</f>
        <v>0</v>
      </c>
      <c r="K858" s="29" t="str" cm="1">
        <f t="array" ref="K858">VLOOKUP($A858, TblMedical[], COLUMN(TblMedical[Smoker]), FALSE)</f>
        <v>No</v>
      </c>
      <c r="L858" s="29" t="str" cm="1">
        <f t="array" ref="L858">VLOOKUP($A858, TblMedical[], COLUMN(TblMedical[Weight Status]), FALSE)</f>
        <v>Obesity</v>
      </c>
      <c r="M858" s="29" t="str" cm="1">
        <f t="array" ref="M858">VLOOKUP($A858, TblMedical[], COLUMN(TblMedical[Diabetes Status]), FALSE)</f>
        <v>Diabetes</v>
      </c>
      <c r="N858" s="30" cm="1">
        <f t="array" ref="N858">VLOOKUP($A858, TblHospital[], COLUMN(TblHospital[DateofBirth]), FALSE)</f>
        <v>25175</v>
      </c>
      <c r="O858" s="35" t="str" cm="1">
        <f t="array" ref="O858">VLOOKUP($A858, TblHospital[], COLUMN(TblHospital[Hospital tier]), FALSE)</f>
        <v>tier - 3</v>
      </c>
      <c r="P858" s="35" t="str" cm="1">
        <f t="array" ref="P858">VLOOKUP($A858, TblHospital[], COLUMN(TblHospital[City tier]), FALSE)</f>
        <v>tier - 3</v>
      </c>
      <c r="Q858" s="35" t="str" cm="1">
        <f t="array" ref="Q858">VLOOKUP($A858, TblHospital[],COLUMN(TblHospital[State ID]), FALSE)</f>
        <v>R1012</v>
      </c>
      <c r="R858" s="31"/>
      <c r="S858" s="31"/>
      <c r="T858" s="31"/>
    </row>
    <row r="859" spans="1:20" x14ac:dyDescent="0.25">
      <c r="A859" s="39" t="str">
        <f>TblNames[[#This Row],[Customer ID]]</f>
        <v>Id858</v>
      </c>
      <c r="B859" s="29" t="str" cm="1">
        <f t="array" ref="B859">VLOOKUP($A859, TblNames[], COLUMN(TblNames[First Name]), FALSE)</f>
        <v>Katherine</v>
      </c>
      <c r="C859" s="29" cm="1">
        <f t="array" ref="C859">VLOOKUP($A859, TblMedical[], COLUMN(TblMedical[HBA1C]), FALSE)</f>
        <v>10.58</v>
      </c>
      <c r="D859" s="34" cm="1">
        <f t="array" ref="D859">VLOOKUP($A859, TblHospital[], COLUMN(TblHospital[Charges]), FALSE)</f>
        <v>12485.8</v>
      </c>
      <c r="E859" s="40" cm="1">
        <f t="array" ref="E859">VLOOKUP($A859, TblHospital[], COLUMN(TblHospital[Age]), FALSE)</f>
        <v>55</v>
      </c>
      <c r="F859" s="29" cm="1">
        <f t="array" ref="F859">VLOOKUP($A859, TblMedical[], COLUMN(TblMedical[BMI]), FALSE)</f>
        <v>40.81</v>
      </c>
      <c r="G859" s="29" t="str" cm="1">
        <f t="array" ref="G859">VLOOKUP($A859, TblMedical[], COLUMN(TblMedical[Heart Issues]), FALSE)</f>
        <v>Yes</v>
      </c>
      <c r="H859" s="29" t="str" cm="1">
        <f t="array" ref="H859">VLOOKUP($A859, TblMedical[], COLUMN(TblMedical[Any Transplants]), FALSE)</f>
        <v>No</v>
      </c>
      <c r="I859" s="29" t="str" cm="1">
        <f t="array" ref="I859">VLOOKUP($A859, TblMedical[], COLUMN(TblMedical[Cancer history]), FALSE)</f>
        <v>No</v>
      </c>
      <c r="J859" s="29">
        <f>VLOOKUP($A859, TblMedical[], 9, FALSE)</f>
        <v>0</v>
      </c>
      <c r="K859" s="29" t="str" cm="1">
        <f t="array" ref="K859">VLOOKUP($A859, TblMedical[], COLUMN(TblMedical[Smoker]), FALSE)</f>
        <v>No</v>
      </c>
      <c r="L859" s="29" t="str" cm="1">
        <f t="array" ref="L859">VLOOKUP($A859, TblMedical[], COLUMN(TblMedical[Weight Status]), FALSE)</f>
        <v>Obesity</v>
      </c>
      <c r="M859" s="29" t="str" cm="1">
        <f t="array" ref="M859">VLOOKUP($A859, TblMedical[], COLUMN(TblMedical[Diabetes Status]), FALSE)</f>
        <v>Diabetes</v>
      </c>
      <c r="N859" s="30" cm="1">
        <f t="array" ref="N859">VLOOKUP($A859, TblHospital[], COLUMN(TblHospital[DateofBirth]), FALSE)</f>
        <v>24716</v>
      </c>
      <c r="O859" s="35" t="str" cm="1">
        <f t="array" ref="O859">VLOOKUP($A859, TblHospital[], COLUMN(TblHospital[Hospital tier]), FALSE)</f>
        <v>tier - 3</v>
      </c>
      <c r="P859" s="35" t="str" cm="1">
        <f t="array" ref="P859">VLOOKUP($A859, TblHospital[], COLUMN(TblHospital[City tier]), FALSE)</f>
        <v>tier - 3</v>
      </c>
      <c r="Q859" s="35" t="str" cm="1">
        <f t="array" ref="Q859">VLOOKUP($A859, TblHospital[],COLUMN(TblHospital[State ID]), FALSE)</f>
        <v>R1013</v>
      </c>
      <c r="R859" s="31"/>
      <c r="S859" s="31"/>
      <c r="T859" s="31"/>
    </row>
    <row r="860" spans="1:20" x14ac:dyDescent="0.25">
      <c r="A860" s="39" t="str">
        <f>TblNames[[#This Row],[Customer ID]]</f>
        <v>Id859</v>
      </c>
      <c r="B860" s="29" t="str" cm="1">
        <f t="array" ref="B860">VLOOKUP($A860, TblNames[], COLUMN(TblNames[First Name]), FALSE)</f>
        <v>Keila L</v>
      </c>
      <c r="C860" s="29" cm="1">
        <f t="array" ref="C860">VLOOKUP($A860, TblMedical[], COLUMN(TblMedical[HBA1C]), FALSE)</f>
        <v>7.48</v>
      </c>
      <c r="D860" s="34" cm="1">
        <f t="array" ref="D860">VLOOKUP($A860, TblHospital[], COLUMN(TblHospital[Charges]), FALSE)</f>
        <v>12479.71</v>
      </c>
      <c r="E860" s="40" cm="1">
        <f t="array" ref="E860">VLOOKUP($A860, TblHospital[], COLUMN(TblHospital[Age]), FALSE)</f>
        <v>54</v>
      </c>
      <c r="F860" s="29" cm="1">
        <f t="array" ref="F860">VLOOKUP($A860, TblMedical[], COLUMN(TblMedical[BMI]), FALSE)</f>
        <v>24.605</v>
      </c>
      <c r="G860" s="29" t="str" cm="1">
        <f t="array" ref="G860">VLOOKUP($A860, TblMedical[], COLUMN(TblMedical[Heart Issues]), FALSE)</f>
        <v>No</v>
      </c>
      <c r="H860" s="29" t="str" cm="1">
        <f t="array" ref="H860">VLOOKUP($A860, TblMedical[], COLUMN(TblMedical[Any Transplants]), FALSE)</f>
        <v>No</v>
      </c>
      <c r="I860" s="29" t="str" cm="1">
        <f t="array" ref="I860">VLOOKUP($A860, TblMedical[], COLUMN(TblMedical[Cancer history]), FALSE)</f>
        <v>No</v>
      </c>
      <c r="J860" s="29">
        <f>VLOOKUP($A860, TblMedical[], 9, FALSE)</f>
        <v>0</v>
      </c>
      <c r="K860" s="29" t="str" cm="1">
        <f t="array" ref="K860">VLOOKUP($A860, TblMedical[], COLUMN(TblMedical[Smoker]), FALSE)</f>
        <v>No</v>
      </c>
      <c r="L860" s="29" t="str" cm="1">
        <f t="array" ref="L860">VLOOKUP($A860, TblMedical[], COLUMN(TblMedical[Weight Status]), FALSE)</f>
        <v>Normal Weight</v>
      </c>
      <c r="M860" s="29" t="str" cm="1">
        <f t="array" ref="M860">VLOOKUP($A860, TblMedical[], COLUMN(TblMedical[Diabetes Status]), FALSE)</f>
        <v>Prediabetes</v>
      </c>
      <c r="N860" s="30" cm="1">
        <f t="array" ref="N860">VLOOKUP($A860, TblHospital[], COLUMN(TblHospital[DateofBirth]), FALSE)</f>
        <v>25154</v>
      </c>
      <c r="O860" s="35" t="str" cm="1">
        <f t="array" ref="O860">VLOOKUP($A860, TblHospital[], COLUMN(TblHospital[Hospital tier]), FALSE)</f>
        <v>tier - 3</v>
      </c>
      <c r="P860" s="35" t="str" cm="1">
        <f t="array" ref="P860">VLOOKUP($A860, TblHospital[], COLUMN(TblHospital[City tier]), FALSE)</f>
        <v>tier - 3</v>
      </c>
      <c r="Q860" s="35" t="str" cm="1">
        <f t="array" ref="Q860">VLOOKUP($A860, TblHospital[],COLUMN(TblHospital[State ID]), FALSE)</f>
        <v>R1012</v>
      </c>
      <c r="R860" s="31"/>
      <c r="S860" s="31"/>
      <c r="T860" s="31"/>
    </row>
    <row r="861" spans="1:20" x14ac:dyDescent="0.25">
      <c r="A861" s="39" t="str">
        <f>TblNames[[#This Row],[Customer ID]]</f>
        <v>Id860</v>
      </c>
      <c r="B861" s="29" t="str" cm="1">
        <f t="array" ref="B861">VLOOKUP($A861, TblNames[], COLUMN(TblNames[First Name]), FALSE)</f>
        <v>Zanae E</v>
      </c>
      <c r="C861" s="29" cm="1">
        <f t="array" ref="C861">VLOOKUP($A861, TblMedical[], COLUMN(TblMedical[HBA1C]), FALSE)</f>
        <v>7.82</v>
      </c>
      <c r="D861" s="34" cm="1">
        <f t="array" ref="D861">VLOOKUP($A861, TblHospital[], COLUMN(TblHospital[Charges]), FALSE)</f>
        <v>12475.35</v>
      </c>
      <c r="E861" s="40" cm="1">
        <f t="array" ref="E861">VLOOKUP($A861, TblHospital[], COLUMN(TblHospital[Age]), FALSE)</f>
        <v>54</v>
      </c>
      <c r="F861" s="29" cm="1">
        <f t="array" ref="F861">VLOOKUP($A861, TblMedical[], COLUMN(TblMedical[BMI]), FALSE)</f>
        <v>21.47</v>
      </c>
      <c r="G861" s="29" t="str" cm="1">
        <f t="array" ref="G861">VLOOKUP($A861, TblMedical[], COLUMN(TblMedical[Heart Issues]), FALSE)</f>
        <v>No</v>
      </c>
      <c r="H861" s="29" t="str" cm="1">
        <f t="array" ref="H861">VLOOKUP($A861, TblMedical[], COLUMN(TblMedical[Any Transplants]), FALSE)</f>
        <v>No</v>
      </c>
      <c r="I861" s="29" t="str" cm="1">
        <f t="array" ref="I861">VLOOKUP($A861, TblMedical[], COLUMN(TblMedical[Cancer history]), FALSE)</f>
        <v>No</v>
      </c>
      <c r="J861" s="29">
        <f>VLOOKUP($A861, TblMedical[], 9, FALSE)</f>
        <v>0</v>
      </c>
      <c r="K861" s="29" t="str" cm="1">
        <f t="array" ref="K861">VLOOKUP($A861, TblMedical[], COLUMN(TblMedical[Smoker]), FALSE)</f>
        <v>No</v>
      </c>
      <c r="L861" s="29" t="str" cm="1">
        <f t="array" ref="L861">VLOOKUP($A861, TblMedical[], COLUMN(TblMedical[Weight Status]), FALSE)</f>
        <v>Normal Weight</v>
      </c>
      <c r="M861" s="29" t="str" cm="1">
        <f t="array" ref="M861">VLOOKUP($A861, TblMedical[], COLUMN(TblMedical[Diabetes Status]), FALSE)</f>
        <v>Diabetes</v>
      </c>
      <c r="N861" s="30" cm="1">
        <f t="array" ref="N861">VLOOKUP($A861, TblHospital[], COLUMN(TblHospital[DateofBirth]), FALSE)</f>
        <v>25168</v>
      </c>
      <c r="O861" s="35" t="str" cm="1">
        <f t="array" ref="O861">VLOOKUP($A861, TblHospital[], COLUMN(TblHospital[Hospital tier]), FALSE)</f>
        <v>tier - 3</v>
      </c>
      <c r="P861" s="35" t="str" cm="1">
        <f t="array" ref="P861">VLOOKUP($A861, TblHospital[], COLUMN(TblHospital[City tier]), FALSE)</f>
        <v>tier - 1</v>
      </c>
      <c r="Q861" s="35" t="str" cm="1">
        <f t="array" ref="Q861">VLOOKUP($A861, TblHospital[],COLUMN(TblHospital[State ID]), FALSE)</f>
        <v>R1012</v>
      </c>
      <c r="R861" s="31"/>
      <c r="S861" s="31"/>
      <c r="T861" s="31"/>
    </row>
    <row r="862" spans="1:20" x14ac:dyDescent="0.25">
      <c r="A862" s="39" t="str">
        <f>TblNames[[#This Row],[Customer ID]]</f>
        <v>Id861</v>
      </c>
      <c r="B862" s="29" t="str" cm="1">
        <f t="array" ref="B862">VLOOKUP($A862, TblNames[], COLUMN(TblNames[First Name]), FALSE)</f>
        <v>Alex</v>
      </c>
      <c r="C862" s="29" cm="1">
        <f t="array" ref="C862">VLOOKUP($A862, TblMedical[], COLUMN(TblMedical[HBA1C]), FALSE)</f>
        <v>4.96</v>
      </c>
      <c r="D862" s="34" cm="1">
        <f t="array" ref="D862">VLOOKUP($A862, TblHospital[], COLUMN(TblHospital[Charges]), FALSE)</f>
        <v>12452.25</v>
      </c>
      <c r="E862" s="40" cm="1">
        <f t="array" ref="E862">VLOOKUP($A862, TblHospital[], COLUMN(TblHospital[Age]), FALSE)</f>
        <v>27</v>
      </c>
      <c r="F862" s="29" cm="1">
        <f t="array" ref="F862">VLOOKUP($A862, TblMedical[], COLUMN(TblMedical[BMI]), FALSE)</f>
        <v>52.89</v>
      </c>
      <c r="G862" s="29" t="str" cm="1">
        <f t="array" ref="G862">VLOOKUP($A862, TblMedical[], COLUMN(TblMedical[Heart Issues]), FALSE)</f>
        <v>Yes</v>
      </c>
      <c r="H862" s="29" t="str" cm="1">
        <f t="array" ref="H862">VLOOKUP($A862, TblMedical[], COLUMN(TblMedical[Any Transplants]), FALSE)</f>
        <v>No</v>
      </c>
      <c r="I862" s="29" t="str" cm="1">
        <f t="array" ref="I862">VLOOKUP($A862, TblMedical[], COLUMN(TblMedical[Cancer history]), FALSE)</f>
        <v>No</v>
      </c>
      <c r="J862" s="29">
        <f>VLOOKUP($A862, TblMedical[], 9, FALSE)</f>
        <v>1</v>
      </c>
      <c r="K862" s="29" t="str" cm="1">
        <f t="array" ref="K862">VLOOKUP($A862, TblMedical[], COLUMN(TblMedical[Smoker]), FALSE)</f>
        <v>No</v>
      </c>
      <c r="L862" s="29" t="str" cm="1">
        <f t="array" ref="L862">VLOOKUP($A862, TblMedical[], COLUMN(TblMedical[Weight Status]), FALSE)</f>
        <v>Obesity</v>
      </c>
      <c r="M862" s="29" t="str" cm="1">
        <f t="array" ref="M862">VLOOKUP($A862, TblMedical[], COLUMN(TblMedical[Diabetes Status]), FALSE)</f>
        <v>Normal</v>
      </c>
      <c r="N862" s="30" cm="1">
        <f t="array" ref="N862">VLOOKUP($A862, TblHospital[], COLUMN(TblHospital[DateofBirth]), FALSE)</f>
        <v>34920</v>
      </c>
      <c r="O862" s="35" t="str" cm="1">
        <f t="array" ref="O862">VLOOKUP($A862, TblHospital[], COLUMN(TblHospital[Hospital tier]), FALSE)</f>
        <v>tier - 3</v>
      </c>
      <c r="P862" s="35" t="str" cm="1">
        <f t="array" ref="P862">VLOOKUP($A862, TblHospital[], COLUMN(TblHospital[City tier]), FALSE)</f>
        <v>tier - 3</v>
      </c>
      <c r="Q862" s="35" t="str" cm="1">
        <f t="array" ref="Q862">VLOOKUP($A862, TblHospital[],COLUMN(TblHospital[State ID]), FALSE)</f>
        <v>R1012</v>
      </c>
      <c r="R862" s="31"/>
      <c r="S862" s="31"/>
      <c r="T862" s="31"/>
    </row>
    <row r="863" spans="1:20" x14ac:dyDescent="0.25">
      <c r="A863" s="39" t="str">
        <f>TblNames[[#This Row],[Customer ID]]</f>
        <v>Id862</v>
      </c>
      <c r="B863" s="29" t="str" cm="1">
        <f t="array" ref="B863">VLOOKUP($A863, TblNames[], COLUMN(TblNames[First Name]), FALSE)</f>
        <v>Kathryn</v>
      </c>
      <c r="C863" s="29" cm="1">
        <f t="array" ref="C863">VLOOKUP($A863, TblMedical[], COLUMN(TblMedical[HBA1C]), FALSE)</f>
        <v>6.15</v>
      </c>
      <c r="D863" s="34" cm="1">
        <f t="array" ref="D863">VLOOKUP($A863, TblHospital[], COLUMN(TblHospital[Charges]), FALSE)</f>
        <v>12430.95</v>
      </c>
      <c r="E863" s="40" cm="1">
        <f t="array" ref="E863">VLOOKUP($A863, TblHospital[], COLUMN(TblHospital[Age]), FALSE)</f>
        <v>59</v>
      </c>
      <c r="F863" s="29" cm="1">
        <f t="array" ref="F863">VLOOKUP($A863, TblMedical[], COLUMN(TblMedical[BMI]), FALSE)</f>
        <v>32.965000000000003</v>
      </c>
      <c r="G863" s="29" t="str" cm="1">
        <f t="array" ref="G863">VLOOKUP($A863, TblMedical[], COLUMN(TblMedical[Heart Issues]), FALSE)</f>
        <v>Yes</v>
      </c>
      <c r="H863" s="29" t="str" cm="1">
        <f t="array" ref="H863">VLOOKUP($A863, TblMedical[], COLUMN(TblMedical[Any Transplants]), FALSE)</f>
        <v>No</v>
      </c>
      <c r="I863" s="29" t="str" cm="1">
        <f t="array" ref="I863">VLOOKUP($A863, TblMedical[], COLUMN(TblMedical[Cancer history]), FALSE)</f>
        <v>No</v>
      </c>
      <c r="J863" s="29">
        <f>VLOOKUP($A863, TblMedical[], 9, FALSE)</f>
        <v>1</v>
      </c>
      <c r="K863" s="29" t="str" cm="1">
        <f t="array" ref="K863">VLOOKUP($A863, TblMedical[], COLUMN(TblMedical[Smoker]), FALSE)</f>
        <v>No</v>
      </c>
      <c r="L863" s="29" t="str" cm="1">
        <f t="array" ref="L863">VLOOKUP($A863, TblMedical[], COLUMN(TblMedical[Weight Status]), FALSE)</f>
        <v>Obesity</v>
      </c>
      <c r="M863" s="29" t="str" cm="1">
        <f t="array" ref="M863">VLOOKUP($A863, TblMedical[], COLUMN(TblMedical[Diabetes Status]), FALSE)</f>
        <v>Prediabetes</v>
      </c>
      <c r="N863" s="30" cm="1">
        <f t="array" ref="N863">VLOOKUP($A863, TblHospital[], COLUMN(TblHospital[DateofBirth]), FALSE)</f>
        <v>23593</v>
      </c>
      <c r="O863" s="35" t="str" cm="1">
        <f t="array" ref="O863">VLOOKUP($A863, TblHospital[], COLUMN(TblHospital[Hospital tier]), FALSE)</f>
        <v>tier - 3</v>
      </c>
      <c r="P863" s="35" t="str" cm="1">
        <f t="array" ref="P863">VLOOKUP($A863, TblHospital[], COLUMN(TblHospital[City tier]), FALSE)</f>
        <v>tier - 3</v>
      </c>
      <c r="Q863" s="35" t="str" cm="1">
        <f t="array" ref="Q863">VLOOKUP($A863, TblHospital[],COLUMN(TblHospital[State ID]), FALSE)</f>
        <v>R1024</v>
      </c>
      <c r="R863" s="31"/>
      <c r="S863" s="31"/>
      <c r="T863" s="31"/>
    </row>
    <row r="864" spans="1:20" x14ac:dyDescent="0.25">
      <c r="A864" s="39" t="str">
        <f>TblNames[[#This Row],[Customer ID]]</f>
        <v>Id863</v>
      </c>
      <c r="B864" s="29" t="str" cm="1">
        <f t="array" ref="B864">VLOOKUP($A864, TblNames[], COLUMN(TblNames[First Name]), FALSE)</f>
        <v>Jason L</v>
      </c>
      <c r="C864" s="29" cm="1">
        <f t="array" ref="C864">VLOOKUP($A864, TblMedical[], COLUMN(TblMedical[HBA1C]), FALSE)</f>
        <v>4.62</v>
      </c>
      <c r="D864" s="34" cm="1">
        <f t="array" ref="D864">VLOOKUP($A864, TblHospital[], COLUMN(TblHospital[Charges]), FALSE)</f>
        <v>12408.29</v>
      </c>
      <c r="E864" s="40" cm="1">
        <f t="array" ref="E864">VLOOKUP($A864, TblHospital[], COLUMN(TblHospital[Age]), FALSE)</f>
        <v>44</v>
      </c>
      <c r="F864" s="29" cm="1">
        <f t="array" ref="F864">VLOOKUP($A864, TblMedical[], COLUMN(TblMedical[BMI]), FALSE)</f>
        <v>36.799999999999997</v>
      </c>
      <c r="G864" s="29" t="str" cm="1">
        <f t="array" ref="G864">VLOOKUP($A864, TblMedical[], COLUMN(TblMedical[Heart Issues]), FALSE)</f>
        <v>No</v>
      </c>
      <c r="H864" s="29" t="str" cm="1">
        <f t="array" ref="H864">VLOOKUP($A864, TblMedical[], COLUMN(TblMedical[Any Transplants]), FALSE)</f>
        <v>No</v>
      </c>
      <c r="I864" s="29" t="str" cm="1">
        <f t="array" ref="I864">VLOOKUP($A864, TblMedical[], COLUMN(TblMedical[Cancer history]), FALSE)</f>
        <v>Yes</v>
      </c>
      <c r="J864" s="29">
        <f>VLOOKUP($A864, TblMedical[], 9, FALSE)</f>
        <v>1</v>
      </c>
      <c r="K864" s="29" t="str" cm="1">
        <f t="array" ref="K864">VLOOKUP($A864, TblMedical[], COLUMN(TblMedical[Smoker]), FALSE)</f>
        <v>No</v>
      </c>
      <c r="L864" s="29" t="str" cm="1">
        <f t="array" ref="L864">VLOOKUP($A864, TblMedical[], COLUMN(TblMedical[Weight Status]), FALSE)</f>
        <v>Obesity</v>
      </c>
      <c r="M864" s="29" t="str" cm="1">
        <f t="array" ref="M864">VLOOKUP($A864, TblMedical[], COLUMN(TblMedical[Diabetes Status]), FALSE)</f>
        <v>Normal</v>
      </c>
      <c r="N864" s="30" cm="1">
        <f t="array" ref="N864">VLOOKUP($A864, TblHospital[], COLUMN(TblHospital[DateofBirth]), FALSE)</f>
        <v>29050</v>
      </c>
      <c r="O864" s="35" t="str" cm="1">
        <f t="array" ref="O864">VLOOKUP($A864, TblHospital[], COLUMN(TblHospital[Hospital tier]), FALSE)</f>
        <v>tier - 3</v>
      </c>
      <c r="P864" s="35" t="str" cm="1">
        <f t="array" ref="P864">VLOOKUP($A864, TblHospital[], COLUMN(TblHospital[City tier]), FALSE)</f>
        <v>tier - 1</v>
      </c>
      <c r="Q864" s="35" t="str" cm="1">
        <f t="array" ref="Q864">VLOOKUP($A864, TblHospital[],COLUMN(TblHospital[State ID]), FALSE)</f>
        <v>R1022</v>
      </c>
      <c r="R864" s="31"/>
      <c r="S864" s="31"/>
      <c r="T864" s="31"/>
    </row>
    <row r="865" spans="1:20" x14ac:dyDescent="0.25">
      <c r="A865" s="39" t="str">
        <f>TblNames[[#This Row],[Customer ID]]</f>
        <v>Id864</v>
      </c>
      <c r="B865" s="29" t="str" cm="1">
        <f t="array" ref="B865">VLOOKUP($A865, TblNames[], COLUMN(TblNames[First Name]), FALSE)</f>
        <v>Benjamin J</v>
      </c>
      <c r="C865" s="29" cm="1">
        <f t="array" ref="C865">VLOOKUP($A865, TblMedical[], COLUMN(TblMedical[HBA1C]), FALSE)</f>
        <v>4.87</v>
      </c>
      <c r="D865" s="34" cm="1">
        <f t="array" ref="D865">VLOOKUP($A865, TblHospital[], COLUMN(TblHospital[Charges]), FALSE)</f>
        <v>12407.3</v>
      </c>
      <c r="E865" s="40" cm="1">
        <f t="array" ref="E865">VLOOKUP($A865, TblHospital[], COLUMN(TblHospital[Age]), FALSE)</f>
        <v>50</v>
      </c>
      <c r="F865" s="29" cm="1">
        <f t="array" ref="F865">VLOOKUP($A865, TblMedical[], COLUMN(TblMedical[BMI]), FALSE)</f>
        <v>34.299999999999997</v>
      </c>
      <c r="G865" s="29" t="str" cm="1">
        <f t="array" ref="G865">VLOOKUP($A865, TblMedical[], COLUMN(TblMedical[Heart Issues]), FALSE)</f>
        <v>No</v>
      </c>
      <c r="H865" s="29" t="str" cm="1">
        <f t="array" ref="H865">VLOOKUP($A865, TblMedical[], COLUMN(TblMedical[Any Transplants]), FALSE)</f>
        <v>No</v>
      </c>
      <c r="I865" s="29" t="str" cm="1">
        <f t="array" ref="I865">VLOOKUP($A865, TblMedical[], COLUMN(TblMedical[Cancer history]), FALSE)</f>
        <v>No</v>
      </c>
      <c r="J865" s="29">
        <f>VLOOKUP($A865, TblMedical[], 9, FALSE)</f>
        <v>2</v>
      </c>
      <c r="K865" s="29" t="str" cm="1">
        <f t="array" ref="K865">VLOOKUP($A865, TblMedical[], COLUMN(TblMedical[Smoker]), FALSE)</f>
        <v>No</v>
      </c>
      <c r="L865" s="29" t="str" cm="1">
        <f t="array" ref="L865">VLOOKUP($A865, TblMedical[], COLUMN(TblMedical[Weight Status]), FALSE)</f>
        <v>Obesity</v>
      </c>
      <c r="M865" s="29" t="str" cm="1">
        <f t="array" ref="M865">VLOOKUP($A865, TblMedical[], COLUMN(TblMedical[Diabetes Status]), FALSE)</f>
        <v>Normal</v>
      </c>
      <c r="N865" s="30" cm="1">
        <f t="array" ref="N865">VLOOKUP($A865, TblHospital[], COLUMN(TblHospital[DateofBirth]), FALSE)</f>
        <v>26532</v>
      </c>
      <c r="O865" s="35" t="str" cm="1">
        <f t="array" ref="O865">VLOOKUP($A865, TblHospital[], COLUMN(TblHospital[Hospital tier]), FALSE)</f>
        <v>tier - 3</v>
      </c>
      <c r="P865" s="35" t="str" cm="1">
        <f t="array" ref="P865">VLOOKUP($A865, TblHospital[], COLUMN(TblHospital[City tier]), FALSE)</f>
        <v>tier - 2</v>
      </c>
      <c r="Q865" s="35" t="str" cm="1">
        <f t="array" ref="Q865">VLOOKUP($A865, TblHospital[],COLUMN(TblHospital[State ID]), FALSE)</f>
        <v>R1021</v>
      </c>
      <c r="R865" s="31"/>
      <c r="S865" s="31"/>
      <c r="T865" s="31"/>
    </row>
    <row r="866" spans="1:20" x14ac:dyDescent="0.25">
      <c r="A866" s="39" t="str">
        <f>TblNames[[#This Row],[Customer ID]]</f>
        <v>Id865</v>
      </c>
      <c r="B866" s="29" t="str" cm="1">
        <f t="array" ref="B866">VLOOKUP($A866, TblNames[], COLUMN(TblNames[First Name]), FALSE)</f>
        <v>Steven M</v>
      </c>
      <c r="C866" s="29" cm="1">
        <f t="array" ref="C866">VLOOKUP($A866, TblMedical[], COLUMN(TblMedical[HBA1C]), FALSE)</f>
        <v>4.63</v>
      </c>
      <c r="D866" s="34" cm="1">
        <f t="array" ref="D866">VLOOKUP($A866, TblHospital[], COLUMN(TblHospital[Charges]), FALSE)</f>
        <v>12404.88</v>
      </c>
      <c r="E866" s="40" cm="1">
        <f t="array" ref="E866">VLOOKUP($A866, TblHospital[], COLUMN(TblHospital[Age]), FALSE)</f>
        <v>33</v>
      </c>
      <c r="F866" s="29" cm="1">
        <f t="array" ref="F866">VLOOKUP($A866, TblMedical[], COLUMN(TblMedical[BMI]), FALSE)</f>
        <v>35.244999999999997</v>
      </c>
      <c r="G866" s="29" t="str" cm="1">
        <f t="array" ref="G866">VLOOKUP($A866, TblMedical[], COLUMN(TblMedical[Heart Issues]), FALSE)</f>
        <v>No</v>
      </c>
      <c r="H866" s="29" t="str" cm="1">
        <f t="array" ref="H866">VLOOKUP($A866, TblMedical[], COLUMN(TblMedical[Any Transplants]), FALSE)</f>
        <v>No</v>
      </c>
      <c r="I866" s="29" t="str" cm="1">
        <f t="array" ref="I866">VLOOKUP($A866, TblMedical[], COLUMN(TblMedical[Cancer history]), FALSE)</f>
        <v>No</v>
      </c>
      <c r="J866" s="29">
        <f>VLOOKUP($A866, TblMedical[], 9, FALSE)</f>
        <v>0</v>
      </c>
      <c r="K866" s="29" t="str" cm="1">
        <f t="array" ref="K866">VLOOKUP($A866, TblMedical[], COLUMN(TblMedical[Smoker]), FALSE)</f>
        <v>No</v>
      </c>
      <c r="L866" s="29" t="str" cm="1">
        <f t="array" ref="L866">VLOOKUP($A866, TblMedical[], COLUMN(TblMedical[Weight Status]), FALSE)</f>
        <v>Obesity</v>
      </c>
      <c r="M866" s="29" t="str" cm="1">
        <f t="array" ref="M866">VLOOKUP($A866, TblMedical[], COLUMN(TblMedical[Diabetes Status]), FALSE)</f>
        <v>Normal</v>
      </c>
      <c r="N866" s="30" cm="1">
        <f t="array" ref="N866">VLOOKUP($A866, TblHospital[], COLUMN(TblHospital[DateofBirth]), FALSE)</f>
        <v>32871</v>
      </c>
      <c r="O866" s="35" t="str" cm="1">
        <f t="array" ref="O866">VLOOKUP($A866, TblHospital[], COLUMN(TblHospital[Hospital tier]), FALSE)</f>
        <v>tier - 3</v>
      </c>
      <c r="P866" s="35" t="str" cm="1">
        <f t="array" ref="P866">VLOOKUP($A866, TblHospital[], COLUMN(TblHospital[City tier]), FALSE)</f>
        <v>tier - 3</v>
      </c>
      <c r="Q866" s="35" t="str" cm="1">
        <f t="array" ref="Q866">VLOOKUP($A866, TblHospital[],COLUMN(TblHospital[State ID]), FALSE)</f>
        <v>R1016</v>
      </c>
      <c r="R866" s="31"/>
      <c r="S866" s="31"/>
      <c r="T866" s="31"/>
    </row>
    <row r="867" spans="1:20" x14ac:dyDescent="0.25">
      <c r="A867" s="39" t="str">
        <f>TblNames[[#This Row],[Customer ID]]</f>
        <v>Id866</v>
      </c>
      <c r="B867" s="29" t="str" cm="1">
        <f t="array" ref="B867">VLOOKUP($A867, TblNames[], COLUMN(TblNames[First Name]), FALSE)</f>
        <v>Erika</v>
      </c>
      <c r="C867" s="29" cm="1">
        <f t="array" ref="C867">VLOOKUP($A867, TblMedical[], COLUMN(TblMedical[HBA1C]), FALSE)</f>
        <v>11.93</v>
      </c>
      <c r="D867" s="34" cm="1">
        <f t="array" ref="D867">VLOOKUP($A867, TblHospital[], COLUMN(TblHospital[Charges]), FALSE)</f>
        <v>12369.89</v>
      </c>
      <c r="E867" s="40" cm="1">
        <f t="array" ref="E867">VLOOKUP($A867, TblHospital[], COLUMN(TblHospital[Age]), FALSE)</f>
        <v>60</v>
      </c>
      <c r="F867" s="29" cm="1">
        <f t="array" ref="F867">VLOOKUP($A867, TblMedical[], COLUMN(TblMedical[BMI]), FALSE)</f>
        <v>26.23</v>
      </c>
      <c r="G867" s="29" t="str" cm="1">
        <f t="array" ref="G867">VLOOKUP($A867, TblMedical[], COLUMN(TblMedical[Heart Issues]), FALSE)</f>
        <v>No</v>
      </c>
      <c r="H867" s="29" t="str" cm="1">
        <f t="array" ref="H867">VLOOKUP($A867, TblMedical[], COLUMN(TblMedical[Any Transplants]), FALSE)</f>
        <v>No</v>
      </c>
      <c r="I867" s="29" t="str" cm="1">
        <f t="array" ref="I867">VLOOKUP($A867, TblMedical[], COLUMN(TblMedical[Cancer history]), FALSE)</f>
        <v>No</v>
      </c>
      <c r="J867" s="29">
        <f>VLOOKUP($A867, TblMedical[], 9, FALSE)</f>
        <v>0</v>
      </c>
      <c r="K867" s="29" t="str" cm="1">
        <f t="array" ref="K867">VLOOKUP($A867, TblMedical[], COLUMN(TblMedical[Smoker]), FALSE)</f>
        <v>No</v>
      </c>
      <c r="L867" s="29" t="str" cm="1">
        <f t="array" ref="L867">VLOOKUP($A867, TblMedical[], COLUMN(TblMedical[Weight Status]), FALSE)</f>
        <v>Overweight</v>
      </c>
      <c r="M867" s="29" t="str" cm="1">
        <f t="array" ref="M867">VLOOKUP($A867, TblMedical[], COLUMN(TblMedical[Diabetes Status]), FALSE)</f>
        <v>Diabetes</v>
      </c>
      <c r="N867" s="30" cm="1">
        <f t="array" ref="N867">VLOOKUP($A867, TblHospital[], COLUMN(TblHospital[DateofBirth]), FALSE)</f>
        <v>22915</v>
      </c>
      <c r="O867" s="35" t="str" cm="1">
        <f t="array" ref="O867">VLOOKUP($A867, TblHospital[], COLUMN(TblHospital[Hospital tier]), FALSE)</f>
        <v>tier - 3</v>
      </c>
      <c r="P867" s="35" t="str" cm="1">
        <f t="array" ref="P867">VLOOKUP($A867, TblHospital[], COLUMN(TblHospital[City tier]), FALSE)</f>
        <v>tier - 2</v>
      </c>
      <c r="Q867" s="35" t="str" cm="1">
        <f t="array" ref="Q867">VLOOKUP($A867, TblHospital[],COLUMN(TblHospital[State ID]), FALSE)</f>
        <v>R1024</v>
      </c>
      <c r="R867" s="31"/>
      <c r="S867" s="31"/>
      <c r="T867" s="31"/>
    </row>
    <row r="868" spans="1:20" x14ac:dyDescent="0.25">
      <c r="A868" s="39" t="str">
        <f>TblNames[[#This Row],[Customer ID]]</f>
        <v>Id867</v>
      </c>
      <c r="B868" s="29" t="str" cm="1">
        <f t="array" ref="B868">VLOOKUP($A868, TblNames[], COLUMN(TblNames[First Name]), FALSE)</f>
        <v>Chad</v>
      </c>
      <c r="C868" s="29" cm="1">
        <f t="array" ref="C868">VLOOKUP($A868, TblMedical[], COLUMN(TblMedical[HBA1C]), FALSE)</f>
        <v>5.65</v>
      </c>
      <c r="D868" s="34" cm="1">
        <f t="array" ref="D868">VLOOKUP($A868, TblHospital[], COLUMN(TblHospital[Charges]), FALSE)</f>
        <v>12363.55</v>
      </c>
      <c r="E868" s="40" cm="1">
        <f t="array" ref="E868">VLOOKUP($A868, TblHospital[], COLUMN(TblHospital[Age]), FALSE)</f>
        <v>56</v>
      </c>
      <c r="F868" s="29" cm="1">
        <f t="array" ref="F868">VLOOKUP($A868, TblMedical[], COLUMN(TblMedical[BMI]), FALSE)</f>
        <v>36.1</v>
      </c>
      <c r="G868" s="29" t="str" cm="1">
        <f t="array" ref="G868">VLOOKUP($A868, TblMedical[], COLUMN(TblMedical[Heart Issues]), FALSE)</f>
        <v>Yes</v>
      </c>
      <c r="H868" s="29" t="str" cm="1">
        <f t="array" ref="H868">VLOOKUP($A868, TblMedical[], COLUMN(TblMedical[Any Transplants]), FALSE)</f>
        <v>No</v>
      </c>
      <c r="I868" s="29" t="str" cm="1">
        <f t="array" ref="I868">VLOOKUP($A868, TblMedical[], COLUMN(TblMedical[Cancer history]), FALSE)</f>
        <v>No</v>
      </c>
      <c r="J868" s="29">
        <f>VLOOKUP($A868, TblMedical[], 9, FALSE)</f>
        <v>2</v>
      </c>
      <c r="K868" s="29" t="str" cm="1">
        <f t="array" ref="K868">VLOOKUP($A868, TblMedical[], COLUMN(TblMedical[Smoker]), FALSE)</f>
        <v>No</v>
      </c>
      <c r="L868" s="29" t="str" cm="1">
        <f t="array" ref="L868">VLOOKUP($A868, TblMedical[], COLUMN(TblMedical[Weight Status]), FALSE)</f>
        <v>Obesity</v>
      </c>
      <c r="M868" s="29" t="str" cm="1">
        <f t="array" ref="M868">VLOOKUP($A868, TblMedical[], COLUMN(TblMedical[Diabetes Status]), FALSE)</f>
        <v>Normal</v>
      </c>
      <c r="N868" s="30" cm="1">
        <f t="array" ref="N868">VLOOKUP($A868, TblHospital[], COLUMN(TblHospital[DateofBirth]), FALSE)</f>
        <v>24470</v>
      </c>
      <c r="O868" s="35" t="str" cm="1">
        <f t="array" ref="O868">VLOOKUP($A868, TblHospital[], COLUMN(TblHospital[Hospital tier]), FALSE)</f>
        <v>tier - 3</v>
      </c>
      <c r="P868" s="35" t="str" cm="1">
        <f t="array" ref="P868">VLOOKUP($A868, TblHospital[], COLUMN(TblHospital[City tier]), FALSE)</f>
        <v>tier - 3</v>
      </c>
      <c r="Q868" s="35" t="str" cm="1">
        <f t="array" ref="Q868">VLOOKUP($A868, TblHospital[],COLUMN(TblHospital[State ID]), FALSE)</f>
        <v>R1011</v>
      </c>
      <c r="R868" s="31"/>
      <c r="S868" s="31"/>
      <c r="T868" s="31"/>
    </row>
    <row r="869" spans="1:20" x14ac:dyDescent="0.25">
      <c r="A869" s="39" t="str">
        <f>TblNames[[#This Row],[Customer ID]]</f>
        <v>Id868</v>
      </c>
      <c r="B869" s="29" t="str" cm="1">
        <f t="array" ref="B869">VLOOKUP($A869, TblNames[], COLUMN(TblNames[First Name]), FALSE)</f>
        <v>Mark</v>
      </c>
      <c r="C869" s="29" cm="1">
        <f t="array" ref="C869">VLOOKUP($A869, TblMedical[], COLUMN(TblMedical[HBA1C]), FALSE)</f>
        <v>11.21</v>
      </c>
      <c r="D869" s="34" cm="1">
        <f t="array" ref="D869">VLOOKUP($A869, TblHospital[], COLUMN(TblHospital[Charges]), FALSE)</f>
        <v>12347.17</v>
      </c>
      <c r="E869" s="40" cm="1">
        <f t="array" ref="E869">VLOOKUP($A869, TblHospital[], COLUMN(TblHospital[Age]), FALSE)</f>
        <v>59</v>
      </c>
      <c r="F869" s="29" cm="1">
        <f t="array" ref="F869">VLOOKUP($A869, TblMedical[], COLUMN(TblMedical[BMI]), FALSE)</f>
        <v>37.1</v>
      </c>
      <c r="G869" s="29" t="str" cm="1">
        <f t="array" ref="G869">VLOOKUP($A869, TblMedical[], COLUMN(TblMedical[Heart Issues]), FALSE)</f>
        <v>Yes</v>
      </c>
      <c r="H869" s="29" t="str" cm="1">
        <f t="array" ref="H869">VLOOKUP($A869, TblMedical[], COLUMN(TblMedical[Any Transplants]), FALSE)</f>
        <v>No</v>
      </c>
      <c r="I869" s="29" t="str" cm="1">
        <f t="array" ref="I869">VLOOKUP($A869, TblMedical[], COLUMN(TblMedical[Cancer history]), FALSE)</f>
        <v>Yes</v>
      </c>
      <c r="J869" s="29">
        <f>VLOOKUP($A869, TblMedical[], 9, FALSE)</f>
        <v>1</v>
      </c>
      <c r="K869" s="29" t="str" cm="1">
        <f t="array" ref="K869">VLOOKUP($A869, TblMedical[], COLUMN(TblMedical[Smoker]), FALSE)</f>
        <v>No</v>
      </c>
      <c r="L869" s="29" t="str" cm="1">
        <f t="array" ref="L869">VLOOKUP($A869, TblMedical[], COLUMN(TblMedical[Weight Status]), FALSE)</f>
        <v>Obesity</v>
      </c>
      <c r="M869" s="29" t="str" cm="1">
        <f t="array" ref="M869">VLOOKUP($A869, TblMedical[], COLUMN(TblMedical[Diabetes Status]), FALSE)</f>
        <v>Diabetes</v>
      </c>
      <c r="N869" s="30" cm="1">
        <f t="array" ref="N869">VLOOKUP($A869, TblHospital[], COLUMN(TblHospital[DateofBirth]), FALSE)</f>
        <v>23276</v>
      </c>
      <c r="O869" s="35" t="str" cm="1">
        <f t="array" ref="O869">VLOOKUP($A869, TblHospital[], COLUMN(TblHospital[Hospital tier]), FALSE)</f>
        <v>tier - 3</v>
      </c>
      <c r="P869" s="35" t="str" cm="1">
        <f t="array" ref="P869">VLOOKUP($A869, TblHospital[], COLUMN(TblHospital[City tier]), FALSE)</f>
        <v>tier - 3</v>
      </c>
      <c r="Q869" s="35" t="str" cm="1">
        <f t="array" ref="Q869">VLOOKUP($A869, TblHospital[],COLUMN(TblHospital[State ID]), FALSE)</f>
        <v>R1011</v>
      </c>
      <c r="R869" s="31"/>
      <c r="S869" s="31"/>
      <c r="T869" s="31"/>
    </row>
    <row r="870" spans="1:20" x14ac:dyDescent="0.25">
      <c r="A870" s="39" t="str">
        <f>TblNames[[#This Row],[Customer ID]]</f>
        <v>Id869</v>
      </c>
      <c r="B870" s="29" t="str" cm="1">
        <f t="array" ref="B870">VLOOKUP($A870, TblNames[], COLUMN(TblNames[First Name]), FALSE)</f>
        <v>David</v>
      </c>
      <c r="C870" s="29" cm="1">
        <f t="array" ref="C870">VLOOKUP($A870, TblMedical[], COLUMN(TblMedical[HBA1C]), FALSE)</f>
        <v>10.62</v>
      </c>
      <c r="D870" s="34" cm="1">
        <f t="array" ref="D870">VLOOKUP($A870, TblHospital[], COLUMN(TblHospital[Charges]), FALSE)</f>
        <v>12333.83</v>
      </c>
      <c r="E870" s="40" cm="1">
        <f t="array" ref="E870">VLOOKUP($A870, TblHospital[], COLUMN(TblHospital[Age]), FALSE)</f>
        <v>60</v>
      </c>
      <c r="F870" s="29" cm="1">
        <f t="array" ref="F870">VLOOKUP($A870, TblMedical[], COLUMN(TblMedical[BMI]), FALSE)</f>
        <v>27.5</v>
      </c>
      <c r="G870" s="29" t="str" cm="1">
        <f t="array" ref="G870">VLOOKUP($A870, TblMedical[], COLUMN(TblMedical[Heart Issues]), FALSE)</f>
        <v>Yes</v>
      </c>
      <c r="H870" s="29" t="str" cm="1">
        <f t="array" ref="H870">VLOOKUP($A870, TblMedical[], COLUMN(TblMedical[Any Transplants]), FALSE)</f>
        <v>No</v>
      </c>
      <c r="I870" s="29" t="str" cm="1">
        <f t="array" ref="I870">VLOOKUP($A870, TblMedical[], COLUMN(TblMedical[Cancer history]), FALSE)</f>
        <v>Yes</v>
      </c>
      <c r="J870" s="29">
        <f>VLOOKUP($A870, TblMedical[], 9, FALSE)</f>
        <v>1</v>
      </c>
      <c r="K870" s="29" t="str" cm="1">
        <f t="array" ref="K870">VLOOKUP($A870, TblMedical[], COLUMN(TblMedical[Smoker]), FALSE)</f>
        <v>No</v>
      </c>
      <c r="L870" s="29" t="str" cm="1">
        <f t="array" ref="L870">VLOOKUP($A870, TblMedical[], COLUMN(TblMedical[Weight Status]), FALSE)</f>
        <v>Overweight</v>
      </c>
      <c r="M870" s="29" t="str" cm="1">
        <f t="array" ref="M870">VLOOKUP($A870, TblMedical[], COLUMN(TblMedical[Diabetes Status]), FALSE)</f>
        <v>Diabetes</v>
      </c>
      <c r="N870" s="30" cm="1">
        <f t="array" ref="N870">VLOOKUP($A870, TblHospital[], COLUMN(TblHospital[DateofBirth]), FALSE)</f>
        <v>23225</v>
      </c>
      <c r="O870" s="35" t="str" cm="1">
        <f t="array" ref="O870">VLOOKUP($A870, TblHospital[], COLUMN(TblHospital[Hospital tier]), FALSE)</f>
        <v>tier - 3</v>
      </c>
      <c r="P870" s="35" t="str" cm="1">
        <f t="array" ref="P870">VLOOKUP($A870, TblHospital[], COLUMN(TblHospital[City tier]), FALSE)</f>
        <v>tier - 2</v>
      </c>
      <c r="Q870" s="35" t="str" cm="1">
        <f t="array" ref="Q870">VLOOKUP($A870, TblHospital[],COLUMN(TblHospital[State ID]), FALSE)</f>
        <v>R1011</v>
      </c>
      <c r="R870" s="31"/>
      <c r="S870" s="31"/>
      <c r="T870" s="31"/>
    </row>
    <row r="871" spans="1:20" x14ac:dyDescent="0.25">
      <c r="A871" s="39" t="str">
        <f>TblNames[[#This Row],[Customer ID]]</f>
        <v>Id870</v>
      </c>
      <c r="B871" s="29" t="str" cm="1">
        <f t="array" ref="B871">VLOOKUP($A871, TblNames[], COLUMN(TblNames[First Name]), FALSE)</f>
        <v>Matthew R</v>
      </c>
      <c r="C871" s="29" cm="1">
        <f t="array" ref="C871">VLOOKUP($A871, TblMedical[], COLUMN(TblMedical[HBA1C]), FALSE)</f>
        <v>10.7</v>
      </c>
      <c r="D871" s="34" cm="1">
        <f t="array" ref="D871">VLOOKUP($A871, TblHospital[], COLUMN(TblHospital[Charges]), FALSE)</f>
        <v>12323.94</v>
      </c>
      <c r="E871" s="40" cm="1">
        <f t="array" ref="E871">VLOOKUP($A871, TblHospital[], COLUMN(TblHospital[Age]), FALSE)</f>
        <v>59</v>
      </c>
      <c r="F871" s="29" cm="1">
        <f t="array" ref="F871">VLOOKUP($A871, TblMedical[], COLUMN(TblMedical[BMI]), FALSE)</f>
        <v>24.7</v>
      </c>
      <c r="G871" s="29" t="str" cm="1">
        <f t="array" ref="G871">VLOOKUP($A871, TblMedical[], COLUMN(TblMedical[Heart Issues]), FALSE)</f>
        <v>Yes</v>
      </c>
      <c r="H871" s="29" t="str" cm="1">
        <f t="array" ref="H871">VLOOKUP($A871, TblMedical[], COLUMN(TblMedical[Any Transplants]), FALSE)</f>
        <v>No</v>
      </c>
      <c r="I871" s="29" t="str" cm="1">
        <f t="array" ref="I871">VLOOKUP($A871, TblMedical[], COLUMN(TblMedical[Cancer history]), FALSE)</f>
        <v>Yes</v>
      </c>
      <c r="J871" s="29">
        <f>VLOOKUP($A871, TblMedical[], 9, FALSE)</f>
        <v>1</v>
      </c>
      <c r="K871" s="29" t="str" cm="1">
        <f t="array" ref="K871">VLOOKUP($A871, TblMedical[], COLUMN(TblMedical[Smoker]), FALSE)</f>
        <v>No</v>
      </c>
      <c r="L871" s="29" t="str" cm="1">
        <f t="array" ref="L871">VLOOKUP($A871, TblMedical[], COLUMN(TblMedical[Weight Status]), FALSE)</f>
        <v>Normal Weight</v>
      </c>
      <c r="M871" s="29" t="str" cm="1">
        <f t="array" ref="M871">VLOOKUP($A871, TblMedical[], COLUMN(TblMedical[Diabetes Status]), FALSE)</f>
        <v>Diabetes</v>
      </c>
      <c r="N871" s="30" cm="1">
        <f t="array" ref="N871">VLOOKUP($A871, TblHospital[], COLUMN(TblHospital[DateofBirth]), FALSE)</f>
        <v>23252</v>
      </c>
      <c r="O871" s="35" t="str" cm="1">
        <f t="array" ref="O871">VLOOKUP($A871, TblHospital[], COLUMN(TblHospital[Hospital tier]), FALSE)</f>
        <v>tier - 3</v>
      </c>
      <c r="P871" s="35" t="str" cm="1">
        <f t="array" ref="P871">VLOOKUP($A871, TblHospital[], COLUMN(TblHospital[City tier]), FALSE)</f>
        <v>tier - 3</v>
      </c>
      <c r="Q871" s="35" t="str" cm="1">
        <f t="array" ref="Q871">VLOOKUP($A871, TblHospital[],COLUMN(TblHospital[State ID]), FALSE)</f>
        <v>R1017</v>
      </c>
      <c r="R871" s="31"/>
      <c r="S871" s="31"/>
      <c r="T871" s="31"/>
    </row>
    <row r="872" spans="1:20" x14ac:dyDescent="0.25">
      <c r="A872" s="39" t="str">
        <f>TblNames[[#This Row],[Customer ID]]</f>
        <v>Id871</v>
      </c>
      <c r="B872" s="29" t="str" cm="1">
        <f t="array" ref="B872">VLOOKUP($A872, TblNames[], COLUMN(TblNames[First Name]), FALSE)</f>
        <v>Orla</v>
      </c>
      <c r="C872" s="29" cm="1">
        <f t="array" ref="C872">VLOOKUP($A872, TblMedical[], COLUMN(TblMedical[HBA1C]), FALSE)</f>
        <v>10.02</v>
      </c>
      <c r="D872" s="34" cm="1">
        <f t="array" ref="D872">VLOOKUP($A872, TblHospital[], COLUMN(TblHospital[Charges]), FALSE)</f>
        <v>12299.59</v>
      </c>
      <c r="E872" s="40" cm="1">
        <f t="array" ref="E872">VLOOKUP($A872, TblHospital[], COLUMN(TblHospital[Age]), FALSE)</f>
        <v>59</v>
      </c>
      <c r="F872" s="29" cm="1">
        <f t="array" ref="F872">VLOOKUP($A872, TblMedical[], COLUMN(TblMedical[BMI]), FALSE)</f>
        <v>26.78</v>
      </c>
      <c r="G872" s="29" t="str" cm="1">
        <f t="array" ref="G872">VLOOKUP($A872, TblMedical[], COLUMN(TblMedical[Heart Issues]), FALSE)</f>
        <v>Yes</v>
      </c>
      <c r="H872" s="29" t="str" cm="1">
        <f t="array" ref="H872">VLOOKUP($A872, TblMedical[], COLUMN(TblMedical[Any Transplants]), FALSE)</f>
        <v>No</v>
      </c>
      <c r="I872" s="29" t="str" cm="1">
        <f t="array" ref="I872">VLOOKUP($A872, TblMedical[], COLUMN(TblMedical[Cancer history]), FALSE)</f>
        <v>Yes</v>
      </c>
      <c r="J872" s="29">
        <f>VLOOKUP($A872, TblMedical[], 9, FALSE)</f>
        <v>1</v>
      </c>
      <c r="K872" s="29" t="str" cm="1">
        <f t="array" ref="K872">VLOOKUP($A872, TblMedical[], COLUMN(TblMedical[Smoker]), FALSE)</f>
        <v>No</v>
      </c>
      <c r="L872" s="29" t="str" cm="1">
        <f t="array" ref="L872">VLOOKUP($A872, TblMedical[], COLUMN(TblMedical[Weight Status]), FALSE)</f>
        <v>Overweight</v>
      </c>
      <c r="M872" s="29" t="str" cm="1">
        <f t="array" ref="M872">VLOOKUP($A872, TblMedical[], COLUMN(TblMedical[Diabetes Status]), FALSE)</f>
        <v>Diabetes</v>
      </c>
      <c r="N872" s="30" cm="1">
        <f t="array" ref="N872">VLOOKUP($A872, TblHospital[], COLUMN(TblHospital[DateofBirth]), FALSE)</f>
        <v>23312</v>
      </c>
      <c r="O872" s="35" t="str" cm="1">
        <f t="array" ref="O872">VLOOKUP($A872, TblHospital[], COLUMN(TblHospital[Hospital tier]), FALSE)</f>
        <v>tier - 3</v>
      </c>
      <c r="P872" s="35" t="str" cm="1">
        <f t="array" ref="P872">VLOOKUP($A872, TblHospital[], COLUMN(TblHospital[City tier]), FALSE)</f>
        <v>tier - 1</v>
      </c>
      <c r="Q872" s="35" t="str" cm="1">
        <f t="array" ref="Q872">VLOOKUP($A872, TblHospital[],COLUMN(TblHospital[State ID]), FALSE)</f>
        <v>R1025</v>
      </c>
      <c r="R872" s="31"/>
      <c r="S872" s="31"/>
      <c r="T872" s="31"/>
    </row>
    <row r="873" spans="1:20" x14ac:dyDescent="0.25">
      <c r="A873" s="39" t="str">
        <f>TblNames[[#This Row],[Customer ID]]</f>
        <v>Id872</v>
      </c>
      <c r="B873" s="29" t="str" cm="1">
        <f t="array" ref="B873">VLOOKUP($A873, TblNames[], COLUMN(TblNames[First Name]), FALSE)</f>
        <v>Shaista S</v>
      </c>
      <c r="C873" s="29" cm="1">
        <f t="array" ref="C873">VLOOKUP($A873, TblMedical[], COLUMN(TblMedical[HBA1C]), FALSE)</f>
        <v>4.8499999999999996</v>
      </c>
      <c r="D873" s="34" cm="1">
        <f t="array" ref="D873">VLOOKUP($A873, TblHospital[], COLUMN(TblHospital[Charges]), FALSE)</f>
        <v>12282.38</v>
      </c>
      <c r="E873" s="40" cm="1">
        <f t="array" ref="E873">VLOOKUP($A873, TblHospital[], COLUMN(TblHospital[Age]), FALSE)</f>
        <v>32</v>
      </c>
      <c r="F873" s="29" cm="1">
        <f t="array" ref="F873">VLOOKUP($A873, TblMedical[], COLUMN(TblMedical[BMI]), FALSE)</f>
        <v>45.8</v>
      </c>
      <c r="G873" s="29" t="str" cm="1">
        <f t="array" ref="G873">VLOOKUP($A873, TblMedical[], COLUMN(TblMedical[Heart Issues]), FALSE)</f>
        <v>No</v>
      </c>
      <c r="H873" s="29" t="str" cm="1">
        <f t="array" ref="H873">VLOOKUP($A873, TblMedical[], COLUMN(TblMedical[Any Transplants]), FALSE)</f>
        <v>No</v>
      </c>
      <c r="I873" s="29" t="str" cm="1">
        <f t="array" ref="I873">VLOOKUP($A873, TblMedical[], COLUMN(TblMedical[Cancer history]), FALSE)</f>
        <v>No</v>
      </c>
      <c r="J873" s="29">
        <f>VLOOKUP($A873, TblMedical[], 9, FALSE)</f>
        <v>0</v>
      </c>
      <c r="K873" s="29" t="str" cm="1">
        <f t="array" ref="K873">VLOOKUP($A873, TblMedical[], COLUMN(TblMedical[Smoker]), FALSE)</f>
        <v>No</v>
      </c>
      <c r="L873" s="29" t="str" cm="1">
        <f t="array" ref="L873">VLOOKUP($A873, TblMedical[], COLUMN(TblMedical[Weight Status]), FALSE)</f>
        <v>Obesity</v>
      </c>
      <c r="M873" s="29" t="str" cm="1">
        <f t="array" ref="M873">VLOOKUP($A873, TblMedical[], COLUMN(TblMedical[Diabetes Status]), FALSE)</f>
        <v>Normal</v>
      </c>
      <c r="N873" s="30" cm="1">
        <f t="array" ref="N873">VLOOKUP($A873, TblHospital[], COLUMN(TblHospital[DateofBirth]), FALSE)</f>
        <v>33175</v>
      </c>
      <c r="O873" s="35" t="str" cm="1">
        <f t="array" ref="O873">VLOOKUP($A873, TblHospital[], COLUMN(TblHospital[Hospital tier]), FALSE)</f>
        <v>tier - 3</v>
      </c>
      <c r="P873" s="35" t="str" cm="1">
        <f t="array" ref="P873">VLOOKUP($A873, TblHospital[], COLUMN(TblHospital[City tier]), FALSE)</f>
        <v>tier - 1</v>
      </c>
      <c r="Q873" s="35" t="str" cm="1">
        <f t="array" ref="Q873">VLOOKUP($A873, TblHospital[],COLUMN(TblHospital[State ID]), FALSE)</f>
        <v>R1011</v>
      </c>
      <c r="R873" s="31"/>
      <c r="S873" s="31"/>
      <c r="T873" s="31"/>
    </row>
    <row r="874" spans="1:20" x14ac:dyDescent="0.25">
      <c r="A874" s="39" t="str">
        <f>TblNames[[#This Row],[Customer ID]]</f>
        <v>Id873</v>
      </c>
      <c r="B874" s="29" t="str" cm="1">
        <f t="array" ref="B874">VLOOKUP($A874, TblNames[], COLUMN(TblNames[First Name]), FALSE)</f>
        <v>s  Emily</v>
      </c>
      <c r="C874" s="29" cm="1">
        <f t="array" ref="C874">VLOOKUP($A874, TblMedical[], COLUMN(TblMedical[HBA1C]), FALSE)</f>
        <v>4.3899999999999997</v>
      </c>
      <c r="D874" s="34" cm="1">
        <f t="array" ref="D874">VLOOKUP($A874, TblHospital[], COLUMN(TblHospital[Charges]), FALSE)</f>
        <v>12282.03</v>
      </c>
      <c r="E874" s="40" cm="1">
        <f t="array" ref="E874">VLOOKUP($A874, TblHospital[], COLUMN(TblHospital[Age]), FALSE)</f>
        <v>56</v>
      </c>
      <c r="F874" s="29" cm="1">
        <f t="array" ref="F874">VLOOKUP($A874, TblMedical[], COLUMN(TblMedical[BMI]), FALSE)</f>
        <v>29</v>
      </c>
      <c r="G874" s="29" t="str" cm="1">
        <f t="array" ref="G874">VLOOKUP($A874, TblMedical[], COLUMN(TblMedical[Heart Issues]), FALSE)</f>
        <v>Yes</v>
      </c>
      <c r="H874" s="29" t="str" cm="1">
        <f t="array" ref="H874">VLOOKUP($A874, TblMedical[], COLUMN(TblMedical[Any Transplants]), FALSE)</f>
        <v>No</v>
      </c>
      <c r="I874" s="29" t="str" cm="1">
        <f t="array" ref="I874">VLOOKUP($A874, TblMedical[], COLUMN(TblMedical[Cancer history]), FALSE)</f>
        <v>No</v>
      </c>
      <c r="J874" s="29">
        <f>VLOOKUP($A874, TblMedical[], 9, FALSE)</f>
        <v>2</v>
      </c>
      <c r="K874" s="29" t="str" cm="1">
        <f t="array" ref="K874">VLOOKUP($A874, TblMedical[], COLUMN(TblMedical[Smoker]), FALSE)</f>
        <v>No</v>
      </c>
      <c r="L874" s="29" t="str" cm="1">
        <f t="array" ref="L874">VLOOKUP($A874, TblMedical[], COLUMN(TblMedical[Weight Status]), FALSE)</f>
        <v>Overweight</v>
      </c>
      <c r="M874" s="29" t="str" cm="1">
        <f t="array" ref="M874">VLOOKUP($A874, TblMedical[], COLUMN(TblMedical[Diabetes Status]), FALSE)</f>
        <v>Normal</v>
      </c>
      <c r="N874" s="30" cm="1">
        <f t="array" ref="N874">VLOOKUP($A874, TblHospital[], COLUMN(TblHospital[DateofBirth]), FALSE)</f>
        <v>24427</v>
      </c>
      <c r="O874" s="35" t="str" cm="1">
        <f t="array" ref="O874">VLOOKUP($A874, TblHospital[], COLUMN(TblHospital[Hospital tier]), FALSE)</f>
        <v>tier - 3</v>
      </c>
      <c r="P874" s="35" t="str" cm="1">
        <f t="array" ref="P874">VLOOKUP($A874, TblHospital[], COLUMN(TblHospital[City tier]), FALSE)</f>
        <v>tier - 1</v>
      </c>
      <c r="Q874" s="35" t="str" cm="1">
        <f t="array" ref="Q874">VLOOKUP($A874, TblHospital[],COLUMN(TblHospital[State ID]), FALSE)</f>
        <v>R1025</v>
      </c>
      <c r="R874" s="31"/>
      <c r="S874" s="31"/>
      <c r="T874" s="31"/>
    </row>
    <row r="875" spans="1:20" x14ac:dyDescent="0.25">
      <c r="A875" s="39" t="str">
        <f>TblNames[[#This Row],[Customer ID]]</f>
        <v>Id874</v>
      </c>
      <c r="B875" s="29" t="str" cm="1">
        <f t="array" ref="B875">VLOOKUP($A875, TblNames[], COLUMN(TblNames[First Name]), FALSE)</f>
        <v>Julie A</v>
      </c>
      <c r="C875" s="29" cm="1">
        <f t="array" ref="C875">VLOOKUP($A875, TblMedical[], COLUMN(TblMedical[HBA1C]), FALSE)</f>
        <v>8.24</v>
      </c>
      <c r="D875" s="34" cm="1">
        <f t="array" ref="D875">VLOOKUP($A875, TblHospital[], COLUMN(TblHospital[Charges]), FALSE)</f>
        <v>12269.69</v>
      </c>
      <c r="E875" s="40" cm="1">
        <f t="array" ref="E875">VLOOKUP($A875, TblHospital[], COLUMN(TblHospital[Age]), FALSE)</f>
        <v>55</v>
      </c>
      <c r="F875" s="29" cm="1">
        <f t="array" ref="F875">VLOOKUP($A875, TblMedical[], COLUMN(TblMedical[BMI]), FALSE)</f>
        <v>33.534999999999997</v>
      </c>
      <c r="G875" s="29" t="str" cm="1">
        <f t="array" ref="G875">VLOOKUP($A875, TblMedical[], COLUMN(TblMedical[Heart Issues]), FALSE)</f>
        <v>Yes</v>
      </c>
      <c r="H875" s="29" t="str" cm="1">
        <f t="array" ref="H875">VLOOKUP($A875, TblMedical[], COLUMN(TblMedical[Any Transplants]), FALSE)</f>
        <v>No</v>
      </c>
      <c r="I875" s="29" t="str" cm="1">
        <f t="array" ref="I875">VLOOKUP($A875, TblMedical[], COLUMN(TblMedical[Cancer history]), FALSE)</f>
        <v>No</v>
      </c>
      <c r="J875" s="29">
        <f>VLOOKUP($A875, TblMedical[], 9, FALSE)</f>
        <v>0</v>
      </c>
      <c r="K875" s="29" t="str" cm="1">
        <f t="array" ref="K875">VLOOKUP($A875, TblMedical[], COLUMN(TblMedical[Smoker]), FALSE)</f>
        <v>No</v>
      </c>
      <c r="L875" s="29" t="str" cm="1">
        <f t="array" ref="L875">VLOOKUP($A875, TblMedical[], COLUMN(TblMedical[Weight Status]), FALSE)</f>
        <v>Obesity</v>
      </c>
      <c r="M875" s="29" t="str" cm="1">
        <f t="array" ref="M875">VLOOKUP($A875, TblMedical[], COLUMN(TblMedical[Diabetes Status]), FALSE)</f>
        <v>Diabetes</v>
      </c>
      <c r="N875" s="30" cm="1">
        <f t="array" ref="N875">VLOOKUP($A875, TblHospital[], COLUMN(TblHospital[DateofBirth]), FALSE)</f>
        <v>24712</v>
      </c>
      <c r="O875" s="35" t="str" cm="1">
        <f t="array" ref="O875">VLOOKUP($A875, TblHospital[], COLUMN(TblHospital[Hospital tier]), FALSE)</f>
        <v>tier - 3</v>
      </c>
      <c r="P875" s="35" t="str" cm="1">
        <f t="array" ref="P875">VLOOKUP($A875, TblHospital[], COLUMN(TblHospital[City tier]), FALSE)</f>
        <v>tier - 2</v>
      </c>
      <c r="Q875" s="35" t="str" cm="1">
        <f t="array" ref="Q875">VLOOKUP($A875, TblHospital[],COLUMN(TblHospital[State ID]), FALSE)</f>
        <v>R1012</v>
      </c>
      <c r="R875" s="31"/>
      <c r="S875" s="31"/>
      <c r="T875" s="31"/>
    </row>
    <row r="876" spans="1:20" x14ac:dyDescent="0.25">
      <c r="A876" s="39" t="str">
        <f>TblNames[[#This Row],[Customer ID]]</f>
        <v>Id875</v>
      </c>
      <c r="B876" s="29" t="str" cm="1">
        <f t="array" ref="B876">VLOOKUP($A876, TblNames[], COLUMN(TblNames[First Name]), FALSE)</f>
        <v>Megumi</v>
      </c>
      <c r="C876" s="29" cm="1">
        <f t="array" ref="C876">VLOOKUP($A876, TblMedical[], COLUMN(TblMedical[HBA1C]), FALSE)</f>
        <v>9.77</v>
      </c>
      <c r="D876" s="34" cm="1">
        <f t="array" ref="D876">VLOOKUP($A876, TblHospital[], COLUMN(TblHospital[Charges]), FALSE)</f>
        <v>12268.63</v>
      </c>
      <c r="E876" s="40" cm="1">
        <f t="array" ref="E876">VLOOKUP($A876, TblHospital[], COLUMN(TblHospital[Age]), FALSE)</f>
        <v>55</v>
      </c>
      <c r="F876" s="29" cm="1">
        <f t="array" ref="F876">VLOOKUP($A876, TblMedical[], COLUMN(TblMedical[BMI]), FALSE)</f>
        <v>32.774999999999999</v>
      </c>
      <c r="G876" s="29" t="str" cm="1">
        <f t="array" ref="G876">VLOOKUP($A876, TblMedical[], COLUMN(TblMedical[Heart Issues]), FALSE)</f>
        <v>Yes</v>
      </c>
      <c r="H876" s="29" t="str" cm="1">
        <f t="array" ref="H876">VLOOKUP($A876, TblMedical[], COLUMN(TblMedical[Any Transplants]), FALSE)</f>
        <v>No</v>
      </c>
      <c r="I876" s="29" t="str" cm="1">
        <f t="array" ref="I876">VLOOKUP($A876, TblMedical[], COLUMN(TblMedical[Cancer history]), FALSE)</f>
        <v>No</v>
      </c>
      <c r="J876" s="29">
        <f>VLOOKUP($A876, TblMedical[], 9, FALSE)</f>
        <v>0</v>
      </c>
      <c r="K876" s="29" t="str" cm="1">
        <f t="array" ref="K876">VLOOKUP($A876, TblMedical[], COLUMN(TblMedical[Smoker]), FALSE)</f>
        <v>No</v>
      </c>
      <c r="L876" s="29" t="str" cm="1">
        <f t="array" ref="L876">VLOOKUP($A876, TblMedical[], COLUMN(TblMedical[Weight Status]), FALSE)</f>
        <v>Obesity</v>
      </c>
      <c r="M876" s="29" t="str" cm="1">
        <f t="array" ref="M876">VLOOKUP($A876, TblMedical[], COLUMN(TblMedical[Diabetes Status]), FALSE)</f>
        <v>Diabetes</v>
      </c>
      <c r="N876" s="30" cm="1">
        <f t="array" ref="N876">VLOOKUP($A876, TblHospital[], COLUMN(TblHospital[DateofBirth]), FALSE)</f>
        <v>24836</v>
      </c>
      <c r="O876" s="35" t="str" cm="1">
        <f t="array" ref="O876">VLOOKUP($A876, TblHospital[], COLUMN(TblHospital[Hospital tier]), FALSE)</f>
        <v>tier - 3</v>
      </c>
      <c r="P876" s="35" t="str" cm="1">
        <f t="array" ref="P876">VLOOKUP($A876, TblHospital[], COLUMN(TblHospital[City tier]), FALSE)</f>
        <v>tier - 1</v>
      </c>
      <c r="Q876" s="35" t="str" cm="1">
        <f t="array" ref="Q876">VLOOKUP($A876, TblHospital[],COLUMN(TblHospital[State ID]), FALSE)</f>
        <v>R1012</v>
      </c>
      <c r="R876" s="31"/>
      <c r="S876" s="31"/>
      <c r="T876" s="31"/>
    </row>
    <row r="877" spans="1:20" x14ac:dyDescent="0.25">
      <c r="A877" s="39" t="str">
        <f>TblNames[[#This Row],[Customer ID]]</f>
        <v>Id876</v>
      </c>
      <c r="B877" s="29" t="str" cm="1">
        <f t="array" ref="B877">VLOOKUP($A877, TblNames[], COLUMN(TblNames[First Name]), FALSE)</f>
        <v>Skylar</v>
      </c>
      <c r="C877" s="29" cm="1">
        <f t="array" ref="C877">VLOOKUP($A877, TblMedical[], COLUMN(TblMedical[HBA1C]), FALSE)</f>
        <v>5.5</v>
      </c>
      <c r="D877" s="34" cm="1">
        <f t="array" ref="D877">VLOOKUP($A877, TblHospital[], COLUMN(TblHospital[Charges]), FALSE)</f>
        <v>12265.51</v>
      </c>
      <c r="E877" s="40" cm="1">
        <f t="array" ref="E877">VLOOKUP($A877, TblHospital[], COLUMN(TblHospital[Age]), FALSE)</f>
        <v>56</v>
      </c>
      <c r="F877" s="29" cm="1">
        <f t="array" ref="F877">VLOOKUP($A877, TblMedical[], COLUMN(TblMedical[BMI]), FALSE)</f>
        <v>37.51</v>
      </c>
      <c r="G877" s="29" t="str" cm="1">
        <f t="array" ref="G877">VLOOKUP($A877, TblMedical[], COLUMN(TblMedical[Heart Issues]), FALSE)</f>
        <v>Yes</v>
      </c>
      <c r="H877" s="29" t="str" cm="1">
        <f t="array" ref="H877">VLOOKUP($A877, TblMedical[], COLUMN(TblMedical[Any Transplants]), FALSE)</f>
        <v>No</v>
      </c>
      <c r="I877" s="29" t="str" cm="1">
        <f t="array" ref="I877">VLOOKUP($A877, TblMedical[], COLUMN(TblMedical[Cancer history]), FALSE)</f>
        <v>No</v>
      </c>
      <c r="J877" s="29">
        <f>VLOOKUP($A877, TblMedical[], 9, FALSE)</f>
        <v>2</v>
      </c>
      <c r="K877" s="29" t="str" cm="1">
        <f t="array" ref="K877">VLOOKUP($A877, TblMedical[], COLUMN(TblMedical[Smoker]), FALSE)</f>
        <v>No</v>
      </c>
      <c r="L877" s="29" t="str" cm="1">
        <f t="array" ref="L877">VLOOKUP($A877, TblMedical[], COLUMN(TblMedical[Weight Status]), FALSE)</f>
        <v>Obesity</v>
      </c>
      <c r="M877" s="29" t="str" cm="1">
        <f t="array" ref="M877">VLOOKUP($A877, TblMedical[], COLUMN(TblMedical[Diabetes Status]), FALSE)</f>
        <v>Normal</v>
      </c>
      <c r="N877" s="30" cm="1">
        <f t="array" ref="N877">VLOOKUP($A877, TblHospital[], COLUMN(TblHospital[DateofBirth]), FALSE)</f>
        <v>24447</v>
      </c>
      <c r="O877" s="35" t="str" cm="1">
        <f t="array" ref="O877">VLOOKUP($A877, TblHospital[], COLUMN(TblHospital[Hospital tier]), FALSE)</f>
        <v>tier - 3</v>
      </c>
      <c r="P877" s="35" t="str" cm="1">
        <f t="array" ref="P877">VLOOKUP($A877, TblHospital[], COLUMN(TblHospital[City tier]), FALSE)</f>
        <v>tier - 3</v>
      </c>
      <c r="Q877" s="35" t="str" cm="1">
        <f t="array" ref="Q877">VLOOKUP($A877, TblHospital[],COLUMN(TblHospital[State ID]), FALSE)</f>
        <v>R1013</v>
      </c>
      <c r="R877" s="31"/>
      <c r="S877" s="31"/>
      <c r="T877" s="31"/>
    </row>
    <row r="878" spans="1:20" x14ac:dyDescent="0.25">
      <c r="A878" s="39" t="str">
        <f>TblNames[[#This Row],[Customer ID]]</f>
        <v>Id877</v>
      </c>
      <c r="B878" s="29" t="str" cm="1">
        <f t="array" ref="B878">VLOOKUP($A878, TblNames[], COLUMN(TblNames[First Name]), FALSE)</f>
        <v>Victoria</v>
      </c>
      <c r="C878" s="29" cm="1">
        <f t="array" ref="C878">VLOOKUP($A878, TblMedical[], COLUMN(TblMedical[HBA1C]), FALSE)</f>
        <v>11.84</v>
      </c>
      <c r="D878" s="34" cm="1">
        <f t="array" ref="D878">VLOOKUP($A878, TblHospital[], COLUMN(TblHospital[Charges]), FALSE)</f>
        <v>12255.04</v>
      </c>
      <c r="E878" s="40" cm="1">
        <f t="array" ref="E878">VLOOKUP($A878, TblHospital[], COLUMN(TblHospital[Age]), FALSE)</f>
        <v>36</v>
      </c>
      <c r="F878" s="29" cm="1">
        <f t="array" ref="F878">VLOOKUP($A878, TblMedical[], COLUMN(TblMedical[BMI]), FALSE)</f>
        <v>39.86</v>
      </c>
      <c r="G878" s="29" t="str" cm="1">
        <f t="array" ref="G878">VLOOKUP($A878, TblMedical[], COLUMN(TblMedical[Heart Issues]), FALSE)</f>
        <v>Yes</v>
      </c>
      <c r="H878" s="29" t="str" cm="1">
        <f t="array" ref="H878">VLOOKUP($A878, TblMedical[], COLUMN(TblMedical[Any Transplants]), FALSE)</f>
        <v>No</v>
      </c>
      <c r="I878" s="29" t="str" cm="1">
        <f t="array" ref="I878">VLOOKUP($A878, TblMedical[], COLUMN(TblMedical[Cancer history]), FALSE)</f>
        <v>No</v>
      </c>
      <c r="J878" s="29">
        <f>VLOOKUP($A878, TblMedical[], 9, FALSE)</f>
        <v>1</v>
      </c>
      <c r="K878" s="29" t="str" cm="1">
        <f t="array" ref="K878">VLOOKUP($A878, TblMedical[], COLUMN(TblMedical[Smoker]), FALSE)</f>
        <v>No</v>
      </c>
      <c r="L878" s="29" t="str" cm="1">
        <f t="array" ref="L878">VLOOKUP($A878, TblMedical[], COLUMN(TblMedical[Weight Status]), FALSE)</f>
        <v>Obesity</v>
      </c>
      <c r="M878" s="29" t="str" cm="1">
        <f t="array" ref="M878">VLOOKUP($A878, TblMedical[], COLUMN(TblMedical[Diabetes Status]), FALSE)</f>
        <v>Diabetes</v>
      </c>
      <c r="N878" s="30" cm="1">
        <f t="array" ref="N878">VLOOKUP($A878, TblHospital[], COLUMN(TblHospital[DateofBirth]), FALSE)</f>
        <v>31637</v>
      </c>
      <c r="O878" s="35" t="str" cm="1">
        <f t="array" ref="O878">VLOOKUP($A878, TblHospital[], COLUMN(TblHospital[Hospital tier]), FALSE)</f>
        <v>tier - 3</v>
      </c>
      <c r="P878" s="35" t="str" cm="1">
        <f t="array" ref="P878">VLOOKUP($A878, TblHospital[], COLUMN(TblHospital[City tier]), FALSE)</f>
        <v>tier - 2</v>
      </c>
      <c r="Q878" s="35" t="str" cm="1">
        <f t="array" ref="Q878">VLOOKUP($A878, TblHospital[],COLUMN(TblHospital[State ID]), FALSE)</f>
        <v>R1026</v>
      </c>
      <c r="R878" s="31"/>
      <c r="S878" s="31"/>
      <c r="T878" s="31"/>
    </row>
    <row r="879" spans="1:20" x14ac:dyDescent="0.25">
      <c r="A879" s="39" t="str">
        <f>TblNames[[#This Row],[Customer ID]]</f>
        <v>Id878</v>
      </c>
      <c r="B879" s="29" t="str" cm="1">
        <f t="array" ref="B879">VLOOKUP($A879, TblNames[], COLUMN(TblNames[First Name]), FALSE)</f>
        <v>Amanda L</v>
      </c>
      <c r="C879" s="29" cm="1">
        <f t="array" ref="C879">VLOOKUP($A879, TblMedical[], COLUMN(TblMedical[HBA1C]), FALSE)</f>
        <v>4.66</v>
      </c>
      <c r="D879" s="34" cm="1">
        <f t="array" ref="D879">VLOOKUP($A879, TblHospital[], COLUMN(TblHospital[Charges]), FALSE)</f>
        <v>12254.44</v>
      </c>
      <c r="E879" s="40" cm="1">
        <f t="array" ref="E879">VLOOKUP($A879, TblHospital[], COLUMN(TblHospital[Age]), FALSE)</f>
        <v>33</v>
      </c>
      <c r="F879" s="29" cm="1">
        <f t="array" ref="F879">VLOOKUP($A879, TblMedical[], COLUMN(TblMedical[BMI]), FALSE)</f>
        <v>42.13</v>
      </c>
      <c r="G879" s="29" t="str" cm="1">
        <f t="array" ref="G879">VLOOKUP($A879, TblMedical[], COLUMN(TblMedical[Heart Issues]), FALSE)</f>
        <v>No</v>
      </c>
      <c r="H879" s="29" t="str" cm="1">
        <f t="array" ref="H879">VLOOKUP($A879, TblMedical[], COLUMN(TblMedical[Any Transplants]), FALSE)</f>
        <v>No</v>
      </c>
      <c r="I879" s="29" t="str" cm="1">
        <f t="array" ref="I879">VLOOKUP($A879, TblMedical[], COLUMN(TblMedical[Cancer history]), FALSE)</f>
        <v>No</v>
      </c>
      <c r="J879" s="29">
        <f>VLOOKUP($A879, TblMedical[], 9, FALSE)</f>
        <v>0</v>
      </c>
      <c r="K879" s="29" t="str" cm="1">
        <f t="array" ref="K879">VLOOKUP($A879, TblMedical[], COLUMN(TblMedical[Smoker]), FALSE)</f>
        <v>No</v>
      </c>
      <c r="L879" s="29" t="str" cm="1">
        <f t="array" ref="L879">VLOOKUP($A879, TblMedical[], COLUMN(TblMedical[Weight Status]), FALSE)</f>
        <v>Obesity</v>
      </c>
      <c r="M879" s="29" t="str" cm="1">
        <f t="array" ref="M879">VLOOKUP($A879, TblMedical[], COLUMN(TblMedical[Diabetes Status]), FALSE)</f>
        <v>Normal</v>
      </c>
      <c r="N879" s="30" cm="1">
        <f t="array" ref="N879">VLOOKUP($A879, TblHospital[], COLUMN(TblHospital[DateofBirth]), FALSE)</f>
        <v>32835</v>
      </c>
      <c r="O879" s="35" t="str" cm="1">
        <f t="array" ref="O879">VLOOKUP($A879, TblHospital[], COLUMN(TblHospital[Hospital tier]), FALSE)</f>
        <v>tier - 3</v>
      </c>
      <c r="P879" s="35" t="str" cm="1">
        <f t="array" ref="P879">VLOOKUP($A879, TblHospital[], COLUMN(TblHospital[City tier]), FALSE)</f>
        <v>tier - 3</v>
      </c>
      <c r="Q879" s="35" t="str" cm="1">
        <f t="array" ref="Q879">VLOOKUP($A879, TblHospital[],COLUMN(TblHospital[State ID]), FALSE)</f>
        <v>R1026</v>
      </c>
      <c r="R879" s="31"/>
      <c r="S879" s="31"/>
      <c r="T879" s="31"/>
    </row>
    <row r="880" spans="1:20" x14ac:dyDescent="0.25">
      <c r="A880" s="39" t="str">
        <f>TblNames[[#This Row],[Customer ID]]</f>
        <v>Id879</v>
      </c>
      <c r="B880" s="29" t="str" cm="1">
        <f t="array" ref="B880">VLOOKUP($A880, TblNames[], COLUMN(TblNames[First Name]), FALSE)</f>
        <v xml:space="preserve">  Renee</v>
      </c>
      <c r="C880" s="29" cm="1">
        <f t="array" ref="C880">VLOOKUP($A880, TblMedical[], COLUMN(TblMedical[HBA1C]), FALSE)</f>
        <v>11.11</v>
      </c>
      <c r="D880" s="34" cm="1">
        <f t="array" ref="D880">VLOOKUP($A880, TblHospital[], COLUMN(TblHospital[Charges]), FALSE)</f>
        <v>12245.17</v>
      </c>
      <c r="E880" s="40" cm="1">
        <f t="array" ref="E880">VLOOKUP($A880, TblHospital[], COLUMN(TblHospital[Age]), FALSE)</f>
        <v>49</v>
      </c>
      <c r="F880" s="29" cm="1">
        <f t="array" ref="F880">VLOOKUP($A880, TblMedical[], COLUMN(TblMedical[BMI]), FALSE)</f>
        <v>35.99</v>
      </c>
      <c r="G880" s="29" t="str" cm="1">
        <f t="array" ref="G880">VLOOKUP($A880, TblMedical[], COLUMN(TblMedical[Heart Issues]), FALSE)</f>
        <v>No</v>
      </c>
      <c r="H880" s="29" t="str" cm="1">
        <f t="array" ref="H880">VLOOKUP($A880, TblMedical[], COLUMN(TblMedical[Any Transplants]), FALSE)</f>
        <v>No</v>
      </c>
      <c r="I880" s="29" t="str" cm="1">
        <f t="array" ref="I880">VLOOKUP($A880, TblMedical[], COLUMN(TblMedical[Cancer history]), FALSE)</f>
        <v>No</v>
      </c>
      <c r="J880" s="29">
        <f>VLOOKUP($A880, TblMedical[], 9, FALSE)</f>
        <v>0</v>
      </c>
      <c r="K880" s="29" t="str" cm="1">
        <f t="array" ref="K880">VLOOKUP($A880, TblMedical[], COLUMN(TblMedical[Smoker]), FALSE)</f>
        <v>No</v>
      </c>
      <c r="L880" s="29" t="str" cm="1">
        <f t="array" ref="L880">VLOOKUP($A880, TblMedical[], COLUMN(TblMedical[Weight Status]), FALSE)</f>
        <v>Obesity</v>
      </c>
      <c r="M880" s="29" t="str" cm="1">
        <f t="array" ref="M880">VLOOKUP($A880, TblMedical[], COLUMN(TblMedical[Diabetes Status]), FALSE)</f>
        <v>Diabetes</v>
      </c>
      <c r="N880" s="30" cm="1">
        <f t="array" ref="N880">VLOOKUP($A880, TblHospital[], COLUMN(TblHospital[DateofBirth]), FALSE)</f>
        <v>27203</v>
      </c>
      <c r="O880" s="35" t="str" cm="1">
        <f t="array" ref="O880">VLOOKUP($A880, TblHospital[], COLUMN(TblHospital[Hospital tier]), FALSE)</f>
        <v>tier - 3</v>
      </c>
      <c r="P880" s="35" t="str" cm="1">
        <f t="array" ref="P880">VLOOKUP($A880, TblHospital[], COLUMN(TblHospital[City tier]), FALSE)</f>
        <v>tier - 1</v>
      </c>
      <c r="Q880" s="35" t="str" cm="1">
        <f t="array" ref="Q880">VLOOKUP($A880, TblHospital[],COLUMN(TblHospital[State ID]), FALSE)</f>
        <v>R1012</v>
      </c>
      <c r="R880" s="31"/>
      <c r="S880" s="31"/>
      <c r="T880" s="31"/>
    </row>
    <row r="881" spans="1:20" x14ac:dyDescent="0.25">
      <c r="A881" s="39" t="str">
        <f>TblNames[[#This Row],[Customer ID]]</f>
        <v>Id880</v>
      </c>
      <c r="B881" s="29" t="str" cm="1">
        <f t="array" ref="B881">VLOOKUP($A881, TblNames[], COLUMN(TblNames[First Name]), FALSE)</f>
        <v>Nellie A</v>
      </c>
      <c r="C881" s="29" cm="1">
        <f t="array" ref="C881">VLOOKUP($A881, TblMedical[], COLUMN(TblMedical[HBA1C]), FALSE)</f>
        <v>7.72</v>
      </c>
      <c r="D881" s="34" cm="1">
        <f t="array" ref="D881">VLOOKUP($A881, TblHospital[], COLUMN(TblHospital[Charges]), FALSE)</f>
        <v>12244.53</v>
      </c>
      <c r="E881" s="40" cm="1">
        <f t="array" ref="E881">VLOOKUP($A881, TblHospital[], COLUMN(TblHospital[Age]), FALSE)</f>
        <v>60</v>
      </c>
      <c r="F881" s="29" cm="1">
        <f t="array" ref="F881">VLOOKUP($A881, TblMedical[], COLUMN(TblMedical[BMI]), FALSE)</f>
        <v>35.200000000000003</v>
      </c>
      <c r="G881" s="29" t="str" cm="1">
        <f t="array" ref="G881">VLOOKUP($A881, TblMedical[], COLUMN(TblMedical[Heart Issues]), FALSE)</f>
        <v>Yes</v>
      </c>
      <c r="H881" s="29" t="str" cm="1">
        <f t="array" ref="H881">VLOOKUP($A881, TblMedical[], COLUMN(TblMedical[Any Transplants]), FALSE)</f>
        <v>No</v>
      </c>
      <c r="I881" s="29" t="str" cm="1">
        <f t="array" ref="I881">VLOOKUP($A881, TblMedical[], COLUMN(TblMedical[Cancer history]), FALSE)</f>
        <v>Yes</v>
      </c>
      <c r="J881" s="29">
        <f>VLOOKUP($A881, TblMedical[], 9, FALSE)</f>
        <v>1</v>
      </c>
      <c r="K881" s="29" t="str" cm="1">
        <f t="array" ref="K881">VLOOKUP($A881, TblMedical[], COLUMN(TblMedical[Smoker]), FALSE)</f>
        <v>No</v>
      </c>
      <c r="L881" s="29" t="str" cm="1">
        <f t="array" ref="L881">VLOOKUP($A881, TblMedical[], COLUMN(TblMedical[Weight Status]), FALSE)</f>
        <v>Obesity</v>
      </c>
      <c r="M881" s="29" t="str" cm="1">
        <f t="array" ref="M881">VLOOKUP($A881, TblMedical[], COLUMN(TblMedical[Diabetes Status]), FALSE)</f>
        <v>Diabetes</v>
      </c>
      <c r="N881" s="30" cm="1">
        <f t="array" ref="N881">VLOOKUP($A881, TblHospital[], COLUMN(TblHospital[DateofBirth]), FALSE)</f>
        <v>23209</v>
      </c>
      <c r="O881" s="35" t="str" cm="1">
        <f t="array" ref="O881">VLOOKUP($A881, TblHospital[], COLUMN(TblHospital[Hospital tier]), FALSE)</f>
        <v>tier - 3</v>
      </c>
      <c r="P881" s="35" t="str" cm="1">
        <f t="array" ref="P881">VLOOKUP($A881, TblHospital[], COLUMN(TblHospital[City tier]), FALSE)</f>
        <v>tier - 1</v>
      </c>
      <c r="Q881" s="35" t="str" cm="1">
        <f t="array" ref="Q881">VLOOKUP($A881, TblHospital[],COLUMN(TblHospital[State ID]), FALSE)</f>
        <v>R1013</v>
      </c>
      <c r="R881" s="31"/>
      <c r="S881" s="31"/>
      <c r="T881" s="31"/>
    </row>
    <row r="882" spans="1:20" x14ac:dyDescent="0.25">
      <c r="A882" s="39" t="str">
        <f>TblNames[[#This Row],[Customer ID]]</f>
        <v>Id881</v>
      </c>
      <c r="B882" s="29" t="str" cm="1">
        <f t="array" ref="B882">VLOOKUP($A882, TblNames[], COLUMN(TblNames[First Name]), FALSE)</f>
        <v>Tamara</v>
      </c>
      <c r="C882" s="29" cm="1">
        <f t="array" ref="C882">VLOOKUP($A882, TblMedical[], COLUMN(TblMedical[HBA1C]), FALSE)</f>
        <v>5.55</v>
      </c>
      <c r="D882" s="34" cm="1">
        <f t="array" ref="D882">VLOOKUP($A882, TblHospital[], COLUMN(TblHospital[Charges]), FALSE)</f>
        <v>12237.73</v>
      </c>
      <c r="E882" s="40" cm="1">
        <f t="array" ref="E882">VLOOKUP($A882, TblHospital[], COLUMN(TblHospital[Age]), FALSE)</f>
        <v>57</v>
      </c>
      <c r="F882" s="29" cm="1">
        <f t="array" ref="F882">VLOOKUP($A882, TblMedical[], COLUMN(TblMedical[BMI]), FALSE)</f>
        <v>29.91</v>
      </c>
      <c r="G882" s="29" t="str" cm="1">
        <f t="array" ref="G882">VLOOKUP($A882, TblMedical[], COLUMN(TblMedical[Heart Issues]), FALSE)</f>
        <v>Yes</v>
      </c>
      <c r="H882" s="29" t="str" cm="1">
        <f t="array" ref="H882">VLOOKUP($A882, TblMedical[], COLUMN(TblMedical[Any Transplants]), FALSE)</f>
        <v>No</v>
      </c>
      <c r="I882" s="29" t="str" cm="1">
        <f t="array" ref="I882">VLOOKUP($A882, TblMedical[], COLUMN(TblMedical[Cancer history]), FALSE)</f>
        <v>No</v>
      </c>
      <c r="J882" s="29">
        <f>VLOOKUP($A882, TblMedical[], 9, FALSE)</f>
        <v>2</v>
      </c>
      <c r="K882" s="29" t="str" cm="1">
        <f t="array" ref="K882">VLOOKUP($A882, TblMedical[], COLUMN(TblMedical[Smoker]), FALSE)</f>
        <v>No</v>
      </c>
      <c r="L882" s="29" t="str" cm="1">
        <f t="array" ref="L882">VLOOKUP($A882, TblMedical[], COLUMN(TblMedical[Weight Status]), FALSE)</f>
        <v>Overweight</v>
      </c>
      <c r="M882" s="29" t="str" cm="1">
        <f t="array" ref="M882">VLOOKUP($A882, TblMedical[], COLUMN(TblMedical[Diabetes Status]), FALSE)</f>
        <v>Normal</v>
      </c>
      <c r="N882" s="30" cm="1">
        <f t="array" ref="N882">VLOOKUP($A882, TblHospital[], COLUMN(TblHospital[DateofBirth]), FALSE)</f>
        <v>24317</v>
      </c>
      <c r="O882" s="35" t="str" cm="1">
        <f t="array" ref="O882">VLOOKUP($A882, TblHospital[], COLUMN(TblHospital[Hospital tier]), FALSE)</f>
        <v>tier - 3</v>
      </c>
      <c r="P882" s="35" t="str" cm="1">
        <f t="array" ref="P882">VLOOKUP($A882, TblHospital[], COLUMN(TblHospital[City tier]), FALSE)</f>
        <v>tier - 3</v>
      </c>
      <c r="Q882" s="35" t="str" cm="1">
        <f t="array" ref="Q882">VLOOKUP($A882, TblHospital[],COLUMN(TblHospital[State ID]), FALSE)</f>
        <v>R1012</v>
      </c>
      <c r="R882" s="31"/>
      <c r="S882" s="31"/>
      <c r="T882" s="31"/>
    </row>
    <row r="883" spans="1:20" x14ac:dyDescent="0.25">
      <c r="A883" s="39" t="str">
        <f>TblNames[[#This Row],[Customer ID]]</f>
        <v>Id882</v>
      </c>
      <c r="B883" s="29" t="str" cm="1">
        <f t="array" ref="B883">VLOOKUP($A883, TblNames[], COLUMN(TblNames[First Name]), FALSE)</f>
        <v>Joan</v>
      </c>
      <c r="C883" s="29" cm="1">
        <f t="array" ref="C883">VLOOKUP($A883, TblMedical[], COLUMN(TblMedical[HBA1C]), FALSE)</f>
        <v>5.05</v>
      </c>
      <c r="D883" s="34" cm="1">
        <f t="array" ref="D883">VLOOKUP($A883, TblHospital[], COLUMN(TblHospital[Charges]), FALSE)</f>
        <v>12235.84</v>
      </c>
      <c r="E883" s="40" cm="1">
        <f t="array" ref="E883">VLOOKUP($A883, TblHospital[], COLUMN(TblHospital[Age]), FALSE)</f>
        <v>58</v>
      </c>
      <c r="F883" s="29" cm="1">
        <f t="array" ref="F883">VLOOKUP($A883, TblMedical[], COLUMN(TblMedical[BMI]), FALSE)</f>
        <v>36.479999999999997</v>
      </c>
      <c r="G883" s="29" t="str" cm="1">
        <f t="array" ref="G883">VLOOKUP($A883, TblMedical[], COLUMN(TblMedical[Heart Issues]), FALSE)</f>
        <v>Yes</v>
      </c>
      <c r="H883" s="29" t="str" cm="1">
        <f t="array" ref="H883">VLOOKUP($A883, TblMedical[], COLUMN(TblMedical[Any Transplants]), FALSE)</f>
        <v>No</v>
      </c>
      <c r="I883" s="29" t="str" cm="1">
        <f t="array" ref="I883">VLOOKUP($A883, TblMedical[], COLUMN(TblMedical[Cancer history]), FALSE)</f>
        <v>No</v>
      </c>
      <c r="J883" s="29">
        <f>VLOOKUP($A883, TblMedical[], 9, FALSE)</f>
        <v>1</v>
      </c>
      <c r="K883" s="29" t="str" cm="1">
        <f t="array" ref="K883">VLOOKUP($A883, TblMedical[], COLUMN(TblMedical[Smoker]), FALSE)</f>
        <v>No</v>
      </c>
      <c r="L883" s="29" t="str" cm="1">
        <f t="array" ref="L883">VLOOKUP($A883, TblMedical[], COLUMN(TblMedical[Weight Status]), FALSE)</f>
        <v>Obesity</v>
      </c>
      <c r="M883" s="29" t="str" cm="1">
        <f t="array" ref="M883">VLOOKUP($A883, TblMedical[], COLUMN(TblMedical[Diabetes Status]), FALSE)</f>
        <v>Normal</v>
      </c>
      <c r="N883" s="30" cm="1">
        <f t="array" ref="N883">VLOOKUP($A883, TblHospital[], COLUMN(TblHospital[DateofBirth]), FALSE)</f>
        <v>23665</v>
      </c>
      <c r="O883" s="35" t="str" cm="1">
        <f t="array" ref="O883">VLOOKUP($A883, TblHospital[], COLUMN(TblHospital[Hospital tier]), FALSE)</f>
        <v>tier - 3</v>
      </c>
      <c r="P883" s="35" t="str" cm="1">
        <f t="array" ref="P883">VLOOKUP($A883, TblHospital[], COLUMN(TblHospital[City tier]), FALSE)</f>
        <v>tier - 3</v>
      </c>
      <c r="Q883" s="35" t="str" cm="1">
        <f t="array" ref="Q883">VLOOKUP($A883, TblHospital[],COLUMN(TblHospital[State ID]), FALSE)</f>
        <v>R1012</v>
      </c>
      <c r="R883" s="31"/>
      <c r="S883" s="31"/>
      <c r="T883" s="31"/>
    </row>
    <row r="884" spans="1:20" x14ac:dyDescent="0.25">
      <c r="A884" s="39" t="str">
        <f>TblNames[[#This Row],[Customer ID]]</f>
        <v>Id883</v>
      </c>
      <c r="B884" s="29" t="str" cm="1">
        <f t="array" ref="B884">VLOOKUP($A884, TblNames[], COLUMN(TblNames[First Name]), FALSE)</f>
        <v>Aimee J</v>
      </c>
      <c r="C884" s="29" cm="1">
        <f t="array" ref="C884">VLOOKUP($A884, TblMedical[], COLUMN(TblMedical[HBA1C]), FALSE)</f>
        <v>8.69</v>
      </c>
      <c r="D884" s="34" cm="1">
        <f t="array" ref="D884">VLOOKUP($A884, TblHospital[], COLUMN(TblHospital[Charges]), FALSE)</f>
        <v>12233.83</v>
      </c>
      <c r="E884" s="40" cm="1">
        <f t="array" ref="E884">VLOOKUP($A884, TblHospital[], COLUMN(TblHospital[Age]), FALSE)</f>
        <v>60</v>
      </c>
      <c r="F884" s="29" cm="1">
        <f t="array" ref="F884">VLOOKUP($A884, TblMedical[], COLUMN(TblMedical[BMI]), FALSE)</f>
        <v>27.5</v>
      </c>
      <c r="G884" s="29" t="str" cm="1">
        <f t="array" ref="G884">VLOOKUP($A884, TblMedical[], COLUMN(TblMedical[Heart Issues]), FALSE)</f>
        <v>Yes</v>
      </c>
      <c r="H884" s="29" t="str" cm="1">
        <f t="array" ref="H884">VLOOKUP($A884, TblMedical[], COLUMN(TblMedical[Any Transplants]), FALSE)</f>
        <v>No</v>
      </c>
      <c r="I884" s="29" t="str" cm="1">
        <f t="array" ref="I884">VLOOKUP($A884, TblMedical[], COLUMN(TblMedical[Cancer history]), FALSE)</f>
        <v>Yes</v>
      </c>
      <c r="J884" s="29">
        <f>VLOOKUP($A884, TblMedical[], 9, FALSE)</f>
        <v>1</v>
      </c>
      <c r="K884" s="29" t="str" cm="1">
        <f t="array" ref="K884">VLOOKUP($A884, TblMedical[], COLUMN(TblMedical[Smoker]), FALSE)</f>
        <v>No</v>
      </c>
      <c r="L884" s="29" t="str" cm="1">
        <f t="array" ref="L884">VLOOKUP($A884, TblMedical[], COLUMN(TblMedical[Weight Status]), FALSE)</f>
        <v>Overweight</v>
      </c>
      <c r="M884" s="29" t="str" cm="1">
        <f t="array" ref="M884">VLOOKUP($A884, TblMedical[], COLUMN(TblMedical[Diabetes Status]), FALSE)</f>
        <v>Diabetes</v>
      </c>
      <c r="N884" s="30" cm="1">
        <f t="array" ref="N884">VLOOKUP($A884, TblHospital[], COLUMN(TblHospital[DateofBirth]), FALSE)</f>
        <v>23211</v>
      </c>
      <c r="O884" s="35" t="str" cm="1">
        <f t="array" ref="O884">VLOOKUP($A884, TblHospital[], COLUMN(TblHospital[Hospital tier]), FALSE)</f>
        <v>tier - 3</v>
      </c>
      <c r="P884" s="35" t="str" cm="1">
        <f t="array" ref="P884">VLOOKUP($A884, TblHospital[], COLUMN(TblHospital[City tier]), FALSE)</f>
        <v>tier - 1</v>
      </c>
      <c r="Q884" s="35" t="str" cm="1">
        <f t="array" ref="Q884">VLOOKUP($A884, TblHospital[],COLUMN(TblHospital[State ID]), FALSE)</f>
        <v>R1011</v>
      </c>
      <c r="R884" s="31"/>
      <c r="S884" s="31"/>
      <c r="T884" s="31"/>
    </row>
    <row r="885" spans="1:20" x14ac:dyDescent="0.25">
      <c r="A885" s="39" t="str">
        <f>TblNames[[#This Row],[Customer ID]]</f>
        <v>Id884</v>
      </c>
      <c r="B885" s="29" t="str" cm="1">
        <f t="array" ref="B885">VLOOKUP($A885, TblNames[], COLUMN(TblNames[First Name]), FALSE)</f>
        <v>Suzanne</v>
      </c>
      <c r="C885" s="29" cm="1">
        <f t="array" ref="C885">VLOOKUP($A885, TblMedical[], COLUMN(TblMedical[HBA1C]), FALSE)</f>
        <v>5.9</v>
      </c>
      <c r="D885" s="34" cm="1">
        <f t="array" ref="D885">VLOOKUP($A885, TblHospital[], COLUMN(TblHospital[Charges]), FALSE)</f>
        <v>12231.61</v>
      </c>
      <c r="E885" s="40" cm="1">
        <f t="array" ref="E885">VLOOKUP($A885, TblHospital[], COLUMN(TblHospital[Age]), FALSE)</f>
        <v>59</v>
      </c>
      <c r="F885" s="29" cm="1">
        <f t="array" ref="F885">VLOOKUP($A885, TblMedical[], COLUMN(TblMedical[BMI]), FALSE)</f>
        <v>33.44</v>
      </c>
      <c r="G885" s="29" t="str" cm="1">
        <f t="array" ref="G885">VLOOKUP($A885, TblMedical[], COLUMN(TblMedical[Heart Issues]), FALSE)</f>
        <v>Yes</v>
      </c>
      <c r="H885" s="29" t="str" cm="1">
        <f t="array" ref="H885">VLOOKUP($A885, TblMedical[], COLUMN(TblMedical[Any Transplants]), FALSE)</f>
        <v>No</v>
      </c>
      <c r="I885" s="29" t="str" cm="1">
        <f t="array" ref="I885">VLOOKUP($A885, TblMedical[], COLUMN(TblMedical[Cancer history]), FALSE)</f>
        <v>No</v>
      </c>
      <c r="J885" s="29">
        <f>VLOOKUP($A885, TblMedical[], 9, FALSE)</f>
        <v>1</v>
      </c>
      <c r="K885" s="29" t="str" cm="1">
        <f t="array" ref="K885">VLOOKUP($A885, TblMedical[], COLUMN(TblMedical[Smoker]), FALSE)</f>
        <v>No</v>
      </c>
      <c r="L885" s="29" t="str" cm="1">
        <f t="array" ref="L885">VLOOKUP($A885, TblMedical[], COLUMN(TblMedical[Weight Status]), FALSE)</f>
        <v>Obesity</v>
      </c>
      <c r="M885" s="29" t="str" cm="1">
        <f t="array" ref="M885">VLOOKUP($A885, TblMedical[], COLUMN(TblMedical[Diabetes Status]), FALSE)</f>
        <v>Normal</v>
      </c>
      <c r="N885" s="30" cm="1">
        <f t="array" ref="N885">VLOOKUP($A885, TblHospital[], COLUMN(TblHospital[DateofBirth]), FALSE)</f>
        <v>23552</v>
      </c>
      <c r="O885" s="35" t="str" cm="1">
        <f t="array" ref="O885">VLOOKUP($A885, TblHospital[], COLUMN(TblHospital[Hospital tier]), FALSE)</f>
        <v>tier - 3</v>
      </c>
      <c r="P885" s="35" t="str" cm="1">
        <f t="array" ref="P885">VLOOKUP($A885, TblHospital[], COLUMN(TblHospital[City tier]), FALSE)</f>
        <v>tier - 3</v>
      </c>
      <c r="Q885" s="35" t="str" cm="1">
        <f t="array" ref="Q885">VLOOKUP($A885, TblHospital[],COLUMN(TblHospital[State ID]), FALSE)</f>
        <v>R1012</v>
      </c>
      <c r="R885" s="31"/>
      <c r="S885" s="31"/>
      <c r="T885" s="31"/>
    </row>
    <row r="886" spans="1:20" x14ac:dyDescent="0.25">
      <c r="A886" s="39" t="str">
        <f>TblNames[[#This Row],[Customer ID]]</f>
        <v>Id885</v>
      </c>
      <c r="B886" s="29" t="str" cm="1">
        <f t="array" ref="B886">VLOOKUP($A886, TblNames[], COLUMN(TblNames[First Name]), FALSE)</f>
        <v>Kristin A</v>
      </c>
      <c r="C886" s="29" cm="1">
        <f t="array" ref="C886">VLOOKUP($A886, TblMedical[], COLUMN(TblMedical[HBA1C]), FALSE)</f>
        <v>6.29</v>
      </c>
      <c r="D886" s="34" cm="1">
        <f t="array" ref="D886">VLOOKUP($A886, TblHospital[], COLUMN(TblHospital[Charges]), FALSE)</f>
        <v>12224.35</v>
      </c>
      <c r="E886" s="40" cm="1">
        <f t="array" ref="E886">VLOOKUP($A886, TblHospital[], COLUMN(TblHospital[Age]), FALSE)</f>
        <v>59</v>
      </c>
      <c r="F886" s="29" cm="1">
        <f t="array" ref="F886">VLOOKUP($A886, TblMedical[], COLUMN(TblMedical[BMI]), FALSE)</f>
        <v>28.215</v>
      </c>
      <c r="G886" s="29" t="str" cm="1">
        <f t="array" ref="G886">VLOOKUP($A886, TblMedical[], COLUMN(TblMedical[Heart Issues]), FALSE)</f>
        <v>Yes</v>
      </c>
      <c r="H886" s="29" t="str" cm="1">
        <f t="array" ref="H886">VLOOKUP($A886, TblMedical[], COLUMN(TblMedical[Any Transplants]), FALSE)</f>
        <v>No</v>
      </c>
      <c r="I886" s="29" t="str" cm="1">
        <f t="array" ref="I886">VLOOKUP($A886, TblMedical[], COLUMN(TblMedical[Cancer history]), FALSE)</f>
        <v>No</v>
      </c>
      <c r="J886" s="29">
        <f>VLOOKUP($A886, TblMedical[], 9, FALSE)</f>
        <v>1</v>
      </c>
      <c r="K886" s="29" t="str" cm="1">
        <f t="array" ref="K886">VLOOKUP($A886, TblMedical[], COLUMN(TblMedical[Smoker]), FALSE)</f>
        <v>No</v>
      </c>
      <c r="L886" s="29" t="str" cm="1">
        <f t="array" ref="L886">VLOOKUP($A886, TblMedical[], COLUMN(TblMedical[Weight Status]), FALSE)</f>
        <v>Overweight</v>
      </c>
      <c r="M886" s="29" t="str" cm="1">
        <f t="array" ref="M886">VLOOKUP($A886, TblMedical[], COLUMN(TblMedical[Diabetes Status]), FALSE)</f>
        <v>Prediabetes</v>
      </c>
      <c r="N886" s="30" cm="1">
        <f t="array" ref="N886">VLOOKUP($A886, TblHospital[], COLUMN(TblHospital[DateofBirth]), FALSE)</f>
        <v>23560</v>
      </c>
      <c r="O886" s="35" t="str" cm="1">
        <f t="array" ref="O886">VLOOKUP($A886, TblHospital[], COLUMN(TblHospital[Hospital tier]), FALSE)</f>
        <v>tier - 3</v>
      </c>
      <c r="P886" s="35" t="str" cm="1">
        <f t="array" ref="P886">VLOOKUP($A886, TblHospital[], COLUMN(TblHospital[City tier]), FALSE)</f>
        <v>tier - 1</v>
      </c>
      <c r="Q886" s="35" t="str" cm="1">
        <f t="array" ref="Q886">VLOOKUP($A886, TblHospital[],COLUMN(TblHospital[State ID]), FALSE)</f>
        <v>R1012</v>
      </c>
      <c r="R886" s="31"/>
      <c r="S886" s="31"/>
      <c r="T886" s="31"/>
    </row>
    <row r="887" spans="1:20" x14ac:dyDescent="0.25">
      <c r="A887" s="39" t="str">
        <f>TblNames[[#This Row],[Customer ID]]</f>
        <v>Id886</v>
      </c>
      <c r="B887" s="29" t="str" cm="1">
        <f t="array" ref="B887">VLOOKUP($A887, TblNames[], COLUMN(TblNames[First Name]), FALSE)</f>
        <v xml:space="preserve">  Bronwyn</v>
      </c>
      <c r="C887" s="29" cm="1">
        <f t="array" ref="C887">VLOOKUP($A887, TblMedical[], COLUMN(TblMedical[HBA1C]), FALSE)</f>
        <v>5.84</v>
      </c>
      <c r="D887" s="34" cm="1">
        <f t="array" ref="D887">VLOOKUP($A887, TblHospital[], COLUMN(TblHospital[Charges]), FALSE)</f>
        <v>12222.9</v>
      </c>
      <c r="E887" s="40" cm="1">
        <f t="array" ref="E887">VLOOKUP($A887, TblHospital[], COLUMN(TblHospital[Age]), FALSE)</f>
        <v>59</v>
      </c>
      <c r="F887" s="29" cm="1">
        <f t="array" ref="F887">VLOOKUP($A887, TblMedical[], COLUMN(TblMedical[BMI]), FALSE)</f>
        <v>27.17</v>
      </c>
      <c r="G887" s="29" t="str" cm="1">
        <f t="array" ref="G887">VLOOKUP($A887, TblMedical[], COLUMN(TblMedical[Heart Issues]), FALSE)</f>
        <v>Yes</v>
      </c>
      <c r="H887" s="29" t="str" cm="1">
        <f t="array" ref="H887">VLOOKUP($A887, TblMedical[], COLUMN(TblMedical[Any Transplants]), FALSE)</f>
        <v>No</v>
      </c>
      <c r="I887" s="29" t="str" cm="1">
        <f t="array" ref="I887">VLOOKUP($A887, TblMedical[], COLUMN(TblMedical[Cancer history]), FALSE)</f>
        <v>No</v>
      </c>
      <c r="J887" s="29">
        <f>VLOOKUP($A887, TblMedical[], 9, FALSE)</f>
        <v>1</v>
      </c>
      <c r="K887" s="29" t="str" cm="1">
        <f t="array" ref="K887">VLOOKUP($A887, TblMedical[], COLUMN(TblMedical[Smoker]), FALSE)</f>
        <v>No</v>
      </c>
      <c r="L887" s="29" t="str" cm="1">
        <f t="array" ref="L887">VLOOKUP($A887, TblMedical[], COLUMN(TblMedical[Weight Status]), FALSE)</f>
        <v>Overweight</v>
      </c>
      <c r="M887" s="29" t="str" cm="1">
        <f t="array" ref="M887">VLOOKUP($A887, TblMedical[], COLUMN(TblMedical[Diabetes Status]), FALSE)</f>
        <v>Normal</v>
      </c>
      <c r="N887" s="30" cm="1">
        <f t="array" ref="N887">VLOOKUP($A887, TblHospital[], COLUMN(TblHospital[DateofBirth]), FALSE)</f>
        <v>23578</v>
      </c>
      <c r="O887" s="35" t="str" cm="1">
        <f t="array" ref="O887">VLOOKUP($A887, TblHospital[], COLUMN(TblHospital[Hospital tier]), FALSE)</f>
        <v>tier - 3</v>
      </c>
      <c r="P887" s="35" t="str" cm="1">
        <f t="array" ref="P887">VLOOKUP($A887, TblHospital[], COLUMN(TblHospital[City tier]), FALSE)</f>
        <v>tier - 2</v>
      </c>
      <c r="Q887" s="35" t="str" cm="1">
        <f t="array" ref="Q887">VLOOKUP($A887, TblHospital[],COLUMN(TblHospital[State ID]), FALSE)</f>
        <v>R1012</v>
      </c>
      <c r="R887" s="31"/>
      <c r="S887" s="31"/>
      <c r="T887" s="31"/>
    </row>
    <row r="888" spans="1:20" x14ac:dyDescent="0.25">
      <c r="A888" s="39" t="str">
        <f>TblNames[[#This Row],[Customer ID]]</f>
        <v>Id887</v>
      </c>
      <c r="B888" s="29" t="str" cm="1">
        <f t="array" ref="B888">VLOOKUP($A888, TblNames[], COLUMN(TblNames[First Name]), FALSE)</f>
        <v>Taylor J</v>
      </c>
      <c r="C888" s="29" cm="1">
        <f t="array" ref="C888">VLOOKUP($A888, TblMedical[], COLUMN(TblMedical[HBA1C]), FALSE)</f>
        <v>6.12</v>
      </c>
      <c r="D888" s="34" cm="1">
        <f t="array" ref="D888">VLOOKUP($A888, TblHospital[], COLUMN(TblHospital[Charges]), FALSE)</f>
        <v>12218.7</v>
      </c>
      <c r="E888" s="40" cm="1">
        <f t="array" ref="E888">VLOOKUP($A888, TblHospital[], COLUMN(TblHospital[Age]), FALSE)</f>
        <v>45</v>
      </c>
      <c r="F888" s="29" cm="1">
        <f t="array" ref="F888">VLOOKUP($A888, TblMedical[], COLUMN(TblMedical[BMI]), FALSE)</f>
        <v>35.380000000000003</v>
      </c>
      <c r="G888" s="29" t="str" cm="1">
        <f t="array" ref="G888">VLOOKUP($A888, TblMedical[], COLUMN(TblMedical[Heart Issues]), FALSE)</f>
        <v>No</v>
      </c>
      <c r="H888" s="29" t="str" cm="1">
        <f t="array" ref="H888">VLOOKUP($A888, TblMedical[], COLUMN(TblMedical[Any Transplants]), FALSE)</f>
        <v>No</v>
      </c>
      <c r="I888" s="29" t="str" cm="1">
        <f t="array" ref="I888">VLOOKUP($A888, TblMedical[], COLUMN(TblMedical[Cancer history]), FALSE)</f>
        <v>No</v>
      </c>
      <c r="J888" s="29">
        <f>VLOOKUP($A888, TblMedical[], 9, FALSE)</f>
        <v>0</v>
      </c>
      <c r="K888" s="29" t="str" cm="1">
        <f t="array" ref="K888">VLOOKUP($A888, TblMedical[], COLUMN(TblMedical[Smoker]), FALSE)</f>
        <v>No</v>
      </c>
      <c r="L888" s="29" t="str" cm="1">
        <f t="array" ref="L888">VLOOKUP($A888, TblMedical[], COLUMN(TblMedical[Weight Status]), FALSE)</f>
        <v>Obesity</v>
      </c>
      <c r="M888" s="29" t="str" cm="1">
        <f t="array" ref="M888">VLOOKUP($A888, TblMedical[], COLUMN(TblMedical[Diabetes Status]), FALSE)</f>
        <v>Prediabetes</v>
      </c>
      <c r="N888" s="30" cm="1">
        <f t="array" ref="N888">VLOOKUP($A888, TblHospital[], COLUMN(TblHospital[DateofBirth]), FALSE)</f>
        <v>28351</v>
      </c>
      <c r="O888" s="35" t="str" cm="1">
        <f t="array" ref="O888">VLOOKUP($A888, TblHospital[], COLUMN(TblHospital[Hospital tier]), FALSE)</f>
        <v>tier - 3</v>
      </c>
      <c r="P888" s="35" t="str" cm="1">
        <f t="array" ref="P888">VLOOKUP($A888, TblHospital[], COLUMN(TblHospital[City tier]), FALSE)</f>
        <v>tier - 1</v>
      </c>
      <c r="Q888" s="35" t="str" cm="1">
        <f t="array" ref="Q888">VLOOKUP($A888, TblHospital[],COLUMN(TblHospital[State ID]), FALSE)</f>
        <v>R1012</v>
      </c>
      <c r="R888" s="31"/>
      <c r="S888" s="31"/>
      <c r="T888" s="31"/>
    </row>
    <row r="889" spans="1:20" x14ac:dyDescent="0.25">
      <c r="A889" s="39" t="str">
        <f>TblNames[[#This Row],[Customer ID]]</f>
        <v>Id888</v>
      </c>
      <c r="B889" s="29" t="str" cm="1">
        <f t="array" ref="B889">VLOOKUP($A889, TblNames[], COLUMN(TblNames[First Name]), FALSE)</f>
        <v>Kimberly M</v>
      </c>
      <c r="C889" s="29" cm="1">
        <f t="array" ref="C889">VLOOKUP($A889, TblMedical[], COLUMN(TblMedical[HBA1C]), FALSE)</f>
        <v>6.24</v>
      </c>
      <c r="D889" s="34" cm="1">
        <f t="array" ref="D889">VLOOKUP($A889, TblHospital[], COLUMN(TblHospital[Charges]), FALSE)</f>
        <v>12198.64</v>
      </c>
      <c r="E889" s="40" cm="1">
        <f t="array" ref="E889">VLOOKUP($A889, TblHospital[], COLUMN(TblHospital[Age]), FALSE)</f>
        <v>31</v>
      </c>
      <c r="F889" s="29" cm="1">
        <f t="array" ref="F889">VLOOKUP($A889, TblMedical[], COLUMN(TblMedical[BMI]), FALSE)</f>
        <v>43.48</v>
      </c>
      <c r="G889" s="29" t="str" cm="1">
        <f t="array" ref="G889">VLOOKUP($A889, TblMedical[], COLUMN(TblMedical[Heart Issues]), FALSE)</f>
        <v>No</v>
      </c>
      <c r="H889" s="29" t="str" cm="1">
        <f t="array" ref="H889">VLOOKUP($A889, TblMedical[], COLUMN(TblMedical[Any Transplants]), FALSE)</f>
        <v>No</v>
      </c>
      <c r="I889" s="29" t="str" cm="1">
        <f t="array" ref="I889">VLOOKUP($A889, TblMedical[], COLUMN(TblMedical[Cancer history]), FALSE)</f>
        <v>No</v>
      </c>
      <c r="J889" s="29">
        <f>VLOOKUP($A889, TblMedical[], 9, FALSE)</f>
        <v>0</v>
      </c>
      <c r="K889" s="29" t="str" cm="1">
        <f t="array" ref="K889">VLOOKUP($A889, TblMedical[], COLUMN(TblMedical[Smoker]), FALSE)</f>
        <v>No</v>
      </c>
      <c r="L889" s="29" t="str" cm="1">
        <f t="array" ref="L889">VLOOKUP($A889, TblMedical[], COLUMN(TblMedical[Weight Status]), FALSE)</f>
        <v>Obesity</v>
      </c>
      <c r="M889" s="29" t="str" cm="1">
        <f t="array" ref="M889">VLOOKUP($A889, TblMedical[], COLUMN(TblMedical[Diabetes Status]), FALSE)</f>
        <v>Prediabetes</v>
      </c>
      <c r="N889" s="30" cm="1">
        <f t="array" ref="N889">VLOOKUP($A889, TblHospital[], COLUMN(TblHospital[DateofBirth]), FALSE)</f>
        <v>33479</v>
      </c>
      <c r="O889" s="35" t="str" cm="1">
        <f t="array" ref="O889">VLOOKUP($A889, TblHospital[], COLUMN(TblHospital[Hospital tier]), FALSE)</f>
        <v>tier - 3</v>
      </c>
      <c r="P889" s="35" t="str" cm="1">
        <f t="array" ref="P889">VLOOKUP($A889, TblHospital[], COLUMN(TblHospital[City tier]), FALSE)</f>
        <v>tier - 3</v>
      </c>
      <c r="Q889" s="35" t="str" cm="1">
        <f t="array" ref="Q889">VLOOKUP($A889, TblHospital[],COLUMN(TblHospital[State ID]), FALSE)</f>
        <v>R1026</v>
      </c>
      <c r="R889" s="31"/>
      <c r="S889" s="31"/>
      <c r="T889" s="31"/>
    </row>
    <row r="890" spans="1:20" x14ac:dyDescent="0.25">
      <c r="A890" s="39" t="str">
        <f>TblNames[[#This Row],[Customer ID]]</f>
        <v>Id889</v>
      </c>
      <c r="B890" s="29" t="str" cm="1">
        <f t="array" ref="B890">VLOOKUP($A890, TblNames[], COLUMN(TblNames[First Name]), FALSE)</f>
        <v>Joshua E</v>
      </c>
      <c r="C890" s="29" cm="1">
        <f t="array" ref="C890">VLOOKUP($A890, TblMedical[], COLUMN(TblMedical[HBA1C]), FALSE)</f>
        <v>6.25</v>
      </c>
      <c r="D890" s="34" cm="1">
        <f t="array" ref="D890">VLOOKUP($A890, TblHospital[], COLUMN(TblHospital[Charges]), FALSE)</f>
        <v>12148.2</v>
      </c>
      <c r="E890" s="40" cm="1">
        <f t="array" ref="E890">VLOOKUP($A890, TblHospital[], COLUMN(TblHospital[Age]), FALSE)</f>
        <v>35</v>
      </c>
      <c r="F890" s="29" cm="1">
        <f t="array" ref="F890">VLOOKUP($A890, TblMedical[], COLUMN(TblMedical[BMI]), FALSE)</f>
        <v>41.73</v>
      </c>
      <c r="G890" s="29" t="str" cm="1">
        <f t="array" ref="G890">VLOOKUP($A890, TblMedical[], COLUMN(TblMedical[Heart Issues]), FALSE)</f>
        <v>No</v>
      </c>
      <c r="H890" s="29" t="str" cm="1">
        <f t="array" ref="H890">VLOOKUP($A890, TblMedical[], COLUMN(TblMedical[Any Transplants]), FALSE)</f>
        <v>No</v>
      </c>
      <c r="I890" s="29" t="str" cm="1">
        <f t="array" ref="I890">VLOOKUP($A890, TblMedical[], COLUMN(TblMedical[Cancer history]), FALSE)</f>
        <v>No</v>
      </c>
      <c r="J890" s="29">
        <f>VLOOKUP($A890, TblMedical[], 9, FALSE)</f>
        <v>1</v>
      </c>
      <c r="K890" s="29" t="str" cm="1">
        <f t="array" ref="K890">VLOOKUP($A890, TblMedical[], COLUMN(TblMedical[Smoker]), FALSE)</f>
        <v>No</v>
      </c>
      <c r="L890" s="29" t="str" cm="1">
        <f t="array" ref="L890">VLOOKUP($A890, TblMedical[], COLUMN(TblMedical[Weight Status]), FALSE)</f>
        <v>Obesity</v>
      </c>
      <c r="M890" s="29" t="str" cm="1">
        <f t="array" ref="M890">VLOOKUP($A890, TblMedical[], COLUMN(TblMedical[Diabetes Status]), FALSE)</f>
        <v>Prediabetes</v>
      </c>
      <c r="N890" s="30" cm="1">
        <f t="array" ref="N890">VLOOKUP($A890, TblHospital[], COLUMN(TblHospital[DateofBirth]), FALSE)</f>
        <v>32055</v>
      </c>
      <c r="O890" s="35" t="str" cm="1">
        <f t="array" ref="O890">VLOOKUP($A890, TblHospital[], COLUMN(TblHospital[Hospital tier]), FALSE)</f>
        <v>tier - 3</v>
      </c>
      <c r="P890" s="35" t="str" cm="1">
        <f t="array" ref="P890">VLOOKUP($A890, TblHospital[], COLUMN(TblHospital[City tier]), FALSE)</f>
        <v>tier - 3</v>
      </c>
      <c r="Q890" s="35" t="str" cm="1">
        <f t="array" ref="Q890">VLOOKUP($A890, TblHospital[],COLUMN(TblHospital[State ID]), FALSE)</f>
        <v>R1012</v>
      </c>
      <c r="R890" s="31"/>
      <c r="S890" s="31"/>
      <c r="T890" s="31"/>
    </row>
    <row r="891" spans="1:20" x14ac:dyDescent="0.25">
      <c r="A891" s="39" t="str">
        <f>TblNames[[#This Row],[Customer ID]]</f>
        <v>Id890</v>
      </c>
      <c r="B891" s="29" t="str" cm="1">
        <f t="array" ref="B891">VLOOKUP($A891, TblNames[], COLUMN(TblNames[First Name]), FALSE)</f>
        <v>Jeffrey</v>
      </c>
      <c r="C891" s="29" cm="1">
        <f t="array" ref="C891">VLOOKUP($A891, TblMedical[], COLUMN(TblMedical[HBA1C]), FALSE)</f>
        <v>11.96</v>
      </c>
      <c r="D891" s="34" cm="1">
        <f t="array" ref="D891">VLOOKUP($A891, TblHospital[], COLUMN(TblHospital[Charges]), FALSE)</f>
        <v>12146.97</v>
      </c>
      <c r="E891" s="40" cm="1">
        <f t="array" ref="E891">VLOOKUP($A891, TblHospital[], COLUMN(TblHospital[Age]), FALSE)</f>
        <v>60</v>
      </c>
      <c r="F891" s="29" cm="1">
        <f t="array" ref="F891">VLOOKUP($A891, TblMedical[], COLUMN(TblMedical[BMI]), FALSE)</f>
        <v>28.9</v>
      </c>
      <c r="G891" s="29" t="str" cm="1">
        <f t="array" ref="G891">VLOOKUP($A891, TblMedical[], COLUMN(TblMedical[Heart Issues]), FALSE)</f>
        <v>No</v>
      </c>
      <c r="H891" s="29" t="str" cm="1">
        <f t="array" ref="H891">VLOOKUP($A891, TblMedical[], COLUMN(TblMedical[Any Transplants]), FALSE)</f>
        <v>No</v>
      </c>
      <c r="I891" s="29" t="str" cm="1">
        <f t="array" ref="I891">VLOOKUP($A891, TblMedical[], COLUMN(TblMedical[Cancer history]), FALSE)</f>
        <v>No</v>
      </c>
      <c r="J891" s="29">
        <f>VLOOKUP($A891, TblMedical[], 9, FALSE)</f>
        <v>0</v>
      </c>
      <c r="K891" s="29" t="str" cm="1">
        <f t="array" ref="K891">VLOOKUP($A891, TblMedical[], COLUMN(TblMedical[Smoker]), FALSE)</f>
        <v>No</v>
      </c>
      <c r="L891" s="29" t="str" cm="1">
        <f t="array" ref="L891">VLOOKUP($A891, TblMedical[], COLUMN(TblMedical[Weight Status]), FALSE)</f>
        <v>Overweight</v>
      </c>
      <c r="M891" s="29" t="str" cm="1">
        <f t="array" ref="M891">VLOOKUP($A891, TblMedical[], COLUMN(TblMedical[Diabetes Status]), FALSE)</f>
        <v>Diabetes</v>
      </c>
      <c r="N891" s="30" cm="1">
        <f t="array" ref="N891">VLOOKUP($A891, TblHospital[], COLUMN(TblHospital[DateofBirth]), FALSE)</f>
        <v>22904</v>
      </c>
      <c r="O891" s="35" t="str" cm="1">
        <f t="array" ref="O891">VLOOKUP($A891, TblHospital[], COLUMN(TblHospital[Hospital tier]), FALSE)</f>
        <v>tier - 3</v>
      </c>
      <c r="P891" s="35" t="str" cm="1">
        <f t="array" ref="P891">VLOOKUP($A891, TblHospital[], COLUMN(TblHospital[City tier]), FALSE)</f>
        <v>tier - 3</v>
      </c>
      <c r="Q891" s="35" t="str" cm="1">
        <f t="array" ref="Q891">VLOOKUP($A891, TblHospital[],COLUMN(TblHospital[State ID]), FALSE)</f>
        <v>R1011</v>
      </c>
      <c r="R891" s="31"/>
      <c r="S891" s="31"/>
      <c r="T891" s="31"/>
    </row>
    <row r="892" spans="1:20" x14ac:dyDescent="0.25">
      <c r="A892" s="39" t="str">
        <f>TblNames[[#This Row],[Customer ID]]</f>
        <v>Id891</v>
      </c>
      <c r="B892" s="29" t="str" cm="1">
        <f t="array" ref="B892">VLOOKUP($A892, TblNames[], COLUMN(TblNames[First Name]), FALSE)</f>
        <v>Andrew R</v>
      </c>
      <c r="C892" s="29" cm="1">
        <f t="array" ref="C892">VLOOKUP($A892, TblMedical[], COLUMN(TblMedical[HBA1C]), FALSE)</f>
        <v>7.69</v>
      </c>
      <c r="D892" s="34" cm="1">
        <f t="array" ref="D892">VLOOKUP($A892, TblHospital[], COLUMN(TblHospital[Charges]), FALSE)</f>
        <v>12142.58</v>
      </c>
      <c r="E892" s="40" cm="1">
        <f t="array" ref="E892">VLOOKUP($A892, TblHospital[], COLUMN(TblHospital[Age]), FALSE)</f>
        <v>60</v>
      </c>
      <c r="F892" s="29" cm="1">
        <f t="array" ref="F892">VLOOKUP($A892, TblMedical[], COLUMN(TblMedical[BMI]), FALSE)</f>
        <v>25.74</v>
      </c>
      <c r="G892" s="29" t="str" cm="1">
        <f t="array" ref="G892">VLOOKUP($A892, TblMedical[], COLUMN(TblMedical[Heart Issues]), FALSE)</f>
        <v>No</v>
      </c>
      <c r="H892" s="29" t="str" cm="1">
        <f t="array" ref="H892">VLOOKUP($A892, TblMedical[], COLUMN(TblMedical[Any Transplants]), FALSE)</f>
        <v>No</v>
      </c>
      <c r="I892" s="29" t="str" cm="1">
        <f t="array" ref="I892">VLOOKUP($A892, TblMedical[], COLUMN(TblMedical[Cancer history]), FALSE)</f>
        <v>No</v>
      </c>
      <c r="J892" s="29">
        <f>VLOOKUP($A892, TblMedical[], 9, FALSE)</f>
        <v>0</v>
      </c>
      <c r="K892" s="29" t="str" cm="1">
        <f t="array" ref="K892">VLOOKUP($A892, TblMedical[], COLUMN(TblMedical[Smoker]), FALSE)</f>
        <v>No</v>
      </c>
      <c r="L892" s="29" t="str" cm="1">
        <f t="array" ref="L892">VLOOKUP($A892, TblMedical[], COLUMN(TblMedical[Weight Status]), FALSE)</f>
        <v>Overweight</v>
      </c>
      <c r="M892" s="29" t="str" cm="1">
        <f t="array" ref="M892">VLOOKUP($A892, TblMedical[], COLUMN(TblMedical[Diabetes Status]), FALSE)</f>
        <v>Diabetes</v>
      </c>
      <c r="N892" s="30" cm="1">
        <f t="array" ref="N892">VLOOKUP($A892, TblHospital[], COLUMN(TblHospital[DateofBirth]), FALSE)</f>
        <v>22954</v>
      </c>
      <c r="O892" s="35" t="str" cm="1">
        <f t="array" ref="O892">VLOOKUP($A892, TblHospital[], COLUMN(TblHospital[Hospital tier]), FALSE)</f>
        <v>tier - 3</v>
      </c>
      <c r="P892" s="35" t="str" cm="1">
        <f t="array" ref="P892">VLOOKUP($A892, TblHospital[], COLUMN(TblHospital[City tier]), FALSE)</f>
        <v>tier - 2</v>
      </c>
      <c r="Q892" s="35" t="str" cm="1">
        <f t="array" ref="Q892">VLOOKUP($A892, TblHospital[],COLUMN(TblHospital[State ID]), FALSE)</f>
        <v>R1013</v>
      </c>
      <c r="R892" s="31"/>
      <c r="S892" s="31"/>
      <c r="T892" s="31"/>
    </row>
    <row r="893" spans="1:20" x14ac:dyDescent="0.25">
      <c r="A893" s="39" t="str">
        <f>TblNames[[#This Row],[Customer ID]]</f>
        <v>Id892</v>
      </c>
      <c r="B893" s="29" t="str" cm="1">
        <f t="array" ref="B893">VLOOKUP($A893, TblNames[], COLUMN(TblNames[First Name]), FALSE)</f>
        <v>Francisco J Sr</v>
      </c>
      <c r="C893" s="29" cm="1">
        <f t="array" ref="C893">VLOOKUP($A893, TblMedical[], COLUMN(TblMedical[HBA1C]), FALSE)</f>
        <v>8.83</v>
      </c>
      <c r="D893" s="34" cm="1">
        <f t="array" ref="D893">VLOOKUP($A893, TblHospital[], COLUMN(TblHospital[Charges]), FALSE)</f>
        <v>12137.6</v>
      </c>
      <c r="E893" s="40" cm="1">
        <f t="array" ref="E893">VLOOKUP($A893, TblHospital[], COLUMN(TblHospital[Age]), FALSE)</f>
        <v>48</v>
      </c>
      <c r="F893" s="29" cm="1">
        <f t="array" ref="F893">VLOOKUP($A893, TblMedical[], COLUMN(TblMedical[BMI]), FALSE)</f>
        <v>36.06</v>
      </c>
      <c r="G893" s="29" t="str" cm="1">
        <f t="array" ref="G893">VLOOKUP($A893, TblMedical[], COLUMN(TblMedical[Heart Issues]), FALSE)</f>
        <v>No</v>
      </c>
      <c r="H893" s="29" t="str" cm="1">
        <f t="array" ref="H893">VLOOKUP($A893, TblMedical[], COLUMN(TblMedical[Any Transplants]), FALSE)</f>
        <v>No</v>
      </c>
      <c r="I893" s="29" t="str" cm="1">
        <f t="array" ref="I893">VLOOKUP($A893, TblMedical[], COLUMN(TblMedical[Cancer history]), FALSE)</f>
        <v>No</v>
      </c>
      <c r="J893" s="29">
        <f>VLOOKUP($A893, TblMedical[], 9, FALSE)</f>
        <v>0</v>
      </c>
      <c r="K893" s="29" t="str" cm="1">
        <f t="array" ref="K893">VLOOKUP($A893, TblMedical[], COLUMN(TblMedical[Smoker]), FALSE)</f>
        <v>No</v>
      </c>
      <c r="L893" s="29" t="str" cm="1">
        <f t="array" ref="L893">VLOOKUP($A893, TblMedical[], COLUMN(TblMedical[Weight Status]), FALSE)</f>
        <v>Obesity</v>
      </c>
      <c r="M893" s="29" t="str" cm="1">
        <f t="array" ref="M893">VLOOKUP($A893, TblMedical[], COLUMN(TblMedical[Diabetes Status]), FALSE)</f>
        <v>Diabetes</v>
      </c>
      <c r="N893" s="30" cm="1">
        <f t="array" ref="N893">VLOOKUP($A893, TblHospital[], COLUMN(TblHospital[DateofBirth]), FALSE)</f>
        <v>27288</v>
      </c>
      <c r="O893" s="35" t="str" cm="1">
        <f t="array" ref="O893">VLOOKUP($A893, TblHospital[], COLUMN(TblHospital[Hospital tier]), FALSE)</f>
        <v>tier - 3</v>
      </c>
      <c r="P893" s="35" t="str" cm="1">
        <f t="array" ref="P893">VLOOKUP($A893, TblHospital[], COLUMN(TblHospital[City tier]), FALSE)</f>
        <v>tier - 3</v>
      </c>
      <c r="Q893" s="35" t="str" cm="1">
        <f t="array" ref="Q893">VLOOKUP($A893, TblHospital[],COLUMN(TblHospital[State ID]), FALSE)</f>
        <v>R1012</v>
      </c>
      <c r="R893" s="31"/>
      <c r="S893" s="31"/>
      <c r="T893" s="31"/>
    </row>
    <row r="894" spans="1:20" x14ac:dyDescent="0.25">
      <c r="A894" s="39" t="str">
        <f>TblNames[[#This Row],[Customer ID]]</f>
        <v>Id893</v>
      </c>
      <c r="B894" s="29" t="str" cm="1">
        <f t="array" ref="B894">VLOOKUP($A894, TblNames[], COLUMN(TblNames[First Name]), FALSE)</f>
        <v>Rhonda</v>
      </c>
      <c r="C894" s="29" cm="1">
        <f t="array" ref="C894">VLOOKUP($A894, TblMedical[], COLUMN(TblMedical[HBA1C]), FALSE)</f>
        <v>4.41</v>
      </c>
      <c r="D894" s="34" cm="1">
        <f t="array" ref="D894">VLOOKUP($A894, TblHospital[], COLUMN(TblHospital[Charges]), FALSE)</f>
        <v>12130.8</v>
      </c>
      <c r="E894" s="40" cm="1">
        <f t="array" ref="E894">VLOOKUP($A894, TblHospital[], COLUMN(TblHospital[Age]), FALSE)</f>
        <v>31</v>
      </c>
      <c r="F894" s="29" cm="1">
        <f t="array" ref="F894">VLOOKUP($A894, TblMedical[], COLUMN(TblMedical[BMI]), FALSE)</f>
        <v>43.28</v>
      </c>
      <c r="G894" s="29" t="str" cm="1">
        <f t="array" ref="G894">VLOOKUP($A894, TblMedical[], COLUMN(TblMedical[Heart Issues]), FALSE)</f>
        <v>No</v>
      </c>
      <c r="H894" s="29" t="str" cm="1">
        <f t="array" ref="H894">VLOOKUP($A894, TblMedical[], COLUMN(TblMedical[Any Transplants]), FALSE)</f>
        <v>No</v>
      </c>
      <c r="I894" s="29" t="str" cm="1">
        <f t="array" ref="I894">VLOOKUP($A894, TblMedical[], COLUMN(TblMedical[Cancer history]), FALSE)</f>
        <v>No</v>
      </c>
      <c r="J894" s="29">
        <f>VLOOKUP($A894, TblMedical[], 9, FALSE)</f>
        <v>0</v>
      </c>
      <c r="K894" s="29" t="str" cm="1">
        <f t="array" ref="K894">VLOOKUP($A894, TblMedical[], COLUMN(TblMedical[Smoker]), FALSE)</f>
        <v>No</v>
      </c>
      <c r="L894" s="29" t="str" cm="1">
        <f t="array" ref="L894">VLOOKUP($A894, TblMedical[], COLUMN(TblMedical[Weight Status]), FALSE)</f>
        <v>Obesity</v>
      </c>
      <c r="M894" s="29" t="str" cm="1">
        <f t="array" ref="M894">VLOOKUP($A894, TblMedical[], COLUMN(TblMedical[Diabetes Status]), FALSE)</f>
        <v>Normal</v>
      </c>
      <c r="N894" s="30" cm="1">
        <f t="array" ref="N894">VLOOKUP($A894, TblHospital[], COLUMN(TblHospital[DateofBirth]), FALSE)</f>
        <v>33548</v>
      </c>
      <c r="O894" s="35" t="str" cm="1">
        <f t="array" ref="O894">VLOOKUP($A894, TblHospital[], COLUMN(TblHospital[Hospital tier]), FALSE)</f>
        <v>tier - 3</v>
      </c>
      <c r="P894" s="35" t="str" cm="1">
        <f t="array" ref="P894">VLOOKUP($A894, TblHospital[], COLUMN(TblHospital[City tier]), FALSE)</f>
        <v>tier - 3</v>
      </c>
      <c r="Q894" s="35" t="str" cm="1">
        <f t="array" ref="Q894">VLOOKUP($A894, TblHospital[],COLUMN(TblHospital[State ID]), FALSE)</f>
        <v>R1026</v>
      </c>
      <c r="R894" s="31"/>
      <c r="S894" s="31"/>
      <c r="T894" s="31"/>
    </row>
    <row r="895" spans="1:20" x14ac:dyDescent="0.25">
      <c r="A895" s="39" t="str">
        <f>TblNames[[#This Row],[Customer ID]]</f>
        <v>Id894</v>
      </c>
      <c r="B895" s="29" t="str" cm="1">
        <f t="array" ref="B895">VLOOKUP($A895, TblNames[], COLUMN(TblNames[First Name]), FALSE)</f>
        <v>John</v>
      </c>
      <c r="C895" s="29" cm="1">
        <f t="array" ref="C895">VLOOKUP($A895, TblMedical[], COLUMN(TblMedical[HBA1C]), FALSE)</f>
        <v>9.1</v>
      </c>
      <c r="D895" s="34" cm="1">
        <f t="array" ref="D895">VLOOKUP($A895, TblHospital[], COLUMN(TblHospital[Charges]), FALSE)</f>
        <v>12129.61</v>
      </c>
      <c r="E895" s="40" cm="1">
        <f t="array" ref="E895">VLOOKUP($A895, TblHospital[], COLUMN(TblHospital[Age]), FALSE)</f>
        <v>60</v>
      </c>
      <c r="F895" s="29" cm="1">
        <f t="array" ref="F895">VLOOKUP($A895, TblMedical[], COLUMN(TblMedical[BMI]), FALSE)</f>
        <v>28.785</v>
      </c>
      <c r="G895" s="29" t="str" cm="1">
        <f t="array" ref="G895">VLOOKUP($A895, TblMedical[], COLUMN(TblMedical[Heart Issues]), FALSE)</f>
        <v>Yes</v>
      </c>
      <c r="H895" s="29" t="str" cm="1">
        <f t="array" ref="H895">VLOOKUP($A895, TblMedical[], COLUMN(TblMedical[Any Transplants]), FALSE)</f>
        <v>No</v>
      </c>
      <c r="I895" s="29" t="str" cm="1">
        <f t="array" ref="I895">VLOOKUP($A895, TblMedical[], COLUMN(TblMedical[Cancer history]), FALSE)</f>
        <v>Yes</v>
      </c>
      <c r="J895" s="29">
        <f>VLOOKUP($A895, TblMedical[], 9, FALSE)</f>
        <v>1</v>
      </c>
      <c r="K895" s="29" t="str" cm="1">
        <f t="array" ref="K895">VLOOKUP($A895, TblMedical[], COLUMN(TblMedical[Smoker]), FALSE)</f>
        <v>No</v>
      </c>
      <c r="L895" s="29" t="str" cm="1">
        <f t="array" ref="L895">VLOOKUP($A895, TblMedical[], COLUMN(TblMedical[Weight Status]), FALSE)</f>
        <v>Overweight</v>
      </c>
      <c r="M895" s="29" t="str" cm="1">
        <f t="array" ref="M895">VLOOKUP($A895, TblMedical[], COLUMN(TblMedical[Diabetes Status]), FALSE)</f>
        <v>Diabetes</v>
      </c>
      <c r="N895" s="30" cm="1">
        <f t="array" ref="N895">VLOOKUP($A895, TblHospital[], COLUMN(TblHospital[DateofBirth]), FALSE)</f>
        <v>23166</v>
      </c>
      <c r="O895" s="35" t="str" cm="1">
        <f t="array" ref="O895">VLOOKUP($A895, TblHospital[], COLUMN(TblHospital[Hospital tier]), FALSE)</f>
        <v>tier - 3</v>
      </c>
      <c r="P895" s="35" t="str" cm="1">
        <f t="array" ref="P895">VLOOKUP($A895, TblHospital[], COLUMN(TblHospital[City tier]), FALSE)</f>
        <v>tier - 1</v>
      </c>
      <c r="Q895" s="35" t="str" cm="1">
        <f t="array" ref="Q895">VLOOKUP($A895, TblHospital[],COLUMN(TblHospital[State ID]), FALSE)</f>
        <v>R1012</v>
      </c>
      <c r="R895" s="31"/>
      <c r="S895" s="31"/>
      <c r="T895" s="31"/>
    </row>
    <row r="896" spans="1:20" x14ac:dyDescent="0.25">
      <c r="A896" s="39" t="str">
        <f>TblNames[[#This Row],[Customer ID]]</f>
        <v>Id895</v>
      </c>
      <c r="B896" s="29" t="str" cm="1">
        <f t="array" ref="B896">VLOOKUP($A896, TblNames[], COLUMN(TblNames[First Name]), FALSE)</f>
        <v>Miles J</v>
      </c>
      <c r="C896" s="29" cm="1">
        <f t="array" ref="C896">VLOOKUP($A896, TblMedical[], COLUMN(TblMedical[HBA1C]), FALSE)</f>
        <v>11.52</v>
      </c>
      <c r="D896" s="34" cm="1">
        <f t="array" ref="D896">VLOOKUP($A896, TblHospital[], COLUMN(TblHospital[Charges]), FALSE)</f>
        <v>12124.99</v>
      </c>
      <c r="E896" s="40" cm="1">
        <f t="array" ref="E896">VLOOKUP($A896, TblHospital[], COLUMN(TblHospital[Age]), FALSE)</f>
        <v>60</v>
      </c>
      <c r="F896" s="29" cm="1">
        <f t="array" ref="F896">VLOOKUP($A896, TblMedical[], COLUMN(TblMedical[BMI]), FALSE)</f>
        <v>25.46</v>
      </c>
      <c r="G896" s="29" t="str" cm="1">
        <f t="array" ref="G896">VLOOKUP($A896, TblMedical[], COLUMN(TblMedical[Heart Issues]), FALSE)</f>
        <v>Yes</v>
      </c>
      <c r="H896" s="29" t="str" cm="1">
        <f t="array" ref="H896">VLOOKUP($A896, TblMedical[], COLUMN(TblMedical[Any Transplants]), FALSE)</f>
        <v>No</v>
      </c>
      <c r="I896" s="29" t="str" cm="1">
        <f t="array" ref="I896">VLOOKUP($A896, TblMedical[], COLUMN(TblMedical[Cancer history]), FALSE)</f>
        <v>Yes</v>
      </c>
      <c r="J896" s="29">
        <f>VLOOKUP($A896, TblMedical[], 9, FALSE)</f>
        <v>1</v>
      </c>
      <c r="K896" s="29" t="str" cm="1">
        <f t="array" ref="K896">VLOOKUP($A896, TblMedical[], COLUMN(TblMedical[Smoker]), FALSE)</f>
        <v>No</v>
      </c>
      <c r="L896" s="29" t="str" cm="1">
        <f t="array" ref="L896">VLOOKUP($A896, TblMedical[], COLUMN(TblMedical[Weight Status]), FALSE)</f>
        <v>Overweight</v>
      </c>
      <c r="M896" s="29" t="str" cm="1">
        <f t="array" ref="M896">VLOOKUP($A896, TblMedical[], COLUMN(TblMedical[Diabetes Status]), FALSE)</f>
        <v>Diabetes</v>
      </c>
      <c r="N896" s="30" cm="1">
        <f t="array" ref="N896">VLOOKUP($A896, TblHospital[], COLUMN(TblHospital[DateofBirth]), FALSE)</f>
        <v>23212</v>
      </c>
      <c r="O896" s="35" t="str" cm="1">
        <f t="array" ref="O896">VLOOKUP($A896, TblHospital[], COLUMN(TblHospital[Hospital tier]), FALSE)</f>
        <v>tier - 3</v>
      </c>
      <c r="P896" s="35" t="str" cm="1">
        <f t="array" ref="P896">VLOOKUP($A896, TblHospital[], COLUMN(TblHospital[City tier]), FALSE)</f>
        <v>tier - 1</v>
      </c>
      <c r="Q896" s="35" t="str" cm="1">
        <f t="array" ref="Q896">VLOOKUP($A896, TblHospital[],COLUMN(TblHospital[State ID]), FALSE)</f>
        <v>R1012</v>
      </c>
      <c r="R896" s="31"/>
      <c r="S896" s="31"/>
      <c r="T896" s="31"/>
    </row>
    <row r="897" spans="1:20" x14ac:dyDescent="0.25">
      <c r="A897" s="39" t="str">
        <f>TblNames[[#This Row],[Customer ID]]</f>
        <v>Id896</v>
      </c>
      <c r="B897" s="29" t="str" cm="1">
        <f t="array" ref="B897">VLOOKUP($A897, TblNames[], COLUMN(TblNames[First Name]), FALSE)</f>
        <v xml:space="preserve">  Justyna I</v>
      </c>
      <c r="C897" s="29" cm="1">
        <f t="array" ref="C897">VLOOKUP($A897, TblMedical[], COLUMN(TblMedical[HBA1C]), FALSE)</f>
        <v>10.95</v>
      </c>
      <c r="D897" s="34" cm="1">
        <f t="array" ref="D897">VLOOKUP($A897, TblHospital[], COLUMN(TblHospital[Charges]), FALSE)</f>
        <v>12105.32</v>
      </c>
      <c r="E897" s="40" cm="1">
        <f t="array" ref="E897">VLOOKUP($A897, TblHospital[], COLUMN(TblHospital[Age]), FALSE)</f>
        <v>54</v>
      </c>
      <c r="F897" s="29" cm="1">
        <f t="array" ref="F897">VLOOKUP($A897, TblMedical[], COLUMN(TblMedical[BMI]), FALSE)</f>
        <v>30.8</v>
      </c>
      <c r="G897" s="29" t="str" cm="1">
        <f t="array" ref="G897">VLOOKUP($A897, TblMedical[], COLUMN(TblMedical[Heart Issues]), FALSE)</f>
        <v>No</v>
      </c>
      <c r="H897" s="29" t="str" cm="1">
        <f t="array" ref="H897">VLOOKUP($A897, TblMedical[], COLUMN(TblMedical[Any Transplants]), FALSE)</f>
        <v>No</v>
      </c>
      <c r="I897" s="29" t="str" cm="1">
        <f t="array" ref="I897">VLOOKUP($A897, TblMedical[], COLUMN(TblMedical[Cancer history]), FALSE)</f>
        <v>No</v>
      </c>
      <c r="J897" s="29">
        <f>VLOOKUP($A897, TblMedical[], 9, FALSE)</f>
        <v>0</v>
      </c>
      <c r="K897" s="29" t="str" cm="1">
        <f t="array" ref="K897">VLOOKUP($A897, TblMedical[], COLUMN(TblMedical[Smoker]), FALSE)</f>
        <v>No</v>
      </c>
      <c r="L897" s="29" t="str" cm="1">
        <f t="array" ref="L897">VLOOKUP($A897, TblMedical[], COLUMN(TblMedical[Weight Status]), FALSE)</f>
        <v>Obesity</v>
      </c>
      <c r="M897" s="29" t="str" cm="1">
        <f t="array" ref="M897">VLOOKUP($A897, TblMedical[], COLUMN(TblMedical[Diabetes Status]), FALSE)</f>
        <v>Diabetes</v>
      </c>
      <c r="N897" s="30" cm="1">
        <f t="array" ref="N897">VLOOKUP($A897, TblHospital[], COLUMN(TblHospital[DateofBirth]), FALSE)</f>
        <v>25136</v>
      </c>
      <c r="O897" s="35" t="str" cm="1">
        <f t="array" ref="O897">VLOOKUP($A897, TblHospital[], COLUMN(TblHospital[Hospital tier]), FALSE)</f>
        <v>tier - 3</v>
      </c>
      <c r="P897" s="35" t="str" cm="1">
        <f t="array" ref="P897">VLOOKUP($A897, TblHospital[], COLUMN(TblHospital[City tier]), FALSE)</f>
        <v>tier - 3</v>
      </c>
      <c r="Q897" s="35" t="str" cm="1">
        <f t="array" ref="Q897">VLOOKUP($A897, TblHospital[],COLUMN(TblHospital[State ID]), FALSE)</f>
        <v>R1011</v>
      </c>
      <c r="R897" s="31"/>
      <c r="S897" s="31"/>
      <c r="T897" s="31"/>
    </row>
    <row r="898" spans="1:20" x14ac:dyDescent="0.25">
      <c r="A898" s="39" t="str">
        <f>TblNames[[#This Row],[Customer ID]]</f>
        <v>Id897</v>
      </c>
      <c r="B898" s="29" t="str" cm="1">
        <f t="array" ref="B898">VLOOKUP($A898, TblNames[], COLUMN(TblNames[First Name]), FALSE)</f>
        <v>Lucille</v>
      </c>
      <c r="C898" s="29" cm="1">
        <f t="array" ref="C898">VLOOKUP($A898, TblMedical[], COLUMN(TblMedical[HBA1C]), FALSE)</f>
        <v>11.5</v>
      </c>
      <c r="D898" s="34" cm="1">
        <f t="array" ref="D898">VLOOKUP($A898, TblHospital[], COLUMN(TblHospital[Charges]), FALSE)</f>
        <v>12096.65</v>
      </c>
      <c r="E898" s="40" cm="1">
        <f t="array" ref="E898">VLOOKUP($A898, TblHospital[], COLUMN(TblHospital[Age]), FALSE)</f>
        <v>54</v>
      </c>
      <c r="F898" s="29" cm="1">
        <f t="array" ref="F898">VLOOKUP($A898, TblMedical[], COLUMN(TblMedical[BMI]), FALSE)</f>
        <v>28.88</v>
      </c>
      <c r="G898" s="29" t="str" cm="1">
        <f t="array" ref="G898">VLOOKUP($A898, TblMedical[], COLUMN(TblMedical[Heart Issues]), FALSE)</f>
        <v>No</v>
      </c>
      <c r="H898" s="29" t="str" cm="1">
        <f t="array" ref="H898">VLOOKUP($A898, TblMedical[], COLUMN(TblMedical[Any Transplants]), FALSE)</f>
        <v>No</v>
      </c>
      <c r="I898" s="29" t="str" cm="1">
        <f t="array" ref="I898">VLOOKUP($A898, TblMedical[], COLUMN(TblMedical[Cancer history]), FALSE)</f>
        <v>No</v>
      </c>
      <c r="J898" s="29">
        <f>VLOOKUP($A898, TblMedical[], 9, FALSE)</f>
        <v>0</v>
      </c>
      <c r="K898" s="29" t="str" cm="1">
        <f t="array" ref="K898">VLOOKUP($A898, TblMedical[], COLUMN(TblMedical[Smoker]), FALSE)</f>
        <v>No</v>
      </c>
      <c r="L898" s="29" t="str" cm="1">
        <f t="array" ref="L898">VLOOKUP($A898, TblMedical[], COLUMN(TblMedical[Weight Status]), FALSE)</f>
        <v>Overweight</v>
      </c>
      <c r="M898" s="29" t="str" cm="1">
        <f t="array" ref="M898">VLOOKUP($A898, TblMedical[], COLUMN(TblMedical[Diabetes Status]), FALSE)</f>
        <v>Diabetes</v>
      </c>
      <c r="N898" s="30" cm="1">
        <f t="array" ref="N898">VLOOKUP($A898, TblHospital[], COLUMN(TblHospital[DateofBirth]), FALSE)</f>
        <v>25181</v>
      </c>
      <c r="O898" s="35" t="str" cm="1">
        <f t="array" ref="O898">VLOOKUP($A898, TblHospital[], COLUMN(TblHospital[Hospital tier]), FALSE)</f>
        <v>tier - 3</v>
      </c>
      <c r="P898" s="35" t="str" cm="1">
        <f t="array" ref="P898">VLOOKUP($A898, TblHospital[], COLUMN(TblHospital[City tier]), FALSE)</f>
        <v>tier - 1</v>
      </c>
      <c r="Q898" s="35" t="str" cm="1">
        <f t="array" ref="Q898">VLOOKUP($A898, TblHospital[],COLUMN(TblHospital[State ID]), FALSE)</f>
        <v>R1024</v>
      </c>
      <c r="R898" s="31"/>
      <c r="S898" s="31"/>
      <c r="T898" s="31"/>
    </row>
    <row r="899" spans="1:20" x14ac:dyDescent="0.25">
      <c r="A899" s="39" t="str">
        <f>TblNames[[#This Row],[Customer ID]]</f>
        <v>Id898</v>
      </c>
      <c r="B899" s="29" t="str" cm="1">
        <f t="array" ref="B899">VLOOKUP($A899, TblNames[], COLUMN(TblNames[First Name]), FALSE)</f>
        <v>April</v>
      </c>
      <c r="C899" s="29" cm="1">
        <f t="array" ref="C899">VLOOKUP($A899, TblMedical[], COLUMN(TblMedical[HBA1C]), FALSE)</f>
        <v>9.8800000000000008</v>
      </c>
      <c r="D899" s="34" cm="1">
        <f t="array" ref="D899">VLOOKUP($A899, TblHospital[], COLUMN(TblHospital[Charges]), FALSE)</f>
        <v>12094.48</v>
      </c>
      <c r="E899" s="40" cm="1">
        <f t="array" ref="E899">VLOOKUP($A899, TblHospital[], COLUMN(TblHospital[Age]), FALSE)</f>
        <v>55</v>
      </c>
      <c r="F899" s="29" cm="1">
        <f t="array" ref="F899">VLOOKUP($A899, TblMedical[], COLUMN(TblMedical[BMI]), FALSE)</f>
        <v>23</v>
      </c>
      <c r="G899" s="29" t="str" cm="1">
        <f t="array" ref="G899">VLOOKUP($A899, TblMedical[], COLUMN(TblMedical[Heart Issues]), FALSE)</f>
        <v>No</v>
      </c>
      <c r="H899" s="29" t="str" cm="1">
        <f t="array" ref="H899">VLOOKUP($A899, TblMedical[], COLUMN(TblMedical[Any Transplants]), FALSE)</f>
        <v>No</v>
      </c>
      <c r="I899" s="29" t="str" cm="1">
        <f t="array" ref="I899">VLOOKUP($A899, TblMedical[], COLUMN(TblMedical[Cancer history]), FALSE)</f>
        <v>No</v>
      </c>
      <c r="J899" s="29">
        <f>VLOOKUP($A899, TblMedical[], 9, FALSE)</f>
        <v>0</v>
      </c>
      <c r="K899" s="29" t="str" cm="1">
        <f t="array" ref="K899">VLOOKUP($A899, TblMedical[], COLUMN(TblMedical[Smoker]), FALSE)</f>
        <v>No</v>
      </c>
      <c r="L899" s="29" t="str" cm="1">
        <f t="array" ref="L899">VLOOKUP($A899, TblMedical[], COLUMN(TblMedical[Weight Status]), FALSE)</f>
        <v>Normal Weight</v>
      </c>
      <c r="M899" s="29" t="str" cm="1">
        <f t="array" ref="M899">VLOOKUP($A899, TblMedical[], COLUMN(TblMedical[Diabetes Status]), FALSE)</f>
        <v>Diabetes</v>
      </c>
      <c r="N899" s="30" cm="1">
        <f t="array" ref="N899">VLOOKUP($A899, TblHospital[], COLUMN(TblHospital[DateofBirth]), FALSE)</f>
        <v>25010</v>
      </c>
      <c r="O899" s="35" t="str" cm="1">
        <f t="array" ref="O899">VLOOKUP($A899, TblHospital[], COLUMN(TblHospital[Hospital tier]), FALSE)</f>
        <v>tier - 3</v>
      </c>
      <c r="P899" s="35" t="str" cm="1">
        <f t="array" ref="P899">VLOOKUP($A899, TblHospital[], COLUMN(TblHospital[City tier]), FALSE)</f>
        <v>tier - 3</v>
      </c>
      <c r="Q899" s="35" t="str" cm="1">
        <f t="array" ref="Q899">VLOOKUP($A899, TblHospital[],COLUMN(TblHospital[State ID]), FALSE)</f>
        <v>R1011</v>
      </c>
      <c r="R899" s="31"/>
      <c r="S899" s="31"/>
      <c r="T899" s="31"/>
    </row>
    <row r="900" spans="1:20" x14ac:dyDescent="0.25">
      <c r="A900" s="39" t="str">
        <f>TblNames[[#This Row],[Customer ID]]</f>
        <v>Id899</v>
      </c>
      <c r="B900" s="29" t="str" cm="1">
        <f t="array" ref="B900">VLOOKUP($A900, TblNames[], COLUMN(TblNames[First Name]), FALSE)</f>
        <v>Robert</v>
      </c>
      <c r="C900" s="29" cm="1">
        <f t="array" ref="C900">VLOOKUP($A900, TblMedical[], COLUMN(TblMedical[HBA1C]), FALSE)</f>
        <v>6.2</v>
      </c>
      <c r="D900" s="34" cm="1">
        <f t="array" ref="D900">VLOOKUP($A900, TblHospital[], COLUMN(TblHospital[Charges]), FALSE)</f>
        <v>12091.34</v>
      </c>
      <c r="E900" s="40" cm="1">
        <f t="array" ref="E900">VLOOKUP($A900, TblHospital[], COLUMN(TblHospital[Age]), FALSE)</f>
        <v>38</v>
      </c>
      <c r="F900" s="29" cm="1">
        <f t="array" ref="F900">VLOOKUP($A900, TblMedical[], COLUMN(TblMedical[BMI]), FALSE)</f>
        <v>38.25</v>
      </c>
      <c r="G900" s="29" t="str" cm="1">
        <f t="array" ref="G900">VLOOKUP($A900, TblMedical[], COLUMN(TblMedical[Heart Issues]), FALSE)</f>
        <v>No</v>
      </c>
      <c r="H900" s="29" t="str" cm="1">
        <f t="array" ref="H900">VLOOKUP($A900, TblMedical[], COLUMN(TblMedical[Any Transplants]), FALSE)</f>
        <v>No</v>
      </c>
      <c r="I900" s="29" t="str" cm="1">
        <f t="array" ref="I900">VLOOKUP($A900, TblMedical[], COLUMN(TblMedical[Cancer history]), FALSE)</f>
        <v>No</v>
      </c>
      <c r="J900" s="29">
        <f>VLOOKUP($A900, TblMedical[], 9, FALSE)</f>
        <v>1</v>
      </c>
      <c r="K900" s="29" t="str" cm="1">
        <f t="array" ref="K900">VLOOKUP($A900, TblMedical[], COLUMN(TblMedical[Smoker]), FALSE)</f>
        <v>No</v>
      </c>
      <c r="L900" s="29" t="str" cm="1">
        <f t="array" ref="L900">VLOOKUP($A900, TblMedical[], COLUMN(TblMedical[Weight Status]), FALSE)</f>
        <v>Obesity</v>
      </c>
      <c r="M900" s="29" t="str" cm="1">
        <f t="array" ref="M900">VLOOKUP($A900, TblMedical[], COLUMN(TblMedical[Diabetes Status]), FALSE)</f>
        <v>Prediabetes</v>
      </c>
      <c r="N900" s="30" cm="1">
        <f t="array" ref="N900">VLOOKUP($A900, TblHospital[], COLUMN(TblHospital[DateofBirth]), FALSE)</f>
        <v>30927</v>
      </c>
      <c r="O900" s="35" t="str" cm="1">
        <f t="array" ref="O900">VLOOKUP($A900, TblHospital[], COLUMN(TblHospital[Hospital tier]), FALSE)</f>
        <v>tier - 3</v>
      </c>
      <c r="P900" s="35" t="str" cm="1">
        <f t="array" ref="P900">VLOOKUP($A900, TblHospital[], COLUMN(TblHospital[City tier]), FALSE)</f>
        <v>tier - 2</v>
      </c>
      <c r="Q900" s="35" t="str" cm="1">
        <f t="array" ref="Q900">VLOOKUP($A900, TblHospital[],COLUMN(TblHospital[State ID]), FALSE)</f>
        <v>R1022</v>
      </c>
      <c r="R900" s="31"/>
      <c r="S900" s="31"/>
      <c r="T900" s="31"/>
    </row>
    <row r="901" spans="1:20" x14ac:dyDescent="0.25">
      <c r="A901" s="39" t="str">
        <f>TblNames[[#This Row],[Customer ID]]</f>
        <v>Id900</v>
      </c>
      <c r="B901" s="29" t="str" cm="1">
        <f t="array" ref="B901">VLOOKUP($A901, TblNames[], COLUMN(TblNames[First Name]), FALSE)</f>
        <v>Alyssa</v>
      </c>
      <c r="C901" s="29" cm="1">
        <f t="array" ref="C901">VLOOKUP($A901, TblMedical[], COLUMN(TblMedical[HBA1C]), FALSE)</f>
        <v>8.41</v>
      </c>
      <c r="D901" s="34" cm="1">
        <f t="array" ref="D901">VLOOKUP($A901, TblHospital[], COLUMN(TblHospital[Charges]), FALSE)</f>
        <v>12048.13</v>
      </c>
      <c r="E901" s="40" cm="1">
        <f t="array" ref="E901">VLOOKUP($A901, TblHospital[], COLUMN(TblHospital[Age]), FALSE)</f>
        <v>36</v>
      </c>
      <c r="F901" s="29" cm="1">
        <f t="array" ref="F901">VLOOKUP($A901, TblMedical[], COLUMN(TblMedical[BMI]), FALSE)</f>
        <v>39.25</v>
      </c>
      <c r="G901" s="29" t="str" cm="1">
        <f t="array" ref="G901">VLOOKUP($A901, TblMedical[], COLUMN(TblMedical[Heart Issues]), FALSE)</f>
        <v>Yes</v>
      </c>
      <c r="H901" s="29" t="str" cm="1">
        <f t="array" ref="H901">VLOOKUP($A901, TblMedical[], COLUMN(TblMedical[Any Transplants]), FALSE)</f>
        <v>No</v>
      </c>
      <c r="I901" s="29" t="str" cm="1">
        <f t="array" ref="I901">VLOOKUP($A901, TblMedical[], COLUMN(TblMedical[Cancer history]), FALSE)</f>
        <v>No</v>
      </c>
      <c r="J901" s="29">
        <f>VLOOKUP($A901, TblMedical[], 9, FALSE)</f>
        <v>1</v>
      </c>
      <c r="K901" s="29" t="str" cm="1">
        <f t="array" ref="K901">VLOOKUP($A901, TblMedical[], COLUMN(TblMedical[Smoker]), FALSE)</f>
        <v>No</v>
      </c>
      <c r="L901" s="29" t="str" cm="1">
        <f t="array" ref="L901">VLOOKUP($A901, TblMedical[], COLUMN(TblMedical[Weight Status]), FALSE)</f>
        <v>Obesity</v>
      </c>
      <c r="M901" s="29" t="str" cm="1">
        <f t="array" ref="M901">VLOOKUP($A901, TblMedical[], COLUMN(TblMedical[Diabetes Status]), FALSE)</f>
        <v>Diabetes</v>
      </c>
      <c r="N901" s="30" cm="1">
        <f t="array" ref="N901">VLOOKUP($A901, TblHospital[], COLUMN(TblHospital[DateofBirth]), FALSE)</f>
        <v>31662</v>
      </c>
      <c r="O901" s="35" t="str" cm="1">
        <f t="array" ref="O901">VLOOKUP($A901, TblHospital[], COLUMN(TblHospital[Hospital tier]), FALSE)</f>
        <v>tier - 3</v>
      </c>
      <c r="P901" s="35" t="str" cm="1">
        <f t="array" ref="P901">VLOOKUP($A901, TblHospital[], COLUMN(TblHospital[City tier]), FALSE)</f>
        <v>tier - 2</v>
      </c>
      <c r="Q901" s="35" t="str" cm="1">
        <f t="array" ref="Q901">VLOOKUP($A901, TblHospital[],COLUMN(TblHospital[State ID]), FALSE)</f>
        <v>R1026</v>
      </c>
      <c r="R901" s="31"/>
      <c r="S901" s="31"/>
      <c r="T901" s="31"/>
    </row>
    <row r="902" spans="1:20" x14ac:dyDescent="0.25">
      <c r="A902" s="39" t="str">
        <f>TblNames[[#This Row],[Customer ID]]</f>
        <v>Id901</v>
      </c>
      <c r="B902" s="29" t="str" cm="1">
        <f t="array" ref="B902">VLOOKUP($A902, TblNames[], COLUMN(TblNames[First Name]), FALSE)</f>
        <v>Jessica E</v>
      </c>
      <c r="C902" s="29" cm="1">
        <f t="array" ref="C902">VLOOKUP($A902, TblMedical[], COLUMN(TblMedical[HBA1C]), FALSE)</f>
        <v>5.07</v>
      </c>
      <c r="D902" s="34" cm="1">
        <f t="array" ref="D902">VLOOKUP($A902, TblHospital[], COLUMN(TblHospital[Charges]), FALSE)</f>
        <v>12044.34</v>
      </c>
      <c r="E902" s="40" cm="1">
        <f t="array" ref="E902">VLOOKUP($A902, TblHospital[], COLUMN(TblHospital[Age]), FALSE)</f>
        <v>56</v>
      </c>
      <c r="F902" s="29" cm="1">
        <f t="array" ref="F902">VLOOKUP($A902, TblMedical[], COLUMN(TblMedical[BMI]), FALSE)</f>
        <v>26.6</v>
      </c>
      <c r="G902" s="29" t="str" cm="1">
        <f t="array" ref="G902">VLOOKUP($A902, TblMedical[], COLUMN(TblMedical[Heart Issues]), FALSE)</f>
        <v>Yes</v>
      </c>
      <c r="H902" s="29" t="str" cm="1">
        <f t="array" ref="H902">VLOOKUP($A902, TblMedical[], COLUMN(TblMedical[Any Transplants]), FALSE)</f>
        <v>No</v>
      </c>
      <c r="I902" s="29" t="str" cm="1">
        <f t="array" ref="I902">VLOOKUP($A902, TblMedical[], COLUMN(TblMedical[Cancer history]), FALSE)</f>
        <v>No</v>
      </c>
      <c r="J902" s="29">
        <f>VLOOKUP($A902, TblMedical[], 9, FALSE)</f>
        <v>2</v>
      </c>
      <c r="K902" s="29" t="str" cm="1">
        <f t="array" ref="K902">VLOOKUP($A902, TblMedical[], COLUMN(TblMedical[Smoker]), FALSE)</f>
        <v>No</v>
      </c>
      <c r="L902" s="29" t="str" cm="1">
        <f t="array" ref="L902">VLOOKUP($A902, TblMedical[], COLUMN(TblMedical[Weight Status]), FALSE)</f>
        <v>Overweight</v>
      </c>
      <c r="M902" s="29" t="str" cm="1">
        <f t="array" ref="M902">VLOOKUP($A902, TblMedical[], COLUMN(TblMedical[Diabetes Status]), FALSE)</f>
        <v>Normal</v>
      </c>
      <c r="N902" s="30" cm="1">
        <f t="array" ref="N902">VLOOKUP($A902, TblHospital[], COLUMN(TblHospital[DateofBirth]), FALSE)</f>
        <v>24435</v>
      </c>
      <c r="O902" s="35" t="str" cm="1">
        <f t="array" ref="O902">VLOOKUP($A902, TblHospital[], COLUMN(TblHospital[Hospital tier]), FALSE)</f>
        <v>tier - 3</v>
      </c>
      <c r="P902" s="35" t="str" cm="1">
        <f t="array" ref="P902">VLOOKUP($A902, TblHospital[], COLUMN(TblHospital[City tier]), FALSE)</f>
        <v>tier - 1</v>
      </c>
      <c r="Q902" s="35" t="str" cm="1">
        <f t="array" ref="Q902">VLOOKUP($A902, TblHospital[],COLUMN(TblHospital[State ID]), FALSE)</f>
        <v>R1012</v>
      </c>
      <c r="R902" s="31"/>
      <c r="S902" s="31"/>
      <c r="T902" s="31"/>
    </row>
    <row r="903" spans="1:20" x14ac:dyDescent="0.25">
      <c r="A903" s="39" t="str">
        <f>TblNames[[#This Row],[Customer ID]]</f>
        <v>Id902</v>
      </c>
      <c r="B903" s="29" t="str" cm="1">
        <f t="array" ref="B903">VLOOKUP($A903, TblNames[], COLUMN(TblNames[First Name]), FALSE)</f>
        <v>Patrick J</v>
      </c>
      <c r="C903" s="29" cm="1">
        <f t="array" ref="C903">VLOOKUP($A903, TblMedical[], COLUMN(TblMedical[HBA1C]), FALSE)</f>
        <v>4.0599999999999996</v>
      </c>
      <c r="D903" s="34" cm="1">
        <f t="array" ref="D903">VLOOKUP($A903, TblHospital[], COLUMN(TblHospital[Charges]), FALSE)</f>
        <v>12035.18</v>
      </c>
      <c r="E903" s="40" cm="1">
        <f t="array" ref="E903">VLOOKUP($A903, TblHospital[], COLUMN(TblHospital[Age]), FALSE)</f>
        <v>43</v>
      </c>
      <c r="F903" s="29" cm="1">
        <f t="array" ref="F903">VLOOKUP($A903, TblMedical[], COLUMN(TblMedical[BMI]), FALSE)</f>
        <v>35.700000000000003</v>
      </c>
      <c r="G903" s="29" t="str" cm="1">
        <f t="array" ref="G903">VLOOKUP($A903, TblMedical[], COLUMN(TblMedical[Heart Issues]), FALSE)</f>
        <v>No</v>
      </c>
      <c r="H903" s="29" t="str" cm="1">
        <f t="array" ref="H903">VLOOKUP($A903, TblMedical[], COLUMN(TblMedical[Any Transplants]), FALSE)</f>
        <v>No</v>
      </c>
      <c r="I903" s="29" t="str" cm="1">
        <f t="array" ref="I903">VLOOKUP($A903, TblMedical[], COLUMN(TblMedical[Cancer history]), FALSE)</f>
        <v>Yes</v>
      </c>
      <c r="J903" s="29">
        <f>VLOOKUP($A903, TblMedical[], 9, FALSE)</f>
        <v>1</v>
      </c>
      <c r="K903" s="29" t="str" cm="1">
        <f t="array" ref="K903">VLOOKUP($A903, TblMedical[], COLUMN(TblMedical[Smoker]), FALSE)</f>
        <v>No</v>
      </c>
      <c r="L903" s="29" t="str" cm="1">
        <f t="array" ref="L903">VLOOKUP($A903, TblMedical[], COLUMN(TblMedical[Weight Status]), FALSE)</f>
        <v>Obesity</v>
      </c>
      <c r="M903" s="29" t="str" cm="1">
        <f t="array" ref="M903">VLOOKUP($A903, TblMedical[], COLUMN(TblMedical[Diabetes Status]), FALSE)</f>
        <v>Normal</v>
      </c>
      <c r="N903" s="30" cm="1">
        <f t="array" ref="N903">VLOOKUP($A903, TblHospital[], COLUMN(TblHospital[DateofBirth]), FALSE)</f>
        <v>29144</v>
      </c>
      <c r="O903" s="35" t="str" cm="1">
        <f t="array" ref="O903">VLOOKUP($A903, TblHospital[], COLUMN(TblHospital[Hospital tier]), FALSE)</f>
        <v>tier - 3</v>
      </c>
      <c r="P903" s="35" t="str" cm="1">
        <f t="array" ref="P903">VLOOKUP($A903, TblHospital[], COLUMN(TblHospital[City tier]), FALSE)</f>
        <v>tier - 3</v>
      </c>
      <c r="Q903" s="35" t="str" cm="1">
        <f t="array" ref="Q903">VLOOKUP($A903, TblHospital[],COLUMN(TblHospital[State ID]), FALSE)</f>
        <v>R1021</v>
      </c>
      <c r="R903" s="31"/>
      <c r="S903" s="31"/>
      <c r="T903" s="31"/>
    </row>
    <row r="904" spans="1:20" x14ac:dyDescent="0.25">
      <c r="A904" s="39" t="str">
        <f>TblNames[[#This Row],[Customer ID]]</f>
        <v>Id903</v>
      </c>
      <c r="B904" s="29" t="str" cm="1">
        <f t="array" ref="B904">VLOOKUP($A904, TblNames[], COLUMN(TblNames[First Name]), FALSE)</f>
        <v>Emilie</v>
      </c>
      <c r="C904" s="29" cm="1">
        <f t="array" ref="C904">VLOOKUP($A904, TblMedical[], COLUMN(TblMedical[HBA1C]), FALSE)</f>
        <v>10.52</v>
      </c>
      <c r="D904" s="34" cm="1">
        <f t="array" ref="D904">VLOOKUP($A904, TblHospital[], COLUMN(TblHospital[Charges]), FALSE)</f>
        <v>12032.33</v>
      </c>
      <c r="E904" s="40" cm="1">
        <f t="array" ref="E904">VLOOKUP($A904, TblHospital[], COLUMN(TblHospital[Age]), FALSE)</f>
        <v>57</v>
      </c>
      <c r="F904" s="29" cm="1">
        <f t="array" ref="F904">VLOOKUP($A904, TblMedical[], COLUMN(TblMedical[BMI]), FALSE)</f>
        <v>20.100000000000001</v>
      </c>
      <c r="G904" s="29" t="str" cm="1">
        <f t="array" ref="G904">VLOOKUP($A904, TblMedical[], COLUMN(TblMedical[Heart Issues]), FALSE)</f>
        <v>No</v>
      </c>
      <c r="H904" s="29" t="str" cm="1">
        <f t="array" ref="H904">VLOOKUP($A904, TblMedical[], COLUMN(TblMedical[Any Transplants]), FALSE)</f>
        <v>No</v>
      </c>
      <c r="I904" s="29" t="str" cm="1">
        <f t="array" ref="I904">VLOOKUP($A904, TblMedical[], COLUMN(TblMedical[Cancer history]), FALSE)</f>
        <v>No</v>
      </c>
      <c r="J904" s="29">
        <f>VLOOKUP($A904, TblMedical[], 9, FALSE)</f>
        <v>0</v>
      </c>
      <c r="K904" s="29" t="str" cm="1">
        <f t="array" ref="K904">VLOOKUP($A904, TblMedical[], COLUMN(TblMedical[Smoker]), FALSE)</f>
        <v>No</v>
      </c>
      <c r="L904" s="29" t="str" cm="1">
        <f t="array" ref="L904">VLOOKUP($A904, TblMedical[], COLUMN(TblMedical[Weight Status]), FALSE)</f>
        <v>Normal Weight</v>
      </c>
      <c r="M904" s="29" t="str" cm="1">
        <f t="array" ref="M904">VLOOKUP($A904, TblMedical[], COLUMN(TblMedical[Diabetes Status]), FALSE)</f>
        <v>Diabetes</v>
      </c>
      <c r="N904" s="30" cm="1">
        <f t="array" ref="N904">VLOOKUP($A904, TblHospital[], COLUMN(TblHospital[DateofBirth]), FALSE)</f>
        <v>24044</v>
      </c>
      <c r="O904" s="35" t="str" cm="1">
        <f t="array" ref="O904">VLOOKUP($A904, TblHospital[], COLUMN(TblHospital[Hospital tier]), FALSE)</f>
        <v>tier - 3</v>
      </c>
      <c r="P904" s="35" t="str" cm="1">
        <f t="array" ref="P904">VLOOKUP($A904, TblHospital[], COLUMN(TblHospital[City tier]), FALSE)</f>
        <v>tier - 1</v>
      </c>
      <c r="Q904" s="35" t="str" cm="1">
        <f t="array" ref="Q904">VLOOKUP($A904, TblHospital[],COLUMN(TblHospital[State ID]), FALSE)</f>
        <v>R1011</v>
      </c>
      <c r="R904" s="31"/>
      <c r="S904" s="31"/>
      <c r="T904" s="31"/>
    </row>
    <row r="905" spans="1:20" x14ac:dyDescent="0.25">
      <c r="A905" s="39" t="str">
        <f>TblNames[[#This Row],[Customer ID]]</f>
        <v>Id904</v>
      </c>
      <c r="B905" s="29" t="str" cm="1">
        <f t="array" ref="B905">VLOOKUP($A905, TblNames[], COLUMN(TblNames[First Name]), FALSE)</f>
        <v>Caitlin B</v>
      </c>
      <c r="C905" s="29" cm="1">
        <f t="array" ref="C905">VLOOKUP($A905, TblMedical[], COLUMN(TblMedical[HBA1C]), FALSE)</f>
        <v>9.65</v>
      </c>
      <c r="D905" s="34" cm="1">
        <f t="array" ref="D905">VLOOKUP($A905, TblHospital[], COLUMN(TblHospital[Charges]), FALSE)</f>
        <v>12029.29</v>
      </c>
      <c r="E905" s="40" cm="1">
        <f t="array" ref="E905">VLOOKUP($A905, TblHospital[], COLUMN(TblHospital[Age]), FALSE)</f>
        <v>58</v>
      </c>
      <c r="F905" s="29" cm="1">
        <f t="array" ref="F905">VLOOKUP($A905, TblMedical[], COLUMN(TblMedical[BMI]), FALSE)</f>
        <v>22.23</v>
      </c>
      <c r="G905" s="29" t="str" cm="1">
        <f t="array" ref="G905">VLOOKUP($A905, TblMedical[], COLUMN(TblMedical[Heart Issues]), FALSE)</f>
        <v>No</v>
      </c>
      <c r="H905" s="29" t="str" cm="1">
        <f t="array" ref="H905">VLOOKUP($A905, TblMedical[], COLUMN(TblMedical[Any Transplants]), FALSE)</f>
        <v>No</v>
      </c>
      <c r="I905" s="29" t="str" cm="1">
        <f t="array" ref="I905">VLOOKUP($A905, TblMedical[], COLUMN(TblMedical[Cancer history]), FALSE)</f>
        <v>No</v>
      </c>
      <c r="J905" s="29">
        <f>VLOOKUP($A905, TblMedical[], 9, FALSE)</f>
        <v>0</v>
      </c>
      <c r="K905" s="29" t="str" cm="1">
        <f t="array" ref="K905">VLOOKUP($A905, TblMedical[], COLUMN(TblMedical[Smoker]), FALSE)</f>
        <v>No</v>
      </c>
      <c r="L905" s="29" t="str" cm="1">
        <f t="array" ref="L905">VLOOKUP($A905, TblMedical[], COLUMN(TblMedical[Weight Status]), FALSE)</f>
        <v>Normal Weight</v>
      </c>
      <c r="M905" s="29" t="str" cm="1">
        <f t="array" ref="M905">VLOOKUP($A905, TblMedical[], COLUMN(TblMedical[Diabetes Status]), FALSE)</f>
        <v>Diabetes</v>
      </c>
      <c r="N905" s="30" cm="1">
        <f t="array" ref="N905">VLOOKUP($A905, TblHospital[], COLUMN(TblHospital[DateofBirth]), FALSE)</f>
        <v>23902</v>
      </c>
      <c r="O905" s="35" t="str" cm="1">
        <f t="array" ref="O905">VLOOKUP($A905, TblHospital[], COLUMN(TblHospital[Hospital tier]), FALSE)</f>
        <v>tier - 3</v>
      </c>
      <c r="P905" s="35" t="str" cm="1">
        <f t="array" ref="P905">VLOOKUP($A905, TblHospital[], COLUMN(TblHospital[City tier]), FALSE)</f>
        <v>tier - 2</v>
      </c>
      <c r="Q905" s="35" t="str" cm="1">
        <f t="array" ref="Q905">VLOOKUP($A905, TblHospital[],COLUMN(TblHospital[State ID]), FALSE)</f>
        <v>R1024</v>
      </c>
      <c r="R905" s="31"/>
      <c r="S905" s="31"/>
      <c r="T905" s="31"/>
    </row>
    <row r="906" spans="1:20" x14ac:dyDescent="0.25">
      <c r="A906" s="39" t="str">
        <f>TblNames[[#This Row],[Customer ID]]</f>
        <v>Id905</v>
      </c>
      <c r="B906" s="29" t="str" cm="1">
        <f t="array" ref="B906">VLOOKUP($A906, TblNames[], COLUMN(TblNames[First Name]), FALSE)</f>
        <v>Joseph W</v>
      </c>
      <c r="C906" s="29" cm="1">
        <f t="array" ref="C906">VLOOKUP($A906, TblMedical[], COLUMN(TblMedical[HBA1C]), FALSE)</f>
        <v>6.21</v>
      </c>
      <c r="D906" s="34" cm="1">
        <f t="array" ref="D906">VLOOKUP($A906, TblHospital[], COLUMN(TblHospital[Charges]), FALSE)</f>
        <v>12001.29</v>
      </c>
      <c r="E906" s="40" cm="1">
        <f t="array" ref="E906">VLOOKUP($A906, TblHospital[], COLUMN(TblHospital[Age]), FALSE)</f>
        <v>40</v>
      </c>
      <c r="F906" s="29" cm="1">
        <f t="array" ref="F906">VLOOKUP($A906, TblMedical[], COLUMN(TblMedical[BMI]), FALSE)</f>
        <v>36.47</v>
      </c>
      <c r="G906" s="29" t="str" cm="1">
        <f t="array" ref="G906">VLOOKUP($A906, TblMedical[], COLUMN(TblMedical[Heart Issues]), FALSE)</f>
        <v>No</v>
      </c>
      <c r="H906" s="29" t="str" cm="1">
        <f t="array" ref="H906">VLOOKUP($A906, TblMedical[], COLUMN(TblMedical[Any Transplants]), FALSE)</f>
        <v>No</v>
      </c>
      <c r="I906" s="29" t="str" cm="1">
        <f t="array" ref="I906">VLOOKUP($A906, TblMedical[], COLUMN(TblMedical[Cancer history]), FALSE)</f>
        <v>No</v>
      </c>
      <c r="J906" s="29">
        <f>VLOOKUP($A906, TblMedical[], 9, FALSE)</f>
        <v>0</v>
      </c>
      <c r="K906" s="29" t="str" cm="1">
        <f t="array" ref="K906">VLOOKUP($A906, TblMedical[], COLUMN(TblMedical[Smoker]), FALSE)</f>
        <v>No</v>
      </c>
      <c r="L906" s="29" t="str" cm="1">
        <f t="array" ref="L906">VLOOKUP($A906, TblMedical[], COLUMN(TblMedical[Weight Status]), FALSE)</f>
        <v>Obesity</v>
      </c>
      <c r="M906" s="29" t="str" cm="1">
        <f t="array" ref="M906">VLOOKUP($A906, TblMedical[], COLUMN(TblMedical[Diabetes Status]), FALSE)</f>
        <v>Prediabetes</v>
      </c>
      <c r="N906" s="30" cm="1">
        <f t="array" ref="N906">VLOOKUP($A906, TblHospital[], COLUMN(TblHospital[DateofBirth]), FALSE)</f>
        <v>30241</v>
      </c>
      <c r="O906" s="35" t="str" cm="1">
        <f t="array" ref="O906">VLOOKUP($A906, TblHospital[], COLUMN(TblHospital[Hospital tier]), FALSE)</f>
        <v>tier - 3</v>
      </c>
      <c r="P906" s="35" t="str" cm="1">
        <f t="array" ref="P906">VLOOKUP($A906, TblHospital[], COLUMN(TblHospital[City tier]), FALSE)</f>
        <v>tier - 3</v>
      </c>
      <c r="Q906" s="35" t="str" cm="1">
        <f t="array" ref="Q906">VLOOKUP($A906, TblHospital[],COLUMN(TblHospital[State ID]), FALSE)</f>
        <v>R1021</v>
      </c>
      <c r="R906" s="31"/>
      <c r="S906" s="31"/>
      <c r="T906" s="31"/>
    </row>
    <row r="907" spans="1:20" x14ac:dyDescent="0.25">
      <c r="A907" s="39" t="str">
        <f>TblNames[[#This Row],[Customer ID]]</f>
        <v>Id906</v>
      </c>
      <c r="B907" s="29" t="str" cm="1">
        <f t="array" ref="B907">VLOOKUP($A907, TblNames[], COLUMN(TblNames[First Name]), FALSE)</f>
        <v>Wendy</v>
      </c>
      <c r="C907" s="29" cm="1">
        <f t="array" ref="C907">VLOOKUP($A907, TblMedical[], COLUMN(TblMedical[HBA1C]), FALSE)</f>
        <v>4.76</v>
      </c>
      <c r="D907" s="34" cm="1">
        <f t="array" ref="D907">VLOOKUP($A907, TblHospital[], COLUMN(TblHospital[Charges]), FALSE)</f>
        <v>11994.89</v>
      </c>
      <c r="E907" s="40" cm="1">
        <f t="array" ref="E907">VLOOKUP($A907, TblHospital[], COLUMN(TblHospital[Age]), FALSE)</f>
        <v>29</v>
      </c>
      <c r="F907" s="29" cm="1">
        <f t="array" ref="F907">VLOOKUP($A907, TblMedical[], COLUMN(TblMedical[BMI]), FALSE)</f>
        <v>49.64</v>
      </c>
      <c r="G907" s="29" t="str" cm="1">
        <f t="array" ref="G907">VLOOKUP($A907, TblMedical[], COLUMN(TblMedical[Heart Issues]), FALSE)</f>
        <v>No</v>
      </c>
      <c r="H907" s="29" t="str" cm="1">
        <f t="array" ref="H907">VLOOKUP($A907, TblMedical[], COLUMN(TblMedical[Any Transplants]), FALSE)</f>
        <v>No</v>
      </c>
      <c r="I907" s="29" t="str" cm="1">
        <f t="array" ref="I907">VLOOKUP($A907, TblMedical[], COLUMN(TblMedical[Cancer history]), FALSE)</f>
        <v>Yes</v>
      </c>
      <c r="J907" s="29">
        <f>VLOOKUP($A907, TblMedical[], 9, FALSE)</f>
        <v>1</v>
      </c>
      <c r="K907" s="29" t="str" cm="1">
        <f t="array" ref="K907">VLOOKUP($A907, TblMedical[], COLUMN(TblMedical[Smoker]), FALSE)</f>
        <v>No</v>
      </c>
      <c r="L907" s="29" t="str" cm="1">
        <f t="array" ref="L907">VLOOKUP($A907, TblMedical[], COLUMN(TblMedical[Weight Status]), FALSE)</f>
        <v>Obesity</v>
      </c>
      <c r="M907" s="29" t="str" cm="1">
        <f t="array" ref="M907">VLOOKUP($A907, TblMedical[], COLUMN(TblMedical[Diabetes Status]), FALSE)</f>
        <v>Normal</v>
      </c>
      <c r="N907" s="30" cm="1">
        <f t="array" ref="N907">VLOOKUP($A907, TblHospital[], COLUMN(TblHospital[DateofBirth]), FALSE)</f>
        <v>34315</v>
      </c>
      <c r="O907" s="35" t="str" cm="1">
        <f t="array" ref="O907">VLOOKUP($A907, TblHospital[], COLUMN(TblHospital[Hospital tier]), FALSE)</f>
        <v>tier - 3</v>
      </c>
      <c r="P907" s="35" t="str" cm="1">
        <f t="array" ref="P907">VLOOKUP($A907, TblHospital[], COLUMN(TblHospital[City tier]), FALSE)</f>
        <v>tier - 2</v>
      </c>
      <c r="Q907" s="35" t="str" cm="1">
        <f t="array" ref="Q907">VLOOKUP($A907, TblHospital[],COLUMN(TblHospital[State ID]), FALSE)</f>
        <v>R1012</v>
      </c>
      <c r="R907" s="31"/>
      <c r="S907" s="31"/>
      <c r="T907" s="31"/>
    </row>
    <row r="908" spans="1:20" x14ac:dyDescent="0.25">
      <c r="A908" s="39" t="str">
        <f>TblNames[[#This Row],[Customer ID]]</f>
        <v>Id907</v>
      </c>
      <c r="B908" s="29" t="str" cm="1">
        <f t="array" ref="B908">VLOOKUP($A908, TblNames[], COLUMN(TblNames[First Name]), FALSE)</f>
        <v>Leah L</v>
      </c>
      <c r="C908" s="29" cm="1">
        <f t="array" ref="C908">VLOOKUP($A908, TblMedical[], COLUMN(TblMedical[HBA1C]), FALSE)</f>
        <v>5.73</v>
      </c>
      <c r="D908" s="34" cm="1">
        <f t="array" ref="D908">VLOOKUP($A908, TblHospital[], COLUMN(TblHospital[Charges]), FALSE)</f>
        <v>11987.68</v>
      </c>
      <c r="E908" s="40" cm="1">
        <f t="array" ref="E908">VLOOKUP($A908, TblHospital[], COLUMN(TblHospital[Age]), FALSE)</f>
        <v>40</v>
      </c>
      <c r="F908" s="29" cm="1">
        <f t="array" ref="F908">VLOOKUP($A908, TblMedical[], COLUMN(TblMedical[BMI]), FALSE)</f>
        <v>36.799999999999997</v>
      </c>
      <c r="G908" s="29" t="str" cm="1">
        <f t="array" ref="G908">VLOOKUP($A908, TblMedical[], COLUMN(TblMedical[Heart Issues]), FALSE)</f>
        <v>Yes</v>
      </c>
      <c r="H908" s="29" t="str" cm="1">
        <f t="array" ref="H908">VLOOKUP($A908, TblMedical[], COLUMN(TblMedical[Any Transplants]), FALSE)</f>
        <v>No</v>
      </c>
      <c r="I908" s="29" t="str" cm="1">
        <f t="array" ref="I908">VLOOKUP($A908, TblMedical[], COLUMN(TblMedical[Cancer history]), FALSE)</f>
        <v>Yes</v>
      </c>
      <c r="J908" s="29">
        <f>VLOOKUP($A908, TblMedical[], 9, FALSE)</f>
        <v>1</v>
      </c>
      <c r="K908" s="29" t="str" cm="1">
        <f t="array" ref="K908">VLOOKUP($A908, TblMedical[], COLUMN(TblMedical[Smoker]), FALSE)</f>
        <v>No</v>
      </c>
      <c r="L908" s="29" t="str" cm="1">
        <f t="array" ref="L908">VLOOKUP($A908, TblMedical[], COLUMN(TblMedical[Weight Status]), FALSE)</f>
        <v>Obesity</v>
      </c>
      <c r="M908" s="29" t="str" cm="1">
        <f t="array" ref="M908">VLOOKUP($A908, TblMedical[], COLUMN(TblMedical[Diabetes Status]), FALSE)</f>
        <v>Normal</v>
      </c>
      <c r="N908" s="30" cm="1">
        <f t="array" ref="N908">VLOOKUP($A908, TblHospital[], COLUMN(TblHospital[DateofBirth]), FALSE)</f>
        <v>30501</v>
      </c>
      <c r="O908" s="35" t="str" cm="1">
        <f t="array" ref="O908">VLOOKUP($A908, TblHospital[], COLUMN(TblHospital[Hospital tier]), FALSE)</f>
        <v>tier - 3</v>
      </c>
      <c r="P908" s="35" t="str" cm="1">
        <f t="array" ref="P908">VLOOKUP($A908, TblHospital[], COLUMN(TblHospital[City tier]), FALSE)</f>
        <v>tier - 2</v>
      </c>
      <c r="Q908" s="35" t="str" cm="1">
        <f t="array" ref="Q908">VLOOKUP($A908, TblHospital[],COLUMN(TblHospital[State ID]), FALSE)</f>
        <v>R1026</v>
      </c>
      <c r="R908" s="31"/>
      <c r="S908" s="31"/>
      <c r="T908" s="31"/>
    </row>
    <row r="909" spans="1:20" x14ac:dyDescent="0.25">
      <c r="A909" s="39" t="str">
        <f>TblNames[[#This Row],[Customer ID]]</f>
        <v>Id908</v>
      </c>
      <c r="B909" s="29" t="str" cm="1">
        <f t="array" ref="B909">VLOOKUP($A909, TblNames[], COLUMN(TblNames[First Name]), FALSE)</f>
        <v>Wayne L</v>
      </c>
      <c r="C909" s="29" cm="1">
        <f t="array" ref="C909">VLOOKUP($A909, TblMedical[], COLUMN(TblMedical[HBA1C]), FALSE)</f>
        <v>10.78</v>
      </c>
      <c r="D909" s="34" cm="1">
        <f t="array" ref="D909">VLOOKUP($A909, TblHospital[], COLUMN(TblHospital[Charges]), FALSE)</f>
        <v>11987.17</v>
      </c>
      <c r="E909" s="40" cm="1">
        <f t="array" ref="E909">VLOOKUP($A909, TblHospital[], COLUMN(TblHospital[Age]), FALSE)</f>
        <v>55</v>
      </c>
      <c r="F909" s="29" cm="1">
        <f t="array" ref="F909">VLOOKUP($A909, TblMedical[], COLUMN(TblMedical[BMI]), FALSE)</f>
        <v>33.880000000000003</v>
      </c>
      <c r="G909" s="29" t="str" cm="1">
        <f t="array" ref="G909">VLOOKUP($A909, TblMedical[], COLUMN(TblMedical[Heart Issues]), FALSE)</f>
        <v>Yes</v>
      </c>
      <c r="H909" s="29" t="str" cm="1">
        <f t="array" ref="H909">VLOOKUP($A909, TblMedical[], COLUMN(TblMedical[Any Transplants]), FALSE)</f>
        <v>No</v>
      </c>
      <c r="I909" s="29" t="str" cm="1">
        <f t="array" ref="I909">VLOOKUP($A909, TblMedical[], COLUMN(TblMedical[Cancer history]), FALSE)</f>
        <v>No</v>
      </c>
      <c r="J909" s="29">
        <f>VLOOKUP($A909, TblMedical[], 9, FALSE)</f>
        <v>0</v>
      </c>
      <c r="K909" s="29" t="str" cm="1">
        <f t="array" ref="K909">VLOOKUP($A909, TblMedical[], COLUMN(TblMedical[Smoker]), FALSE)</f>
        <v>No</v>
      </c>
      <c r="L909" s="29" t="str" cm="1">
        <f t="array" ref="L909">VLOOKUP($A909, TblMedical[], COLUMN(TblMedical[Weight Status]), FALSE)</f>
        <v>Obesity</v>
      </c>
      <c r="M909" s="29" t="str" cm="1">
        <f t="array" ref="M909">VLOOKUP($A909, TblMedical[], COLUMN(TblMedical[Diabetes Status]), FALSE)</f>
        <v>Diabetes</v>
      </c>
      <c r="N909" s="30" cm="1">
        <f t="array" ref="N909">VLOOKUP($A909, TblHospital[], COLUMN(TblHospital[DateofBirth]), FALSE)</f>
        <v>24828</v>
      </c>
      <c r="O909" s="35" t="str" cm="1">
        <f t="array" ref="O909">VLOOKUP($A909, TblHospital[], COLUMN(TblHospital[Hospital tier]), FALSE)</f>
        <v>tier - 3</v>
      </c>
      <c r="P909" s="35" t="str" cm="1">
        <f t="array" ref="P909">VLOOKUP($A909, TblHospital[], COLUMN(TblHospital[City tier]), FALSE)</f>
        <v>tier - 3</v>
      </c>
      <c r="Q909" s="35" t="str" cm="1">
        <f t="array" ref="Q909">VLOOKUP($A909, TblHospital[],COLUMN(TblHospital[State ID]), FALSE)</f>
        <v>R1013</v>
      </c>
      <c r="R909" s="31"/>
      <c r="S909" s="31"/>
      <c r="T909" s="31"/>
    </row>
    <row r="910" spans="1:20" x14ac:dyDescent="0.25">
      <c r="A910" s="39" t="str">
        <f>TblNames[[#This Row],[Customer ID]]</f>
        <v>Id909</v>
      </c>
      <c r="B910" s="29" t="str" cm="1">
        <f t="array" ref="B910">VLOOKUP($A910, TblNames[], COLUMN(TblNames[First Name]), FALSE)</f>
        <v>Jason M</v>
      </c>
      <c r="C910" s="29" cm="1">
        <f t="array" ref="C910">VLOOKUP($A910, TblMedical[], COLUMN(TblMedical[HBA1C]), FALSE)</f>
        <v>5.08</v>
      </c>
      <c r="D910" s="34" cm="1">
        <f t="array" ref="D910">VLOOKUP($A910, TblHospital[], COLUMN(TblHospital[Charges]), FALSE)</f>
        <v>11946.63</v>
      </c>
      <c r="E910" s="40" cm="1">
        <f t="array" ref="E910">VLOOKUP($A910, TblHospital[], COLUMN(TblHospital[Age]), FALSE)</f>
        <v>58</v>
      </c>
      <c r="F910" s="29" cm="1">
        <f t="array" ref="F910">VLOOKUP($A910, TblMedical[], COLUMN(TblMedical[BMI]), FALSE)</f>
        <v>32.01</v>
      </c>
      <c r="G910" s="29" t="str" cm="1">
        <f t="array" ref="G910">VLOOKUP($A910, TblMedical[], COLUMN(TblMedical[Heart Issues]), FALSE)</f>
        <v>Yes</v>
      </c>
      <c r="H910" s="29" t="str" cm="1">
        <f t="array" ref="H910">VLOOKUP($A910, TblMedical[], COLUMN(TblMedical[Any Transplants]), FALSE)</f>
        <v>No</v>
      </c>
      <c r="I910" s="29" t="str" cm="1">
        <f t="array" ref="I910">VLOOKUP($A910, TblMedical[], COLUMN(TblMedical[Cancer history]), FALSE)</f>
        <v>No</v>
      </c>
      <c r="J910" s="29">
        <f>VLOOKUP($A910, TblMedical[], 9, FALSE)</f>
        <v>1</v>
      </c>
      <c r="K910" s="29" t="str" cm="1">
        <f t="array" ref="K910">VLOOKUP($A910, TblMedical[], COLUMN(TblMedical[Smoker]), FALSE)</f>
        <v>No</v>
      </c>
      <c r="L910" s="29" t="str" cm="1">
        <f t="array" ref="L910">VLOOKUP($A910, TblMedical[], COLUMN(TblMedical[Weight Status]), FALSE)</f>
        <v>Obesity</v>
      </c>
      <c r="M910" s="29" t="str" cm="1">
        <f t="array" ref="M910">VLOOKUP($A910, TblMedical[], COLUMN(TblMedical[Diabetes Status]), FALSE)</f>
        <v>Normal</v>
      </c>
      <c r="N910" s="30" cm="1">
        <f t="array" ref="N910">VLOOKUP($A910, TblHospital[], COLUMN(TblHospital[DateofBirth]), FALSE)</f>
        <v>23649</v>
      </c>
      <c r="O910" s="35" t="str" cm="1">
        <f t="array" ref="O910">VLOOKUP($A910, TblHospital[], COLUMN(TblHospital[Hospital tier]), FALSE)</f>
        <v>tier - 3</v>
      </c>
      <c r="P910" s="35" t="str" cm="1">
        <f t="array" ref="P910">VLOOKUP($A910, TblHospital[], COLUMN(TblHospital[City tier]), FALSE)</f>
        <v>tier - 2</v>
      </c>
      <c r="Q910" s="35" t="str" cm="1">
        <f t="array" ref="Q910">VLOOKUP($A910, TblHospital[],COLUMN(TblHospital[State ID]), FALSE)</f>
        <v>R1013</v>
      </c>
      <c r="R910" s="31"/>
      <c r="S910" s="31"/>
      <c r="T910" s="31"/>
    </row>
    <row r="911" spans="1:20" x14ac:dyDescent="0.25">
      <c r="A911" s="39" t="str">
        <f>TblNames[[#This Row],[Customer ID]]</f>
        <v>Id910</v>
      </c>
      <c r="B911" s="29" t="str" cm="1">
        <f t="array" ref="B911">VLOOKUP($A911, TblNames[], COLUMN(TblNames[First Name]), FALSE)</f>
        <v>Floris</v>
      </c>
      <c r="C911" s="29" cm="1">
        <f t="array" ref="C911">VLOOKUP($A911, TblMedical[], COLUMN(TblMedical[HBA1C]), FALSE)</f>
        <v>11.39</v>
      </c>
      <c r="D911" s="34" cm="1">
        <f t="array" ref="D911">VLOOKUP($A911, TblHospital[], COLUMN(TblHospital[Charges]), FALSE)</f>
        <v>11945.13</v>
      </c>
      <c r="E911" s="40" cm="1">
        <f t="array" ref="E911">VLOOKUP($A911, TblHospital[], COLUMN(TblHospital[Age]), FALSE)</f>
        <v>57</v>
      </c>
      <c r="F911" s="29" cm="1">
        <f t="array" ref="F911">VLOOKUP($A911, TblMedical[], COLUMN(TblMedical[BMI]), FALSE)</f>
        <v>33.630000000000003</v>
      </c>
      <c r="G911" s="29" t="str" cm="1">
        <f t="array" ref="G911">VLOOKUP($A911, TblMedical[], COLUMN(TblMedical[Heart Issues]), FALSE)</f>
        <v>No</v>
      </c>
      <c r="H911" s="29" t="str" cm="1">
        <f t="array" ref="H911">VLOOKUP($A911, TblMedical[], COLUMN(TblMedical[Any Transplants]), FALSE)</f>
        <v>No</v>
      </c>
      <c r="I911" s="29" t="str" cm="1">
        <f t="array" ref="I911">VLOOKUP($A911, TblMedical[], COLUMN(TblMedical[Cancer history]), FALSE)</f>
        <v>No</v>
      </c>
      <c r="J911" s="29">
        <f>VLOOKUP($A911, TblMedical[], 9, FALSE)</f>
        <v>0</v>
      </c>
      <c r="K911" s="29" t="str" cm="1">
        <f t="array" ref="K911">VLOOKUP($A911, TblMedical[], COLUMN(TblMedical[Smoker]), FALSE)</f>
        <v>No</v>
      </c>
      <c r="L911" s="29" t="str" cm="1">
        <f t="array" ref="L911">VLOOKUP($A911, TblMedical[], COLUMN(TblMedical[Weight Status]), FALSE)</f>
        <v>Obesity</v>
      </c>
      <c r="M911" s="29" t="str" cm="1">
        <f t="array" ref="M911">VLOOKUP($A911, TblMedical[], COLUMN(TblMedical[Diabetes Status]), FALSE)</f>
        <v>Diabetes</v>
      </c>
      <c r="N911" s="30" cm="1">
        <f t="array" ref="N911">VLOOKUP($A911, TblHospital[], COLUMN(TblHospital[DateofBirth]), FALSE)</f>
        <v>24047</v>
      </c>
      <c r="O911" s="35" t="str" cm="1">
        <f t="array" ref="O911">VLOOKUP($A911, TblHospital[], COLUMN(TblHospital[Hospital tier]), FALSE)</f>
        <v>tier - 3</v>
      </c>
      <c r="P911" s="35" t="str" cm="1">
        <f t="array" ref="P911">VLOOKUP($A911, TblHospital[], COLUMN(TblHospital[City tier]), FALSE)</f>
        <v>tier - 2</v>
      </c>
      <c r="Q911" s="35" t="str" cm="1">
        <f t="array" ref="Q911">VLOOKUP($A911, TblHospital[],COLUMN(TblHospital[State ID]), FALSE)</f>
        <v>R1012</v>
      </c>
      <c r="R911" s="31"/>
      <c r="S911" s="31"/>
      <c r="T911" s="31"/>
    </row>
    <row r="912" spans="1:20" x14ac:dyDescent="0.25">
      <c r="A912" s="39" t="str">
        <f>TblNames[[#This Row],[Customer ID]]</f>
        <v>Id911</v>
      </c>
      <c r="B912" s="29" t="str" cm="1">
        <f t="array" ref="B912">VLOOKUP($A912, TblNames[], COLUMN(TblNames[First Name]), FALSE)</f>
        <v>Marc</v>
      </c>
      <c r="C912" s="29" cm="1">
        <f t="array" ref="C912">VLOOKUP($A912, TblMedical[], COLUMN(TblMedical[HBA1C]), FALSE)</f>
        <v>5.35</v>
      </c>
      <c r="D912" s="34" cm="1">
        <f t="array" ref="D912">VLOOKUP($A912, TblHospital[], COLUMN(TblHospital[Charges]), FALSE)</f>
        <v>11944.59</v>
      </c>
      <c r="E912" s="40" cm="1">
        <f t="array" ref="E912">VLOOKUP($A912, TblHospital[], COLUMN(TblHospital[Age]), FALSE)</f>
        <v>58</v>
      </c>
      <c r="F912" s="29" cm="1">
        <f t="array" ref="F912">VLOOKUP($A912, TblMedical[], COLUMN(TblMedical[BMI]), FALSE)</f>
        <v>34.865000000000002</v>
      </c>
      <c r="G912" s="29" t="str" cm="1">
        <f t="array" ref="G912">VLOOKUP($A912, TblMedical[], COLUMN(TblMedical[Heart Issues]), FALSE)</f>
        <v>Yes</v>
      </c>
      <c r="H912" s="29" t="str" cm="1">
        <f t="array" ref="H912">VLOOKUP($A912, TblMedical[], COLUMN(TblMedical[Any Transplants]), FALSE)</f>
        <v>No</v>
      </c>
      <c r="I912" s="29" t="str" cm="1">
        <f t="array" ref="I912">VLOOKUP($A912, TblMedical[], COLUMN(TblMedical[Cancer history]), FALSE)</f>
        <v>No</v>
      </c>
      <c r="J912" s="29">
        <f>VLOOKUP($A912, TblMedical[], 9, FALSE)</f>
        <v>1</v>
      </c>
      <c r="K912" s="29" t="str" cm="1">
        <f t="array" ref="K912">VLOOKUP($A912, TblMedical[], COLUMN(TblMedical[Smoker]), FALSE)</f>
        <v>No</v>
      </c>
      <c r="L912" s="29" t="str" cm="1">
        <f t="array" ref="L912">VLOOKUP($A912, TblMedical[], COLUMN(TblMedical[Weight Status]), FALSE)</f>
        <v>Obesity</v>
      </c>
      <c r="M912" s="29" t="str" cm="1">
        <f t="array" ref="M912">VLOOKUP($A912, TblMedical[], COLUMN(TblMedical[Diabetes Status]), FALSE)</f>
        <v>Normal</v>
      </c>
      <c r="N912" s="30" cm="1">
        <f t="array" ref="N912">VLOOKUP($A912, TblHospital[], COLUMN(TblHospital[DateofBirth]), FALSE)</f>
        <v>23736</v>
      </c>
      <c r="O912" s="35" t="str" cm="1">
        <f t="array" ref="O912">VLOOKUP($A912, TblHospital[], COLUMN(TblHospital[Hospital tier]), FALSE)</f>
        <v>tier - 3</v>
      </c>
      <c r="P912" s="35" t="str" cm="1">
        <f t="array" ref="P912">VLOOKUP($A912, TblHospital[], COLUMN(TblHospital[City tier]), FALSE)</f>
        <v>tier - 2</v>
      </c>
      <c r="Q912" s="35" t="str" cm="1">
        <f t="array" ref="Q912">VLOOKUP($A912, TblHospital[],COLUMN(TblHospital[State ID]), FALSE)</f>
        <v>R1016</v>
      </c>
      <c r="R912" s="31"/>
      <c r="S912" s="31"/>
      <c r="T912" s="31"/>
    </row>
    <row r="913" spans="1:20" x14ac:dyDescent="0.25">
      <c r="A913" s="39" t="str">
        <f>TblNames[[#This Row],[Customer ID]]</f>
        <v>Id912</v>
      </c>
      <c r="B913" s="29" t="str" cm="1">
        <f t="array" ref="B913">VLOOKUP($A913, TblNames[], COLUMN(TblNames[First Name]), FALSE)</f>
        <v>Christopher</v>
      </c>
      <c r="C913" s="29" cm="1">
        <f t="array" ref="C913">VLOOKUP($A913, TblMedical[], COLUMN(TblMedical[HBA1C]), FALSE)</f>
        <v>5.6</v>
      </c>
      <c r="D913" s="34" cm="1">
        <f t="array" ref="D913">VLOOKUP($A913, TblHospital[], COLUMN(TblHospital[Charges]), FALSE)</f>
        <v>11941.83</v>
      </c>
      <c r="E913" s="40" cm="1">
        <f t="array" ref="E913">VLOOKUP($A913, TblHospital[], COLUMN(TblHospital[Age]), FALSE)</f>
        <v>31</v>
      </c>
      <c r="F913" s="29" cm="1">
        <f t="array" ref="F913">VLOOKUP($A913, TblMedical[], COLUMN(TblMedical[BMI]), FALSE)</f>
        <v>43.11</v>
      </c>
      <c r="G913" s="29" t="str" cm="1">
        <f t="array" ref="G913">VLOOKUP($A913, TblMedical[], COLUMN(TblMedical[Heart Issues]), FALSE)</f>
        <v>No</v>
      </c>
      <c r="H913" s="29" t="str" cm="1">
        <f t="array" ref="H913">VLOOKUP($A913, TblMedical[], COLUMN(TblMedical[Any Transplants]), FALSE)</f>
        <v>No</v>
      </c>
      <c r="I913" s="29" t="str" cm="1">
        <f t="array" ref="I913">VLOOKUP($A913, TblMedical[], COLUMN(TblMedical[Cancer history]), FALSE)</f>
        <v>No</v>
      </c>
      <c r="J913" s="29">
        <f>VLOOKUP($A913, TblMedical[], 9, FALSE)</f>
        <v>0</v>
      </c>
      <c r="K913" s="29" t="str" cm="1">
        <f t="array" ref="K913">VLOOKUP($A913, TblMedical[], COLUMN(TblMedical[Smoker]), FALSE)</f>
        <v>No</v>
      </c>
      <c r="L913" s="29" t="str" cm="1">
        <f t="array" ref="L913">VLOOKUP($A913, TblMedical[], COLUMN(TblMedical[Weight Status]), FALSE)</f>
        <v>Obesity</v>
      </c>
      <c r="M913" s="29" t="str" cm="1">
        <f t="array" ref="M913">VLOOKUP($A913, TblMedical[], COLUMN(TblMedical[Diabetes Status]), FALSE)</f>
        <v>Normal</v>
      </c>
      <c r="N913" s="30" cm="1">
        <f t="array" ref="N913">VLOOKUP($A913, TblHospital[], COLUMN(TblHospital[DateofBirth]), FALSE)</f>
        <v>33530</v>
      </c>
      <c r="O913" s="35" t="str" cm="1">
        <f t="array" ref="O913">VLOOKUP($A913, TblHospital[], COLUMN(TblHospital[Hospital tier]), FALSE)</f>
        <v>tier - 3</v>
      </c>
      <c r="P913" s="35" t="str" cm="1">
        <f t="array" ref="P913">VLOOKUP($A913, TblHospital[], COLUMN(TblHospital[City tier]), FALSE)</f>
        <v>tier - 1</v>
      </c>
      <c r="Q913" s="35" t="str" cm="1">
        <f t="array" ref="Q913">VLOOKUP($A913, TblHospital[],COLUMN(TblHospital[State ID]), FALSE)</f>
        <v>R1023</v>
      </c>
      <c r="R913" s="31"/>
      <c r="S913" s="31"/>
      <c r="T913" s="31"/>
    </row>
    <row r="914" spans="1:20" x14ac:dyDescent="0.25">
      <c r="A914" s="39" t="str">
        <f>TblNames[[#This Row],[Customer ID]]</f>
        <v>Id913</v>
      </c>
      <c r="B914" s="29" t="str" cm="1">
        <f t="array" ref="B914">VLOOKUP($A914, TblNames[], COLUMN(TblNames[First Name]), FALSE)</f>
        <v>Kevin</v>
      </c>
      <c r="C914" s="29" cm="1">
        <f t="array" ref="C914">VLOOKUP($A914, TblMedical[], COLUMN(TblMedical[HBA1C]), FALSE)</f>
        <v>4.2699999999999996</v>
      </c>
      <c r="D914" s="34" cm="1">
        <f t="array" ref="D914">VLOOKUP($A914, TblHospital[], COLUMN(TblHospital[Charges]), FALSE)</f>
        <v>11938.26</v>
      </c>
      <c r="E914" s="40" cm="1">
        <f t="array" ref="E914">VLOOKUP($A914, TblHospital[], COLUMN(TblHospital[Age]), FALSE)</f>
        <v>59</v>
      </c>
      <c r="F914" s="29" cm="1">
        <f t="array" ref="F914">VLOOKUP($A914, TblMedical[], COLUMN(TblMedical[BMI]), FALSE)</f>
        <v>30.305</v>
      </c>
      <c r="G914" s="29" t="str" cm="1">
        <f t="array" ref="G914">VLOOKUP($A914, TblMedical[], COLUMN(TblMedical[Heart Issues]), FALSE)</f>
        <v>Yes</v>
      </c>
      <c r="H914" s="29" t="str" cm="1">
        <f t="array" ref="H914">VLOOKUP($A914, TblMedical[], COLUMN(TblMedical[Any Transplants]), FALSE)</f>
        <v>No</v>
      </c>
      <c r="I914" s="29" t="str" cm="1">
        <f t="array" ref="I914">VLOOKUP($A914, TblMedical[], COLUMN(TblMedical[Cancer history]), FALSE)</f>
        <v>No</v>
      </c>
      <c r="J914" s="29">
        <f>VLOOKUP($A914, TblMedical[], 9, FALSE)</f>
        <v>1</v>
      </c>
      <c r="K914" s="29" t="str" cm="1">
        <f t="array" ref="K914">VLOOKUP($A914, TblMedical[], COLUMN(TblMedical[Smoker]), FALSE)</f>
        <v>No</v>
      </c>
      <c r="L914" s="29" t="str" cm="1">
        <f t="array" ref="L914">VLOOKUP($A914, TblMedical[], COLUMN(TblMedical[Weight Status]), FALSE)</f>
        <v>Obesity</v>
      </c>
      <c r="M914" s="29" t="str" cm="1">
        <f t="array" ref="M914">VLOOKUP($A914, TblMedical[], COLUMN(TblMedical[Diabetes Status]), FALSE)</f>
        <v>Normal</v>
      </c>
      <c r="N914" s="30" cm="1">
        <f t="array" ref="N914">VLOOKUP($A914, TblHospital[], COLUMN(TblHospital[DateofBirth]), FALSE)</f>
        <v>23591</v>
      </c>
      <c r="O914" s="35" t="str" cm="1">
        <f t="array" ref="O914">VLOOKUP($A914, TblHospital[], COLUMN(TblHospital[Hospital tier]), FALSE)</f>
        <v>tier - 3</v>
      </c>
      <c r="P914" s="35" t="str" cm="1">
        <f t="array" ref="P914">VLOOKUP($A914, TblHospital[], COLUMN(TblHospital[City tier]), FALSE)</f>
        <v>tier - 3</v>
      </c>
      <c r="Q914" s="35" t="str" cm="1">
        <f t="array" ref="Q914">VLOOKUP($A914, TblHospital[],COLUMN(TblHospital[State ID]), FALSE)</f>
        <v>R1019</v>
      </c>
      <c r="R914" s="31"/>
      <c r="S914" s="31"/>
      <c r="T914" s="31"/>
    </row>
    <row r="915" spans="1:20" x14ac:dyDescent="0.25">
      <c r="A915" s="39" t="str">
        <f>TblNames[[#This Row],[Customer ID]]</f>
        <v>Id914</v>
      </c>
      <c r="B915" s="29" t="str" cm="1">
        <f t="array" ref="B915">VLOOKUP($A915, TblNames[], COLUMN(TblNames[First Name]), FALSE)</f>
        <v>Aharon N</v>
      </c>
      <c r="C915" s="29" cm="1">
        <f t="array" ref="C915">VLOOKUP($A915, TblMedical[], COLUMN(TblMedical[HBA1C]), FALSE)</f>
        <v>5.57</v>
      </c>
      <c r="D915" s="34" cm="1">
        <f t="array" ref="D915">VLOOKUP($A915, TblHospital[], COLUMN(TblHospital[Charges]), FALSE)</f>
        <v>11931.13</v>
      </c>
      <c r="E915" s="40" cm="1">
        <f t="array" ref="E915">VLOOKUP($A915, TblHospital[], COLUMN(TblHospital[Age]), FALSE)</f>
        <v>58</v>
      </c>
      <c r="F915" s="29" cm="1">
        <f t="array" ref="F915">VLOOKUP($A915, TblMedical[], COLUMN(TblMedical[BMI]), FALSE)</f>
        <v>25.175000000000001</v>
      </c>
      <c r="G915" s="29" t="str" cm="1">
        <f t="array" ref="G915">VLOOKUP($A915, TblMedical[], COLUMN(TblMedical[Heart Issues]), FALSE)</f>
        <v>Yes</v>
      </c>
      <c r="H915" s="29" t="str" cm="1">
        <f t="array" ref="H915">VLOOKUP($A915, TblMedical[], COLUMN(TblMedical[Any Transplants]), FALSE)</f>
        <v>No</v>
      </c>
      <c r="I915" s="29" t="str" cm="1">
        <f t="array" ref="I915">VLOOKUP($A915, TblMedical[], COLUMN(TblMedical[Cancer history]), FALSE)</f>
        <v>No</v>
      </c>
      <c r="J915" s="29">
        <f>VLOOKUP($A915, TblMedical[], 9, FALSE)</f>
        <v>1</v>
      </c>
      <c r="K915" s="29" t="str" cm="1">
        <f t="array" ref="K915">VLOOKUP($A915, TblMedical[], COLUMN(TblMedical[Smoker]), FALSE)</f>
        <v>No</v>
      </c>
      <c r="L915" s="29" t="str" cm="1">
        <f t="array" ref="L915">VLOOKUP($A915, TblMedical[], COLUMN(TblMedical[Weight Status]), FALSE)</f>
        <v>Overweight</v>
      </c>
      <c r="M915" s="29" t="str" cm="1">
        <f t="array" ref="M915">VLOOKUP($A915, TblMedical[], COLUMN(TblMedical[Diabetes Status]), FALSE)</f>
        <v>Normal</v>
      </c>
      <c r="N915" s="30" cm="1">
        <f t="array" ref="N915">VLOOKUP($A915, TblHospital[], COLUMN(TblHospital[DateofBirth]), FALSE)</f>
        <v>23731</v>
      </c>
      <c r="O915" s="35" t="str" cm="1">
        <f t="array" ref="O915">VLOOKUP($A915, TblHospital[], COLUMN(TblHospital[Hospital tier]), FALSE)</f>
        <v>tier - 3</v>
      </c>
      <c r="P915" s="35" t="str" cm="1">
        <f t="array" ref="P915">VLOOKUP($A915, TblHospital[], COLUMN(TblHospital[City tier]), FALSE)</f>
        <v>tier - 1</v>
      </c>
      <c r="Q915" s="35" t="str" cm="1">
        <f t="array" ref="Q915">VLOOKUP($A915, TblHospital[],COLUMN(TblHospital[State ID]), FALSE)</f>
        <v>R1019</v>
      </c>
      <c r="R915" s="31"/>
      <c r="S915" s="31"/>
      <c r="T915" s="31"/>
    </row>
    <row r="916" spans="1:20" x14ac:dyDescent="0.25">
      <c r="A916" s="39" t="str">
        <f>TblNames[[#This Row],[Customer ID]]</f>
        <v>Id915</v>
      </c>
      <c r="B916" s="29" t="str" cm="1">
        <f t="array" ref="B916">VLOOKUP($A916, TblNames[], COLUMN(TblNames[First Name]), FALSE)</f>
        <v>Lawrence D</v>
      </c>
      <c r="C916" s="29" cm="1">
        <f t="array" ref="C916">VLOOKUP($A916, TblMedical[], COLUMN(TblMedical[HBA1C]), FALSE)</f>
        <v>5.68</v>
      </c>
      <c r="D916" s="34" cm="1">
        <f t="array" ref="D916">VLOOKUP($A916, TblHospital[], COLUMN(TblHospital[Charges]), FALSE)</f>
        <v>11918.2</v>
      </c>
      <c r="E916" s="40" cm="1">
        <f t="array" ref="E916">VLOOKUP($A916, TblHospital[], COLUMN(TblHospital[Age]), FALSE)</f>
        <v>58</v>
      </c>
      <c r="F916" s="29" cm="1">
        <f t="array" ref="F916">VLOOKUP($A916, TblMedical[], COLUMN(TblMedical[BMI]), FALSE)</f>
        <v>26.8</v>
      </c>
      <c r="G916" s="29" t="str" cm="1">
        <f t="array" ref="G916">VLOOKUP($A916, TblMedical[], COLUMN(TblMedical[Heart Issues]), FALSE)</f>
        <v>Yes</v>
      </c>
      <c r="H916" s="29" t="str" cm="1">
        <f t="array" ref="H916">VLOOKUP($A916, TblMedical[], COLUMN(TblMedical[Any Transplants]), FALSE)</f>
        <v>No</v>
      </c>
      <c r="I916" s="29" t="str" cm="1">
        <f t="array" ref="I916">VLOOKUP($A916, TblMedical[], COLUMN(TblMedical[Cancer history]), FALSE)</f>
        <v>No</v>
      </c>
      <c r="J916" s="29">
        <f>VLOOKUP($A916, TblMedical[], 9, FALSE)</f>
        <v>1</v>
      </c>
      <c r="K916" s="29" t="str" cm="1">
        <f t="array" ref="K916">VLOOKUP($A916, TblMedical[], COLUMN(TblMedical[Smoker]), FALSE)</f>
        <v>No</v>
      </c>
      <c r="L916" s="29" t="str" cm="1">
        <f t="array" ref="L916">VLOOKUP($A916, TblMedical[], COLUMN(TblMedical[Weight Status]), FALSE)</f>
        <v>Overweight</v>
      </c>
      <c r="M916" s="29" t="str" cm="1">
        <f t="array" ref="M916">VLOOKUP($A916, TblMedical[], COLUMN(TblMedical[Diabetes Status]), FALSE)</f>
        <v>Normal</v>
      </c>
      <c r="N916" s="30" cm="1">
        <f t="array" ref="N916">VLOOKUP($A916, TblHospital[], COLUMN(TblHospital[DateofBirth]), FALSE)</f>
        <v>23700</v>
      </c>
      <c r="O916" s="35" t="str" cm="1">
        <f t="array" ref="O916">VLOOKUP($A916, TblHospital[], COLUMN(TblHospital[Hospital tier]), FALSE)</f>
        <v>tier - 3</v>
      </c>
      <c r="P916" s="35" t="str" cm="1">
        <f t="array" ref="P916">VLOOKUP($A916, TblHospital[], COLUMN(TblHospital[City tier]), FALSE)</f>
        <v>tier - 1</v>
      </c>
      <c r="Q916" s="35" t="str" cm="1">
        <f t="array" ref="Q916">VLOOKUP($A916, TblHospital[],COLUMN(TblHospital[State ID]), FALSE)</f>
        <v>R1021</v>
      </c>
      <c r="R916" s="31"/>
      <c r="S916" s="31"/>
      <c r="T916" s="31"/>
    </row>
    <row r="917" spans="1:20" x14ac:dyDescent="0.25">
      <c r="A917" s="39" t="str">
        <f>TblNames[[#This Row],[Customer ID]]</f>
        <v>Id916</v>
      </c>
      <c r="B917" s="29" t="str" cm="1">
        <f t="array" ref="B917">VLOOKUP($A917, TblNames[], COLUMN(TblNames[First Name]), FALSE)</f>
        <v>Malcolm</v>
      </c>
      <c r="C917" s="29" cm="1">
        <f t="array" ref="C917">VLOOKUP($A917, TblMedical[], COLUMN(TblMedical[HBA1C]), FALSE)</f>
        <v>5.3</v>
      </c>
      <c r="D917" s="34" cm="1">
        <f t="array" ref="D917">VLOOKUP($A917, TblHospital[], COLUMN(TblHospital[Charges]), FALSE)</f>
        <v>11884.05</v>
      </c>
      <c r="E917" s="40" cm="1">
        <f t="array" ref="E917">VLOOKUP($A917, TblHospital[], COLUMN(TblHospital[Age]), FALSE)</f>
        <v>19</v>
      </c>
      <c r="F917" s="29" cm="1">
        <f t="array" ref="F917">VLOOKUP($A917, TblMedical[], COLUMN(TblMedical[BMI]), FALSE)</f>
        <v>21.78</v>
      </c>
      <c r="G917" s="29" t="str" cm="1">
        <f t="array" ref="G917">VLOOKUP($A917, TblMedical[], COLUMN(TblMedical[Heart Issues]), FALSE)</f>
        <v>No</v>
      </c>
      <c r="H917" s="29" t="str" cm="1">
        <f t="array" ref="H917">VLOOKUP($A917, TblMedical[], COLUMN(TblMedical[Any Transplants]), FALSE)</f>
        <v>yes</v>
      </c>
      <c r="I917" s="29" t="str" cm="1">
        <f t="array" ref="I917">VLOOKUP($A917, TblMedical[], COLUMN(TblMedical[Cancer history]), FALSE)</f>
        <v>No</v>
      </c>
      <c r="J917" s="29">
        <f>VLOOKUP($A917, TblMedical[], 9, FALSE)</f>
        <v>1</v>
      </c>
      <c r="K917" s="29" t="str" cm="1">
        <f t="array" ref="K917">VLOOKUP($A917, TblMedical[], COLUMN(TblMedical[Smoker]), FALSE)</f>
        <v>No</v>
      </c>
      <c r="L917" s="29" t="str" cm="1">
        <f t="array" ref="L917">VLOOKUP($A917, TblMedical[], COLUMN(TblMedical[Weight Status]), FALSE)</f>
        <v>Normal Weight</v>
      </c>
      <c r="M917" s="29" t="str" cm="1">
        <f t="array" ref="M917">VLOOKUP($A917, TblMedical[], COLUMN(TblMedical[Diabetes Status]), FALSE)</f>
        <v>Normal</v>
      </c>
      <c r="N917" s="30" cm="1">
        <f t="array" ref="N917">VLOOKUP($A917, TblHospital[], COLUMN(TblHospital[DateofBirth]), FALSE)</f>
        <v>38140</v>
      </c>
      <c r="O917" s="35" t="str" cm="1">
        <f t="array" ref="O917">VLOOKUP($A917, TblHospital[], COLUMN(TblHospital[Hospital tier]), FALSE)</f>
        <v>tier - 3</v>
      </c>
      <c r="P917" s="35" t="str" cm="1">
        <f t="array" ref="P917">VLOOKUP($A917, TblHospital[], COLUMN(TblHospital[City tier]), FALSE)</f>
        <v>tier - 3</v>
      </c>
      <c r="Q917" s="35" t="str" cm="1">
        <f t="array" ref="Q917">VLOOKUP($A917, TblHospital[],COLUMN(TblHospital[State ID]), FALSE)</f>
        <v>R1013</v>
      </c>
      <c r="R917" s="31"/>
      <c r="S917" s="31"/>
      <c r="T917" s="31"/>
    </row>
    <row r="918" spans="1:20" x14ac:dyDescent="0.25">
      <c r="A918" s="39" t="str">
        <f>TblNames[[#This Row],[Customer ID]]</f>
        <v>Id917</v>
      </c>
      <c r="B918" s="29" t="str" cm="1">
        <f t="array" ref="B918">VLOOKUP($A918, TblNames[], COLUMN(TblNames[First Name]), FALSE)</f>
        <v>Anna E</v>
      </c>
      <c r="C918" s="29" cm="1">
        <f t="array" ref="C918">VLOOKUP($A918, TblMedical[], COLUMN(TblMedical[HBA1C]), FALSE)</f>
        <v>9.4499999999999993</v>
      </c>
      <c r="D918" s="34" cm="1">
        <f t="array" ref="D918">VLOOKUP($A918, TblHospital[], COLUMN(TblHospital[Charges]), FALSE)</f>
        <v>11881.97</v>
      </c>
      <c r="E918" s="40" cm="1">
        <f t="array" ref="E918">VLOOKUP($A918, TblHospital[], COLUMN(TblHospital[Age]), FALSE)</f>
        <v>55</v>
      </c>
      <c r="F918" s="29" cm="1">
        <f t="array" ref="F918">VLOOKUP($A918, TblMedical[], COLUMN(TblMedical[BMI]), FALSE)</f>
        <v>30.14</v>
      </c>
      <c r="G918" s="29" t="str" cm="1">
        <f t="array" ref="G918">VLOOKUP($A918, TblMedical[], COLUMN(TblMedical[Heart Issues]), FALSE)</f>
        <v>Yes</v>
      </c>
      <c r="H918" s="29" t="str" cm="1">
        <f t="array" ref="H918">VLOOKUP($A918, TblMedical[], COLUMN(TblMedical[Any Transplants]), FALSE)</f>
        <v>No</v>
      </c>
      <c r="I918" s="29" t="str" cm="1">
        <f t="array" ref="I918">VLOOKUP($A918, TblMedical[], COLUMN(TblMedical[Cancer history]), FALSE)</f>
        <v>No</v>
      </c>
      <c r="J918" s="29">
        <f>VLOOKUP($A918, TblMedical[], 9, FALSE)</f>
        <v>0</v>
      </c>
      <c r="K918" s="29" t="str" cm="1">
        <f t="array" ref="K918">VLOOKUP($A918, TblMedical[], COLUMN(TblMedical[Smoker]), FALSE)</f>
        <v>No</v>
      </c>
      <c r="L918" s="29" t="str" cm="1">
        <f t="array" ref="L918">VLOOKUP($A918, TblMedical[], COLUMN(TblMedical[Weight Status]), FALSE)</f>
        <v>Obesity</v>
      </c>
      <c r="M918" s="29" t="str" cm="1">
        <f t="array" ref="M918">VLOOKUP($A918, TblMedical[], COLUMN(TblMedical[Diabetes Status]), FALSE)</f>
        <v>Diabetes</v>
      </c>
      <c r="N918" s="30" cm="1">
        <f t="array" ref="N918">VLOOKUP($A918, TblHospital[], COLUMN(TblHospital[DateofBirth]), FALSE)</f>
        <v>24774</v>
      </c>
      <c r="O918" s="35" t="str" cm="1">
        <f t="array" ref="O918">VLOOKUP($A918, TblHospital[], COLUMN(TblHospital[Hospital tier]), FALSE)</f>
        <v>tier - 3</v>
      </c>
      <c r="P918" s="35" t="str" cm="1">
        <f t="array" ref="P918">VLOOKUP($A918, TblHospital[], COLUMN(TblHospital[City tier]), FALSE)</f>
        <v>tier - 1</v>
      </c>
      <c r="Q918" s="35" t="str" cm="1">
        <f t="array" ref="Q918">VLOOKUP($A918, TblHospital[],COLUMN(TblHospital[State ID]), FALSE)</f>
        <v>R1013</v>
      </c>
      <c r="R918" s="31"/>
      <c r="S918" s="31"/>
      <c r="T918" s="31"/>
    </row>
    <row r="919" spans="1:20" x14ac:dyDescent="0.25">
      <c r="A919" s="39" t="str">
        <f>TblNames[[#This Row],[Customer ID]]</f>
        <v>Id918</v>
      </c>
      <c r="B919" s="29" t="str" cm="1">
        <f t="array" ref="B919">VLOOKUP($A919, TblNames[], COLUMN(TblNames[First Name]), FALSE)</f>
        <v>Jenny</v>
      </c>
      <c r="C919" s="29" cm="1">
        <f t="array" ref="C919">VLOOKUP($A919, TblMedical[], COLUMN(TblMedical[HBA1C]), FALSE)</f>
        <v>6.79</v>
      </c>
      <c r="D919" s="34" cm="1">
        <f t="array" ref="D919">VLOOKUP($A919, TblHospital[], COLUMN(TblHospital[Charges]), FALSE)</f>
        <v>11881.36</v>
      </c>
      <c r="E919" s="40" cm="1">
        <f t="array" ref="E919">VLOOKUP($A919, TblHospital[], COLUMN(TblHospital[Age]), FALSE)</f>
        <v>56</v>
      </c>
      <c r="F919" s="29" cm="1">
        <f t="array" ref="F919">VLOOKUP($A919, TblMedical[], COLUMN(TblMedical[BMI]), FALSE)</f>
        <v>29.7</v>
      </c>
      <c r="G919" s="29" t="str" cm="1">
        <f t="array" ref="G919">VLOOKUP($A919, TblMedical[], COLUMN(TblMedical[Heart Issues]), FALSE)</f>
        <v>Yes</v>
      </c>
      <c r="H919" s="29" t="str" cm="1">
        <f t="array" ref="H919">VLOOKUP($A919, TblMedical[], COLUMN(TblMedical[Any Transplants]), FALSE)</f>
        <v>No</v>
      </c>
      <c r="I919" s="29" t="str" cm="1">
        <f t="array" ref="I919">VLOOKUP($A919, TblMedical[], COLUMN(TblMedical[Cancer history]), FALSE)</f>
        <v>No</v>
      </c>
      <c r="J919" s="29">
        <f>VLOOKUP($A919, TblMedical[], 9, FALSE)</f>
        <v>0</v>
      </c>
      <c r="K919" s="29" t="str" cm="1">
        <f t="array" ref="K919">VLOOKUP($A919, TblMedical[], COLUMN(TblMedical[Smoker]), FALSE)</f>
        <v>No</v>
      </c>
      <c r="L919" s="29" t="str" cm="1">
        <f t="array" ref="L919">VLOOKUP($A919, TblMedical[], COLUMN(TblMedical[Weight Status]), FALSE)</f>
        <v>Overweight</v>
      </c>
      <c r="M919" s="29" t="str" cm="1">
        <f t="array" ref="M919">VLOOKUP($A919, TblMedical[], COLUMN(TblMedical[Diabetes Status]), FALSE)</f>
        <v>Prediabetes</v>
      </c>
      <c r="N919" s="30" cm="1">
        <f t="array" ref="N919">VLOOKUP($A919, TblHospital[], COLUMN(TblHospital[DateofBirth]), FALSE)</f>
        <v>24667</v>
      </c>
      <c r="O919" s="35" t="str" cm="1">
        <f t="array" ref="O919">VLOOKUP($A919, TblHospital[], COLUMN(TblHospital[Hospital tier]), FALSE)</f>
        <v>tier - 3</v>
      </c>
      <c r="P919" s="35" t="str" cm="1">
        <f t="array" ref="P919">VLOOKUP($A919, TblHospital[], COLUMN(TblHospital[City tier]), FALSE)</f>
        <v>tier - 2</v>
      </c>
      <c r="Q919" s="35" t="str" cm="1">
        <f t="array" ref="Q919">VLOOKUP($A919, TblHospital[],COLUMN(TblHospital[State ID]), FALSE)</f>
        <v>R1011</v>
      </c>
      <c r="R919" s="31"/>
      <c r="S919" s="31"/>
      <c r="T919" s="31"/>
    </row>
    <row r="920" spans="1:20" x14ac:dyDescent="0.25">
      <c r="A920" s="39" t="str">
        <f>TblNames[[#This Row],[Customer ID]]</f>
        <v>Id919</v>
      </c>
      <c r="B920" s="29" t="str" cm="1">
        <f t="array" ref="B920">VLOOKUP($A920, TblNames[], COLUMN(TblNames[First Name]), FALSE)</f>
        <v>Melissa L</v>
      </c>
      <c r="C920" s="29" cm="1">
        <f t="array" ref="C920">VLOOKUP($A920, TblMedical[], COLUMN(TblMedical[HBA1C]), FALSE)</f>
        <v>11.1</v>
      </c>
      <c r="D920" s="34" cm="1">
        <f t="array" ref="D920">VLOOKUP($A920, TblHospital[], COLUMN(TblHospital[Charges]), FALSE)</f>
        <v>11879.1</v>
      </c>
      <c r="E920" s="40" cm="1">
        <f t="array" ref="E920">VLOOKUP($A920, TblHospital[], COLUMN(TblHospital[Age]), FALSE)</f>
        <v>55</v>
      </c>
      <c r="F920" s="29" cm="1">
        <f t="array" ref="F920">VLOOKUP($A920, TblMedical[], COLUMN(TblMedical[BMI]), FALSE)</f>
        <v>32.395000000000003</v>
      </c>
      <c r="G920" s="29" t="str" cm="1">
        <f t="array" ref="G920">VLOOKUP($A920, TblMedical[], COLUMN(TblMedical[Heart Issues]), FALSE)</f>
        <v>Yes</v>
      </c>
      <c r="H920" s="29" t="str" cm="1">
        <f t="array" ref="H920">VLOOKUP($A920, TblMedical[], COLUMN(TblMedical[Any Transplants]), FALSE)</f>
        <v>No</v>
      </c>
      <c r="I920" s="29" t="str" cm="1">
        <f t="array" ref="I920">VLOOKUP($A920, TblMedical[], COLUMN(TblMedical[Cancer history]), FALSE)</f>
        <v>No</v>
      </c>
      <c r="J920" s="29">
        <f>VLOOKUP($A920, TblMedical[], 9, FALSE)</f>
        <v>0</v>
      </c>
      <c r="K920" s="29" t="str" cm="1">
        <f t="array" ref="K920">VLOOKUP($A920, TblMedical[], COLUMN(TblMedical[Smoker]), FALSE)</f>
        <v>No</v>
      </c>
      <c r="L920" s="29" t="str" cm="1">
        <f t="array" ref="L920">VLOOKUP($A920, TblMedical[], COLUMN(TblMedical[Weight Status]), FALSE)</f>
        <v>Obesity</v>
      </c>
      <c r="M920" s="29" t="str" cm="1">
        <f t="array" ref="M920">VLOOKUP($A920, TblMedical[], COLUMN(TblMedical[Diabetes Status]), FALSE)</f>
        <v>Diabetes</v>
      </c>
      <c r="N920" s="30" cm="1">
        <f t="array" ref="N920">VLOOKUP($A920, TblHospital[], COLUMN(TblHospital[DateofBirth]), FALSE)</f>
        <v>24708</v>
      </c>
      <c r="O920" s="35" t="str" cm="1">
        <f t="array" ref="O920">VLOOKUP($A920, TblHospital[], COLUMN(TblHospital[Hospital tier]), FALSE)</f>
        <v>tier - 3</v>
      </c>
      <c r="P920" s="35" t="str" cm="1">
        <f t="array" ref="P920">VLOOKUP($A920, TblHospital[], COLUMN(TblHospital[City tier]), FALSE)</f>
        <v>tier - 3</v>
      </c>
      <c r="Q920" s="35" t="str" cm="1">
        <f t="array" ref="Q920">VLOOKUP($A920, TblHospital[],COLUMN(TblHospital[State ID]), FALSE)</f>
        <v>R1024</v>
      </c>
      <c r="R920" s="31"/>
      <c r="S920" s="31"/>
      <c r="T920" s="31"/>
    </row>
    <row r="921" spans="1:20" x14ac:dyDescent="0.25">
      <c r="A921" s="39" t="str">
        <f>TblNames[[#This Row],[Customer ID]]</f>
        <v>Id920</v>
      </c>
      <c r="B921" s="29" t="str" cm="1">
        <f t="array" ref="B921">VLOOKUP($A921, TblNames[], COLUMN(TblNames[First Name]), FALSE)</f>
        <v>Chia J</v>
      </c>
      <c r="C921" s="29" cm="1">
        <f t="array" ref="C921">VLOOKUP($A921, TblMedical[], COLUMN(TblMedical[HBA1C]), FALSE)</f>
        <v>7.26</v>
      </c>
      <c r="D921" s="34" cm="1">
        <f t="array" ref="D921">VLOOKUP($A921, TblHospital[], COLUMN(TblHospital[Charges]), FALSE)</f>
        <v>11858.56</v>
      </c>
      <c r="E921" s="40" cm="1">
        <f t="array" ref="E921">VLOOKUP($A921, TblHospital[], COLUMN(TblHospital[Age]), FALSE)</f>
        <v>49</v>
      </c>
      <c r="F921" s="29" cm="1">
        <f t="array" ref="F921">VLOOKUP($A921, TblMedical[], COLUMN(TblMedical[BMI]), FALSE)</f>
        <v>36.64</v>
      </c>
      <c r="G921" s="29" t="str" cm="1">
        <f t="array" ref="G921">VLOOKUP($A921, TblMedical[], COLUMN(TblMedical[Heart Issues]), FALSE)</f>
        <v>No</v>
      </c>
      <c r="H921" s="29" t="str" cm="1">
        <f t="array" ref="H921">VLOOKUP($A921, TblMedical[], COLUMN(TblMedical[Any Transplants]), FALSE)</f>
        <v>No</v>
      </c>
      <c r="I921" s="29" t="str" cm="1">
        <f t="array" ref="I921">VLOOKUP($A921, TblMedical[], COLUMN(TblMedical[Cancer history]), FALSE)</f>
        <v>No</v>
      </c>
      <c r="J921" s="29">
        <f>VLOOKUP($A921, TblMedical[], 9, FALSE)</f>
        <v>0</v>
      </c>
      <c r="K921" s="29" t="str" cm="1">
        <f t="array" ref="K921">VLOOKUP($A921, TblMedical[], COLUMN(TblMedical[Smoker]), FALSE)</f>
        <v>No</v>
      </c>
      <c r="L921" s="29" t="str" cm="1">
        <f t="array" ref="L921">VLOOKUP($A921, TblMedical[], COLUMN(TblMedical[Weight Status]), FALSE)</f>
        <v>Obesity</v>
      </c>
      <c r="M921" s="29" t="str" cm="1">
        <f t="array" ref="M921">VLOOKUP($A921, TblMedical[], COLUMN(TblMedical[Diabetes Status]), FALSE)</f>
        <v>Prediabetes</v>
      </c>
      <c r="N921" s="30" cm="1">
        <f t="array" ref="N921">VLOOKUP($A921, TblHospital[], COLUMN(TblHospital[DateofBirth]), FALSE)</f>
        <v>27217</v>
      </c>
      <c r="O921" s="35" t="str" cm="1">
        <f t="array" ref="O921">VLOOKUP($A921, TblHospital[], COLUMN(TblHospital[Hospital tier]), FALSE)</f>
        <v>tier - 3</v>
      </c>
      <c r="P921" s="35" t="str" cm="1">
        <f t="array" ref="P921">VLOOKUP($A921, TblHospital[], COLUMN(TblHospital[City tier]), FALSE)</f>
        <v>tier - 3</v>
      </c>
      <c r="Q921" s="35" t="str" cm="1">
        <f t="array" ref="Q921">VLOOKUP($A921, TblHospital[],COLUMN(TblHospital[State ID]), FALSE)</f>
        <v>R1011</v>
      </c>
      <c r="R921" s="31"/>
      <c r="S921" s="31"/>
      <c r="T921" s="31"/>
    </row>
    <row r="922" spans="1:20" x14ac:dyDescent="0.25">
      <c r="A922" s="39" t="str">
        <f>TblNames[[#This Row],[Customer ID]]</f>
        <v>Id921</v>
      </c>
      <c r="B922" s="29" t="str" cm="1">
        <f t="array" ref="B922">VLOOKUP($A922, TblNames[], COLUMN(TblNames[First Name]), FALSE)</f>
        <v>Laura A</v>
      </c>
      <c r="C922" s="29" cm="1">
        <f t="array" ref="C922">VLOOKUP($A922, TblMedical[], COLUMN(TblMedical[HBA1C]), FALSE)</f>
        <v>5.27</v>
      </c>
      <c r="D922" s="34" cm="1">
        <f t="array" ref="D922">VLOOKUP($A922, TblHospital[], COLUMN(TblHospital[Charges]), FALSE)</f>
        <v>11856.41</v>
      </c>
      <c r="E922" s="40" cm="1">
        <f t="array" ref="E922">VLOOKUP($A922, TblHospital[], COLUMN(TblHospital[Age]), FALSE)</f>
        <v>58</v>
      </c>
      <c r="F922" s="29" cm="1">
        <f t="array" ref="F922">VLOOKUP($A922, TblMedical[], COLUMN(TblMedical[BMI]), FALSE)</f>
        <v>39.049999999999997</v>
      </c>
      <c r="G922" s="29" t="str" cm="1">
        <f t="array" ref="G922">VLOOKUP($A922, TblMedical[], COLUMN(TblMedical[Heart Issues]), FALSE)</f>
        <v>Yes</v>
      </c>
      <c r="H922" s="29" t="str" cm="1">
        <f t="array" ref="H922">VLOOKUP($A922, TblMedical[], COLUMN(TblMedical[Any Transplants]), FALSE)</f>
        <v>No</v>
      </c>
      <c r="I922" s="29" t="str" cm="1">
        <f t="array" ref="I922">VLOOKUP($A922, TblMedical[], COLUMN(TblMedical[Cancer history]), FALSE)</f>
        <v>No</v>
      </c>
      <c r="J922" s="29">
        <f>VLOOKUP($A922, TblMedical[], 9, FALSE)</f>
        <v>1</v>
      </c>
      <c r="K922" s="29" t="str" cm="1">
        <f t="array" ref="K922">VLOOKUP($A922, TblMedical[], COLUMN(TblMedical[Smoker]), FALSE)</f>
        <v>No</v>
      </c>
      <c r="L922" s="29" t="str" cm="1">
        <f t="array" ref="L922">VLOOKUP($A922, TblMedical[], COLUMN(TblMedical[Weight Status]), FALSE)</f>
        <v>Obesity</v>
      </c>
      <c r="M922" s="29" t="str" cm="1">
        <f t="array" ref="M922">VLOOKUP($A922, TblMedical[], COLUMN(TblMedical[Diabetes Status]), FALSE)</f>
        <v>Normal</v>
      </c>
      <c r="N922" s="30" cm="1">
        <f t="array" ref="N922">VLOOKUP($A922, TblHospital[], COLUMN(TblHospital[DateofBirth]), FALSE)</f>
        <v>23649</v>
      </c>
      <c r="O922" s="35" t="str" cm="1">
        <f t="array" ref="O922">VLOOKUP($A922, TblHospital[], COLUMN(TblHospital[Hospital tier]), FALSE)</f>
        <v>tier - 3</v>
      </c>
      <c r="P922" s="35" t="str" cm="1">
        <f t="array" ref="P922">VLOOKUP($A922, TblHospital[], COLUMN(TblHospital[City tier]), FALSE)</f>
        <v>tier - 2</v>
      </c>
      <c r="Q922" s="35" t="str" cm="1">
        <f t="array" ref="Q922">VLOOKUP($A922, TblHospital[],COLUMN(TblHospital[State ID]), FALSE)</f>
        <v>R1013</v>
      </c>
      <c r="R922" s="31"/>
      <c r="S922" s="31"/>
      <c r="T922" s="31"/>
    </row>
    <row r="923" spans="1:20" x14ac:dyDescent="0.25">
      <c r="A923" s="39" t="str">
        <f>TblNames[[#This Row],[Customer ID]]</f>
        <v>Id922</v>
      </c>
      <c r="B923" s="29" t="str" cm="1">
        <f t="array" ref="B923">VLOOKUP($A923, TblNames[], COLUMN(TblNames[First Name]), FALSE)</f>
        <v>Aditi</v>
      </c>
      <c r="C923" s="29" cm="1">
        <f t="array" ref="C923">VLOOKUP($A923, TblMedical[], COLUMN(TblMedical[HBA1C]), FALSE)</f>
        <v>5.46</v>
      </c>
      <c r="D923" s="34" cm="1">
        <f t="array" ref="D923">VLOOKUP($A923, TblHospital[], COLUMN(TblHospital[Charges]), FALSE)</f>
        <v>11848.14</v>
      </c>
      <c r="E923" s="40" cm="1">
        <f t="array" ref="E923">VLOOKUP($A923, TblHospital[], COLUMN(TblHospital[Age]), FALSE)</f>
        <v>59</v>
      </c>
      <c r="F923" s="29" cm="1">
        <f t="array" ref="F923">VLOOKUP($A923, TblMedical[], COLUMN(TblMedical[BMI]), FALSE)</f>
        <v>33.1</v>
      </c>
      <c r="G923" s="29" t="str" cm="1">
        <f t="array" ref="G923">VLOOKUP($A923, TblMedical[], COLUMN(TblMedical[Heart Issues]), FALSE)</f>
        <v>Yes</v>
      </c>
      <c r="H923" s="29" t="str" cm="1">
        <f t="array" ref="H923">VLOOKUP($A923, TblMedical[], COLUMN(TblMedical[Any Transplants]), FALSE)</f>
        <v>No</v>
      </c>
      <c r="I923" s="29" t="str" cm="1">
        <f t="array" ref="I923">VLOOKUP($A923, TblMedical[], COLUMN(TblMedical[Cancer history]), FALSE)</f>
        <v>No</v>
      </c>
      <c r="J923" s="29">
        <f>VLOOKUP($A923, TblMedical[], 9, FALSE)</f>
        <v>1</v>
      </c>
      <c r="K923" s="29" t="str" cm="1">
        <f t="array" ref="K923">VLOOKUP($A923, TblMedical[], COLUMN(TblMedical[Smoker]), FALSE)</f>
        <v>No</v>
      </c>
      <c r="L923" s="29" t="str" cm="1">
        <f t="array" ref="L923">VLOOKUP($A923, TblMedical[], COLUMN(TblMedical[Weight Status]), FALSE)</f>
        <v>Obesity</v>
      </c>
      <c r="M923" s="29" t="str" cm="1">
        <f t="array" ref="M923">VLOOKUP($A923, TblMedical[], COLUMN(TblMedical[Diabetes Status]), FALSE)</f>
        <v>Normal</v>
      </c>
      <c r="N923" s="30" cm="1">
        <f t="array" ref="N923">VLOOKUP($A923, TblHospital[], COLUMN(TblHospital[DateofBirth]), FALSE)</f>
        <v>23555</v>
      </c>
      <c r="O923" s="35" t="str" cm="1">
        <f t="array" ref="O923">VLOOKUP($A923, TblHospital[], COLUMN(TblHospital[Hospital tier]), FALSE)</f>
        <v>tier - 3</v>
      </c>
      <c r="P923" s="35" t="str" cm="1">
        <f t="array" ref="P923">VLOOKUP($A923, TblHospital[], COLUMN(TblHospital[City tier]), FALSE)</f>
        <v>tier - 2</v>
      </c>
      <c r="Q923" s="35" t="str" cm="1">
        <f t="array" ref="Q923">VLOOKUP($A923, TblHospital[],COLUMN(TblHospital[State ID]), FALSE)</f>
        <v>R1011</v>
      </c>
      <c r="R923" s="31"/>
      <c r="S923" s="31"/>
      <c r="T923" s="31"/>
    </row>
    <row r="924" spans="1:20" x14ac:dyDescent="0.25">
      <c r="A924" s="39" t="str">
        <f>TblNames[[#This Row],[Customer ID]]</f>
        <v>Id923</v>
      </c>
      <c r="B924" s="29" t="str" cm="1">
        <f t="array" ref="B924">VLOOKUP($A924, TblNames[], COLUMN(TblNames[First Name]), FALSE)</f>
        <v>Leah A</v>
      </c>
      <c r="C924" s="29" cm="1">
        <f t="array" ref="C924">VLOOKUP($A924, TblMedical[], COLUMN(TblMedical[HBA1C]), FALSE)</f>
        <v>8.1300000000000008</v>
      </c>
      <c r="D924" s="34" cm="1">
        <f t="array" ref="D924">VLOOKUP($A924, TblHospital[], COLUMN(TblHospital[Charges]), FALSE)</f>
        <v>11842.62</v>
      </c>
      <c r="E924" s="40" cm="1">
        <f t="array" ref="E924">VLOOKUP($A924, TblHospital[], COLUMN(TblHospital[Age]), FALSE)</f>
        <v>57</v>
      </c>
      <c r="F924" s="29" cm="1">
        <f t="array" ref="F924">VLOOKUP($A924, TblMedical[], COLUMN(TblMedical[BMI]), FALSE)</f>
        <v>31.824999999999999</v>
      </c>
      <c r="G924" s="29" t="str" cm="1">
        <f t="array" ref="G924">VLOOKUP($A924, TblMedical[], COLUMN(TblMedical[Heart Issues]), FALSE)</f>
        <v>No</v>
      </c>
      <c r="H924" s="29" t="str" cm="1">
        <f t="array" ref="H924">VLOOKUP($A924, TblMedical[], COLUMN(TblMedical[Any Transplants]), FALSE)</f>
        <v>No</v>
      </c>
      <c r="I924" s="29" t="str" cm="1">
        <f t="array" ref="I924">VLOOKUP($A924, TblMedical[], COLUMN(TblMedical[Cancer history]), FALSE)</f>
        <v>No</v>
      </c>
      <c r="J924" s="29">
        <f>VLOOKUP($A924, TblMedical[], 9, FALSE)</f>
        <v>0</v>
      </c>
      <c r="K924" s="29" t="str" cm="1">
        <f t="array" ref="K924">VLOOKUP($A924, TblMedical[], COLUMN(TblMedical[Smoker]), FALSE)</f>
        <v>No</v>
      </c>
      <c r="L924" s="29" t="str" cm="1">
        <f t="array" ref="L924">VLOOKUP($A924, TblMedical[], COLUMN(TblMedical[Weight Status]), FALSE)</f>
        <v>Obesity</v>
      </c>
      <c r="M924" s="29" t="str" cm="1">
        <f t="array" ref="M924">VLOOKUP($A924, TblMedical[], COLUMN(TblMedical[Diabetes Status]), FALSE)</f>
        <v>Diabetes</v>
      </c>
      <c r="N924" s="30" cm="1">
        <f t="array" ref="N924">VLOOKUP($A924, TblHospital[], COLUMN(TblHospital[DateofBirth]), FALSE)</f>
        <v>24056</v>
      </c>
      <c r="O924" s="35" t="str" cm="1">
        <f t="array" ref="O924">VLOOKUP($A924, TblHospital[], COLUMN(TblHospital[Hospital tier]), FALSE)</f>
        <v>tier - 3</v>
      </c>
      <c r="P924" s="35" t="str" cm="1">
        <f t="array" ref="P924">VLOOKUP($A924, TblHospital[], COLUMN(TblHospital[City tier]), FALSE)</f>
        <v>tier - 3</v>
      </c>
      <c r="Q924" s="35" t="str" cm="1">
        <f t="array" ref="Q924">VLOOKUP($A924, TblHospital[],COLUMN(TblHospital[State ID]), FALSE)</f>
        <v>R1012</v>
      </c>
      <c r="R924" s="31"/>
      <c r="S924" s="31"/>
      <c r="T924" s="31"/>
    </row>
    <row r="925" spans="1:20" x14ac:dyDescent="0.25">
      <c r="A925" s="39" t="str">
        <f>TblNames[[#This Row],[Customer ID]]</f>
        <v>Id924</v>
      </c>
      <c r="B925" s="29" t="str" cm="1">
        <f t="array" ref="B925">VLOOKUP($A925, TblNames[], COLUMN(TblNames[First Name]), FALSE)</f>
        <v>Marianne</v>
      </c>
      <c r="C925" s="29" cm="1">
        <f t="array" ref="C925">VLOOKUP($A925, TblMedical[], COLUMN(TblMedical[HBA1C]), FALSE)</f>
        <v>4.25</v>
      </c>
      <c r="D925" s="34" cm="1">
        <f t="array" ref="D925">VLOOKUP($A925, TblHospital[], COLUMN(TblHospital[Charges]), FALSE)</f>
        <v>11842.44</v>
      </c>
      <c r="E925" s="40" cm="1">
        <f t="array" ref="E925">VLOOKUP($A925, TblHospital[], COLUMN(TblHospital[Age]), FALSE)</f>
        <v>59</v>
      </c>
      <c r="F925" s="29" cm="1">
        <f t="array" ref="F925">VLOOKUP($A925, TblMedical[], COLUMN(TblMedical[BMI]), FALSE)</f>
        <v>29</v>
      </c>
      <c r="G925" s="29" t="str" cm="1">
        <f t="array" ref="G925">VLOOKUP($A925, TblMedical[], COLUMN(TblMedical[Heart Issues]), FALSE)</f>
        <v>Yes</v>
      </c>
      <c r="H925" s="29" t="str" cm="1">
        <f t="array" ref="H925">VLOOKUP($A925, TblMedical[], COLUMN(TblMedical[Any Transplants]), FALSE)</f>
        <v>No</v>
      </c>
      <c r="I925" s="29" t="str" cm="1">
        <f t="array" ref="I925">VLOOKUP($A925, TblMedical[], COLUMN(TblMedical[Cancer history]), FALSE)</f>
        <v>No</v>
      </c>
      <c r="J925" s="29">
        <f>VLOOKUP($A925, TblMedical[], 9, FALSE)</f>
        <v>1</v>
      </c>
      <c r="K925" s="29" t="str" cm="1">
        <f t="array" ref="K925">VLOOKUP($A925, TblMedical[], COLUMN(TblMedical[Smoker]), FALSE)</f>
        <v>No</v>
      </c>
      <c r="L925" s="29" t="str" cm="1">
        <f t="array" ref="L925">VLOOKUP($A925, TblMedical[], COLUMN(TblMedical[Weight Status]), FALSE)</f>
        <v>Overweight</v>
      </c>
      <c r="M925" s="29" t="str" cm="1">
        <f t="array" ref="M925">VLOOKUP($A925, TblMedical[], COLUMN(TblMedical[Diabetes Status]), FALSE)</f>
        <v>Normal</v>
      </c>
      <c r="N925" s="30" cm="1">
        <f t="array" ref="N925">VLOOKUP($A925, TblHospital[], COLUMN(TblHospital[DateofBirth]), FALSE)</f>
        <v>23569</v>
      </c>
      <c r="O925" s="35" t="str" cm="1">
        <f t="array" ref="O925">VLOOKUP($A925, TblHospital[], COLUMN(TblHospital[Hospital tier]), FALSE)</f>
        <v>tier - 3</v>
      </c>
      <c r="P925" s="35" t="str" cm="1">
        <f t="array" ref="P925">VLOOKUP($A925, TblHospital[], COLUMN(TblHospital[City tier]), FALSE)</f>
        <v>tier - 2</v>
      </c>
      <c r="Q925" s="35" t="str" cm="1">
        <f t="array" ref="Q925">VLOOKUP($A925, TblHospital[],COLUMN(TblHospital[State ID]), FALSE)</f>
        <v>R1011</v>
      </c>
      <c r="R925" s="31"/>
      <c r="S925" s="31"/>
      <c r="T925" s="31"/>
    </row>
    <row r="926" spans="1:20" x14ac:dyDescent="0.25">
      <c r="A926" s="39" t="str">
        <f>TblNames[[#This Row],[Customer ID]]</f>
        <v>Id925</v>
      </c>
      <c r="B926" s="29" t="str" cm="1">
        <f t="array" ref="B926">VLOOKUP($A926, TblNames[], COLUMN(TblNames[First Name]), FALSE)</f>
        <v>Carla</v>
      </c>
      <c r="C926" s="29" cm="1">
        <f t="array" ref="C926">VLOOKUP($A926, TblMedical[], COLUMN(TblMedical[HBA1C]), FALSE)</f>
        <v>8.68</v>
      </c>
      <c r="D926" s="34" cm="1">
        <f t="array" ref="D926">VLOOKUP($A926, TblHospital[], COLUMN(TblHospital[Charges]), FALSE)</f>
        <v>11840.78</v>
      </c>
      <c r="E926" s="40" cm="1">
        <f t="array" ref="E926">VLOOKUP($A926, TblHospital[], COLUMN(TblHospital[Age]), FALSE)</f>
        <v>57</v>
      </c>
      <c r="F926" s="29" cm="1">
        <f t="array" ref="F926">VLOOKUP($A926, TblMedical[], COLUMN(TblMedical[BMI]), FALSE)</f>
        <v>30.495000000000001</v>
      </c>
      <c r="G926" s="29" t="str" cm="1">
        <f t="array" ref="G926">VLOOKUP($A926, TblMedical[], COLUMN(TblMedical[Heart Issues]), FALSE)</f>
        <v>No</v>
      </c>
      <c r="H926" s="29" t="str" cm="1">
        <f t="array" ref="H926">VLOOKUP($A926, TblMedical[], COLUMN(TblMedical[Any Transplants]), FALSE)</f>
        <v>No</v>
      </c>
      <c r="I926" s="29" t="str" cm="1">
        <f t="array" ref="I926">VLOOKUP($A926, TblMedical[], COLUMN(TblMedical[Cancer history]), FALSE)</f>
        <v>No</v>
      </c>
      <c r="J926" s="29">
        <f>VLOOKUP($A926, TblMedical[], 9, FALSE)</f>
        <v>0</v>
      </c>
      <c r="K926" s="29" t="str" cm="1">
        <f t="array" ref="K926">VLOOKUP($A926, TblMedical[], COLUMN(TblMedical[Smoker]), FALSE)</f>
        <v>No</v>
      </c>
      <c r="L926" s="29" t="str" cm="1">
        <f t="array" ref="L926">VLOOKUP($A926, TblMedical[], COLUMN(TblMedical[Weight Status]), FALSE)</f>
        <v>Obesity</v>
      </c>
      <c r="M926" s="29" t="str" cm="1">
        <f t="array" ref="M926">VLOOKUP($A926, TblMedical[], COLUMN(TblMedical[Diabetes Status]), FALSE)</f>
        <v>Diabetes</v>
      </c>
      <c r="N926" s="30" cm="1">
        <f t="array" ref="N926">VLOOKUP($A926, TblHospital[], COLUMN(TblHospital[DateofBirth]), FALSE)</f>
        <v>24010</v>
      </c>
      <c r="O926" s="35" t="str" cm="1">
        <f t="array" ref="O926">VLOOKUP($A926, TblHospital[], COLUMN(TblHospital[Hospital tier]), FALSE)</f>
        <v>tier - 3</v>
      </c>
      <c r="P926" s="35" t="str" cm="1">
        <f t="array" ref="P926">VLOOKUP($A926, TblHospital[], COLUMN(TblHospital[City tier]), FALSE)</f>
        <v>tier - 2</v>
      </c>
      <c r="Q926" s="35" t="str" cm="1">
        <f t="array" ref="Q926">VLOOKUP($A926, TblHospital[],COLUMN(TblHospital[State ID]), FALSE)</f>
        <v>R1012</v>
      </c>
      <c r="R926" s="31"/>
      <c r="S926" s="31"/>
      <c r="T926" s="31"/>
    </row>
    <row r="927" spans="1:20" x14ac:dyDescent="0.25">
      <c r="A927" s="39" t="str">
        <f>TblNames[[#This Row],[Customer ID]]</f>
        <v>Id926</v>
      </c>
      <c r="B927" s="29" t="str" cm="1">
        <f t="array" ref="B927">VLOOKUP($A927, TblNames[], COLUMN(TblNames[First Name]), FALSE)</f>
        <v>Oksana</v>
      </c>
      <c r="C927" s="29" cm="1">
        <f t="array" ref="C927">VLOOKUP($A927, TblMedical[], COLUMN(TblMedical[HBA1C]), FALSE)</f>
        <v>6.25</v>
      </c>
      <c r="D927" s="34" cm="1">
        <f t="array" ref="D927">VLOOKUP($A927, TblHospital[], COLUMN(TblHospital[Charges]), FALSE)</f>
        <v>11837.16</v>
      </c>
      <c r="E927" s="40" cm="1">
        <f t="array" ref="E927">VLOOKUP($A927, TblHospital[], COLUMN(TblHospital[Age]), FALSE)</f>
        <v>58</v>
      </c>
      <c r="F927" s="29" cm="1">
        <f t="array" ref="F927">VLOOKUP($A927, TblMedical[], COLUMN(TblMedical[BMI]), FALSE)</f>
        <v>25.2</v>
      </c>
      <c r="G927" s="29" t="str" cm="1">
        <f t="array" ref="G927">VLOOKUP($A927, TblMedical[], COLUMN(TblMedical[Heart Issues]), FALSE)</f>
        <v>Yes</v>
      </c>
      <c r="H927" s="29" t="str" cm="1">
        <f t="array" ref="H927">VLOOKUP($A927, TblMedical[], COLUMN(TblMedical[Any Transplants]), FALSE)</f>
        <v>No</v>
      </c>
      <c r="I927" s="29" t="str" cm="1">
        <f t="array" ref="I927">VLOOKUP($A927, TblMedical[], COLUMN(TblMedical[Cancer history]), FALSE)</f>
        <v>No</v>
      </c>
      <c r="J927" s="29">
        <f>VLOOKUP($A927, TblMedical[], 9, FALSE)</f>
        <v>1</v>
      </c>
      <c r="K927" s="29" t="str" cm="1">
        <f t="array" ref="K927">VLOOKUP($A927, TblMedical[], COLUMN(TblMedical[Smoker]), FALSE)</f>
        <v>No</v>
      </c>
      <c r="L927" s="29" t="str" cm="1">
        <f t="array" ref="L927">VLOOKUP($A927, TblMedical[], COLUMN(TblMedical[Weight Status]), FALSE)</f>
        <v>Overweight</v>
      </c>
      <c r="M927" s="29" t="str" cm="1">
        <f t="array" ref="M927">VLOOKUP($A927, TblMedical[], COLUMN(TblMedical[Diabetes Status]), FALSE)</f>
        <v>Prediabetes</v>
      </c>
      <c r="N927" s="30" cm="1">
        <f t="array" ref="N927">VLOOKUP($A927, TblHospital[], COLUMN(TblHospital[DateofBirth]), FALSE)</f>
        <v>23631</v>
      </c>
      <c r="O927" s="35" t="str" cm="1">
        <f t="array" ref="O927">VLOOKUP($A927, TblHospital[], COLUMN(TblHospital[Hospital tier]), FALSE)</f>
        <v>tier - 3</v>
      </c>
      <c r="P927" s="35" t="str" cm="1">
        <f t="array" ref="P927">VLOOKUP($A927, TblHospital[], COLUMN(TblHospital[City tier]), FALSE)</f>
        <v>tier - 3</v>
      </c>
      <c r="Q927" s="35" t="str" cm="1">
        <f t="array" ref="Q927">VLOOKUP($A927, TblHospital[],COLUMN(TblHospital[State ID]), FALSE)</f>
        <v>R1011</v>
      </c>
      <c r="R927" s="31"/>
      <c r="S927" s="31"/>
      <c r="T927" s="31"/>
    </row>
    <row r="928" spans="1:20" x14ac:dyDescent="0.25">
      <c r="A928" s="39" t="str">
        <f>TblNames[[#This Row],[Customer ID]]</f>
        <v>Id927</v>
      </c>
      <c r="B928" s="29" t="str" cm="1">
        <f t="array" ref="B928">VLOOKUP($A928, TblNames[], COLUMN(TblNames[First Name]), FALSE)</f>
        <v>Rebecca B</v>
      </c>
      <c r="C928" s="29" cm="1">
        <f t="array" ref="C928">VLOOKUP($A928, TblMedical[], COLUMN(TblMedical[HBA1C]), FALSE)</f>
        <v>4.47</v>
      </c>
      <c r="D928" s="34" cm="1">
        <f t="array" ref="D928">VLOOKUP($A928, TblHospital[], COLUMN(TblHospital[Charges]), FALSE)</f>
        <v>11833.78</v>
      </c>
      <c r="E928" s="40" cm="1">
        <f t="array" ref="E928">VLOOKUP($A928, TblHospital[], COLUMN(TblHospital[Age]), FALSE)</f>
        <v>59</v>
      </c>
      <c r="F928" s="29" cm="1">
        <f t="array" ref="F928">VLOOKUP($A928, TblMedical[], COLUMN(TblMedical[BMI]), FALSE)</f>
        <v>22.77</v>
      </c>
      <c r="G928" s="29" t="str" cm="1">
        <f t="array" ref="G928">VLOOKUP($A928, TblMedical[], COLUMN(TblMedical[Heart Issues]), FALSE)</f>
        <v>Yes</v>
      </c>
      <c r="H928" s="29" t="str" cm="1">
        <f t="array" ref="H928">VLOOKUP($A928, TblMedical[], COLUMN(TblMedical[Any Transplants]), FALSE)</f>
        <v>No</v>
      </c>
      <c r="I928" s="29" t="str" cm="1">
        <f t="array" ref="I928">VLOOKUP($A928, TblMedical[], COLUMN(TblMedical[Cancer history]), FALSE)</f>
        <v>No</v>
      </c>
      <c r="J928" s="29">
        <f>VLOOKUP($A928, TblMedical[], 9, FALSE)</f>
        <v>1</v>
      </c>
      <c r="K928" s="29" t="str" cm="1">
        <f t="array" ref="K928">VLOOKUP($A928, TblMedical[], COLUMN(TblMedical[Smoker]), FALSE)</f>
        <v>No</v>
      </c>
      <c r="L928" s="29" t="str" cm="1">
        <f t="array" ref="L928">VLOOKUP($A928, TblMedical[], COLUMN(TblMedical[Weight Status]), FALSE)</f>
        <v>Normal Weight</v>
      </c>
      <c r="M928" s="29" t="str" cm="1">
        <f t="array" ref="M928">VLOOKUP($A928, TblMedical[], COLUMN(TblMedical[Diabetes Status]), FALSE)</f>
        <v>Normal</v>
      </c>
      <c r="N928" s="30" cm="1">
        <f t="array" ref="N928">VLOOKUP($A928, TblHospital[], COLUMN(TblHospital[DateofBirth]), FALSE)</f>
        <v>23555</v>
      </c>
      <c r="O928" s="35" t="str" cm="1">
        <f t="array" ref="O928">VLOOKUP($A928, TblHospital[], COLUMN(TblHospital[Hospital tier]), FALSE)</f>
        <v>tier - 3</v>
      </c>
      <c r="P928" s="35" t="str" cm="1">
        <f t="array" ref="P928">VLOOKUP($A928, TblHospital[], COLUMN(TblHospital[City tier]), FALSE)</f>
        <v>tier - 3</v>
      </c>
      <c r="Q928" s="35" t="str" cm="1">
        <f t="array" ref="Q928">VLOOKUP($A928, TblHospital[],COLUMN(TblHospital[State ID]), FALSE)</f>
        <v>R1013</v>
      </c>
      <c r="R928" s="31"/>
      <c r="S928" s="31"/>
      <c r="T928" s="31"/>
    </row>
    <row r="929" spans="1:20" x14ac:dyDescent="0.25">
      <c r="A929" s="39" t="str">
        <f>TblNames[[#This Row],[Customer ID]]</f>
        <v>Id928</v>
      </c>
      <c r="B929" s="29" t="str" cm="1">
        <f t="array" ref="B929">VLOOKUP($A929, TblNames[], COLUMN(TblNames[First Name]), FALSE)</f>
        <v>Maria A</v>
      </c>
      <c r="C929" s="29" cm="1">
        <f t="array" ref="C929">VLOOKUP($A929, TblMedical[], COLUMN(TblMedical[HBA1C]), FALSE)</f>
        <v>8.31</v>
      </c>
      <c r="D929" s="34" cm="1">
        <f t="array" ref="D929">VLOOKUP($A929, TblHospital[], COLUMN(TblHospital[Charges]), FALSE)</f>
        <v>11830.61</v>
      </c>
      <c r="E929" s="40" cm="1">
        <f t="array" ref="E929">VLOOKUP($A929, TblHospital[], COLUMN(TblHospital[Age]), FALSE)</f>
        <v>57</v>
      </c>
      <c r="F929" s="29" cm="1">
        <f t="array" ref="F929">VLOOKUP($A929, TblMedical[], COLUMN(TblMedical[BMI]), FALSE)</f>
        <v>23.18</v>
      </c>
      <c r="G929" s="29" t="str" cm="1">
        <f t="array" ref="G929">VLOOKUP($A929, TblMedical[], COLUMN(TblMedical[Heart Issues]), FALSE)</f>
        <v>No</v>
      </c>
      <c r="H929" s="29" t="str" cm="1">
        <f t="array" ref="H929">VLOOKUP($A929, TblMedical[], COLUMN(TblMedical[Any Transplants]), FALSE)</f>
        <v>No</v>
      </c>
      <c r="I929" s="29" t="str" cm="1">
        <f t="array" ref="I929">VLOOKUP($A929, TblMedical[], COLUMN(TblMedical[Cancer history]), FALSE)</f>
        <v>No</v>
      </c>
      <c r="J929" s="29">
        <f>VLOOKUP($A929, TblMedical[], 9, FALSE)</f>
        <v>0</v>
      </c>
      <c r="K929" s="29" t="str" cm="1">
        <f t="array" ref="K929">VLOOKUP($A929, TblMedical[], COLUMN(TblMedical[Smoker]), FALSE)</f>
        <v>No</v>
      </c>
      <c r="L929" s="29" t="str" cm="1">
        <f t="array" ref="L929">VLOOKUP($A929, TblMedical[], COLUMN(TblMedical[Weight Status]), FALSE)</f>
        <v>Normal Weight</v>
      </c>
      <c r="M929" s="29" t="str" cm="1">
        <f t="array" ref="M929">VLOOKUP($A929, TblMedical[], COLUMN(TblMedical[Diabetes Status]), FALSE)</f>
        <v>Diabetes</v>
      </c>
      <c r="N929" s="30" cm="1">
        <f t="array" ref="N929">VLOOKUP($A929, TblHospital[], COLUMN(TblHospital[DateofBirth]), FALSE)</f>
        <v>24018</v>
      </c>
      <c r="O929" s="35" t="str" cm="1">
        <f t="array" ref="O929">VLOOKUP($A929, TblHospital[], COLUMN(TblHospital[Hospital tier]), FALSE)</f>
        <v>tier - 3</v>
      </c>
      <c r="P929" s="35" t="str" cm="1">
        <f t="array" ref="P929">VLOOKUP($A929, TblHospital[], COLUMN(TblHospital[City tier]), FALSE)</f>
        <v>tier - 1</v>
      </c>
      <c r="Q929" s="35" t="str" cm="1">
        <f t="array" ref="Q929">VLOOKUP($A929, TblHospital[],COLUMN(TblHospital[State ID]), FALSE)</f>
        <v>R1012</v>
      </c>
      <c r="R929" s="31"/>
      <c r="S929" s="31"/>
      <c r="T929" s="31"/>
    </row>
    <row r="930" spans="1:20" x14ac:dyDescent="0.25">
      <c r="A930" s="39" t="str">
        <f>TblNames[[#This Row],[Customer ID]]</f>
        <v>Id929</v>
      </c>
      <c r="B930" s="29" t="str" cm="1">
        <f t="array" ref="B930">VLOOKUP($A930, TblNames[], COLUMN(TblNames[First Name]), FALSE)</f>
        <v>Lisa M</v>
      </c>
      <c r="C930" s="29" cm="1">
        <f t="array" ref="C930">VLOOKUP($A930, TblMedical[], COLUMN(TblMedical[HBA1C]), FALSE)</f>
        <v>5.68</v>
      </c>
      <c r="D930" s="34" cm="1">
        <f t="array" ref="D930">VLOOKUP($A930, TblHospital[], COLUMN(TblHospital[Charges]), FALSE)</f>
        <v>11773.06</v>
      </c>
      <c r="E930" s="40" cm="1">
        <f t="array" ref="E930">VLOOKUP($A930, TblHospital[], COLUMN(TblHospital[Age]), FALSE)</f>
        <v>40</v>
      </c>
      <c r="F930" s="29" cm="1">
        <f t="array" ref="F930">VLOOKUP($A930, TblMedical[], COLUMN(TblMedical[BMI]), FALSE)</f>
        <v>35.409999999999997</v>
      </c>
      <c r="G930" s="29" t="str" cm="1">
        <f t="array" ref="G930">VLOOKUP($A930, TblMedical[], COLUMN(TblMedical[Heart Issues]), FALSE)</f>
        <v>No</v>
      </c>
      <c r="H930" s="29" t="str" cm="1">
        <f t="array" ref="H930">VLOOKUP($A930, TblMedical[], COLUMN(TblMedical[Any Transplants]), FALSE)</f>
        <v>No</v>
      </c>
      <c r="I930" s="29" t="str" cm="1">
        <f t="array" ref="I930">VLOOKUP($A930, TblMedical[], COLUMN(TblMedical[Cancer history]), FALSE)</f>
        <v>No</v>
      </c>
      <c r="J930" s="29">
        <f>VLOOKUP($A930, TblMedical[], 9, FALSE)</f>
        <v>0</v>
      </c>
      <c r="K930" s="29" t="str" cm="1">
        <f t="array" ref="K930">VLOOKUP($A930, TblMedical[], COLUMN(TblMedical[Smoker]), FALSE)</f>
        <v>No</v>
      </c>
      <c r="L930" s="29" t="str" cm="1">
        <f t="array" ref="L930">VLOOKUP($A930, TblMedical[], COLUMN(TblMedical[Weight Status]), FALSE)</f>
        <v>Obesity</v>
      </c>
      <c r="M930" s="29" t="str" cm="1">
        <f t="array" ref="M930">VLOOKUP($A930, TblMedical[], COLUMN(TblMedical[Diabetes Status]), FALSE)</f>
        <v>Normal</v>
      </c>
      <c r="N930" s="30" cm="1">
        <f t="array" ref="N930">VLOOKUP($A930, TblHospital[], COLUMN(TblHospital[DateofBirth]), FALSE)</f>
        <v>30275</v>
      </c>
      <c r="O930" s="35" t="str" cm="1">
        <f t="array" ref="O930">VLOOKUP($A930, TblHospital[], COLUMN(TblHospital[Hospital tier]), FALSE)</f>
        <v>tier - 3</v>
      </c>
      <c r="P930" s="35" t="str" cm="1">
        <f t="array" ref="P930">VLOOKUP($A930, TblHospital[], COLUMN(TblHospital[City tier]), FALSE)</f>
        <v>tier - 3</v>
      </c>
      <c r="Q930" s="35" t="str" cm="1">
        <f t="array" ref="Q930">VLOOKUP($A930, TblHospital[],COLUMN(TblHospital[State ID]), FALSE)</f>
        <v>R1026</v>
      </c>
      <c r="R930" s="31"/>
      <c r="S930" s="31"/>
      <c r="T930" s="31"/>
    </row>
    <row r="931" spans="1:20" x14ac:dyDescent="0.25">
      <c r="A931" s="39" t="str">
        <f>TblNames[[#This Row],[Customer ID]]</f>
        <v>Id930</v>
      </c>
      <c r="B931" s="29" t="str" cm="1">
        <f t="array" ref="B931">VLOOKUP($A931, TblNames[], COLUMN(TblNames[First Name]), FALSE)</f>
        <v>Steve Jr</v>
      </c>
      <c r="C931" s="29" cm="1">
        <f t="array" ref="C931">VLOOKUP($A931, TblMedical[], COLUMN(TblMedical[HBA1C]), FALSE)</f>
        <v>4.75</v>
      </c>
      <c r="D931" s="34" cm="1">
        <f t="array" ref="D931">VLOOKUP($A931, TblHospital[], COLUMN(TblHospital[Charges]), FALSE)</f>
        <v>11763</v>
      </c>
      <c r="E931" s="40" cm="1">
        <f t="array" ref="E931">VLOOKUP($A931, TblHospital[], COLUMN(TblHospital[Age]), FALSE)</f>
        <v>57</v>
      </c>
      <c r="F931" s="29" cm="1">
        <f t="array" ref="F931">VLOOKUP($A931, TblMedical[], COLUMN(TblMedical[BMI]), FALSE)</f>
        <v>32.11</v>
      </c>
      <c r="G931" s="29" t="str" cm="1">
        <f t="array" ref="G931">VLOOKUP($A931, TblMedical[], COLUMN(TblMedical[Heart Issues]), FALSE)</f>
        <v>Yes</v>
      </c>
      <c r="H931" s="29" t="str" cm="1">
        <f t="array" ref="H931">VLOOKUP($A931, TblMedical[], COLUMN(TblMedical[Any Transplants]), FALSE)</f>
        <v>No</v>
      </c>
      <c r="I931" s="29" t="str" cm="1">
        <f t="array" ref="I931">VLOOKUP($A931, TblMedical[], COLUMN(TblMedical[Cancer history]), FALSE)</f>
        <v>No</v>
      </c>
      <c r="J931" s="29">
        <f>VLOOKUP($A931, TblMedical[], 9, FALSE)</f>
        <v>2</v>
      </c>
      <c r="K931" s="29" t="str" cm="1">
        <f t="array" ref="K931">VLOOKUP($A931, TblMedical[], COLUMN(TblMedical[Smoker]), FALSE)</f>
        <v>No</v>
      </c>
      <c r="L931" s="29" t="str" cm="1">
        <f t="array" ref="L931">VLOOKUP($A931, TblMedical[], COLUMN(TblMedical[Weight Status]), FALSE)</f>
        <v>Obesity</v>
      </c>
      <c r="M931" s="29" t="str" cm="1">
        <f t="array" ref="M931">VLOOKUP($A931, TblMedical[], COLUMN(TblMedical[Diabetes Status]), FALSE)</f>
        <v>Normal</v>
      </c>
      <c r="N931" s="30" cm="1">
        <f t="array" ref="N931">VLOOKUP($A931, TblHospital[], COLUMN(TblHospital[DateofBirth]), FALSE)</f>
        <v>24313</v>
      </c>
      <c r="O931" s="35" t="str" cm="1">
        <f t="array" ref="O931">VLOOKUP($A931, TblHospital[], COLUMN(TblHospital[Hospital tier]), FALSE)</f>
        <v>tier - 3</v>
      </c>
      <c r="P931" s="35" t="str" cm="1">
        <f t="array" ref="P931">VLOOKUP($A931, TblHospital[], COLUMN(TblHospital[City tier]), FALSE)</f>
        <v>tier - 3</v>
      </c>
      <c r="Q931" s="35" t="str" cm="1">
        <f t="array" ref="Q931">VLOOKUP($A931, TblHospital[],COLUMN(TblHospital[State ID]), FALSE)</f>
        <v>R1016</v>
      </c>
      <c r="R931" s="31"/>
      <c r="S931" s="31"/>
      <c r="T931" s="31"/>
    </row>
    <row r="932" spans="1:20" x14ac:dyDescent="0.25">
      <c r="A932" s="39" t="str">
        <f>TblNames[[#This Row],[Customer ID]]</f>
        <v>Id931</v>
      </c>
      <c r="B932" s="29" t="str" cm="1">
        <f t="array" ref="B932">VLOOKUP($A932, TblNames[], COLUMN(TblNames[First Name]), FALSE)</f>
        <v>Tiffany</v>
      </c>
      <c r="C932" s="29" cm="1">
        <f t="array" ref="C932">VLOOKUP($A932, TblMedical[], COLUMN(TblMedical[HBA1C]), FALSE)</f>
        <v>6.31</v>
      </c>
      <c r="D932" s="34" cm="1">
        <f t="array" ref="D932">VLOOKUP($A932, TblHospital[], COLUMN(TblHospital[Charges]), FALSE)</f>
        <v>11752.68</v>
      </c>
      <c r="E932" s="40" cm="1">
        <f t="array" ref="E932">VLOOKUP($A932, TblHospital[], COLUMN(TblHospital[Age]), FALSE)</f>
        <v>43</v>
      </c>
      <c r="F932" s="29" cm="1">
        <f t="array" ref="F932">VLOOKUP($A932, TblMedical[], COLUMN(TblMedical[BMI]), FALSE)</f>
        <v>34.479999999999997</v>
      </c>
      <c r="G932" s="29" t="str" cm="1">
        <f t="array" ref="G932">VLOOKUP($A932, TblMedical[], COLUMN(TblMedical[Heart Issues]), FALSE)</f>
        <v>No</v>
      </c>
      <c r="H932" s="29" t="str" cm="1">
        <f t="array" ref="H932">VLOOKUP($A932, TblMedical[], COLUMN(TblMedical[Any Transplants]), FALSE)</f>
        <v>No</v>
      </c>
      <c r="I932" s="29" t="str" cm="1">
        <f t="array" ref="I932">VLOOKUP($A932, TblMedical[], COLUMN(TblMedical[Cancer history]), FALSE)</f>
        <v>Yes</v>
      </c>
      <c r="J932" s="29">
        <f>VLOOKUP($A932, TblMedical[], 9, FALSE)</f>
        <v>1</v>
      </c>
      <c r="K932" s="29" t="str" cm="1">
        <f t="array" ref="K932">VLOOKUP($A932, TblMedical[], COLUMN(TblMedical[Smoker]), FALSE)</f>
        <v>No</v>
      </c>
      <c r="L932" s="29" t="str" cm="1">
        <f t="array" ref="L932">VLOOKUP($A932, TblMedical[], COLUMN(TblMedical[Weight Status]), FALSE)</f>
        <v>Obesity</v>
      </c>
      <c r="M932" s="29" t="str" cm="1">
        <f t="array" ref="M932">VLOOKUP($A932, TblMedical[], COLUMN(TblMedical[Diabetes Status]), FALSE)</f>
        <v>Prediabetes</v>
      </c>
      <c r="N932" s="30" cm="1">
        <f t="array" ref="N932">VLOOKUP($A932, TblHospital[], COLUMN(TblHospital[DateofBirth]), FALSE)</f>
        <v>29165</v>
      </c>
      <c r="O932" s="35" t="str" cm="1">
        <f t="array" ref="O932">VLOOKUP($A932, TblHospital[], COLUMN(TblHospital[Hospital tier]), FALSE)</f>
        <v>tier - 3</v>
      </c>
      <c r="P932" s="35" t="str" cm="1">
        <f t="array" ref="P932">VLOOKUP($A932, TblHospital[], COLUMN(TblHospital[City tier]), FALSE)</f>
        <v>tier - 1</v>
      </c>
      <c r="Q932" s="35" t="str" cm="1">
        <f t="array" ref="Q932">VLOOKUP($A932, TblHospital[],COLUMN(TblHospital[State ID]), FALSE)</f>
        <v>R1026</v>
      </c>
      <c r="R932" s="31"/>
      <c r="S932" s="31"/>
      <c r="T932" s="31"/>
    </row>
    <row r="933" spans="1:20" x14ac:dyDescent="0.25">
      <c r="A933" s="39" t="str">
        <f>TblNames[[#This Row],[Customer ID]]</f>
        <v>Id932</v>
      </c>
      <c r="B933" s="29" t="str" cm="1">
        <f t="array" ref="B933">VLOOKUP($A933, TblNames[], COLUMN(TblNames[First Name]), FALSE)</f>
        <v>Greg</v>
      </c>
      <c r="C933" s="29" cm="1">
        <f t="array" ref="C933">VLOOKUP($A933, TblMedical[], COLUMN(TblMedical[HBA1C]), FALSE)</f>
        <v>6.28</v>
      </c>
      <c r="D933" s="34" cm="1">
        <f t="array" ref="D933">VLOOKUP($A933, TblHospital[], COLUMN(TblHospital[Charges]), FALSE)</f>
        <v>11743.93</v>
      </c>
      <c r="E933" s="40" cm="1">
        <f t="array" ref="E933">VLOOKUP($A933, TblHospital[], COLUMN(TblHospital[Age]), FALSE)</f>
        <v>58</v>
      </c>
      <c r="F933" s="29" cm="1">
        <f t="array" ref="F933">VLOOKUP($A933, TblMedical[], COLUMN(TblMedical[BMI]), FALSE)</f>
        <v>34.39</v>
      </c>
      <c r="G933" s="29" t="str" cm="1">
        <f t="array" ref="G933">VLOOKUP($A933, TblMedical[], COLUMN(TblMedical[Heart Issues]), FALSE)</f>
        <v>Yes</v>
      </c>
      <c r="H933" s="29" t="str" cm="1">
        <f t="array" ref="H933">VLOOKUP($A933, TblMedical[], COLUMN(TblMedical[Any Transplants]), FALSE)</f>
        <v>No</v>
      </c>
      <c r="I933" s="29" t="str" cm="1">
        <f t="array" ref="I933">VLOOKUP($A933, TblMedical[], COLUMN(TblMedical[Cancer history]), FALSE)</f>
        <v>No</v>
      </c>
      <c r="J933" s="29">
        <f>VLOOKUP($A933, TblMedical[], 9, FALSE)</f>
        <v>1</v>
      </c>
      <c r="K933" s="29" t="str" cm="1">
        <f t="array" ref="K933">VLOOKUP($A933, TblMedical[], COLUMN(TblMedical[Smoker]), FALSE)</f>
        <v>No</v>
      </c>
      <c r="L933" s="29" t="str" cm="1">
        <f t="array" ref="L933">VLOOKUP($A933, TblMedical[], COLUMN(TblMedical[Weight Status]), FALSE)</f>
        <v>Obesity</v>
      </c>
      <c r="M933" s="29" t="str" cm="1">
        <f t="array" ref="M933">VLOOKUP($A933, TblMedical[], COLUMN(TblMedical[Diabetes Status]), FALSE)</f>
        <v>Prediabetes</v>
      </c>
      <c r="N933" s="30" cm="1">
        <f t="array" ref="N933">VLOOKUP($A933, TblHospital[], COLUMN(TblHospital[DateofBirth]), FALSE)</f>
        <v>23713</v>
      </c>
      <c r="O933" s="35" t="str" cm="1">
        <f t="array" ref="O933">VLOOKUP($A933, TblHospital[], COLUMN(TblHospital[Hospital tier]), FALSE)</f>
        <v>tier - 3</v>
      </c>
      <c r="P933" s="35" t="str" cm="1">
        <f t="array" ref="P933">VLOOKUP($A933, TblHospital[], COLUMN(TblHospital[City tier]), FALSE)</f>
        <v>tier - 1</v>
      </c>
      <c r="Q933" s="35" t="str" cm="1">
        <f t="array" ref="Q933">VLOOKUP($A933, TblHospital[],COLUMN(TblHospital[State ID]), FALSE)</f>
        <v>R1012</v>
      </c>
      <c r="R933" s="31"/>
      <c r="S933" s="31"/>
      <c r="T933" s="31"/>
    </row>
    <row r="934" spans="1:20" x14ac:dyDescent="0.25">
      <c r="A934" s="39" t="str">
        <f>TblNames[[#This Row],[Customer ID]]</f>
        <v>Id933</v>
      </c>
      <c r="B934" s="29" t="str" cm="1">
        <f t="array" ref="B934">VLOOKUP($A934, TblNames[], COLUMN(TblNames[First Name]), FALSE)</f>
        <v>Dale</v>
      </c>
      <c r="C934" s="29" cm="1">
        <f t="array" ref="C934">VLOOKUP($A934, TblMedical[], COLUMN(TblMedical[HBA1C]), FALSE)</f>
        <v>9.2899999999999991</v>
      </c>
      <c r="D934" s="34" cm="1">
        <f t="array" ref="D934">VLOOKUP($A934, TblHospital[], COLUMN(TblHospital[Charges]), FALSE)</f>
        <v>11743.3</v>
      </c>
      <c r="E934" s="40" cm="1">
        <f t="array" ref="E934">VLOOKUP($A934, TblHospital[], COLUMN(TblHospital[Age]), FALSE)</f>
        <v>60</v>
      </c>
      <c r="F934" s="29" cm="1">
        <f t="array" ref="F934">VLOOKUP($A934, TblMedical[], COLUMN(TblMedical[BMI]), FALSE)</f>
        <v>26.4</v>
      </c>
      <c r="G934" s="29" t="str" cm="1">
        <f t="array" ref="G934">VLOOKUP($A934, TblMedical[], COLUMN(TblMedical[Heart Issues]), FALSE)</f>
        <v>Yes</v>
      </c>
      <c r="H934" s="29" t="str" cm="1">
        <f t="array" ref="H934">VLOOKUP($A934, TblMedical[], COLUMN(TblMedical[Any Transplants]), FALSE)</f>
        <v>No</v>
      </c>
      <c r="I934" s="29" t="str" cm="1">
        <f t="array" ref="I934">VLOOKUP($A934, TblMedical[], COLUMN(TblMedical[Cancer history]), FALSE)</f>
        <v>Yes</v>
      </c>
      <c r="J934" s="29">
        <f>VLOOKUP($A934, TblMedical[], 9, FALSE)</f>
        <v>1</v>
      </c>
      <c r="K934" s="29" t="str" cm="1">
        <f t="array" ref="K934">VLOOKUP($A934, TblMedical[], COLUMN(TblMedical[Smoker]), FALSE)</f>
        <v>No</v>
      </c>
      <c r="L934" s="29" t="str" cm="1">
        <f t="array" ref="L934">VLOOKUP($A934, TblMedical[], COLUMN(TblMedical[Weight Status]), FALSE)</f>
        <v>Overweight</v>
      </c>
      <c r="M934" s="29" t="str" cm="1">
        <f t="array" ref="M934">VLOOKUP($A934, TblMedical[], COLUMN(TblMedical[Diabetes Status]), FALSE)</f>
        <v>Diabetes</v>
      </c>
      <c r="N934" s="30" cm="1">
        <f t="array" ref="N934">VLOOKUP($A934, TblHospital[], COLUMN(TblHospital[DateofBirth]), FALSE)</f>
        <v>23171</v>
      </c>
      <c r="O934" s="35" t="str" cm="1">
        <f t="array" ref="O934">VLOOKUP($A934, TblHospital[], COLUMN(TblHospital[Hospital tier]), FALSE)</f>
        <v>tier - 3</v>
      </c>
      <c r="P934" s="35" t="str" cm="1">
        <f t="array" ref="P934">VLOOKUP($A934, TblHospital[], COLUMN(TblHospital[City tier]), FALSE)</f>
        <v>tier - 3</v>
      </c>
      <c r="Q934" s="35" t="str" cm="1">
        <f t="array" ref="Q934">VLOOKUP($A934, TblHospital[],COLUMN(TblHospital[State ID]), FALSE)</f>
        <v>R1013</v>
      </c>
      <c r="R934" s="31"/>
      <c r="S934" s="31"/>
      <c r="T934" s="31"/>
    </row>
    <row r="935" spans="1:20" x14ac:dyDescent="0.25">
      <c r="A935" s="39" t="str">
        <f>TblNames[[#This Row],[Customer ID]]</f>
        <v>Id934</v>
      </c>
      <c r="B935" s="29" t="str" cm="1">
        <f t="array" ref="B935">VLOOKUP($A935, TblNames[], COLUMN(TblNames[First Name]), FALSE)</f>
        <v>Brittany A</v>
      </c>
      <c r="C935" s="29" cm="1">
        <f t="array" ref="C935">VLOOKUP($A935, TblMedical[], COLUMN(TblMedical[HBA1C]), FALSE)</f>
        <v>5.79</v>
      </c>
      <c r="D935" s="34" cm="1">
        <f t="array" ref="D935">VLOOKUP($A935, TblHospital[], COLUMN(TblHospital[Charges]), FALSE)</f>
        <v>11741.73</v>
      </c>
      <c r="E935" s="40" cm="1">
        <f t="array" ref="E935">VLOOKUP($A935, TblHospital[], COLUMN(TblHospital[Age]), FALSE)</f>
        <v>53</v>
      </c>
      <c r="F935" s="29" cm="1">
        <f t="array" ref="F935">VLOOKUP($A935, TblMedical[], COLUMN(TblMedical[BMI]), FALSE)</f>
        <v>28.1</v>
      </c>
      <c r="G935" s="29" t="str" cm="1">
        <f t="array" ref="G935">VLOOKUP($A935, TblMedical[], COLUMN(TblMedical[Heart Issues]), FALSE)</f>
        <v>Yes</v>
      </c>
      <c r="H935" s="29" t="str" cm="1">
        <f t="array" ref="H935">VLOOKUP($A935, TblMedical[], COLUMN(TblMedical[Any Transplants]), FALSE)</f>
        <v>No</v>
      </c>
      <c r="I935" s="29" t="str" cm="1">
        <f t="array" ref="I935">VLOOKUP($A935, TblMedical[], COLUMN(TblMedical[Cancer history]), FALSE)</f>
        <v>Yes</v>
      </c>
      <c r="J935" s="29">
        <f>VLOOKUP($A935, TblMedical[], 9, FALSE)</f>
        <v>1</v>
      </c>
      <c r="K935" s="29" t="str" cm="1">
        <f t="array" ref="K935">VLOOKUP($A935, TblMedical[], COLUMN(TblMedical[Smoker]), FALSE)</f>
        <v>No</v>
      </c>
      <c r="L935" s="29" t="str" cm="1">
        <f t="array" ref="L935">VLOOKUP($A935, TblMedical[], COLUMN(TblMedical[Weight Status]), FALSE)</f>
        <v>Overweight</v>
      </c>
      <c r="M935" s="29" t="str" cm="1">
        <f t="array" ref="M935">VLOOKUP($A935, TblMedical[], COLUMN(TblMedical[Diabetes Status]), FALSE)</f>
        <v>Normal</v>
      </c>
      <c r="N935" s="30" cm="1">
        <f t="array" ref="N935">VLOOKUP($A935, TblHospital[], COLUMN(TblHospital[DateofBirth]), FALSE)</f>
        <v>25519</v>
      </c>
      <c r="O935" s="35" t="str" cm="1">
        <f t="array" ref="O935">VLOOKUP($A935, TblHospital[], COLUMN(TblHospital[Hospital tier]), FALSE)</f>
        <v>tier - 3</v>
      </c>
      <c r="P935" s="35" t="str" cm="1">
        <f t="array" ref="P935">VLOOKUP($A935, TblHospital[], COLUMN(TblHospital[City tier]), FALSE)</f>
        <v>tier - 1</v>
      </c>
      <c r="Q935" s="35" t="str" cm="1">
        <f t="array" ref="Q935">VLOOKUP($A935, TblHospital[],COLUMN(TblHospital[State ID]), FALSE)</f>
        <v>R1011</v>
      </c>
      <c r="R935" s="31"/>
      <c r="S935" s="31"/>
      <c r="T935" s="31"/>
    </row>
    <row r="936" spans="1:20" x14ac:dyDescent="0.25">
      <c r="A936" s="39" t="str">
        <f>TblNames[[#This Row],[Customer ID]]</f>
        <v>Id935</v>
      </c>
      <c r="B936" s="29" t="str" cm="1">
        <f t="array" ref="B936">VLOOKUP($A936, TblNames[], COLUMN(TblNames[First Name]), FALSE)</f>
        <v>Robert S</v>
      </c>
      <c r="C936" s="29" cm="1">
        <f t="array" ref="C936">VLOOKUP($A936, TblMedical[], COLUMN(TblMedical[HBA1C]), FALSE)</f>
        <v>4.54</v>
      </c>
      <c r="D936" s="34" cm="1">
        <f t="array" ref="D936">VLOOKUP($A936, TblHospital[], COLUMN(TblHospital[Charges]), FALSE)</f>
        <v>11737.85</v>
      </c>
      <c r="E936" s="40" cm="1">
        <f t="array" ref="E936">VLOOKUP($A936, TblHospital[], COLUMN(TblHospital[Age]), FALSE)</f>
        <v>34</v>
      </c>
      <c r="F936" s="29" cm="1">
        <f t="array" ref="F936">VLOOKUP($A936, TblMedical[], COLUMN(TblMedical[BMI]), FALSE)</f>
        <v>27</v>
      </c>
      <c r="G936" s="29" t="str" cm="1">
        <f t="array" ref="G936">VLOOKUP($A936, TblMedical[], COLUMN(TblMedical[Heart Issues]), FALSE)</f>
        <v>Yes</v>
      </c>
      <c r="H936" s="29" t="str" cm="1">
        <f t="array" ref="H936">VLOOKUP($A936, TblMedical[], COLUMN(TblMedical[Any Transplants]), FALSE)</f>
        <v>No</v>
      </c>
      <c r="I936" s="29" t="str" cm="1">
        <f t="array" ref="I936">VLOOKUP($A936, TblMedical[], COLUMN(TblMedical[Cancer history]), FALSE)</f>
        <v>No</v>
      </c>
      <c r="J936" s="29">
        <f>VLOOKUP($A936, TblMedical[], 9, FALSE)</f>
        <v>1</v>
      </c>
      <c r="K936" s="29" t="str" cm="1">
        <f t="array" ref="K936">VLOOKUP($A936, TblMedical[], COLUMN(TblMedical[Smoker]), FALSE)</f>
        <v>No</v>
      </c>
      <c r="L936" s="29" t="str" cm="1">
        <f t="array" ref="L936">VLOOKUP($A936, TblMedical[], COLUMN(TblMedical[Weight Status]), FALSE)</f>
        <v>Overweight</v>
      </c>
      <c r="M936" s="29" t="str" cm="1">
        <f t="array" ref="M936">VLOOKUP($A936, TblMedical[], COLUMN(TblMedical[Diabetes Status]), FALSE)</f>
        <v>Normal</v>
      </c>
      <c r="N936" s="30" cm="1">
        <f t="array" ref="N936">VLOOKUP($A936, TblHospital[], COLUMN(TblHospital[DateofBirth]), FALSE)</f>
        <v>32391</v>
      </c>
      <c r="O936" s="35" t="str" cm="1">
        <f t="array" ref="O936">VLOOKUP($A936, TblHospital[], COLUMN(TblHospital[Hospital tier]), FALSE)</f>
        <v>tier - 3</v>
      </c>
      <c r="P936" s="35" t="str" cm="1">
        <f t="array" ref="P936">VLOOKUP($A936, TblHospital[], COLUMN(TblHospital[City tier]), FALSE)</f>
        <v>tier - 1</v>
      </c>
      <c r="Q936" s="35" t="str" cm="1">
        <f t="array" ref="Q936">VLOOKUP($A936, TblHospital[],COLUMN(TblHospital[State ID]), FALSE)</f>
        <v>R1011</v>
      </c>
      <c r="R936" s="31"/>
      <c r="S936" s="31"/>
      <c r="T936" s="31"/>
    </row>
    <row r="937" spans="1:20" x14ac:dyDescent="0.25">
      <c r="A937" s="39" t="str">
        <f>TblNames[[#This Row],[Customer ID]]</f>
        <v>Id936</v>
      </c>
      <c r="B937" s="29" t="str" cm="1">
        <f t="array" ref="B937">VLOOKUP($A937, TblNames[], COLUMN(TblNames[First Name]), FALSE)</f>
        <v>Cameron</v>
      </c>
      <c r="C937" s="29" cm="1">
        <f t="array" ref="C937">VLOOKUP($A937, TblMedical[], COLUMN(TblMedical[HBA1C]), FALSE)</f>
        <v>4.68</v>
      </c>
      <c r="D937" s="34" cm="1">
        <f t="array" ref="D937">VLOOKUP($A937, TblHospital[], COLUMN(TblHospital[Charges]), FALSE)</f>
        <v>11735.88</v>
      </c>
      <c r="E937" s="40" cm="1">
        <f t="array" ref="E937">VLOOKUP($A937, TblHospital[], COLUMN(TblHospital[Age]), FALSE)</f>
        <v>58</v>
      </c>
      <c r="F937" s="29" cm="1">
        <f t="array" ref="F937">VLOOKUP($A937, TblMedical[], COLUMN(TblMedical[BMI]), FALSE)</f>
        <v>28.594999999999999</v>
      </c>
      <c r="G937" s="29" t="str" cm="1">
        <f t="array" ref="G937">VLOOKUP($A937, TblMedical[], COLUMN(TblMedical[Heart Issues]), FALSE)</f>
        <v>Yes</v>
      </c>
      <c r="H937" s="29" t="str" cm="1">
        <f t="array" ref="H937">VLOOKUP($A937, TblMedical[], COLUMN(TblMedical[Any Transplants]), FALSE)</f>
        <v>No</v>
      </c>
      <c r="I937" s="29" t="str" cm="1">
        <f t="array" ref="I937">VLOOKUP($A937, TblMedical[], COLUMN(TblMedical[Cancer history]), FALSE)</f>
        <v>No</v>
      </c>
      <c r="J937" s="29">
        <f>VLOOKUP($A937, TblMedical[], 9, FALSE)</f>
        <v>1</v>
      </c>
      <c r="K937" s="29" t="str" cm="1">
        <f t="array" ref="K937">VLOOKUP($A937, TblMedical[], COLUMN(TblMedical[Smoker]), FALSE)</f>
        <v>No</v>
      </c>
      <c r="L937" s="29" t="str" cm="1">
        <f t="array" ref="L937">VLOOKUP($A937, TblMedical[], COLUMN(TblMedical[Weight Status]), FALSE)</f>
        <v>Overweight</v>
      </c>
      <c r="M937" s="29" t="str" cm="1">
        <f t="array" ref="M937">VLOOKUP($A937, TblMedical[], COLUMN(TblMedical[Diabetes Status]), FALSE)</f>
        <v>Normal</v>
      </c>
      <c r="N937" s="30" cm="1">
        <f t="array" ref="N937">VLOOKUP($A937, TblHospital[], COLUMN(TblHospital[DateofBirth]), FALSE)</f>
        <v>23690</v>
      </c>
      <c r="O937" s="35" t="str" cm="1">
        <f t="array" ref="O937">VLOOKUP($A937, TblHospital[], COLUMN(TblHospital[Hospital tier]), FALSE)</f>
        <v>tier - 3</v>
      </c>
      <c r="P937" s="35" t="str" cm="1">
        <f t="array" ref="P937">VLOOKUP($A937, TblHospital[], COLUMN(TblHospital[City tier]), FALSE)</f>
        <v>tier - 1</v>
      </c>
      <c r="Q937" s="35" t="str" cm="1">
        <f t="array" ref="Q937">VLOOKUP($A937, TblHospital[],COLUMN(TblHospital[State ID]), FALSE)</f>
        <v>R1012</v>
      </c>
      <c r="R937" s="31"/>
      <c r="S937" s="31"/>
      <c r="T937" s="31"/>
    </row>
    <row r="938" spans="1:20" x14ac:dyDescent="0.25">
      <c r="A938" s="39" t="str">
        <f>TblNames[[#This Row],[Customer ID]]</f>
        <v>Id937</v>
      </c>
      <c r="B938" s="29" t="str" cm="1">
        <f t="array" ref="B938">VLOOKUP($A938, TblNames[], COLUMN(TblNames[First Name]), FALSE)</f>
        <v>Ulrike</v>
      </c>
      <c r="C938" s="29" cm="1">
        <f t="array" ref="C938">VLOOKUP($A938, TblMedical[], COLUMN(TblMedical[HBA1C]), FALSE)</f>
        <v>5.88</v>
      </c>
      <c r="D938" s="34" cm="1">
        <f t="array" ref="D938">VLOOKUP($A938, TblHospital[], COLUMN(TblHospital[Charges]), FALSE)</f>
        <v>11730.82</v>
      </c>
      <c r="E938" s="40" cm="1">
        <f t="array" ref="E938">VLOOKUP($A938, TblHospital[], COLUMN(TblHospital[Age]), FALSE)</f>
        <v>38</v>
      </c>
      <c r="F938" s="29" cm="1">
        <f t="array" ref="F938">VLOOKUP($A938, TblMedical[], COLUMN(TblMedical[BMI]), FALSE)</f>
        <v>36.799999999999997</v>
      </c>
      <c r="G938" s="29" t="str" cm="1">
        <f t="array" ref="G938">VLOOKUP($A938, TblMedical[], COLUMN(TblMedical[Heart Issues]), FALSE)</f>
        <v>No</v>
      </c>
      <c r="H938" s="29" t="str" cm="1">
        <f t="array" ref="H938">VLOOKUP($A938, TblMedical[], COLUMN(TblMedical[Any Transplants]), FALSE)</f>
        <v>No</v>
      </c>
      <c r="I938" s="29" t="str" cm="1">
        <f t="array" ref="I938">VLOOKUP($A938, TblMedical[], COLUMN(TblMedical[Cancer history]), FALSE)</f>
        <v>No</v>
      </c>
      <c r="J938" s="29">
        <f>VLOOKUP($A938, TblMedical[], 9, FALSE)</f>
        <v>1</v>
      </c>
      <c r="K938" s="29" t="str" cm="1">
        <f t="array" ref="K938">VLOOKUP($A938, TblMedical[], COLUMN(TblMedical[Smoker]), FALSE)</f>
        <v>No</v>
      </c>
      <c r="L938" s="29" t="str" cm="1">
        <f t="array" ref="L938">VLOOKUP($A938, TblMedical[], COLUMN(TblMedical[Weight Status]), FALSE)</f>
        <v>Obesity</v>
      </c>
      <c r="M938" s="29" t="str" cm="1">
        <f t="array" ref="M938">VLOOKUP($A938, TblMedical[], COLUMN(TblMedical[Diabetes Status]), FALSE)</f>
        <v>Normal</v>
      </c>
      <c r="N938" s="30" cm="1">
        <f t="array" ref="N938">VLOOKUP($A938, TblHospital[], COLUMN(TblHospital[DateofBirth]), FALSE)</f>
        <v>31012</v>
      </c>
      <c r="O938" s="35" t="str" cm="1">
        <f t="array" ref="O938">VLOOKUP($A938, TblHospital[], COLUMN(TblHospital[Hospital tier]), FALSE)</f>
        <v>tier - 3</v>
      </c>
      <c r="P938" s="35" t="str" cm="1">
        <f t="array" ref="P938">VLOOKUP($A938, TblHospital[], COLUMN(TblHospital[City tier]), FALSE)</f>
        <v>tier - 3</v>
      </c>
      <c r="Q938" s="35" t="str" cm="1">
        <f t="array" ref="Q938">VLOOKUP($A938, TblHospital[],COLUMN(TblHospital[State ID]), FALSE)</f>
        <v>R1026</v>
      </c>
      <c r="R938" s="31"/>
      <c r="S938" s="31"/>
      <c r="T938" s="31"/>
    </row>
    <row r="939" spans="1:20" x14ac:dyDescent="0.25">
      <c r="A939" s="39" t="str">
        <f>TblNames[[#This Row],[Customer ID]]</f>
        <v>Id938</v>
      </c>
      <c r="B939" s="29" t="str" cm="1">
        <f t="array" ref="B939">VLOOKUP($A939, TblNames[], COLUMN(TblNames[First Name]), FALSE)</f>
        <v>Katlyn A</v>
      </c>
      <c r="C939" s="29" cm="1">
        <f t="array" ref="C939">VLOOKUP($A939, TblMedical[], COLUMN(TblMedical[HBA1C]), FALSE)</f>
        <v>5.42</v>
      </c>
      <c r="D939" s="34" cm="1">
        <f t="array" ref="D939">VLOOKUP($A939, TblHospital[], COLUMN(TblHospital[Charges]), FALSE)</f>
        <v>11729.68</v>
      </c>
      <c r="E939" s="40" cm="1">
        <f t="array" ref="E939">VLOOKUP($A939, TblHospital[], COLUMN(TblHospital[Age]), FALSE)</f>
        <v>53</v>
      </c>
      <c r="F939" s="29" cm="1">
        <f t="array" ref="F939">VLOOKUP($A939, TblMedical[], COLUMN(TblMedical[BMI]), FALSE)</f>
        <v>23.75</v>
      </c>
      <c r="G939" s="29" t="str" cm="1">
        <f t="array" ref="G939">VLOOKUP($A939, TblMedical[], COLUMN(TblMedical[Heart Issues]), FALSE)</f>
        <v>Yes</v>
      </c>
      <c r="H939" s="29" t="str" cm="1">
        <f t="array" ref="H939">VLOOKUP($A939, TblMedical[], COLUMN(TblMedical[Any Transplants]), FALSE)</f>
        <v>No</v>
      </c>
      <c r="I939" s="29" t="str" cm="1">
        <f t="array" ref="I939">VLOOKUP($A939, TblMedical[], COLUMN(TblMedical[Cancer history]), FALSE)</f>
        <v>Yes</v>
      </c>
      <c r="J939" s="29">
        <f>VLOOKUP($A939, TblMedical[], 9, FALSE)</f>
        <v>1</v>
      </c>
      <c r="K939" s="29" t="str" cm="1">
        <f t="array" ref="K939">VLOOKUP($A939, TblMedical[], COLUMN(TblMedical[Smoker]), FALSE)</f>
        <v>No</v>
      </c>
      <c r="L939" s="29" t="str" cm="1">
        <f t="array" ref="L939">VLOOKUP($A939, TblMedical[], COLUMN(TblMedical[Weight Status]), FALSE)</f>
        <v>Normal Weight</v>
      </c>
      <c r="M939" s="29" t="str" cm="1">
        <f t="array" ref="M939">VLOOKUP($A939, TblMedical[], COLUMN(TblMedical[Diabetes Status]), FALSE)</f>
        <v>Normal</v>
      </c>
      <c r="N939" s="30" cm="1">
        <f t="array" ref="N939">VLOOKUP($A939, TblHospital[], COLUMN(TblHospital[DateofBirth]), FALSE)</f>
        <v>25488</v>
      </c>
      <c r="O939" s="35" t="str" cm="1">
        <f t="array" ref="O939">VLOOKUP($A939, TblHospital[], COLUMN(TblHospital[Hospital tier]), FALSE)</f>
        <v>tier - 3</v>
      </c>
      <c r="P939" s="35" t="str" cm="1">
        <f t="array" ref="P939">VLOOKUP($A939, TblHospital[], COLUMN(TblHospital[City tier]), FALSE)</f>
        <v>tier - 1</v>
      </c>
      <c r="Q939" s="35" t="str" cm="1">
        <f t="array" ref="Q939">VLOOKUP($A939, TblHospital[],COLUMN(TblHospital[State ID]), FALSE)</f>
        <v>R1024</v>
      </c>
      <c r="R939" s="31"/>
      <c r="S939" s="31"/>
      <c r="T939" s="31"/>
    </row>
    <row r="940" spans="1:20" x14ac:dyDescent="0.25">
      <c r="A940" s="39" t="str">
        <f>TblNames[[#This Row],[Customer ID]]</f>
        <v>Id939</v>
      </c>
      <c r="B940" s="29" t="str" cm="1">
        <f t="array" ref="B940">VLOOKUP($A940, TblNames[], COLUMN(TblNames[First Name]), FALSE)</f>
        <v>Morgan B</v>
      </c>
      <c r="C940" s="29" cm="1">
        <f t="array" ref="C940">VLOOKUP($A940, TblMedical[], COLUMN(TblMedical[HBA1C]), FALSE)</f>
        <v>4.16</v>
      </c>
      <c r="D940" s="34" cm="1">
        <f t="array" ref="D940">VLOOKUP($A940, TblHospital[], COLUMN(TblHospital[Charges]), FALSE)</f>
        <v>11712.97</v>
      </c>
      <c r="E940" s="40" cm="1">
        <f t="array" ref="E940">VLOOKUP($A940, TblHospital[], COLUMN(TblHospital[Age]), FALSE)</f>
        <v>40</v>
      </c>
      <c r="F940" s="29" cm="1">
        <f t="array" ref="F940">VLOOKUP($A940, TblMedical[], COLUMN(TblMedical[BMI]), FALSE)</f>
        <v>35.619999999999997</v>
      </c>
      <c r="G940" s="29" t="str" cm="1">
        <f t="array" ref="G940">VLOOKUP($A940, TblMedical[], COLUMN(TblMedical[Heart Issues]), FALSE)</f>
        <v>No</v>
      </c>
      <c r="H940" s="29" t="str" cm="1">
        <f t="array" ref="H940">VLOOKUP($A940, TblMedical[], COLUMN(TblMedical[Any Transplants]), FALSE)</f>
        <v>No</v>
      </c>
      <c r="I940" s="29" t="str" cm="1">
        <f t="array" ref="I940">VLOOKUP($A940, TblMedical[], COLUMN(TblMedical[Cancer history]), FALSE)</f>
        <v>No</v>
      </c>
      <c r="J940" s="29">
        <f>VLOOKUP($A940, TblMedical[], 9, FALSE)</f>
        <v>0</v>
      </c>
      <c r="K940" s="29" t="str" cm="1">
        <f t="array" ref="K940">VLOOKUP($A940, TblMedical[], COLUMN(TblMedical[Smoker]), FALSE)</f>
        <v>No</v>
      </c>
      <c r="L940" s="29" t="str" cm="1">
        <f t="array" ref="L940">VLOOKUP($A940, TblMedical[], COLUMN(TblMedical[Weight Status]), FALSE)</f>
        <v>Obesity</v>
      </c>
      <c r="M940" s="29" t="str" cm="1">
        <f t="array" ref="M940">VLOOKUP($A940, TblMedical[], COLUMN(TblMedical[Diabetes Status]), FALSE)</f>
        <v>Normal</v>
      </c>
      <c r="N940" s="30" cm="1">
        <f t="array" ref="N940">VLOOKUP($A940, TblHospital[], COLUMN(TblHospital[DateofBirth]), FALSE)</f>
        <v>30245</v>
      </c>
      <c r="O940" s="35" t="str" cm="1">
        <f t="array" ref="O940">VLOOKUP($A940, TblHospital[], COLUMN(TblHospital[Hospital tier]), FALSE)</f>
        <v>tier - 3</v>
      </c>
      <c r="P940" s="35" t="str" cm="1">
        <f t="array" ref="P940">VLOOKUP($A940, TblHospital[], COLUMN(TblHospital[City tier]), FALSE)</f>
        <v>tier - 2</v>
      </c>
      <c r="Q940" s="35" t="str" cm="1">
        <f t="array" ref="Q940">VLOOKUP($A940, TblHospital[],COLUMN(TblHospital[State ID]), FALSE)</f>
        <v>R1021</v>
      </c>
      <c r="R940" s="31"/>
      <c r="S940" s="31"/>
      <c r="T940" s="31"/>
    </row>
    <row r="941" spans="1:20" x14ac:dyDescent="0.25">
      <c r="A941" s="39" t="str">
        <f>TblNames[[#This Row],[Customer ID]]</f>
        <v>Id940</v>
      </c>
      <c r="B941" s="29" t="str" cm="1">
        <f t="array" ref="B941">VLOOKUP($A941, TblNames[], COLUMN(TblNames[First Name]), FALSE)</f>
        <v>Peter</v>
      </c>
      <c r="C941" s="29" cm="1">
        <f t="array" ref="C941">VLOOKUP($A941, TblMedical[], COLUMN(TblMedical[HBA1C]), FALSE)</f>
        <v>7.05</v>
      </c>
      <c r="D941" s="34" cm="1">
        <f t="array" ref="D941">VLOOKUP($A941, TblHospital[], COLUMN(TblHospital[Charges]), FALSE)</f>
        <v>11696.52</v>
      </c>
      <c r="E941" s="40" cm="1">
        <f t="array" ref="E941">VLOOKUP($A941, TblHospital[], COLUMN(TblHospital[Age]), FALSE)</f>
        <v>52</v>
      </c>
      <c r="F941" s="29" cm="1">
        <f t="array" ref="F941">VLOOKUP($A941, TblMedical[], COLUMN(TblMedical[BMI]), FALSE)</f>
        <v>30.69</v>
      </c>
      <c r="G941" s="29" t="str" cm="1">
        <f t="array" ref="G941">VLOOKUP($A941, TblMedical[], COLUMN(TblMedical[Heart Issues]), FALSE)</f>
        <v>Yes</v>
      </c>
      <c r="H941" s="29" t="str" cm="1">
        <f t="array" ref="H941">VLOOKUP($A941, TblMedical[], COLUMN(TblMedical[Any Transplants]), FALSE)</f>
        <v>No</v>
      </c>
      <c r="I941" s="29" t="str" cm="1">
        <f t="array" ref="I941">VLOOKUP($A941, TblMedical[], COLUMN(TblMedical[Cancer history]), FALSE)</f>
        <v>No</v>
      </c>
      <c r="J941" s="29">
        <f>VLOOKUP($A941, TblMedical[], 9, FALSE)</f>
        <v>2</v>
      </c>
      <c r="K941" s="29" t="str" cm="1">
        <f t="array" ref="K941">VLOOKUP($A941, TblMedical[], COLUMN(TblMedical[Smoker]), FALSE)</f>
        <v>No</v>
      </c>
      <c r="L941" s="29" t="str" cm="1">
        <f t="array" ref="L941">VLOOKUP($A941, TblMedical[], COLUMN(TblMedical[Weight Status]), FALSE)</f>
        <v>Obesity</v>
      </c>
      <c r="M941" s="29" t="str" cm="1">
        <f t="array" ref="M941">VLOOKUP($A941, TblMedical[], COLUMN(TblMedical[Diabetes Status]), FALSE)</f>
        <v>Prediabetes</v>
      </c>
      <c r="N941" s="30" cm="1">
        <f t="array" ref="N941">VLOOKUP($A941, TblHospital[], COLUMN(TblHospital[DateofBirth]), FALSE)</f>
        <v>25903</v>
      </c>
      <c r="O941" s="35" t="str" cm="1">
        <f t="array" ref="O941">VLOOKUP($A941, TblHospital[], COLUMN(TblHospital[Hospital tier]), FALSE)</f>
        <v>tier - 3</v>
      </c>
      <c r="P941" s="35" t="str" cm="1">
        <f t="array" ref="P941">VLOOKUP($A941, TblHospital[], COLUMN(TblHospital[City tier]), FALSE)</f>
        <v>tier - 1</v>
      </c>
      <c r="Q941" s="35" t="str" cm="1">
        <f t="array" ref="Q941">VLOOKUP($A941, TblHospital[],COLUMN(TblHospital[State ID]), FALSE)</f>
        <v>R1021</v>
      </c>
      <c r="R941" s="31"/>
      <c r="S941" s="31"/>
      <c r="T941" s="31"/>
    </row>
    <row r="942" spans="1:20" x14ac:dyDescent="0.25">
      <c r="A942" s="39" t="str">
        <f>TblNames[[#This Row],[Customer ID]]</f>
        <v>Id941</v>
      </c>
      <c r="B942" s="29" t="str" cm="1">
        <f t="array" ref="B942">VLOOKUP($A942, TblNames[], COLUMN(TblNames[First Name]), FALSE)</f>
        <v>Chandler</v>
      </c>
      <c r="C942" s="29" cm="1">
        <f t="array" ref="C942">VLOOKUP($A942, TblMedical[], COLUMN(TblMedical[HBA1C]), FALSE)</f>
        <v>5.63</v>
      </c>
      <c r="D942" s="34" cm="1">
        <f t="array" ref="D942">VLOOKUP($A942, TblHospital[], COLUMN(TblHospital[Charges]), FALSE)</f>
        <v>11674.13</v>
      </c>
      <c r="E942" s="40" cm="1">
        <f t="array" ref="E942">VLOOKUP($A942, TblHospital[], COLUMN(TblHospital[Age]), FALSE)</f>
        <v>56</v>
      </c>
      <c r="F942" s="29" cm="1">
        <f t="array" ref="F942">VLOOKUP($A942, TblMedical[], COLUMN(TblMedical[BMI]), FALSE)</f>
        <v>35.799999999999997</v>
      </c>
      <c r="G942" s="29" t="str" cm="1">
        <f t="array" ref="G942">VLOOKUP($A942, TblMedical[], COLUMN(TblMedical[Heart Issues]), FALSE)</f>
        <v>Yes</v>
      </c>
      <c r="H942" s="29" t="str" cm="1">
        <f t="array" ref="H942">VLOOKUP($A942, TblMedical[], COLUMN(TblMedical[Any Transplants]), FALSE)</f>
        <v>No</v>
      </c>
      <c r="I942" s="29" t="str" cm="1">
        <f t="array" ref="I942">VLOOKUP($A942, TblMedical[], COLUMN(TblMedical[Cancer history]), FALSE)</f>
        <v>No</v>
      </c>
      <c r="J942" s="29">
        <f>VLOOKUP($A942, TblMedical[], 9, FALSE)</f>
        <v>2</v>
      </c>
      <c r="K942" s="29" t="str" cm="1">
        <f t="array" ref="K942">VLOOKUP($A942, TblMedical[], COLUMN(TblMedical[Smoker]), FALSE)</f>
        <v>No</v>
      </c>
      <c r="L942" s="29" t="str" cm="1">
        <f t="array" ref="L942">VLOOKUP($A942, TblMedical[], COLUMN(TblMedical[Weight Status]), FALSE)</f>
        <v>Obesity</v>
      </c>
      <c r="M942" s="29" t="str" cm="1">
        <f t="array" ref="M942">VLOOKUP($A942, TblMedical[], COLUMN(TblMedical[Diabetes Status]), FALSE)</f>
        <v>Normal</v>
      </c>
      <c r="N942" s="30" cm="1">
        <f t="array" ref="N942">VLOOKUP($A942, TblHospital[], COLUMN(TblHospital[DateofBirth]), FALSE)</f>
        <v>24420</v>
      </c>
      <c r="O942" s="35" t="str" cm="1">
        <f t="array" ref="O942">VLOOKUP($A942, TblHospital[], COLUMN(TblHospital[Hospital tier]), FALSE)</f>
        <v>tier - 3</v>
      </c>
      <c r="P942" s="35" t="str" cm="1">
        <f t="array" ref="P942">VLOOKUP($A942, TblHospital[], COLUMN(TblHospital[City tier]), FALSE)</f>
        <v>tier - 1</v>
      </c>
      <c r="Q942" s="35" t="str" cm="1">
        <f t="array" ref="Q942">VLOOKUP($A942, TblHospital[],COLUMN(TblHospital[State ID]), FALSE)</f>
        <v>R1011</v>
      </c>
      <c r="R942" s="31"/>
      <c r="S942" s="31"/>
      <c r="T942" s="31"/>
    </row>
    <row r="943" spans="1:20" x14ac:dyDescent="0.25">
      <c r="A943" s="39" t="str">
        <f>TblNames[[#This Row],[Customer ID]]</f>
        <v>Id942</v>
      </c>
      <c r="B943" s="29" t="str" cm="1">
        <f t="array" ref="B943">VLOOKUP($A943, TblNames[], COLUMN(TblNames[First Name]), FALSE)</f>
        <v>Silvana M</v>
      </c>
      <c r="C943" s="29" cm="1">
        <f t="array" ref="C943">VLOOKUP($A943, TblMedical[], COLUMN(TblMedical[HBA1C]), FALSE)</f>
        <v>4.24</v>
      </c>
      <c r="D943" s="34" cm="1">
        <f t="array" ref="D943">VLOOKUP($A943, TblHospital[], COLUMN(TblHospital[Charges]), FALSE)</f>
        <v>11658.38</v>
      </c>
      <c r="E943" s="40" cm="1">
        <f t="array" ref="E943">VLOOKUP($A943, TblHospital[], COLUMN(TblHospital[Age]), FALSE)</f>
        <v>56</v>
      </c>
      <c r="F943" s="29" cm="1">
        <f t="array" ref="F943">VLOOKUP($A943, TblMedical[], COLUMN(TblMedical[BMI]), FALSE)</f>
        <v>28.785</v>
      </c>
      <c r="G943" s="29" t="str" cm="1">
        <f t="array" ref="G943">VLOOKUP($A943, TblMedical[], COLUMN(TblMedical[Heart Issues]), FALSE)</f>
        <v>Yes</v>
      </c>
      <c r="H943" s="29" t="str" cm="1">
        <f t="array" ref="H943">VLOOKUP($A943, TblMedical[], COLUMN(TblMedical[Any Transplants]), FALSE)</f>
        <v>No</v>
      </c>
      <c r="I943" s="29" t="str" cm="1">
        <f t="array" ref="I943">VLOOKUP($A943, TblMedical[], COLUMN(TblMedical[Cancer history]), FALSE)</f>
        <v>No</v>
      </c>
      <c r="J943" s="29">
        <f>VLOOKUP($A943, TblMedical[], 9, FALSE)</f>
        <v>2</v>
      </c>
      <c r="K943" s="29" t="str" cm="1">
        <f t="array" ref="K943">VLOOKUP($A943, TblMedical[], COLUMN(TblMedical[Smoker]), FALSE)</f>
        <v>No</v>
      </c>
      <c r="L943" s="29" t="str" cm="1">
        <f t="array" ref="L943">VLOOKUP($A943, TblMedical[], COLUMN(TblMedical[Weight Status]), FALSE)</f>
        <v>Overweight</v>
      </c>
      <c r="M943" s="29" t="str" cm="1">
        <f t="array" ref="M943">VLOOKUP($A943, TblMedical[], COLUMN(TblMedical[Diabetes Status]), FALSE)</f>
        <v>Normal</v>
      </c>
      <c r="N943" s="30" cm="1">
        <f t="array" ref="N943">VLOOKUP($A943, TblHospital[], COLUMN(TblHospital[DateofBirth]), FALSE)</f>
        <v>24342</v>
      </c>
      <c r="O943" s="35" t="str" cm="1">
        <f t="array" ref="O943">VLOOKUP($A943, TblHospital[], COLUMN(TblHospital[Hospital tier]), FALSE)</f>
        <v>tier - 3</v>
      </c>
      <c r="P943" s="35" t="str" cm="1">
        <f t="array" ref="P943">VLOOKUP($A943, TblHospital[], COLUMN(TblHospital[City tier]), FALSE)</f>
        <v>tier - 3</v>
      </c>
      <c r="Q943" s="35" t="str" cm="1">
        <f t="array" ref="Q943">VLOOKUP($A943, TblHospital[],COLUMN(TblHospital[State ID]), FALSE)</f>
        <v>R1024</v>
      </c>
      <c r="R943" s="31"/>
      <c r="S943" s="31"/>
      <c r="T943" s="31"/>
    </row>
    <row r="944" spans="1:20" x14ac:dyDescent="0.25">
      <c r="A944" s="39" t="str">
        <f>TblNames[[#This Row],[Customer ID]]</f>
        <v>Id943</v>
      </c>
      <c r="B944" s="29" t="str" cm="1">
        <f t="array" ref="B944">VLOOKUP($A944, TblNames[], COLUMN(TblNames[First Name]), FALSE)</f>
        <v>Natty</v>
      </c>
      <c r="C944" s="29" cm="1">
        <f t="array" ref="C944">VLOOKUP($A944, TblMedical[], COLUMN(TblMedical[HBA1C]), FALSE)</f>
        <v>4.96</v>
      </c>
      <c r="D944" s="34" cm="1">
        <f t="array" ref="D944">VLOOKUP($A944, TblHospital[], COLUMN(TblHospital[Charges]), FALSE)</f>
        <v>11658.12</v>
      </c>
      <c r="E944" s="40" cm="1">
        <f t="array" ref="E944">VLOOKUP($A944, TblHospital[], COLUMN(TblHospital[Age]), FALSE)</f>
        <v>57</v>
      </c>
      <c r="F944" s="29" cm="1">
        <f t="array" ref="F944">VLOOKUP($A944, TblMedical[], COLUMN(TblMedical[BMI]), FALSE)</f>
        <v>28.594999999999999</v>
      </c>
      <c r="G944" s="29" t="str" cm="1">
        <f t="array" ref="G944">VLOOKUP($A944, TblMedical[], COLUMN(TblMedical[Heart Issues]), FALSE)</f>
        <v>Yes</v>
      </c>
      <c r="H944" s="29" t="str" cm="1">
        <f t="array" ref="H944">VLOOKUP($A944, TblMedical[], COLUMN(TblMedical[Any Transplants]), FALSE)</f>
        <v>No</v>
      </c>
      <c r="I944" s="29" t="str" cm="1">
        <f t="array" ref="I944">VLOOKUP($A944, TblMedical[], COLUMN(TblMedical[Cancer history]), FALSE)</f>
        <v>No</v>
      </c>
      <c r="J944" s="29">
        <f>VLOOKUP($A944, TblMedical[], 9, FALSE)</f>
        <v>2</v>
      </c>
      <c r="K944" s="29" t="str" cm="1">
        <f t="array" ref="K944">VLOOKUP($A944, TblMedical[], COLUMN(TblMedical[Smoker]), FALSE)</f>
        <v>No</v>
      </c>
      <c r="L944" s="29" t="str" cm="1">
        <f t="array" ref="L944">VLOOKUP($A944, TblMedical[], COLUMN(TblMedical[Weight Status]), FALSE)</f>
        <v>Overweight</v>
      </c>
      <c r="M944" s="29" t="str" cm="1">
        <f t="array" ref="M944">VLOOKUP($A944, TblMedical[], COLUMN(TblMedical[Diabetes Status]), FALSE)</f>
        <v>Normal</v>
      </c>
      <c r="N944" s="30" cm="1">
        <f t="array" ref="N944">VLOOKUP($A944, TblHospital[], COLUMN(TblHospital[DateofBirth]), FALSE)</f>
        <v>24294</v>
      </c>
      <c r="O944" s="35" t="str" cm="1">
        <f t="array" ref="O944">VLOOKUP($A944, TblHospital[], COLUMN(TblHospital[Hospital tier]), FALSE)</f>
        <v>tier - 3</v>
      </c>
      <c r="P944" s="35" t="str" cm="1">
        <f t="array" ref="P944">VLOOKUP($A944, TblHospital[], COLUMN(TblHospital[City tier]), FALSE)</f>
        <v>tier - 1</v>
      </c>
      <c r="Q944" s="35" t="str" cm="1">
        <f t="array" ref="Q944">VLOOKUP($A944, TblHospital[],COLUMN(TblHospital[State ID]), FALSE)</f>
        <v>R1024</v>
      </c>
      <c r="R944" s="31"/>
      <c r="S944" s="31"/>
      <c r="T944" s="31"/>
    </row>
    <row r="945" spans="1:20" x14ac:dyDescent="0.25">
      <c r="A945" s="39" t="str">
        <f>TblNames[[#This Row],[Customer ID]]</f>
        <v>Id944</v>
      </c>
      <c r="B945" s="29" t="str" cm="1">
        <f t="array" ref="B945">VLOOKUP($A945, TblNames[], COLUMN(TblNames[First Name]), FALSE)</f>
        <v>Nicholas T</v>
      </c>
      <c r="C945" s="29" cm="1">
        <f t="array" ref="C945">VLOOKUP($A945, TblMedical[], COLUMN(TblMedical[HBA1C]), FALSE)</f>
        <v>4.34</v>
      </c>
      <c r="D945" s="34" cm="1">
        <f t="array" ref="D945">VLOOKUP($A945, TblHospital[], COLUMN(TblHospital[Charges]), FALSE)</f>
        <v>11657.81</v>
      </c>
      <c r="E945" s="40" cm="1">
        <f t="array" ref="E945">VLOOKUP($A945, TblHospital[], COLUMN(TblHospital[Age]), FALSE)</f>
        <v>29</v>
      </c>
      <c r="F945" s="29" cm="1">
        <f t="array" ref="F945">VLOOKUP($A945, TblMedical[], COLUMN(TblMedical[BMI]), FALSE)</f>
        <v>48.75</v>
      </c>
      <c r="G945" s="29" t="str" cm="1">
        <f t="array" ref="G945">VLOOKUP($A945, TblMedical[], COLUMN(TblMedical[Heart Issues]), FALSE)</f>
        <v>No</v>
      </c>
      <c r="H945" s="29" t="str" cm="1">
        <f t="array" ref="H945">VLOOKUP($A945, TblMedical[], COLUMN(TblMedical[Any Transplants]), FALSE)</f>
        <v>No</v>
      </c>
      <c r="I945" s="29" t="str" cm="1">
        <f t="array" ref="I945">VLOOKUP($A945, TblMedical[], COLUMN(TblMedical[Cancer history]), FALSE)</f>
        <v>No</v>
      </c>
      <c r="J945" s="29">
        <f>VLOOKUP($A945, TblMedical[], 9, FALSE)</f>
        <v>0</v>
      </c>
      <c r="K945" s="29" t="str" cm="1">
        <f t="array" ref="K945">VLOOKUP($A945, TblMedical[], COLUMN(TblMedical[Smoker]), FALSE)</f>
        <v>No</v>
      </c>
      <c r="L945" s="29" t="str" cm="1">
        <f t="array" ref="L945">VLOOKUP($A945, TblMedical[], COLUMN(TblMedical[Weight Status]), FALSE)</f>
        <v>Obesity</v>
      </c>
      <c r="M945" s="29" t="str" cm="1">
        <f t="array" ref="M945">VLOOKUP($A945, TblMedical[], COLUMN(TblMedical[Diabetes Status]), FALSE)</f>
        <v>Normal</v>
      </c>
      <c r="N945" s="30" cm="1">
        <f t="array" ref="N945">VLOOKUP($A945, TblHospital[], COLUMN(TblHospital[DateofBirth]), FALSE)</f>
        <v>34535</v>
      </c>
      <c r="O945" s="35" t="str" cm="1">
        <f t="array" ref="O945">VLOOKUP($A945, TblHospital[], COLUMN(TblHospital[Hospital tier]), FALSE)</f>
        <v>tier - 3</v>
      </c>
      <c r="P945" s="35" t="str" cm="1">
        <f t="array" ref="P945">VLOOKUP($A945, TblHospital[], COLUMN(TblHospital[City tier]), FALSE)</f>
        <v>tier - 2</v>
      </c>
      <c r="Q945" s="35" t="str" cm="1">
        <f t="array" ref="Q945">VLOOKUP($A945, TblHospital[],COLUMN(TblHospital[State ID]), FALSE)</f>
        <v>R1023</v>
      </c>
      <c r="R945" s="31"/>
      <c r="S945" s="31"/>
      <c r="T945" s="31"/>
    </row>
    <row r="946" spans="1:20" x14ac:dyDescent="0.25">
      <c r="A946" s="39" t="str">
        <f>TblNames[[#This Row],[Customer ID]]</f>
        <v>Id945</v>
      </c>
      <c r="B946" s="29" t="str" cm="1">
        <f t="array" ref="B946">VLOOKUP($A946, TblNames[], COLUMN(TblNames[First Name]), FALSE)</f>
        <v>Rebecca</v>
      </c>
      <c r="C946" s="29" cm="1">
        <f t="array" ref="C946">VLOOKUP($A946, TblMedical[], COLUMN(TblMedical[HBA1C]), FALSE)</f>
        <v>5.43</v>
      </c>
      <c r="D946" s="34" cm="1">
        <f t="array" ref="D946">VLOOKUP($A946, TblHospital[], COLUMN(TblHospital[Charges]), FALSE)</f>
        <v>11657.72</v>
      </c>
      <c r="E946" s="40" cm="1">
        <f t="array" ref="E946">VLOOKUP($A946, TblHospital[], COLUMN(TblHospital[Age]), FALSE)</f>
        <v>56</v>
      </c>
      <c r="F946" s="29" cm="1">
        <f t="array" ref="F946">VLOOKUP($A946, TblMedical[], COLUMN(TblMedical[BMI]), FALSE)</f>
        <v>28.31</v>
      </c>
      <c r="G946" s="29" t="str" cm="1">
        <f t="array" ref="G946">VLOOKUP($A946, TblMedical[], COLUMN(TblMedical[Heart Issues]), FALSE)</f>
        <v>Yes</v>
      </c>
      <c r="H946" s="29" t="str" cm="1">
        <f t="array" ref="H946">VLOOKUP($A946, TblMedical[], COLUMN(TblMedical[Any Transplants]), FALSE)</f>
        <v>No</v>
      </c>
      <c r="I946" s="29" t="str" cm="1">
        <f t="array" ref="I946">VLOOKUP($A946, TblMedical[], COLUMN(TblMedical[Cancer history]), FALSE)</f>
        <v>No</v>
      </c>
      <c r="J946" s="29">
        <f>VLOOKUP($A946, TblMedical[], 9, FALSE)</f>
        <v>2</v>
      </c>
      <c r="K946" s="29" t="str" cm="1">
        <f t="array" ref="K946">VLOOKUP($A946, TblMedical[], COLUMN(TblMedical[Smoker]), FALSE)</f>
        <v>No</v>
      </c>
      <c r="L946" s="29" t="str" cm="1">
        <f t="array" ref="L946">VLOOKUP($A946, TblMedical[], COLUMN(TblMedical[Weight Status]), FALSE)</f>
        <v>Overweight</v>
      </c>
      <c r="M946" s="29" t="str" cm="1">
        <f t="array" ref="M946">VLOOKUP($A946, TblMedical[], COLUMN(TblMedical[Diabetes Status]), FALSE)</f>
        <v>Normal</v>
      </c>
      <c r="N946" s="30" cm="1">
        <f t="array" ref="N946">VLOOKUP($A946, TblHospital[], COLUMN(TblHospital[DateofBirth]), FALSE)</f>
        <v>24384</v>
      </c>
      <c r="O946" s="35" t="str" cm="1">
        <f t="array" ref="O946">VLOOKUP($A946, TblHospital[], COLUMN(TblHospital[Hospital tier]), FALSE)</f>
        <v>tier - 3</v>
      </c>
      <c r="P946" s="35" t="str" cm="1">
        <f t="array" ref="P946">VLOOKUP($A946, TblHospital[], COLUMN(TblHospital[City tier]), FALSE)</f>
        <v>tier - 2</v>
      </c>
      <c r="Q946" s="35" t="str" cm="1">
        <f t="array" ref="Q946">VLOOKUP($A946, TblHospital[],COLUMN(TblHospital[State ID]), FALSE)</f>
        <v>R1024</v>
      </c>
      <c r="R946" s="31"/>
      <c r="S946" s="31"/>
      <c r="T946" s="31"/>
    </row>
    <row r="947" spans="1:20" x14ac:dyDescent="0.25">
      <c r="A947" s="39" t="str">
        <f>TblNames[[#This Row],[Customer ID]]</f>
        <v>Id946</v>
      </c>
      <c r="B947" s="29" t="str" cm="1">
        <f t="array" ref="B947">VLOOKUP($A947, TblNames[], COLUMN(TblNames[First Name]), FALSE)</f>
        <v>John</v>
      </c>
      <c r="C947" s="29" cm="1">
        <f t="array" ref="C947">VLOOKUP($A947, TblMedical[], COLUMN(TblMedical[HBA1C]), FALSE)</f>
        <v>8.33</v>
      </c>
      <c r="D947" s="34" cm="1">
        <f t="array" ref="D947">VLOOKUP($A947, TblHospital[], COLUMN(TblHospital[Charges]), FALSE)</f>
        <v>11625.11</v>
      </c>
      <c r="E947" s="40" cm="1">
        <f t="array" ref="E947">VLOOKUP($A947, TblHospital[], COLUMN(TblHospital[Age]), FALSE)</f>
        <v>37</v>
      </c>
      <c r="F947" s="29" cm="1">
        <f t="array" ref="F947">VLOOKUP($A947, TblMedical[], COLUMN(TblMedical[BMI]), FALSE)</f>
        <v>38.39</v>
      </c>
      <c r="G947" s="29" t="str" cm="1">
        <f t="array" ref="G947">VLOOKUP($A947, TblMedical[], COLUMN(TblMedical[Heart Issues]), FALSE)</f>
        <v>Yes</v>
      </c>
      <c r="H947" s="29" t="str" cm="1">
        <f t="array" ref="H947">VLOOKUP($A947, TblMedical[], COLUMN(TblMedical[Any Transplants]), FALSE)</f>
        <v>No</v>
      </c>
      <c r="I947" s="29" t="str" cm="1">
        <f t="array" ref="I947">VLOOKUP($A947, TblMedical[], COLUMN(TblMedical[Cancer history]), FALSE)</f>
        <v>No</v>
      </c>
      <c r="J947" s="29">
        <f>VLOOKUP($A947, TblMedical[], 9, FALSE)</f>
        <v>1</v>
      </c>
      <c r="K947" s="29" t="str" cm="1">
        <f t="array" ref="K947">VLOOKUP($A947, TblMedical[], COLUMN(TblMedical[Smoker]), FALSE)</f>
        <v>No</v>
      </c>
      <c r="L947" s="29" t="str" cm="1">
        <f t="array" ref="L947">VLOOKUP($A947, TblMedical[], COLUMN(TblMedical[Weight Status]), FALSE)</f>
        <v>Obesity</v>
      </c>
      <c r="M947" s="29" t="str" cm="1">
        <f t="array" ref="M947">VLOOKUP($A947, TblMedical[], COLUMN(TblMedical[Diabetes Status]), FALSE)</f>
        <v>Diabetes</v>
      </c>
      <c r="N947" s="30" cm="1">
        <f t="array" ref="N947">VLOOKUP($A947, TblHospital[], COLUMN(TblHospital[DateofBirth]), FALSE)</f>
        <v>31610</v>
      </c>
      <c r="O947" s="35" t="str" cm="1">
        <f t="array" ref="O947">VLOOKUP($A947, TblHospital[], COLUMN(TblHospital[Hospital tier]), FALSE)</f>
        <v>tier - 3</v>
      </c>
      <c r="P947" s="35" t="str" cm="1">
        <f t="array" ref="P947">VLOOKUP($A947, TblHospital[], COLUMN(TblHospital[City tier]), FALSE)</f>
        <v>tier - 3</v>
      </c>
      <c r="Q947" s="35" t="str" cm="1">
        <f t="array" ref="Q947">VLOOKUP($A947, TblHospital[],COLUMN(TblHospital[State ID]), FALSE)</f>
        <v>R1022</v>
      </c>
      <c r="R947" s="31"/>
      <c r="S947" s="31"/>
      <c r="T947" s="31"/>
    </row>
    <row r="948" spans="1:20" x14ac:dyDescent="0.25">
      <c r="A948" s="39" t="str">
        <f>TblNames[[#This Row],[Customer ID]]</f>
        <v>Id947</v>
      </c>
      <c r="B948" s="29" t="str" cm="1">
        <f t="array" ref="B948">VLOOKUP($A948, TblNames[], COLUMN(TblNames[First Name]), FALSE)</f>
        <v>Antony G</v>
      </c>
      <c r="C948" s="29" cm="1">
        <f t="array" ref="C948">VLOOKUP($A948, TblMedical[], COLUMN(TblMedical[HBA1C]), FALSE)</f>
        <v>5.63</v>
      </c>
      <c r="D948" s="34" cm="1">
        <f t="array" ref="D948">VLOOKUP($A948, TblHospital[], COLUMN(TblHospital[Charges]), FALSE)</f>
        <v>11602.75</v>
      </c>
      <c r="E948" s="40" cm="1">
        <f t="array" ref="E948">VLOOKUP($A948, TblHospital[], COLUMN(TblHospital[Age]), FALSE)</f>
        <v>59</v>
      </c>
      <c r="F948" s="29" cm="1">
        <f t="array" ref="F948">VLOOKUP($A948, TblMedical[], COLUMN(TblMedical[BMI]), FALSE)</f>
        <v>25.87</v>
      </c>
      <c r="G948" s="29" t="str" cm="1">
        <f t="array" ref="G948">VLOOKUP($A948, TblMedical[], COLUMN(TblMedical[Heart Issues]), FALSE)</f>
        <v>Yes</v>
      </c>
      <c r="H948" s="29" t="str" cm="1">
        <f t="array" ref="H948">VLOOKUP($A948, TblMedical[], COLUMN(TblMedical[Any Transplants]), FALSE)</f>
        <v>No</v>
      </c>
      <c r="I948" s="29" t="str" cm="1">
        <f t="array" ref="I948">VLOOKUP($A948, TblMedical[], COLUMN(TblMedical[Cancer history]), FALSE)</f>
        <v>No</v>
      </c>
      <c r="J948" s="29">
        <f>VLOOKUP($A948, TblMedical[], 9, FALSE)</f>
        <v>1</v>
      </c>
      <c r="K948" s="29" t="str" cm="1">
        <f t="array" ref="K948">VLOOKUP($A948, TblMedical[], COLUMN(TblMedical[Smoker]), FALSE)</f>
        <v>No</v>
      </c>
      <c r="L948" s="29" t="str" cm="1">
        <f t="array" ref="L948">VLOOKUP($A948, TblMedical[], COLUMN(TblMedical[Weight Status]), FALSE)</f>
        <v>Overweight</v>
      </c>
      <c r="M948" s="29" t="str" cm="1">
        <f t="array" ref="M948">VLOOKUP($A948, TblMedical[], COLUMN(TblMedical[Diabetes Status]), FALSE)</f>
        <v>Normal</v>
      </c>
      <c r="N948" s="30" cm="1">
        <f t="array" ref="N948">VLOOKUP($A948, TblHospital[], COLUMN(TblHospital[DateofBirth]), FALSE)</f>
        <v>23548</v>
      </c>
      <c r="O948" s="35" t="str" cm="1">
        <f t="array" ref="O948">VLOOKUP($A948, TblHospital[], COLUMN(TblHospital[Hospital tier]), FALSE)</f>
        <v>tier - 3</v>
      </c>
      <c r="P948" s="35" t="str" cm="1">
        <f t="array" ref="P948">VLOOKUP($A948, TblHospital[], COLUMN(TblHospital[City tier]), FALSE)</f>
        <v>tier - 1</v>
      </c>
      <c r="Q948" s="35" t="str" cm="1">
        <f t="array" ref="Q948">VLOOKUP($A948, TblHospital[],COLUMN(TblHospital[State ID]), FALSE)</f>
        <v>R1020</v>
      </c>
      <c r="R948" s="31"/>
      <c r="S948" s="31"/>
      <c r="T948" s="31"/>
    </row>
    <row r="949" spans="1:20" x14ac:dyDescent="0.25">
      <c r="A949" s="39" t="str">
        <f>TblNames[[#This Row],[Customer ID]]</f>
        <v>Id948</v>
      </c>
      <c r="B949" s="29" t="str" cm="1">
        <f t="array" ref="B949">VLOOKUP($A949, TblNames[], COLUMN(TblNames[First Name]), FALSE)</f>
        <v>Eric</v>
      </c>
      <c r="C949" s="29" cm="1">
        <f t="array" ref="C949">VLOOKUP($A949, TblMedical[], COLUMN(TblMedical[HBA1C]), FALSE)</f>
        <v>7.23</v>
      </c>
      <c r="D949" s="34" cm="1">
        <f t="array" ref="D949">VLOOKUP($A949, TblHospital[], COLUMN(TblHospital[Charges]), FALSE)</f>
        <v>11576.13</v>
      </c>
      <c r="E949" s="40" cm="1">
        <f t="array" ref="E949">VLOOKUP($A949, TblHospital[], COLUMN(TblHospital[Age]), FALSE)</f>
        <v>57</v>
      </c>
      <c r="F949" s="29" cm="1">
        <f t="array" ref="F949">VLOOKUP($A949, TblMedical[], COLUMN(TblMedical[BMI]), FALSE)</f>
        <v>43.7</v>
      </c>
      <c r="G949" s="29" t="str" cm="1">
        <f t="array" ref="G949">VLOOKUP($A949, TblMedical[], COLUMN(TblMedical[Heart Issues]), FALSE)</f>
        <v>No</v>
      </c>
      <c r="H949" s="29" t="str" cm="1">
        <f t="array" ref="H949">VLOOKUP($A949, TblMedical[], COLUMN(TblMedical[Any Transplants]), FALSE)</f>
        <v>No</v>
      </c>
      <c r="I949" s="29" t="str" cm="1">
        <f t="array" ref="I949">VLOOKUP($A949, TblMedical[], COLUMN(TblMedical[Cancer history]), FALSE)</f>
        <v>No</v>
      </c>
      <c r="J949" s="29">
        <f>VLOOKUP($A949, TblMedical[], 9, FALSE)</f>
        <v>0</v>
      </c>
      <c r="K949" s="29" t="str" cm="1">
        <f t="array" ref="K949">VLOOKUP($A949, TblMedical[], COLUMN(TblMedical[Smoker]), FALSE)</f>
        <v>No</v>
      </c>
      <c r="L949" s="29" t="str" cm="1">
        <f t="array" ref="L949">VLOOKUP($A949, TblMedical[], COLUMN(TblMedical[Weight Status]), FALSE)</f>
        <v>Obesity</v>
      </c>
      <c r="M949" s="29" t="str" cm="1">
        <f t="array" ref="M949">VLOOKUP($A949, TblMedical[], COLUMN(TblMedical[Diabetes Status]), FALSE)</f>
        <v>Prediabetes</v>
      </c>
      <c r="N949" s="30" cm="1">
        <f t="array" ref="N949">VLOOKUP($A949, TblHospital[], COLUMN(TblHospital[DateofBirth]), FALSE)</f>
        <v>24052</v>
      </c>
      <c r="O949" s="35" t="str" cm="1">
        <f t="array" ref="O949">VLOOKUP($A949, TblHospital[], COLUMN(TblHospital[Hospital tier]), FALSE)</f>
        <v>tier - 3</v>
      </c>
      <c r="P949" s="35" t="str" cm="1">
        <f t="array" ref="P949">VLOOKUP($A949, TblHospital[], COLUMN(TblHospital[City tier]), FALSE)</f>
        <v>tier - 3</v>
      </c>
      <c r="Q949" s="35" t="str" cm="1">
        <f t="array" ref="Q949">VLOOKUP($A949, TblHospital[],COLUMN(TblHospital[State ID]), FALSE)</f>
        <v>R1011</v>
      </c>
      <c r="R949" s="31"/>
      <c r="S949" s="31"/>
      <c r="T949" s="31"/>
    </row>
    <row r="950" spans="1:20" x14ac:dyDescent="0.25">
      <c r="A950" s="39" t="str">
        <f>TblNames[[#This Row],[Customer ID]]</f>
        <v>Id949</v>
      </c>
      <c r="B950" s="29" t="str" cm="1">
        <f t="array" ref="B950">VLOOKUP($A950, TblNames[], COLUMN(TblNames[First Name]), FALSE)</f>
        <v>Erik</v>
      </c>
      <c r="C950" s="29" cm="1">
        <f t="array" ref="C950">VLOOKUP($A950, TblMedical[], COLUMN(TblMedical[HBA1C]), FALSE)</f>
        <v>10.57</v>
      </c>
      <c r="D950" s="34" cm="1">
        <f t="array" ref="D950">VLOOKUP($A950, TblHospital[], COLUMN(TblHospital[Charges]), FALSE)</f>
        <v>11566.3</v>
      </c>
      <c r="E950" s="40" cm="1">
        <f t="array" ref="E950">VLOOKUP($A950, TblHospital[], COLUMN(TblHospital[Age]), FALSE)</f>
        <v>57</v>
      </c>
      <c r="F950" s="29" cm="1">
        <f t="array" ref="F950">VLOOKUP($A950, TblMedical[], COLUMN(TblMedical[BMI]), FALSE)</f>
        <v>40.945</v>
      </c>
      <c r="G950" s="29" t="str" cm="1">
        <f t="array" ref="G950">VLOOKUP($A950, TblMedical[], COLUMN(TblMedical[Heart Issues]), FALSE)</f>
        <v>No</v>
      </c>
      <c r="H950" s="29" t="str" cm="1">
        <f t="array" ref="H950">VLOOKUP($A950, TblMedical[], COLUMN(TblMedical[Any Transplants]), FALSE)</f>
        <v>No</v>
      </c>
      <c r="I950" s="29" t="str" cm="1">
        <f t="array" ref="I950">VLOOKUP($A950, TblMedical[], COLUMN(TblMedical[Cancer history]), FALSE)</f>
        <v>No</v>
      </c>
      <c r="J950" s="29">
        <f>VLOOKUP($A950, TblMedical[], 9, FALSE)</f>
        <v>0</v>
      </c>
      <c r="K950" s="29" t="str" cm="1">
        <f t="array" ref="K950">VLOOKUP($A950, TblMedical[], COLUMN(TblMedical[Smoker]), FALSE)</f>
        <v>No</v>
      </c>
      <c r="L950" s="29" t="str" cm="1">
        <f t="array" ref="L950">VLOOKUP($A950, TblMedical[], COLUMN(TblMedical[Weight Status]), FALSE)</f>
        <v>Obesity</v>
      </c>
      <c r="M950" s="29" t="str" cm="1">
        <f t="array" ref="M950">VLOOKUP($A950, TblMedical[], COLUMN(TblMedical[Diabetes Status]), FALSE)</f>
        <v>Diabetes</v>
      </c>
      <c r="N950" s="30" cm="1">
        <f t="array" ref="N950">VLOOKUP($A950, TblHospital[], COLUMN(TblHospital[DateofBirth]), FALSE)</f>
        <v>24101</v>
      </c>
      <c r="O950" s="35" t="str" cm="1">
        <f t="array" ref="O950">VLOOKUP($A950, TblHospital[], COLUMN(TblHospital[Hospital tier]), FALSE)</f>
        <v>tier - 3</v>
      </c>
      <c r="P950" s="35" t="str" cm="1">
        <f t="array" ref="P950">VLOOKUP($A950, TblHospital[], COLUMN(TblHospital[City tier]), FALSE)</f>
        <v>tier - 3</v>
      </c>
      <c r="Q950" s="35" t="str" cm="1">
        <f t="array" ref="Q950">VLOOKUP($A950, TblHospital[],COLUMN(TblHospital[State ID]), FALSE)</f>
        <v>R1016</v>
      </c>
      <c r="R950" s="31"/>
      <c r="S950" s="31"/>
      <c r="T950" s="31"/>
    </row>
    <row r="951" spans="1:20" x14ac:dyDescent="0.25">
      <c r="A951" s="39" t="str">
        <f>TblNames[[#This Row],[Customer ID]]</f>
        <v>Id950</v>
      </c>
      <c r="B951" s="29" t="str" cm="1">
        <f t="array" ref="B951">VLOOKUP($A951, TblNames[], COLUMN(TblNames[First Name]), FALSE)</f>
        <v>Matthew T</v>
      </c>
      <c r="C951" s="29" cm="1">
        <f t="array" ref="C951">VLOOKUP($A951, TblMedical[], COLUMN(TblMedical[HBA1C]), FALSE)</f>
        <v>7.92</v>
      </c>
      <c r="D951" s="34" cm="1">
        <f t="array" ref="D951">VLOOKUP($A951, TblHospital[], COLUMN(TblHospital[Charges]), FALSE)</f>
        <v>11554.22</v>
      </c>
      <c r="E951" s="40" cm="1">
        <f t="array" ref="E951">VLOOKUP($A951, TblHospital[], COLUMN(TblHospital[Age]), FALSE)</f>
        <v>57</v>
      </c>
      <c r="F951" s="29" cm="1">
        <f t="array" ref="F951">VLOOKUP($A951, TblMedical[], COLUMN(TblMedical[BMI]), FALSE)</f>
        <v>27.94</v>
      </c>
      <c r="G951" s="29" t="str" cm="1">
        <f t="array" ref="G951">VLOOKUP($A951, TblMedical[], COLUMN(TblMedical[Heart Issues]), FALSE)</f>
        <v>No</v>
      </c>
      <c r="H951" s="29" t="str" cm="1">
        <f t="array" ref="H951">VLOOKUP($A951, TblMedical[], COLUMN(TblMedical[Any Transplants]), FALSE)</f>
        <v>No</v>
      </c>
      <c r="I951" s="29" t="str" cm="1">
        <f t="array" ref="I951">VLOOKUP($A951, TblMedical[], COLUMN(TblMedical[Cancer history]), FALSE)</f>
        <v>No</v>
      </c>
      <c r="J951" s="29">
        <f>VLOOKUP($A951, TblMedical[], 9, FALSE)</f>
        <v>0</v>
      </c>
      <c r="K951" s="29" t="str" cm="1">
        <f t="array" ref="K951">VLOOKUP($A951, TblMedical[], COLUMN(TblMedical[Smoker]), FALSE)</f>
        <v>No</v>
      </c>
      <c r="L951" s="29" t="str" cm="1">
        <f t="array" ref="L951">VLOOKUP($A951, TblMedical[], COLUMN(TblMedical[Weight Status]), FALSE)</f>
        <v>Overweight</v>
      </c>
      <c r="M951" s="29" t="str" cm="1">
        <f t="array" ref="M951">VLOOKUP($A951, TblMedical[], COLUMN(TblMedical[Diabetes Status]), FALSE)</f>
        <v>Diabetes</v>
      </c>
      <c r="N951" s="30" cm="1">
        <f t="array" ref="N951">VLOOKUP($A951, TblHospital[], COLUMN(TblHospital[DateofBirth]), FALSE)</f>
        <v>24042</v>
      </c>
      <c r="O951" s="35" t="str" cm="1">
        <f t="array" ref="O951">VLOOKUP($A951, TblHospital[], COLUMN(TblHospital[Hospital tier]), FALSE)</f>
        <v>tier - 3</v>
      </c>
      <c r="P951" s="35" t="str" cm="1">
        <f t="array" ref="P951">VLOOKUP($A951, TblHospital[], COLUMN(TblHospital[City tier]), FALSE)</f>
        <v>tier - 1</v>
      </c>
      <c r="Q951" s="35" t="str" cm="1">
        <f t="array" ref="Q951">VLOOKUP($A951, TblHospital[],COLUMN(TblHospital[State ID]), FALSE)</f>
        <v>R1013</v>
      </c>
      <c r="R951" s="31"/>
      <c r="S951" s="31"/>
      <c r="T951" s="31"/>
    </row>
    <row r="952" spans="1:20" x14ac:dyDescent="0.25">
      <c r="A952" s="39" t="str">
        <f>TblNames[[#This Row],[Customer ID]]</f>
        <v>Id951</v>
      </c>
      <c r="B952" s="29" t="str" cm="1">
        <f t="array" ref="B952">VLOOKUP($A952, TblNames[], COLUMN(TblNames[First Name]), FALSE)</f>
        <v>Cassandra</v>
      </c>
      <c r="C952" s="29" cm="1">
        <f t="array" ref="C952">VLOOKUP($A952, TblMedical[], COLUMN(TblMedical[HBA1C]), FALSE)</f>
        <v>10.119999999999999</v>
      </c>
      <c r="D952" s="34" cm="1">
        <f t="array" ref="D952">VLOOKUP($A952, TblHospital[], COLUMN(TblHospital[Charges]), FALSE)</f>
        <v>11552.9</v>
      </c>
      <c r="E952" s="40" cm="1">
        <f t="array" ref="E952">VLOOKUP($A952, TblHospital[], COLUMN(TblHospital[Age]), FALSE)</f>
        <v>50</v>
      </c>
      <c r="F952" s="29" cm="1">
        <f t="array" ref="F952">VLOOKUP($A952, TblMedical[], COLUMN(TblMedical[BMI]), FALSE)</f>
        <v>31.9</v>
      </c>
      <c r="G952" s="29" t="str" cm="1">
        <f t="array" ref="G952">VLOOKUP($A952, TblMedical[], COLUMN(TblMedical[Heart Issues]), FALSE)</f>
        <v>No</v>
      </c>
      <c r="H952" s="29" t="str" cm="1">
        <f t="array" ref="H952">VLOOKUP($A952, TblMedical[], COLUMN(TblMedical[Any Transplants]), FALSE)</f>
        <v>No</v>
      </c>
      <c r="I952" s="29" t="str" cm="1">
        <f t="array" ref="I952">VLOOKUP($A952, TblMedical[], COLUMN(TblMedical[Cancer history]), FALSE)</f>
        <v>No</v>
      </c>
      <c r="J952" s="29">
        <f>VLOOKUP($A952, TblMedical[], 9, FALSE)</f>
        <v>2</v>
      </c>
      <c r="K952" s="29" t="str" cm="1">
        <f t="array" ref="K952">VLOOKUP($A952, TblMedical[], COLUMN(TblMedical[Smoker]), FALSE)</f>
        <v>No</v>
      </c>
      <c r="L952" s="29" t="str" cm="1">
        <f t="array" ref="L952">VLOOKUP($A952, TblMedical[], COLUMN(TblMedical[Weight Status]), FALSE)</f>
        <v>Obesity</v>
      </c>
      <c r="M952" s="29" t="str" cm="1">
        <f t="array" ref="M952">VLOOKUP($A952, TblMedical[], COLUMN(TblMedical[Diabetes Status]), FALSE)</f>
        <v>Diabetes</v>
      </c>
      <c r="N952" s="30" cm="1">
        <f t="array" ref="N952">VLOOKUP($A952, TblHospital[], COLUMN(TblHospital[DateofBirth]), FALSE)</f>
        <v>26868</v>
      </c>
      <c r="O952" s="35" t="str" cm="1">
        <f t="array" ref="O952">VLOOKUP($A952, TblHospital[], COLUMN(TblHospital[Hospital tier]), FALSE)</f>
        <v>tier - 3</v>
      </c>
      <c r="P952" s="35" t="str" cm="1">
        <f t="array" ref="P952">VLOOKUP($A952, TblHospital[], COLUMN(TblHospital[City tier]), FALSE)</f>
        <v>tier - 2</v>
      </c>
      <c r="Q952" s="35" t="str" cm="1">
        <f t="array" ref="Q952">VLOOKUP($A952, TblHospital[],COLUMN(TblHospital[State ID]), FALSE)</f>
        <v>R1011</v>
      </c>
      <c r="R952" s="31"/>
      <c r="S952" s="31"/>
      <c r="T952" s="31"/>
    </row>
    <row r="953" spans="1:20" x14ac:dyDescent="0.25">
      <c r="A953" s="39" t="str">
        <f>TblNames[[#This Row],[Customer ID]]</f>
        <v>Id952</v>
      </c>
      <c r="B953" s="29" t="str" cm="1">
        <f t="array" ref="B953">VLOOKUP($A953, TblNames[], COLUMN(TblNames[First Name]), FALSE)</f>
        <v>Rosemary C</v>
      </c>
      <c r="C953" s="29" cm="1">
        <f t="array" ref="C953">VLOOKUP($A953, TblMedical[], COLUMN(TblMedical[HBA1C]), FALSE)</f>
        <v>7.91</v>
      </c>
      <c r="D953" s="34" cm="1">
        <f t="array" ref="D953">VLOOKUP($A953, TblHospital[], COLUMN(TblHospital[Charges]), FALSE)</f>
        <v>11540.25</v>
      </c>
      <c r="E953" s="40" cm="1">
        <f t="array" ref="E953">VLOOKUP($A953, TblHospital[], COLUMN(TblHospital[Age]), FALSE)</f>
        <v>51</v>
      </c>
      <c r="F953" s="29" cm="1">
        <f t="array" ref="F953">VLOOKUP($A953, TblMedical[], COLUMN(TblMedical[BMI]), FALSE)</f>
        <v>31.64</v>
      </c>
      <c r="G953" s="29" t="str" cm="1">
        <f t="array" ref="G953">VLOOKUP($A953, TblMedical[], COLUMN(TblMedical[Heart Issues]), FALSE)</f>
        <v>No</v>
      </c>
      <c r="H953" s="29" t="str" cm="1">
        <f t="array" ref="H953">VLOOKUP($A953, TblMedical[], COLUMN(TblMedical[Any Transplants]), FALSE)</f>
        <v>No</v>
      </c>
      <c r="I953" s="29" t="str" cm="1">
        <f t="array" ref="I953">VLOOKUP($A953, TblMedical[], COLUMN(TblMedical[Cancer history]), FALSE)</f>
        <v>No</v>
      </c>
      <c r="J953" s="29">
        <f>VLOOKUP($A953, TblMedical[], 9, FALSE)</f>
        <v>0</v>
      </c>
      <c r="K953" s="29" t="str" cm="1">
        <f t="array" ref="K953">VLOOKUP($A953, TblMedical[], COLUMN(TblMedical[Smoker]), FALSE)</f>
        <v>No</v>
      </c>
      <c r="L953" s="29" t="str" cm="1">
        <f t="array" ref="L953">VLOOKUP($A953, TblMedical[], COLUMN(TblMedical[Weight Status]), FALSE)</f>
        <v>Obesity</v>
      </c>
      <c r="M953" s="29" t="str" cm="1">
        <f t="array" ref="M953">VLOOKUP($A953, TblMedical[], COLUMN(TblMedical[Diabetes Status]), FALSE)</f>
        <v>Diabetes</v>
      </c>
      <c r="N953" s="30" cm="1">
        <f t="array" ref="N953">VLOOKUP($A953, TblHospital[], COLUMN(TblHospital[DateofBirth]), FALSE)</f>
        <v>26268</v>
      </c>
      <c r="O953" s="35" t="str" cm="1">
        <f t="array" ref="O953">VLOOKUP($A953, TblHospital[], COLUMN(TblHospital[Hospital tier]), FALSE)</f>
        <v>tier - 3</v>
      </c>
      <c r="P953" s="35" t="str" cm="1">
        <f t="array" ref="P953">VLOOKUP($A953, TblHospital[], COLUMN(TblHospital[City tier]), FALSE)</f>
        <v>tier - 1</v>
      </c>
      <c r="Q953" s="35" t="str" cm="1">
        <f t="array" ref="Q953">VLOOKUP($A953, TblHospital[],COLUMN(TblHospital[State ID]), FALSE)</f>
        <v>R1012</v>
      </c>
      <c r="R953" s="31"/>
      <c r="S953" s="31"/>
      <c r="T953" s="31"/>
    </row>
    <row r="954" spans="1:20" x14ac:dyDescent="0.25">
      <c r="A954" s="39" t="str">
        <f>TblNames[[#This Row],[Customer ID]]</f>
        <v>Id953</v>
      </c>
      <c r="B954" s="29" t="str" cm="1">
        <f t="array" ref="B954">VLOOKUP($A954, TblNames[], COLUMN(TblNames[First Name]), FALSE)</f>
        <v>Carrie A</v>
      </c>
      <c r="C954" s="29" cm="1">
        <f t="array" ref="C954">VLOOKUP($A954, TblMedical[], COLUMN(TblMedical[HBA1C]), FALSE)</f>
        <v>10.9</v>
      </c>
      <c r="D954" s="34" cm="1">
        <f t="array" ref="D954">VLOOKUP($A954, TblHospital[], COLUMN(TblHospital[Charges]), FALSE)</f>
        <v>11538.42</v>
      </c>
      <c r="E954" s="40" cm="1">
        <f t="array" ref="E954">VLOOKUP($A954, TblHospital[], COLUMN(TblHospital[Age]), FALSE)</f>
        <v>54</v>
      </c>
      <c r="F954" s="29" cm="1">
        <f t="array" ref="F954">VLOOKUP($A954, TblMedical[], COLUMN(TblMedical[BMI]), FALSE)</f>
        <v>46.7</v>
      </c>
      <c r="G954" s="29" t="str" cm="1">
        <f t="array" ref="G954">VLOOKUP($A954, TblMedical[], COLUMN(TblMedical[Heart Issues]), FALSE)</f>
        <v>No</v>
      </c>
      <c r="H954" s="29" t="str" cm="1">
        <f t="array" ref="H954">VLOOKUP($A954, TblMedical[], COLUMN(TblMedical[Any Transplants]), FALSE)</f>
        <v>No</v>
      </c>
      <c r="I954" s="29" t="str" cm="1">
        <f t="array" ref="I954">VLOOKUP($A954, TblMedical[], COLUMN(TblMedical[Cancer history]), FALSE)</f>
        <v>No</v>
      </c>
      <c r="J954" s="29">
        <f>VLOOKUP($A954, TblMedical[], 9, FALSE)</f>
        <v>0</v>
      </c>
      <c r="K954" s="29" t="str" cm="1">
        <f t="array" ref="K954">VLOOKUP($A954, TblMedical[], COLUMN(TblMedical[Smoker]), FALSE)</f>
        <v>No</v>
      </c>
      <c r="L954" s="29" t="str" cm="1">
        <f t="array" ref="L954">VLOOKUP($A954, TblMedical[], COLUMN(TblMedical[Weight Status]), FALSE)</f>
        <v>Obesity</v>
      </c>
      <c r="M954" s="29" t="str" cm="1">
        <f t="array" ref="M954">VLOOKUP($A954, TblMedical[], COLUMN(TblMedical[Diabetes Status]), FALSE)</f>
        <v>Diabetes</v>
      </c>
      <c r="N954" s="30" cm="1">
        <f t="array" ref="N954">VLOOKUP($A954, TblHospital[], COLUMN(TblHospital[DateofBirth]), FALSE)</f>
        <v>25156</v>
      </c>
      <c r="O954" s="35" t="str" cm="1">
        <f t="array" ref="O954">VLOOKUP($A954, TblHospital[], COLUMN(TblHospital[Hospital tier]), FALSE)</f>
        <v>tier - 3</v>
      </c>
      <c r="P954" s="35" t="str" cm="1">
        <f t="array" ref="P954">VLOOKUP($A954, TblHospital[], COLUMN(TblHospital[City tier]), FALSE)</f>
        <v>tier - 1</v>
      </c>
      <c r="Q954" s="35" t="str" cm="1">
        <f t="array" ref="Q954">VLOOKUP($A954, TblHospital[],COLUMN(TblHospital[State ID]), FALSE)</f>
        <v>R1011</v>
      </c>
      <c r="R954" s="31"/>
      <c r="S954" s="31"/>
      <c r="T954" s="31"/>
    </row>
    <row r="955" spans="1:20" x14ac:dyDescent="0.25">
      <c r="A955" s="39" t="str">
        <f>TblNames[[#This Row],[Customer ID]]</f>
        <v>Id954</v>
      </c>
      <c r="B955" s="29" t="str" cm="1">
        <f t="array" ref="B955">VLOOKUP($A955, TblNames[], COLUMN(TblNames[First Name]), FALSE)</f>
        <v>Gerardo Sr</v>
      </c>
      <c r="C955" s="29" cm="1">
        <f t="array" ref="C955">VLOOKUP($A955, TblMedical[], COLUMN(TblMedical[HBA1C]), FALSE)</f>
        <v>11.83</v>
      </c>
      <c r="D955" s="34" cm="1">
        <f t="array" ref="D955">VLOOKUP($A955, TblHospital[], COLUMN(TblHospital[Charges]), FALSE)</f>
        <v>11534.87</v>
      </c>
      <c r="E955" s="40" cm="1">
        <f t="array" ref="E955">VLOOKUP($A955, TblHospital[], COLUMN(TblHospital[Age]), FALSE)</f>
        <v>57</v>
      </c>
      <c r="F955" s="29" cm="1">
        <f t="array" ref="F955">VLOOKUP($A955, TblMedical[], COLUMN(TblMedical[BMI]), FALSE)</f>
        <v>18.335000000000001</v>
      </c>
      <c r="G955" s="29" t="str" cm="1">
        <f t="array" ref="G955">VLOOKUP($A955, TblMedical[], COLUMN(TblMedical[Heart Issues]), FALSE)</f>
        <v>No</v>
      </c>
      <c r="H955" s="29" t="str" cm="1">
        <f t="array" ref="H955">VLOOKUP($A955, TblMedical[], COLUMN(TblMedical[Any Transplants]), FALSE)</f>
        <v>No</v>
      </c>
      <c r="I955" s="29" t="str" cm="1">
        <f t="array" ref="I955">VLOOKUP($A955, TblMedical[], COLUMN(TblMedical[Cancer history]), FALSE)</f>
        <v>No</v>
      </c>
      <c r="J955" s="29">
        <f>VLOOKUP($A955, TblMedical[], 9, FALSE)</f>
        <v>0</v>
      </c>
      <c r="K955" s="29" t="str" cm="1">
        <f t="array" ref="K955">VLOOKUP($A955, TblMedical[], COLUMN(TblMedical[Smoker]), FALSE)</f>
        <v>No</v>
      </c>
      <c r="L955" s="29" t="str" cm="1">
        <f t="array" ref="L955">VLOOKUP($A955, TblMedical[], COLUMN(TblMedical[Weight Status]), FALSE)</f>
        <v>Underweight</v>
      </c>
      <c r="M955" s="29" t="str" cm="1">
        <f t="array" ref="M955">VLOOKUP($A955, TblMedical[], COLUMN(TblMedical[Diabetes Status]), FALSE)</f>
        <v>Diabetes</v>
      </c>
      <c r="N955" s="30" cm="1">
        <f t="array" ref="N955">VLOOKUP($A955, TblHospital[], COLUMN(TblHospital[DateofBirth]), FALSE)</f>
        <v>24018</v>
      </c>
      <c r="O955" s="35" t="str" cm="1">
        <f t="array" ref="O955">VLOOKUP($A955, TblHospital[], COLUMN(TblHospital[Hospital tier]), FALSE)</f>
        <v>tier - 3</v>
      </c>
      <c r="P955" s="35" t="str" cm="1">
        <f t="array" ref="P955">VLOOKUP($A955, TblHospital[], COLUMN(TblHospital[City tier]), FALSE)</f>
        <v>tier - 1</v>
      </c>
      <c r="Q955" s="35" t="str" cm="1">
        <f t="array" ref="Q955">VLOOKUP($A955, TblHospital[],COLUMN(TblHospital[State ID]), FALSE)</f>
        <v>R1017</v>
      </c>
      <c r="R955" s="31"/>
      <c r="S955" s="31"/>
      <c r="T955" s="31"/>
    </row>
    <row r="956" spans="1:20" x14ac:dyDescent="0.25">
      <c r="A956" s="39" t="str">
        <f>TblNames[[#This Row],[Customer ID]]</f>
        <v>Id955</v>
      </c>
      <c r="B956" s="29" t="str" cm="1">
        <f t="array" ref="B956">VLOOKUP($A956, TblNames[], COLUMN(TblNames[First Name]), FALSE)</f>
        <v>Matthew R</v>
      </c>
      <c r="C956" s="29" cm="1">
        <f t="array" ref="C956">VLOOKUP($A956, TblMedical[], COLUMN(TblMedical[HBA1C]), FALSE)</f>
        <v>7.42</v>
      </c>
      <c r="D956" s="34" cm="1">
        <f t="array" ref="D956">VLOOKUP($A956, TblHospital[], COLUMN(TblHospital[Charges]), FALSE)</f>
        <v>11530.12</v>
      </c>
      <c r="E956" s="40" cm="1">
        <f t="array" ref="E956">VLOOKUP($A956, TblHospital[], COLUMN(TblHospital[Age]), FALSE)</f>
        <v>53</v>
      </c>
      <c r="F956" s="29" cm="1">
        <f t="array" ref="F956">VLOOKUP($A956, TblMedical[], COLUMN(TblMedical[BMI]), FALSE)</f>
        <v>31.24</v>
      </c>
      <c r="G956" s="29" t="str" cm="1">
        <f t="array" ref="G956">VLOOKUP($A956, TblMedical[], COLUMN(TblMedical[Heart Issues]), FALSE)</f>
        <v>Yes</v>
      </c>
      <c r="H956" s="29" t="str" cm="1">
        <f t="array" ref="H956">VLOOKUP($A956, TblMedical[], COLUMN(TblMedical[Any Transplants]), FALSE)</f>
        <v>No</v>
      </c>
      <c r="I956" s="29" t="str" cm="1">
        <f t="array" ref="I956">VLOOKUP($A956, TblMedical[], COLUMN(TblMedical[Cancer history]), FALSE)</f>
        <v>No</v>
      </c>
      <c r="J956" s="29">
        <f>VLOOKUP($A956, TblMedical[], 9, FALSE)</f>
        <v>2</v>
      </c>
      <c r="K956" s="29" t="str" cm="1">
        <f t="array" ref="K956">VLOOKUP($A956, TblMedical[], COLUMN(TblMedical[Smoker]), FALSE)</f>
        <v>No</v>
      </c>
      <c r="L956" s="29" t="str" cm="1">
        <f t="array" ref="L956">VLOOKUP($A956, TblMedical[], COLUMN(TblMedical[Weight Status]), FALSE)</f>
        <v>Obesity</v>
      </c>
      <c r="M956" s="29" t="str" cm="1">
        <f t="array" ref="M956">VLOOKUP($A956, TblMedical[], COLUMN(TblMedical[Diabetes Status]), FALSE)</f>
        <v>Prediabetes</v>
      </c>
      <c r="N956" s="30" cm="1">
        <f t="array" ref="N956">VLOOKUP($A956, TblHospital[], COLUMN(TblHospital[DateofBirth]), FALSE)</f>
        <v>25772</v>
      </c>
      <c r="O956" s="35" t="str" cm="1">
        <f t="array" ref="O956">VLOOKUP($A956, TblHospital[], COLUMN(TblHospital[Hospital tier]), FALSE)</f>
        <v>tier - 3</v>
      </c>
      <c r="P956" s="35" t="str" cm="1">
        <f t="array" ref="P956">VLOOKUP($A956, TblHospital[], COLUMN(TblHospital[City tier]), FALSE)</f>
        <v>tier - 1</v>
      </c>
      <c r="Q956" s="35" t="str" cm="1">
        <f t="array" ref="Q956">VLOOKUP($A956, TblHospital[],COLUMN(TblHospital[State ID]), FALSE)</f>
        <v>R1012</v>
      </c>
      <c r="R956" s="31"/>
      <c r="S956" s="31"/>
      <c r="T956" s="31"/>
    </row>
    <row r="957" spans="1:20" x14ac:dyDescent="0.25">
      <c r="A957" s="39" t="str">
        <f>TblNames[[#This Row],[Customer ID]]</f>
        <v>Id956</v>
      </c>
      <c r="B957" s="29" t="str" cm="1">
        <f t="array" ref="B957">VLOOKUP($A957, TblNames[], COLUMN(TblNames[First Name]), FALSE)</f>
        <v>Meghan E</v>
      </c>
      <c r="C957" s="29" cm="1">
        <f t="array" ref="C957">VLOOKUP($A957, TblMedical[], COLUMN(TblMedical[HBA1C]), FALSE)</f>
        <v>5.62</v>
      </c>
      <c r="D957" s="34" cm="1">
        <f t="array" ref="D957">VLOOKUP($A957, TblHospital[], COLUMN(TblHospital[Charges]), FALSE)</f>
        <v>11524.25</v>
      </c>
      <c r="E957" s="40" cm="1">
        <f t="array" ref="E957">VLOOKUP($A957, TblHospital[], COLUMN(TblHospital[Age]), FALSE)</f>
        <v>35</v>
      </c>
      <c r="F957" s="29" cm="1">
        <f t="array" ref="F957">VLOOKUP($A957, TblMedical[], COLUMN(TblMedical[BMI]), FALSE)</f>
        <v>39.22</v>
      </c>
      <c r="G957" s="29" t="str" cm="1">
        <f t="array" ref="G957">VLOOKUP($A957, TblMedical[], COLUMN(TblMedical[Heart Issues]), FALSE)</f>
        <v>Yes</v>
      </c>
      <c r="H957" s="29" t="str" cm="1">
        <f t="array" ref="H957">VLOOKUP($A957, TblMedical[], COLUMN(TblMedical[Any Transplants]), FALSE)</f>
        <v>No</v>
      </c>
      <c r="I957" s="29" t="str" cm="1">
        <f t="array" ref="I957">VLOOKUP($A957, TblMedical[], COLUMN(TblMedical[Cancer history]), FALSE)</f>
        <v>No</v>
      </c>
      <c r="J957" s="29">
        <f>VLOOKUP($A957, TblMedical[], 9, FALSE)</f>
        <v>1</v>
      </c>
      <c r="K957" s="29" t="str" cm="1">
        <f t="array" ref="K957">VLOOKUP($A957, TblMedical[], COLUMN(TblMedical[Smoker]), FALSE)</f>
        <v>No</v>
      </c>
      <c r="L957" s="29" t="str" cm="1">
        <f t="array" ref="L957">VLOOKUP($A957, TblMedical[], COLUMN(TblMedical[Weight Status]), FALSE)</f>
        <v>Obesity</v>
      </c>
      <c r="M957" s="29" t="str" cm="1">
        <f t="array" ref="M957">VLOOKUP($A957, TblMedical[], COLUMN(TblMedical[Diabetes Status]), FALSE)</f>
        <v>Normal</v>
      </c>
      <c r="N957" s="30" cm="1">
        <f t="array" ref="N957">VLOOKUP($A957, TblHospital[], COLUMN(TblHospital[DateofBirth]), FALSE)</f>
        <v>32306</v>
      </c>
      <c r="O957" s="35" t="str" cm="1">
        <f t="array" ref="O957">VLOOKUP($A957, TblHospital[], COLUMN(TblHospital[Hospital tier]), FALSE)</f>
        <v>tier - 3</v>
      </c>
      <c r="P957" s="35" t="str" cm="1">
        <f t="array" ref="P957">VLOOKUP($A957, TblHospital[], COLUMN(TblHospital[City tier]), FALSE)</f>
        <v>tier - 1</v>
      </c>
      <c r="Q957" s="35" t="str" cm="1">
        <f t="array" ref="Q957">VLOOKUP($A957, TblHospital[],COLUMN(TblHospital[State ID]), FALSE)</f>
        <v>R1026</v>
      </c>
      <c r="R957" s="31"/>
      <c r="S957" s="31"/>
      <c r="T957" s="31"/>
    </row>
    <row r="958" spans="1:20" x14ac:dyDescent="0.25">
      <c r="A958" s="39" t="str">
        <f>TblNames[[#This Row],[Customer ID]]</f>
        <v>Id957</v>
      </c>
      <c r="B958" s="29" t="str" cm="1">
        <f t="array" ref="B958">VLOOKUP($A958, TblNames[], COLUMN(TblNames[First Name]), FALSE)</f>
        <v>Eric</v>
      </c>
      <c r="C958" s="29" cm="1">
        <f t="array" ref="C958">VLOOKUP($A958, TblMedical[], COLUMN(TblMedical[HBA1C]), FALSE)</f>
        <v>7.16</v>
      </c>
      <c r="D958" s="34" cm="1">
        <f t="array" ref="D958">VLOOKUP($A958, TblHospital[], COLUMN(TblHospital[Charges]), FALSE)</f>
        <v>11520.1</v>
      </c>
      <c r="E958" s="40" cm="1">
        <f t="array" ref="E958">VLOOKUP($A958, TblHospital[], COLUMN(TblHospital[Age]), FALSE)</f>
        <v>51</v>
      </c>
      <c r="F958" s="29" cm="1">
        <f t="array" ref="F958">VLOOKUP($A958, TblMedical[], COLUMN(TblMedical[BMI]), FALSE)</f>
        <v>24.414999999999999</v>
      </c>
      <c r="G958" s="29" t="str" cm="1">
        <f t="array" ref="G958">VLOOKUP($A958, TblMedical[], COLUMN(TblMedical[Heart Issues]), FALSE)</f>
        <v>No</v>
      </c>
      <c r="H958" s="29" t="str" cm="1">
        <f t="array" ref="H958">VLOOKUP($A958, TblMedical[], COLUMN(TblMedical[Any Transplants]), FALSE)</f>
        <v>No</v>
      </c>
      <c r="I958" s="29" t="str" cm="1">
        <f t="array" ref="I958">VLOOKUP($A958, TblMedical[], COLUMN(TblMedical[Cancer history]), FALSE)</f>
        <v>No</v>
      </c>
      <c r="J958" s="29">
        <f>VLOOKUP($A958, TblMedical[], 9, FALSE)</f>
        <v>0</v>
      </c>
      <c r="K958" s="29" t="str" cm="1">
        <f t="array" ref="K958">VLOOKUP($A958, TblMedical[], COLUMN(TblMedical[Smoker]), FALSE)</f>
        <v>No</v>
      </c>
      <c r="L958" s="29" t="str" cm="1">
        <f t="array" ref="L958">VLOOKUP($A958, TblMedical[], COLUMN(TblMedical[Weight Status]), FALSE)</f>
        <v>Normal Weight</v>
      </c>
      <c r="M958" s="29" t="str" cm="1">
        <f t="array" ref="M958">VLOOKUP($A958, TblMedical[], COLUMN(TblMedical[Diabetes Status]), FALSE)</f>
        <v>Prediabetes</v>
      </c>
      <c r="N958" s="30" cm="1">
        <f t="array" ref="N958">VLOOKUP($A958, TblHospital[], COLUMN(TblHospital[DateofBirth]), FALSE)</f>
        <v>26286</v>
      </c>
      <c r="O958" s="35" t="str" cm="1">
        <f t="array" ref="O958">VLOOKUP($A958, TblHospital[], COLUMN(TblHospital[Hospital tier]), FALSE)</f>
        <v>tier - 3</v>
      </c>
      <c r="P958" s="35" t="str" cm="1">
        <f t="array" ref="P958">VLOOKUP($A958, TblHospital[], COLUMN(TblHospital[City tier]), FALSE)</f>
        <v>tier - 1</v>
      </c>
      <c r="Q958" s="35" t="str" cm="1">
        <f t="array" ref="Q958">VLOOKUP($A958, TblHospital[],COLUMN(TblHospital[State ID]), FALSE)</f>
        <v>R1012</v>
      </c>
      <c r="R958" s="31"/>
      <c r="S958" s="31"/>
      <c r="T958" s="31"/>
    </row>
    <row r="959" spans="1:20" x14ac:dyDescent="0.25">
      <c r="A959" s="39" t="str">
        <f>TblNames[[#This Row],[Customer ID]]</f>
        <v>Id958</v>
      </c>
      <c r="B959" s="29" t="str" cm="1">
        <f t="array" ref="B959">VLOOKUP($A959, TblNames[], COLUMN(TblNames[First Name]), FALSE)</f>
        <v>Lisa B</v>
      </c>
      <c r="C959" s="29" cm="1">
        <f t="array" ref="C959">VLOOKUP($A959, TblMedical[], COLUMN(TblMedical[HBA1C]), FALSE)</f>
        <v>9.89</v>
      </c>
      <c r="D959" s="34" cm="1">
        <f t="array" ref="D959">VLOOKUP($A959, TblHospital[], COLUMN(TblHospital[Charges]), FALSE)</f>
        <v>11512.41</v>
      </c>
      <c r="E959" s="40" cm="1">
        <f t="array" ref="E959">VLOOKUP($A959, TblHospital[], COLUMN(TblHospital[Age]), FALSE)</f>
        <v>55</v>
      </c>
      <c r="F959" s="29" cm="1">
        <f t="array" ref="F959">VLOOKUP($A959, TblMedical[], COLUMN(TblMedical[BMI]), FALSE)</f>
        <v>32.299999999999997</v>
      </c>
      <c r="G959" s="29" t="str" cm="1">
        <f t="array" ref="G959">VLOOKUP($A959, TblMedical[], COLUMN(TblMedical[Heart Issues]), FALSE)</f>
        <v>No</v>
      </c>
      <c r="H959" s="29" t="str" cm="1">
        <f t="array" ref="H959">VLOOKUP($A959, TblMedical[], COLUMN(TblMedical[Any Transplants]), FALSE)</f>
        <v>No</v>
      </c>
      <c r="I959" s="29" t="str" cm="1">
        <f t="array" ref="I959">VLOOKUP($A959, TblMedical[], COLUMN(TblMedical[Cancer history]), FALSE)</f>
        <v>No</v>
      </c>
      <c r="J959" s="29">
        <f>VLOOKUP($A959, TblMedical[], 9, FALSE)</f>
        <v>0</v>
      </c>
      <c r="K959" s="29" t="str" cm="1">
        <f t="array" ref="K959">VLOOKUP($A959, TblMedical[], COLUMN(TblMedical[Smoker]), FALSE)</f>
        <v>No</v>
      </c>
      <c r="L959" s="29" t="str" cm="1">
        <f t="array" ref="L959">VLOOKUP($A959, TblMedical[], COLUMN(TblMedical[Weight Status]), FALSE)</f>
        <v>Obesity</v>
      </c>
      <c r="M959" s="29" t="str" cm="1">
        <f t="array" ref="M959">VLOOKUP($A959, TblMedical[], COLUMN(TblMedical[Diabetes Status]), FALSE)</f>
        <v>Diabetes</v>
      </c>
      <c r="N959" s="30" cm="1">
        <f t="array" ref="N959">VLOOKUP($A959, TblHospital[], COLUMN(TblHospital[DateofBirth]), FALSE)</f>
        <v>25013</v>
      </c>
      <c r="O959" s="35" t="str" cm="1">
        <f t="array" ref="O959">VLOOKUP($A959, TblHospital[], COLUMN(TblHospital[Hospital tier]), FALSE)</f>
        <v>tier - 3</v>
      </c>
      <c r="P959" s="35" t="str" cm="1">
        <f t="array" ref="P959">VLOOKUP($A959, TblHospital[], COLUMN(TblHospital[City tier]), FALSE)</f>
        <v>tier - 1</v>
      </c>
      <c r="Q959" s="35" t="str" cm="1">
        <f t="array" ref="Q959">VLOOKUP($A959, TblHospital[],COLUMN(TblHospital[State ID]), FALSE)</f>
        <v>R1024</v>
      </c>
      <c r="R959" s="31"/>
      <c r="S959" s="31"/>
      <c r="T959" s="31"/>
    </row>
    <row r="960" spans="1:20" x14ac:dyDescent="0.25">
      <c r="A960" s="39" t="str">
        <f>TblNames[[#This Row],[Customer ID]]</f>
        <v>Id959</v>
      </c>
      <c r="B960" s="29" t="str" cm="1">
        <f t="array" ref="B960">VLOOKUP($A960, TblNames[], COLUMN(TblNames[First Name]), FALSE)</f>
        <v>Jane R</v>
      </c>
      <c r="C960" s="29" cm="1">
        <f t="array" ref="C960">VLOOKUP($A960, TblMedical[], COLUMN(TblMedical[HBA1C]), FALSE)</f>
        <v>5.14</v>
      </c>
      <c r="D960" s="34" cm="1">
        <f t="array" ref="D960">VLOOKUP($A960, TblHospital[], COLUMN(TblHospital[Charges]), FALSE)</f>
        <v>11511.61</v>
      </c>
      <c r="E960" s="40" cm="1">
        <f t="array" ref="E960">VLOOKUP($A960, TblHospital[], COLUMN(TblHospital[Age]), FALSE)</f>
        <v>33</v>
      </c>
      <c r="F960" s="29" cm="1">
        <f t="array" ref="F960">VLOOKUP($A960, TblMedical[], COLUMN(TblMedical[BMI]), FALSE)</f>
        <v>39.94</v>
      </c>
      <c r="G960" s="29" t="str" cm="1">
        <f t="array" ref="G960">VLOOKUP($A960, TblMedical[], COLUMN(TblMedical[Heart Issues]), FALSE)</f>
        <v>No</v>
      </c>
      <c r="H960" s="29" t="str" cm="1">
        <f t="array" ref="H960">VLOOKUP($A960, TblMedical[], COLUMN(TblMedical[Any Transplants]), FALSE)</f>
        <v>No</v>
      </c>
      <c r="I960" s="29" t="str" cm="1">
        <f t="array" ref="I960">VLOOKUP($A960, TblMedical[], COLUMN(TblMedical[Cancer history]), FALSE)</f>
        <v>No</v>
      </c>
      <c r="J960" s="29">
        <f>VLOOKUP($A960, TblMedical[], 9, FALSE)</f>
        <v>0</v>
      </c>
      <c r="K960" s="29" t="str" cm="1">
        <f t="array" ref="K960">VLOOKUP($A960, TblMedical[], COLUMN(TblMedical[Smoker]), FALSE)</f>
        <v>No</v>
      </c>
      <c r="L960" s="29" t="str" cm="1">
        <f t="array" ref="L960">VLOOKUP($A960, TblMedical[], COLUMN(TblMedical[Weight Status]), FALSE)</f>
        <v>Obesity</v>
      </c>
      <c r="M960" s="29" t="str" cm="1">
        <f t="array" ref="M960">VLOOKUP($A960, TblMedical[], COLUMN(TblMedical[Diabetes Status]), FALSE)</f>
        <v>Normal</v>
      </c>
      <c r="N960" s="30" cm="1">
        <f t="array" ref="N960">VLOOKUP($A960, TblHospital[], COLUMN(TblHospital[DateofBirth]), FALSE)</f>
        <v>32787</v>
      </c>
      <c r="O960" s="35" t="str" cm="1">
        <f t="array" ref="O960">VLOOKUP($A960, TblHospital[], COLUMN(TblHospital[Hospital tier]), FALSE)</f>
        <v>tier - 3</v>
      </c>
      <c r="P960" s="35" t="str" cm="1">
        <f t="array" ref="P960">VLOOKUP($A960, TblHospital[], COLUMN(TblHospital[City tier]), FALSE)</f>
        <v>tier - 3</v>
      </c>
      <c r="Q960" s="35" t="str" cm="1">
        <f t="array" ref="Q960">VLOOKUP($A960, TblHospital[],COLUMN(TblHospital[State ID]), FALSE)</f>
        <v>R1026</v>
      </c>
      <c r="R960" s="31"/>
      <c r="S960" s="31"/>
      <c r="T960" s="31"/>
    </row>
    <row r="961" spans="1:20" x14ac:dyDescent="0.25">
      <c r="A961" s="39" t="str">
        <f>TblNames[[#This Row],[Customer ID]]</f>
        <v>Id960</v>
      </c>
      <c r="B961" s="29" t="str" cm="1">
        <f t="array" ref="B961">VLOOKUP($A961, TblNames[], COLUMN(TblNames[First Name]), FALSE)</f>
        <v>Allison M</v>
      </c>
      <c r="C961" s="29" cm="1">
        <f t="array" ref="C961">VLOOKUP($A961, TblMedical[], COLUMN(TblMedical[HBA1C]), FALSE)</f>
        <v>5.61</v>
      </c>
      <c r="D961" s="34" cm="1">
        <f t="array" ref="D961">VLOOKUP($A961, TblHospital[], COLUMN(TblHospital[Charges]), FALSE)</f>
        <v>11497.69</v>
      </c>
      <c r="E961" s="40" cm="1">
        <f t="array" ref="E961">VLOOKUP($A961, TblHospital[], COLUMN(TblHospital[Age]), FALSE)</f>
        <v>53</v>
      </c>
      <c r="F961" s="29" cm="1">
        <f t="array" ref="F961">VLOOKUP($A961, TblMedical[], COLUMN(TblMedical[BMI]), FALSE)</f>
        <v>30</v>
      </c>
      <c r="G961" s="29" t="str" cm="1">
        <f t="array" ref="G961">VLOOKUP($A961, TblMedical[], COLUMN(TblMedical[Heart Issues]), FALSE)</f>
        <v>Yes</v>
      </c>
      <c r="H961" s="29" t="str" cm="1">
        <f t="array" ref="H961">VLOOKUP($A961, TblMedical[], COLUMN(TblMedical[Any Transplants]), FALSE)</f>
        <v>No</v>
      </c>
      <c r="I961" s="29" t="str" cm="1">
        <f t="array" ref="I961">VLOOKUP($A961, TblMedical[], COLUMN(TblMedical[Cancer history]), FALSE)</f>
        <v>Yes</v>
      </c>
      <c r="J961" s="29">
        <f>VLOOKUP($A961, TblMedical[], 9, FALSE)</f>
        <v>1</v>
      </c>
      <c r="K961" s="29" t="str" cm="1">
        <f t="array" ref="K961">VLOOKUP($A961, TblMedical[], COLUMN(TblMedical[Smoker]), FALSE)</f>
        <v>No</v>
      </c>
      <c r="L961" s="29" t="str" cm="1">
        <f t="array" ref="L961">VLOOKUP($A961, TblMedical[], COLUMN(TblMedical[Weight Status]), FALSE)</f>
        <v>Obesity</v>
      </c>
      <c r="M961" s="29" t="str" cm="1">
        <f t="array" ref="M961">VLOOKUP($A961, TblMedical[], COLUMN(TblMedical[Diabetes Status]), FALSE)</f>
        <v>Normal</v>
      </c>
      <c r="N961" s="30" cm="1">
        <f t="array" ref="N961">VLOOKUP($A961, TblHospital[], COLUMN(TblHospital[DateofBirth]), FALSE)</f>
        <v>25426</v>
      </c>
      <c r="O961" s="35" t="str" cm="1">
        <f t="array" ref="O961">VLOOKUP($A961, TblHospital[], COLUMN(TblHospital[Hospital tier]), FALSE)</f>
        <v>tier - 3</v>
      </c>
      <c r="P961" s="35" t="str" cm="1">
        <f t="array" ref="P961">VLOOKUP($A961, TblHospital[], COLUMN(TblHospital[City tier]), FALSE)</f>
        <v>tier - 1</v>
      </c>
      <c r="Q961" s="35" t="str" cm="1">
        <f t="array" ref="Q961">VLOOKUP($A961, TblHospital[],COLUMN(TblHospital[State ID]), FALSE)</f>
        <v>R1012</v>
      </c>
      <c r="R961" s="31"/>
      <c r="S961" s="31"/>
      <c r="T961" s="31"/>
    </row>
    <row r="962" spans="1:20" x14ac:dyDescent="0.25">
      <c r="A962" s="39" t="str">
        <f>TblNames[[#This Row],[Customer ID]]</f>
        <v>Id961</v>
      </c>
      <c r="B962" s="29" t="str" cm="1">
        <f t="array" ref="B962">VLOOKUP($A962, TblNames[], COLUMN(TblNames[First Name]), FALSE)</f>
        <v>Sarah E</v>
      </c>
      <c r="C962" s="29" cm="1">
        <f t="array" ref="C962">VLOOKUP($A962, TblMedical[], COLUMN(TblMedical[HBA1C]), FALSE)</f>
        <v>5.51</v>
      </c>
      <c r="D962" s="34" cm="1">
        <f t="array" ref="D962">VLOOKUP($A962, TblHospital[], COLUMN(TblHospital[Charges]), FALSE)</f>
        <v>11492.46</v>
      </c>
      <c r="E962" s="40" cm="1">
        <f t="array" ref="E962">VLOOKUP($A962, TblHospital[], COLUMN(TblHospital[Age]), FALSE)</f>
        <v>40</v>
      </c>
      <c r="F962" s="29" cm="1">
        <f t="array" ref="F962">VLOOKUP($A962, TblMedical[], COLUMN(TblMedical[BMI]), FALSE)</f>
        <v>35.340000000000003</v>
      </c>
      <c r="G962" s="29" t="str" cm="1">
        <f t="array" ref="G962">VLOOKUP($A962, TblMedical[], COLUMN(TblMedical[Heart Issues]), FALSE)</f>
        <v>Yes</v>
      </c>
      <c r="H962" s="29" t="str" cm="1">
        <f t="array" ref="H962">VLOOKUP($A962, TblMedical[], COLUMN(TblMedical[Any Transplants]), FALSE)</f>
        <v>No</v>
      </c>
      <c r="I962" s="29" t="str" cm="1">
        <f t="array" ref="I962">VLOOKUP($A962, TblMedical[], COLUMN(TblMedical[Cancer history]), FALSE)</f>
        <v>Yes</v>
      </c>
      <c r="J962" s="29">
        <f>VLOOKUP($A962, TblMedical[], 9, FALSE)</f>
        <v>1</v>
      </c>
      <c r="K962" s="29" t="str" cm="1">
        <f t="array" ref="K962">VLOOKUP($A962, TblMedical[], COLUMN(TblMedical[Smoker]), FALSE)</f>
        <v>No</v>
      </c>
      <c r="L962" s="29" t="str" cm="1">
        <f t="array" ref="L962">VLOOKUP($A962, TblMedical[], COLUMN(TblMedical[Weight Status]), FALSE)</f>
        <v>Obesity</v>
      </c>
      <c r="M962" s="29" t="str" cm="1">
        <f t="array" ref="M962">VLOOKUP($A962, TblMedical[], COLUMN(TblMedical[Diabetes Status]), FALSE)</f>
        <v>Normal</v>
      </c>
      <c r="N962" s="30" cm="1">
        <f t="array" ref="N962">VLOOKUP($A962, TblHospital[], COLUMN(TblHospital[DateofBirth]), FALSE)</f>
        <v>30474</v>
      </c>
      <c r="O962" s="35" t="str" cm="1">
        <f t="array" ref="O962">VLOOKUP($A962, TblHospital[], COLUMN(TblHospital[Hospital tier]), FALSE)</f>
        <v>tier - 3</v>
      </c>
      <c r="P962" s="35" t="str" cm="1">
        <f t="array" ref="P962">VLOOKUP($A962, TblHospital[], COLUMN(TblHospital[City tier]), FALSE)</f>
        <v>tier - 3</v>
      </c>
      <c r="Q962" s="35" t="str" cm="1">
        <f t="array" ref="Q962">VLOOKUP($A962, TblHospital[],COLUMN(TblHospital[State ID]), FALSE)</f>
        <v>R1026</v>
      </c>
      <c r="R962" s="31"/>
      <c r="S962" s="31"/>
      <c r="T962" s="31"/>
    </row>
    <row r="963" spans="1:20" x14ac:dyDescent="0.25">
      <c r="A963" s="39" t="str">
        <f>TblNames[[#This Row],[Customer ID]]</f>
        <v>Id962</v>
      </c>
      <c r="B963" s="29" t="str" cm="1">
        <f t="array" ref="B963">VLOOKUP($A963, TblNames[], COLUMN(TblNames[First Name]), FALSE)</f>
        <v>Philip J</v>
      </c>
      <c r="C963" s="29" cm="1">
        <f t="array" ref="C963">VLOOKUP($A963, TblMedical[], COLUMN(TblMedical[HBA1C]), FALSE)</f>
        <v>8.3800000000000008</v>
      </c>
      <c r="D963" s="34" cm="1">
        <f t="array" ref="D963">VLOOKUP($A963, TblHospital[], COLUMN(TblHospital[Charges]), FALSE)</f>
        <v>11488.32</v>
      </c>
      <c r="E963" s="40" cm="1">
        <f t="array" ref="E963">VLOOKUP($A963, TblHospital[], COLUMN(TblHospital[Age]), FALSE)</f>
        <v>52</v>
      </c>
      <c r="F963" s="29" cm="1">
        <f t="array" ref="F963">VLOOKUP($A963, TblMedical[], COLUMN(TblMedical[BMI]), FALSE)</f>
        <v>32.204999999999998</v>
      </c>
      <c r="G963" s="29" t="str" cm="1">
        <f t="array" ref="G963">VLOOKUP($A963, TblMedical[], COLUMN(TblMedical[Heart Issues]), FALSE)</f>
        <v>Yes</v>
      </c>
      <c r="H963" s="29" t="str" cm="1">
        <f t="array" ref="H963">VLOOKUP($A963, TblMedical[], COLUMN(TblMedical[Any Transplants]), FALSE)</f>
        <v>No</v>
      </c>
      <c r="I963" s="29" t="str" cm="1">
        <f t="array" ref="I963">VLOOKUP($A963, TblMedical[], COLUMN(TblMedical[Cancer history]), FALSE)</f>
        <v>No</v>
      </c>
      <c r="J963" s="29">
        <f>VLOOKUP($A963, TblMedical[], 9, FALSE)</f>
        <v>2</v>
      </c>
      <c r="K963" s="29" t="str" cm="1">
        <f t="array" ref="K963">VLOOKUP($A963, TblMedical[], COLUMN(TblMedical[Smoker]), FALSE)</f>
        <v>No</v>
      </c>
      <c r="L963" s="29" t="str" cm="1">
        <f t="array" ref="L963">VLOOKUP($A963, TblMedical[], COLUMN(TblMedical[Weight Status]), FALSE)</f>
        <v>Obesity</v>
      </c>
      <c r="M963" s="29" t="str" cm="1">
        <f t="array" ref="M963">VLOOKUP($A963, TblMedical[], COLUMN(TblMedical[Diabetes Status]), FALSE)</f>
        <v>Diabetes</v>
      </c>
      <c r="N963" s="30" cm="1">
        <f t="array" ref="N963">VLOOKUP($A963, TblHospital[], COLUMN(TblHospital[DateofBirth]), FALSE)</f>
        <v>25854</v>
      </c>
      <c r="O963" s="35" t="str" cm="1">
        <f t="array" ref="O963">VLOOKUP($A963, TblHospital[], COLUMN(TblHospital[Hospital tier]), FALSE)</f>
        <v>tier - 3</v>
      </c>
      <c r="P963" s="35" t="str" cm="1">
        <f t="array" ref="P963">VLOOKUP($A963, TblHospital[], COLUMN(TblHospital[City tier]), FALSE)</f>
        <v>tier - 1</v>
      </c>
      <c r="Q963" s="35" t="str" cm="1">
        <f t="array" ref="Q963">VLOOKUP($A963, TblHospital[],COLUMN(TblHospital[State ID]), FALSE)</f>
        <v>R1014</v>
      </c>
      <c r="R963" s="31"/>
      <c r="S963" s="31"/>
      <c r="T963" s="31"/>
    </row>
    <row r="964" spans="1:20" x14ac:dyDescent="0.25">
      <c r="A964" s="39" t="str">
        <f>TblNames[[#This Row],[Customer ID]]</f>
        <v>Id963</v>
      </c>
      <c r="B964" s="29" t="str" cm="1">
        <f t="array" ref="B964">VLOOKUP($A964, TblNames[], COLUMN(TblNames[First Name]), FALSE)</f>
        <v>Jillian A</v>
      </c>
      <c r="C964" s="29" cm="1">
        <f t="array" ref="C964">VLOOKUP($A964, TblMedical[], COLUMN(TblMedical[HBA1C]), FALSE)</f>
        <v>4.68</v>
      </c>
      <c r="D964" s="34" cm="1">
        <f t="array" ref="D964">VLOOKUP($A964, TblHospital[], COLUMN(TblHospital[Charges]), FALSE)</f>
        <v>11482.63</v>
      </c>
      <c r="E964" s="40" cm="1">
        <f t="array" ref="E964">VLOOKUP($A964, TblHospital[], COLUMN(TblHospital[Age]), FALSE)</f>
        <v>18</v>
      </c>
      <c r="F964" s="29" cm="1">
        <f t="array" ref="F964">VLOOKUP($A964, TblMedical[], COLUMN(TblMedical[BMI]), FALSE)</f>
        <v>33.880000000000003</v>
      </c>
      <c r="G964" s="29" t="str" cm="1">
        <f t="array" ref="G964">VLOOKUP($A964, TblMedical[], COLUMN(TblMedical[Heart Issues]), FALSE)</f>
        <v>No</v>
      </c>
      <c r="H964" s="29" t="str" cm="1">
        <f t="array" ref="H964">VLOOKUP($A964, TblMedical[], COLUMN(TblMedical[Any Transplants]), FALSE)</f>
        <v>yes</v>
      </c>
      <c r="I964" s="29" t="str" cm="1">
        <f t="array" ref="I964">VLOOKUP($A964, TblMedical[], COLUMN(TblMedical[Cancer history]), FALSE)</f>
        <v>No</v>
      </c>
      <c r="J964" s="29">
        <f>VLOOKUP($A964, TblMedical[], 9, FALSE)</f>
        <v>1</v>
      </c>
      <c r="K964" s="29" t="str" cm="1">
        <f t="array" ref="K964">VLOOKUP($A964, TblMedical[], COLUMN(TblMedical[Smoker]), FALSE)</f>
        <v>No</v>
      </c>
      <c r="L964" s="29" t="str" cm="1">
        <f t="array" ref="L964">VLOOKUP($A964, TblMedical[], COLUMN(TblMedical[Weight Status]), FALSE)</f>
        <v>Obesity</v>
      </c>
      <c r="M964" s="29" t="str" cm="1">
        <f t="array" ref="M964">VLOOKUP($A964, TblMedical[], COLUMN(TblMedical[Diabetes Status]), FALSE)</f>
        <v>Normal</v>
      </c>
      <c r="N964" s="30" cm="1">
        <f t="array" ref="N964">VLOOKUP($A964, TblHospital[], COLUMN(TblHospital[DateofBirth]), FALSE)</f>
        <v>38240</v>
      </c>
      <c r="O964" s="35" t="str" cm="1">
        <f t="array" ref="O964">VLOOKUP($A964, TblHospital[], COLUMN(TblHospital[Hospital tier]), FALSE)</f>
        <v>tier - 3</v>
      </c>
      <c r="P964" s="35" t="str" cm="1">
        <f t="array" ref="P964">VLOOKUP($A964, TblHospital[], COLUMN(TblHospital[City tier]), FALSE)</f>
        <v>tier - 2</v>
      </c>
      <c r="Q964" s="35" t="str" cm="1">
        <f t="array" ref="Q964">VLOOKUP($A964, TblHospital[],COLUMN(TblHospital[State ID]), FALSE)</f>
        <v>R1013</v>
      </c>
      <c r="R964" s="31"/>
      <c r="S964" s="31"/>
      <c r="T964" s="31"/>
    </row>
    <row r="965" spans="1:20" x14ac:dyDescent="0.25">
      <c r="A965" s="39" t="str">
        <f>TblNames[[#This Row],[Customer ID]]</f>
        <v>Id964</v>
      </c>
      <c r="B965" s="29" t="str" cm="1">
        <f t="array" ref="B965">VLOOKUP($A965, TblNames[], COLUMN(TblNames[First Name]), FALSE)</f>
        <v>Laura D</v>
      </c>
      <c r="C965" s="29" cm="1">
        <f t="array" ref="C965">VLOOKUP($A965, TblMedical[], COLUMN(TblMedical[HBA1C]), FALSE)</f>
        <v>4.3600000000000003</v>
      </c>
      <c r="D965" s="34" cm="1">
        <f t="array" ref="D965">VLOOKUP($A965, TblHospital[], COLUMN(TblHospital[Charges]), FALSE)</f>
        <v>11478.14</v>
      </c>
      <c r="E965" s="40" cm="1">
        <f t="array" ref="E965">VLOOKUP($A965, TblHospital[], COLUMN(TblHospital[Age]), FALSE)</f>
        <v>56</v>
      </c>
      <c r="F965" s="29" cm="1">
        <f t="array" ref="F965">VLOOKUP($A965, TblMedical[], COLUMN(TblMedical[BMI]), FALSE)</f>
        <v>26.63</v>
      </c>
      <c r="G965" s="29" t="str" cm="1">
        <f t="array" ref="G965">VLOOKUP($A965, TblMedical[], COLUMN(TblMedical[Heart Issues]), FALSE)</f>
        <v>Yes</v>
      </c>
      <c r="H965" s="29" t="str" cm="1">
        <f t="array" ref="H965">VLOOKUP($A965, TblMedical[], COLUMN(TblMedical[Any Transplants]), FALSE)</f>
        <v>No</v>
      </c>
      <c r="I965" s="29" t="str" cm="1">
        <f t="array" ref="I965">VLOOKUP($A965, TblMedical[], COLUMN(TblMedical[Cancer history]), FALSE)</f>
        <v>No</v>
      </c>
      <c r="J965" s="29">
        <f>VLOOKUP($A965, TblMedical[], 9, FALSE)</f>
        <v>2</v>
      </c>
      <c r="K965" s="29" t="str" cm="1">
        <f t="array" ref="K965">VLOOKUP($A965, TblMedical[], COLUMN(TblMedical[Smoker]), FALSE)</f>
        <v>No</v>
      </c>
      <c r="L965" s="29" t="str" cm="1">
        <f t="array" ref="L965">VLOOKUP($A965, TblMedical[], COLUMN(TblMedical[Weight Status]), FALSE)</f>
        <v>Overweight</v>
      </c>
      <c r="M965" s="29" t="str" cm="1">
        <f t="array" ref="M965">VLOOKUP($A965, TblMedical[], COLUMN(TblMedical[Diabetes Status]), FALSE)</f>
        <v>Normal</v>
      </c>
      <c r="N965" s="30" cm="1">
        <f t="array" ref="N965">VLOOKUP($A965, TblHospital[], COLUMN(TblHospital[DateofBirth]), FALSE)</f>
        <v>24357</v>
      </c>
      <c r="O965" s="35" t="str" cm="1">
        <f t="array" ref="O965">VLOOKUP($A965, TblHospital[], COLUMN(TblHospital[Hospital tier]), FALSE)</f>
        <v>tier - 3</v>
      </c>
      <c r="P965" s="35" t="str" cm="1">
        <f t="array" ref="P965">VLOOKUP($A965, TblHospital[], COLUMN(TblHospital[City tier]), FALSE)</f>
        <v>tier - 2</v>
      </c>
      <c r="Q965" s="35" t="str" cm="1">
        <f t="array" ref="Q965">VLOOKUP($A965, TblHospital[],COLUMN(TblHospital[State ID]), FALSE)</f>
        <v>R1025</v>
      </c>
      <c r="R965" s="31"/>
      <c r="S965" s="31"/>
      <c r="T965" s="31"/>
    </row>
    <row r="966" spans="1:20" x14ac:dyDescent="0.25">
      <c r="A966" s="39" t="str">
        <f>TblNames[[#This Row],[Customer ID]]</f>
        <v>Id965</v>
      </c>
      <c r="B966" s="29" t="str" cm="1">
        <f t="array" ref="B966">VLOOKUP($A966, TblNames[], COLUMN(TblNames[First Name]), FALSE)</f>
        <v>Megan E</v>
      </c>
      <c r="C966" s="29" cm="1">
        <f t="array" ref="C966">VLOOKUP($A966, TblMedical[], COLUMN(TblMedical[HBA1C]), FALSE)</f>
        <v>7.74</v>
      </c>
      <c r="D966" s="34" cm="1">
        <f t="array" ref="D966">VLOOKUP($A966, TblHospital[], COLUMN(TblHospital[Charges]), FALSE)</f>
        <v>11455.28</v>
      </c>
      <c r="E966" s="40" cm="1">
        <f t="array" ref="E966">VLOOKUP($A966, TblHospital[], COLUMN(TblHospital[Age]), FALSE)</f>
        <v>58</v>
      </c>
      <c r="F966" s="29" cm="1">
        <f t="array" ref="F966">VLOOKUP($A966, TblMedical[], COLUMN(TblMedical[BMI]), FALSE)</f>
        <v>28.7</v>
      </c>
      <c r="G966" s="29" t="str" cm="1">
        <f t="array" ref="G966">VLOOKUP($A966, TblMedical[], COLUMN(TblMedical[Heart Issues]), FALSE)</f>
        <v>No</v>
      </c>
      <c r="H966" s="29" t="str" cm="1">
        <f t="array" ref="H966">VLOOKUP($A966, TblMedical[], COLUMN(TblMedical[Any Transplants]), FALSE)</f>
        <v>No</v>
      </c>
      <c r="I966" s="29" t="str" cm="1">
        <f t="array" ref="I966">VLOOKUP($A966, TblMedical[], COLUMN(TblMedical[Cancer history]), FALSE)</f>
        <v>No</v>
      </c>
      <c r="J966" s="29">
        <f>VLOOKUP($A966, TblMedical[], 9, FALSE)</f>
        <v>0</v>
      </c>
      <c r="K966" s="29" t="str" cm="1">
        <f t="array" ref="K966">VLOOKUP($A966, TblMedical[], COLUMN(TblMedical[Smoker]), FALSE)</f>
        <v>No</v>
      </c>
      <c r="L966" s="29" t="str" cm="1">
        <f t="array" ref="L966">VLOOKUP($A966, TblMedical[], COLUMN(TblMedical[Weight Status]), FALSE)</f>
        <v>Overweight</v>
      </c>
      <c r="M966" s="29" t="str" cm="1">
        <f t="array" ref="M966">VLOOKUP($A966, TblMedical[], COLUMN(TblMedical[Diabetes Status]), FALSE)</f>
        <v>Diabetes</v>
      </c>
      <c r="N966" s="30" cm="1">
        <f t="array" ref="N966">VLOOKUP($A966, TblHospital[], COLUMN(TblHospital[DateofBirth]), FALSE)</f>
        <v>23916</v>
      </c>
      <c r="O966" s="35" t="str" cm="1">
        <f t="array" ref="O966">VLOOKUP($A966, TblHospital[], COLUMN(TblHospital[Hospital tier]), FALSE)</f>
        <v>tier - 3</v>
      </c>
      <c r="P966" s="35" t="str" cm="1">
        <f t="array" ref="P966">VLOOKUP($A966, TblHospital[], COLUMN(TblHospital[City tier]), FALSE)</f>
        <v>tier - 2</v>
      </c>
      <c r="Q966" s="35" t="str" cm="1">
        <f t="array" ref="Q966">VLOOKUP($A966, TblHospital[],COLUMN(TblHospital[State ID]), FALSE)</f>
        <v>R1011</v>
      </c>
      <c r="R966" s="31"/>
      <c r="S966" s="31"/>
      <c r="T966" s="31"/>
    </row>
    <row r="967" spans="1:20" x14ac:dyDescent="0.25">
      <c r="A967" s="39" t="str">
        <f>TblNames[[#This Row],[Customer ID]]</f>
        <v>Id966</v>
      </c>
      <c r="B967" s="29" t="str" cm="1">
        <f t="array" ref="B967">VLOOKUP($A967, TblNames[], COLUMN(TblNames[First Name]), FALSE)</f>
        <v>Shannon J</v>
      </c>
      <c r="C967" s="29" cm="1">
        <f t="array" ref="C967">VLOOKUP($A967, TblMedical[], COLUMN(TblMedical[HBA1C]), FALSE)</f>
        <v>4.05</v>
      </c>
      <c r="D967" s="34" cm="1">
        <f t="array" ref="D967">VLOOKUP($A967, TblHospital[], COLUMN(TblHospital[Charges]), FALSE)</f>
        <v>11454.02</v>
      </c>
      <c r="E967" s="40" cm="1">
        <f t="array" ref="E967">VLOOKUP($A967, TblHospital[], COLUMN(TblHospital[Age]), FALSE)</f>
        <v>57</v>
      </c>
      <c r="F967" s="29" cm="1">
        <f t="array" ref="F967">VLOOKUP($A967, TblMedical[], COLUMN(TblMedical[BMI]), FALSE)</f>
        <v>25.65</v>
      </c>
      <c r="G967" s="29" t="str" cm="1">
        <f t="array" ref="G967">VLOOKUP($A967, TblMedical[], COLUMN(TblMedical[Heart Issues]), FALSE)</f>
        <v>Yes</v>
      </c>
      <c r="H967" s="29" t="str" cm="1">
        <f t="array" ref="H967">VLOOKUP($A967, TblMedical[], COLUMN(TblMedical[Any Transplants]), FALSE)</f>
        <v>No</v>
      </c>
      <c r="I967" s="29" t="str" cm="1">
        <f t="array" ref="I967">VLOOKUP($A967, TblMedical[], COLUMN(TblMedical[Cancer history]), FALSE)</f>
        <v>No</v>
      </c>
      <c r="J967" s="29">
        <f>VLOOKUP($A967, TblMedical[], 9, FALSE)</f>
        <v>2</v>
      </c>
      <c r="K967" s="29" t="str" cm="1">
        <f t="array" ref="K967">VLOOKUP($A967, TblMedical[], COLUMN(TblMedical[Smoker]), FALSE)</f>
        <v>No</v>
      </c>
      <c r="L967" s="29" t="str" cm="1">
        <f t="array" ref="L967">VLOOKUP($A967, TblMedical[], COLUMN(TblMedical[Weight Status]), FALSE)</f>
        <v>Overweight</v>
      </c>
      <c r="M967" s="29" t="str" cm="1">
        <f t="array" ref="M967">VLOOKUP($A967, TblMedical[], COLUMN(TblMedical[Diabetes Status]), FALSE)</f>
        <v>Normal</v>
      </c>
      <c r="N967" s="30" cm="1">
        <f t="array" ref="N967">VLOOKUP($A967, TblHospital[], COLUMN(TblHospital[DateofBirth]), FALSE)</f>
        <v>24272</v>
      </c>
      <c r="O967" s="35" t="str" cm="1">
        <f t="array" ref="O967">VLOOKUP($A967, TblHospital[], COLUMN(TblHospital[Hospital tier]), FALSE)</f>
        <v>tier - 3</v>
      </c>
      <c r="P967" s="35" t="str" cm="1">
        <f t="array" ref="P967">VLOOKUP($A967, TblHospital[], COLUMN(TblHospital[City tier]), FALSE)</f>
        <v>tier - 1</v>
      </c>
      <c r="Q967" s="35" t="str" cm="1">
        <f t="array" ref="Q967">VLOOKUP($A967, TblHospital[],COLUMN(TblHospital[State ID]), FALSE)</f>
        <v>R1012</v>
      </c>
      <c r="R967" s="31"/>
      <c r="S967" s="31"/>
      <c r="T967" s="31"/>
    </row>
    <row r="968" spans="1:20" x14ac:dyDescent="0.25">
      <c r="A968" s="39" t="str">
        <f>TblNames[[#This Row],[Customer ID]]</f>
        <v>Id967</v>
      </c>
      <c r="B968" s="29" t="str" cm="1">
        <f t="array" ref="B968">VLOOKUP($A968, TblNames[], COLUMN(TblNames[First Name]), FALSE)</f>
        <v>Rachelle M</v>
      </c>
      <c r="C968" s="29" cm="1">
        <f t="array" ref="C968">VLOOKUP($A968, TblMedical[], COLUMN(TblMedical[HBA1C]), FALSE)</f>
        <v>11.49</v>
      </c>
      <c r="D968" s="34" cm="1">
        <f t="array" ref="D968">VLOOKUP($A968, TblHospital[], COLUMN(TblHospital[Charges]), FALSE)</f>
        <v>11436.74</v>
      </c>
      <c r="E968" s="40" cm="1">
        <f t="array" ref="E968">VLOOKUP($A968, TblHospital[], COLUMN(TblHospital[Age]), FALSE)</f>
        <v>51</v>
      </c>
      <c r="F968" s="29" cm="1">
        <f t="array" ref="F968">VLOOKUP($A968, TblMedical[], COLUMN(TblMedical[BMI]), FALSE)</f>
        <v>36.384999999999998</v>
      </c>
      <c r="G968" s="29" t="str" cm="1">
        <f t="array" ref="G968">VLOOKUP($A968, TblMedical[], COLUMN(TblMedical[Heart Issues]), FALSE)</f>
        <v>No</v>
      </c>
      <c r="H968" s="29" t="str" cm="1">
        <f t="array" ref="H968">VLOOKUP($A968, TblMedical[], COLUMN(TblMedical[Any Transplants]), FALSE)</f>
        <v>No</v>
      </c>
      <c r="I968" s="29" t="str" cm="1">
        <f t="array" ref="I968">VLOOKUP($A968, TblMedical[], COLUMN(TblMedical[Cancer history]), FALSE)</f>
        <v>No</v>
      </c>
      <c r="J968" s="29">
        <f>VLOOKUP($A968, TblMedical[], 9, FALSE)</f>
        <v>0</v>
      </c>
      <c r="K968" s="29" t="str" cm="1">
        <f t="array" ref="K968">VLOOKUP($A968, TblMedical[], COLUMN(TblMedical[Smoker]), FALSE)</f>
        <v>No</v>
      </c>
      <c r="L968" s="29" t="str" cm="1">
        <f t="array" ref="L968">VLOOKUP($A968, TblMedical[], COLUMN(TblMedical[Weight Status]), FALSE)</f>
        <v>Obesity</v>
      </c>
      <c r="M968" s="29" t="str" cm="1">
        <f t="array" ref="M968">VLOOKUP($A968, TblMedical[], COLUMN(TblMedical[Diabetes Status]), FALSE)</f>
        <v>Diabetes</v>
      </c>
      <c r="N968" s="30" cm="1">
        <f t="array" ref="N968">VLOOKUP($A968, TblHospital[], COLUMN(TblHospital[DateofBirth]), FALSE)</f>
        <v>26188</v>
      </c>
      <c r="O968" s="35" t="str" cm="1">
        <f t="array" ref="O968">VLOOKUP($A968, TblHospital[], COLUMN(TblHospital[Hospital tier]), FALSE)</f>
        <v>tier - 3</v>
      </c>
      <c r="P968" s="35" t="str" cm="1">
        <f t="array" ref="P968">VLOOKUP($A968, TblHospital[], COLUMN(TblHospital[City tier]), FALSE)</f>
        <v>tier - 3</v>
      </c>
      <c r="Q968" s="35" t="str" cm="1">
        <f t="array" ref="Q968">VLOOKUP($A968, TblHospital[],COLUMN(TblHospital[State ID]), FALSE)</f>
        <v>R1012</v>
      </c>
      <c r="R968" s="31"/>
      <c r="S968" s="31"/>
      <c r="T968" s="31"/>
    </row>
    <row r="969" spans="1:20" x14ac:dyDescent="0.25">
      <c r="A969" s="39" t="str">
        <f>TblNames[[#This Row],[Customer ID]]</f>
        <v>Id968</v>
      </c>
      <c r="B969" s="29" t="str" cm="1">
        <f t="array" ref="B969">VLOOKUP($A969, TblNames[], COLUMN(TblNames[First Name]), FALSE)</f>
        <v>Casey</v>
      </c>
      <c r="C969" s="29" cm="1">
        <f t="array" ref="C969">VLOOKUP($A969, TblMedical[], COLUMN(TblMedical[HBA1C]), FALSE)</f>
        <v>5.65</v>
      </c>
      <c r="D969" s="34" cm="1">
        <f t="array" ref="D969">VLOOKUP($A969, TblHospital[], COLUMN(TblHospital[Charges]), FALSE)</f>
        <v>11435.74</v>
      </c>
      <c r="E969" s="40" cm="1">
        <f t="array" ref="E969">VLOOKUP($A969, TblHospital[], COLUMN(TblHospital[Age]), FALSE)</f>
        <v>43</v>
      </c>
      <c r="F969" s="29" cm="1">
        <f t="array" ref="F969">VLOOKUP($A969, TblMedical[], COLUMN(TblMedical[BMI]), FALSE)</f>
        <v>34.69</v>
      </c>
      <c r="G969" s="29" t="str" cm="1">
        <f t="array" ref="G969">VLOOKUP($A969, TblMedical[], COLUMN(TblMedical[Heart Issues]), FALSE)</f>
        <v>No</v>
      </c>
      <c r="H969" s="29" t="str" cm="1">
        <f t="array" ref="H969">VLOOKUP($A969, TblMedical[], COLUMN(TblMedical[Any Transplants]), FALSE)</f>
        <v>No</v>
      </c>
      <c r="I969" s="29" t="str" cm="1">
        <f t="array" ref="I969">VLOOKUP($A969, TblMedical[], COLUMN(TblMedical[Cancer history]), FALSE)</f>
        <v>No</v>
      </c>
      <c r="J969" s="29">
        <f>VLOOKUP($A969, TblMedical[], 9, FALSE)</f>
        <v>0</v>
      </c>
      <c r="K969" s="29" t="str" cm="1">
        <f t="array" ref="K969">VLOOKUP($A969, TblMedical[], COLUMN(TblMedical[Smoker]), FALSE)</f>
        <v>No</v>
      </c>
      <c r="L969" s="29" t="str" cm="1">
        <f t="array" ref="L969">VLOOKUP($A969, TblMedical[], COLUMN(TblMedical[Weight Status]), FALSE)</f>
        <v>Obesity</v>
      </c>
      <c r="M969" s="29" t="str" cm="1">
        <f t="array" ref="M969">VLOOKUP($A969, TblMedical[], COLUMN(TblMedical[Diabetes Status]), FALSE)</f>
        <v>Normal</v>
      </c>
      <c r="N969" s="30" cm="1">
        <f t="array" ref="N969">VLOOKUP($A969, TblHospital[], COLUMN(TblHospital[DateofBirth]), FALSE)</f>
        <v>29419</v>
      </c>
      <c r="O969" s="35" t="str" cm="1">
        <f t="array" ref="O969">VLOOKUP($A969, TblHospital[], COLUMN(TblHospital[Hospital tier]), FALSE)</f>
        <v>tier - 3</v>
      </c>
      <c r="P969" s="35" t="str" cm="1">
        <f t="array" ref="P969">VLOOKUP($A969, TblHospital[], COLUMN(TblHospital[City tier]), FALSE)</f>
        <v>tier - 3</v>
      </c>
      <c r="Q969" s="35" t="str" cm="1">
        <f t="array" ref="Q969">VLOOKUP($A969, TblHospital[],COLUMN(TblHospital[State ID]), FALSE)</f>
        <v>R1021</v>
      </c>
      <c r="R969" s="31"/>
      <c r="S969" s="31"/>
      <c r="T969" s="31"/>
    </row>
    <row r="970" spans="1:20" x14ac:dyDescent="0.25">
      <c r="A970" s="39" t="str">
        <f>TblNames[[#This Row],[Customer ID]]</f>
        <v>Id969</v>
      </c>
      <c r="B970" s="29" t="str" cm="1">
        <f t="array" ref="B970">VLOOKUP($A970, TblNames[], COLUMN(TblNames[First Name]), FALSE)</f>
        <v>Jessica L</v>
      </c>
      <c r="C970" s="29" cm="1">
        <f t="array" ref="C970">VLOOKUP($A970, TblMedical[], COLUMN(TblMedical[HBA1C]), FALSE)</f>
        <v>4.29</v>
      </c>
      <c r="D970" s="34" cm="1">
        <f t="array" ref="D970">VLOOKUP($A970, TblHospital[], COLUMN(TblHospital[Charges]), FALSE)</f>
        <v>11419.49</v>
      </c>
      <c r="E970" s="40" cm="1">
        <f t="array" ref="E970">VLOOKUP($A970, TblHospital[], COLUMN(TblHospital[Age]), FALSE)</f>
        <v>38</v>
      </c>
      <c r="F970" s="29" cm="1">
        <f t="array" ref="F970">VLOOKUP($A970, TblMedical[], COLUMN(TblMedical[BMI]), FALSE)</f>
        <v>37.68</v>
      </c>
      <c r="G970" s="29" t="str" cm="1">
        <f t="array" ref="G970">VLOOKUP($A970, TblMedical[], COLUMN(TblMedical[Heart Issues]), FALSE)</f>
        <v>Yes</v>
      </c>
      <c r="H970" s="29" t="str" cm="1">
        <f t="array" ref="H970">VLOOKUP($A970, TblMedical[], COLUMN(TblMedical[Any Transplants]), FALSE)</f>
        <v>No</v>
      </c>
      <c r="I970" s="29" t="str" cm="1">
        <f t="array" ref="I970">VLOOKUP($A970, TblMedical[], COLUMN(TblMedical[Cancer history]), FALSE)</f>
        <v>No</v>
      </c>
      <c r="J970" s="29">
        <f>VLOOKUP($A970, TblMedical[], 9, FALSE)</f>
        <v>0</v>
      </c>
      <c r="K970" s="29" t="str" cm="1">
        <f t="array" ref="K970">VLOOKUP($A970, TblMedical[], COLUMN(TblMedical[Smoker]), FALSE)</f>
        <v>No</v>
      </c>
      <c r="L970" s="29" t="str" cm="1">
        <f t="array" ref="L970">VLOOKUP($A970, TblMedical[], COLUMN(TblMedical[Weight Status]), FALSE)</f>
        <v>Obesity</v>
      </c>
      <c r="M970" s="29" t="str" cm="1">
        <f t="array" ref="M970">VLOOKUP($A970, TblMedical[], COLUMN(TblMedical[Diabetes Status]), FALSE)</f>
        <v>Normal</v>
      </c>
      <c r="N970" s="30" cm="1">
        <f t="array" ref="N970">VLOOKUP($A970, TblHospital[], COLUMN(TblHospital[DateofBirth]), FALSE)</f>
        <v>31207</v>
      </c>
      <c r="O970" s="35" t="str" cm="1">
        <f t="array" ref="O970">VLOOKUP($A970, TblHospital[], COLUMN(TblHospital[Hospital tier]), FALSE)</f>
        <v>tier - 3</v>
      </c>
      <c r="P970" s="35" t="str" cm="1">
        <f t="array" ref="P970">VLOOKUP($A970, TblHospital[], COLUMN(TblHospital[City tier]), FALSE)</f>
        <v>tier - 1</v>
      </c>
      <c r="Q970" s="35" t="str" cm="1">
        <f t="array" ref="Q970">VLOOKUP($A970, TblHospital[],COLUMN(TblHospital[State ID]), FALSE)</f>
        <v>R1012</v>
      </c>
      <c r="R970" s="31"/>
      <c r="S970" s="31"/>
      <c r="T970" s="31"/>
    </row>
    <row r="971" spans="1:20" x14ac:dyDescent="0.25">
      <c r="A971" s="39" t="str">
        <f>TblNames[[#This Row],[Customer ID]]</f>
        <v>Id970</v>
      </c>
      <c r="B971" s="29" t="str" cm="1">
        <f t="array" ref="B971">VLOOKUP($A971, TblNames[], COLUMN(TblNames[First Name]), FALSE)</f>
        <v>Brandon F</v>
      </c>
      <c r="C971" s="29" cm="1">
        <f t="array" ref="C971">VLOOKUP($A971, TblMedical[], COLUMN(TblMedical[HBA1C]), FALSE)</f>
        <v>4.74</v>
      </c>
      <c r="D971" s="34" cm="1">
        <f t="array" ref="D971">VLOOKUP($A971, TblHospital[], COLUMN(TblHospital[Charges]), FALSE)</f>
        <v>11412.02</v>
      </c>
      <c r="E971" s="40" cm="1">
        <f t="array" ref="E971">VLOOKUP($A971, TblHospital[], COLUMN(TblHospital[Age]), FALSE)</f>
        <v>39</v>
      </c>
      <c r="F971" s="29" cm="1">
        <f t="array" ref="F971">VLOOKUP($A971, TblMedical[], COLUMN(TblMedical[BMI]), FALSE)</f>
        <v>35.49</v>
      </c>
      <c r="G971" s="29" t="str" cm="1">
        <f t="array" ref="G971">VLOOKUP($A971, TblMedical[], COLUMN(TblMedical[Heart Issues]), FALSE)</f>
        <v>Yes</v>
      </c>
      <c r="H971" s="29" t="str" cm="1">
        <f t="array" ref="H971">VLOOKUP($A971, TblMedical[], COLUMN(TblMedical[Any Transplants]), FALSE)</f>
        <v>No</v>
      </c>
      <c r="I971" s="29" t="str" cm="1">
        <f t="array" ref="I971">VLOOKUP($A971, TblMedical[], COLUMN(TblMedical[Cancer history]), FALSE)</f>
        <v>Yes</v>
      </c>
      <c r="J971" s="29">
        <f>VLOOKUP($A971, TblMedical[], 9, FALSE)</f>
        <v>1</v>
      </c>
      <c r="K971" s="29" t="str" cm="1">
        <f t="array" ref="K971">VLOOKUP($A971, TblMedical[], COLUMN(TblMedical[Smoker]), FALSE)</f>
        <v>No</v>
      </c>
      <c r="L971" s="29" t="str" cm="1">
        <f t="array" ref="L971">VLOOKUP($A971, TblMedical[], COLUMN(TblMedical[Weight Status]), FALSE)</f>
        <v>Obesity</v>
      </c>
      <c r="M971" s="29" t="str" cm="1">
        <f t="array" ref="M971">VLOOKUP($A971, TblMedical[], COLUMN(TblMedical[Diabetes Status]), FALSE)</f>
        <v>Normal</v>
      </c>
      <c r="N971" s="30" cm="1">
        <f t="array" ref="N971">VLOOKUP($A971, TblHospital[], COLUMN(TblHospital[DateofBirth]), FALSE)</f>
        <v>30612</v>
      </c>
      <c r="O971" s="35" t="str" cm="1">
        <f t="array" ref="O971">VLOOKUP($A971, TblHospital[], COLUMN(TblHospital[Hospital tier]), FALSE)</f>
        <v>tier - 3</v>
      </c>
      <c r="P971" s="35" t="str" cm="1">
        <f t="array" ref="P971">VLOOKUP($A971, TblHospital[], COLUMN(TblHospital[City tier]), FALSE)</f>
        <v>tier - 1</v>
      </c>
      <c r="Q971" s="35" t="str" cm="1">
        <f t="array" ref="Q971">VLOOKUP($A971, TblHospital[],COLUMN(TblHospital[State ID]), FALSE)</f>
        <v>R1021</v>
      </c>
      <c r="R971" s="31"/>
      <c r="S971" s="31"/>
      <c r="T971" s="31"/>
    </row>
    <row r="972" spans="1:20" x14ac:dyDescent="0.25">
      <c r="A972" s="39" t="str">
        <f>TblNames[[#This Row],[Customer ID]]</f>
        <v>Id971</v>
      </c>
      <c r="B972" s="29" t="str" cm="1">
        <f t="array" ref="B972">VLOOKUP($A972, TblNames[], COLUMN(TblNames[First Name]), FALSE)</f>
        <v>Melissa</v>
      </c>
      <c r="C972" s="29" cm="1">
        <f t="array" ref="C972">VLOOKUP($A972, TblMedical[], COLUMN(TblMedical[HBA1C]), FALSE)</f>
        <v>7.6</v>
      </c>
      <c r="D972" s="34" cm="1">
        <f t="array" ref="D972">VLOOKUP($A972, TblHospital[], COLUMN(TblHospital[Charges]), FALSE)</f>
        <v>11411.69</v>
      </c>
      <c r="E972" s="40" cm="1">
        <f t="array" ref="E972">VLOOKUP($A972, TblHospital[], COLUMN(TblHospital[Age]), FALSE)</f>
        <v>52</v>
      </c>
      <c r="F972" s="29" cm="1">
        <f t="array" ref="F972">VLOOKUP($A972, TblMedical[], COLUMN(TblMedical[BMI]), FALSE)</f>
        <v>44.7</v>
      </c>
      <c r="G972" s="29" t="str" cm="1">
        <f t="array" ref="G972">VLOOKUP($A972, TblMedical[], COLUMN(TblMedical[Heart Issues]), FALSE)</f>
        <v>Yes</v>
      </c>
      <c r="H972" s="29" t="str" cm="1">
        <f t="array" ref="H972">VLOOKUP($A972, TblMedical[], COLUMN(TblMedical[Any Transplants]), FALSE)</f>
        <v>No</v>
      </c>
      <c r="I972" s="29" t="str" cm="1">
        <f t="array" ref="I972">VLOOKUP($A972, TblMedical[], COLUMN(TblMedical[Cancer history]), FALSE)</f>
        <v>No</v>
      </c>
      <c r="J972" s="29">
        <f>VLOOKUP($A972, TblMedical[], 9, FALSE)</f>
        <v>2</v>
      </c>
      <c r="K972" s="29" t="str" cm="1">
        <f t="array" ref="K972">VLOOKUP($A972, TblMedical[], COLUMN(TblMedical[Smoker]), FALSE)</f>
        <v>No</v>
      </c>
      <c r="L972" s="29" t="str" cm="1">
        <f t="array" ref="L972">VLOOKUP($A972, TblMedical[], COLUMN(TblMedical[Weight Status]), FALSE)</f>
        <v>Obesity</v>
      </c>
      <c r="M972" s="29" t="str" cm="1">
        <f t="array" ref="M972">VLOOKUP($A972, TblMedical[], COLUMN(TblMedical[Diabetes Status]), FALSE)</f>
        <v>Diabetes</v>
      </c>
      <c r="N972" s="30" cm="1">
        <f t="array" ref="N972">VLOOKUP($A972, TblHospital[], COLUMN(TblHospital[DateofBirth]), FALSE)</f>
        <v>25848</v>
      </c>
      <c r="O972" s="35" t="str" cm="1">
        <f t="array" ref="O972">VLOOKUP($A972, TblHospital[], COLUMN(TblHospital[Hospital tier]), FALSE)</f>
        <v>tier - 3</v>
      </c>
      <c r="P972" s="35" t="str" cm="1">
        <f t="array" ref="P972">VLOOKUP($A972, TblHospital[], COLUMN(TblHospital[City tier]), FALSE)</f>
        <v>tier - 2</v>
      </c>
      <c r="Q972" s="35" t="str" cm="1">
        <f t="array" ref="Q972">VLOOKUP($A972, TblHospital[],COLUMN(TblHospital[State ID]), FALSE)</f>
        <v>R1011</v>
      </c>
      <c r="R972" s="31"/>
      <c r="S972" s="31"/>
      <c r="T972" s="31"/>
    </row>
    <row r="973" spans="1:20" x14ac:dyDescent="0.25">
      <c r="A973" s="39" t="str">
        <f>TblNames[[#This Row],[Customer ID]]</f>
        <v>Id972</v>
      </c>
      <c r="B973" s="29" t="str" cm="1">
        <f t="array" ref="B973">VLOOKUP($A973, TblNames[], COLUMN(TblNames[First Name]), FALSE)</f>
        <v>Danielle N</v>
      </c>
      <c r="C973" s="29" cm="1">
        <f t="array" ref="C973">VLOOKUP($A973, TblMedical[], COLUMN(TblMedical[HBA1C]), FALSE)</f>
        <v>8.5</v>
      </c>
      <c r="D973" s="34" cm="1">
        <f t="array" ref="D973">VLOOKUP($A973, TblHospital[], COLUMN(TblHospital[Charges]), FALSE)</f>
        <v>11396.9</v>
      </c>
      <c r="E973" s="40" cm="1">
        <f t="array" ref="E973">VLOOKUP($A973, TblHospital[], COLUMN(TblHospital[Age]), FALSE)</f>
        <v>52</v>
      </c>
      <c r="F973" s="29" cm="1">
        <f t="array" ref="F973">VLOOKUP($A973, TblMedical[], COLUMN(TblMedical[BMI]), FALSE)</f>
        <v>38.380000000000003</v>
      </c>
      <c r="G973" s="29" t="str" cm="1">
        <f t="array" ref="G973">VLOOKUP($A973, TblMedical[], COLUMN(TblMedical[Heart Issues]), FALSE)</f>
        <v>Yes</v>
      </c>
      <c r="H973" s="29" t="str" cm="1">
        <f t="array" ref="H973">VLOOKUP($A973, TblMedical[], COLUMN(TblMedical[Any Transplants]), FALSE)</f>
        <v>No</v>
      </c>
      <c r="I973" s="29" t="str" cm="1">
        <f t="array" ref="I973">VLOOKUP($A973, TblMedical[], COLUMN(TblMedical[Cancer history]), FALSE)</f>
        <v>No</v>
      </c>
      <c r="J973" s="29">
        <f>VLOOKUP($A973, TblMedical[], 9, FALSE)</f>
        <v>2</v>
      </c>
      <c r="K973" s="29" t="str" cm="1">
        <f t="array" ref="K973">VLOOKUP($A973, TblMedical[], COLUMN(TblMedical[Smoker]), FALSE)</f>
        <v>No</v>
      </c>
      <c r="L973" s="29" t="str" cm="1">
        <f t="array" ref="L973">VLOOKUP($A973, TblMedical[], COLUMN(TblMedical[Weight Status]), FALSE)</f>
        <v>Obesity</v>
      </c>
      <c r="M973" s="29" t="str" cm="1">
        <f t="array" ref="M973">VLOOKUP($A973, TblMedical[], COLUMN(TblMedical[Diabetes Status]), FALSE)</f>
        <v>Diabetes</v>
      </c>
      <c r="N973" s="30" cm="1">
        <f t="array" ref="N973">VLOOKUP($A973, TblHospital[], COLUMN(TblHospital[DateofBirth]), FALSE)</f>
        <v>25843</v>
      </c>
      <c r="O973" s="35" t="str" cm="1">
        <f t="array" ref="O973">VLOOKUP($A973, TblHospital[], COLUMN(TblHospital[Hospital tier]), FALSE)</f>
        <v>tier - 3</v>
      </c>
      <c r="P973" s="35" t="str" cm="1">
        <f t="array" ref="P973">VLOOKUP($A973, TblHospital[], COLUMN(TblHospital[City tier]), FALSE)</f>
        <v>tier - 3</v>
      </c>
      <c r="Q973" s="35" t="str" cm="1">
        <f t="array" ref="Q973">VLOOKUP($A973, TblHospital[],COLUMN(TblHospital[State ID]), FALSE)</f>
        <v>R1024</v>
      </c>
      <c r="R973" s="31"/>
      <c r="S973" s="31"/>
      <c r="T973" s="31"/>
    </row>
    <row r="974" spans="1:20" x14ac:dyDescent="0.25">
      <c r="A974" s="39" t="str">
        <f>TblNames[[#This Row],[Customer ID]]</f>
        <v>Id973</v>
      </c>
      <c r="B974" s="29" t="str" cm="1">
        <f t="array" ref="B974">VLOOKUP($A974, TblNames[], COLUMN(TblNames[First Name]), FALSE)</f>
        <v>Matthew</v>
      </c>
      <c r="C974" s="29" cm="1">
        <f t="array" ref="C974">VLOOKUP($A974, TblMedical[], COLUMN(TblMedical[HBA1C]), FALSE)</f>
        <v>11.22</v>
      </c>
      <c r="D974" s="34" cm="1">
        <f t="array" ref="D974">VLOOKUP($A974, TblHospital[], COLUMN(TblHospital[Charges]), FALSE)</f>
        <v>11394.07</v>
      </c>
      <c r="E974" s="40" cm="1">
        <f t="array" ref="E974">VLOOKUP($A974, TblHospital[], COLUMN(TblHospital[Age]), FALSE)</f>
        <v>55</v>
      </c>
      <c r="F974" s="29" cm="1">
        <f t="array" ref="F974">VLOOKUP($A974, TblMedical[], COLUMN(TblMedical[BMI]), FALSE)</f>
        <v>35.244999999999997</v>
      </c>
      <c r="G974" s="29" t="str" cm="1">
        <f t="array" ref="G974">VLOOKUP($A974, TblMedical[], COLUMN(TblMedical[Heart Issues]), FALSE)</f>
        <v>Yes</v>
      </c>
      <c r="H974" s="29" t="str" cm="1">
        <f t="array" ref="H974">VLOOKUP($A974, TblMedical[], COLUMN(TblMedical[Any Transplants]), FALSE)</f>
        <v>No</v>
      </c>
      <c r="I974" s="29" t="str" cm="1">
        <f t="array" ref="I974">VLOOKUP($A974, TblMedical[], COLUMN(TblMedical[Cancer history]), FALSE)</f>
        <v>No</v>
      </c>
      <c r="J974" s="29">
        <f>VLOOKUP($A974, TblMedical[], 9, FALSE)</f>
        <v>0</v>
      </c>
      <c r="K974" s="29" t="str" cm="1">
        <f t="array" ref="K974">VLOOKUP($A974, TblMedical[], COLUMN(TblMedical[Smoker]), FALSE)</f>
        <v>No</v>
      </c>
      <c r="L974" s="29" t="str" cm="1">
        <f t="array" ref="L974">VLOOKUP($A974, TblMedical[], COLUMN(TblMedical[Weight Status]), FALSE)</f>
        <v>Obesity</v>
      </c>
      <c r="M974" s="29" t="str" cm="1">
        <f t="array" ref="M974">VLOOKUP($A974, TblMedical[], COLUMN(TblMedical[Diabetes Status]), FALSE)</f>
        <v>Diabetes</v>
      </c>
      <c r="N974" s="30" cm="1">
        <f t="array" ref="N974">VLOOKUP($A974, TblHospital[], COLUMN(TblHospital[DateofBirth]), FALSE)</f>
        <v>24825</v>
      </c>
      <c r="O974" s="35" t="str" cm="1">
        <f t="array" ref="O974">VLOOKUP($A974, TblHospital[], COLUMN(TblHospital[Hospital tier]), FALSE)</f>
        <v>tier - 3</v>
      </c>
      <c r="P974" s="35" t="str" cm="1">
        <f t="array" ref="P974">VLOOKUP($A974, TblHospital[], COLUMN(TblHospital[City tier]), FALSE)</f>
        <v>tier - 1</v>
      </c>
      <c r="Q974" s="35" t="str" cm="1">
        <f t="array" ref="Q974">VLOOKUP($A974, TblHospital[],COLUMN(TblHospital[State ID]), FALSE)</f>
        <v>R1018</v>
      </c>
      <c r="R974" s="31"/>
      <c r="S974" s="31"/>
      <c r="T974" s="31"/>
    </row>
    <row r="975" spans="1:20" x14ac:dyDescent="0.25">
      <c r="A975" s="39" t="str">
        <f>TblNames[[#This Row],[Customer ID]]</f>
        <v>Id974</v>
      </c>
      <c r="B975" s="29" t="str" cm="1">
        <f t="array" ref="B975">VLOOKUP($A975, TblNames[], COLUMN(TblNames[First Name]), FALSE)</f>
        <v>Bettina</v>
      </c>
      <c r="C975" s="29" cm="1">
        <f t="array" ref="C975">VLOOKUP($A975, TblMedical[], COLUMN(TblMedical[HBA1C]), FALSE)</f>
        <v>5.0999999999999996</v>
      </c>
      <c r="D975" s="34" cm="1">
        <f t="array" ref="D975">VLOOKUP($A975, TblHospital[], COLUMN(TblHospital[Charges]), FALSE)</f>
        <v>11388.27</v>
      </c>
      <c r="E975" s="40" cm="1">
        <f t="array" ref="E975">VLOOKUP($A975, TblHospital[], COLUMN(TblHospital[Age]), FALSE)</f>
        <v>26</v>
      </c>
      <c r="F975" s="29" cm="1">
        <f t="array" ref="F975">VLOOKUP($A975, TblMedical[], COLUMN(TblMedical[BMI]), FALSE)</f>
        <v>49.84</v>
      </c>
      <c r="G975" s="29" t="str" cm="1">
        <f t="array" ref="G975">VLOOKUP($A975, TblMedical[], COLUMN(TblMedical[Heart Issues]), FALSE)</f>
        <v>Yes</v>
      </c>
      <c r="H975" s="29" t="str" cm="1">
        <f t="array" ref="H975">VLOOKUP($A975, TblMedical[], COLUMN(TblMedical[Any Transplants]), FALSE)</f>
        <v>No</v>
      </c>
      <c r="I975" s="29" t="str" cm="1">
        <f t="array" ref="I975">VLOOKUP($A975, TblMedical[], COLUMN(TblMedical[Cancer history]), FALSE)</f>
        <v>Yes</v>
      </c>
      <c r="J975" s="29">
        <f>VLOOKUP($A975, TblMedical[], 9, FALSE)</f>
        <v>1</v>
      </c>
      <c r="K975" s="29" t="str" cm="1">
        <f t="array" ref="K975">VLOOKUP($A975, TblMedical[], COLUMN(TblMedical[Smoker]), FALSE)</f>
        <v>No</v>
      </c>
      <c r="L975" s="29" t="str" cm="1">
        <f t="array" ref="L975">VLOOKUP($A975, TblMedical[], COLUMN(TblMedical[Weight Status]), FALSE)</f>
        <v>Obesity</v>
      </c>
      <c r="M975" s="29" t="str" cm="1">
        <f t="array" ref="M975">VLOOKUP($A975, TblMedical[], COLUMN(TblMedical[Diabetes Status]), FALSE)</f>
        <v>Normal</v>
      </c>
      <c r="N975" s="30" cm="1">
        <f t="array" ref="N975">VLOOKUP($A975, TblHospital[], COLUMN(TblHospital[DateofBirth]), FALSE)</f>
        <v>35639</v>
      </c>
      <c r="O975" s="35" t="str" cm="1">
        <f t="array" ref="O975">VLOOKUP($A975, TblHospital[], COLUMN(TblHospital[Hospital tier]), FALSE)</f>
        <v>tier - 3</v>
      </c>
      <c r="P975" s="35" t="str" cm="1">
        <f t="array" ref="P975">VLOOKUP($A975, TblHospital[], COLUMN(TblHospital[City tier]), FALSE)</f>
        <v>tier - 2</v>
      </c>
      <c r="Q975" s="35" t="str" cm="1">
        <f t="array" ref="Q975">VLOOKUP($A975, TblHospital[],COLUMN(TblHospital[State ID]), FALSE)</f>
        <v>R1026</v>
      </c>
      <c r="R975" s="31"/>
      <c r="S975" s="31"/>
      <c r="T975" s="31"/>
    </row>
    <row r="976" spans="1:20" x14ac:dyDescent="0.25">
      <c r="A976" s="39" t="str">
        <f>TblNames[[#This Row],[Customer ID]]</f>
        <v>Id975</v>
      </c>
      <c r="B976" s="29" t="str" cm="1">
        <f t="array" ref="B976">VLOOKUP($A976, TblNames[], COLUMN(TblNames[First Name]), FALSE)</f>
        <v>Alexander</v>
      </c>
      <c r="C976" s="29" cm="1">
        <f t="array" ref="C976">VLOOKUP($A976, TblMedical[], COLUMN(TblMedical[HBA1C]), FALSE)</f>
        <v>5.43</v>
      </c>
      <c r="D976" s="34" cm="1">
        <f t="array" ref="D976">VLOOKUP($A976, TblHospital[], COLUMN(TblHospital[Charges]), FALSE)</f>
        <v>11381.33</v>
      </c>
      <c r="E976" s="40" cm="1">
        <f t="array" ref="E976">VLOOKUP($A976, TblHospital[], COLUMN(TblHospital[Age]), FALSE)</f>
        <v>59</v>
      </c>
      <c r="F976" s="29" cm="1">
        <f t="array" ref="F976">VLOOKUP($A976, TblMedical[], COLUMN(TblMedical[BMI]), FALSE)</f>
        <v>49.06</v>
      </c>
      <c r="G976" s="29" t="str" cm="1">
        <f t="array" ref="G976">VLOOKUP($A976, TblMedical[], COLUMN(TblMedical[Heart Issues]), FALSE)</f>
        <v>Yes</v>
      </c>
      <c r="H976" s="29" t="str" cm="1">
        <f t="array" ref="H976">VLOOKUP($A976, TblMedical[], COLUMN(TblMedical[Any Transplants]), FALSE)</f>
        <v>No</v>
      </c>
      <c r="I976" s="29" t="str" cm="1">
        <f t="array" ref="I976">VLOOKUP($A976, TblMedical[], COLUMN(TblMedical[Cancer history]), FALSE)</f>
        <v>No</v>
      </c>
      <c r="J976" s="29">
        <f>VLOOKUP($A976, TblMedical[], 9, FALSE)</f>
        <v>1</v>
      </c>
      <c r="K976" s="29" t="str" cm="1">
        <f t="array" ref="K976">VLOOKUP($A976, TblMedical[], COLUMN(TblMedical[Smoker]), FALSE)</f>
        <v>No</v>
      </c>
      <c r="L976" s="29" t="str" cm="1">
        <f t="array" ref="L976">VLOOKUP($A976, TblMedical[], COLUMN(TblMedical[Weight Status]), FALSE)</f>
        <v>Obesity</v>
      </c>
      <c r="M976" s="29" t="str" cm="1">
        <f t="array" ref="M976">VLOOKUP($A976, TblMedical[], COLUMN(TblMedical[Diabetes Status]), FALSE)</f>
        <v>Normal</v>
      </c>
      <c r="N976" s="30" cm="1">
        <f t="array" ref="N976">VLOOKUP($A976, TblHospital[], COLUMN(TblHospital[DateofBirth]), FALSE)</f>
        <v>23541</v>
      </c>
      <c r="O976" s="35" t="str" cm="1">
        <f t="array" ref="O976">VLOOKUP($A976, TblHospital[], COLUMN(TblHospital[Hospital tier]), FALSE)</f>
        <v>tier - 3</v>
      </c>
      <c r="P976" s="35" t="str" cm="1">
        <f t="array" ref="P976">VLOOKUP($A976, TblHospital[], COLUMN(TblHospital[City tier]), FALSE)</f>
        <v>tier - 2</v>
      </c>
      <c r="Q976" s="35" t="str" cm="1">
        <f t="array" ref="Q976">VLOOKUP($A976, TblHospital[],COLUMN(TblHospital[State ID]), FALSE)</f>
        <v>R1013</v>
      </c>
      <c r="R976" s="31"/>
      <c r="S976" s="31"/>
      <c r="T976" s="31"/>
    </row>
    <row r="977" spans="1:20" x14ac:dyDescent="0.25">
      <c r="A977" s="39" t="str">
        <f>TblNames[[#This Row],[Customer ID]]</f>
        <v>Id976</v>
      </c>
      <c r="B977" s="29" t="str" cm="1">
        <f t="array" ref="B977">VLOOKUP($A977, TblNames[], COLUMN(TblNames[First Name]), FALSE)</f>
        <v>Holli</v>
      </c>
      <c r="C977" s="29" cm="1">
        <f t="array" ref="C977">VLOOKUP($A977, TblMedical[], COLUMN(TblMedical[HBA1C]), FALSE)</f>
        <v>5.82</v>
      </c>
      <c r="D977" s="34" cm="1">
        <f t="array" ref="D977">VLOOKUP($A977, TblHospital[], COLUMN(TblHospital[Charges]), FALSE)</f>
        <v>11378.57</v>
      </c>
      <c r="E977" s="40" cm="1">
        <f t="array" ref="E977">VLOOKUP($A977, TblHospital[], COLUMN(TblHospital[Age]), FALSE)</f>
        <v>50</v>
      </c>
      <c r="F977" s="29" cm="1">
        <f t="array" ref="F977">VLOOKUP($A977, TblMedical[], COLUMN(TblMedical[BMI]), FALSE)</f>
        <v>30.88</v>
      </c>
      <c r="G977" s="29" t="str" cm="1">
        <f t="array" ref="G977">VLOOKUP($A977, TblMedical[], COLUMN(TblMedical[Heart Issues]), FALSE)</f>
        <v>No</v>
      </c>
      <c r="H977" s="29" t="str" cm="1">
        <f t="array" ref="H977">VLOOKUP($A977, TblMedical[], COLUMN(TblMedical[Any Transplants]), FALSE)</f>
        <v>No</v>
      </c>
      <c r="I977" s="29" t="str" cm="1">
        <f t="array" ref="I977">VLOOKUP($A977, TblMedical[], COLUMN(TblMedical[Cancer history]), FALSE)</f>
        <v>No</v>
      </c>
      <c r="J977" s="29">
        <f>VLOOKUP($A977, TblMedical[], 9, FALSE)</f>
        <v>2</v>
      </c>
      <c r="K977" s="29" t="str" cm="1">
        <f t="array" ref="K977">VLOOKUP($A977, TblMedical[], COLUMN(TblMedical[Smoker]), FALSE)</f>
        <v>No</v>
      </c>
      <c r="L977" s="29" t="str" cm="1">
        <f t="array" ref="L977">VLOOKUP($A977, TblMedical[], COLUMN(TblMedical[Weight Status]), FALSE)</f>
        <v>Obesity</v>
      </c>
      <c r="M977" s="29" t="str" cm="1">
        <f t="array" ref="M977">VLOOKUP($A977, TblMedical[], COLUMN(TblMedical[Diabetes Status]), FALSE)</f>
        <v>Normal</v>
      </c>
      <c r="N977" s="30" cm="1">
        <f t="array" ref="N977">VLOOKUP($A977, TblHospital[], COLUMN(TblHospital[DateofBirth]), FALSE)</f>
        <v>26639</v>
      </c>
      <c r="O977" s="35" t="str" cm="1">
        <f t="array" ref="O977">VLOOKUP($A977, TblHospital[], COLUMN(TblHospital[Hospital tier]), FALSE)</f>
        <v>tier - 3</v>
      </c>
      <c r="P977" s="35" t="str" cm="1">
        <f t="array" ref="P977">VLOOKUP($A977, TblHospital[], COLUMN(TblHospital[City tier]), FALSE)</f>
        <v>tier - 2</v>
      </c>
      <c r="Q977" s="35" t="str" cm="1">
        <f t="array" ref="Q977">VLOOKUP($A977, TblHospital[],COLUMN(TblHospital[State ID]), FALSE)</f>
        <v>R1025</v>
      </c>
      <c r="R977" s="31"/>
      <c r="S977" s="31"/>
      <c r="T977" s="31"/>
    </row>
    <row r="978" spans="1:20" x14ac:dyDescent="0.25">
      <c r="A978" s="39" t="str">
        <f>TblNames[[#This Row],[Customer ID]]</f>
        <v>Id977</v>
      </c>
      <c r="B978" s="29" t="str" cm="1">
        <f t="array" ref="B978">VLOOKUP($A978, TblNames[], COLUMN(TblNames[First Name]), FALSE)</f>
        <v>Heather C</v>
      </c>
      <c r="C978" s="29" cm="1">
        <f t="array" ref="C978">VLOOKUP($A978, TblMedical[], COLUMN(TblMedical[HBA1C]), FALSE)</f>
        <v>6.05</v>
      </c>
      <c r="D978" s="34" cm="1">
        <f t="array" ref="D978">VLOOKUP($A978, TblHospital[], COLUMN(TblHospital[Charges]), FALSE)</f>
        <v>11369.39</v>
      </c>
      <c r="E978" s="40" cm="1">
        <f t="array" ref="E978">VLOOKUP($A978, TblHospital[], COLUMN(TblHospital[Age]), FALSE)</f>
        <v>44</v>
      </c>
      <c r="F978" s="29" cm="1">
        <f t="array" ref="F978">VLOOKUP($A978, TblMedical[], COLUMN(TblMedical[BMI]), FALSE)</f>
        <v>33.35</v>
      </c>
      <c r="G978" s="29" t="str" cm="1">
        <f t="array" ref="G978">VLOOKUP($A978, TblMedical[], COLUMN(TblMedical[Heart Issues]), FALSE)</f>
        <v>No</v>
      </c>
      <c r="H978" s="29" t="str" cm="1">
        <f t="array" ref="H978">VLOOKUP($A978, TblMedical[], COLUMN(TblMedical[Any Transplants]), FALSE)</f>
        <v>No</v>
      </c>
      <c r="I978" s="29" t="str" cm="1">
        <f t="array" ref="I978">VLOOKUP($A978, TblMedical[], COLUMN(TblMedical[Cancer history]), FALSE)</f>
        <v>Yes</v>
      </c>
      <c r="J978" s="29">
        <f>VLOOKUP($A978, TblMedical[], 9, FALSE)</f>
        <v>1</v>
      </c>
      <c r="K978" s="29" t="str" cm="1">
        <f t="array" ref="K978">VLOOKUP($A978, TblMedical[], COLUMN(TblMedical[Smoker]), FALSE)</f>
        <v>No</v>
      </c>
      <c r="L978" s="29" t="str" cm="1">
        <f t="array" ref="L978">VLOOKUP($A978, TblMedical[], COLUMN(TblMedical[Weight Status]), FALSE)</f>
        <v>Obesity</v>
      </c>
      <c r="M978" s="29" t="str" cm="1">
        <f t="array" ref="M978">VLOOKUP($A978, TblMedical[], COLUMN(TblMedical[Diabetes Status]), FALSE)</f>
        <v>Prediabetes</v>
      </c>
      <c r="N978" s="30" cm="1">
        <f t="array" ref="N978">VLOOKUP($A978, TblHospital[], COLUMN(TblHospital[DateofBirth]), FALSE)</f>
        <v>29013</v>
      </c>
      <c r="O978" s="35" t="str" cm="1">
        <f t="array" ref="O978">VLOOKUP($A978, TblHospital[], COLUMN(TblHospital[Hospital tier]), FALSE)</f>
        <v>tier - 3</v>
      </c>
      <c r="P978" s="35" t="str" cm="1">
        <f t="array" ref="P978">VLOOKUP($A978, TblHospital[], COLUMN(TblHospital[City tier]), FALSE)</f>
        <v>tier - 1</v>
      </c>
      <c r="Q978" s="35" t="str" cm="1">
        <f t="array" ref="Q978">VLOOKUP($A978, TblHospital[],COLUMN(TblHospital[State ID]), FALSE)</f>
        <v>R1026</v>
      </c>
      <c r="R978" s="31"/>
      <c r="S978" s="31"/>
      <c r="T978" s="31"/>
    </row>
    <row r="979" spans="1:20" x14ac:dyDescent="0.25">
      <c r="A979" s="39" t="str">
        <f>TblNames[[#This Row],[Customer ID]]</f>
        <v>Id978</v>
      </c>
      <c r="B979" s="29" t="str" cm="1">
        <f t="array" ref="B979">VLOOKUP($A979, TblNames[], COLUMN(TblNames[First Name]), FALSE)</f>
        <v>Kyle</v>
      </c>
      <c r="C979" s="29" cm="1">
        <f t="array" ref="C979">VLOOKUP($A979, TblMedical[], COLUMN(TblMedical[HBA1C]), FALSE)</f>
        <v>6.38</v>
      </c>
      <c r="D979" s="34" cm="1">
        <f t="array" ref="D979">VLOOKUP($A979, TblHospital[], COLUMN(TblHospital[Charges]), FALSE)</f>
        <v>11365.95</v>
      </c>
      <c r="E979" s="40" cm="1">
        <f t="array" ref="E979">VLOOKUP($A979, TblHospital[], COLUMN(TblHospital[Age]), FALSE)</f>
        <v>58</v>
      </c>
      <c r="F979" s="29" cm="1">
        <f t="array" ref="F979">VLOOKUP($A979, TblMedical[], COLUMN(TblMedical[BMI]), FALSE)</f>
        <v>38</v>
      </c>
      <c r="G979" s="29" t="str" cm="1">
        <f t="array" ref="G979">VLOOKUP($A979, TblMedical[], COLUMN(TblMedical[Heart Issues]), FALSE)</f>
        <v>Yes</v>
      </c>
      <c r="H979" s="29" t="str" cm="1">
        <f t="array" ref="H979">VLOOKUP($A979, TblMedical[], COLUMN(TblMedical[Any Transplants]), FALSE)</f>
        <v>No</v>
      </c>
      <c r="I979" s="29" t="str" cm="1">
        <f t="array" ref="I979">VLOOKUP($A979, TblMedical[], COLUMN(TblMedical[Cancer history]), FALSE)</f>
        <v>No</v>
      </c>
      <c r="J979" s="29">
        <f>VLOOKUP($A979, TblMedical[], 9, FALSE)</f>
        <v>1</v>
      </c>
      <c r="K979" s="29" t="str" cm="1">
        <f t="array" ref="K979">VLOOKUP($A979, TblMedical[], COLUMN(TblMedical[Smoker]), FALSE)</f>
        <v>No</v>
      </c>
      <c r="L979" s="29" t="str" cm="1">
        <f t="array" ref="L979">VLOOKUP($A979, TblMedical[], COLUMN(TblMedical[Weight Status]), FALSE)</f>
        <v>Obesity</v>
      </c>
      <c r="M979" s="29" t="str" cm="1">
        <f t="array" ref="M979">VLOOKUP($A979, TblMedical[], COLUMN(TblMedical[Diabetes Status]), FALSE)</f>
        <v>Prediabetes</v>
      </c>
      <c r="N979" s="30" cm="1">
        <f t="array" ref="N979">VLOOKUP($A979, TblHospital[], COLUMN(TblHospital[DateofBirth]), FALSE)</f>
        <v>23724</v>
      </c>
      <c r="O979" s="35" t="str" cm="1">
        <f t="array" ref="O979">VLOOKUP($A979, TblHospital[], COLUMN(TblHospital[Hospital tier]), FALSE)</f>
        <v>tier - 3</v>
      </c>
      <c r="P979" s="35" t="str" cm="1">
        <f t="array" ref="P979">VLOOKUP($A979, TblHospital[], COLUMN(TblHospital[City tier]), FALSE)</f>
        <v>tier - 2</v>
      </c>
      <c r="Q979" s="35" t="str" cm="1">
        <f t="array" ref="Q979">VLOOKUP($A979, TblHospital[],COLUMN(TblHospital[State ID]), FALSE)</f>
        <v>R1011</v>
      </c>
      <c r="R979" s="31"/>
      <c r="S979" s="31"/>
      <c r="T979" s="31"/>
    </row>
    <row r="980" spans="1:20" x14ac:dyDescent="0.25">
      <c r="A980" s="39" t="str">
        <f>TblNames[[#This Row],[Customer ID]]</f>
        <v>Id979</v>
      </c>
      <c r="B980" s="29" t="str" cm="1">
        <f t="array" ref="B980">VLOOKUP($A980, TblNames[], COLUMN(TblNames[First Name]), FALSE)</f>
        <v>Thomas J</v>
      </c>
      <c r="C980" s="29" cm="1">
        <f t="array" ref="C980">VLOOKUP($A980, TblMedical[], COLUMN(TblMedical[HBA1C]), FALSE)</f>
        <v>5.73</v>
      </c>
      <c r="D980" s="34" cm="1">
        <f t="array" ref="D980">VLOOKUP($A980, TblHospital[], COLUMN(TblHospital[Charges]), FALSE)</f>
        <v>11363.28</v>
      </c>
      <c r="E980" s="40" cm="1">
        <f t="array" ref="E980">VLOOKUP($A980, TblHospital[], COLUMN(TblHospital[Age]), FALSE)</f>
        <v>59</v>
      </c>
      <c r="F980" s="29" cm="1">
        <f t="array" ref="F980">VLOOKUP($A980, TblMedical[], COLUMN(TblMedical[BMI]), FALSE)</f>
        <v>36.08</v>
      </c>
      <c r="G980" s="29" t="str" cm="1">
        <f t="array" ref="G980">VLOOKUP($A980, TblMedical[], COLUMN(TblMedical[Heart Issues]), FALSE)</f>
        <v>Yes</v>
      </c>
      <c r="H980" s="29" t="str" cm="1">
        <f t="array" ref="H980">VLOOKUP($A980, TblMedical[], COLUMN(TblMedical[Any Transplants]), FALSE)</f>
        <v>No</v>
      </c>
      <c r="I980" s="29" t="str" cm="1">
        <f t="array" ref="I980">VLOOKUP($A980, TblMedical[], COLUMN(TblMedical[Cancer history]), FALSE)</f>
        <v>No</v>
      </c>
      <c r="J980" s="29">
        <f>VLOOKUP($A980, TblMedical[], 9, FALSE)</f>
        <v>1</v>
      </c>
      <c r="K980" s="29" t="str" cm="1">
        <f t="array" ref="K980">VLOOKUP($A980, TblMedical[], COLUMN(TblMedical[Smoker]), FALSE)</f>
        <v>No</v>
      </c>
      <c r="L980" s="29" t="str" cm="1">
        <f t="array" ref="L980">VLOOKUP($A980, TblMedical[], COLUMN(TblMedical[Weight Status]), FALSE)</f>
        <v>Obesity</v>
      </c>
      <c r="M980" s="29" t="str" cm="1">
        <f t="array" ref="M980">VLOOKUP($A980, TblMedical[], COLUMN(TblMedical[Diabetes Status]), FALSE)</f>
        <v>Normal</v>
      </c>
      <c r="N980" s="30" cm="1">
        <f t="array" ref="N980">VLOOKUP($A980, TblHospital[], COLUMN(TblHospital[DateofBirth]), FALSE)</f>
        <v>23561</v>
      </c>
      <c r="O980" s="35" t="str" cm="1">
        <f t="array" ref="O980">VLOOKUP($A980, TblHospital[], COLUMN(TblHospital[Hospital tier]), FALSE)</f>
        <v>tier - 3</v>
      </c>
      <c r="P980" s="35" t="str" cm="1">
        <f t="array" ref="P980">VLOOKUP($A980, TblHospital[], COLUMN(TblHospital[City tier]), FALSE)</f>
        <v>tier - 1</v>
      </c>
      <c r="Q980" s="35" t="str" cm="1">
        <f t="array" ref="Q980">VLOOKUP($A980, TblHospital[],COLUMN(TblHospital[State ID]), FALSE)</f>
        <v>R1013</v>
      </c>
      <c r="R980" s="31"/>
      <c r="S980" s="31"/>
      <c r="T980" s="31"/>
    </row>
    <row r="981" spans="1:20" x14ac:dyDescent="0.25">
      <c r="A981" s="39" t="str">
        <f>TblNames[[#This Row],[Customer ID]]</f>
        <v>Id980</v>
      </c>
      <c r="B981" s="29" t="str" cm="1">
        <f t="array" ref="B981">VLOOKUP($A981, TblNames[], COLUMN(TblNames[First Name]), FALSE)</f>
        <v>Chris</v>
      </c>
      <c r="C981" s="29" cm="1">
        <f t="array" ref="C981">VLOOKUP($A981, TblMedical[], COLUMN(TblMedical[HBA1C]), FALSE)</f>
        <v>5.47</v>
      </c>
      <c r="D981" s="34" cm="1">
        <f t="array" ref="D981">VLOOKUP($A981, TblHospital[], COLUMN(TblHospital[Charges]), FALSE)</f>
        <v>11362.76</v>
      </c>
      <c r="E981" s="40" cm="1">
        <f t="array" ref="E981">VLOOKUP($A981, TblHospital[], COLUMN(TblHospital[Age]), FALSE)</f>
        <v>59</v>
      </c>
      <c r="F981" s="29" cm="1">
        <f t="array" ref="F981">VLOOKUP($A981, TblMedical[], COLUMN(TblMedical[BMI]), FALSE)</f>
        <v>35.700000000000003</v>
      </c>
      <c r="G981" s="29" t="str" cm="1">
        <f t="array" ref="G981">VLOOKUP($A981, TblMedical[], COLUMN(TblMedical[Heart Issues]), FALSE)</f>
        <v>Yes</v>
      </c>
      <c r="H981" s="29" t="str" cm="1">
        <f t="array" ref="H981">VLOOKUP($A981, TblMedical[], COLUMN(TblMedical[Any Transplants]), FALSE)</f>
        <v>No</v>
      </c>
      <c r="I981" s="29" t="str" cm="1">
        <f t="array" ref="I981">VLOOKUP($A981, TblMedical[], COLUMN(TblMedical[Cancer history]), FALSE)</f>
        <v>No</v>
      </c>
      <c r="J981" s="29">
        <f>VLOOKUP($A981, TblMedical[], 9, FALSE)</f>
        <v>1</v>
      </c>
      <c r="K981" s="29" t="str" cm="1">
        <f t="array" ref="K981">VLOOKUP($A981, TblMedical[], COLUMN(TblMedical[Smoker]), FALSE)</f>
        <v>No</v>
      </c>
      <c r="L981" s="29" t="str" cm="1">
        <f t="array" ref="L981">VLOOKUP($A981, TblMedical[], COLUMN(TblMedical[Weight Status]), FALSE)</f>
        <v>Obesity</v>
      </c>
      <c r="M981" s="29" t="str" cm="1">
        <f t="array" ref="M981">VLOOKUP($A981, TblMedical[], COLUMN(TblMedical[Diabetes Status]), FALSE)</f>
        <v>Normal</v>
      </c>
      <c r="N981" s="30" cm="1">
        <f t="array" ref="N981">VLOOKUP($A981, TblHospital[], COLUMN(TblHospital[DateofBirth]), FALSE)</f>
        <v>23562</v>
      </c>
      <c r="O981" s="35" t="str" cm="1">
        <f t="array" ref="O981">VLOOKUP($A981, TblHospital[], COLUMN(TblHospital[Hospital tier]), FALSE)</f>
        <v>tier - 3</v>
      </c>
      <c r="P981" s="35" t="str" cm="1">
        <f t="array" ref="P981">VLOOKUP($A981, TblHospital[], COLUMN(TblHospital[City tier]), FALSE)</f>
        <v>tier - 1</v>
      </c>
      <c r="Q981" s="35" t="str" cm="1">
        <f t="array" ref="Q981">VLOOKUP($A981, TblHospital[],COLUMN(TblHospital[State ID]), FALSE)</f>
        <v>R1011</v>
      </c>
      <c r="R981" s="31"/>
      <c r="S981" s="31"/>
      <c r="T981" s="31"/>
    </row>
    <row r="982" spans="1:20" x14ac:dyDescent="0.25">
      <c r="A982" s="39" t="str">
        <f>TblNames[[#This Row],[Customer ID]]</f>
        <v>Id981</v>
      </c>
      <c r="B982" s="29" t="str" cm="1">
        <f t="array" ref="B982">VLOOKUP($A982, TblNames[], COLUMN(TblNames[First Name]), FALSE)</f>
        <v>Graham</v>
      </c>
      <c r="C982" s="29" cm="1">
        <f t="array" ref="C982">VLOOKUP($A982, TblMedical[], COLUMN(TblMedical[HBA1C]), FALSE)</f>
        <v>11.3</v>
      </c>
      <c r="D982" s="34" cm="1">
        <f t="array" ref="D982">VLOOKUP($A982, TblHospital[], COLUMN(TblHospital[Charges]), FALSE)</f>
        <v>11356.66</v>
      </c>
      <c r="E982" s="40" cm="1">
        <f t="array" ref="E982">VLOOKUP($A982, TblHospital[], COLUMN(TblHospital[Age]), FALSE)</f>
        <v>57</v>
      </c>
      <c r="F982" s="29" cm="1">
        <f t="array" ref="F982">VLOOKUP($A982, TblMedical[], COLUMN(TblMedical[BMI]), FALSE)</f>
        <v>34.01</v>
      </c>
      <c r="G982" s="29" t="str" cm="1">
        <f t="array" ref="G982">VLOOKUP($A982, TblMedical[], COLUMN(TblMedical[Heart Issues]), FALSE)</f>
        <v>No</v>
      </c>
      <c r="H982" s="29" t="str" cm="1">
        <f t="array" ref="H982">VLOOKUP($A982, TblMedical[], COLUMN(TblMedical[Any Transplants]), FALSE)</f>
        <v>No</v>
      </c>
      <c r="I982" s="29" t="str" cm="1">
        <f t="array" ref="I982">VLOOKUP($A982, TblMedical[], COLUMN(TblMedical[Cancer history]), FALSE)</f>
        <v>No</v>
      </c>
      <c r="J982" s="29">
        <f>VLOOKUP($A982, TblMedical[], 9, FALSE)</f>
        <v>0</v>
      </c>
      <c r="K982" s="29" t="str" cm="1">
        <f t="array" ref="K982">VLOOKUP($A982, TblMedical[], COLUMN(TblMedical[Smoker]), FALSE)</f>
        <v>No</v>
      </c>
      <c r="L982" s="29" t="str" cm="1">
        <f t="array" ref="L982">VLOOKUP($A982, TblMedical[], COLUMN(TblMedical[Weight Status]), FALSE)</f>
        <v>Obesity</v>
      </c>
      <c r="M982" s="29" t="str" cm="1">
        <f t="array" ref="M982">VLOOKUP($A982, TblMedical[], COLUMN(TblMedical[Diabetes Status]), FALSE)</f>
        <v>Diabetes</v>
      </c>
      <c r="N982" s="30" cm="1">
        <f t="array" ref="N982">VLOOKUP($A982, TblHospital[], COLUMN(TblHospital[DateofBirth]), FALSE)</f>
        <v>24011</v>
      </c>
      <c r="O982" s="35" t="str" cm="1">
        <f t="array" ref="O982">VLOOKUP($A982, TblHospital[], COLUMN(TblHospital[Hospital tier]), FALSE)</f>
        <v>tier - 3</v>
      </c>
      <c r="P982" s="35" t="str" cm="1">
        <f t="array" ref="P982">VLOOKUP($A982, TblHospital[], COLUMN(TblHospital[City tier]), FALSE)</f>
        <v>tier - 3</v>
      </c>
      <c r="Q982" s="35" t="str" cm="1">
        <f t="array" ref="Q982">VLOOKUP($A982, TblHospital[],COLUMN(TblHospital[State ID]), FALSE)</f>
        <v>R1012</v>
      </c>
      <c r="R982" s="31"/>
      <c r="S982" s="31"/>
      <c r="T982" s="31"/>
    </row>
    <row r="983" spans="1:20" x14ac:dyDescent="0.25">
      <c r="A983" s="39" t="str">
        <f>TblNames[[#This Row],[Customer ID]]</f>
        <v>Id982</v>
      </c>
      <c r="B983" s="29" t="str" cm="1">
        <f t="array" ref="B983">VLOOKUP($A983, TblNames[], COLUMN(TblNames[First Name]), FALSE)</f>
        <v>Garrett</v>
      </c>
      <c r="C983" s="29" cm="1">
        <f t="array" ref="C983">VLOOKUP($A983, TblMedical[], COLUMN(TblMedical[HBA1C]), FALSE)</f>
        <v>6.72</v>
      </c>
      <c r="D983" s="34" cm="1">
        <f t="array" ref="D983">VLOOKUP($A983, TblHospital[], COLUMN(TblHospital[Charges]), FALSE)</f>
        <v>11353.23</v>
      </c>
      <c r="E983" s="40" cm="1">
        <f t="array" ref="E983">VLOOKUP($A983, TblHospital[], COLUMN(TblHospital[Age]), FALSE)</f>
        <v>57</v>
      </c>
      <c r="F983" s="29" cm="1">
        <f t="array" ref="F983">VLOOKUP($A983, TblMedical[], COLUMN(TblMedical[BMI]), FALSE)</f>
        <v>31.54</v>
      </c>
      <c r="G983" s="29" t="str" cm="1">
        <f t="array" ref="G983">VLOOKUP($A983, TblMedical[], COLUMN(TblMedical[Heart Issues]), FALSE)</f>
        <v>No</v>
      </c>
      <c r="H983" s="29" t="str" cm="1">
        <f t="array" ref="H983">VLOOKUP($A983, TblMedical[], COLUMN(TblMedical[Any Transplants]), FALSE)</f>
        <v>No</v>
      </c>
      <c r="I983" s="29" t="str" cm="1">
        <f t="array" ref="I983">VLOOKUP($A983, TblMedical[], COLUMN(TblMedical[Cancer history]), FALSE)</f>
        <v>No</v>
      </c>
      <c r="J983" s="29">
        <f>VLOOKUP($A983, TblMedical[], 9, FALSE)</f>
        <v>0</v>
      </c>
      <c r="K983" s="29" t="str" cm="1">
        <f t="array" ref="K983">VLOOKUP($A983, TblMedical[], COLUMN(TblMedical[Smoker]), FALSE)</f>
        <v>No</v>
      </c>
      <c r="L983" s="29" t="str" cm="1">
        <f t="array" ref="L983">VLOOKUP($A983, TblMedical[], COLUMN(TblMedical[Weight Status]), FALSE)</f>
        <v>Obesity</v>
      </c>
      <c r="M983" s="29" t="str" cm="1">
        <f t="array" ref="M983">VLOOKUP($A983, TblMedical[], COLUMN(TblMedical[Diabetes Status]), FALSE)</f>
        <v>Prediabetes</v>
      </c>
      <c r="N983" s="30" cm="1">
        <f t="array" ref="N983">VLOOKUP($A983, TblHospital[], COLUMN(TblHospital[DateofBirth]), FALSE)</f>
        <v>24075</v>
      </c>
      <c r="O983" s="35" t="str" cm="1">
        <f t="array" ref="O983">VLOOKUP($A983, TblHospital[], COLUMN(TblHospital[Hospital tier]), FALSE)</f>
        <v>tier - 3</v>
      </c>
      <c r="P983" s="35" t="str" cm="1">
        <f t="array" ref="P983">VLOOKUP($A983, TblHospital[], COLUMN(TblHospital[City tier]), FALSE)</f>
        <v>tier - 1</v>
      </c>
      <c r="Q983" s="35" t="str" cm="1">
        <f t="array" ref="Q983">VLOOKUP($A983, TblHospital[],COLUMN(TblHospital[State ID]), FALSE)</f>
        <v>R1012</v>
      </c>
      <c r="R983" s="31"/>
      <c r="S983" s="31"/>
      <c r="T983" s="31"/>
    </row>
    <row r="984" spans="1:20" x14ac:dyDescent="0.25">
      <c r="A984" s="39" t="str">
        <f>TblNames[[#This Row],[Customer ID]]</f>
        <v>Id983</v>
      </c>
      <c r="B984" s="29" t="str" cm="1">
        <f t="array" ref="B984">VLOOKUP($A984, TblNames[], COLUMN(TblNames[First Name]), FALSE)</f>
        <v>Andrew</v>
      </c>
      <c r="C984" s="29" cm="1">
        <f t="array" ref="C984">VLOOKUP($A984, TblMedical[], COLUMN(TblMedical[HBA1C]), FALSE)</f>
        <v>5.36</v>
      </c>
      <c r="D984" s="34" cm="1">
        <f t="array" ref="D984">VLOOKUP($A984, TblHospital[], COLUMN(TblHospital[Charges]), FALSE)</f>
        <v>11345.52</v>
      </c>
      <c r="E984" s="40" cm="1">
        <f t="array" ref="E984">VLOOKUP($A984, TblHospital[], COLUMN(TblHospital[Age]), FALSE)</f>
        <v>59</v>
      </c>
      <c r="F984" s="29" cm="1">
        <f t="array" ref="F984">VLOOKUP($A984, TblMedical[], COLUMN(TblMedical[BMI]), FALSE)</f>
        <v>23.3</v>
      </c>
      <c r="G984" s="29" t="str" cm="1">
        <f t="array" ref="G984">VLOOKUP($A984, TblMedical[], COLUMN(TblMedical[Heart Issues]), FALSE)</f>
        <v>Yes</v>
      </c>
      <c r="H984" s="29" t="str" cm="1">
        <f t="array" ref="H984">VLOOKUP($A984, TblMedical[], COLUMN(TblMedical[Any Transplants]), FALSE)</f>
        <v>No</v>
      </c>
      <c r="I984" s="29" t="str" cm="1">
        <f t="array" ref="I984">VLOOKUP($A984, TblMedical[], COLUMN(TblMedical[Cancer history]), FALSE)</f>
        <v>No</v>
      </c>
      <c r="J984" s="29">
        <f>VLOOKUP($A984, TblMedical[], 9, FALSE)</f>
        <v>1</v>
      </c>
      <c r="K984" s="29" t="str" cm="1">
        <f t="array" ref="K984">VLOOKUP($A984, TblMedical[], COLUMN(TblMedical[Smoker]), FALSE)</f>
        <v>No</v>
      </c>
      <c r="L984" s="29" t="str" cm="1">
        <f t="array" ref="L984">VLOOKUP($A984, TblMedical[], COLUMN(TblMedical[Weight Status]), FALSE)</f>
        <v>Normal Weight</v>
      </c>
      <c r="M984" s="29" t="str" cm="1">
        <f t="array" ref="M984">VLOOKUP($A984, TblMedical[], COLUMN(TblMedical[Diabetes Status]), FALSE)</f>
        <v>Normal</v>
      </c>
      <c r="N984" s="30" cm="1">
        <f t="array" ref="N984">VLOOKUP($A984, TblHospital[], COLUMN(TblHospital[DateofBirth]), FALSE)</f>
        <v>23570</v>
      </c>
      <c r="O984" s="35" t="str" cm="1">
        <f t="array" ref="O984">VLOOKUP($A984, TblHospital[], COLUMN(TblHospital[Hospital tier]), FALSE)</f>
        <v>tier - 3</v>
      </c>
      <c r="P984" s="35" t="str" cm="1">
        <f t="array" ref="P984">VLOOKUP($A984, TblHospital[], COLUMN(TblHospital[City tier]), FALSE)</f>
        <v>tier - 3</v>
      </c>
      <c r="Q984" s="35" t="str" cm="1">
        <f t="array" ref="Q984">VLOOKUP($A984, TblHospital[],COLUMN(TblHospital[State ID]), FALSE)</f>
        <v>R1011</v>
      </c>
      <c r="R984" s="31"/>
      <c r="S984" s="31"/>
      <c r="T984" s="31"/>
    </row>
    <row r="985" spans="1:20" x14ac:dyDescent="0.25">
      <c r="A985" s="39" t="str">
        <f>TblNames[[#This Row],[Customer ID]]</f>
        <v>Id984</v>
      </c>
      <c r="B985" s="29" t="str" cm="1">
        <f t="array" ref="B985">VLOOKUP($A985, TblNames[], COLUMN(TblNames[First Name]), FALSE)</f>
        <v>Annabelle M</v>
      </c>
      <c r="C985" s="29" cm="1">
        <f t="array" ref="C985">VLOOKUP($A985, TblMedical[], COLUMN(TblMedical[HBA1C]), FALSE)</f>
        <v>9.8800000000000008</v>
      </c>
      <c r="D985" s="34" cm="1">
        <f t="array" ref="D985">VLOOKUP($A985, TblHospital[], COLUMN(TblHospital[Charges]), FALSE)</f>
        <v>11344.32</v>
      </c>
      <c r="E985" s="40" cm="1">
        <f t="array" ref="E985">VLOOKUP($A985, TblHospital[], COLUMN(TblHospital[Age]), FALSE)</f>
        <v>54</v>
      </c>
      <c r="F985" s="29" cm="1">
        <f t="array" ref="F985">VLOOKUP($A985, TblMedical[], COLUMN(TblMedical[BMI]), FALSE)</f>
        <v>27.75</v>
      </c>
      <c r="G985" s="29" t="str" cm="1">
        <f t="array" ref="G985">VLOOKUP($A985, TblMedical[], COLUMN(TblMedical[Heart Issues]), FALSE)</f>
        <v>No</v>
      </c>
      <c r="H985" s="29" t="str" cm="1">
        <f t="array" ref="H985">VLOOKUP($A985, TblMedical[], COLUMN(TblMedical[Any Transplants]), FALSE)</f>
        <v>No</v>
      </c>
      <c r="I985" s="29" t="str" cm="1">
        <f t="array" ref="I985">VLOOKUP($A985, TblMedical[], COLUMN(TblMedical[Cancer history]), FALSE)</f>
        <v>No</v>
      </c>
      <c r="J985" s="29">
        <f>VLOOKUP($A985, TblMedical[], 9, FALSE)</f>
        <v>0</v>
      </c>
      <c r="K985" s="29" t="str" cm="1">
        <f t="array" ref="K985">VLOOKUP($A985, TblMedical[], COLUMN(TblMedical[Smoker]), FALSE)</f>
        <v>No</v>
      </c>
      <c r="L985" s="29" t="str" cm="1">
        <f t="array" ref="L985">VLOOKUP($A985, TblMedical[], COLUMN(TblMedical[Weight Status]), FALSE)</f>
        <v>Overweight</v>
      </c>
      <c r="M985" s="29" t="str" cm="1">
        <f t="array" ref="M985">VLOOKUP($A985, TblMedical[], COLUMN(TblMedical[Diabetes Status]), FALSE)</f>
        <v>Diabetes</v>
      </c>
      <c r="N985" s="30" cm="1">
        <f t="array" ref="N985">VLOOKUP($A985, TblHospital[], COLUMN(TblHospital[DateofBirth]), FALSE)</f>
        <v>25144</v>
      </c>
      <c r="O985" s="35" t="str" cm="1">
        <f t="array" ref="O985">VLOOKUP($A985, TblHospital[], COLUMN(TblHospital[Hospital tier]), FALSE)</f>
        <v>tier - 3</v>
      </c>
      <c r="P985" s="35" t="str" cm="1">
        <f t="array" ref="P985">VLOOKUP($A985, TblHospital[], COLUMN(TblHospital[City tier]), FALSE)</f>
        <v>tier - 2</v>
      </c>
      <c r="Q985" s="35" t="str" cm="1">
        <f t="array" ref="Q985">VLOOKUP($A985, TblHospital[],COLUMN(TblHospital[State ID]), FALSE)</f>
        <v>R1025</v>
      </c>
      <c r="R985" s="31"/>
      <c r="S985" s="31"/>
      <c r="T985" s="31"/>
    </row>
    <row r="986" spans="1:20" x14ac:dyDescent="0.25">
      <c r="A986" s="39" t="str">
        <f>TblNames[[#This Row],[Customer ID]]</f>
        <v>Id985</v>
      </c>
      <c r="B986" s="29" t="str" cm="1">
        <f t="array" ref="B986">VLOOKUP($A986, TblNames[], COLUMN(TblNames[First Name]), FALSE)</f>
        <v>Daniel T</v>
      </c>
      <c r="C986" s="29" cm="1">
        <f t="array" ref="C986">VLOOKUP($A986, TblMedical[], COLUMN(TblMedical[HBA1C]), FALSE)</f>
        <v>4.1100000000000003</v>
      </c>
      <c r="D986" s="34" cm="1">
        <f t="array" ref="D986">VLOOKUP($A986, TblHospital[], COLUMN(TblHospital[Charges]), FALSE)</f>
        <v>11326.71</v>
      </c>
      <c r="E986" s="40" cm="1">
        <f t="array" ref="E986">VLOOKUP($A986, TblHospital[], COLUMN(TblHospital[Age]), FALSE)</f>
        <v>33</v>
      </c>
      <c r="F986" s="29" cm="1">
        <f t="array" ref="F986">VLOOKUP($A986, TblMedical[], COLUMN(TblMedical[BMI]), FALSE)</f>
        <v>42.46</v>
      </c>
      <c r="G986" s="29" t="str" cm="1">
        <f t="array" ref="G986">VLOOKUP($A986, TblMedical[], COLUMN(TblMedical[Heart Issues]), FALSE)</f>
        <v>No</v>
      </c>
      <c r="H986" s="29" t="str" cm="1">
        <f t="array" ref="H986">VLOOKUP($A986, TblMedical[], COLUMN(TblMedical[Any Transplants]), FALSE)</f>
        <v>No</v>
      </c>
      <c r="I986" s="29" t="str" cm="1">
        <f t="array" ref="I986">VLOOKUP($A986, TblMedical[], COLUMN(TblMedical[Cancer history]), FALSE)</f>
        <v>No</v>
      </c>
      <c r="J986" s="29">
        <f>VLOOKUP($A986, TblMedical[], 9, FALSE)</f>
        <v>0</v>
      </c>
      <c r="K986" s="29" t="str" cm="1">
        <f t="array" ref="K986">VLOOKUP($A986, TblMedical[], COLUMN(TblMedical[Smoker]), FALSE)</f>
        <v>No</v>
      </c>
      <c r="L986" s="29" t="str" cm="1">
        <f t="array" ref="L986">VLOOKUP($A986, TblMedical[], COLUMN(TblMedical[Weight Status]), FALSE)</f>
        <v>Obesity</v>
      </c>
      <c r="M986" s="29" t="str" cm="1">
        <f t="array" ref="M986">VLOOKUP($A986, TblMedical[], COLUMN(TblMedical[Diabetes Status]), FALSE)</f>
        <v>Normal</v>
      </c>
      <c r="N986" s="30" cm="1">
        <f t="array" ref="N986">VLOOKUP($A986, TblHospital[], COLUMN(TblHospital[DateofBirth]), FALSE)</f>
        <v>32739</v>
      </c>
      <c r="O986" s="35" t="str" cm="1">
        <f t="array" ref="O986">VLOOKUP($A986, TblHospital[], COLUMN(TblHospital[Hospital tier]), FALSE)</f>
        <v>tier - 3</v>
      </c>
      <c r="P986" s="35" t="str" cm="1">
        <f t="array" ref="P986">VLOOKUP($A986, TblHospital[], COLUMN(TblHospital[City tier]), FALSE)</f>
        <v>tier - 3</v>
      </c>
      <c r="Q986" s="35" t="str" cm="1">
        <f t="array" ref="Q986">VLOOKUP($A986, TblHospital[],COLUMN(TblHospital[State ID]), FALSE)</f>
        <v>R1013</v>
      </c>
      <c r="R986" s="31"/>
      <c r="S986" s="31"/>
      <c r="T986" s="31"/>
    </row>
    <row r="987" spans="1:20" x14ac:dyDescent="0.25">
      <c r="A987" s="39" t="str">
        <f>TblNames[[#This Row],[Customer ID]]</f>
        <v>Id986</v>
      </c>
      <c r="B987" s="29" t="str" cm="1">
        <f t="array" ref="B987">VLOOKUP($A987, TblNames[], COLUMN(TblNames[First Name]), FALSE)</f>
        <v>Deanne</v>
      </c>
      <c r="C987" s="29" cm="1">
        <f t="array" ref="C987">VLOOKUP($A987, TblMedical[], COLUMN(TblMedical[HBA1C]), FALSE)</f>
        <v>7.48</v>
      </c>
      <c r="D987" s="34" cm="1">
        <f t="array" ref="D987">VLOOKUP($A987, TblHospital[], COLUMN(TblHospital[Charges]), FALSE)</f>
        <v>11321.49</v>
      </c>
      <c r="E987" s="40" cm="1">
        <f t="array" ref="E987">VLOOKUP($A987, TblHospital[], COLUMN(TblHospital[Age]), FALSE)</f>
        <v>20</v>
      </c>
      <c r="F987" s="29" cm="1">
        <f t="array" ref="F987">VLOOKUP($A987, TblMedical[], COLUMN(TblMedical[BMI]), FALSE)</f>
        <v>54.47</v>
      </c>
      <c r="G987" s="29" t="str" cm="1">
        <f t="array" ref="G987">VLOOKUP($A987, TblMedical[], COLUMN(TblMedical[Heart Issues]), FALSE)</f>
        <v>No</v>
      </c>
      <c r="H987" s="29" t="str" cm="1">
        <f t="array" ref="H987">VLOOKUP($A987, TblMedical[], COLUMN(TblMedical[Any Transplants]), FALSE)</f>
        <v>No</v>
      </c>
      <c r="I987" s="29" t="str" cm="1">
        <f t="array" ref="I987">VLOOKUP($A987, TblMedical[], COLUMN(TblMedical[Cancer history]), FALSE)</f>
        <v>No</v>
      </c>
      <c r="J987" s="29">
        <f>VLOOKUP($A987, TblMedical[], 9, FALSE)</f>
        <v>0</v>
      </c>
      <c r="K987" s="29" t="str" cm="1">
        <f t="array" ref="K987">VLOOKUP($A987, TblMedical[], COLUMN(TblMedical[Smoker]), FALSE)</f>
        <v>No</v>
      </c>
      <c r="L987" s="29" t="str" cm="1">
        <f t="array" ref="L987">VLOOKUP($A987, TblMedical[], COLUMN(TblMedical[Weight Status]), FALSE)</f>
        <v>Obesity</v>
      </c>
      <c r="M987" s="29" t="str" cm="1">
        <f t="array" ref="M987">VLOOKUP($A987, TblMedical[], COLUMN(TblMedical[Diabetes Status]), FALSE)</f>
        <v>Prediabetes</v>
      </c>
      <c r="N987" s="30" cm="1">
        <f t="array" ref="N987">VLOOKUP($A987, TblHospital[], COLUMN(TblHospital[DateofBirth]), FALSE)</f>
        <v>37519</v>
      </c>
      <c r="O987" s="35" t="str" cm="1">
        <f t="array" ref="O987">VLOOKUP($A987, TblHospital[], COLUMN(TblHospital[Hospital tier]), FALSE)</f>
        <v>tier - 3</v>
      </c>
      <c r="P987" s="35" t="str" cm="1">
        <f t="array" ref="P987">VLOOKUP($A987, TblHospital[], COLUMN(TblHospital[City tier]), FALSE)</f>
        <v>tier - 3</v>
      </c>
      <c r="Q987" s="35" t="str" cm="1">
        <f t="array" ref="Q987">VLOOKUP($A987, TblHospital[],COLUMN(TblHospital[State ID]), FALSE)</f>
        <v>R1012</v>
      </c>
      <c r="R987" s="31"/>
      <c r="S987" s="31"/>
      <c r="T987" s="31"/>
    </row>
    <row r="988" spans="1:20" x14ac:dyDescent="0.25">
      <c r="A988" s="39" t="str">
        <f>TblNames[[#This Row],[Customer ID]]</f>
        <v>Id987</v>
      </c>
      <c r="B988" s="29" t="str" cm="1">
        <f t="array" ref="B988">VLOOKUP($A988, TblNames[], COLUMN(TblNames[First Name]), FALSE)</f>
        <v>Carrie</v>
      </c>
      <c r="C988" s="29" cm="1">
        <f t="array" ref="C988">VLOOKUP($A988, TblMedical[], COLUMN(TblMedical[HBA1C]), FALSE)</f>
        <v>9.18</v>
      </c>
      <c r="D988" s="34" cm="1">
        <f t="array" ref="D988">VLOOKUP($A988, TblHospital[], COLUMN(TblHospital[Charges]), FALSE)</f>
        <v>11319.12</v>
      </c>
      <c r="E988" s="40" cm="1">
        <f t="array" ref="E988">VLOOKUP($A988, TblHospital[], COLUMN(TblHospital[Age]), FALSE)</f>
        <v>60</v>
      </c>
      <c r="F988" s="29" cm="1">
        <f t="array" ref="F988">VLOOKUP($A988, TblMedical[], COLUMN(TblMedical[BMI]), FALSE)</f>
        <v>24.93</v>
      </c>
      <c r="G988" s="29" t="str" cm="1">
        <f t="array" ref="G988">VLOOKUP($A988, TblMedical[], COLUMN(TblMedical[Heart Issues]), FALSE)</f>
        <v>Yes</v>
      </c>
      <c r="H988" s="29" t="str" cm="1">
        <f t="array" ref="H988">VLOOKUP($A988, TblMedical[], COLUMN(TblMedical[Any Transplants]), FALSE)</f>
        <v>No</v>
      </c>
      <c r="I988" s="29" t="str" cm="1">
        <f t="array" ref="I988">VLOOKUP($A988, TblMedical[], COLUMN(TblMedical[Cancer history]), FALSE)</f>
        <v>Yes</v>
      </c>
      <c r="J988" s="29">
        <f>VLOOKUP($A988, TblMedical[], 9, FALSE)</f>
        <v>1</v>
      </c>
      <c r="K988" s="29" t="str" cm="1">
        <f t="array" ref="K988">VLOOKUP($A988, TblMedical[], COLUMN(TblMedical[Smoker]), FALSE)</f>
        <v>No</v>
      </c>
      <c r="L988" s="29" t="str" cm="1">
        <f t="array" ref="L988">VLOOKUP($A988, TblMedical[], COLUMN(TblMedical[Weight Status]), FALSE)</f>
        <v>Normal Weight</v>
      </c>
      <c r="M988" s="29" t="str" cm="1">
        <f t="array" ref="M988">VLOOKUP($A988, TblMedical[], COLUMN(TblMedical[Diabetes Status]), FALSE)</f>
        <v>Diabetes</v>
      </c>
      <c r="N988" s="30" cm="1">
        <f t="array" ref="N988">VLOOKUP($A988, TblHospital[], COLUMN(TblHospital[DateofBirth]), FALSE)</f>
        <v>23203</v>
      </c>
      <c r="O988" s="35" t="str" cm="1">
        <f t="array" ref="O988">VLOOKUP($A988, TblHospital[], COLUMN(TblHospital[Hospital tier]), FALSE)</f>
        <v>tier - 3</v>
      </c>
      <c r="P988" s="35" t="str" cm="1">
        <f t="array" ref="P988">VLOOKUP($A988, TblHospital[], COLUMN(TblHospital[City tier]), FALSE)</f>
        <v>tier - 1</v>
      </c>
      <c r="Q988" s="35" t="str" cm="1">
        <f t="array" ref="Q988">VLOOKUP($A988, TblHospital[],COLUMN(TblHospital[State ID]), FALSE)</f>
        <v>R1012</v>
      </c>
      <c r="R988" s="31"/>
      <c r="S988" s="31"/>
      <c r="T988" s="31"/>
    </row>
    <row r="989" spans="1:20" x14ac:dyDescent="0.25">
      <c r="A989" s="39" t="str">
        <f>TblNames[[#This Row],[Customer ID]]</f>
        <v>Id988</v>
      </c>
      <c r="B989" s="29" t="str" cm="1">
        <f t="array" ref="B989">VLOOKUP($A989, TblNames[], COLUMN(TblNames[First Name]), FALSE)</f>
        <v>Suzanne</v>
      </c>
      <c r="C989" s="29" cm="1">
        <f t="array" ref="C989">VLOOKUP($A989, TblMedical[], COLUMN(TblMedical[HBA1C]), FALSE)</f>
        <v>4.51</v>
      </c>
      <c r="D989" s="34" cm="1">
        <f t="array" ref="D989">VLOOKUP($A989, TblHospital[], COLUMN(TblHospital[Charges]), FALSE)</f>
        <v>11318.57</v>
      </c>
      <c r="E989" s="40" cm="1">
        <f t="array" ref="E989">VLOOKUP($A989, TblHospital[], COLUMN(TblHospital[Age]), FALSE)</f>
        <v>27</v>
      </c>
      <c r="F989" s="29" cm="1">
        <f t="array" ref="F989">VLOOKUP($A989, TblMedical[], COLUMN(TblMedical[BMI]), FALSE)</f>
        <v>48.12</v>
      </c>
      <c r="G989" s="29" t="str" cm="1">
        <f t="array" ref="G989">VLOOKUP($A989, TblMedical[], COLUMN(TblMedical[Heart Issues]), FALSE)</f>
        <v>Yes</v>
      </c>
      <c r="H989" s="29" t="str" cm="1">
        <f t="array" ref="H989">VLOOKUP($A989, TblMedical[], COLUMN(TblMedical[Any Transplants]), FALSE)</f>
        <v>No</v>
      </c>
      <c r="I989" s="29" t="str" cm="1">
        <f t="array" ref="I989">VLOOKUP($A989, TblMedical[], COLUMN(TblMedical[Cancer history]), FALSE)</f>
        <v>No</v>
      </c>
      <c r="J989" s="29">
        <f>VLOOKUP($A989, TblMedical[], 9, FALSE)</f>
        <v>1</v>
      </c>
      <c r="K989" s="29" t="str" cm="1">
        <f t="array" ref="K989">VLOOKUP($A989, TblMedical[], COLUMN(TblMedical[Smoker]), FALSE)</f>
        <v>No</v>
      </c>
      <c r="L989" s="29" t="str" cm="1">
        <f t="array" ref="L989">VLOOKUP($A989, TblMedical[], COLUMN(TblMedical[Weight Status]), FALSE)</f>
        <v>Obesity</v>
      </c>
      <c r="M989" s="29" t="str" cm="1">
        <f t="array" ref="M989">VLOOKUP($A989, TblMedical[], COLUMN(TblMedical[Diabetes Status]), FALSE)</f>
        <v>Normal</v>
      </c>
      <c r="N989" s="30" cm="1">
        <f t="array" ref="N989">VLOOKUP($A989, TblHospital[], COLUMN(TblHospital[DateofBirth]), FALSE)</f>
        <v>35043</v>
      </c>
      <c r="O989" s="35" t="str" cm="1">
        <f t="array" ref="O989">VLOOKUP($A989, TblHospital[], COLUMN(TblHospital[Hospital tier]), FALSE)</f>
        <v>tier - 3</v>
      </c>
      <c r="P989" s="35" t="str" cm="1">
        <f t="array" ref="P989">VLOOKUP($A989, TblHospital[], COLUMN(TblHospital[City tier]), FALSE)</f>
        <v>tier - 2</v>
      </c>
      <c r="Q989" s="35" t="str" cm="1">
        <f t="array" ref="Q989">VLOOKUP($A989, TblHospital[],COLUMN(TblHospital[State ID]), FALSE)</f>
        <v>R1026</v>
      </c>
      <c r="R989" s="31"/>
      <c r="S989" s="31"/>
      <c r="T989" s="31"/>
    </row>
    <row r="990" spans="1:20" x14ac:dyDescent="0.25">
      <c r="A990" s="39" t="str">
        <f>TblNames[[#This Row],[Customer ID]]</f>
        <v>Id989</v>
      </c>
      <c r="B990" s="29" t="str" cm="1">
        <f t="array" ref="B990">VLOOKUP($A990, TblNames[], COLUMN(TblNames[First Name]), FALSE)</f>
        <v>Jasmine P</v>
      </c>
      <c r="C990" s="29" cm="1">
        <f t="array" ref="C990">VLOOKUP($A990, TblMedical[], COLUMN(TblMedical[HBA1C]), FALSE)</f>
        <v>7.33</v>
      </c>
      <c r="D990" s="34" cm="1">
        <f t="array" ref="D990">VLOOKUP($A990, TblHospital[], COLUMN(TblHospital[Charges]), FALSE)</f>
        <v>11312.33</v>
      </c>
      <c r="E990" s="40" cm="1">
        <f t="array" ref="E990">VLOOKUP($A990, TblHospital[], COLUMN(TblHospital[Age]), FALSE)</f>
        <v>59</v>
      </c>
      <c r="F990" s="29" cm="1">
        <f t="array" ref="F990">VLOOKUP($A990, TblMedical[], COLUMN(TblMedical[BMI]), FALSE)</f>
        <v>24.91</v>
      </c>
      <c r="G990" s="29" t="str" cm="1">
        <f t="array" ref="G990">VLOOKUP($A990, TblMedical[], COLUMN(TblMedical[Heart Issues]), FALSE)</f>
        <v>Yes</v>
      </c>
      <c r="H990" s="29" t="str" cm="1">
        <f t="array" ref="H990">VLOOKUP($A990, TblMedical[], COLUMN(TblMedical[Any Transplants]), FALSE)</f>
        <v>No</v>
      </c>
      <c r="I990" s="29" t="str" cm="1">
        <f t="array" ref="I990">VLOOKUP($A990, TblMedical[], COLUMN(TblMedical[Cancer history]), FALSE)</f>
        <v>Yes</v>
      </c>
      <c r="J990" s="29">
        <f>VLOOKUP($A990, TblMedical[], 9, FALSE)</f>
        <v>1</v>
      </c>
      <c r="K990" s="29" t="str" cm="1">
        <f t="array" ref="K990">VLOOKUP($A990, TblMedical[], COLUMN(TblMedical[Smoker]), FALSE)</f>
        <v>No</v>
      </c>
      <c r="L990" s="29" t="str" cm="1">
        <f t="array" ref="L990">VLOOKUP($A990, TblMedical[], COLUMN(TblMedical[Weight Status]), FALSE)</f>
        <v>Normal Weight</v>
      </c>
      <c r="M990" s="29" t="str" cm="1">
        <f t="array" ref="M990">VLOOKUP($A990, TblMedical[], COLUMN(TblMedical[Diabetes Status]), FALSE)</f>
        <v>Prediabetes</v>
      </c>
      <c r="N990" s="30" cm="1">
        <f t="array" ref="N990">VLOOKUP($A990, TblHospital[], COLUMN(TblHospital[DateofBirth]), FALSE)</f>
        <v>23337</v>
      </c>
      <c r="O990" s="35" t="str" cm="1">
        <f t="array" ref="O990">VLOOKUP($A990, TblHospital[], COLUMN(TblHospital[Hospital tier]), FALSE)</f>
        <v>tier - 3</v>
      </c>
      <c r="P990" s="35" t="str" cm="1">
        <f t="array" ref="P990">VLOOKUP($A990, TblHospital[], COLUMN(TblHospital[City tier]), FALSE)</f>
        <v>tier - 3</v>
      </c>
      <c r="Q990" s="35" t="str" cm="1">
        <f t="array" ref="Q990">VLOOKUP($A990, TblHospital[],COLUMN(TblHospital[State ID]), FALSE)</f>
        <v>R1012</v>
      </c>
      <c r="R990" s="31"/>
      <c r="S990" s="31"/>
      <c r="T990" s="31"/>
    </row>
    <row r="991" spans="1:20" x14ac:dyDescent="0.25">
      <c r="A991" s="39" t="str">
        <f>TblNames[[#This Row],[Customer ID]]</f>
        <v>Id990</v>
      </c>
      <c r="B991" s="29" t="str" cm="1">
        <f t="array" ref="B991">VLOOKUP($A991, TblNames[], COLUMN(TblNames[First Name]), FALSE)</f>
        <v>Jennifer</v>
      </c>
      <c r="C991" s="29" cm="1">
        <f t="array" ref="C991">VLOOKUP($A991, TblMedical[], COLUMN(TblMedical[HBA1C]), FALSE)</f>
        <v>10.56</v>
      </c>
      <c r="D991" s="34" cm="1">
        <f t="array" ref="D991">VLOOKUP($A991, TblHospital[], COLUMN(TblHospital[Charges]), FALSE)</f>
        <v>11305.93</v>
      </c>
      <c r="E991" s="40" cm="1">
        <f t="array" ref="E991">VLOOKUP($A991, TblHospital[], COLUMN(TblHospital[Age]), FALSE)</f>
        <v>54</v>
      </c>
      <c r="F991" s="29" cm="1">
        <f t="array" ref="F991">VLOOKUP($A991, TblMedical[], COLUMN(TblMedical[BMI]), FALSE)</f>
        <v>27.645</v>
      </c>
      <c r="G991" s="29" t="str" cm="1">
        <f t="array" ref="G991">VLOOKUP($A991, TblMedical[], COLUMN(TblMedical[Heart Issues]), FALSE)</f>
        <v>No</v>
      </c>
      <c r="H991" s="29" t="str" cm="1">
        <f t="array" ref="H991">VLOOKUP($A991, TblMedical[], COLUMN(TblMedical[Any Transplants]), FALSE)</f>
        <v>No</v>
      </c>
      <c r="I991" s="29" t="str" cm="1">
        <f t="array" ref="I991">VLOOKUP($A991, TblMedical[], COLUMN(TblMedical[Cancer history]), FALSE)</f>
        <v>No</v>
      </c>
      <c r="J991" s="29">
        <f>VLOOKUP($A991, TblMedical[], 9, FALSE)</f>
        <v>0</v>
      </c>
      <c r="K991" s="29" t="str" cm="1">
        <f t="array" ref="K991">VLOOKUP($A991, TblMedical[], COLUMN(TblMedical[Smoker]), FALSE)</f>
        <v>No</v>
      </c>
      <c r="L991" s="29" t="str" cm="1">
        <f t="array" ref="L991">VLOOKUP($A991, TblMedical[], COLUMN(TblMedical[Weight Status]), FALSE)</f>
        <v>Overweight</v>
      </c>
      <c r="M991" s="29" t="str" cm="1">
        <f t="array" ref="M991">VLOOKUP($A991, TblMedical[], COLUMN(TblMedical[Diabetes Status]), FALSE)</f>
        <v>Diabetes</v>
      </c>
      <c r="N991" s="30" cm="1">
        <f t="array" ref="N991">VLOOKUP($A991, TblHospital[], COLUMN(TblHospital[DateofBirth]), FALSE)</f>
        <v>25117</v>
      </c>
      <c r="O991" s="35" t="str" cm="1">
        <f t="array" ref="O991">VLOOKUP($A991, TblHospital[], COLUMN(TblHospital[Hospital tier]), FALSE)</f>
        <v>tier - 3</v>
      </c>
      <c r="P991" s="35" t="str" cm="1">
        <f t="array" ref="P991">VLOOKUP($A991, TblHospital[], COLUMN(TblHospital[City tier]), FALSE)</f>
        <v>tier - 1</v>
      </c>
      <c r="Q991" s="35" t="str" cm="1">
        <f t="array" ref="Q991">VLOOKUP($A991, TblHospital[],COLUMN(TblHospital[State ID]), FALSE)</f>
        <v>R1012</v>
      </c>
      <c r="R991" s="31"/>
      <c r="S991" s="31"/>
      <c r="T991" s="31"/>
    </row>
    <row r="992" spans="1:20" x14ac:dyDescent="0.25">
      <c r="A992" s="39" t="str">
        <f>TblNames[[#This Row],[Customer ID]]</f>
        <v>Id991</v>
      </c>
      <c r="B992" s="29" t="str" cm="1">
        <f t="array" ref="B992">VLOOKUP($A992, TblNames[], COLUMN(TblNames[First Name]), FALSE)</f>
        <v>Tracie</v>
      </c>
      <c r="C992" s="29" cm="1">
        <f t="array" ref="C992">VLOOKUP($A992, TblMedical[], COLUMN(TblMedical[HBA1C]), FALSE)</f>
        <v>4.01</v>
      </c>
      <c r="D992" s="34" cm="1">
        <f t="array" ref="D992">VLOOKUP($A992, TblHospital[], COLUMN(TblHospital[Charges]), FALSE)</f>
        <v>11299.34</v>
      </c>
      <c r="E992" s="40" cm="1">
        <f t="array" ref="E992">VLOOKUP($A992, TblHospital[], COLUMN(TblHospital[Age]), FALSE)</f>
        <v>50</v>
      </c>
      <c r="F992" s="29" cm="1">
        <f t="array" ref="F992">VLOOKUP($A992, TblMedical[], COLUMN(TblMedical[BMI]), FALSE)</f>
        <v>33.700000000000003</v>
      </c>
      <c r="G992" s="29" t="str" cm="1">
        <f t="array" ref="G992">VLOOKUP($A992, TblMedical[], COLUMN(TblMedical[Heart Issues]), FALSE)</f>
        <v>No</v>
      </c>
      <c r="H992" s="29" t="str" cm="1">
        <f t="array" ref="H992">VLOOKUP($A992, TblMedical[], COLUMN(TblMedical[Any Transplants]), FALSE)</f>
        <v>No</v>
      </c>
      <c r="I992" s="29" t="str" cm="1">
        <f t="array" ref="I992">VLOOKUP($A992, TblMedical[], COLUMN(TblMedical[Cancer history]), FALSE)</f>
        <v>No</v>
      </c>
      <c r="J992" s="29">
        <f>VLOOKUP($A992, TblMedical[], 9, FALSE)</f>
        <v>2</v>
      </c>
      <c r="K992" s="29" t="str" cm="1">
        <f t="array" ref="K992">VLOOKUP($A992, TblMedical[], COLUMN(TblMedical[Smoker]), FALSE)</f>
        <v>No</v>
      </c>
      <c r="L992" s="29" t="str" cm="1">
        <f t="array" ref="L992">VLOOKUP($A992, TblMedical[], COLUMN(TblMedical[Weight Status]), FALSE)</f>
        <v>Obesity</v>
      </c>
      <c r="M992" s="29" t="str" cm="1">
        <f t="array" ref="M992">VLOOKUP($A992, TblMedical[], COLUMN(TblMedical[Diabetes Status]), FALSE)</f>
        <v>Normal</v>
      </c>
      <c r="N992" s="30" cm="1">
        <f t="array" ref="N992">VLOOKUP($A992, TblHospital[], COLUMN(TblHospital[DateofBirth]), FALSE)</f>
        <v>26567</v>
      </c>
      <c r="O992" s="35" t="str" cm="1">
        <f t="array" ref="O992">VLOOKUP($A992, TblHospital[], COLUMN(TblHospital[Hospital tier]), FALSE)</f>
        <v>tier - 3</v>
      </c>
      <c r="P992" s="35" t="str" cm="1">
        <f t="array" ref="P992">VLOOKUP($A992, TblHospital[], COLUMN(TblHospital[City tier]), FALSE)</f>
        <v>tier - 2</v>
      </c>
      <c r="Q992" s="35" t="str" cm="1">
        <f t="array" ref="Q992">VLOOKUP($A992, TblHospital[],COLUMN(TblHospital[State ID]), FALSE)</f>
        <v>R1011</v>
      </c>
      <c r="R992" s="31"/>
      <c r="S992" s="31"/>
      <c r="T992" s="31"/>
    </row>
    <row r="993" spans="1:20" x14ac:dyDescent="0.25">
      <c r="A993" s="39" t="str">
        <f>TblNames[[#This Row],[Customer ID]]</f>
        <v>Id992</v>
      </c>
      <c r="B993" s="29" t="str" cm="1">
        <f t="array" ref="B993">VLOOKUP($A993, TblNames[], COLUMN(TblNames[First Name]), FALSE)</f>
        <v>Tristan D</v>
      </c>
      <c r="C993" s="29" cm="1">
        <f t="array" ref="C993">VLOOKUP($A993, TblMedical[], COLUMN(TblMedical[HBA1C]), FALSE)</f>
        <v>5.64</v>
      </c>
      <c r="D993" s="34" cm="1">
        <f t="array" ref="D993">VLOOKUP($A993, TblHospital[], COLUMN(TblHospital[Charges]), FALSE)</f>
        <v>11294.57</v>
      </c>
      <c r="E993" s="40" cm="1">
        <f t="array" ref="E993">VLOOKUP($A993, TblHospital[], COLUMN(TblHospital[Age]), FALSE)</f>
        <v>34</v>
      </c>
      <c r="F993" s="29" cm="1">
        <f t="array" ref="F993">VLOOKUP($A993, TblMedical[], COLUMN(TblMedical[BMI]), FALSE)</f>
        <v>38.93</v>
      </c>
      <c r="G993" s="29" t="str" cm="1">
        <f t="array" ref="G993">VLOOKUP($A993, TblMedical[], COLUMN(TblMedical[Heart Issues]), FALSE)</f>
        <v>Yes</v>
      </c>
      <c r="H993" s="29" t="str" cm="1">
        <f t="array" ref="H993">VLOOKUP($A993, TblMedical[], COLUMN(TblMedical[Any Transplants]), FALSE)</f>
        <v>No</v>
      </c>
      <c r="I993" s="29" t="str" cm="1">
        <f t="array" ref="I993">VLOOKUP($A993, TblMedical[], COLUMN(TblMedical[Cancer history]), FALSE)</f>
        <v>No</v>
      </c>
      <c r="J993" s="29">
        <f>VLOOKUP($A993, TblMedical[], 9, FALSE)</f>
        <v>1</v>
      </c>
      <c r="K993" s="29" t="str" cm="1">
        <f t="array" ref="K993">VLOOKUP($A993, TblMedical[], COLUMN(TblMedical[Smoker]), FALSE)</f>
        <v>No</v>
      </c>
      <c r="L993" s="29" t="str" cm="1">
        <f t="array" ref="L993">VLOOKUP($A993, TblMedical[], COLUMN(TblMedical[Weight Status]), FALSE)</f>
        <v>Obesity</v>
      </c>
      <c r="M993" s="29" t="str" cm="1">
        <f t="array" ref="M993">VLOOKUP($A993, TblMedical[], COLUMN(TblMedical[Diabetes Status]), FALSE)</f>
        <v>Normal</v>
      </c>
      <c r="N993" s="30" cm="1">
        <f t="array" ref="N993">VLOOKUP($A993, TblHospital[], COLUMN(TblHospital[DateofBirth]), FALSE)</f>
        <v>32461</v>
      </c>
      <c r="O993" s="35" t="str" cm="1">
        <f t="array" ref="O993">VLOOKUP($A993, TblHospital[], COLUMN(TblHospital[Hospital tier]), FALSE)</f>
        <v>tier - 3</v>
      </c>
      <c r="P993" s="35" t="str" cm="1">
        <f t="array" ref="P993">VLOOKUP($A993, TblHospital[], COLUMN(TblHospital[City tier]), FALSE)</f>
        <v>tier - 1</v>
      </c>
      <c r="Q993" s="35" t="str" cm="1">
        <f t="array" ref="Q993">VLOOKUP($A993, TblHospital[],COLUMN(TblHospital[State ID]), FALSE)</f>
        <v>R1022</v>
      </c>
      <c r="R993" s="31"/>
      <c r="S993" s="31"/>
      <c r="T993" s="31"/>
    </row>
    <row r="994" spans="1:20" x14ac:dyDescent="0.25">
      <c r="A994" s="39" t="str">
        <f>TblNames[[#This Row],[Customer ID]]</f>
        <v>Id993</v>
      </c>
      <c r="B994" s="29" t="str" cm="1">
        <f t="array" ref="B994">VLOOKUP($A994, TblNames[], COLUMN(TblNames[First Name]), FALSE)</f>
        <v>Peiweng</v>
      </c>
      <c r="C994" s="29" cm="1">
        <f t="array" ref="C994">VLOOKUP($A994, TblMedical[], COLUMN(TblMedical[HBA1C]), FALSE)</f>
        <v>8.02</v>
      </c>
      <c r="D994" s="34" cm="1">
        <f t="array" ref="D994">VLOOKUP($A994, TblHospital[], COLUMN(TblHospital[Charges]), FALSE)</f>
        <v>11289.11</v>
      </c>
      <c r="E994" s="40" cm="1">
        <f t="array" ref="E994">VLOOKUP($A994, TblHospital[], COLUMN(TblHospital[Age]), FALSE)</f>
        <v>53</v>
      </c>
      <c r="F994" s="29" cm="1">
        <f t="array" ref="F994">VLOOKUP($A994, TblMedical[], COLUMN(TblMedical[BMI]), FALSE)</f>
        <v>32.774999999999999</v>
      </c>
      <c r="G994" s="29" t="str" cm="1">
        <f t="array" ref="G994">VLOOKUP($A994, TblMedical[], COLUMN(TblMedical[Heart Issues]), FALSE)</f>
        <v>Yes</v>
      </c>
      <c r="H994" s="29" t="str" cm="1">
        <f t="array" ref="H994">VLOOKUP($A994, TblMedical[], COLUMN(TblMedical[Any Transplants]), FALSE)</f>
        <v>No</v>
      </c>
      <c r="I994" s="29" t="str" cm="1">
        <f t="array" ref="I994">VLOOKUP($A994, TblMedical[], COLUMN(TblMedical[Cancer history]), FALSE)</f>
        <v>No</v>
      </c>
      <c r="J994" s="29">
        <f>VLOOKUP($A994, TblMedical[], 9, FALSE)</f>
        <v>2</v>
      </c>
      <c r="K994" s="29" t="str" cm="1">
        <f t="array" ref="K994">VLOOKUP($A994, TblMedical[], COLUMN(TblMedical[Smoker]), FALSE)</f>
        <v>No</v>
      </c>
      <c r="L994" s="29" t="str" cm="1">
        <f t="array" ref="L994">VLOOKUP($A994, TblMedical[], COLUMN(TblMedical[Weight Status]), FALSE)</f>
        <v>Obesity</v>
      </c>
      <c r="M994" s="29" t="str" cm="1">
        <f t="array" ref="M994">VLOOKUP($A994, TblMedical[], COLUMN(TblMedical[Diabetes Status]), FALSE)</f>
        <v>Diabetes</v>
      </c>
      <c r="N994" s="30" cm="1">
        <f t="array" ref="N994">VLOOKUP($A994, TblHospital[], COLUMN(TblHospital[DateofBirth]), FALSE)</f>
        <v>25741</v>
      </c>
      <c r="O994" s="35" t="str" cm="1">
        <f t="array" ref="O994">VLOOKUP($A994, TblHospital[], COLUMN(TblHospital[Hospital tier]), FALSE)</f>
        <v>tier - 3</v>
      </c>
      <c r="P994" s="35" t="str" cm="1">
        <f t="array" ref="P994">VLOOKUP($A994, TblHospital[], COLUMN(TblHospital[City tier]), FALSE)</f>
        <v>tier - 1</v>
      </c>
      <c r="Q994" s="35" t="str" cm="1">
        <f t="array" ref="Q994">VLOOKUP($A994, TblHospital[],COLUMN(TblHospital[State ID]), FALSE)</f>
        <v>R1012</v>
      </c>
      <c r="R994" s="31"/>
      <c r="S994" s="31"/>
      <c r="T994" s="31"/>
    </row>
    <row r="995" spans="1:20" x14ac:dyDescent="0.25">
      <c r="A995" s="39" t="str">
        <f>TblNames[[#This Row],[Customer ID]]</f>
        <v>Id994</v>
      </c>
      <c r="B995" s="29" t="str" cm="1">
        <f t="array" ref="B995">VLOOKUP($A995, TblNames[], COLUMN(TblNames[First Name]), FALSE)</f>
        <v>Theresa M</v>
      </c>
      <c r="C995" s="29" cm="1">
        <f t="array" ref="C995">VLOOKUP($A995, TblMedical[], COLUMN(TblMedical[HBA1C]), FALSE)</f>
        <v>7.2</v>
      </c>
      <c r="D995" s="34" cm="1">
        <f t="array" ref="D995">VLOOKUP($A995, TblHospital[], COLUMN(TblHospital[Charges]), FALSE)</f>
        <v>11286.54</v>
      </c>
      <c r="E995" s="40" cm="1">
        <f t="array" ref="E995">VLOOKUP($A995, TblHospital[], COLUMN(TblHospital[Age]), FALSE)</f>
        <v>56</v>
      </c>
      <c r="F995" s="29" cm="1">
        <f t="array" ref="F995">VLOOKUP($A995, TblMedical[], COLUMN(TblMedical[BMI]), FALSE)</f>
        <v>29.83</v>
      </c>
      <c r="G995" s="29" t="str" cm="1">
        <f t="array" ref="G995">VLOOKUP($A995, TblMedical[], COLUMN(TblMedical[Heart Issues]), FALSE)</f>
        <v>Yes</v>
      </c>
      <c r="H995" s="29" t="str" cm="1">
        <f t="array" ref="H995">VLOOKUP($A995, TblMedical[], COLUMN(TblMedical[Any Transplants]), FALSE)</f>
        <v>No</v>
      </c>
      <c r="I995" s="29" t="str" cm="1">
        <f t="array" ref="I995">VLOOKUP($A995, TblMedical[], COLUMN(TblMedical[Cancer history]), FALSE)</f>
        <v>No</v>
      </c>
      <c r="J995" s="29">
        <f>VLOOKUP($A995, TblMedical[], 9, FALSE)</f>
        <v>0</v>
      </c>
      <c r="K995" s="29" t="str" cm="1">
        <f t="array" ref="K995">VLOOKUP($A995, TblMedical[], COLUMN(TblMedical[Smoker]), FALSE)</f>
        <v>No</v>
      </c>
      <c r="L995" s="29" t="str" cm="1">
        <f t="array" ref="L995">VLOOKUP($A995, TblMedical[], COLUMN(TblMedical[Weight Status]), FALSE)</f>
        <v>Overweight</v>
      </c>
      <c r="M995" s="29" t="str" cm="1">
        <f t="array" ref="M995">VLOOKUP($A995, TblMedical[], COLUMN(TblMedical[Diabetes Status]), FALSE)</f>
        <v>Prediabetes</v>
      </c>
      <c r="N995" s="30" cm="1">
        <f t="array" ref="N995">VLOOKUP($A995, TblHospital[], COLUMN(TblHospital[DateofBirth]), FALSE)</f>
        <v>24637</v>
      </c>
      <c r="O995" s="35" t="str" cm="1">
        <f t="array" ref="O995">VLOOKUP($A995, TblHospital[], COLUMN(TblHospital[Hospital tier]), FALSE)</f>
        <v>tier - 3</v>
      </c>
      <c r="P995" s="35" t="str" cm="1">
        <f t="array" ref="P995">VLOOKUP($A995, TblHospital[], COLUMN(TblHospital[City tier]), FALSE)</f>
        <v>tier - 3</v>
      </c>
      <c r="Q995" s="35" t="str" cm="1">
        <f t="array" ref="Q995">VLOOKUP($A995, TblHospital[],COLUMN(TblHospital[State ID]), FALSE)</f>
        <v>R1024</v>
      </c>
      <c r="R995" s="31"/>
      <c r="S995" s="31"/>
      <c r="T995" s="31"/>
    </row>
    <row r="996" spans="1:20" x14ac:dyDescent="0.25">
      <c r="A996" s="39" t="str">
        <f>TblNames[[#This Row],[Customer ID]]</f>
        <v>Id995</v>
      </c>
      <c r="B996" s="29" t="str" cm="1">
        <f t="array" ref="B996">VLOOKUP($A996, TblNames[], COLUMN(TblNames[First Name]), FALSE)</f>
        <v>Daniel J</v>
      </c>
      <c r="C996" s="29" cm="1">
        <f t="array" ref="C996">VLOOKUP($A996, TblMedical[], COLUMN(TblMedical[HBA1C]), FALSE)</f>
        <v>4.55</v>
      </c>
      <c r="D996" s="34" cm="1">
        <f t="array" ref="D996">VLOOKUP($A996, TblHospital[], COLUMN(TblHospital[Charges]), FALSE)</f>
        <v>11272.33</v>
      </c>
      <c r="E996" s="40" cm="1">
        <f t="array" ref="E996">VLOOKUP($A996, TblHospital[], COLUMN(TblHospital[Age]), FALSE)</f>
        <v>18</v>
      </c>
      <c r="F996" s="29" cm="1">
        <f t="array" ref="F996">VLOOKUP($A996, TblMedical[], COLUMN(TblMedical[BMI]), FALSE)</f>
        <v>28.31</v>
      </c>
      <c r="G996" s="29" t="str" cm="1">
        <f t="array" ref="G996">VLOOKUP($A996, TblMedical[], COLUMN(TblMedical[Heart Issues]), FALSE)</f>
        <v>No</v>
      </c>
      <c r="H996" s="29" t="str" cm="1">
        <f t="array" ref="H996">VLOOKUP($A996, TblMedical[], COLUMN(TblMedical[Any Transplants]), FALSE)</f>
        <v>yes</v>
      </c>
      <c r="I996" s="29" t="str" cm="1">
        <f t="array" ref="I996">VLOOKUP($A996, TblMedical[], COLUMN(TblMedical[Cancer history]), FALSE)</f>
        <v>No</v>
      </c>
      <c r="J996" s="29">
        <f>VLOOKUP($A996, TblMedical[], 9, FALSE)</f>
        <v>1</v>
      </c>
      <c r="K996" s="29" t="str" cm="1">
        <f t="array" ref="K996">VLOOKUP($A996, TblMedical[], COLUMN(TblMedical[Smoker]), FALSE)</f>
        <v>No</v>
      </c>
      <c r="L996" s="29" t="str" cm="1">
        <f t="array" ref="L996">VLOOKUP($A996, TblMedical[], COLUMN(TblMedical[Weight Status]), FALSE)</f>
        <v>Overweight</v>
      </c>
      <c r="M996" s="29" t="str" cm="1">
        <f t="array" ref="M996">VLOOKUP($A996, TblMedical[], COLUMN(TblMedical[Diabetes Status]), FALSE)</f>
        <v>Normal</v>
      </c>
      <c r="N996" s="30" cm="1">
        <f t="array" ref="N996">VLOOKUP($A996, TblHospital[], COLUMN(TblHospital[DateofBirth]), FALSE)</f>
        <v>38264</v>
      </c>
      <c r="O996" s="35" t="str" cm="1">
        <f t="array" ref="O996">VLOOKUP($A996, TblHospital[], COLUMN(TblHospital[Hospital tier]), FALSE)</f>
        <v>tier - 3</v>
      </c>
      <c r="P996" s="35" t="str" cm="1">
        <f t="array" ref="P996">VLOOKUP($A996, TblHospital[], COLUMN(TblHospital[City tier]), FALSE)</f>
        <v>tier - 2</v>
      </c>
      <c r="Q996" s="35" t="str" cm="1">
        <f t="array" ref="Q996">VLOOKUP($A996, TblHospital[],COLUMN(TblHospital[State ID]), FALSE)</f>
        <v>R1019</v>
      </c>
      <c r="R996" s="31"/>
      <c r="S996" s="31"/>
      <c r="T996" s="31"/>
    </row>
    <row r="997" spans="1:20" x14ac:dyDescent="0.25">
      <c r="A997" s="39" t="str">
        <f>TblNames[[#This Row],[Customer ID]]</f>
        <v>Id996</v>
      </c>
      <c r="B997" s="29" t="str" cm="1">
        <f t="array" ref="B997">VLOOKUP($A997, TblNames[], COLUMN(TblNames[First Name]), FALSE)</f>
        <v>Courtney M</v>
      </c>
      <c r="C997" s="29" cm="1">
        <f t="array" ref="C997">VLOOKUP($A997, TblMedical[], COLUMN(TblMedical[HBA1C]), FALSE)</f>
        <v>9.0299999999999994</v>
      </c>
      <c r="D997" s="34" cm="1">
        <f t="array" ref="D997">VLOOKUP($A997, TblHospital[], COLUMN(TblHospital[Charges]), FALSE)</f>
        <v>11265.71</v>
      </c>
      <c r="E997" s="40" cm="1">
        <f t="array" ref="E997">VLOOKUP($A997, TblHospital[], COLUMN(TblHospital[Age]), FALSE)</f>
        <v>51</v>
      </c>
      <c r="F997" s="29" cm="1">
        <f t="array" ref="F997">VLOOKUP($A997, TblMedical[], COLUMN(TblMedical[BMI]), FALSE)</f>
        <v>29.79</v>
      </c>
      <c r="G997" s="29" t="str" cm="1">
        <f t="array" ref="G997">VLOOKUP($A997, TblMedical[], COLUMN(TblMedical[Heart Issues]), FALSE)</f>
        <v>No</v>
      </c>
      <c r="H997" s="29" t="str" cm="1">
        <f t="array" ref="H997">VLOOKUP($A997, TblMedical[], COLUMN(TblMedical[Any Transplants]), FALSE)</f>
        <v>No</v>
      </c>
      <c r="I997" s="29" t="str" cm="1">
        <f t="array" ref="I997">VLOOKUP($A997, TblMedical[], COLUMN(TblMedical[Cancer history]), FALSE)</f>
        <v>No</v>
      </c>
      <c r="J997" s="29">
        <f>VLOOKUP($A997, TblMedical[], 9, FALSE)</f>
        <v>0</v>
      </c>
      <c r="K997" s="29" t="str" cm="1">
        <f t="array" ref="K997">VLOOKUP($A997, TblMedical[], COLUMN(TblMedical[Smoker]), FALSE)</f>
        <v>No</v>
      </c>
      <c r="L997" s="29" t="str" cm="1">
        <f t="array" ref="L997">VLOOKUP($A997, TblMedical[], COLUMN(TblMedical[Weight Status]), FALSE)</f>
        <v>Overweight</v>
      </c>
      <c r="M997" s="29" t="str" cm="1">
        <f t="array" ref="M997">VLOOKUP($A997, TblMedical[], COLUMN(TblMedical[Diabetes Status]), FALSE)</f>
        <v>Diabetes</v>
      </c>
      <c r="N997" s="30" cm="1">
        <f t="array" ref="N997">VLOOKUP($A997, TblHospital[], COLUMN(TblHospital[DateofBirth]), FALSE)</f>
        <v>26293</v>
      </c>
      <c r="O997" s="35" t="str" cm="1">
        <f t="array" ref="O997">VLOOKUP($A997, TblHospital[], COLUMN(TblHospital[Hospital tier]), FALSE)</f>
        <v>tier - 3</v>
      </c>
      <c r="P997" s="35" t="str" cm="1">
        <f t="array" ref="P997">VLOOKUP($A997, TblHospital[], COLUMN(TblHospital[City tier]), FALSE)</f>
        <v>tier - 1</v>
      </c>
      <c r="Q997" s="35" t="str" cm="1">
        <f t="array" ref="Q997">VLOOKUP($A997, TblHospital[],COLUMN(TblHospital[State ID]), FALSE)</f>
        <v>R1025</v>
      </c>
      <c r="R997" s="31"/>
      <c r="S997" s="31"/>
      <c r="T997" s="31"/>
    </row>
    <row r="998" spans="1:20" x14ac:dyDescent="0.25">
      <c r="A998" s="39" t="str">
        <f>TblNames[[#This Row],[Customer ID]]</f>
        <v>Id997</v>
      </c>
      <c r="B998" s="29" t="str" cm="1">
        <f t="array" ref="B998">VLOOKUP($A998, TblNames[], COLUMN(TblNames[First Name]), FALSE)</f>
        <v>Jose A</v>
      </c>
      <c r="C998" s="29" cm="1">
        <f t="array" ref="C998">VLOOKUP($A998, TblMedical[], COLUMN(TblMedical[HBA1C]), FALSE)</f>
        <v>5.2</v>
      </c>
      <c r="D998" s="34" cm="1">
        <f t="array" ref="D998">VLOOKUP($A998, TblHospital[], COLUMN(TblHospital[Charges]), FALSE)</f>
        <v>11264.54</v>
      </c>
      <c r="E998" s="40" cm="1">
        <f t="array" ref="E998">VLOOKUP($A998, TblHospital[], COLUMN(TblHospital[Age]), FALSE)</f>
        <v>53</v>
      </c>
      <c r="F998" s="29" cm="1">
        <f t="array" ref="F998">VLOOKUP($A998, TblMedical[], COLUMN(TblMedical[BMI]), FALSE)</f>
        <v>36.6</v>
      </c>
      <c r="G998" s="29" t="str" cm="1">
        <f t="array" ref="G998">VLOOKUP($A998, TblMedical[], COLUMN(TblMedical[Heart Issues]), FALSE)</f>
        <v>Yes</v>
      </c>
      <c r="H998" s="29" t="str" cm="1">
        <f t="array" ref="H998">VLOOKUP($A998, TblMedical[], COLUMN(TblMedical[Any Transplants]), FALSE)</f>
        <v>No</v>
      </c>
      <c r="I998" s="29" t="str" cm="1">
        <f t="array" ref="I998">VLOOKUP($A998, TblMedical[], COLUMN(TblMedical[Cancer history]), FALSE)</f>
        <v>Yes</v>
      </c>
      <c r="J998" s="29">
        <f>VLOOKUP($A998, TblMedical[], 9, FALSE)</f>
        <v>1</v>
      </c>
      <c r="K998" s="29" t="str" cm="1">
        <f t="array" ref="K998">VLOOKUP($A998, TblMedical[], COLUMN(TblMedical[Smoker]), FALSE)</f>
        <v>No</v>
      </c>
      <c r="L998" s="29" t="str" cm="1">
        <f t="array" ref="L998">VLOOKUP($A998, TblMedical[], COLUMN(TblMedical[Weight Status]), FALSE)</f>
        <v>Obesity</v>
      </c>
      <c r="M998" s="29" t="str" cm="1">
        <f t="array" ref="M998">VLOOKUP($A998, TblMedical[], COLUMN(TblMedical[Diabetes Status]), FALSE)</f>
        <v>Normal</v>
      </c>
      <c r="N998" s="30" cm="1">
        <f t="array" ref="N998">VLOOKUP($A998, TblHospital[], COLUMN(TblHospital[DateofBirth]), FALSE)</f>
        <v>25487</v>
      </c>
      <c r="O998" s="35" t="str" cm="1">
        <f t="array" ref="O998">VLOOKUP($A998, TblHospital[], COLUMN(TblHospital[Hospital tier]), FALSE)</f>
        <v>tier - 3</v>
      </c>
      <c r="P998" s="35" t="str" cm="1">
        <f t="array" ref="P998">VLOOKUP($A998, TblHospital[], COLUMN(TblHospital[City tier]), FALSE)</f>
        <v>tier - 2</v>
      </c>
      <c r="Q998" s="35" t="str" cm="1">
        <f t="array" ref="Q998">VLOOKUP($A998, TblHospital[],COLUMN(TblHospital[State ID]), FALSE)</f>
        <v>R1011</v>
      </c>
      <c r="R998" s="31"/>
      <c r="S998" s="31"/>
      <c r="T998" s="31"/>
    </row>
    <row r="999" spans="1:20" x14ac:dyDescent="0.25">
      <c r="A999" s="39" t="str">
        <f>TblNames[[#This Row],[Customer ID]]</f>
        <v>Id998</v>
      </c>
      <c r="B999" s="29" t="str" cm="1">
        <f t="array" ref="B999">VLOOKUP($A999, TblNames[], COLUMN(TblNames[First Name]), FALSE)</f>
        <v>Lauren</v>
      </c>
      <c r="C999" s="29" cm="1">
        <f t="array" ref="C999">VLOOKUP($A999, TblMedical[], COLUMN(TblMedical[HBA1C]), FALSE)</f>
        <v>8.3000000000000007</v>
      </c>
      <c r="D999" s="34" cm="1">
        <f t="array" ref="D999">VLOOKUP($A999, TblHospital[], COLUMN(TblHospital[Charges]), FALSE)</f>
        <v>11255.29</v>
      </c>
      <c r="E999" s="40" cm="1">
        <f t="array" ref="E999">VLOOKUP($A999, TblHospital[], COLUMN(TblHospital[Age]), FALSE)</f>
        <v>41</v>
      </c>
      <c r="F999" s="29" cm="1">
        <f t="array" ref="F999">VLOOKUP($A999, TblMedical[], COLUMN(TblMedical[BMI]), FALSE)</f>
        <v>35.93</v>
      </c>
      <c r="G999" s="29" t="str" cm="1">
        <f t="array" ref="G999">VLOOKUP($A999, TblMedical[], COLUMN(TblMedical[Heart Issues]), FALSE)</f>
        <v>Yes</v>
      </c>
      <c r="H999" s="29" t="str" cm="1">
        <f t="array" ref="H999">VLOOKUP($A999, TblMedical[], COLUMN(TblMedical[Any Transplants]), FALSE)</f>
        <v>No</v>
      </c>
      <c r="I999" s="29" t="str" cm="1">
        <f t="array" ref="I999">VLOOKUP($A999, TblMedical[], COLUMN(TblMedical[Cancer history]), FALSE)</f>
        <v>No</v>
      </c>
      <c r="J999" s="29">
        <f>VLOOKUP($A999, TblMedical[], 9, FALSE)</f>
        <v>0</v>
      </c>
      <c r="K999" s="29" t="str" cm="1">
        <f t="array" ref="K999">VLOOKUP($A999, TblMedical[], COLUMN(TblMedical[Smoker]), FALSE)</f>
        <v>No</v>
      </c>
      <c r="L999" s="29" t="str" cm="1">
        <f t="array" ref="L999">VLOOKUP($A999, TblMedical[], COLUMN(TblMedical[Weight Status]), FALSE)</f>
        <v>Obesity</v>
      </c>
      <c r="M999" s="29" t="str" cm="1">
        <f t="array" ref="M999">VLOOKUP($A999, TblMedical[], COLUMN(TblMedical[Diabetes Status]), FALSE)</f>
        <v>Diabetes</v>
      </c>
      <c r="N999" s="30" cm="1">
        <f t="array" ref="N999">VLOOKUP($A999, TblHospital[], COLUMN(TblHospital[DateofBirth]), FALSE)</f>
        <v>29861</v>
      </c>
      <c r="O999" s="35" t="str" cm="1">
        <f t="array" ref="O999">VLOOKUP($A999, TblHospital[], COLUMN(TblHospital[Hospital tier]), FALSE)</f>
        <v>tier - 3</v>
      </c>
      <c r="P999" s="35" t="str" cm="1">
        <f t="array" ref="P999">VLOOKUP($A999, TblHospital[], COLUMN(TblHospital[City tier]), FALSE)</f>
        <v>tier - 1</v>
      </c>
      <c r="Q999" s="35" t="str" cm="1">
        <f t="array" ref="Q999">VLOOKUP($A999, TblHospital[],COLUMN(TblHospital[State ID]), FALSE)</f>
        <v>R1026</v>
      </c>
      <c r="R999" s="31"/>
      <c r="S999" s="31"/>
      <c r="T999" s="31"/>
    </row>
    <row r="1000" spans="1:20" x14ac:dyDescent="0.25">
      <c r="A1000" s="39" t="str">
        <f>TblNames[[#This Row],[Customer ID]]</f>
        <v>Id999</v>
      </c>
      <c r="B1000" s="29" t="str" cm="1">
        <f t="array" ref="B1000">VLOOKUP($A1000, TblNames[], COLUMN(TblNames[First Name]), FALSE)</f>
        <v>Jonathon M</v>
      </c>
      <c r="C1000" s="29" cm="1">
        <f t="array" ref="C1000">VLOOKUP($A1000, TblMedical[], COLUMN(TblMedical[HBA1C]), FALSE)</f>
        <v>5.56</v>
      </c>
      <c r="D1000" s="34" cm="1">
        <f t="array" ref="D1000">VLOOKUP($A1000, TblHospital[], COLUMN(TblHospital[Charges]), FALSE)</f>
        <v>11253.42</v>
      </c>
      <c r="E1000" s="40" cm="1">
        <f t="array" ref="E1000">VLOOKUP($A1000, TblHospital[], COLUMN(TblHospital[Age]), FALSE)</f>
        <v>53</v>
      </c>
      <c r="F1000" s="29" cm="1">
        <f t="array" ref="F1000">VLOOKUP($A1000, TblMedical[], COLUMN(TblMedical[BMI]), FALSE)</f>
        <v>28.6</v>
      </c>
      <c r="G1000" s="29" t="str" cm="1">
        <f t="array" ref="G1000">VLOOKUP($A1000, TblMedical[], COLUMN(TblMedical[Heart Issues]), FALSE)</f>
        <v>Yes</v>
      </c>
      <c r="H1000" s="29" t="str" cm="1">
        <f t="array" ref="H1000">VLOOKUP($A1000, TblMedical[], COLUMN(TblMedical[Any Transplants]), FALSE)</f>
        <v>No</v>
      </c>
      <c r="I1000" s="29" t="str" cm="1">
        <f t="array" ref="I1000">VLOOKUP($A1000, TblMedical[], COLUMN(TblMedical[Cancer history]), FALSE)</f>
        <v>Yes</v>
      </c>
      <c r="J1000" s="29">
        <f>VLOOKUP($A1000, TblMedical[], 9, FALSE)</f>
        <v>1</v>
      </c>
      <c r="K1000" s="29" t="str" cm="1">
        <f t="array" ref="K1000">VLOOKUP($A1000, TblMedical[], COLUMN(TblMedical[Smoker]), FALSE)</f>
        <v>No</v>
      </c>
      <c r="L1000" s="29" t="str" cm="1">
        <f t="array" ref="L1000">VLOOKUP($A1000, TblMedical[], COLUMN(TblMedical[Weight Status]), FALSE)</f>
        <v>Overweight</v>
      </c>
      <c r="M1000" s="29" t="str" cm="1">
        <f t="array" ref="M1000">VLOOKUP($A1000, TblMedical[], COLUMN(TblMedical[Diabetes Status]), FALSE)</f>
        <v>Normal</v>
      </c>
      <c r="N1000" s="30" cm="1">
        <f t="array" ref="N1000">VLOOKUP($A1000, TblHospital[], COLUMN(TblHospital[DateofBirth]), FALSE)</f>
        <v>25435</v>
      </c>
      <c r="O1000" s="35" t="str" cm="1">
        <f t="array" ref="O1000">VLOOKUP($A1000, TblHospital[], COLUMN(TblHospital[Hospital tier]), FALSE)</f>
        <v>tier - 3</v>
      </c>
      <c r="P1000" s="35" t="str" cm="1">
        <f t="array" ref="P1000">VLOOKUP($A1000, TblHospital[], COLUMN(TblHospital[City tier]), FALSE)</f>
        <v>tier - 1</v>
      </c>
      <c r="Q1000" s="35" t="str" cm="1">
        <f t="array" ref="Q1000">VLOOKUP($A1000, TblHospital[],COLUMN(TblHospital[State ID]), FALSE)</f>
        <v>R1011</v>
      </c>
      <c r="R1000" s="31"/>
      <c r="S1000" s="31"/>
      <c r="T1000" s="31"/>
    </row>
    <row r="1001" spans="1:20" x14ac:dyDescent="0.25">
      <c r="A1001" s="39" t="str">
        <f>TblNames[[#This Row],[Customer ID]]</f>
        <v>Id1000</v>
      </c>
      <c r="B1001" s="29" t="str" cm="1">
        <f t="array" ref="B1001">VLOOKUP($A1001, TblNames[], COLUMN(TblNames[First Name]), FALSE)</f>
        <v>Stephanie A</v>
      </c>
      <c r="C1001" s="29" cm="1">
        <f t="array" ref="C1001">VLOOKUP($A1001, TblMedical[], COLUMN(TblMedical[HBA1C]), FALSE)</f>
        <v>4.1500000000000004</v>
      </c>
      <c r="D1001" s="34" cm="1">
        <f t="array" ref="D1001">VLOOKUP($A1001, TblHospital[], COLUMN(TblHospital[Charges]), FALSE)</f>
        <v>11250.43</v>
      </c>
      <c r="E1001" s="40" cm="1">
        <f t="array" ref="E1001">VLOOKUP($A1001, TblHospital[], COLUMN(TblHospital[Age]), FALSE)</f>
        <v>33</v>
      </c>
      <c r="F1001" s="29" cm="1">
        <f t="array" ref="F1001">VLOOKUP($A1001, TblMedical[], COLUMN(TblMedical[BMI]), FALSE)</f>
        <v>39.17</v>
      </c>
      <c r="G1001" s="29" t="str" cm="1">
        <f t="array" ref="G1001">VLOOKUP($A1001, TblMedical[], COLUMN(TblMedical[Heart Issues]), FALSE)</f>
        <v>No</v>
      </c>
      <c r="H1001" s="29" t="str" cm="1">
        <f t="array" ref="H1001">VLOOKUP($A1001, TblMedical[], COLUMN(TblMedical[Any Transplants]), FALSE)</f>
        <v>No</v>
      </c>
      <c r="I1001" s="29" t="str" cm="1">
        <f t="array" ref="I1001">VLOOKUP($A1001, TblMedical[], COLUMN(TblMedical[Cancer history]), FALSE)</f>
        <v>No</v>
      </c>
      <c r="J1001" s="29">
        <f>VLOOKUP($A1001, TblMedical[], 9, FALSE)</f>
        <v>0</v>
      </c>
      <c r="K1001" s="29" t="str" cm="1">
        <f t="array" ref="K1001">VLOOKUP($A1001, TblMedical[], COLUMN(TblMedical[Smoker]), FALSE)</f>
        <v>No</v>
      </c>
      <c r="L1001" s="29" t="str" cm="1">
        <f t="array" ref="L1001">VLOOKUP($A1001, TblMedical[], COLUMN(TblMedical[Weight Status]), FALSE)</f>
        <v>Obesity</v>
      </c>
      <c r="M1001" s="29" t="str" cm="1">
        <f t="array" ref="M1001">VLOOKUP($A1001, TblMedical[], COLUMN(TblMedical[Diabetes Status]), FALSE)</f>
        <v>Normal</v>
      </c>
      <c r="N1001" s="30" cm="1">
        <f t="array" ref="N1001">VLOOKUP($A1001, TblHospital[], COLUMN(TblHospital[DateofBirth]), FALSE)</f>
        <v>32859</v>
      </c>
      <c r="O1001" s="35" t="str" cm="1">
        <f t="array" ref="O1001">VLOOKUP($A1001, TblHospital[], COLUMN(TblHospital[Hospital tier]), FALSE)</f>
        <v>tier - 3</v>
      </c>
      <c r="P1001" s="35" t="str" cm="1">
        <f t="array" ref="P1001">VLOOKUP($A1001, TblHospital[], COLUMN(TblHospital[City tier]), FALSE)</f>
        <v>tier - 2</v>
      </c>
      <c r="Q1001" s="35" t="str" cm="1">
        <f t="array" ref="Q1001">VLOOKUP($A1001, TblHospital[],COLUMN(TblHospital[State ID]), FALSE)</f>
        <v>R1026</v>
      </c>
      <c r="R1001" s="31"/>
      <c r="S1001" s="31"/>
      <c r="T1001" s="31"/>
    </row>
    <row r="1002" spans="1:20" x14ac:dyDescent="0.25">
      <c r="A1002" s="39" t="str">
        <f>TblNames[[#This Row],[Customer ID]]</f>
        <v>Id1001</v>
      </c>
      <c r="B1002" s="29" t="str" cm="1">
        <f t="array" ref="B1002">VLOOKUP($A1002, TblNames[], COLUMN(TblNames[First Name]), FALSE)</f>
        <v>Patrick</v>
      </c>
      <c r="C1002" s="29" cm="1">
        <f t="array" ref="C1002">VLOOKUP($A1002, TblMedical[], COLUMN(TblMedical[HBA1C]), FALSE)</f>
        <v>5.99</v>
      </c>
      <c r="D1002" s="34" cm="1">
        <f t="array" ref="D1002">VLOOKUP($A1002, TblHospital[], COLUMN(TblHospital[Charges]), FALSE)</f>
        <v>11244.38</v>
      </c>
      <c r="E1002" s="40" cm="1">
        <f t="array" ref="E1002">VLOOKUP($A1002, TblHospital[], COLUMN(TblHospital[Age]), FALSE)</f>
        <v>53</v>
      </c>
      <c r="F1002" s="29" cm="1">
        <f t="array" ref="F1002">VLOOKUP($A1002, TblMedical[], COLUMN(TblMedical[BMI]), FALSE)</f>
        <v>26.41</v>
      </c>
      <c r="G1002" s="29" t="str" cm="1">
        <f t="array" ref="G1002">VLOOKUP($A1002, TblMedical[], COLUMN(TblMedical[Heart Issues]), FALSE)</f>
        <v>Yes</v>
      </c>
      <c r="H1002" s="29" t="str" cm="1">
        <f t="array" ref="H1002">VLOOKUP($A1002, TblMedical[], COLUMN(TblMedical[Any Transplants]), FALSE)</f>
        <v>No</v>
      </c>
      <c r="I1002" s="29" t="str" cm="1">
        <f t="array" ref="I1002">VLOOKUP($A1002, TblMedical[], COLUMN(TblMedical[Cancer history]), FALSE)</f>
        <v>Yes</v>
      </c>
      <c r="J1002" s="29">
        <f>VLOOKUP($A1002, TblMedical[], 9, FALSE)</f>
        <v>1</v>
      </c>
      <c r="K1002" s="29" t="str" cm="1">
        <f t="array" ref="K1002">VLOOKUP($A1002, TblMedical[], COLUMN(TblMedical[Smoker]), FALSE)</f>
        <v>No</v>
      </c>
      <c r="L1002" s="29" t="str" cm="1">
        <f t="array" ref="L1002">VLOOKUP($A1002, TblMedical[], COLUMN(TblMedical[Weight Status]), FALSE)</f>
        <v>Overweight</v>
      </c>
      <c r="M1002" s="29" t="str" cm="1">
        <f t="array" ref="M1002">VLOOKUP($A1002, TblMedical[], COLUMN(TblMedical[Diabetes Status]), FALSE)</f>
        <v>Normal</v>
      </c>
      <c r="N1002" s="30" cm="1">
        <f t="array" ref="N1002">VLOOKUP($A1002, TblHospital[], COLUMN(TblHospital[DateofBirth]), FALSE)</f>
        <v>25567</v>
      </c>
      <c r="O1002" s="35" t="str" cm="1">
        <f t="array" ref="O1002">VLOOKUP($A1002, TblHospital[], COLUMN(TblHospital[Hospital tier]), FALSE)</f>
        <v>tier - 3</v>
      </c>
      <c r="P1002" s="35" t="str" cm="1">
        <f t="array" ref="P1002">VLOOKUP($A1002, TblHospital[], COLUMN(TblHospital[City tier]), FALSE)</f>
        <v>tier - 1</v>
      </c>
      <c r="Q1002" s="35" t="str" cm="1">
        <f t="array" ref="Q1002">VLOOKUP($A1002, TblHospital[],COLUMN(TblHospital[State ID]), FALSE)</f>
        <v>R1016</v>
      </c>
      <c r="R1002" s="31"/>
      <c r="S1002" s="31"/>
      <c r="T1002" s="31"/>
    </row>
    <row r="1003" spans="1:20" x14ac:dyDescent="0.25">
      <c r="A1003" s="39" t="str">
        <f>TblNames[[#This Row],[Customer ID]]</f>
        <v>Id1002</v>
      </c>
      <c r="B1003" s="29" t="str" cm="1">
        <f t="array" ref="B1003">VLOOKUP($A1003, TblNames[], COLUMN(TblNames[First Name]), FALSE)</f>
        <v>Krista</v>
      </c>
      <c r="C1003" s="29" cm="1">
        <f t="array" ref="C1003">VLOOKUP($A1003, TblMedical[], COLUMN(TblMedical[HBA1C]), FALSE)</f>
        <v>5.8</v>
      </c>
      <c r="D1003" s="34" cm="1">
        <f t="array" ref="D1003">VLOOKUP($A1003, TblHospital[], COLUMN(TblHospital[Charges]), FALSE)</f>
        <v>11217.35</v>
      </c>
      <c r="E1003" s="40" cm="1">
        <f t="array" ref="E1003">VLOOKUP($A1003, TblHospital[], COLUMN(TblHospital[Age]), FALSE)</f>
        <v>47</v>
      </c>
      <c r="F1003" s="29" cm="1">
        <f t="array" ref="F1003">VLOOKUP($A1003, TblMedical[], COLUMN(TblMedical[BMI]), FALSE)</f>
        <v>30.63</v>
      </c>
      <c r="G1003" s="29" t="str" cm="1">
        <f t="array" ref="G1003">VLOOKUP($A1003, TblMedical[], COLUMN(TblMedical[Heart Issues]), FALSE)</f>
        <v>Yes</v>
      </c>
      <c r="H1003" s="29" t="str" cm="1">
        <f t="array" ref="H1003">VLOOKUP($A1003, TblMedical[], COLUMN(TblMedical[Any Transplants]), FALSE)</f>
        <v>No</v>
      </c>
      <c r="I1003" s="29" t="str" cm="1">
        <f t="array" ref="I1003">VLOOKUP($A1003, TblMedical[], COLUMN(TblMedical[Cancer history]), FALSE)</f>
        <v>No</v>
      </c>
      <c r="J1003" s="29">
        <f>VLOOKUP($A1003, TblMedical[], 9, FALSE)</f>
        <v>0</v>
      </c>
      <c r="K1003" s="29" t="str" cm="1">
        <f t="array" ref="K1003">VLOOKUP($A1003, TblMedical[], COLUMN(TblMedical[Smoker]), FALSE)</f>
        <v>No</v>
      </c>
      <c r="L1003" s="29" t="str" cm="1">
        <f t="array" ref="L1003">VLOOKUP($A1003, TblMedical[], COLUMN(TblMedical[Weight Status]), FALSE)</f>
        <v>Obesity</v>
      </c>
      <c r="M1003" s="29" t="str" cm="1">
        <f t="array" ref="M1003">VLOOKUP($A1003, TblMedical[], COLUMN(TblMedical[Diabetes Status]), FALSE)</f>
        <v>Normal</v>
      </c>
      <c r="N1003" s="30" cm="1">
        <f t="array" ref="N1003">VLOOKUP($A1003, TblHospital[], COLUMN(TblHospital[DateofBirth]), FALSE)</f>
        <v>27939</v>
      </c>
      <c r="O1003" s="35" t="str" cm="1">
        <f t="array" ref="O1003">VLOOKUP($A1003, TblHospital[], COLUMN(TblHospital[Hospital tier]), FALSE)</f>
        <v>tier - 3</v>
      </c>
      <c r="P1003" s="35" t="str" cm="1">
        <f t="array" ref="P1003">VLOOKUP($A1003, TblHospital[], COLUMN(TblHospital[City tier]), FALSE)</f>
        <v>tier - 2</v>
      </c>
      <c r="Q1003" s="35" t="str" cm="1">
        <f t="array" ref="Q1003">VLOOKUP($A1003, TblHospital[],COLUMN(TblHospital[State ID]), FALSE)</f>
        <v>R1025</v>
      </c>
      <c r="R1003" s="31"/>
      <c r="S1003" s="31"/>
      <c r="T1003" s="31"/>
    </row>
    <row r="1004" spans="1:20" x14ac:dyDescent="0.25">
      <c r="A1004" s="39" t="str">
        <f>TblNames[[#This Row],[Customer ID]]</f>
        <v>Id1003</v>
      </c>
      <c r="B1004" s="29" t="str" cm="1">
        <f t="array" ref="B1004">VLOOKUP($A1004, TblNames[], COLUMN(TblNames[First Name]), FALSE)</f>
        <v>Jenessa</v>
      </c>
      <c r="C1004" s="29" cm="1">
        <f t="array" ref="C1004">VLOOKUP($A1004, TblMedical[], COLUMN(TblMedical[HBA1C]), FALSE)</f>
        <v>7.32</v>
      </c>
      <c r="D1004" s="34" cm="1">
        <f t="array" ref="D1004">VLOOKUP($A1004, TblHospital[], COLUMN(TblHospital[Charges]), FALSE)</f>
        <v>11187.66</v>
      </c>
      <c r="E1004" s="40" cm="1">
        <f t="array" ref="E1004">VLOOKUP($A1004, TblHospital[], COLUMN(TblHospital[Age]), FALSE)</f>
        <v>53</v>
      </c>
      <c r="F1004" s="29" cm="1">
        <f t="array" ref="F1004">VLOOKUP($A1004, TblMedical[], COLUMN(TblMedical[BMI]), FALSE)</f>
        <v>31.73</v>
      </c>
      <c r="G1004" s="29" t="str" cm="1">
        <f t="array" ref="G1004">VLOOKUP($A1004, TblMedical[], COLUMN(TblMedical[Heart Issues]), FALSE)</f>
        <v>Yes</v>
      </c>
      <c r="H1004" s="29" t="str" cm="1">
        <f t="array" ref="H1004">VLOOKUP($A1004, TblMedical[], COLUMN(TblMedical[Any Transplants]), FALSE)</f>
        <v>No</v>
      </c>
      <c r="I1004" s="29" t="str" cm="1">
        <f t="array" ref="I1004">VLOOKUP($A1004, TblMedical[], COLUMN(TblMedical[Cancer history]), FALSE)</f>
        <v>No</v>
      </c>
      <c r="J1004" s="29">
        <f>VLOOKUP($A1004, TblMedical[], 9, FALSE)</f>
        <v>2</v>
      </c>
      <c r="K1004" s="29" t="str" cm="1">
        <f t="array" ref="K1004">VLOOKUP($A1004, TblMedical[], COLUMN(TblMedical[Smoker]), FALSE)</f>
        <v>No</v>
      </c>
      <c r="L1004" s="29" t="str" cm="1">
        <f t="array" ref="L1004">VLOOKUP($A1004, TblMedical[], COLUMN(TblMedical[Weight Status]), FALSE)</f>
        <v>Obesity</v>
      </c>
      <c r="M1004" s="29" t="str" cm="1">
        <f t="array" ref="M1004">VLOOKUP($A1004, TblMedical[], COLUMN(TblMedical[Diabetes Status]), FALSE)</f>
        <v>Prediabetes</v>
      </c>
      <c r="N1004" s="30" cm="1">
        <f t="array" ref="N1004">VLOOKUP($A1004, TblHospital[], COLUMN(TblHospital[DateofBirth]), FALSE)</f>
        <v>25733</v>
      </c>
      <c r="O1004" s="35" t="str" cm="1">
        <f t="array" ref="O1004">VLOOKUP($A1004, TblHospital[], COLUMN(TblHospital[Hospital tier]), FALSE)</f>
        <v>tier - 3</v>
      </c>
      <c r="P1004" s="35" t="str" cm="1">
        <f t="array" ref="P1004">VLOOKUP($A1004, TblHospital[], COLUMN(TblHospital[City tier]), FALSE)</f>
        <v>tier - 2</v>
      </c>
      <c r="Q1004" s="35" t="str" cm="1">
        <f t="array" ref="Q1004">VLOOKUP($A1004, TblHospital[],COLUMN(TblHospital[State ID]), FALSE)</f>
        <v>R1012</v>
      </c>
      <c r="R1004" s="31"/>
      <c r="S1004" s="31"/>
      <c r="T1004" s="31"/>
    </row>
    <row r="1005" spans="1:20" x14ac:dyDescent="0.25">
      <c r="A1005" s="39" t="str">
        <f>TblNames[[#This Row],[Customer ID]]</f>
        <v>Id1004</v>
      </c>
      <c r="B1005" s="29" t="str" cm="1">
        <f t="array" ref="B1005">VLOOKUP($A1005, TblNames[], COLUMN(TblNames[First Name]), FALSE)</f>
        <v>Ryan M</v>
      </c>
      <c r="C1005" s="29" cm="1">
        <f t="array" ref="C1005">VLOOKUP($A1005, TblMedical[], COLUMN(TblMedical[HBA1C]), FALSE)</f>
        <v>5.16</v>
      </c>
      <c r="D1005" s="34" cm="1">
        <f t="array" ref="D1005">VLOOKUP($A1005, TblHospital[], COLUMN(TblHospital[Charges]), FALSE)</f>
        <v>11186.2</v>
      </c>
      <c r="E1005" s="40" cm="1">
        <f t="array" ref="E1005">VLOOKUP($A1005, TblHospital[], COLUMN(TblHospital[Age]), FALSE)</f>
        <v>50</v>
      </c>
      <c r="F1005" s="29" cm="1">
        <f t="array" ref="F1005">VLOOKUP($A1005, TblMedical[], COLUMN(TblMedical[BMI]), FALSE)</f>
        <v>30.7</v>
      </c>
      <c r="G1005" s="29" t="str" cm="1">
        <f t="array" ref="G1005">VLOOKUP($A1005, TblMedical[], COLUMN(TblMedical[Heart Issues]), FALSE)</f>
        <v>No</v>
      </c>
      <c r="H1005" s="29" t="str" cm="1">
        <f t="array" ref="H1005">VLOOKUP($A1005, TblMedical[], COLUMN(TblMedical[Any Transplants]), FALSE)</f>
        <v>No</v>
      </c>
      <c r="I1005" s="29" t="str" cm="1">
        <f t="array" ref="I1005">VLOOKUP($A1005, TblMedical[], COLUMN(TblMedical[Cancer history]), FALSE)</f>
        <v>No</v>
      </c>
      <c r="J1005" s="29">
        <f>VLOOKUP($A1005, TblMedical[], 9, FALSE)</f>
        <v>2</v>
      </c>
      <c r="K1005" s="29" t="str" cm="1">
        <f t="array" ref="K1005">VLOOKUP($A1005, TblMedical[], COLUMN(TblMedical[Smoker]), FALSE)</f>
        <v>No</v>
      </c>
      <c r="L1005" s="29" t="str" cm="1">
        <f t="array" ref="L1005">VLOOKUP($A1005, TblMedical[], COLUMN(TblMedical[Weight Status]), FALSE)</f>
        <v>Obesity</v>
      </c>
      <c r="M1005" s="29" t="str" cm="1">
        <f t="array" ref="M1005">VLOOKUP($A1005, TblMedical[], COLUMN(TblMedical[Diabetes Status]), FALSE)</f>
        <v>Normal</v>
      </c>
      <c r="N1005" s="30" cm="1">
        <f t="array" ref="N1005">VLOOKUP($A1005, TblHospital[], COLUMN(TblHospital[DateofBirth]), FALSE)</f>
        <v>26545</v>
      </c>
      <c r="O1005" s="35" t="str" cm="1">
        <f t="array" ref="O1005">VLOOKUP($A1005, TblHospital[], COLUMN(TblHospital[Hospital tier]), FALSE)</f>
        <v>tier - 3</v>
      </c>
      <c r="P1005" s="35" t="str" cm="1">
        <f t="array" ref="P1005">VLOOKUP($A1005, TblHospital[], COLUMN(TblHospital[City tier]), FALSE)</f>
        <v>tier - 2</v>
      </c>
      <c r="Q1005" s="35" t="str" cm="1">
        <f t="array" ref="Q1005">VLOOKUP($A1005, TblHospital[],COLUMN(TblHospital[State ID]), FALSE)</f>
        <v>R1021</v>
      </c>
      <c r="R1005" s="31"/>
      <c r="S1005" s="31"/>
      <c r="T1005" s="31"/>
    </row>
    <row r="1006" spans="1:20" x14ac:dyDescent="0.25">
      <c r="A1006" s="39" t="str">
        <f>TblNames[[#This Row],[Customer ID]]</f>
        <v>Id1005</v>
      </c>
      <c r="B1006" s="29" t="str" cm="1">
        <f t="array" ref="B1006">VLOOKUP($A1006, TblNames[], COLUMN(TblNames[First Name]), FALSE)</f>
        <v>Thomas</v>
      </c>
      <c r="C1006" s="29" cm="1">
        <f t="array" ref="C1006">VLOOKUP($A1006, TblMedical[], COLUMN(TblMedical[HBA1C]), FALSE)</f>
        <v>5.96</v>
      </c>
      <c r="D1006" s="34" cm="1">
        <f t="array" ref="D1006">VLOOKUP($A1006, TblHospital[], COLUMN(TblHospital[Charges]), FALSE)</f>
        <v>11165.42</v>
      </c>
      <c r="E1006" s="40" cm="1">
        <f t="array" ref="E1006">VLOOKUP($A1006, TblHospital[], COLUMN(TblHospital[Age]), FALSE)</f>
        <v>57</v>
      </c>
      <c r="F1006" s="29" cm="1">
        <f t="array" ref="F1006">VLOOKUP($A1006, TblMedical[], COLUMN(TblMedical[BMI]), FALSE)</f>
        <v>25.934999999999999</v>
      </c>
      <c r="G1006" s="29" t="str" cm="1">
        <f t="array" ref="G1006">VLOOKUP($A1006, TblMedical[], COLUMN(TblMedical[Heart Issues]), FALSE)</f>
        <v>Yes</v>
      </c>
      <c r="H1006" s="29" t="str" cm="1">
        <f t="array" ref="H1006">VLOOKUP($A1006, TblMedical[], COLUMN(TblMedical[Any Transplants]), FALSE)</f>
        <v>No</v>
      </c>
      <c r="I1006" s="29" t="str" cm="1">
        <f t="array" ref="I1006">VLOOKUP($A1006, TblMedical[], COLUMN(TblMedical[Cancer history]), FALSE)</f>
        <v>No</v>
      </c>
      <c r="J1006" s="29">
        <f>VLOOKUP($A1006, TblMedical[], 9, FALSE)</f>
        <v>2</v>
      </c>
      <c r="K1006" s="29" t="str" cm="1">
        <f t="array" ref="K1006">VLOOKUP($A1006, TblMedical[], COLUMN(TblMedical[Smoker]), FALSE)</f>
        <v>No</v>
      </c>
      <c r="L1006" s="29" t="str" cm="1">
        <f t="array" ref="L1006">VLOOKUP($A1006, TblMedical[], COLUMN(TblMedical[Weight Status]), FALSE)</f>
        <v>Overweight</v>
      </c>
      <c r="M1006" s="29" t="str" cm="1">
        <f t="array" ref="M1006">VLOOKUP($A1006, TblMedical[], COLUMN(TblMedical[Diabetes Status]), FALSE)</f>
        <v>Normal</v>
      </c>
      <c r="N1006" s="30" cm="1">
        <f t="array" ref="N1006">VLOOKUP($A1006, TblHospital[], COLUMN(TblHospital[DateofBirth]), FALSE)</f>
        <v>24325</v>
      </c>
      <c r="O1006" s="35" t="str" cm="1">
        <f t="array" ref="O1006">VLOOKUP($A1006, TblHospital[], COLUMN(TblHospital[Hospital tier]), FALSE)</f>
        <v>tier - 3</v>
      </c>
      <c r="P1006" s="35" t="str" cm="1">
        <f t="array" ref="P1006">VLOOKUP($A1006, TblHospital[], COLUMN(TblHospital[City tier]), FALSE)</f>
        <v>tier - 1</v>
      </c>
      <c r="Q1006" s="35" t="str" cm="1">
        <f t="array" ref="Q1006">VLOOKUP($A1006, TblHospital[],COLUMN(TblHospital[State ID]), FALSE)</f>
        <v>R1016</v>
      </c>
      <c r="R1006" s="31"/>
      <c r="S1006" s="31"/>
      <c r="T1006" s="31"/>
    </row>
    <row r="1007" spans="1:20" x14ac:dyDescent="0.25">
      <c r="A1007" s="39" t="str">
        <f>TblNames[[#This Row],[Customer ID]]</f>
        <v>Id1006</v>
      </c>
      <c r="B1007" s="29" t="str" cm="1">
        <f t="array" ref="B1007">VLOOKUP($A1007, TblNames[], COLUMN(TblNames[First Name]), FALSE)</f>
        <v>Amanda N</v>
      </c>
      <c r="C1007" s="29" cm="1">
        <f t="array" ref="C1007">VLOOKUP($A1007, TblMedical[], COLUMN(TblMedical[HBA1C]), FALSE)</f>
        <v>4.8499999999999996</v>
      </c>
      <c r="D1007" s="34" cm="1">
        <f t="array" ref="D1007">VLOOKUP($A1007, TblHospital[], COLUMN(TblHospital[Charges]), FALSE)</f>
        <v>11163.57</v>
      </c>
      <c r="E1007" s="40" cm="1">
        <f t="array" ref="E1007">VLOOKUP($A1007, TblHospital[], COLUMN(TblHospital[Age]), FALSE)</f>
        <v>54</v>
      </c>
      <c r="F1007" s="29" cm="1">
        <f t="array" ref="F1007">VLOOKUP($A1007, TblMedical[], COLUMN(TblMedical[BMI]), FALSE)</f>
        <v>35.9</v>
      </c>
      <c r="G1007" s="29" t="str" cm="1">
        <f t="array" ref="G1007">VLOOKUP($A1007, TblMedical[], COLUMN(TblMedical[Heart Issues]), FALSE)</f>
        <v>Yes</v>
      </c>
      <c r="H1007" s="29" t="str" cm="1">
        <f t="array" ref="H1007">VLOOKUP($A1007, TblMedical[], COLUMN(TblMedical[Any Transplants]), FALSE)</f>
        <v>No</v>
      </c>
      <c r="I1007" s="29" t="str" cm="1">
        <f t="array" ref="I1007">VLOOKUP($A1007, TblMedical[], COLUMN(TblMedical[Cancer history]), FALSE)</f>
        <v>Yes</v>
      </c>
      <c r="J1007" s="29">
        <f>VLOOKUP($A1007, TblMedical[], 9, FALSE)</f>
        <v>1</v>
      </c>
      <c r="K1007" s="29" t="str" cm="1">
        <f t="array" ref="K1007">VLOOKUP($A1007, TblMedical[], COLUMN(TblMedical[Smoker]), FALSE)</f>
        <v>No</v>
      </c>
      <c r="L1007" s="29" t="str" cm="1">
        <f t="array" ref="L1007">VLOOKUP($A1007, TblMedical[], COLUMN(TblMedical[Weight Status]), FALSE)</f>
        <v>Obesity</v>
      </c>
      <c r="M1007" s="29" t="str" cm="1">
        <f t="array" ref="M1007">VLOOKUP($A1007, TblMedical[], COLUMN(TblMedical[Diabetes Status]), FALSE)</f>
        <v>Normal</v>
      </c>
      <c r="N1007" s="30" cm="1">
        <f t="array" ref="N1007">VLOOKUP($A1007, TblHospital[], COLUMN(TblHospital[DateofBirth]), FALSE)</f>
        <v>25379</v>
      </c>
      <c r="O1007" s="35" t="str" cm="1">
        <f t="array" ref="O1007">VLOOKUP($A1007, TblHospital[], COLUMN(TblHospital[Hospital tier]), FALSE)</f>
        <v>tier - 3</v>
      </c>
      <c r="P1007" s="35" t="str" cm="1">
        <f t="array" ref="P1007">VLOOKUP($A1007, TblHospital[], COLUMN(TblHospital[City tier]), FALSE)</f>
        <v>tier - 2</v>
      </c>
      <c r="Q1007" s="35" t="str" cm="1">
        <f t="array" ref="Q1007">VLOOKUP($A1007, TblHospital[],COLUMN(TblHospital[State ID]), FALSE)</f>
        <v>R1011</v>
      </c>
      <c r="R1007" s="31"/>
      <c r="S1007" s="31"/>
      <c r="T1007" s="31"/>
    </row>
    <row r="1008" spans="1:20" x14ac:dyDescent="0.25">
      <c r="A1008" s="39" t="str">
        <f>TblNames[[#This Row],[Customer ID]]</f>
        <v>Id1007</v>
      </c>
      <c r="B1008" s="29" t="str" cm="1">
        <f t="array" ref="B1008">VLOOKUP($A1008, TblNames[], COLUMN(TblNames[First Name]), FALSE)</f>
        <v>Teresa P</v>
      </c>
      <c r="C1008" s="29" cm="1">
        <f t="array" ref="C1008">VLOOKUP($A1008, TblMedical[], COLUMN(TblMedical[HBA1C]), FALSE)</f>
        <v>5.09</v>
      </c>
      <c r="D1008" s="34" cm="1">
        <f t="array" ref="D1008">VLOOKUP($A1008, TblHospital[], COLUMN(TblHospital[Charges]), FALSE)</f>
        <v>11150.78</v>
      </c>
      <c r="E1008" s="40" cm="1">
        <f t="array" ref="E1008">VLOOKUP($A1008, TblHospital[], COLUMN(TblHospital[Age]), FALSE)</f>
        <v>53</v>
      </c>
      <c r="F1008" s="29" cm="1">
        <f t="array" ref="F1008">VLOOKUP($A1008, TblMedical[], COLUMN(TblMedical[BMI]), FALSE)</f>
        <v>26.7</v>
      </c>
      <c r="G1008" s="29" t="str" cm="1">
        <f t="array" ref="G1008">VLOOKUP($A1008, TblMedical[], COLUMN(TblMedical[Heart Issues]), FALSE)</f>
        <v>Yes</v>
      </c>
      <c r="H1008" s="29" t="str" cm="1">
        <f t="array" ref="H1008">VLOOKUP($A1008, TblMedical[], COLUMN(TblMedical[Any Transplants]), FALSE)</f>
        <v>No</v>
      </c>
      <c r="I1008" s="29" t="str" cm="1">
        <f t="array" ref="I1008">VLOOKUP($A1008, TblMedical[], COLUMN(TblMedical[Cancer history]), FALSE)</f>
        <v>Yes</v>
      </c>
      <c r="J1008" s="29">
        <f>VLOOKUP($A1008, TblMedical[], 9, FALSE)</f>
        <v>1</v>
      </c>
      <c r="K1008" s="29" t="str" cm="1">
        <f t="array" ref="K1008">VLOOKUP($A1008, TblMedical[], COLUMN(TblMedical[Smoker]), FALSE)</f>
        <v>No</v>
      </c>
      <c r="L1008" s="29" t="str" cm="1">
        <f t="array" ref="L1008">VLOOKUP($A1008, TblMedical[], COLUMN(TblMedical[Weight Status]), FALSE)</f>
        <v>Overweight</v>
      </c>
      <c r="M1008" s="29" t="str" cm="1">
        <f t="array" ref="M1008">VLOOKUP($A1008, TblMedical[], COLUMN(TblMedical[Diabetes Status]), FALSE)</f>
        <v>Normal</v>
      </c>
      <c r="N1008" s="30" cm="1">
        <f t="array" ref="N1008">VLOOKUP($A1008, TblHospital[], COLUMN(TblHospital[DateofBirth]), FALSE)</f>
        <v>25537</v>
      </c>
      <c r="O1008" s="35" t="str" cm="1">
        <f t="array" ref="O1008">VLOOKUP($A1008, TblHospital[], COLUMN(TblHospital[Hospital tier]), FALSE)</f>
        <v>tier - 3</v>
      </c>
      <c r="P1008" s="35" t="str" cm="1">
        <f t="array" ref="P1008">VLOOKUP($A1008, TblHospital[], COLUMN(TblHospital[City tier]), FALSE)</f>
        <v>tier - 2</v>
      </c>
      <c r="Q1008" s="35" t="str" cm="1">
        <f t="array" ref="Q1008">VLOOKUP($A1008, TblHospital[],COLUMN(TblHospital[State ID]), FALSE)</f>
        <v>R1011</v>
      </c>
      <c r="R1008" s="31"/>
      <c r="S1008" s="31"/>
      <c r="T1008" s="31"/>
    </row>
    <row r="1009" spans="1:20" x14ac:dyDescent="0.25">
      <c r="A1009" s="39" t="str">
        <f>TblNames[[#This Row],[Customer ID]]</f>
        <v>Id1008</v>
      </c>
      <c r="B1009" s="29" t="str" cm="1">
        <f t="array" ref="B1009">VLOOKUP($A1009, TblNames[], COLUMN(TblNames[First Name]), FALSE)</f>
        <v>Dorian</v>
      </c>
      <c r="C1009" s="29" cm="1">
        <f t="array" ref="C1009">VLOOKUP($A1009, TblMedical[], COLUMN(TblMedical[HBA1C]), FALSE)</f>
        <v>4.9400000000000004</v>
      </c>
      <c r="D1009" s="34" cm="1">
        <f t="array" ref="D1009">VLOOKUP($A1009, TblHospital[], COLUMN(TblHospital[Charges]), FALSE)</f>
        <v>11103.33</v>
      </c>
      <c r="E1009" s="40" cm="1">
        <f t="array" ref="E1009">VLOOKUP($A1009, TblHospital[], COLUMN(TblHospital[Age]), FALSE)</f>
        <v>42</v>
      </c>
      <c r="F1009" s="29" cm="1">
        <f t="array" ref="F1009">VLOOKUP($A1009, TblMedical[], COLUMN(TblMedical[BMI]), FALSE)</f>
        <v>33.71</v>
      </c>
      <c r="G1009" s="29" t="str" cm="1">
        <f t="array" ref="G1009">VLOOKUP($A1009, TblMedical[], COLUMN(TblMedical[Heart Issues]), FALSE)</f>
        <v>No</v>
      </c>
      <c r="H1009" s="29" t="str" cm="1">
        <f t="array" ref="H1009">VLOOKUP($A1009, TblMedical[], COLUMN(TblMedical[Any Transplants]), FALSE)</f>
        <v>No</v>
      </c>
      <c r="I1009" s="29" t="str" cm="1">
        <f t="array" ref="I1009">VLOOKUP($A1009, TblMedical[], COLUMN(TblMedical[Cancer history]), FALSE)</f>
        <v>No</v>
      </c>
      <c r="J1009" s="29">
        <f>VLOOKUP($A1009, TblMedical[], 9, FALSE)</f>
        <v>0</v>
      </c>
      <c r="K1009" s="29" t="str" cm="1">
        <f t="array" ref="K1009">VLOOKUP($A1009, TblMedical[], COLUMN(TblMedical[Smoker]), FALSE)</f>
        <v>No</v>
      </c>
      <c r="L1009" s="29" t="str" cm="1">
        <f t="array" ref="L1009">VLOOKUP($A1009, TblMedical[], COLUMN(TblMedical[Weight Status]), FALSE)</f>
        <v>Obesity</v>
      </c>
      <c r="M1009" s="29" t="str" cm="1">
        <f t="array" ref="M1009">VLOOKUP($A1009, TblMedical[], COLUMN(TblMedical[Diabetes Status]), FALSE)</f>
        <v>Normal</v>
      </c>
      <c r="N1009" s="30" cm="1">
        <f t="array" ref="N1009">VLOOKUP($A1009, TblHospital[], COLUMN(TblHospital[DateofBirth]), FALSE)</f>
        <v>29453</v>
      </c>
      <c r="O1009" s="35" t="str" cm="1">
        <f t="array" ref="O1009">VLOOKUP($A1009, TblHospital[], COLUMN(TblHospital[Hospital tier]), FALSE)</f>
        <v>tier - 3</v>
      </c>
      <c r="P1009" s="35" t="str" cm="1">
        <f t="array" ref="P1009">VLOOKUP($A1009, TblHospital[], COLUMN(TblHospital[City tier]), FALSE)</f>
        <v>tier - 1</v>
      </c>
      <c r="Q1009" s="35" t="str" cm="1">
        <f t="array" ref="Q1009">VLOOKUP($A1009, TblHospital[],COLUMN(TblHospital[State ID]), FALSE)</f>
        <v>R1021</v>
      </c>
      <c r="R1009" s="31"/>
      <c r="S1009" s="31"/>
      <c r="T1009" s="31"/>
    </row>
    <row r="1010" spans="1:20" x14ac:dyDescent="0.25">
      <c r="A1010" s="39" t="str">
        <f>TblNames[[#This Row],[Customer ID]]</f>
        <v>Id1009</v>
      </c>
      <c r="B1010" s="29" t="str" cm="1">
        <f t="array" ref="B1010">VLOOKUP($A1010, TblNames[], COLUMN(TblNames[First Name]), FALSE)</f>
        <v>Amy</v>
      </c>
      <c r="C1010" s="29" cm="1">
        <f t="array" ref="C1010">VLOOKUP($A1010, TblMedical[], COLUMN(TblMedical[HBA1C]), FALSE)</f>
        <v>4.92</v>
      </c>
      <c r="D1010" s="34" cm="1">
        <f t="array" ref="D1010">VLOOKUP($A1010, TblHospital[], COLUMN(TblHospital[Charges]), FALSE)</f>
        <v>11093.62</v>
      </c>
      <c r="E1010" s="40" cm="1">
        <f t="array" ref="E1010">VLOOKUP($A1010, TblHospital[], COLUMN(TblHospital[Age]), FALSE)</f>
        <v>57</v>
      </c>
      <c r="F1010" s="29" cm="1">
        <f t="array" ref="F1010">VLOOKUP($A1010, TblMedical[], COLUMN(TblMedical[BMI]), FALSE)</f>
        <v>41.91</v>
      </c>
      <c r="G1010" s="29" t="str" cm="1">
        <f t="array" ref="G1010">VLOOKUP($A1010, TblMedical[], COLUMN(TblMedical[Heart Issues]), FALSE)</f>
        <v>Yes</v>
      </c>
      <c r="H1010" s="29" t="str" cm="1">
        <f t="array" ref="H1010">VLOOKUP($A1010, TblMedical[], COLUMN(TblMedical[Any Transplants]), FALSE)</f>
        <v>No</v>
      </c>
      <c r="I1010" s="29" t="str" cm="1">
        <f t="array" ref="I1010">VLOOKUP($A1010, TblMedical[], COLUMN(TblMedical[Cancer history]), FALSE)</f>
        <v>No</v>
      </c>
      <c r="J1010" s="29">
        <f>VLOOKUP($A1010, TblMedical[], 9, FALSE)</f>
        <v>2</v>
      </c>
      <c r="K1010" s="29" t="str" cm="1">
        <f t="array" ref="K1010">VLOOKUP($A1010, TblMedical[], COLUMN(TblMedical[Smoker]), FALSE)</f>
        <v>No</v>
      </c>
      <c r="L1010" s="29" t="str" cm="1">
        <f t="array" ref="L1010">VLOOKUP($A1010, TblMedical[], COLUMN(TblMedical[Weight Status]), FALSE)</f>
        <v>Obesity</v>
      </c>
      <c r="M1010" s="29" t="str" cm="1">
        <f t="array" ref="M1010">VLOOKUP($A1010, TblMedical[], COLUMN(TblMedical[Diabetes Status]), FALSE)</f>
        <v>Normal</v>
      </c>
      <c r="N1010" s="30" cm="1">
        <f t="array" ref="N1010">VLOOKUP($A1010, TblHospital[], COLUMN(TblHospital[DateofBirth]), FALSE)</f>
        <v>24293</v>
      </c>
      <c r="O1010" s="35" t="str" cm="1">
        <f t="array" ref="O1010">VLOOKUP($A1010, TblHospital[], COLUMN(TblHospital[Hospital tier]), FALSE)</f>
        <v>tier - 3</v>
      </c>
      <c r="P1010" s="35" t="str" cm="1">
        <f t="array" ref="P1010">VLOOKUP($A1010, TblHospital[], COLUMN(TblHospital[City tier]), FALSE)</f>
        <v>tier - 1</v>
      </c>
      <c r="Q1010" s="35" t="str" cm="1">
        <f t="array" ref="Q1010">VLOOKUP($A1010, TblHospital[],COLUMN(TblHospital[State ID]), FALSE)</f>
        <v>R1013</v>
      </c>
      <c r="R1010" s="31"/>
      <c r="S1010" s="31"/>
      <c r="T1010" s="31"/>
    </row>
    <row r="1011" spans="1:20" x14ac:dyDescent="0.25">
      <c r="A1011" s="39" t="str">
        <f>TblNames[[#This Row],[Customer ID]]</f>
        <v>Id1010</v>
      </c>
      <c r="B1011" s="29" t="str" cm="1">
        <f t="array" ref="B1011">VLOOKUP($A1011, TblNames[], COLUMN(TblNames[First Name]), FALSE)</f>
        <v>Aberu</v>
      </c>
      <c r="C1011" s="29" cm="1">
        <f t="array" ref="C1011">VLOOKUP($A1011, TblMedical[], COLUMN(TblMedical[HBA1C]), FALSE)</f>
        <v>6.05</v>
      </c>
      <c r="D1011" s="34" cm="1">
        <f t="array" ref="D1011">VLOOKUP($A1011, TblHospital[], COLUMN(TblHospital[Charges]), FALSE)</f>
        <v>11090.72</v>
      </c>
      <c r="E1011" s="40" cm="1">
        <f t="array" ref="E1011">VLOOKUP($A1011, TblHospital[], COLUMN(TblHospital[Age]), FALSE)</f>
        <v>56</v>
      </c>
      <c r="F1011" s="29" cm="1">
        <f t="array" ref="F1011">VLOOKUP($A1011, TblMedical[], COLUMN(TblMedical[BMI]), FALSE)</f>
        <v>39.82</v>
      </c>
      <c r="G1011" s="29" t="str" cm="1">
        <f t="array" ref="G1011">VLOOKUP($A1011, TblMedical[], COLUMN(TblMedical[Heart Issues]), FALSE)</f>
        <v>Yes</v>
      </c>
      <c r="H1011" s="29" t="str" cm="1">
        <f t="array" ref="H1011">VLOOKUP($A1011, TblMedical[], COLUMN(TblMedical[Any Transplants]), FALSE)</f>
        <v>No</v>
      </c>
      <c r="I1011" s="29" t="str" cm="1">
        <f t="array" ref="I1011">VLOOKUP($A1011, TblMedical[], COLUMN(TblMedical[Cancer history]), FALSE)</f>
        <v>No</v>
      </c>
      <c r="J1011" s="29">
        <f>VLOOKUP($A1011, TblMedical[], 9, FALSE)</f>
        <v>2</v>
      </c>
      <c r="K1011" s="29" t="str" cm="1">
        <f t="array" ref="K1011">VLOOKUP($A1011, TblMedical[], COLUMN(TblMedical[Smoker]), FALSE)</f>
        <v>No</v>
      </c>
      <c r="L1011" s="29" t="str" cm="1">
        <f t="array" ref="L1011">VLOOKUP($A1011, TblMedical[], COLUMN(TblMedical[Weight Status]), FALSE)</f>
        <v>Obesity</v>
      </c>
      <c r="M1011" s="29" t="str" cm="1">
        <f t="array" ref="M1011">VLOOKUP($A1011, TblMedical[], COLUMN(TblMedical[Diabetes Status]), FALSE)</f>
        <v>Prediabetes</v>
      </c>
      <c r="N1011" s="30" cm="1">
        <f t="array" ref="N1011">VLOOKUP($A1011, TblHospital[], COLUMN(TblHospital[DateofBirth]), FALSE)</f>
        <v>24359</v>
      </c>
      <c r="O1011" s="35" t="str" cm="1">
        <f t="array" ref="O1011">VLOOKUP($A1011, TblHospital[], COLUMN(TblHospital[Hospital tier]), FALSE)</f>
        <v>tier - 3</v>
      </c>
      <c r="P1011" s="35" t="str" cm="1">
        <f t="array" ref="P1011">VLOOKUP($A1011, TblHospital[], COLUMN(TblHospital[City tier]), FALSE)</f>
        <v>tier - 1</v>
      </c>
      <c r="Q1011" s="35" t="str" cm="1">
        <f t="array" ref="Q1011">VLOOKUP($A1011, TblHospital[],COLUMN(TblHospital[State ID]), FALSE)</f>
        <v>R1013</v>
      </c>
      <c r="R1011" s="31"/>
      <c r="S1011" s="31"/>
      <c r="T1011" s="31"/>
    </row>
    <row r="1012" spans="1:20" x14ac:dyDescent="0.25">
      <c r="A1012" s="39" t="str">
        <f>TblNames[[#This Row],[Customer ID]]</f>
        <v>Id1011</v>
      </c>
      <c r="B1012" s="29" t="str" cm="1">
        <f t="array" ref="B1012">VLOOKUP($A1012, TblNames[], COLUMN(TblNames[First Name]), FALSE)</f>
        <v>Ashley</v>
      </c>
      <c r="C1012" s="29" cm="1">
        <f t="array" ref="C1012">VLOOKUP($A1012, TblMedical[], COLUMN(TblMedical[HBA1C]), FALSE)</f>
        <v>4.67</v>
      </c>
      <c r="D1012" s="34" cm="1">
        <f t="array" ref="D1012">VLOOKUP($A1012, TblHospital[], COLUMN(TblHospital[Charges]), FALSE)</f>
        <v>11085.59</v>
      </c>
      <c r="E1012" s="40" cm="1">
        <f t="array" ref="E1012">VLOOKUP($A1012, TblHospital[], COLUMN(TblHospital[Age]), FALSE)</f>
        <v>50</v>
      </c>
      <c r="F1012" s="29" cm="1">
        <f t="array" ref="F1012">VLOOKUP($A1012, TblMedical[], COLUMN(TblMedical[BMI]), FALSE)</f>
        <v>28.12</v>
      </c>
      <c r="G1012" s="29" t="str" cm="1">
        <f t="array" ref="G1012">VLOOKUP($A1012, TblMedical[], COLUMN(TblMedical[Heart Issues]), FALSE)</f>
        <v>No</v>
      </c>
      <c r="H1012" s="29" t="str" cm="1">
        <f t="array" ref="H1012">VLOOKUP($A1012, TblMedical[], COLUMN(TblMedical[Any Transplants]), FALSE)</f>
        <v>No</v>
      </c>
      <c r="I1012" s="29" t="str" cm="1">
        <f t="array" ref="I1012">VLOOKUP($A1012, TblMedical[], COLUMN(TblMedical[Cancer history]), FALSE)</f>
        <v>No</v>
      </c>
      <c r="J1012" s="29">
        <f>VLOOKUP($A1012, TblMedical[], 9, FALSE)</f>
        <v>2</v>
      </c>
      <c r="K1012" s="29" t="str" cm="1">
        <f t="array" ref="K1012">VLOOKUP($A1012, TblMedical[], COLUMN(TblMedical[Smoker]), FALSE)</f>
        <v>No</v>
      </c>
      <c r="L1012" s="29" t="str" cm="1">
        <f t="array" ref="L1012">VLOOKUP($A1012, TblMedical[], COLUMN(TblMedical[Weight Status]), FALSE)</f>
        <v>Overweight</v>
      </c>
      <c r="M1012" s="29" t="str" cm="1">
        <f t="array" ref="M1012">VLOOKUP($A1012, TblMedical[], COLUMN(TblMedical[Diabetes Status]), FALSE)</f>
        <v>Normal</v>
      </c>
      <c r="N1012" s="30" cm="1">
        <f t="array" ref="N1012">VLOOKUP($A1012, TblHospital[], COLUMN(TblHospital[DateofBirth]), FALSE)</f>
        <v>26579</v>
      </c>
      <c r="O1012" s="35" t="str" cm="1">
        <f t="array" ref="O1012">VLOOKUP($A1012, TblHospital[], COLUMN(TblHospital[Hospital tier]), FALSE)</f>
        <v>tier - 3</v>
      </c>
      <c r="P1012" s="35" t="str" cm="1">
        <f t="array" ref="P1012">VLOOKUP($A1012, TblHospital[], COLUMN(TblHospital[City tier]), FALSE)</f>
        <v>tier - 2</v>
      </c>
      <c r="Q1012" s="35" t="str" cm="1">
        <f t="array" ref="Q1012">VLOOKUP($A1012, TblHospital[],COLUMN(TblHospital[State ID]), FALSE)</f>
        <v>R1012</v>
      </c>
      <c r="R1012" s="31"/>
      <c r="S1012" s="31"/>
      <c r="T1012" s="31"/>
    </row>
    <row r="1013" spans="1:20" x14ac:dyDescent="0.25">
      <c r="A1013" s="39" t="str">
        <f>TblNames[[#This Row],[Customer ID]]</f>
        <v>Id1012</v>
      </c>
      <c r="B1013" s="29" t="str" cm="1">
        <f t="array" ref="B1013">VLOOKUP($A1013, TblNames[], COLUMN(TblNames[First Name]), FALSE)</f>
        <v>Anna E</v>
      </c>
      <c r="C1013" s="29" cm="1">
        <f t="array" ref="C1013">VLOOKUP($A1013, TblMedical[], COLUMN(TblMedical[HBA1C]), FALSE)</f>
        <v>9.81</v>
      </c>
      <c r="D1013" s="34" cm="1">
        <f t="array" ref="D1013">VLOOKUP($A1013, TblHospital[], COLUMN(TblHospital[Charges]), FALSE)</f>
        <v>11082.58</v>
      </c>
      <c r="E1013" s="40" cm="1">
        <f t="array" ref="E1013">VLOOKUP($A1013, TblHospital[], COLUMN(TblHospital[Age]), FALSE)</f>
        <v>55</v>
      </c>
      <c r="F1013" s="29" cm="1">
        <f t="array" ref="F1013">VLOOKUP($A1013, TblMedical[], COLUMN(TblMedical[BMI]), FALSE)</f>
        <v>26.98</v>
      </c>
      <c r="G1013" s="29" t="str" cm="1">
        <f t="array" ref="G1013">VLOOKUP($A1013, TblMedical[], COLUMN(TblMedical[Heart Issues]), FALSE)</f>
        <v>Yes</v>
      </c>
      <c r="H1013" s="29" t="str" cm="1">
        <f t="array" ref="H1013">VLOOKUP($A1013, TblMedical[], COLUMN(TblMedical[Any Transplants]), FALSE)</f>
        <v>No</v>
      </c>
      <c r="I1013" s="29" t="str" cm="1">
        <f t="array" ref="I1013">VLOOKUP($A1013, TblMedical[], COLUMN(TblMedical[Cancer history]), FALSE)</f>
        <v>No</v>
      </c>
      <c r="J1013" s="29">
        <f>VLOOKUP($A1013, TblMedical[], 9, FALSE)</f>
        <v>0</v>
      </c>
      <c r="K1013" s="29" t="str" cm="1">
        <f t="array" ref="K1013">VLOOKUP($A1013, TblMedical[], COLUMN(TblMedical[Smoker]), FALSE)</f>
        <v>No</v>
      </c>
      <c r="L1013" s="29" t="str" cm="1">
        <f t="array" ref="L1013">VLOOKUP($A1013, TblMedical[], COLUMN(TblMedical[Weight Status]), FALSE)</f>
        <v>Overweight</v>
      </c>
      <c r="M1013" s="29" t="str" cm="1">
        <f t="array" ref="M1013">VLOOKUP($A1013, TblMedical[], COLUMN(TblMedical[Diabetes Status]), FALSE)</f>
        <v>Diabetes</v>
      </c>
      <c r="N1013" s="30" cm="1">
        <f t="array" ref="N1013">VLOOKUP($A1013, TblHospital[], COLUMN(TblHospital[DateofBirth]), FALSE)</f>
        <v>24719</v>
      </c>
      <c r="O1013" s="35" t="str" cm="1">
        <f t="array" ref="O1013">VLOOKUP($A1013, TblHospital[], COLUMN(TblHospital[Hospital tier]), FALSE)</f>
        <v>tier - 3</v>
      </c>
      <c r="P1013" s="35" t="str" cm="1">
        <f t="array" ref="P1013">VLOOKUP($A1013, TblHospital[], COLUMN(TblHospital[City tier]), FALSE)</f>
        <v>tier - 2</v>
      </c>
      <c r="Q1013" s="35" t="str" cm="1">
        <f t="array" ref="Q1013">VLOOKUP($A1013, TblHospital[],COLUMN(TblHospital[State ID]), FALSE)</f>
        <v>R1012</v>
      </c>
      <c r="R1013" s="31"/>
      <c r="S1013" s="31"/>
      <c r="T1013" s="31"/>
    </row>
    <row r="1014" spans="1:20" x14ac:dyDescent="0.25">
      <c r="A1014" s="39" t="str">
        <f>TblNames[[#This Row],[Customer ID]]</f>
        <v>Id1013</v>
      </c>
      <c r="B1014" s="29" t="str" cm="1">
        <f t="array" ref="B1014">VLOOKUP($A1014, TblNames[], COLUMN(TblNames[First Name]), FALSE)</f>
        <v>Tania K</v>
      </c>
      <c r="C1014" s="29" cm="1">
        <f t="array" ref="C1014">VLOOKUP($A1014, TblMedical[], COLUMN(TblMedical[HBA1C]), FALSE)</f>
        <v>6.06</v>
      </c>
      <c r="D1014" s="34" cm="1">
        <f t="array" ref="D1014">VLOOKUP($A1014, TblHospital[], COLUMN(TblHospital[Charges]), FALSE)</f>
        <v>11073.18</v>
      </c>
      <c r="E1014" s="40" cm="1">
        <f t="array" ref="E1014">VLOOKUP($A1014, TblHospital[], COLUMN(TblHospital[Age]), FALSE)</f>
        <v>56</v>
      </c>
      <c r="F1014" s="29" cm="1">
        <f t="array" ref="F1014">VLOOKUP($A1014, TblMedical[], COLUMN(TblMedical[BMI]), FALSE)</f>
        <v>27.2</v>
      </c>
      <c r="G1014" s="29" t="str" cm="1">
        <f t="array" ref="G1014">VLOOKUP($A1014, TblMedical[], COLUMN(TblMedical[Heart Issues]), FALSE)</f>
        <v>Yes</v>
      </c>
      <c r="H1014" s="29" t="str" cm="1">
        <f t="array" ref="H1014">VLOOKUP($A1014, TblMedical[], COLUMN(TblMedical[Any Transplants]), FALSE)</f>
        <v>No</v>
      </c>
      <c r="I1014" s="29" t="str" cm="1">
        <f t="array" ref="I1014">VLOOKUP($A1014, TblMedical[], COLUMN(TblMedical[Cancer history]), FALSE)</f>
        <v>No</v>
      </c>
      <c r="J1014" s="29">
        <f>VLOOKUP($A1014, TblMedical[], 9, FALSE)</f>
        <v>2</v>
      </c>
      <c r="K1014" s="29" t="str" cm="1">
        <f t="array" ref="K1014">VLOOKUP($A1014, TblMedical[], COLUMN(TblMedical[Smoker]), FALSE)</f>
        <v>No</v>
      </c>
      <c r="L1014" s="29" t="str" cm="1">
        <f t="array" ref="L1014">VLOOKUP($A1014, TblMedical[], COLUMN(TblMedical[Weight Status]), FALSE)</f>
        <v>Overweight</v>
      </c>
      <c r="M1014" s="29" t="str" cm="1">
        <f t="array" ref="M1014">VLOOKUP($A1014, TblMedical[], COLUMN(TblMedical[Diabetes Status]), FALSE)</f>
        <v>Prediabetes</v>
      </c>
      <c r="N1014" s="30" cm="1">
        <f t="array" ref="N1014">VLOOKUP($A1014, TblHospital[], COLUMN(TblHospital[DateofBirth]), FALSE)</f>
        <v>24431</v>
      </c>
      <c r="O1014" s="35" t="str" cm="1">
        <f t="array" ref="O1014">VLOOKUP($A1014, TblHospital[], COLUMN(TblHospital[Hospital tier]), FALSE)</f>
        <v>tier - 3</v>
      </c>
      <c r="P1014" s="35" t="str" cm="1">
        <f t="array" ref="P1014">VLOOKUP($A1014, TblHospital[], COLUMN(TblHospital[City tier]), FALSE)</f>
        <v>tier - 3</v>
      </c>
      <c r="Q1014" s="35" t="str" cm="1">
        <f t="array" ref="Q1014">VLOOKUP($A1014, TblHospital[],COLUMN(TblHospital[State ID]), FALSE)</f>
        <v>R1011</v>
      </c>
      <c r="R1014" s="31"/>
      <c r="S1014" s="31"/>
      <c r="T1014" s="31"/>
    </row>
    <row r="1015" spans="1:20" x14ac:dyDescent="0.25">
      <c r="A1015" s="39" t="str">
        <f>TblNames[[#This Row],[Customer ID]]</f>
        <v>Id1014</v>
      </c>
      <c r="B1015" s="29" t="str" cm="1">
        <f t="array" ref="B1015">VLOOKUP($A1015, TblNames[], COLUMN(TblNames[First Name]), FALSE)</f>
        <v>Ashley E</v>
      </c>
      <c r="C1015" s="29" cm="1">
        <f t="array" ref="C1015">VLOOKUP($A1015, TblMedical[], COLUMN(TblMedical[HBA1C]), FALSE)</f>
        <v>5.19</v>
      </c>
      <c r="D1015" s="34" cm="1">
        <f t="array" ref="D1015">VLOOKUP($A1015, TblHospital[], COLUMN(TblHospital[Charges]), FALSE)</f>
        <v>11070.54</v>
      </c>
      <c r="E1015" s="40" cm="1">
        <f t="array" ref="E1015">VLOOKUP($A1015, TblHospital[], COLUMN(TblHospital[Age]), FALSE)</f>
        <v>56</v>
      </c>
      <c r="F1015" s="29" cm="1">
        <f t="array" ref="F1015">VLOOKUP($A1015, TblMedical[], COLUMN(TblMedical[BMI]), FALSE)</f>
        <v>25.3</v>
      </c>
      <c r="G1015" s="29" t="str" cm="1">
        <f t="array" ref="G1015">VLOOKUP($A1015, TblMedical[], COLUMN(TblMedical[Heart Issues]), FALSE)</f>
        <v>Yes</v>
      </c>
      <c r="H1015" s="29" t="str" cm="1">
        <f t="array" ref="H1015">VLOOKUP($A1015, TblMedical[], COLUMN(TblMedical[Any Transplants]), FALSE)</f>
        <v>No</v>
      </c>
      <c r="I1015" s="29" t="str" cm="1">
        <f t="array" ref="I1015">VLOOKUP($A1015, TblMedical[], COLUMN(TblMedical[Cancer history]), FALSE)</f>
        <v>No</v>
      </c>
      <c r="J1015" s="29">
        <f>VLOOKUP($A1015, TblMedical[], 9, FALSE)</f>
        <v>2</v>
      </c>
      <c r="K1015" s="29" t="str" cm="1">
        <f t="array" ref="K1015">VLOOKUP($A1015, TblMedical[], COLUMN(TblMedical[Smoker]), FALSE)</f>
        <v>No</v>
      </c>
      <c r="L1015" s="29" t="str" cm="1">
        <f t="array" ref="L1015">VLOOKUP($A1015, TblMedical[], COLUMN(TblMedical[Weight Status]), FALSE)</f>
        <v>Overweight</v>
      </c>
      <c r="M1015" s="29" t="str" cm="1">
        <f t="array" ref="M1015">VLOOKUP($A1015, TblMedical[], COLUMN(TblMedical[Diabetes Status]), FALSE)</f>
        <v>Normal</v>
      </c>
      <c r="N1015" s="30" cm="1">
        <f t="array" ref="N1015">VLOOKUP($A1015, TblHospital[], COLUMN(TblHospital[DateofBirth]), FALSE)</f>
        <v>24418</v>
      </c>
      <c r="O1015" s="35" t="str" cm="1">
        <f t="array" ref="O1015">VLOOKUP($A1015, TblHospital[], COLUMN(TblHospital[Hospital tier]), FALSE)</f>
        <v>tier - 3</v>
      </c>
      <c r="P1015" s="35" t="str" cm="1">
        <f t="array" ref="P1015">VLOOKUP($A1015, TblHospital[], COLUMN(TblHospital[City tier]), FALSE)</f>
        <v>tier - 3</v>
      </c>
      <c r="Q1015" s="35" t="str" cm="1">
        <f t="array" ref="Q1015">VLOOKUP($A1015, TblHospital[],COLUMN(TblHospital[State ID]), FALSE)</f>
        <v>R1011</v>
      </c>
      <c r="R1015" s="31"/>
      <c r="S1015" s="31"/>
      <c r="T1015" s="31"/>
    </row>
    <row r="1016" spans="1:20" x14ac:dyDescent="0.25">
      <c r="A1016" s="39" t="str">
        <f>TblNames[[#This Row],[Customer ID]]</f>
        <v>Id1015</v>
      </c>
      <c r="B1016" s="29" t="str" cm="1">
        <f t="array" ref="B1016">VLOOKUP($A1016, TblNames[], COLUMN(TblNames[First Name]), FALSE)</f>
        <v>Aleksandra</v>
      </c>
      <c r="C1016" s="29" cm="1">
        <f t="array" ref="C1016">VLOOKUP($A1016, TblMedical[], COLUMN(TblMedical[HBA1C]), FALSE)</f>
        <v>10.16</v>
      </c>
      <c r="D1016" s="34" cm="1">
        <f t="array" ref="D1016">VLOOKUP($A1016, TblHospital[], COLUMN(TblHospital[Charges]), FALSE)</f>
        <v>11068.77</v>
      </c>
      <c r="E1016" s="40" cm="1">
        <f t="array" ref="E1016">VLOOKUP($A1016, TblHospital[], COLUMN(TblHospital[Age]), FALSE)</f>
        <v>51</v>
      </c>
      <c r="F1016" s="29" cm="1">
        <f t="array" ref="F1016">VLOOKUP($A1016, TblMedical[], COLUMN(TblMedical[BMI]), FALSE)</f>
        <v>30.25</v>
      </c>
      <c r="G1016" s="29" t="str" cm="1">
        <f t="array" ref="G1016">VLOOKUP($A1016, TblMedical[], COLUMN(TblMedical[Heart Issues]), FALSE)</f>
        <v>No</v>
      </c>
      <c r="H1016" s="29" t="str" cm="1">
        <f t="array" ref="H1016">VLOOKUP($A1016, TblMedical[], COLUMN(TblMedical[Any Transplants]), FALSE)</f>
        <v>No</v>
      </c>
      <c r="I1016" s="29" t="str" cm="1">
        <f t="array" ref="I1016">VLOOKUP($A1016, TblMedical[], COLUMN(TblMedical[Cancer history]), FALSE)</f>
        <v>No</v>
      </c>
      <c r="J1016" s="29">
        <f>VLOOKUP($A1016, TblMedical[], 9, FALSE)</f>
        <v>0</v>
      </c>
      <c r="K1016" s="29" t="str" cm="1">
        <f t="array" ref="K1016">VLOOKUP($A1016, TblMedical[], COLUMN(TblMedical[Smoker]), FALSE)</f>
        <v>No</v>
      </c>
      <c r="L1016" s="29" t="str" cm="1">
        <f t="array" ref="L1016">VLOOKUP($A1016, TblMedical[], COLUMN(TblMedical[Weight Status]), FALSE)</f>
        <v>Obesity</v>
      </c>
      <c r="M1016" s="29" t="str" cm="1">
        <f t="array" ref="M1016">VLOOKUP($A1016, TblMedical[], COLUMN(TblMedical[Diabetes Status]), FALSE)</f>
        <v>Diabetes</v>
      </c>
      <c r="N1016" s="30" cm="1">
        <f t="array" ref="N1016">VLOOKUP($A1016, TblHospital[], COLUMN(TblHospital[DateofBirth]), FALSE)</f>
        <v>26246</v>
      </c>
      <c r="O1016" s="35" t="str" cm="1">
        <f t="array" ref="O1016">VLOOKUP($A1016, TblHospital[], COLUMN(TblHospital[Hospital tier]), FALSE)</f>
        <v>tier - 3</v>
      </c>
      <c r="P1016" s="35" t="str" cm="1">
        <f t="array" ref="P1016">VLOOKUP($A1016, TblHospital[], COLUMN(TblHospital[City tier]), FALSE)</f>
        <v>tier - 2</v>
      </c>
      <c r="Q1016" s="35" t="str" cm="1">
        <f t="array" ref="Q1016">VLOOKUP($A1016, TblHospital[],COLUMN(TblHospital[State ID]), FALSE)</f>
        <v>R1012</v>
      </c>
      <c r="R1016" s="31"/>
      <c r="S1016" s="31"/>
      <c r="T1016" s="31"/>
    </row>
    <row r="1017" spans="1:20" x14ac:dyDescent="0.25">
      <c r="A1017" s="39" t="str">
        <f>TblNames[[#This Row],[Customer ID]]</f>
        <v>Id1016</v>
      </c>
      <c r="B1017" s="29" t="str" cm="1">
        <f t="array" ref="B1017">VLOOKUP($A1017, TblNames[], COLUMN(TblNames[First Name]), FALSE)</f>
        <v>Valery L</v>
      </c>
      <c r="C1017" s="29" cm="1">
        <f t="array" ref="C1017">VLOOKUP($A1017, TblMedical[], COLUMN(TblMedical[HBA1C]), FALSE)</f>
        <v>4.68</v>
      </c>
      <c r="D1017" s="34" cm="1">
        <f t="array" ref="D1017">VLOOKUP($A1017, TblHospital[], COLUMN(TblHospital[Charges]), FALSE)</f>
        <v>11068.7</v>
      </c>
      <c r="E1017" s="40" cm="1">
        <f t="array" ref="E1017">VLOOKUP($A1017, TblHospital[], COLUMN(TblHospital[Age]), FALSE)</f>
        <v>22</v>
      </c>
      <c r="F1017" s="29" cm="1">
        <f t="array" ref="F1017">VLOOKUP($A1017, TblMedical[], COLUMN(TblMedical[BMI]), FALSE)</f>
        <v>54</v>
      </c>
      <c r="G1017" s="29" t="str" cm="1">
        <f t="array" ref="G1017">VLOOKUP($A1017, TblMedical[], COLUMN(TblMedical[Heart Issues]), FALSE)</f>
        <v>Yes</v>
      </c>
      <c r="H1017" s="29" t="str" cm="1">
        <f t="array" ref="H1017">VLOOKUP($A1017, TblMedical[], COLUMN(TblMedical[Any Transplants]), FALSE)</f>
        <v>yes</v>
      </c>
      <c r="I1017" s="29" t="str" cm="1">
        <f t="array" ref="I1017">VLOOKUP($A1017, TblMedical[], COLUMN(TblMedical[Cancer history]), FALSE)</f>
        <v>No</v>
      </c>
      <c r="J1017" s="29">
        <f>VLOOKUP($A1017, TblMedical[], 9, FALSE)</f>
        <v>2</v>
      </c>
      <c r="K1017" s="29" t="str" cm="1">
        <f t="array" ref="K1017">VLOOKUP($A1017, TblMedical[], COLUMN(TblMedical[Smoker]), FALSE)</f>
        <v>No</v>
      </c>
      <c r="L1017" s="29" t="str" cm="1">
        <f t="array" ref="L1017">VLOOKUP($A1017, TblMedical[], COLUMN(TblMedical[Weight Status]), FALSE)</f>
        <v>Obesity</v>
      </c>
      <c r="M1017" s="29" t="str" cm="1">
        <f t="array" ref="M1017">VLOOKUP($A1017, TblMedical[], COLUMN(TblMedical[Diabetes Status]), FALSE)</f>
        <v>Normal</v>
      </c>
      <c r="N1017" s="30" cm="1">
        <f t="array" ref="N1017">VLOOKUP($A1017, TblHospital[], COLUMN(TblHospital[DateofBirth]), FALSE)</f>
        <v>36787</v>
      </c>
      <c r="O1017" s="35" t="str" cm="1">
        <f t="array" ref="O1017">VLOOKUP($A1017, TblHospital[], COLUMN(TblHospital[Hospital tier]), FALSE)</f>
        <v>tier - 3</v>
      </c>
      <c r="P1017" s="35" t="str" cm="1">
        <f t="array" ref="P1017">VLOOKUP($A1017, TblHospital[], COLUMN(TblHospital[City tier]), FALSE)</f>
        <v>tier - 1</v>
      </c>
      <c r="Q1017" s="35" t="str" cm="1">
        <f t="array" ref="Q1017">VLOOKUP($A1017, TblHospital[],COLUMN(TblHospital[State ID]), FALSE)</f>
        <v>R1011</v>
      </c>
      <c r="R1017" s="31"/>
      <c r="S1017" s="31"/>
      <c r="T1017" s="31"/>
    </row>
    <row r="1018" spans="1:20" x14ac:dyDescent="0.25">
      <c r="A1018" s="39" t="str">
        <f>TblNames[[#This Row],[Customer ID]]</f>
        <v>Id1017</v>
      </c>
      <c r="B1018" s="29" t="str" cm="1">
        <f t="array" ref="B1018">VLOOKUP($A1018, TblNames[], COLUMN(TblNames[First Name]), FALSE)</f>
        <v>Joanna G</v>
      </c>
      <c r="C1018" s="29" cm="1">
        <f t="array" ref="C1018">VLOOKUP($A1018, TblMedical[], COLUMN(TblMedical[HBA1C]), FALSE)</f>
        <v>5.32</v>
      </c>
      <c r="D1018" s="34" cm="1">
        <f t="array" ref="D1018">VLOOKUP($A1018, TblHospital[], COLUMN(TblHospital[Charges]), FALSE)</f>
        <v>11046.02</v>
      </c>
      <c r="E1018" s="40" cm="1">
        <f t="array" ref="E1018">VLOOKUP($A1018, TblHospital[], COLUMN(TblHospital[Age]), FALSE)</f>
        <v>21</v>
      </c>
      <c r="F1018" s="29" cm="1">
        <f t="array" ref="F1018">VLOOKUP($A1018, TblMedical[], COLUMN(TblMedical[BMI]), FALSE)</f>
        <v>51.86</v>
      </c>
      <c r="G1018" s="29" t="str" cm="1">
        <f t="array" ref="G1018">VLOOKUP($A1018, TblMedical[], COLUMN(TblMedical[Heart Issues]), FALSE)</f>
        <v>Yes</v>
      </c>
      <c r="H1018" s="29" t="str" cm="1">
        <f t="array" ref="H1018">VLOOKUP($A1018, TblMedical[], COLUMN(TblMedical[Any Transplants]), FALSE)</f>
        <v>No</v>
      </c>
      <c r="I1018" s="29" t="str" cm="1">
        <f t="array" ref="I1018">VLOOKUP($A1018, TblMedical[], COLUMN(TblMedical[Cancer history]), FALSE)</f>
        <v>No</v>
      </c>
      <c r="J1018" s="29">
        <f>VLOOKUP($A1018, TblMedical[], 9, FALSE)</f>
        <v>0</v>
      </c>
      <c r="K1018" s="29" t="str" cm="1">
        <f t="array" ref="K1018">VLOOKUP($A1018, TblMedical[], COLUMN(TblMedical[Smoker]), FALSE)</f>
        <v>No</v>
      </c>
      <c r="L1018" s="29" t="str" cm="1">
        <f t="array" ref="L1018">VLOOKUP($A1018, TblMedical[], COLUMN(TblMedical[Weight Status]), FALSE)</f>
        <v>Obesity</v>
      </c>
      <c r="M1018" s="29" t="str" cm="1">
        <f t="array" ref="M1018">VLOOKUP($A1018, TblMedical[], COLUMN(TblMedical[Diabetes Status]), FALSE)</f>
        <v>Normal</v>
      </c>
      <c r="N1018" s="30" cm="1">
        <f t="array" ref="N1018">VLOOKUP($A1018, TblHospital[], COLUMN(TblHospital[DateofBirth]), FALSE)</f>
        <v>37242</v>
      </c>
      <c r="O1018" s="35" t="str" cm="1">
        <f t="array" ref="O1018">VLOOKUP($A1018, TblHospital[], COLUMN(TblHospital[Hospital tier]), FALSE)</f>
        <v>tier - 3</v>
      </c>
      <c r="P1018" s="35" t="str" cm="1">
        <f t="array" ref="P1018">VLOOKUP($A1018, TblHospital[], COLUMN(TblHospital[City tier]), FALSE)</f>
        <v>tier - 1</v>
      </c>
      <c r="Q1018" s="35" t="str" cm="1">
        <f t="array" ref="Q1018">VLOOKUP($A1018, TblHospital[],COLUMN(TblHospital[State ID]), FALSE)</f>
        <v>R1026</v>
      </c>
      <c r="R1018" s="31"/>
      <c r="S1018" s="31"/>
      <c r="T1018" s="31"/>
    </row>
    <row r="1019" spans="1:20" x14ac:dyDescent="0.25">
      <c r="A1019" s="39" t="str">
        <f>TblNames[[#This Row],[Customer ID]]</f>
        <v>Id1018</v>
      </c>
      <c r="B1019" s="29" t="str" cm="1">
        <f t="array" ref="B1019">VLOOKUP($A1019, TblNames[], COLUMN(TblNames[First Name]), FALSE)</f>
        <v>Stefanie F</v>
      </c>
      <c r="C1019" s="29" cm="1">
        <f t="array" ref="C1019">VLOOKUP($A1019, TblMedical[], COLUMN(TblMedical[HBA1C]), FALSE)</f>
        <v>6.99</v>
      </c>
      <c r="D1019" s="34" cm="1">
        <f t="array" ref="D1019">VLOOKUP($A1019, TblHospital[], COLUMN(TblHospital[Charges]), FALSE)</f>
        <v>11037.85</v>
      </c>
      <c r="E1019" s="40" cm="1">
        <f t="array" ref="E1019">VLOOKUP($A1019, TblHospital[], COLUMN(TblHospital[Age]), FALSE)</f>
        <v>48</v>
      </c>
      <c r="F1019" s="29" cm="1">
        <f t="array" ref="F1019">VLOOKUP($A1019, TblMedical[], COLUMN(TblMedical[BMI]), FALSE)</f>
        <v>31.39</v>
      </c>
      <c r="G1019" s="29" t="str" cm="1">
        <f t="array" ref="G1019">VLOOKUP($A1019, TblMedical[], COLUMN(TblMedical[Heart Issues]), FALSE)</f>
        <v>No</v>
      </c>
      <c r="H1019" s="29" t="str" cm="1">
        <f t="array" ref="H1019">VLOOKUP($A1019, TblMedical[], COLUMN(TblMedical[Any Transplants]), FALSE)</f>
        <v>No</v>
      </c>
      <c r="I1019" s="29" t="str" cm="1">
        <f t="array" ref="I1019">VLOOKUP($A1019, TblMedical[], COLUMN(TblMedical[Cancer history]), FALSE)</f>
        <v>No</v>
      </c>
      <c r="J1019" s="29">
        <f>VLOOKUP($A1019, TblMedical[], 9, FALSE)</f>
        <v>0</v>
      </c>
      <c r="K1019" s="29" t="str" cm="1">
        <f t="array" ref="K1019">VLOOKUP($A1019, TblMedical[], COLUMN(TblMedical[Smoker]), FALSE)</f>
        <v>No</v>
      </c>
      <c r="L1019" s="29" t="str" cm="1">
        <f t="array" ref="L1019">VLOOKUP($A1019, TblMedical[], COLUMN(TblMedical[Weight Status]), FALSE)</f>
        <v>Obesity</v>
      </c>
      <c r="M1019" s="29" t="str" cm="1">
        <f t="array" ref="M1019">VLOOKUP($A1019, TblMedical[], COLUMN(TblMedical[Diabetes Status]), FALSE)</f>
        <v>Prediabetes</v>
      </c>
      <c r="N1019" s="30" cm="1">
        <f t="array" ref="N1019">VLOOKUP($A1019, TblHospital[], COLUMN(TblHospital[DateofBirth]), FALSE)</f>
        <v>27271</v>
      </c>
      <c r="O1019" s="35" t="str" cm="1">
        <f t="array" ref="O1019">VLOOKUP($A1019, TblHospital[], COLUMN(TblHospital[Hospital tier]), FALSE)</f>
        <v>tier - 3</v>
      </c>
      <c r="P1019" s="35" t="str" cm="1">
        <f t="array" ref="P1019">VLOOKUP($A1019, TblHospital[], COLUMN(TblHospital[City tier]), FALSE)</f>
        <v>tier - 2</v>
      </c>
      <c r="Q1019" s="35" t="str" cm="1">
        <f t="array" ref="Q1019">VLOOKUP($A1019, TblHospital[],COLUMN(TblHospital[State ID]), FALSE)</f>
        <v>R1025</v>
      </c>
      <c r="R1019" s="31"/>
      <c r="S1019" s="31"/>
      <c r="T1019" s="31"/>
    </row>
    <row r="1020" spans="1:20" x14ac:dyDescent="0.25">
      <c r="A1020" s="39" t="str">
        <f>TblNames[[#This Row],[Customer ID]]</f>
        <v>Id1019</v>
      </c>
      <c r="B1020" s="29" t="str" cm="1">
        <f t="array" ref="B1020">VLOOKUP($A1020, TblNames[], COLUMN(TblNames[First Name]), FALSE)</f>
        <v>Stephen</v>
      </c>
      <c r="C1020" s="29" cm="1">
        <f t="array" ref="C1020">VLOOKUP($A1020, TblMedical[], COLUMN(TblMedical[HBA1C]), FALSE)</f>
        <v>5.55</v>
      </c>
      <c r="D1020" s="34" cm="1">
        <f t="array" ref="D1020">VLOOKUP($A1020, TblHospital[], COLUMN(TblHospital[Charges]), FALSE)</f>
        <v>11037.51</v>
      </c>
      <c r="E1020" s="40" cm="1">
        <f t="array" ref="E1020">VLOOKUP($A1020, TblHospital[], COLUMN(TblHospital[Age]), FALSE)</f>
        <v>33</v>
      </c>
      <c r="F1020" s="29" cm="1">
        <f t="array" ref="F1020">VLOOKUP($A1020, TblMedical[], COLUMN(TblMedical[BMI]), FALSE)</f>
        <v>39.97</v>
      </c>
      <c r="G1020" s="29" t="str" cm="1">
        <f t="array" ref="G1020">VLOOKUP($A1020, TblMedical[], COLUMN(TblMedical[Heart Issues]), FALSE)</f>
        <v>No</v>
      </c>
      <c r="H1020" s="29" t="str" cm="1">
        <f t="array" ref="H1020">VLOOKUP($A1020, TblMedical[], COLUMN(TblMedical[Any Transplants]), FALSE)</f>
        <v>No</v>
      </c>
      <c r="I1020" s="29" t="str" cm="1">
        <f t="array" ref="I1020">VLOOKUP($A1020, TblMedical[], COLUMN(TblMedical[Cancer history]), FALSE)</f>
        <v>No</v>
      </c>
      <c r="J1020" s="29">
        <f>VLOOKUP($A1020, TblMedical[], 9, FALSE)</f>
        <v>0</v>
      </c>
      <c r="K1020" s="29" t="str" cm="1">
        <f t="array" ref="K1020">VLOOKUP($A1020, TblMedical[], COLUMN(TblMedical[Smoker]), FALSE)</f>
        <v>No</v>
      </c>
      <c r="L1020" s="29" t="str" cm="1">
        <f t="array" ref="L1020">VLOOKUP($A1020, TblMedical[], COLUMN(TblMedical[Weight Status]), FALSE)</f>
        <v>Obesity</v>
      </c>
      <c r="M1020" s="29" t="str" cm="1">
        <f t="array" ref="M1020">VLOOKUP($A1020, TblMedical[], COLUMN(TblMedical[Diabetes Status]), FALSE)</f>
        <v>Normal</v>
      </c>
      <c r="N1020" s="30" cm="1">
        <f t="array" ref="N1020">VLOOKUP($A1020, TblHospital[], COLUMN(TblHospital[DateofBirth]), FALSE)</f>
        <v>32806</v>
      </c>
      <c r="O1020" s="35" t="str" cm="1">
        <f t="array" ref="O1020">VLOOKUP($A1020, TblHospital[], COLUMN(TblHospital[Hospital tier]), FALSE)</f>
        <v>tier - 3</v>
      </c>
      <c r="P1020" s="35" t="str" cm="1">
        <f t="array" ref="P1020">VLOOKUP($A1020, TblHospital[], COLUMN(TblHospital[City tier]), FALSE)</f>
        <v>tier - 1</v>
      </c>
      <c r="Q1020" s="35" t="str" cm="1">
        <f t="array" ref="Q1020">VLOOKUP($A1020, TblHospital[],COLUMN(TblHospital[State ID]), FALSE)</f>
        <v>R1012</v>
      </c>
      <c r="R1020" s="31"/>
      <c r="S1020" s="31"/>
      <c r="T1020" s="31"/>
    </row>
    <row r="1021" spans="1:20" x14ac:dyDescent="0.25">
      <c r="A1021" s="39" t="str">
        <f>TblNames[[#This Row],[Customer ID]]</f>
        <v>Id1020</v>
      </c>
      <c r="B1021" s="29" t="str" cm="1">
        <f t="array" ref="B1021">VLOOKUP($A1021, TblNames[], COLUMN(TblNames[First Name]), FALSE)</f>
        <v>Liza J</v>
      </c>
      <c r="C1021" s="29" cm="1">
        <f t="array" ref="C1021">VLOOKUP($A1021, TblMedical[], COLUMN(TblMedical[HBA1C]), FALSE)</f>
        <v>6.94</v>
      </c>
      <c r="D1021" s="34" cm="1">
        <f t="array" ref="D1021">VLOOKUP($A1021, TblHospital[], COLUMN(TblHospital[Charges]), FALSE)</f>
        <v>11033.66</v>
      </c>
      <c r="E1021" s="40" cm="1">
        <f t="array" ref="E1021">VLOOKUP($A1021, TblHospital[], COLUMN(TblHospital[Age]), FALSE)</f>
        <v>48</v>
      </c>
      <c r="F1021" s="29" cm="1">
        <f t="array" ref="F1021">VLOOKUP($A1021, TblMedical[], COLUMN(TblMedical[BMI]), FALSE)</f>
        <v>41.23</v>
      </c>
      <c r="G1021" s="29" t="str" cm="1">
        <f t="array" ref="G1021">VLOOKUP($A1021, TblMedical[], COLUMN(TblMedical[Heart Issues]), FALSE)</f>
        <v>No</v>
      </c>
      <c r="H1021" s="29" t="str" cm="1">
        <f t="array" ref="H1021">VLOOKUP($A1021, TblMedical[], COLUMN(TblMedical[Any Transplants]), FALSE)</f>
        <v>No</v>
      </c>
      <c r="I1021" s="29" t="str" cm="1">
        <f t="array" ref="I1021">VLOOKUP($A1021, TblMedical[], COLUMN(TblMedical[Cancer history]), FALSE)</f>
        <v>No</v>
      </c>
      <c r="J1021" s="29">
        <f>VLOOKUP($A1021, TblMedical[], 9, FALSE)</f>
        <v>0</v>
      </c>
      <c r="K1021" s="29" t="str" cm="1">
        <f t="array" ref="K1021">VLOOKUP($A1021, TblMedical[], COLUMN(TblMedical[Smoker]), FALSE)</f>
        <v>No</v>
      </c>
      <c r="L1021" s="29" t="str" cm="1">
        <f t="array" ref="L1021">VLOOKUP($A1021, TblMedical[], COLUMN(TblMedical[Weight Status]), FALSE)</f>
        <v>Obesity</v>
      </c>
      <c r="M1021" s="29" t="str" cm="1">
        <f t="array" ref="M1021">VLOOKUP($A1021, TblMedical[], COLUMN(TblMedical[Diabetes Status]), FALSE)</f>
        <v>Prediabetes</v>
      </c>
      <c r="N1021" s="30" cm="1">
        <f t="array" ref="N1021">VLOOKUP($A1021, TblHospital[], COLUMN(TblHospital[DateofBirth]), FALSE)</f>
        <v>27373</v>
      </c>
      <c r="O1021" s="35" t="str" cm="1">
        <f t="array" ref="O1021">VLOOKUP($A1021, TblHospital[], COLUMN(TblHospital[Hospital tier]), FALSE)</f>
        <v>tier - 3</v>
      </c>
      <c r="P1021" s="35" t="str" cm="1">
        <f t="array" ref="P1021">VLOOKUP($A1021, TblHospital[], COLUMN(TblHospital[City tier]), FALSE)</f>
        <v>tier - 3</v>
      </c>
      <c r="Q1021" s="35" t="str" cm="1">
        <f t="array" ref="Q1021">VLOOKUP($A1021, TblHospital[],COLUMN(TblHospital[State ID]), FALSE)</f>
        <v>R1012</v>
      </c>
      <c r="R1021" s="31"/>
      <c r="S1021" s="31"/>
      <c r="T1021" s="31"/>
    </row>
    <row r="1022" spans="1:20" x14ac:dyDescent="0.25">
      <c r="A1022" s="39" t="str">
        <f>TblNames[[#This Row],[Customer ID]]</f>
        <v>Id1021</v>
      </c>
      <c r="B1022" s="29" t="str" cm="1">
        <f t="array" ref="B1022">VLOOKUP($A1022, TblNames[], COLUMN(TblNames[First Name]), FALSE)</f>
        <v>Ian M</v>
      </c>
      <c r="C1022" s="29" cm="1">
        <f t="array" ref="C1022">VLOOKUP($A1022, TblMedical[], COLUMN(TblMedical[HBA1C]), FALSE)</f>
        <v>4.2</v>
      </c>
      <c r="D1022" s="34" cm="1">
        <f t="array" ref="D1022">VLOOKUP($A1022, TblHospital[], COLUMN(TblHospital[Charges]), FALSE)</f>
        <v>11028.56</v>
      </c>
      <c r="E1022" s="40" cm="1">
        <f t="array" ref="E1022">VLOOKUP($A1022, TblHospital[], COLUMN(TblHospital[Age]), FALSE)</f>
        <v>27</v>
      </c>
      <c r="F1022" s="29" cm="1">
        <f t="array" ref="F1022">VLOOKUP($A1022, TblMedical[], COLUMN(TblMedical[BMI]), FALSE)</f>
        <v>49.45</v>
      </c>
      <c r="G1022" s="29" t="str" cm="1">
        <f t="array" ref="G1022">VLOOKUP($A1022, TblMedical[], COLUMN(TblMedical[Heart Issues]), FALSE)</f>
        <v>Yes</v>
      </c>
      <c r="H1022" s="29" t="str" cm="1">
        <f t="array" ref="H1022">VLOOKUP($A1022, TblMedical[], COLUMN(TblMedical[Any Transplants]), FALSE)</f>
        <v>No</v>
      </c>
      <c r="I1022" s="29" t="str" cm="1">
        <f t="array" ref="I1022">VLOOKUP($A1022, TblMedical[], COLUMN(TblMedical[Cancer history]), FALSE)</f>
        <v>No</v>
      </c>
      <c r="J1022" s="29">
        <f>VLOOKUP($A1022, TblMedical[], 9, FALSE)</f>
        <v>0</v>
      </c>
      <c r="K1022" s="29" t="str" cm="1">
        <f t="array" ref="K1022">VLOOKUP($A1022, TblMedical[], COLUMN(TblMedical[Smoker]), FALSE)</f>
        <v>No</v>
      </c>
      <c r="L1022" s="29" t="str" cm="1">
        <f t="array" ref="L1022">VLOOKUP($A1022, TblMedical[], COLUMN(TblMedical[Weight Status]), FALSE)</f>
        <v>Obesity</v>
      </c>
      <c r="M1022" s="29" t="str" cm="1">
        <f t="array" ref="M1022">VLOOKUP($A1022, TblMedical[], COLUMN(TblMedical[Diabetes Status]), FALSE)</f>
        <v>Normal</v>
      </c>
      <c r="N1022" s="30" cm="1">
        <f t="array" ref="N1022">VLOOKUP($A1022, TblHospital[], COLUMN(TblHospital[DateofBirth]), FALSE)</f>
        <v>35267</v>
      </c>
      <c r="O1022" s="35" t="str" cm="1">
        <f t="array" ref="O1022">VLOOKUP($A1022, TblHospital[], COLUMN(TblHospital[Hospital tier]), FALSE)</f>
        <v>tier - 3</v>
      </c>
      <c r="P1022" s="35" t="str" cm="1">
        <f t="array" ref="P1022">VLOOKUP($A1022, TblHospital[], COLUMN(TblHospital[City tier]), FALSE)</f>
        <v>tier - 3</v>
      </c>
      <c r="Q1022" s="35" t="str" cm="1">
        <f t="array" ref="Q1022">VLOOKUP($A1022, TblHospital[],COLUMN(TblHospital[State ID]), FALSE)</f>
        <v>R1012</v>
      </c>
      <c r="R1022" s="31"/>
      <c r="S1022" s="31"/>
      <c r="T1022" s="31"/>
    </row>
    <row r="1023" spans="1:20" x14ac:dyDescent="0.25">
      <c r="A1023" s="39" t="str">
        <f>TblNames[[#This Row],[Customer ID]]</f>
        <v>Id1022</v>
      </c>
      <c r="B1023" s="29" t="str" cm="1">
        <f t="array" ref="B1023">VLOOKUP($A1023, TblNames[], COLUMN(TblNames[First Name]), FALSE)</f>
        <v>Claudia L</v>
      </c>
      <c r="C1023" s="29" cm="1">
        <f t="array" ref="C1023">VLOOKUP($A1023, TblMedical[], COLUMN(TblMedical[HBA1C]), FALSE)</f>
        <v>5.59</v>
      </c>
      <c r="D1023" s="34" cm="1">
        <f t="array" ref="D1023">VLOOKUP($A1023, TblHospital[], COLUMN(TblHospital[Charges]), FALSE)</f>
        <v>11018.05</v>
      </c>
      <c r="E1023" s="40" cm="1">
        <f t="array" ref="E1023">VLOOKUP($A1023, TblHospital[], COLUMN(TblHospital[Age]), FALSE)</f>
        <v>32</v>
      </c>
      <c r="F1023" s="29" cm="1">
        <f t="array" ref="F1023">VLOOKUP($A1023, TblMedical[], COLUMN(TblMedical[BMI]), FALSE)</f>
        <v>41.04</v>
      </c>
      <c r="G1023" s="29" t="str" cm="1">
        <f t="array" ref="G1023">VLOOKUP($A1023, TblMedical[], COLUMN(TblMedical[Heart Issues]), FALSE)</f>
        <v>No</v>
      </c>
      <c r="H1023" s="29" t="str" cm="1">
        <f t="array" ref="H1023">VLOOKUP($A1023, TblMedical[], COLUMN(TblMedical[Any Transplants]), FALSE)</f>
        <v>No</v>
      </c>
      <c r="I1023" s="29" t="str" cm="1">
        <f t="array" ref="I1023">VLOOKUP($A1023, TblMedical[], COLUMN(TblMedical[Cancer history]), FALSE)</f>
        <v>No</v>
      </c>
      <c r="J1023" s="29">
        <f>VLOOKUP($A1023, TblMedical[], 9, FALSE)</f>
        <v>0</v>
      </c>
      <c r="K1023" s="29" t="str" cm="1">
        <f t="array" ref="K1023">VLOOKUP($A1023, TblMedical[], COLUMN(TblMedical[Smoker]), FALSE)</f>
        <v>No</v>
      </c>
      <c r="L1023" s="29" t="str" cm="1">
        <f t="array" ref="L1023">VLOOKUP($A1023, TblMedical[], COLUMN(TblMedical[Weight Status]), FALSE)</f>
        <v>Obesity</v>
      </c>
      <c r="M1023" s="29" t="str" cm="1">
        <f t="array" ref="M1023">VLOOKUP($A1023, TblMedical[], COLUMN(TblMedical[Diabetes Status]), FALSE)</f>
        <v>Normal</v>
      </c>
      <c r="N1023" s="30" cm="1">
        <f t="array" ref="N1023">VLOOKUP($A1023, TblHospital[], COLUMN(TblHospital[DateofBirth]), FALSE)</f>
        <v>33415</v>
      </c>
      <c r="O1023" s="35" t="str" cm="1">
        <f t="array" ref="O1023">VLOOKUP($A1023, TblHospital[], COLUMN(TblHospital[Hospital tier]), FALSE)</f>
        <v>tier - 3</v>
      </c>
      <c r="P1023" s="35" t="str" cm="1">
        <f t="array" ref="P1023">VLOOKUP($A1023, TblHospital[], COLUMN(TblHospital[City tier]), FALSE)</f>
        <v>tier - 2</v>
      </c>
      <c r="Q1023" s="35" t="str" cm="1">
        <f t="array" ref="Q1023">VLOOKUP($A1023, TblHospital[],COLUMN(TblHospital[State ID]), FALSE)</f>
        <v>R1012</v>
      </c>
      <c r="R1023" s="31"/>
      <c r="S1023" s="31"/>
      <c r="T1023" s="31"/>
    </row>
    <row r="1024" spans="1:20" x14ac:dyDescent="0.25">
      <c r="A1024" s="39" t="str">
        <f>TblNames[[#This Row],[Customer ID]]</f>
        <v>Id1023</v>
      </c>
      <c r="B1024" s="29" t="str" cm="1">
        <f t="array" ref="B1024">VLOOKUP($A1024, TblNames[], COLUMN(TblNames[First Name]), FALSE)</f>
        <v>Jessica M</v>
      </c>
      <c r="C1024" s="29" cm="1">
        <f t="array" ref="C1024">VLOOKUP($A1024, TblMedical[], COLUMN(TblMedical[HBA1C]), FALSE)</f>
        <v>9.9600000000000009</v>
      </c>
      <c r="D1024" s="34" cm="1">
        <f t="array" ref="D1024">VLOOKUP($A1024, TblHospital[], COLUMN(TblHospital[Charges]), FALSE)</f>
        <v>11015.17</v>
      </c>
      <c r="E1024" s="40" cm="1">
        <f t="array" ref="E1024">VLOOKUP($A1024, TblHospital[], COLUMN(TblHospital[Age]), FALSE)</f>
        <v>48</v>
      </c>
      <c r="F1024" s="29" cm="1">
        <f t="array" ref="F1024">VLOOKUP($A1024, TblMedical[], COLUMN(TblMedical[BMI]), FALSE)</f>
        <v>27.93</v>
      </c>
      <c r="G1024" s="29" t="str" cm="1">
        <f t="array" ref="G1024">VLOOKUP($A1024, TblMedical[], COLUMN(TblMedical[Heart Issues]), FALSE)</f>
        <v>No</v>
      </c>
      <c r="H1024" s="29" t="str" cm="1">
        <f t="array" ref="H1024">VLOOKUP($A1024, TblMedical[], COLUMN(TblMedical[Any Transplants]), FALSE)</f>
        <v>No</v>
      </c>
      <c r="I1024" s="29" t="str" cm="1">
        <f t="array" ref="I1024">VLOOKUP($A1024, TblMedical[], COLUMN(TblMedical[Cancer history]), FALSE)</f>
        <v>No</v>
      </c>
      <c r="J1024" s="29">
        <f>VLOOKUP($A1024, TblMedical[], 9, FALSE)</f>
        <v>0</v>
      </c>
      <c r="K1024" s="29" t="str" cm="1">
        <f t="array" ref="K1024">VLOOKUP($A1024, TblMedical[], COLUMN(TblMedical[Smoker]), FALSE)</f>
        <v>No</v>
      </c>
      <c r="L1024" s="29" t="str" cm="1">
        <f t="array" ref="L1024">VLOOKUP($A1024, TblMedical[], COLUMN(TblMedical[Weight Status]), FALSE)</f>
        <v>Overweight</v>
      </c>
      <c r="M1024" s="29" t="str" cm="1">
        <f t="array" ref="M1024">VLOOKUP($A1024, TblMedical[], COLUMN(TblMedical[Diabetes Status]), FALSE)</f>
        <v>Diabetes</v>
      </c>
      <c r="N1024" s="30" cm="1">
        <f t="array" ref="N1024">VLOOKUP($A1024, TblHospital[], COLUMN(TblHospital[DateofBirth]), FALSE)</f>
        <v>27378</v>
      </c>
      <c r="O1024" s="35" t="str" cm="1">
        <f t="array" ref="O1024">VLOOKUP($A1024, TblHospital[], COLUMN(TblHospital[Hospital tier]), FALSE)</f>
        <v>tier - 3</v>
      </c>
      <c r="P1024" s="35" t="str" cm="1">
        <f t="array" ref="P1024">VLOOKUP($A1024, TblHospital[], COLUMN(TblHospital[City tier]), FALSE)</f>
        <v>tier - 1</v>
      </c>
      <c r="Q1024" s="35" t="str" cm="1">
        <f t="array" ref="Q1024">VLOOKUP($A1024, TblHospital[],COLUMN(TblHospital[State ID]), FALSE)</f>
        <v>R1012</v>
      </c>
      <c r="R1024" s="31"/>
      <c r="S1024" s="31"/>
      <c r="T1024" s="31"/>
    </row>
    <row r="1025" spans="1:20" x14ac:dyDescent="0.25">
      <c r="A1025" s="39" t="str">
        <f>TblNames[[#This Row],[Customer ID]]</f>
        <v>Id1024</v>
      </c>
      <c r="B1025" s="29" t="str" cm="1">
        <f t="array" ref="B1025">VLOOKUP($A1025, TblNames[], COLUMN(TblNames[First Name]), FALSE)</f>
        <v>Billy Jr</v>
      </c>
      <c r="C1025" s="29" cm="1">
        <f t="array" ref="C1025">VLOOKUP($A1025, TblMedical[], COLUMN(TblMedical[HBA1C]), FALSE)</f>
        <v>7.37</v>
      </c>
      <c r="D1025" s="34" cm="1">
        <f t="array" ref="D1025">VLOOKUP($A1025, TblHospital[], COLUMN(TblHospital[Charges]), FALSE)</f>
        <v>11013.71</v>
      </c>
      <c r="E1025" s="40" cm="1">
        <f t="array" ref="E1025">VLOOKUP($A1025, TblHospital[], COLUMN(TblHospital[Age]), FALSE)</f>
        <v>54</v>
      </c>
      <c r="F1025" s="29" cm="1">
        <f t="array" ref="F1025">VLOOKUP($A1025, TblMedical[], COLUMN(TblMedical[BMI]), FALSE)</f>
        <v>21.01</v>
      </c>
      <c r="G1025" s="29" t="str" cm="1">
        <f t="array" ref="G1025">VLOOKUP($A1025, TblMedical[], COLUMN(TblMedical[Heart Issues]), FALSE)</f>
        <v>No</v>
      </c>
      <c r="H1025" s="29" t="str" cm="1">
        <f t="array" ref="H1025">VLOOKUP($A1025, TblMedical[], COLUMN(TblMedical[Any Transplants]), FALSE)</f>
        <v>No</v>
      </c>
      <c r="I1025" s="29" t="str" cm="1">
        <f t="array" ref="I1025">VLOOKUP($A1025, TblMedical[], COLUMN(TblMedical[Cancer history]), FALSE)</f>
        <v>No</v>
      </c>
      <c r="J1025" s="29">
        <f>VLOOKUP($A1025, TblMedical[], 9, FALSE)</f>
        <v>0</v>
      </c>
      <c r="K1025" s="29" t="str" cm="1">
        <f t="array" ref="K1025">VLOOKUP($A1025, TblMedical[], COLUMN(TblMedical[Smoker]), FALSE)</f>
        <v>No</v>
      </c>
      <c r="L1025" s="29" t="str" cm="1">
        <f t="array" ref="L1025">VLOOKUP($A1025, TblMedical[], COLUMN(TblMedical[Weight Status]), FALSE)</f>
        <v>Normal Weight</v>
      </c>
      <c r="M1025" s="29" t="str" cm="1">
        <f t="array" ref="M1025">VLOOKUP($A1025, TblMedical[], COLUMN(TblMedical[Diabetes Status]), FALSE)</f>
        <v>Prediabetes</v>
      </c>
      <c r="N1025" s="30" cm="1">
        <f t="array" ref="N1025">VLOOKUP($A1025, TblHospital[], COLUMN(TblHospital[DateofBirth]), FALSE)</f>
        <v>25135</v>
      </c>
      <c r="O1025" s="35" t="str" cm="1">
        <f t="array" ref="O1025">VLOOKUP($A1025, TblHospital[], COLUMN(TblHospital[Hospital tier]), FALSE)</f>
        <v>tier - 3</v>
      </c>
      <c r="P1025" s="35" t="str" cm="1">
        <f t="array" ref="P1025">VLOOKUP($A1025, TblHospital[], COLUMN(TblHospital[City tier]), FALSE)</f>
        <v>tier - 1</v>
      </c>
      <c r="Q1025" s="35" t="str" cm="1">
        <f t="array" ref="Q1025">VLOOKUP($A1025, TblHospital[],COLUMN(TblHospital[State ID]), FALSE)</f>
        <v>R1013</v>
      </c>
      <c r="R1025" s="31"/>
      <c r="S1025" s="31"/>
      <c r="T1025" s="31"/>
    </row>
    <row r="1026" spans="1:20" x14ac:dyDescent="0.25">
      <c r="A1026" s="39" t="str">
        <f>TblNames[[#This Row],[Customer ID]]</f>
        <v>Id1025</v>
      </c>
      <c r="B1026" s="29" t="str" cm="1">
        <f t="array" ref="B1026">VLOOKUP($A1026, TblNames[], COLUMN(TblNames[First Name]), FALSE)</f>
        <v>David</v>
      </c>
      <c r="C1026" s="29" cm="1">
        <f t="array" ref="C1026">VLOOKUP($A1026, TblMedical[], COLUMN(TblMedical[HBA1C]), FALSE)</f>
        <v>5.0599999999999996</v>
      </c>
      <c r="D1026" s="34" cm="1">
        <f t="array" ref="D1026">VLOOKUP($A1026, TblHospital[], COLUMN(TblHospital[Charges]), FALSE)</f>
        <v>10991.58</v>
      </c>
      <c r="E1026" s="40" cm="1">
        <f t="array" ref="E1026">VLOOKUP($A1026, TblHospital[], COLUMN(TblHospital[Age]), FALSE)</f>
        <v>22</v>
      </c>
      <c r="F1026" s="29" cm="1">
        <f t="array" ref="F1026">VLOOKUP($A1026, TblMedical[], COLUMN(TblMedical[BMI]), FALSE)</f>
        <v>52.37</v>
      </c>
      <c r="G1026" s="29" t="str" cm="1">
        <f t="array" ref="G1026">VLOOKUP($A1026, TblMedical[], COLUMN(TblMedical[Heart Issues]), FALSE)</f>
        <v>Yes</v>
      </c>
      <c r="H1026" s="29" t="str" cm="1">
        <f t="array" ref="H1026">VLOOKUP($A1026, TblMedical[], COLUMN(TblMedical[Any Transplants]), FALSE)</f>
        <v>yes</v>
      </c>
      <c r="I1026" s="29" t="str" cm="1">
        <f t="array" ref="I1026">VLOOKUP($A1026, TblMedical[], COLUMN(TblMedical[Cancer history]), FALSE)</f>
        <v>No</v>
      </c>
      <c r="J1026" s="29">
        <f>VLOOKUP($A1026, TblMedical[], 9, FALSE)</f>
        <v>2</v>
      </c>
      <c r="K1026" s="29" t="str" cm="1">
        <f t="array" ref="K1026">VLOOKUP($A1026, TblMedical[], COLUMN(TblMedical[Smoker]), FALSE)</f>
        <v>No</v>
      </c>
      <c r="L1026" s="29" t="str" cm="1">
        <f t="array" ref="L1026">VLOOKUP($A1026, TblMedical[], COLUMN(TblMedical[Weight Status]), FALSE)</f>
        <v>Obesity</v>
      </c>
      <c r="M1026" s="29" t="str" cm="1">
        <f t="array" ref="M1026">VLOOKUP($A1026, TblMedical[], COLUMN(TblMedical[Diabetes Status]), FALSE)</f>
        <v>Normal</v>
      </c>
      <c r="N1026" s="30" cm="1">
        <f t="array" ref="N1026">VLOOKUP($A1026, TblHospital[], COLUMN(TblHospital[DateofBirth]), FALSE)</f>
        <v>36786</v>
      </c>
      <c r="O1026" s="35" t="str" cm="1">
        <f t="array" ref="O1026">VLOOKUP($A1026, TblHospital[], COLUMN(TblHospital[Hospital tier]), FALSE)</f>
        <v>tier - 3</v>
      </c>
      <c r="P1026" s="35" t="str" cm="1">
        <f t="array" ref="P1026">VLOOKUP($A1026, TblHospital[], COLUMN(TblHospital[City tier]), FALSE)</f>
        <v>tier - 3</v>
      </c>
      <c r="Q1026" s="35" t="str" cm="1">
        <f t="array" ref="Q1026">VLOOKUP($A1026, TblHospital[],COLUMN(TblHospital[State ID]), FALSE)</f>
        <v>R1012</v>
      </c>
      <c r="R1026" s="31"/>
      <c r="S1026" s="31"/>
      <c r="T1026" s="31"/>
    </row>
    <row r="1027" spans="1:20" x14ac:dyDescent="0.25">
      <c r="A1027" s="39" t="str">
        <f>TblNames[[#This Row],[Customer ID]]</f>
        <v>Id1026</v>
      </c>
      <c r="B1027" s="29" t="str" cm="1">
        <f t="array" ref="B1027">VLOOKUP($A1027, TblNames[], COLUMN(TblNames[First Name]), FALSE)</f>
        <v>Tim</v>
      </c>
      <c r="C1027" s="29" cm="1">
        <f t="array" ref="C1027">VLOOKUP($A1027, TblMedical[], COLUMN(TblMedical[HBA1C]), FALSE)</f>
        <v>8.2100000000000009</v>
      </c>
      <c r="D1027" s="34" cm="1">
        <f t="array" ref="D1027">VLOOKUP($A1027, TblHospital[], COLUMN(TblHospital[Charges]), FALSE)</f>
        <v>10982.5</v>
      </c>
      <c r="E1027" s="40" cm="1">
        <f t="array" ref="E1027">VLOOKUP($A1027, TblHospital[], COLUMN(TblHospital[Age]), FALSE)</f>
        <v>57</v>
      </c>
      <c r="F1027" s="29" cm="1">
        <f t="array" ref="F1027">VLOOKUP($A1027, TblMedical[], COLUMN(TblMedical[BMI]), FALSE)</f>
        <v>40.369999999999997</v>
      </c>
      <c r="G1027" s="29" t="str" cm="1">
        <f t="array" ref="G1027">VLOOKUP($A1027, TblMedical[], COLUMN(TblMedical[Heart Issues]), FALSE)</f>
        <v>No</v>
      </c>
      <c r="H1027" s="29" t="str" cm="1">
        <f t="array" ref="H1027">VLOOKUP($A1027, TblMedical[], COLUMN(TblMedical[Any Transplants]), FALSE)</f>
        <v>No</v>
      </c>
      <c r="I1027" s="29" t="str" cm="1">
        <f t="array" ref="I1027">VLOOKUP($A1027, TblMedical[], COLUMN(TblMedical[Cancer history]), FALSE)</f>
        <v>No</v>
      </c>
      <c r="J1027" s="29">
        <f>VLOOKUP($A1027, TblMedical[], 9, FALSE)</f>
        <v>0</v>
      </c>
      <c r="K1027" s="29" t="str" cm="1">
        <f t="array" ref="K1027">VLOOKUP($A1027, TblMedical[], COLUMN(TblMedical[Smoker]), FALSE)</f>
        <v>No</v>
      </c>
      <c r="L1027" s="29" t="str" cm="1">
        <f t="array" ref="L1027">VLOOKUP($A1027, TblMedical[], COLUMN(TblMedical[Weight Status]), FALSE)</f>
        <v>Obesity</v>
      </c>
      <c r="M1027" s="29" t="str" cm="1">
        <f t="array" ref="M1027">VLOOKUP($A1027, TblMedical[], COLUMN(TblMedical[Diabetes Status]), FALSE)</f>
        <v>Diabetes</v>
      </c>
      <c r="N1027" s="30" cm="1">
        <f t="array" ref="N1027">VLOOKUP($A1027, TblHospital[], COLUMN(TblHospital[DateofBirth]), FALSE)</f>
        <v>24094</v>
      </c>
      <c r="O1027" s="35" t="str" cm="1">
        <f t="array" ref="O1027">VLOOKUP($A1027, TblHospital[], COLUMN(TblHospital[Hospital tier]), FALSE)</f>
        <v>tier - 3</v>
      </c>
      <c r="P1027" s="35" t="str" cm="1">
        <f t="array" ref="P1027">VLOOKUP($A1027, TblHospital[], COLUMN(TblHospital[City tier]), FALSE)</f>
        <v>tier - 3</v>
      </c>
      <c r="Q1027" s="35" t="str" cm="1">
        <f t="array" ref="Q1027">VLOOKUP($A1027, TblHospital[],COLUMN(TblHospital[State ID]), FALSE)</f>
        <v>R1013</v>
      </c>
      <c r="R1027" s="31"/>
      <c r="S1027" s="31"/>
      <c r="T1027" s="31"/>
    </row>
    <row r="1028" spans="1:20" x14ac:dyDescent="0.25">
      <c r="A1028" s="39" t="str">
        <f>TblNames[[#This Row],[Customer ID]]</f>
        <v>Id1027</v>
      </c>
      <c r="B1028" s="29" t="str" cm="1">
        <f t="array" ref="B1028">VLOOKUP($A1028, TblNames[], COLUMN(TblNames[First Name]), FALSE)</f>
        <v xml:space="preserve">  Emma M</v>
      </c>
      <c r="C1028" s="29" cm="1">
        <f t="array" ref="C1028">VLOOKUP($A1028, TblMedical[], COLUMN(TblMedical[HBA1C]), FALSE)</f>
        <v>10.34</v>
      </c>
      <c r="D1028" s="34" cm="1">
        <f t="array" ref="D1028">VLOOKUP($A1028, TblHospital[], COLUMN(TblHospital[Charges]), FALSE)</f>
        <v>10977.21</v>
      </c>
      <c r="E1028" s="40" cm="1">
        <f t="array" ref="E1028">VLOOKUP($A1028, TblHospital[], COLUMN(TblHospital[Age]), FALSE)</f>
        <v>49</v>
      </c>
      <c r="F1028" s="29" cm="1">
        <f t="array" ref="F1028">VLOOKUP($A1028, TblMedical[], COLUMN(TblMedical[BMI]), FALSE)</f>
        <v>41.47</v>
      </c>
      <c r="G1028" s="29" t="str" cm="1">
        <f t="array" ref="G1028">VLOOKUP($A1028, TblMedical[], COLUMN(TblMedical[Heart Issues]), FALSE)</f>
        <v>No</v>
      </c>
      <c r="H1028" s="29" t="str" cm="1">
        <f t="array" ref="H1028">VLOOKUP($A1028, TblMedical[], COLUMN(TblMedical[Any Transplants]), FALSE)</f>
        <v>No</v>
      </c>
      <c r="I1028" s="29" t="str" cm="1">
        <f t="array" ref="I1028">VLOOKUP($A1028, TblMedical[], COLUMN(TblMedical[Cancer history]), FALSE)</f>
        <v>No</v>
      </c>
      <c r="J1028" s="29">
        <f>VLOOKUP($A1028, TblMedical[], 9, FALSE)</f>
        <v>2</v>
      </c>
      <c r="K1028" s="29" t="str" cm="1">
        <f t="array" ref="K1028">VLOOKUP($A1028, TblMedical[], COLUMN(TblMedical[Smoker]), FALSE)</f>
        <v>No</v>
      </c>
      <c r="L1028" s="29" t="str" cm="1">
        <f t="array" ref="L1028">VLOOKUP($A1028, TblMedical[], COLUMN(TblMedical[Weight Status]), FALSE)</f>
        <v>Obesity</v>
      </c>
      <c r="M1028" s="29" t="str" cm="1">
        <f t="array" ref="M1028">VLOOKUP($A1028, TblMedical[], COLUMN(TblMedical[Diabetes Status]), FALSE)</f>
        <v>Diabetes</v>
      </c>
      <c r="N1028" s="30" cm="1">
        <f t="array" ref="N1028">VLOOKUP($A1028, TblHospital[], COLUMN(TblHospital[DateofBirth]), FALSE)</f>
        <v>26958</v>
      </c>
      <c r="O1028" s="35" t="str" cm="1">
        <f t="array" ref="O1028">VLOOKUP($A1028, TblHospital[], COLUMN(TblHospital[Hospital tier]), FALSE)</f>
        <v>tier - 3</v>
      </c>
      <c r="P1028" s="35" t="str" cm="1">
        <f t="array" ref="P1028">VLOOKUP($A1028, TblHospital[], COLUMN(TblHospital[City tier]), FALSE)</f>
        <v>tier - 1</v>
      </c>
      <c r="Q1028" s="35" t="str" cm="1">
        <f t="array" ref="Q1028">VLOOKUP($A1028, TblHospital[],COLUMN(TblHospital[State ID]), FALSE)</f>
        <v>R1013</v>
      </c>
      <c r="R1028" s="31"/>
      <c r="S1028" s="31"/>
      <c r="T1028" s="31"/>
    </row>
    <row r="1029" spans="1:20" x14ac:dyDescent="0.25">
      <c r="A1029" s="39" t="str">
        <f>TblNames[[#This Row],[Customer ID]]</f>
        <v>Id1028</v>
      </c>
      <c r="B1029" s="29" t="str" cm="1">
        <f t="array" ref="B1029">VLOOKUP($A1029, TblNames[], COLUMN(TblNames[First Name]), FALSE)</f>
        <v>Tim</v>
      </c>
      <c r="C1029" s="29" cm="1">
        <f t="array" ref="C1029">VLOOKUP($A1029, TblMedical[], COLUMN(TblMedical[HBA1C]), FALSE)</f>
        <v>5.51</v>
      </c>
      <c r="D1029" s="34" cm="1">
        <f t="array" ref="D1029">VLOOKUP($A1029, TblHospital[], COLUMN(TblHospital[Charges]), FALSE)</f>
        <v>10976.25</v>
      </c>
      <c r="E1029" s="40" cm="1">
        <f t="array" ref="E1029">VLOOKUP($A1029, TblHospital[], COLUMN(TblHospital[Age]), FALSE)</f>
        <v>57</v>
      </c>
      <c r="F1029" s="29" cm="1">
        <f t="array" ref="F1029">VLOOKUP($A1029, TblMedical[], COLUMN(TblMedical[BMI]), FALSE)</f>
        <v>33.725000000000001</v>
      </c>
      <c r="G1029" s="29" t="str" cm="1">
        <f t="array" ref="G1029">VLOOKUP($A1029, TblMedical[], COLUMN(TblMedical[Heart Issues]), FALSE)</f>
        <v>Yes</v>
      </c>
      <c r="H1029" s="29" t="str" cm="1">
        <f t="array" ref="H1029">VLOOKUP($A1029, TblMedical[], COLUMN(TblMedical[Any Transplants]), FALSE)</f>
        <v>No</v>
      </c>
      <c r="I1029" s="29" t="str" cm="1">
        <f t="array" ref="I1029">VLOOKUP($A1029, TblMedical[], COLUMN(TblMedical[Cancer history]), FALSE)</f>
        <v>No</v>
      </c>
      <c r="J1029" s="29">
        <f>VLOOKUP($A1029, TblMedical[], 9, FALSE)</f>
        <v>2</v>
      </c>
      <c r="K1029" s="29" t="str" cm="1">
        <f t="array" ref="K1029">VLOOKUP($A1029, TblMedical[], COLUMN(TblMedical[Smoker]), FALSE)</f>
        <v>No</v>
      </c>
      <c r="L1029" s="29" t="str" cm="1">
        <f t="array" ref="L1029">VLOOKUP($A1029, TblMedical[], COLUMN(TblMedical[Weight Status]), FALSE)</f>
        <v>Obesity</v>
      </c>
      <c r="M1029" s="29" t="str" cm="1">
        <f t="array" ref="M1029">VLOOKUP($A1029, TblMedical[], COLUMN(TblMedical[Diabetes Status]), FALSE)</f>
        <v>Normal</v>
      </c>
      <c r="N1029" s="30" cm="1">
        <f t="array" ref="N1029">VLOOKUP($A1029, TblHospital[], COLUMN(TblHospital[DateofBirth]), FALSE)</f>
        <v>24297</v>
      </c>
      <c r="O1029" s="35" t="str" cm="1">
        <f t="array" ref="O1029">VLOOKUP($A1029, TblHospital[], COLUMN(TblHospital[Hospital tier]), FALSE)</f>
        <v>tier - 3</v>
      </c>
      <c r="P1029" s="35" t="str" cm="1">
        <f t="array" ref="P1029">VLOOKUP($A1029, TblHospital[], COLUMN(TblHospital[City tier]), FALSE)</f>
        <v>tier - 2</v>
      </c>
      <c r="Q1029" s="35" t="str" cm="1">
        <f t="array" ref="Q1029">VLOOKUP($A1029, TblHospital[],COLUMN(TblHospital[State ID]), FALSE)</f>
        <v>R1012</v>
      </c>
      <c r="R1029" s="31"/>
      <c r="S1029" s="31"/>
      <c r="T1029" s="31"/>
    </row>
    <row r="1030" spans="1:20" x14ac:dyDescent="0.25">
      <c r="A1030" s="39" t="str">
        <f>TblNames[[#This Row],[Customer ID]]</f>
        <v>Id1029</v>
      </c>
      <c r="B1030" s="29" t="str" cm="1">
        <f t="array" ref="B1030">VLOOKUP($A1030, TblNames[], COLUMN(TblNames[First Name]), FALSE)</f>
        <v>Patrick</v>
      </c>
      <c r="C1030" s="29" cm="1">
        <f t="array" ref="C1030">VLOOKUP($A1030, TblMedical[], COLUMN(TblMedical[HBA1C]), FALSE)</f>
        <v>11.2</v>
      </c>
      <c r="D1030" s="34" cm="1">
        <f t="array" ref="D1030">VLOOKUP($A1030, TblHospital[], COLUMN(TblHospital[Charges]), FALSE)</f>
        <v>10965.45</v>
      </c>
      <c r="E1030" s="40" cm="1">
        <f t="array" ref="E1030">VLOOKUP($A1030, TblHospital[], COLUMN(TblHospital[Age]), FALSE)</f>
        <v>58</v>
      </c>
      <c r="F1030" s="29" cm="1">
        <f t="array" ref="F1030">VLOOKUP($A1030, TblMedical[], COLUMN(TblMedical[BMI]), FALSE)</f>
        <v>28.1</v>
      </c>
      <c r="G1030" s="29" t="str" cm="1">
        <f t="array" ref="G1030">VLOOKUP($A1030, TblMedical[], COLUMN(TblMedical[Heart Issues]), FALSE)</f>
        <v>No</v>
      </c>
      <c r="H1030" s="29" t="str" cm="1">
        <f t="array" ref="H1030">VLOOKUP($A1030, TblMedical[], COLUMN(TblMedical[Any Transplants]), FALSE)</f>
        <v>No</v>
      </c>
      <c r="I1030" s="29" t="str" cm="1">
        <f t="array" ref="I1030">VLOOKUP($A1030, TblMedical[], COLUMN(TblMedical[Cancer history]), FALSE)</f>
        <v>No</v>
      </c>
      <c r="J1030" s="29">
        <f>VLOOKUP($A1030, TblMedical[], 9, FALSE)</f>
        <v>0</v>
      </c>
      <c r="K1030" s="29" t="str" cm="1">
        <f t="array" ref="K1030">VLOOKUP($A1030, TblMedical[], COLUMN(TblMedical[Smoker]), FALSE)</f>
        <v>No</v>
      </c>
      <c r="L1030" s="29" t="str" cm="1">
        <f t="array" ref="L1030">VLOOKUP($A1030, TblMedical[], COLUMN(TblMedical[Weight Status]), FALSE)</f>
        <v>Overweight</v>
      </c>
      <c r="M1030" s="29" t="str" cm="1">
        <f t="array" ref="M1030">VLOOKUP($A1030, TblMedical[], COLUMN(TblMedical[Diabetes Status]), FALSE)</f>
        <v>Diabetes</v>
      </c>
      <c r="N1030" s="30" cm="1">
        <f t="array" ref="N1030">VLOOKUP($A1030, TblHospital[], COLUMN(TblHospital[DateofBirth]), FALSE)</f>
        <v>23912</v>
      </c>
      <c r="O1030" s="35" t="str" cm="1">
        <f t="array" ref="O1030">VLOOKUP($A1030, TblHospital[], COLUMN(TblHospital[Hospital tier]), FALSE)</f>
        <v>tier - 3</v>
      </c>
      <c r="P1030" s="35" t="str" cm="1">
        <f t="array" ref="P1030">VLOOKUP($A1030, TblHospital[], COLUMN(TblHospital[City tier]), FALSE)</f>
        <v>tier - 2</v>
      </c>
      <c r="Q1030" s="35" t="str" cm="1">
        <f t="array" ref="Q1030">VLOOKUP($A1030, TblHospital[],COLUMN(TblHospital[State ID]), FALSE)</f>
        <v>R1011</v>
      </c>
      <c r="R1030" s="31"/>
      <c r="S1030" s="31"/>
      <c r="T1030" s="31"/>
    </row>
    <row r="1031" spans="1:20" x14ac:dyDescent="0.25">
      <c r="A1031" s="39" t="str">
        <f>TblNames[[#This Row],[Customer ID]]</f>
        <v>Id1030</v>
      </c>
      <c r="B1031" s="29" t="str" cm="1">
        <f t="array" ref="B1031">VLOOKUP($A1031, TblNames[], COLUMN(TblNames[First Name]), FALSE)</f>
        <v>Bridget K</v>
      </c>
      <c r="C1031" s="29" cm="1">
        <f t="array" ref="C1031">VLOOKUP($A1031, TblMedical[], COLUMN(TblMedical[HBA1C]), FALSE)</f>
        <v>4.3499999999999996</v>
      </c>
      <c r="D1031" s="34" cm="1">
        <f t="array" ref="D1031">VLOOKUP($A1031, TblHospital[], COLUMN(TblHospital[Charges]), FALSE)</f>
        <v>10959.69</v>
      </c>
      <c r="E1031" s="40" cm="1">
        <f t="array" ref="E1031">VLOOKUP($A1031, TblHospital[], COLUMN(TblHospital[Age]), FALSE)</f>
        <v>53</v>
      </c>
      <c r="F1031" s="29" cm="1">
        <f t="array" ref="F1031">VLOOKUP($A1031, TblMedical[], COLUMN(TblMedical[BMI]), FALSE)</f>
        <v>37.43</v>
      </c>
      <c r="G1031" s="29" t="str" cm="1">
        <f t="array" ref="G1031">VLOOKUP($A1031, TblMedical[], COLUMN(TblMedical[Heart Issues]), FALSE)</f>
        <v>Yes</v>
      </c>
      <c r="H1031" s="29" t="str" cm="1">
        <f t="array" ref="H1031">VLOOKUP($A1031, TblMedical[], COLUMN(TblMedical[Any Transplants]), FALSE)</f>
        <v>No</v>
      </c>
      <c r="I1031" s="29" t="str" cm="1">
        <f t="array" ref="I1031">VLOOKUP($A1031, TblMedical[], COLUMN(TblMedical[Cancer history]), FALSE)</f>
        <v>Yes</v>
      </c>
      <c r="J1031" s="29">
        <f>VLOOKUP($A1031, TblMedical[], 9, FALSE)</f>
        <v>1</v>
      </c>
      <c r="K1031" s="29" t="str" cm="1">
        <f t="array" ref="K1031">VLOOKUP($A1031, TblMedical[], COLUMN(TblMedical[Smoker]), FALSE)</f>
        <v>No</v>
      </c>
      <c r="L1031" s="29" t="str" cm="1">
        <f t="array" ref="L1031">VLOOKUP($A1031, TblMedical[], COLUMN(TblMedical[Weight Status]), FALSE)</f>
        <v>Obesity</v>
      </c>
      <c r="M1031" s="29" t="str" cm="1">
        <f t="array" ref="M1031">VLOOKUP($A1031, TblMedical[], COLUMN(TblMedical[Diabetes Status]), FALSE)</f>
        <v>Normal</v>
      </c>
      <c r="N1031" s="30" cm="1">
        <f t="array" ref="N1031">VLOOKUP($A1031, TblHospital[], COLUMN(TblHospital[DateofBirth]), FALSE)</f>
        <v>25429</v>
      </c>
      <c r="O1031" s="35" t="str" cm="1">
        <f t="array" ref="O1031">VLOOKUP($A1031, TblHospital[], COLUMN(TblHospital[Hospital tier]), FALSE)</f>
        <v>tier - 3</v>
      </c>
      <c r="P1031" s="35" t="str" cm="1">
        <f t="array" ref="P1031">VLOOKUP($A1031, TblHospital[], COLUMN(TblHospital[City tier]), FALSE)</f>
        <v>tier - 3</v>
      </c>
      <c r="Q1031" s="35" t="str" cm="1">
        <f t="array" ref="Q1031">VLOOKUP($A1031, TblHospital[],COLUMN(TblHospital[State ID]), FALSE)</f>
        <v>R1012</v>
      </c>
      <c r="R1031" s="31"/>
      <c r="S1031" s="31"/>
      <c r="T1031" s="31"/>
    </row>
    <row r="1032" spans="1:20" x14ac:dyDescent="0.25">
      <c r="A1032" s="39" t="str">
        <f>TblNames[[#This Row],[Customer ID]]</f>
        <v>Id1031</v>
      </c>
      <c r="B1032" s="29" t="str" cm="1">
        <f t="array" ref="B1032">VLOOKUP($A1032, TblNames[], COLUMN(TblNames[First Name]), FALSE)</f>
        <v>Gabriel</v>
      </c>
      <c r="C1032" s="29" cm="1">
        <f t="array" ref="C1032">VLOOKUP($A1032, TblMedical[], COLUMN(TblMedical[HBA1C]), FALSE)</f>
        <v>10.45</v>
      </c>
      <c r="D1032" s="34" cm="1">
        <f t="array" ref="D1032">VLOOKUP($A1032, TblHospital[], COLUMN(TblHospital[Charges]), FALSE)</f>
        <v>10959.33</v>
      </c>
      <c r="E1032" s="40" cm="1">
        <f t="array" ref="E1032">VLOOKUP($A1032, TblHospital[], COLUMN(TblHospital[Age]), FALSE)</f>
        <v>57</v>
      </c>
      <c r="F1032" s="29" cm="1">
        <f t="array" ref="F1032">VLOOKUP($A1032, TblMedical[], COLUMN(TblMedical[BMI]), FALSE)</f>
        <v>23.7</v>
      </c>
      <c r="G1032" s="29" t="str" cm="1">
        <f t="array" ref="G1032">VLOOKUP($A1032, TblMedical[], COLUMN(TblMedical[Heart Issues]), FALSE)</f>
        <v>No</v>
      </c>
      <c r="H1032" s="29" t="str" cm="1">
        <f t="array" ref="H1032">VLOOKUP($A1032, TblMedical[], COLUMN(TblMedical[Any Transplants]), FALSE)</f>
        <v>No</v>
      </c>
      <c r="I1032" s="29" t="str" cm="1">
        <f t="array" ref="I1032">VLOOKUP($A1032, TblMedical[], COLUMN(TblMedical[Cancer history]), FALSE)</f>
        <v>No</v>
      </c>
      <c r="J1032" s="29">
        <f>VLOOKUP($A1032, TblMedical[], 9, FALSE)</f>
        <v>0</v>
      </c>
      <c r="K1032" s="29" t="str" cm="1">
        <f t="array" ref="K1032">VLOOKUP($A1032, TblMedical[], COLUMN(TblMedical[Smoker]), FALSE)</f>
        <v>No</v>
      </c>
      <c r="L1032" s="29" t="str" cm="1">
        <f t="array" ref="L1032">VLOOKUP($A1032, TblMedical[], COLUMN(TblMedical[Weight Status]), FALSE)</f>
        <v>Normal Weight</v>
      </c>
      <c r="M1032" s="29" t="str" cm="1">
        <f t="array" ref="M1032">VLOOKUP($A1032, TblMedical[], COLUMN(TblMedical[Diabetes Status]), FALSE)</f>
        <v>Diabetes</v>
      </c>
      <c r="N1032" s="30" cm="1">
        <f t="array" ref="N1032">VLOOKUP($A1032, TblHospital[], COLUMN(TblHospital[DateofBirth]), FALSE)</f>
        <v>24080</v>
      </c>
      <c r="O1032" s="35" t="str" cm="1">
        <f t="array" ref="O1032">VLOOKUP($A1032, TblHospital[], COLUMN(TblHospital[Hospital tier]), FALSE)</f>
        <v>tier - 3</v>
      </c>
      <c r="P1032" s="35" t="str" cm="1">
        <f t="array" ref="P1032">VLOOKUP($A1032, TblHospital[], COLUMN(TblHospital[City tier]), FALSE)</f>
        <v>tier - 3</v>
      </c>
      <c r="Q1032" s="35" t="str" cm="1">
        <f t="array" ref="Q1032">VLOOKUP($A1032, TblHospital[],COLUMN(TblHospital[State ID]), FALSE)</f>
        <v>R1011</v>
      </c>
      <c r="R1032" s="31"/>
      <c r="S1032" s="31"/>
      <c r="T1032" s="31"/>
    </row>
    <row r="1033" spans="1:20" x14ac:dyDescent="0.25">
      <c r="A1033" s="39" t="str">
        <f>TblNames[[#This Row],[Customer ID]]</f>
        <v>Id1032</v>
      </c>
      <c r="B1033" s="29" t="str" cm="1">
        <f t="array" ref="B1033">VLOOKUP($A1033, TblNames[], COLUMN(TblNames[First Name]), FALSE)</f>
        <v>Natasha</v>
      </c>
      <c r="C1033" s="29" cm="1">
        <f t="array" ref="C1033">VLOOKUP($A1033, TblMedical[], COLUMN(TblMedical[HBA1C]), FALSE)</f>
        <v>4.07</v>
      </c>
      <c r="D1033" s="34" cm="1">
        <f t="array" ref="D1033">VLOOKUP($A1033, TblHospital[], COLUMN(TblHospital[Charges]), FALSE)</f>
        <v>10942.13</v>
      </c>
      <c r="E1033" s="40" cm="1">
        <f t="array" ref="E1033">VLOOKUP($A1033, TblHospital[], COLUMN(TblHospital[Age]), FALSE)</f>
        <v>53</v>
      </c>
      <c r="F1033" s="29" cm="1">
        <f t="array" ref="F1033">VLOOKUP($A1033, TblMedical[], COLUMN(TblMedical[BMI]), FALSE)</f>
        <v>24.795000000000002</v>
      </c>
      <c r="G1033" s="29" t="str" cm="1">
        <f t="array" ref="G1033">VLOOKUP($A1033, TblMedical[], COLUMN(TblMedical[Heart Issues]), FALSE)</f>
        <v>Yes</v>
      </c>
      <c r="H1033" s="29" t="str" cm="1">
        <f t="array" ref="H1033">VLOOKUP($A1033, TblMedical[], COLUMN(TblMedical[Any Transplants]), FALSE)</f>
        <v>No</v>
      </c>
      <c r="I1033" s="29" t="str" cm="1">
        <f t="array" ref="I1033">VLOOKUP($A1033, TblMedical[], COLUMN(TblMedical[Cancer history]), FALSE)</f>
        <v>Yes</v>
      </c>
      <c r="J1033" s="29">
        <f>VLOOKUP($A1033, TblMedical[], 9, FALSE)</f>
        <v>1</v>
      </c>
      <c r="K1033" s="29" t="str" cm="1">
        <f t="array" ref="K1033">VLOOKUP($A1033, TblMedical[], COLUMN(TblMedical[Smoker]), FALSE)</f>
        <v>No</v>
      </c>
      <c r="L1033" s="29" t="str" cm="1">
        <f t="array" ref="L1033">VLOOKUP($A1033, TblMedical[], COLUMN(TblMedical[Weight Status]), FALSE)</f>
        <v>Normal Weight</v>
      </c>
      <c r="M1033" s="29" t="str" cm="1">
        <f t="array" ref="M1033">VLOOKUP($A1033, TblMedical[], COLUMN(TblMedical[Diabetes Status]), FALSE)</f>
        <v>Normal</v>
      </c>
      <c r="N1033" s="30" cm="1">
        <f t="array" ref="N1033">VLOOKUP($A1033, TblHospital[], COLUMN(TblHospital[DateofBirth]), FALSE)</f>
        <v>25517</v>
      </c>
      <c r="O1033" s="35" t="str" cm="1">
        <f t="array" ref="O1033">VLOOKUP($A1033, TblHospital[], COLUMN(TblHospital[Hospital tier]), FALSE)</f>
        <v>tier - 3</v>
      </c>
      <c r="P1033" s="35" t="str" cm="1">
        <f t="array" ref="P1033">VLOOKUP($A1033, TblHospital[], COLUMN(TblHospital[City tier]), FALSE)</f>
        <v>tier - 3</v>
      </c>
      <c r="Q1033" s="35" t="str" cm="1">
        <f t="array" ref="Q1033">VLOOKUP($A1033, TblHospital[],COLUMN(TblHospital[State ID]), FALSE)</f>
        <v>R1012</v>
      </c>
      <c r="R1033" s="31"/>
      <c r="S1033" s="31"/>
      <c r="T1033" s="31"/>
    </row>
    <row r="1034" spans="1:20" x14ac:dyDescent="0.25">
      <c r="A1034" s="39" t="str">
        <f>TblNames[[#This Row],[Customer ID]]</f>
        <v>Id1033</v>
      </c>
      <c r="B1034" s="29" t="str" cm="1">
        <f t="array" ref="B1034">VLOOKUP($A1034, TblNames[], COLUMN(TblNames[First Name]), FALSE)</f>
        <v>Abby A</v>
      </c>
      <c r="C1034" s="29" cm="1">
        <f t="array" ref="C1034">VLOOKUP($A1034, TblMedical[], COLUMN(TblMedical[HBA1C]), FALSE)</f>
        <v>8.34</v>
      </c>
      <c r="D1034" s="34" cm="1">
        <f t="array" ref="D1034">VLOOKUP($A1034, TblHospital[], COLUMN(TblHospital[Charges]), FALSE)</f>
        <v>10928.85</v>
      </c>
      <c r="E1034" s="40" cm="1">
        <f t="array" ref="E1034">VLOOKUP($A1034, TblHospital[], COLUMN(TblHospital[Age]), FALSE)</f>
        <v>54</v>
      </c>
      <c r="F1034" s="29" cm="1">
        <f t="array" ref="F1034">VLOOKUP($A1034, TblMedical[], COLUMN(TblMedical[BMI]), FALSE)</f>
        <v>31.9</v>
      </c>
      <c r="G1034" s="29" t="str" cm="1">
        <f t="array" ref="G1034">VLOOKUP($A1034, TblMedical[], COLUMN(TblMedical[Heart Issues]), FALSE)</f>
        <v>No</v>
      </c>
      <c r="H1034" s="29" t="str" cm="1">
        <f t="array" ref="H1034">VLOOKUP($A1034, TblMedical[], COLUMN(TblMedical[Any Transplants]), FALSE)</f>
        <v>No</v>
      </c>
      <c r="I1034" s="29" t="str" cm="1">
        <f t="array" ref="I1034">VLOOKUP($A1034, TblMedical[], COLUMN(TblMedical[Cancer history]), FALSE)</f>
        <v>No</v>
      </c>
      <c r="J1034" s="29">
        <f>VLOOKUP($A1034, TblMedical[], 9, FALSE)</f>
        <v>0</v>
      </c>
      <c r="K1034" s="29" t="str" cm="1">
        <f t="array" ref="K1034">VLOOKUP($A1034, TblMedical[], COLUMN(TblMedical[Smoker]), FALSE)</f>
        <v>No</v>
      </c>
      <c r="L1034" s="29" t="str" cm="1">
        <f t="array" ref="L1034">VLOOKUP($A1034, TblMedical[], COLUMN(TblMedical[Weight Status]), FALSE)</f>
        <v>Obesity</v>
      </c>
      <c r="M1034" s="29" t="str" cm="1">
        <f t="array" ref="M1034">VLOOKUP($A1034, TblMedical[], COLUMN(TblMedical[Diabetes Status]), FALSE)</f>
        <v>Diabetes</v>
      </c>
      <c r="N1034" s="30" cm="1">
        <f t="array" ref="N1034">VLOOKUP($A1034, TblHospital[], COLUMN(TblHospital[DateofBirth]), FALSE)</f>
        <v>25154</v>
      </c>
      <c r="O1034" s="35" t="str" cm="1">
        <f t="array" ref="O1034">VLOOKUP($A1034, TblHospital[], COLUMN(TblHospital[Hospital tier]), FALSE)</f>
        <v>tier - 3</v>
      </c>
      <c r="P1034" s="35" t="str" cm="1">
        <f t="array" ref="P1034">VLOOKUP($A1034, TblHospital[], COLUMN(TblHospital[City tier]), FALSE)</f>
        <v>tier - 3</v>
      </c>
      <c r="Q1034" s="35" t="str" cm="1">
        <f t="array" ref="Q1034">VLOOKUP($A1034, TblHospital[],COLUMN(TblHospital[State ID]), FALSE)</f>
        <v>R1013</v>
      </c>
      <c r="R1034" s="31"/>
      <c r="S1034" s="31"/>
      <c r="T1034" s="31"/>
    </row>
    <row r="1035" spans="1:20" x14ac:dyDescent="0.25">
      <c r="A1035" s="39" t="str">
        <f>TblNames[[#This Row],[Customer ID]]</f>
        <v>Id1034</v>
      </c>
      <c r="B1035" s="29" t="str" cm="1">
        <f t="array" ref="B1035">VLOOKUP($A1035, TblNames[], COLUMN(TblNames[First Name]), FALSE)</f>
        <v>Michelle</v>
      </c>
      <c r="C1035" s="29" cm="1">
        <f t="array" ref="C1035">VLOOKUP($A1035, TblMedical[], COLUMN(TblMedical[HBA1C]), FALSE)</f>
        <v>7.41</v>
      </c>
      <c r="D1035" s="34" cm="1">
        <f t="array" ref="D1035">VLOOKUP($A1035, TblHospital[], COLUMN(TblHospital[Charges]), FALSE)</f>
        <v>10923.93</v>
      </c>
      <c r="E1035" s="40" cm="1">
        <f t="array" ref="E1035">VLOOKUP($A1035, TblHospital[], COLUMN(TblHospital[Age]), FALSE)</f>
        <v>54</v>
      </c>
      <c r="F1035" s="29" cm="1">
        <f t="array" ref="F1035">VLOOKUP($A1035, TblMedical[], COLUMN(TblMedical[BMI]), FALSE)</f>
        <v>32.68</v>
      </c>
      <c r="G1035" s="29" t="str" cm="1">
        <f t="array" ref="G1035">VLOOKUP($A1035, TblMedical[], COLUMN(TblMedical[Heart Issues]), FALSE)</f>
        <v>No</v>
      </c>
      <c r="H1035" s="29" t="str" cm="1">
        <f t="array" ref="H1035">VLOOKUP($A1035, TblMedical[], COLUMN(TblMedical[Any Transplants]), FALSE)</f>
        <v>No</v>
      </c>
      <c r="I1035" s="29" t="str" cm="1">
        <f t="array" ref="I1035">VLOOKUP($A1035, TblMedical[], COLUMN(TblMedical[Cancer history]), FALSE)</f>
        <v>No</v>
      </c>
      <c r="J1035" s="29">
        <f>VLOOKUP($A1035, TblMedical[], 9, FALSE)</f>
        <v>0</v>
      </c>
      <c r="K1035" s="29" t="str" cm="1">
        <f t="array" ref="K1035">VLOOKUP($A1035, TblMedical[], COLUMN(TblMedical[Smoker]), FALSE)</f>
        <v>No</v>
      </c>
      <c r="L1035" s="29" t="str" cm="1">
        <f t="array" ref="L1035">VLOOKUP($A1035, TblMedical[], COLUMN(TblMedical[Weight Status]), FALSE)</f>
        <v>Obesity</v>
      </c>
      <c r="M1035" s="29" t="str" cm="1">
        <f t="array" ref="M1035">VLOOKUP($A1035, TblMedical[], COLUMN(TblMedical[Diabetes Status]), FALSE)</f>
        <v>Prediabetes</v>
      </c>
      <c r="N1035" s="30" cm="1">
        <f t="array" ref="N1035">VLOOKUP($A1035, TblHospital[], COLUMN(TblHospital[DateofBirth]), FALSE)</f>
        <v>25155</v>
      </c>
      <c r="O1035" s="35" t="str" cm="1">
        <f t="array" ref="O1035">VLOOKUP($A1035, TblHospital[], COLUMN(TblHospital[Hospital tier]), FALSE)</f>
        <v>tier - 3</v>
      </c>
      <c r="P1035" s="35" t="str" cm="1">
        <f t="array" ref="P1035">VLOOKUP($A1035, TblHospital[], COLUMN(TblHospital[City tier]), FALSE)</f>
        <v>tier - 1</v>
      </c>
      <c r="Q1035" s="35" t="str" cm="1">
        <f t="array" ref="Q1035">VLOOKUP($A1035, TblHospital[],COLUMN(TblHospital[State ID]), FALSE)</f>
        <v>R1024</v>
      </c>
      <c r="R1035" s="31"/>
      <c r="S1035" s="31"/>
      <c r="T1035" s="31"/>
    </row>
    <row r="1036" spans="1:20" x14ac:dyDescent="0.25">
      <c r="A1036" s="39" t="str">
        <f>TblNames[[#This Row],[Customer ID]]</f>
        <v>Id1035</v>
      </c>
      <c r="B1036" s="29" t="str" cm="1">
        <f t="array" ref="B1036">VLOOKUP($A1036, TblNames[], COLUMN(TblNames[First Name]), FALSE)</f>
        <v>Mckendree</v>
      </c>
      <c r="C1036" s="29" cm="1">
        <f t="array" ref="C1036">VLOOKUP($A1036, TblMedical[], COLUMN(TblMedical[HBA1C]), FALSE)</f>
        <v>4.3099999999999996</v>
      </c>
      <c r="D1036" s="34" cm="1">
        <f t="array" ref="D1036">VLOOKUP($A1036, TblHospital[], COLUMN(TblHospital[Charges]), FALSE)</f>
        <v>10886.66</v>
      </c>
      <c r="E1036" s="40" cm="1">
        <f t="array" ref="E1036">VLOOKUP($A1036, TblHospital[], COLUMN(TblHospital[Age]), FALSE)</f>
        <v>28</v>
      </c>
      <c r="F1036" s="29" cm="1">
        <f t="array" ref="F1036">VLOOKUP($A1036, TblMedical[], COLUMN(TblMedical[BMI]), FALSE)</f>
        <v>47.13</v>
      </c>
      <c r="G1036" s="29" t="str" cm="1">
        <f t="array" ref="G1036">VLOOKUP($A1036, TblMedical[], COLUMN(TblMedical[Heart Issues]), FALSE)</f>
        <v>No</v>
      </c>
      <c r="H1036" s="29" t="str" cm="1">
        <f t="array" ref="H1036">VLOOKUP($A1036, TblMedical[], COLUMN(TblMedical[Any Transplants]), FALSE)</f>
        <v>No</v>
      </c>
      <c r="I1036" s="29" t="str" cm="1">
        <f t="array" ref="I1036">VLOOKUP($A1036, TblMedical[], COLUMN(TblMedical[Cancer history]), FALSE)</f>
        <v>No</v>
      </c>
      <c r="J1036" s="29">
        <f>VLOOKUP($A1036, TblMedical[], 9, FALSE)</f>
        <v>0</v>
      </c>
      <c r="K1036" s="29" t="str" cm="1">
        <f t="array" ref="K1036">VLOOKUP($A1036, TblMedical[], COLUMN(TblMedical[Smoker]), FALSE)</f>
        <v>No</v>
      </c>
      <c r="L1036" s="29" t="str" cm="1">
        <f t="array" ref="L1036">VLOOKUP($A1036, TblMedical[], COLUMN(TblMedical[Weight Status]), FALSE)</f>
        <v>Obesity</v>
      </c>
      <c r="M1036" s="29" t="str" cm="1">
        <f t="array" ref="M1036">VLOOKUP($A1036, TblMedical[], COLUMN(TblMedical[Diabetes Status]), FALSE)</f>
        <v>Normal</v>
      </c>
      <c r="N1036" s="30" cm="1">
        <f t="array" ref="N1036">VLOOKUP($A1036, TblHospital[], COLUMN(TblHospital[DateofBirth]), FALSE)</f>
        <v>34583</v>
      </c>
      <c r="O1036" s="35" t="str" cm="1">
        <f t="array" ref="O1036">VLOOKUP($A1036, TblHospital[], COLUMN(TblHospital[Hospital tier]), FALSE)</f>
        <v>tier - 3</v>
      </c>
      <c r="P1036" s="35" t="str" cm="1">
        <f t="array" ref="P1036">VLOOKUP($A1036, TblHospital[], COLUMN(TblHospital[City tier]), FALSE)</f>
        <v>tier - 3</v>
      </c>
      <c r="Q1036" s="35" t="str" cm="1">
        <f t="array" ref="Q1036">VLOOKUP($A1036, TblHospital[],COLUMN(TblHospital[State ID]), FALSE)</f>
        <v>R1012</v>
      </c>
      <c r="R1036" s="31"/>
      <c r="S1036" s="31"/>
      <c r="T1036" s="31"/>
    </row>
    <row r="1037" spans="1:20" x14ac:dyDescent="0.25">
      <c r="A1037" s="39" t="str">
        <f>TblNames[[#This Row],[Customer ID]]</f>
        <v>Id1036</v>
      </c>
      <c r="B1037" s="29" t="str" cm="1">
        <f t="array" ref="B1037">VLOOKUP($A1037, TblNames[], COLUMN(TblNames[First Name]), FALSE)</f>
        <v>Tara</v>
      </c>
      <c r="C1037" s="29" cm="1">
        <f t="array" ref="C1037">VLOOKUP($A1037, TblMedical[], COLUMN(TblMedical[HBA1C]), FALSE)</f>
        <v>10.83</v>
      </c>
      <c r="D1037" s="34" cm="1">
        <f t="array" ref="D1037">VLOOKUP($A1037, TblHospital[], COLUMN(TblHospital[Charges]), FALSE)</f>
        <v>10848.13</v>
      </c>
      <c r="E1037" s="40" cm="1">
        <f t="array" ref="E1037">VLOOKUP($A1037, TblHospital[], COLUMN(TblHospital[Age]), FALSE)</f>
        <v>51</v>
      </c>
      <c r="F1037" s="29" cm="1">
        <f t="array" ref="F1037">VLOOKUP($A1037, TblMedical[], COLUMN(TblMedical[BMI]), FALSE)</f>
        <v>36.67</v>
      </c>
      <c r="G1037" s="29" t="str" cm="1">
        <f t="array" ref="G1037">VLOOKUP($A1037, TblMedical[], COLUMN(TblMedical[Heart Issues]), FALSE)</f>
        <v>No</v>
      </c>
      <c r="H1037" s="29" t="str" cm="1">
        <f t="array" ref="H1037">VLOOKUP($A1037, TblMedical[], COLUMN(TblMedical[Any Transplants]), FALSE)</f>
        <v>No</v>
      </c>
      <c r="I1037" s="29" t="str" cm="1">
        <f t="array" ref="I1037">VLOOKUP($A1037, TblMedical[], COLUMN(TblMedical[Cancer history]), FALSE)</f>
        <v>No</v>
      </c>
      <c r="J1037" s="29">
        <f>VLOOKUP($A1037, TblMedical[], 9, FALSE)</f>
        <v>0</v>
      </c>
      <c r="K1037" s="29" t="str" cm="1">
        <f t="array" ref="K1037">VLOOKUP($A1037, TblMedical[], COLUMN(TblMedical[Smoker]), FALSE)</f>
        <v>No</v>
      </c>
      <c r="L1037" s="29" t="str" cm="1">
        <f t="array" ref="L1037">VLOOKUP($A1037, TblMedical[], COLUMN(TblMedical[Weight Status]), FALSE)</f>
        <v>Obesity</v>
      </c>
      <c r="M1037" s="29" t="str" cm="1">
        <f t="array" ref="M1037">VLOOKUP($A1037, TblMedical[], COLUMN(TblMedical[Diabetes Status]), FALSE)</f>
        <v>Diabetes</v>
      </c>
      <c r="N1037" s="30" cm="1">
        <f t="array" ref="N1037">VLOOKUP($A1037, TblHospital[], COLUMN(TblHospital[DateofBirth]), FALSE)</f>
        <v>26287</v>
      </c>
      <c r="O1037" s="35" t="str" cm="1">
        <f t="array" ref="O1037">VLOOKUP($A1037, TblHospital[], COLUMN(TblHospital[Hospital tier]), FALSE)</f>
        <v>tier - 3</v>
      </c>
      <c r="P1037" s="35" t="str" cm="1">
        <f t="array" ref="P1037">VLOOKUP($A1037, TblHospital[], COLUMN(TblHospital[City tier]), FALSE)</f>
        <v>tier - 3</v>
      </c>
      <c r="Q1037" s="35" t="str" cm="1">
        <f t="array" ref="Q1037">VLOOKUP($A1037, TblHospital[],COLUMN(TblHospital[State ID]), FALSE)</f>
        <v>R1012</v>
      </c>
      <c r="R1037" s="31"/>
      <c r="S1037" s="31"/>
      <c r="T1037" s="31"/>
    </row>
    <row r="1038" spans="1:20" x14ac:dyDescent="0.25">
      <c r="A1038" s="39" t="str">
        <f>TblNames[[#This Row],[Customer ID]]</f>
        <v>Id1037</v>
      </c>
      <c r="B1038" s="29" t="str" cm="1">
        <f t="array" ref="B1038">VLOOKUP($A1038, TblNames[], COLUMN(TblNames[First Name]), FALSE)</f>
        <v>Daniel</v>
      </c>
      <c r="C1038" s="29" cm="1">
        <f t="array" ref="C1038">VLOOKUP($A1038, TblMedical[], COLUMN(TblMedical[HBA1C]), FALSE)</f>
        <v>11.31</v>
      </c>
      <c r="D1038" s="34" cm="1">
        <f t="array" ref="D1038">VLOOKUP($A1038, TblHospital[], COLUMN(TblHospital[Charges]), FALSE)</f>
        <v>10825.25</v>
      </c>
      <c r="E1038" s="40" cm="1">
        <f t="array" ref="E1038">VLOOKUP($A1038, TblHospital[], COLUMN(TblHospital[Age]), FALSE)</f>
        <v>55</v>
      </c>
      <c r="F1038" s="29" cm="1">
        <f t="array" ref="F1038">VLOOKUP($A1038, TblMedical[], COLUMN(TblMedical[BMI]), FALSE)</f>
        <v>33.630000000000003</v>
      </c>
      <c r="G1038" s="29" t="str" cm="1">
        <f t="array" ref="G1038">VLOOKUP($A1038, TblMedical[], COLUMN(TblMedical[Heart Issues]), FALSE)</f>
        <v>No</v>
      </c>
      <c r="H1038" s="29" t="str" cm="1">
        <f t="array" ref="H1038">VLOOKUP($A1038, TblMedical[], COLUMN(TblMedical[Any Transplants]), FALSE)</f>
        <v>No</v>
      </c>
      <c r="I1038" s="29" t="str" cm="1">
        <f t="array" ref="I1038">VLOOKUP($A1038, TblMedical[], COLUMN(TblMedical[Cancer history]), FALSE)</f>
        <v>No</v>
      </c>
      <c r="J1038" s="29">
        <f>VLOOKUP($A1038, TblMedical[], 9, FALSE)</f>
        <v>0</v>
      </c>
      <c r="K1038" s="29" t="str" cm="1">
        <f t="array" ref="K1038">VLOOKUP($A1038, TblMedical[], COLUMN(TblMedical[Smoker]), FALSE)</f>
        <v>No</v>
      </c>
      <c r="L1038" s="29" t="str" cm="1">
        <f t="array" ref="L1038">VLOOKUP($A1038, TblMedical[], COLUMN(TblMedical[Weight Status]), FALSE)</f>
        <v>Obesity</v>
      </c>
      <c r="M1038" s="29" t="str" cm="1">
        <f t="array" ref="M1038">VLOOKUP($A1038, TblMedical[], COLUMN(TblMedical[Diabetes Status]), FALSE)</f>
        <v>Diabetes</v>
      </c>
      <c r="N1038" s="30" cm="1">
        <f t="array" ref="N1038">VLOOKUP($A1038, TblHospital[], COLUMN(TblHospital[DateofBirth]), FALSE)</f>
        <v>25047</v>
      </c>
      <c r="O1038" s="35" t="str" cm="1">
        <f t="array" ref="O1038">VLOOKUP($A1038, TblHospital[], COLUMN(TblHospital[Hospital tier]), FALSE)</f>
        <v>tier - 3</v>
      </c>
      <c r="P1038" s="35" t="str" cm="1">
        <f t="array" ref="P1038">VLOOKUP($A1038, TblHospital[], COLUMN(TblHospital[City tier]), FALSE)</f>
        <v>tier - 3</v>
      </c>
      <c r="Q1038" s="35" t="str" cm="1">
        <f t="array" ref="Q1038">VLOOKUP($A1038, TblHospital[],COLUMN(TblHospital[State ID]), FALSE)</f>
        <v>R1012</v>
      </c>
      <c r="R1038" s="31"/>
      <c r="S1038" s="31"/>
      <c r="T1038" s="31"/>
    </row>
    <row r="1039" spans="1:20" x14ac:dyDescent="0.25">
      <c r="A1039" s="39" t="str">
        <f>TblNames[[#This Row],[Customer ID]]</f>
        <v>Id1038</v>
      </c>
      <c r="B1039" s="29" t="str" cm="1">
        <f t="array" ref="B1039">VLOOKUP($A1039, TblNames[], COLUMN(TblNames[First Name]), FALSE)</f>
        <v>Joshua P</v>
      </c>
      <c r="C1039" s="29" cm="1">
        <f t="array" ref="C1039">VLOOKUP($A1039, TblMedical[], COLUMN(TblMedical[HBA1C]), FALSE)</f>
        <v>11.81</v>
      </c>
      <c r="D1039" s="34" cm="1">
        <f t="array" ref="D1039">VLOOKUP($A1039, TblHospital[], COLUMN(TblHospital[Charges]), FALSE)</f>
        <v>10807.49</v>
      </c>
      <c r="E1039" s="40" cm="1">
        <f t="array" ref="E1039">VLOOKUP($A1039, TblHospital[], COLUMN(TblHospital[Age]), FALSE)</f>
        <v>55</v>
      </c>
      <c r="F1039" s="29" cm="1">
        <f t="array" ref="F1039">VLOOKUP($A1039, TblMedical[], COLUMN(TblMedical[BMI]), FALSE)</f>
        <v>32.67</v>
      </c>
      <c r="G1039" s="29" t="str" cm="1">
        <f t="array" ref="G1039">VLOOKUP($A1039, TblMedical[], COLUMN(TblMedical[Heart Issues]), FALSE)</f>
        <v>Yes</v>
      </c>
      <c r="H1039" s="29" t="str" cm="1">
        <f t="array" ref="H1039">VLOOKUP($A1039, TblMedical[], COLUMN(TblMedical[Any Transplants]), FALSE)</f>
        <v>No</v>
      </c>
      <c r="I1039" s="29" t="str" cm="1">
        <f t="array" ref="I1039">VLOOKUP($A1039, TblMedical[], COLUMN(TblMedical[Cancer history]), FALSE)</f>
        <v>No</v>
      </c>
      <c r="J1039" s="29">
        <f>VLOOKUP($A1039, TblMedical[], 9, FALSE)</f>
        <v>0</v>
      </c>
      <c r="K1039" s="29" t="str" cm="1">
        <f t="array" ref="K1039">VLOOKUP($A1039, TblMedical[], COLUMN(TblMedical[Smoker]), FALSE)</f>
        <v>No</v>
      </c>
      <c r="L1039" s="29" t="str" cm="1">
        <f t="array" ref="L1039">VLOOKUP($A1039, TblMedical[], COLUMN(TblMedical[Weight Status]), FALSE)</f>
        <v>Obesity</v>
      </c>
      <c r="M1039" s="29" t="str" cm="1">
        <f t="array" ref="M1039">VLOOKUP($A1039, TblMedical[], COLUMN(TblMedical[Diabetes Status]), FALSE)</f>
        <v>Diabetes</v>
      </c>
      <c r="N1039" s="30" cm="1">
        <f t="array" ref="N1039">VLOOKUP($A1039, TblHospital[], COLUMN(TblHospital[DateofBirth]), FALSE)</f>
        <v>24747</v>
      </c>
      <c r="O1039" s="35" t="str" cm="1">
        <f t="array" ref="O1039">VLOOKUP($A1039, TblHospital[], COLUMN(TblHospital[Hospital tier]), FALSE)</f>
        <v>tier - 3</v>
      </c>
      <c r="P1039" s="35" t="str" cm="1">
        <f t="array" ref="P1039">VLOOKUP($A1039, TblHospital[], COLUMN(TblHospital[City tier]), FALSE)</f>
        <v>tier - 2</v>
      </c>
      <c r="Q1039" s="35" t="str" cm="1">
        <f t="array" ref="Q1039">VLOOKUP($A1039, TblHospital[],COLUMN(TblHospital[State ID]), FALSE)</f>
        <v>R1013</v>
      </c>
      <c r="R1039" s="31"/>
      <c r="S1039" s="31"/>
      <c r="T1039" s="31"/>
    </row>
    <row r="1040" spans="1:20" x14ac:dyDescent="0.25">
      <c r="A1040" s="39" t="str">
        <f>TblNames[[#This Row],[Customer ID]]</f>
        <v>Id1039</v>
      </c>
      <c r="B1040" s="29" t="str" cm="1">
        <f t="array" ref="B1040">VLOOKUP($A1040, TblNames[], COLUMN(TblNames[First Name]), FALSE)</f>
        <v>Erin C</v>
      </c>
      <c r="C1040" s="29" cm="1">
        <f t="array" ref="C1040">VLOOKUP($A1040, TblMedical[], COLUMN(TblMedical[HBA1C]), FALSE)</f>
        <v>8.26</v>
      </c>
      <c r="D1040" s="34" cm="1">
        <f t="array" ref="D1040">VLOOKUP($A1040, TblHospital[], COLUMN(TblHospital[Charges]), FALSE)</f>
        <v>10806.84</v>
      </c>
      <c r="E1040" s="40" cm="1">
        <f t="array" ref="E1040">VLOOKUP($A1040, TblHospital[], COLUMN(TblHospital[Age]), FALSE)</f>
        <v>52</v>
      </c>
      <c r="F1040" s="29" cm="1">
        <f t="array" ref="F1040">VLOOKUP($A1040, TblMedical[], COLUMN(TblMedical[BMI]), FALSE)</f>
        <v>33.299999999999997</v>
      </c>
      <c r="G1040" s="29" t="str" cm="1">
        <f t="array" ref="G1040">VLOOKUP($A1040, TblMedical[], COLUMN(TblMedical[Heart Issues]), FALSE)</f>
        <v>Yes</v>
      </c>
      <c r="H1040" s="29" t="str" cm="1">
        <f t="array" ref="H1040">VLOOKUP($A1040, TblMedical[], COLUMN(TblMedical[Any Transplants]), FALSE)</f>
        <v>No</v>
      </c>
      <c r="I1040" s="29" t="str" cm="1">
        <f t="array" ref="I1040">VLOOKUP($A1040, TblMedical[], COLUMN(TblMedical[Cancer history]), FALSE)</f>
        <v>No</v>
      </c>
      <c r="J1040" s="29">
        <f>VLOOKUP($A1040, TblMedical[], 9, FALSE)</f>
        <v>2</v>
      </c>
      <c r="K1040" s="29" t="str" cm="1">
        <f t="array" ref="K1040">VLOOKUP($A1040, TblMedical[], COLUMN(TblMedical[Smoker]), FALSE)</f>
        <v>No</v>
      </c>
      <c r="L1040" s="29" t="str" cm="1">
        <f t="array" ref="L1040">VLOOKUP($A1040, TblMedical[], COLUMN(TblMedical[Weight Status]), FALSE)</f>
        <v>Obesity</v>
      </c>
      <c r="M1040" s="29" t="str" cm="1">
        <f t="array" ref="M1040">VLOOKUP($A1040, TblMedical[], COLUMN(TblMedical[Diabetes Status]), FALSE)</f>
        <v>Diabetes</v>
      </c>
      <c r="N1040" s="30" cm="1">
        <f t="array" ref="N1040">VLOOKUP($A1040, TblHospital[], COLUMN(TblHospital[DateofBirth]), FALSE)</f>
        <v>25920</v>
      </c>
      <c r="O1040" s="35" t="str" cm="1">
        <f t="array" ref="O1040">VLOOKUP($A1040, TblHospital[], COLUMN(TblHospital[Hospital tier]), FALSE)</f>
        <v>tier - 3</v>
      </c>
      <c r="P1040" s="35" t="str" cm="1">
        <f t="array" ref="P1040">VLOOKUP($A1040, TblHospital[], COLUMN(TblHospital[City tier]), FALSE)</f>
        <v>tier - 2</v>
      </c>
      <c r="Q1040" s="35" t="str" cm="1">
        <f t="array" ref="Q1040">VLOOKUP($A1040, TblHospital[],COLUMN(TblHospital[State ID]), FALSE)</f>
        <v>R1011</v>
      </c>
      <c r="R1040" s="31"/>
      <c r="S1040" s="31"/>
      <c r="T1040" s="31"/>
    </row>
    <row r="1041" spans="1:20" x14ac:dyDescent="0.25">
      <c r="A1041" s="39" t="str">
        <f>TblNames[[#This Row],[Customer ID]]</f>
        <v>Id1040</v>
      </c>
      <c r="B1041" s="29" t="str" cm="1">
        <f t="array" ref="B1041">VLOOKUP($A1041, TblNames[], COLUMN(TblNames[First Name]), FALSE)</f>
        <v>Shure</v>
      </c>
      <c r="C1041" s="29" cm="1">
        <f t="array" ref="C1041">VLOOKUP($A1041, TblMedical[], COLUMN(TblMedical[HBA1C]), FALSE)</f>
        <v>10.74</v>
      </c>
      <c r="D1041" s="34" cm="1">
        <f t="array" ref="D1041">VLOOKUP($A1041, TblHospital[], COLUMN(TblHospital[Charges]), FALSE)</f>
        <v>10797.34</v>
      </c>
      <c r="E1041" s="40" cm="1">
        <f t="array" ref="E1041">VLOOKUP($A1041, TblHospital[], COLUMN(TblHospital[Age]), FALSE)</f>
        <v>52</v>
      </c>
      <c r="F1041" s="29" cm="1">
        <f t="array" ref="F1041">VLOOKUP($A1041, TblMedical[], COLUMN(TblMedical[BMI]), FALSE)</f>
        <v>30.78</v>
      </c>
      <c r="G1041" s="29" t="str" cm="1">
        <f t="array" ref="G1041">VLOOKUP($A1041, TblMedical[], COLUMN(TblMedical[Heart Issues]), FALSE)</f>
        <v>Yes</v>
      </c>
      <c r="H1041" s="29" t="str" cm="1">
        <f t="array" ref="H1041">VLOOKUP($A1041, TblMedical[], COLUMN(TblMedical[Any Transplants]), FALSE)</f>
        <v>No</v>
      </c>
      <c r="I1041" s="29" t="str" cm="1">
        <f t="array" ref="I1041">VLOOKUP($A1041, TblMedical[], COLUMN(TblMedical[Cancer history]), FALSE)</f>
        <v>No</v>
      </c>
      <c r="J1041" s="29">
        <f>VLOOKUP($A1041, TblMedical[], 9, FALSE)</f>
        <v>2</v>
      </c>
      <c r="K1041" s="29" t="str" cm="1">
        <f t="array" ref="K1041">VLOOKUP($A1041, TblMedical[], COLUMN(TblMedical[Smoker]), FALSE)</f>
        <v>No</v>
      </c>
      <c r="L1041" s="29" t="str" cm="1">
        <f t="array" ref="L1041">VLOOKUP($A1041, TblMedical[], COLUMN(TblMedical[Weight Status]), FALSE)</f>
        <v>Obesity</v>
      </c>
      <c r="M1041" s="29" t="str" cm="1">
        <f t="array" ref="M1041">VLOOKUP($A1041, TblMedical[], COLUMN(TblMedical[Diabetes Status]), FALSE)</f>
        <v>Diabetes</v>
      </c>
      <c r="N1041" s="30" cm="1">
        <f t="array" ref="N1041">VLOOKUP($A1041, TblHospital[], COLUMN(TblHospital[DateofBirth]), FALSE)</f>
        <v>25869</v>
      </c>
      <c r="O1041" s="35" t="str" cm="1">
        <f t="array" ref="O1041">VLOOKUP($A1041, TblHospital[], COLUMN(TblHospital[Hospital tier]), FALSE)</f>
        <v>tier - 3</v>
      </c>
      <c r="P1041" s="35" t="str" cm="1">
        <f t="array" ref="P1041">VLOOKUP($A1041, TblHospital[], COLUMN(TblHospital[City tier]), FALSE)</f>
        <v>tier - 2</v>
      </c>
      <c r="Q1041" s="35" t="str" cm="1">
        <f t="array" ref="Q1041">VLOOKUP($A1041, TblHospital[],COLUMN(TblHospital[State ID]), FALSE)</f>
        <v>R1023</v>
      </c>
      <c r="R1041" s="31"/>
      <c r="S1041" s="31"/>
      <c r="T1041" s="31"/>
    </row>
    <row r="1042" spans="1:20" x14ac:dyDescent="0.25">
      <c r="A1042" s="39" t="str">
        <f>TblNames[[#This Row],[Customer ID]]</f>
        <v>Id1041</v>
      </c>
      <c r="B1042" s="29" t="str" cm="1">
        <f t="array" ref="B1042">VLOOKUP($A1042, TblNames[], COLUMN(TblNames[First Name]), FALSE)</f>
        <v>Richard</v>
      </c>
      <c r="C1042" s="29" cm="1">
        <f t="array" ref="C1042">VLOOKUP($A1042, TblMedical[], COLUMN(TblMedical[HBA1C]), FALSE)</f>
        <v>7.69</v>
      </c>
      <c r="D1042" s="34" cm="1">
        <f t="array" ref="D1042">VLOOKUP($A1042, TblHospital[], COLUMN(TblHospital[Charges]), FALSE)</f>
        <v>10796.35</v>
      </c>
      <c r="E1042" s="40" cm="1">
        <f t="array" ref="E1042">VLOOKUP($A1042, TblHospital[], COLUMN(TblHospital[Age]), FALSE)</f>
        <v>55</v>
      </c>
      <c r="F1042" s="29" cm="1">
        <f t="array" ref="F1042">VLOOKUP($A1042, TblMedical[], COLUMN(TblMedical[BMI]), FALSE)</f>
        <v>28.975000000000001</v>
      </c>
      <c r="G1042" s="29" t="str" cm="1">
        <f t="array" ref="G1042">VLOOKUP($A1042, TblMedical[], COLUMN(TblMedical[Heart Issues]), FALSE)</f>
        <v>Yes</v>
      </c>
      <c r="H1042" s="29" t="str" cm="1">
        <f t="array" ref="H1042">VLOOKUP($A1042, TblMedical[], COLUMN(TblMedical[Any Transplants]), FALSE)</f>
        <v>No</v>
      </c>
      <c r="I1042" s="29" t="str" cm="1">
        <f t="array" ref="I1042">VLOOKUP($A1042, TblMedical[], COLUMN(TblMedical[Cancer history]), FALSE)</f>
        <v>No</v>
      </c>
      <c r="J1042" s="29">
        <f>VLOOKUP($A1042, TblMedical[], 9, FALSE)</f>
        <v>0</v>
      </c>
      <c r="K1042" s="29" t="str" cm="1">
        <f t="array" ref="K1042">VLOOKUP($A1042, TblMedical[], COLUMN(TblMedical[Smoker]), FALSE)</f>
        <v>No</v>
      </c>
      <c r="L1042" s="29" t="str" cm="1">
        <f t="array" ref="L1042">VLOOKUP($A1042, TblMedical[], COLUMN(TblMedical[Weight Status]), FALSE)</f>
        <v>Overweight</v>
      </c>
      <c r="M1042" s="29" t="str" cm="1">
        <f t="array" ref="M1042">VLOOKUP($A1042, TblMedical[], COLUMN(TblMedical[Diabetes Status]), FALSE)</f>
        <v>Diabetes</v>
      </c>
      <c r="N1042" s="30" cm="1">
        <f t="array" ref="N1042">VLOOKUP($A1042, TblHospital[], COLUMN(TblHospital[DateofBirth]), FALSE)</f>
        <v>24768</v>
      </c>
      <c r="O1042" s="35" t="str" cm="1">
        <f t="array" ref="O1042">VLOOKUP($A1042, TblHospital[], COLUMN(TblHospital[Hospital tier]), FALSE)</f>
        <v>tier - 3</v>
      </c>
      <c r="P1042" s="35" t="str" cm="1">
        <f t="array" ref="P1042">VLOOKUP($A1042, TblHospital[], COLUMN(TblHospital[City tier]), FALSE)</f>
        <v>tier - 1</v>
      </c>
      <c r="Q1042" s="35" t="str" cm="1">
        <f t="array" ref="Q1042">VLOOKUP($A1042, TblHospital[],COLUMN(TblHospital[State ID]), FALSE)</f>
        <v>R1019</v>
      </c>
      <c r="R1042" s="31"/>
      <c r="S1042" s="31"/>
      <c r="T1042" s="31"/>
    </row>
    <row r="1043" spans="1:20" x14ac:dyDescent="0.25">
      <c r="A1043" s="39" t="str">
        <f>TblNames[[#This Row],[Customer ID]]</f>
        <v>Id1042</v>
      </c>
      <c r="B1043" s="29" t="str" cm="1">
        <f t="array" ref="B1043">VLOOKUP($A1043, TblNames[], COLUMN(TblNames[First Name]), FALSE)</f>
        <v>Brenda</v>
      </c>
      <c r="C1043" s="29" cm="1">
        <f t="array" ref="C1043">VLOOKUP($A1043, TblMedical[], COLUMN(TblMedical[HBA1C]), FALSE)</f>
        <v>4.84</v>
      </c>
      <c r="D1043" s="34" cm="1">
        <f t="array" ref="D1043">VLOOKUP($A1043, TblHospital[], COLUMN(TblHospital[Charges]), FALSE)</f>
        <v>10795.94</v>
      </c>
      <c r="E1043" s="40" cm="1">
        <f t="array" ref="E1043">VLOOKUP($A1043, TblHospital[], COLUMN(TblHospital[Age]), FALSE)</f>
        <v>23</v>
      </c>
      <c r="F1043" s="29" cm="1">
        <f t="array" ref="F1043">VLOOKUP($A1043, TblMedical[], COLUMN(TblMedical[BMI]), FALSE)</f>
        <v>33.4</v>
      </c>
      <c r="G1043" s="29" t="str" cm="1">
        <f t="array" ref="G1043">VLOOKUP($A1043, TblMedical[], COLUMN(TblMedical[Heart Issues]), FALSE)</f>
        <v>No</v>
      </c>
      <c r="H1043" s="29" t="str" cm="1">
        <f t="array" ref="H1043">VLOOKUP($A1043, TblMedical[], COLUMN(TblMedical[Any Transplants]), FALSE)</f>
        <v>No</v>
      </c>
      <c r="I1043" s="29" t="str" cm="1">
        <f t="array" ref="I1043">VLOOKUP($A1043, TblMedical[], COLUMN(TblMedical[Cancer history]), FALSE)</f>
        <v>No</v>
      </c>
      <c r="J1043" s="29">
        <f>VLOOKUP($A1043, TblMedical[], 9, FALSE)</f>
        <v>0</v>
      </c>
      <c r="K1043" s="29" t="str" cm="1">
        <f t="array" ref="K1043">VLOOKUP($A1043, TblMedical[], COLUMN(TblMedical[Smoker]), FALSE)</f>
        <v>No</v>
      </c>
      <c r="L1043" s="29" t="str" cm="1">
        <f t="array" ref="L1043">VLOOKUP($A1043, TblMedical[], COLUMN(TblMedical[Weight Status]), FALSE)</f>
        <v>Obesity</v>
      </c>
      <c r="M1043" s="29" t="str" cm="1">
        <f t="array" ref="M1043">VLOOKUP($A1043, TblMedical[], COLUMN(TblMedical[Diabetes Status]), FALSE)</f>
        <v>Normal</v>
      </c>
      <c r="N1043" s="30" cm="1">
        <f t="array" ref="N1043">VLOOKUP($A1043, TblHospital[], COLUMN(TblHospital[DateofBirth]), FALSE)</f>
        <v>36518</v>
      </c>
      <c r="O1043" s="35" t="str" cm="1">
        <f t="array" ref="O1043">VLOOKUP($A1043, TblHospital[], COLUMN(TblHospital[Hospital tier]), FALSE)</f>
        <v>tier - 3</v>
      </c>
      <c r="P1043" s="35" t="str" cm="1">
        <f t="array" ref="P1043">VLOOKUP($A1043, TblHospital[], COLUMN(TblHospital[City tier]), FALSE)</f>
        <v>tier - 1</v>
      </c>
      <c r="Q1043" s="35" t="str" cm="1">
        <f t="array" ref="Q1043">VLOOKUP($A1043, TblHospital[],COLUMN(TblHospital[State ID]), FALSE)</f>
        <v>R1011</v>
      </c>
      <c r="R1043" s="31"/>
      <c r="S1043" s="31"/>
      <c r="T1043" s="31"/>
    </row>
    <row r="1044" spans="1:20" x14ac:dyDescent="0.25">
      <c r="A1044" s="39" t="str">
        <f>TblNames[[#This Row],[Customer ID]]</f>
        <v>Id1043</v>
      </c>
      <c r="B1044" s="29" t="str" cm="1">
        <f t="array" ref="B1044">VLOOKUP($A1044, TblNames[], COLUMN(TblNames[First Name]), FALSE)</f>
        <v>Joseph M</v>
      </c>
      <c r="C1044" s="29" cm="1">
        <f t="array" ref="C1044">VLOOKUP($A1044, TblMedical[], COLUMN(TblMedical[HBA1C]), FALSE)</f>
        <v>9.77</v>
      </c>
      <c r="D1044" s="34" cm="1">
        <f t="array" ref="D1044">VLOOKUP($A1044, TblHospital[], COLUMN(TblHospital[Charges]), FALSE)</f>
        <v>10791.96</v>
      </c>
      <c r="E1044" s="40" cm="1">
        <f t="array" ref="E1044">VLOOKUP($A1044, TblHospital[], COLUMN(TblHospital[Age]), FALSE)</f>
        <v>55</v>
      </c>
      <c r="F1044" s="29" cm="1">
        <f t="array" ref="F1044">VLOOKUP($A1044, TblMedical[], COLUMN(TblMedical[BMI]), FALSE)</f>
        <v>21.5</v>
      </c>
      <c r="G1044" s="29" t="str" cm="1">
        <f t="array" ref="G1044">VLOOKUP($A1044, TblMedical[], COLUMN(TblMedical[Heart Issues]), FALSE)</f>
        <v>Yes</v>
      </c>
      <c r="H1044" s="29" t="str" cm="1">
        <f t="array" ref="H1044">VLOOKUP($A1044, TblMedical[], COLUMN(TblMedical[Any Transplants]), FALSE)</f>
        <v>No</v>
      </c>
      <c r="I1044" s="29" t="str" cm="1">
        <f t="array" ref="I1044">VLOOKUP($A1044, TblMedical[], COLUMN(TblMedical[Cancer history]), FALSE)</f>
        <v>No</v>
      </c>
      <c r="J1044" s="29">
        <f>VLOOKUP($A1044, TblMedical[], 9, FALSE)</f>
        <v>0</v>
      </c>
      <c r="K1044" s="29" t="str" cm="1">
        <f t="array" ref="K1044">VLOOKUP($A1044, TblMedical[], COLUMN(TblMedical[Smoker]), FALSE)</f>
        <v>No</v>
      </c>
      <c r="L1044" s="29" t="str" cm="1">
        <f t="array" ref="L1044">VLOOKUP($A1044, TblMedical[], COLUMN(TblMedical[Weight Status]), FALSE)</f>
        <v>Normal Weight</v>
      </c>
      <c r="M1044" s="29" t="str" cm="1">
        <f t="array" ref="M1044">VLOOKUP($A1044, TblMedical[], COLUMN(TblMedical[Diabetes Status]), FALSE)</f>
        <v>Diabetes</v>
      </c>
      <c r="N1044" s="30" cm="1">
        <f t="array" ref="N1044">VLOOKUP($A1044, TblHospital[], COLUMN(TblHospital[DateofBirth]), FALSE)</f>
        <v>24787</v>
      </c>
      <c r="O1044" s="35" t="str" cm="1">
        <f t="array" ref="O1044">VLOOKUP($A1044, TblHospital[], COLUMN(TblHospital[Hospital tier]), FALSE)</f>
        <v>tier - 3</v>
      </c>
      <c r="P1044" s="35" t="str" cm="1">
        <f t="array" ref="P1044">VLOOKUP($A1044, TblHospital[], COLUMN(TblHospital[City tier]), FALSE)</f>
        <v>tier - 2</v>
      </c>
      <c r="Q1044" s="35" t="str" cm="1">
        <f t="array" ref="Q1044">VLOOKUP($A1044, TblHospital[],COLUMN(TblHospital[State ID]), FALSE)</f>
        <v>R1011</v>
      </c>
      <c r="R1044" s="31"/>
      <c r="S1044" s="31"/>
      <c r="T1044" s="31"/>
    </row>
    <row r="1045" spans="1:20" x14ac:dyDescent="0.25">
      <c r="A1045" s="39" t="str">
        <f>TblNames[[#This Row],[Customer ID]]</f>
        <v>Id1044</v>
      </c>
      <c r="B1045" s="29" t="str" cm="1">
        <f t="array" ref="B1045">VLOOKUP($A1045, TblNames[], COLUMN(TblNames[First Name]), FALSE)</f>
        <v>Stephen J</v>
      </c>
      <c r="C1045" s="29" cm="1">
        <f t="array" ref="C1045">VLOOKUP($A1045, TblMedical[], COLUMN(TblMedical[HBA1C]), FALSE)</f>
        <v>5.84</v>
      </c>
      <c r="D1045" s="34" cm="1">
        <f t="array" ref="D1045">VLOOKUP($A1045, TblHospital[], COLUMN(TblHospital[Charges]), FALSE)</f>
        <v>10769.75</v>
      </c>
      <c r="E1045" s="40" cm="1">
        <f t="array" ref="E1045">VLOOKUP($A1045, TblHospital[], COLUMN(TblHospital[Age]), FALSE)</f>
        <v>33</v>
      </c>
      <c r="F1045" s="29" cm="1">
        <f t="array" ref="F1045">VLOOKUP($A1045, TblMedical[], COLUMN(TblMedical[BMI]), FALSE)</f>
        <v>38.14</v>
      </c>
      <c r="G1045" s="29" t="str" cm="1">
        <f t="array" ref="G1045">VLOOKUP($A1045, TblMedical[], COLUMN(TblMedical[Heart Issues]), FALSE)</f>
        <v>No</v>
      </c>
      <c r="H1045" s="29" t="str" cm="1">
        <f t="array" ref="H1045">VLOOKUP($A1045, TblMedical[], COLUMN(TblMedical[Any Transplants]), FALSE)</f>
        <v>No</v>
      </c>
      <c r="I1045" s="29" t="str" cm="1">
        <f t="array" ref="I1045">VLOOKUP($A1045, TblMedical[], COLUMN(TblMedical[Cancer history]), FALSE)</f>
        <v>No</v>
      </c>
      <c r="J1045" s="29">
        <f>VLOOKUP($A1045, TblMedical[], 9, FALSE)</f>
        <v>0</v>
      </c>
      <c r="K1045" s="29" t="str" cm="1">
        <f t="array" ref="K1045">VLOOKUP($A1045, TblMedical[], COLUMN(TblMedical[Smoker]), FALSE)</f>
        <v>No</v>
      </c>
      <c r="L1045" s="29" t="str" cm="1">
        <f t="array" ref="L1045">VLOOKUP($A1045, TblMedical[], COLUMN(TblMedical[Weight Status]), FALSE)</f>
        <v>Obesity</v>
      </c>
      <c r="M1045" s="29" t="str" cm="1">
        <f t="array" ref="M1045">VLOOKUP($A1045, TblMedical[], COLUMN(TblMedical[Diabetes Status]), FALSE)</f>
        <v>Normal</v>
      </c>
      <c r="N1045" s="30" cm="1">
        <f t="array" ref="N1045">VLOOKUP($A1045, TblHospital[], COLUMN(TblHospital[DateofBirth]), FALSE)</f>
        <v>32837</v>
      </c>
      <c r="O1045" s="35" t="str" cm="1">
        <f t="array" ref="O1045">VLOOKUP($A1045, TblHospital[], COLUMN(TblHospital[Hospital tier]), FALSE)</f>
        <v>tier - 3</v>
      </c>
      <c r="P1045" s="35" t="str" cm="1">
        <f t="array" ref="P1045">VLOOKUP($A1045, TblHospital[], COLUMN(TblHospital[City tier]), FALSE)</f>
        <v>tier - 2</v>
      </c>
      <c r="Q1045" s="35" t="str" cm="1">
        <f t="array" ref="Q1045">VLOOKUP($A1045, TblHospital[],COLUMN(TblHospital[State ID]), FALSE)</f>
        <v>R1022</v>
      </c>
      <c r="R1045" s="31"/>
      <c r="S1045" s="31"/>
      <c r="T1045" s="31"/>
    </row>
    <row r="1046" spans="1:20" x14ac:dyDescent="0.25">
      <c r="A1046" s="39" t="str">
        <f>TblNames[[#This Row],[Customer ID]]</f>
        <v>Id1045</v>
      </c>
      <c r="B1046" s="29" t="str" cm="1">
        <f t="array" ref="B1046">VLOOKUP($A1046, TblNames[], COLUMN(TblNames[First Name]), FALSE)</f>
        <v>Kathya</v>
      </c>
      <c r="C1046" s="29" cm="1">
        <f t="array" ref="C1046">VLOOKUP($A1046, TblMedical[], COLUMN(TblMedical[HBA1C]), FALSE)</f>
        <v>8.6999999999999993</v>
      </c>
      <c r="D1046" s="34" cm="1">
        <f t="array" ref="D1046">VLOOKUP($A1046, TblHospital[], COLUMN(TblHospital[Charges]), FALSE)</f>
        <v>10749.02</v>
      </c>
      <c r="E1046" s="40" cm="1">
        <f t="array" ref="E1046">VLOOKUP($A1046, TblHospital[], COLUMN(TblHospital[Age]), FALSE)</f>
        <v>36</v>
      </c>
      <c r="F1046" s="29" cm="1">
        <f t="array" ref="F1046">VLOOKUP($A1046, TblMedical[], COLUMN(TblMedical[BMI]), FALSE)</f>
        <v>35.42</v>
      </c>
      <c r="G1046" s="29" t="str" cm="1">
        <f t="array" ref="G1046">VLOOKUP($A1046, TblMedical[], COLUMN(TblMedical[Heart Issues]), FALSE)</f>
        <v>Yes</v>
      </c>
      <c r="H1046" s="29" t="str" cm="1">
        <f t="array" ref="H1046">VLOOKUP($A1046, TblMedical[], COLUMN(TblMedical[Any Transplants]), FALSE)</f>
        <v>No</v>
      </c>
      <c r="I1046" s="29" t="str" cm="1">
        <f t="array" ref="I1046">VLOOKUP($A1046, TblMedical[], COLUMN(TblMedical[Cancer history]), FALSE)</f>
        <v>No</v>
      </c>
      <c r="J1046" s="29">
        <f>VLOOKUP($A1046, TblMedical[], 9, FALSE)</f>
        <v>1</v>
      </c>
      <c r="K1046" s="29" t="str" cm="1">
        <f t="array" ref="K1046">VLOOKUP($A1046, TblMedical[], COLUMN(TblMedical[Smoker]), FALSE)</f>
        <v>No</v>
      </c>
      <c r="L1046" s="29" t="str" cm="1">
        <f t="array" ref="L1046">VLOOKUP($A1046, TblMedical[], COLUMN(TblMedical[Weight Status]), FALSE)</f>
        <v>Obesity</v>
      </c>
      <c r="M1046" s="29" t="str" cm="1">
        <f t="array" ref="M1046">VLOOKUP($A1046, TblMedical[], COLUMN(TblMedical[Diabetes Status]), FALSE)</f>
        <v>Diabetes</v>
      </c>
      <c r="N1046" s="30" cm="1">
        <f t="array" ref="N1046">VLOOKUP($A1046, TblHospital[], COLUMN(TblHospital[DateofBirth]), FALSE)</f>
        <v>31653</v>
      </c>
      <c r="O1046" s="35" t="str" cm="1">
        <f t="array" ref="O1046">VLOOKUP($A1046, TblHospital[], COLUMN(TblHospital[Hospital tier]), FALSE)</f>
        <v>tier - 3</v>
      </c>
      <c r="P1046" s="35" t="str" cm="1">
        <f t="array" ref="P1046">VLOOKUP($A1046, TblHospital[], COLUMN(TblHospital[City tier]), FALSE)</f>
        <v>tier - 1</v>
      </c>
      <c r="Q1046" s="35" t="str" cm="1">
        <f t="array" ref="Q1046">VLOOKUP($A1046, TblHospital[],COLUMN(TblHospital[State ID]), FALSE)</f>
        <v>R1026</v>
      </c>
      <c r="R1046" s="31"/>
      <c r="S1046" s="31"/>
      <c r="T1046" s="31"/>
    </row>
    <row r="1047" spans="1:20" x14ac:dyDescent="0.25">
      <c r="A1047" s="39" t="str">
        <f>TblNames[[#This Row],[Customer ID]]</f>
        <v>Id1046</v>
      </c>
      <c r="B1047" s="29" t="str" cm="1">
        <f t="array" ref="B1047">VLOOKUP($A1047, TblNames[], COLUMN(TblNames[First Name]), FALSE)</f>
        <v>Wesley</v>
      </c>
      <c r="C1047" s="29" cm="1">
        <f t="array" ref="C1047">VLOOKUP($A1047, TblMedical[], COLUMN(TblMedical[HBA1C]), FALSE)</f>
        <v>10.79</v>
      </c>
      <c r="D1047" s="34" cm="1">
        <f t="array" ref="D1047">VLOOKUP($A1047, TblHospital[], COLUMN(TblHospital[Charges]), FALSE)</f>
        <v>10736.87</v>
      </c>
      <c r="E1047" s="40" cm="1">
        <f t="array" ref="E1047">VLOOKUP($A1047, TblHospital[], COLUMN(TblHospital[Age]), FALSE)</f>
        <v>48</v>
      </c>
      <c r="F1047" s="29" cm="1">
        <f t="array" ref="F1047">VLOOKUP($A1047, TblMedical[], COLUMN(TblMedical[BMI]), FALSE)</f>
        <v>35.625</v>
      </c>
      <c r="G1047" s="29" t="str" cm="1">
        <f t="array" ref="G1047">VLOOKUP($A1047, TblMedical[], COLUMN(TblMedical[Heart Issues]), FALSE)</f>
        <v>No</v>
      </c>
      <c r="H1047" s="29" t="str" cm="1">
        <f t="array" ref="H1047">VLOOKUP($A1047, TblMedical[], COLUMN(TblMedical[Any Transplants]), FALSE)</f>
        <v>No</v>
      </c>
      <c r="I1047" s="29" t="str" cm="1">
        <f t="array" ref="I1047">VLOOKUP($A1047, TblMedical[], COLUMN(TblMedical[Cancer history]), FALSE)</f>
        <v>No</v>
      </c>
      <c r="J1047" s="29">
        <f>VLOOKUP($A1047, TblMedical[], 9, FALSE)</f>
        <v>0</v>
      </c>
      <c r="K1047" s="29" t="str" cm="1">
        <f t="array" ref="K1047">VLOOKUP($A1047, TblMedical[], COLUMN(TblMedical[Smoker]), FALSE)</f>
        <v>No</v>
      </c>
      <c r="L1047" s="29" t="str" cm="1">
        <f t="array" ref="L1047">VLOOKUP($A1047, TblMedical[], COLUMN(TblMedical[Weight Status]), FALSE)</f>
        <v>Obesity</v>
      </c>
      <c r="M1047" s="29" t="str" cm="1">
        <f t="array" ref="M1047">VLOOKUP($A1047, TblMedical[], COLUMN(TblMedical[Diabetes Status]), FALSE)</f>
        <v>Diabetes</v>
      </c>
      <c r="N1047" s="30" cm="1">
        <f t="array" ref="N1047">VLOOKUP($A1047, TblHospital[], COLUMN(TblHospital[DateofBirth]), FALSE)</f>
        <v>27372</v>
      </c>
      <c r="O1047" s="35" t="str" cm="1">
        <f t="array" ref="O1047">VLOOKUP($A1047, TblHospital[], COLUMN(TblHospital[Hospital tier]), FALSE)</f>
        <v>tier - 3</v>
      </c>
      <c r="P1047" s="35" t="str" cm="1">
        <f t="array" ref="P1047">VLOOKUP($A1047, TblHospital[], COLUMN(TblHospital[City tier]), FALSE)</f>
        <v>tier - 1</v>
      </c>
      <c r="Q1047" s="35" t="str" cm="1">
        <f t="array" ref="Q1047">VLOOKUP($A1047, TblHospital[],COLUMN(TblHospital[State ID]), FALSE)</f>
        <v>R1016</v>
      </c>
      <c r="R1047" s="31"/>
      <c r="S1047" s="31"/>
      <c r="T1047" s="31"/>
    </row>
    <row r="1048" spans="1:20" x14ac:dyDescent="0.25">
      <c r="A1048" s="39" t="str">
        <f>TblNames[[#This Row],[Customer ID]]</f>
        <v>Id1047</v>
      </c>
      <c r="B1048" s="29" t="str" cm="1">
        <f t="array" ref="B1048">VLOOKUP($A1048, TblNames[], COLUMN(TblNames[First Name]), FALSE)</f>
        <v>Tim</v>
      </c>
      <c r="C1048" s="29" cm="1">
        <f t="array" ref="C1048">VLOOKUP($A1048, TblMedical[], COLUMN(TblMedical[HBA1C]), FALSE)</f>
        <v>4.32</v>
      </c>
      <c r="D1048" s="34" cm="1">
        <f t="array" ref="D1048">VLOOKUP($A1048, TblHospital[], COLUMN(TblHospital[Charges]), FALSE)</f>
        <v>10719.57</v>
      </c>
      <c r="E1048" s="40" cm="1">
        <f t="array" ref="E1048">VLOOKUP($A1048, TblHospital[], COLUMN(TblHospital[Age]), FALSE)</f>
        <v>31</v>
      </c>
      <c r="F1048" s="29" cm="1">
        <f t="array" ref="F1048">VLOOKUP($A1048, TblMedical[], COLUMN(TblMedical[BMI]), FALSE)</f>
        <v>45.51</v>
      </c>
      <c r="G1048" s="29" t="str" cm="1">
        <f t="array" ref="G1048">VLOOKUP($A1048, TblMedical[], COLUMN(TblMedical[Heart Issues]), FALSE)</f>
        <v>No</v>
      </c>
      <c r="H1048" s="29" t="str" cm="1">
        <f t="array" ref="H1048">VLOOKUP($A1048, TblMedical[], COLUMN(TblMedical[Any Transplants]), FALSE)</f>
        <v>No</v>
      </c>
      <c r="I1048" s="29" t="str" cm="1">
        <f t="array" ref="I1048">VLOOKUP($A1048, TblMedical[], COLUMN(TblMedical[Cancer history]), FALSE)</f>
        <v>No</v>
      </c>
      <c r="J1048" s="29">
        <f>VLOOKUP($A1048, TblMedical[], 9, FALSE)</f>
        <v>1</v>
      </c>
      <c r="K1048" s="29" t="str" cm="1">
        <f t="array" ref="K1048">VLOOKUP($A1048, TblMedical[], COLUMN(TblMedical[Smoker]), FALSE)</f>
        <v>No</v>
      </c>
      <c r="L1048" s="29" t="str" cm="1">
        <f t="array" ref="L1048">VLOOKUP($A1048, TblMedical[], COLUMN(TblMedical[Weight Status]), FALSE)</f>
        <v>Obesity</v>
      </c>
      <c r="M1048" s="29" t="str" cm="1">
        <f t="array" ref="M1048">VLOOKUP($A1048, TblMedical[], COLUMN(TblMedical[Diabetes Status]), FALSE)</f>
        <v>Normal</v>
      </c>
      <c r="N1048" s="30" cm="1">
        <f t="array" ref="N1048">VLOOKUP($A1048, TblHospital[], COLUMN(TblHospital[DateofBirth]), FALSE)</f>
        <v>33780</v>
      </c>
      <c r="O1048" s="35" t="str" cm="1">
        <f t="array" ref="O1048">VLOOKUP($A1048, TblHospital[], COLUMN(TblHospital[Hospital tier]), FALSE)</f>
        <v>tier - 3</v>
      </c>
      <c r="P1048" s="35" t="str" cm="1">
        <f t="array" ref="P1048">VLOOKUP($A1048, TblHospital[], COLUMN(TblHospital[City tier]), FALSE)</f>
        <v>tier - 1</v>
      </c>
      <c r="Q1048" s="35" t="str" cm="1">
        <f t="array" ref="Q1048">VLOOKUP($A1048, TblHospital[],COLUMN(TblHospital[State ID]), FALSE)</f>
        <v>R1012</v>
      </c>
      <c r="R1048" s="31"/>
      <c r="S1048" s="31"/>
      <c r="T1048" s="31"/>
    </row>
    <row r="1049" spans="1:20" x14ac:dyDescent="0.25">
      <c r="A1049" s="39" t="str">
        <f>TblNames[[#This Row],[Customer ID]]</f>
        <v>Id1048</v>
      </c>
      <c r="B1049" s="29" t="str" cm="1">
        <f t="array" ref="B1049">VLOOKUP($A1049, TblNames[], COLUMN(TblNames[First Name]), FALSE)</f>
        <v>Jamie L</v>
      </c>
      <c r="C1049" s="29" cm="1">
        <f t="array" ref="C1049">VLOOKUP($A1049, TblMedical[], COLUMN(TblMedical[HBA1C]), FALSE)</f>
        <v>7.19</v>
      </c>
      <c r="D1049" s="34" cm="1">
        <f t="array" ref="D1049">VLOOKUP($A1049, TblHospital[], COLUMN(TblHospital[Charges]), FALSE)</f>
        <v>10713.64</v>
      </c>
      <c r="E1049" s="40" cm="1">
        <f t="array" ref="E1049">VLOOKUP($A1049, TblHospital[], COLUMN(TblHospital[Age]), FALSE)</f>
        <v>55</v>
      </c>
      <c r="F1049" s="29" cm="1">
        <f t="array" ref="F1049">VLOOKUP($A1049, TblMedical[], COLUMN(TblMedical[BMI]), FALSE)</f>
        <v>37.1</v>
      </c>
      <c r="G1049" s="29" t="str" cm="1">
        <f t="array" ref="G1049">VLOOKUP($A1049, TblMedical[], COLUMN(TblMedical[Heart Issues]), FALSE)</f>
        <v>Yes</v>
      </c>
      <c r="H1049" s="29" t="str" cm="1">
        <f t="array" ref="H1049">VLOOKUP($A1049, TblMedical[], COLUMN(TblMedical[Any Transplants]), FALSE)</f>
        <v>No</v>
      </c>
      <c r="I1049" s="29" t="str" cm="1">
        <f t="array" ref="I1049">VLOOKUP($A1049, TblMedical[], COLUMN(TblMedical[Cancer history]), FALSE)</f>
        <v>No</v>
      </c>
      <c r="J1049" s="29">
        <f>VLOOKUP($A1049, TblMedical[], 9, FALSE)</f>
        <v>0</v>
      </c>
      <c r="K1049" s="29" t="str" cm="1">
        <f t="array" ref="K1049">VLOOKUP($A1049, TblMedical[], COLUMN(TblMedical[Smoker]), FALSE)</f>
        <v>No</v>
      </c>
      <c r="L1049" s="29" t="str" cm="1">
        <f t="array" ref="L1049">VLOOKUP($A1049, TblMedical[], COLUMN(TblMedical[Weight Status]), FALSE)</f>
        <v>Obesity</v>
      </c>
      <c r="M1049" s="29" t="str" cm="1">
        <f t="array" ref="M1049">VLOOKUP($A1049, TblMedical[], COLUMN(TblMedical[Diabetes Status]), FALSE)</f>
        <v>Prediabetes</v>
      </c>
      <c r="N1049" s="30" cm="1">
        <f t="array" ref="N1049">VLOOKUP($A1049, TblHospital[], COLUMN(TblHospital[DateofBirth]), FALSE)</f>
        <v>24750</v>
      </c>
      <c r="O1049" s="35" t="str" cm="1">
        <f t="array" ref="O1049">VLOOKUP($A1049, TblHospital[], COLUMN(TblHospital[Hospital tier]), FALSE)</f>
        <v>tier - 3</v>
      </c>
      <c r="P1049" s="35" t="str" cm="1">
        <f t="array" ref="P1049">VLOOKUP($A1049, TblHospital[], COLUMN(TblHospital[City tier]), FALSE)</f>
        <v>tier - 3</v>
      </c>
      <c r="Q1049" s="35" t="str" cm="1">
        <f t="array" ref="Q1049">VLOOKUP($A1049, TblHospital[],COLUMN(TblHospital[State ID]), FALSE)</f>
        <v>R1011</v>
      </c>
      <c r="R1049" s="31"/>
      <c r="S1049" s="31"/>
      <c r="T1049" s="31"/>
    </row>
    <row r="1050" spans="1:20" x14ac:dyDescent="0.25">
      <c r="A1050" s="39" t="str">
        <f>TblNames[[#This Row],[Customer ID]]</f>
        <v>Id1049</v>
      </c>
      <c r="B1050" s="29" t="str" cm="1">
        <f t="array" ref="B1050">VLOOKUP($A1050, TblNames[], COLUMN(TblNames[First Name]), FALSE)</f>
        <v>Alexandra</v>
      </c>
      <c r="C1050" s="29" cm="1">
        <f t="array" ref="C1050">VLOOKUP($A1050, TblMedical[], COLUMN(TblMedical[HBA1C]), FALSE)</f>
        <v>11.94</v>
      </c>
      <c r="D1050" s="34" cm="1">
        <f t="array" ref="D1050">VLOOKUP($A1050, TblHospital[], COLUMN(TblHospital[Charges]), FALSE)</f>
        <v>10704.47</v>
      </c>
      <c r="E1050" s="40" cm="1">
        <f t="array" ref="E1050">VLOOKUP($A1050, TblHospital[], COLUMN(TblHospital[Age]), FALSE)</f>
        <v>56</v>
      </c>
      <c r="F1050" s="29" cm="1">
        <f t="array" ref="F1050">VLOOKUP($A1050, TblMedical[], COLUMN(TblMedical[BMI]), FALSE)</f>
        <v>30.5</v>
      </c>
      <c r="G1050" s="29" t="str" cm="1">
        <f t="array" ref="G1050">VLOOKUP($A1050, TblMedical[], COLUMN(TblMedical[Heart Issues]), FALSE)</f>
        <v>Yes</v>
      </c>
      <c r="H1050" s="29" t="str" cm="1">
        <f t="array" ref="H1050">VLOOKUP($A1050, TblMedical[], COLUMN(TblMedical[Any Transplants]), FALSE)</f>
        <v>No</v>
      </c>
      <c r="I1050" s="29" t="str" cm="1">
        <f t="array" ref="I1050">VLOOKUP($A1050, TblMedical[], COLUMN(TblMedical[Cancer history]), FALSE)</f>
        <v>No</v>
      </c>
      <c r="J1050" s="29">
        <f>VLOOKUP($A1050, TblMedical[], 9, FALSE)</f>
        <v>0</v>
      </c>
      <c r="K1050" s="29" t="str" cm="1">
        <f t="array" ref="K1050">VLOOKUP($A1050, TblMedical[], COLUMN(TblMedical[Smoker]), FALSE)</f>
        <v>No</v>
      </c>
      <c r="L1050" s="29" t="str" cm="1">
        <f t="array" ref="L1050">VLOOKUP($A1050, TblMedical[], COLUMN(TblMedical[Weight Status]), FALSE)</f>
        <v>Obesity</v>
      </c>
      <c r="M1050" s="29" t="str" cm="1">
        <f t="array" ref="M1050">VLOOKUP($A1050, TblMedical[], COLUMN(TblMedical[Diabetes Status]), FALSE)</f>
        <v>Diabetes</v>
      </c>
      <c r="N1050" s="30" cm="1">
        <f t="array" ref="N1050">VLOOKUP($A1050, TblHospital[], COLUMN(TblHospital[DateofBirth]), FALSE)</f>
        <v>24683</v>
      </c>
      <c r="O1050" s="35" t="str" cm="1">
        <f t="array" ref="O1050">VLOOKUP($A1050, TblHospital[], COLUMN(TblHospital[Hospital tier]), FALSE)</f>
        <v>tier - 3</v>
      </c>
      <c r="P1050" s="35" t="str" cm="1">
        <f t="array" ref="P1050">VLOOKUP($A1050, TblHospital[], COLUMN(TblHospital[City tier]), FALSE)</f>
        <v>tier - 2</v>
      </c>
      <c r="Q1050" s="35" t="str" cm="1">
        <f t="array" ref="Q1050">VLOOKUP($A1050, TblHospital[],COLUMN(TblHospital[State ID]), FALSE)</f>
        <v>R1011</v>
      </c>
      <c r="R1050" s="31"/>
      <c r="S1050" s="31"/>
      <c r="T1050" s="31"/>
    </row>
    <row r="1051" spans="1:20" x14ac:dyDescent="0.25">
      <c r="A1051" s="39" t="str">
        <f>TblNames[[#This Row],[Customer ID]]</f>
        <v>Id1050</v>
      </c>
      <c r="B1051" s="29" t="str" cm="1">
        <f t="array" ref="B1051">VLOOKUP($A1051, TblNames[], COLUMN(TblNames[First Name]), FALSE)</f>
        <v>Tiffany</v>
      </c>
      <c r="C1051" s="29" cm="1">
        <f t="array" ref="C1051">VLOOKUP($A1051, TblMedical[], COLUMN(TblMedical[HBA1C]), FALSE)</f>
        <v>5.56</v>
      </c>
      <c r="D1051" s="34" cm="1">
        <f t="array" ref="D1051">VLOOKUP($A1051, TblHospital[], COLUMN(TblHospital[Charges]), FALSE)</f>
        <v>10702.64</v>
      </c>
      <c r="E1051" s="40" cm="1">
        <f t="array" ref="E1051">VLOOKUP($A1051, TblHospital[], COLUMN(TblHospital[Age]), FALSE)</f>
        <v>50</v>
      </c>
      <c r="F1051" s="29" cm="1">
        <f t="array" ref="F1051">VLOOKUP($A1051, TblMedical[], COLUMN(TblMedical[BMI]), FALSE)</f>
        <v>28.16</v>
      </c>
      <c r="G1051" s="29" t="str" cm="1">
        <f t="array" ref="G1051">VLOOKUP($A1051, TblMedical[], COLUMN(TblMedical[Heart Issues]), FALSE)</f>
        <v>No</v>
      </c>
      <c r="H1051" s="29" t="str" cm="1">
        <f t="array" ref="H1051">VLOOKUP($A1051, TblMedical[], COLUMN(TblMedical[Any Transplants]), FALSE)</f>
        <v>No</v>
      </c>
      <c r="I1051" s="29" t="str" cm="1">
        <f t="array" ref="I1051">VLOOKUP($A1051, TblMedical[], COLUMN(TblMedical[Cancer history]), FALSE)</f>
        <v>No</v>
      </c>
      <c r="J1051" s="29">
        <f>VLOOKUP($A1051, TblMedical[], 9, FALSE)</f>
        <v>2</v>
      </c>
      <c r="K1051" s="29" t="str" cm="1">
        <f t="array" ref="K1051">VLOOKUP($A1051, TblMedical[], COLUMN(TblMedical[Smoker]), FALSE)</f>
        <v>No</v>
      </c>
      <c r="L1051" s="29" t="str" cm="1">
        <f t="array" ref="L1051">VLOOKUP($A1051, TblMedical[], COLUMN(TblMedical[Weight Status]), FALSE)</f>
        <v>Overweight</v>
      </c>
      <c r="M1051" s="29" t="str" cm="1">
        <f t="array" ref="M1051">VLOOKUP($A1051, TblMedical[], COLUMN(TblMedical[Diabetes Status]), FALSE)</f>
        <v>Normal</v>
      </c>
      <c r="N1051" s="30" cm="1">
        <f t="array" ref="N1051">VLOOKUP($A1051, TblHospital[], COLUMN(TblHospital[DateofBirth]), FALSE)</f>
        <v>26596</v>
      </c>
      <c r="O1051" s="35" t="str" cm="1">
        <f t="array" ref="O1051">VLOOKUP($A1051, TblHospital[], COLUMN(TblHospital[Hospital tier]), FALSE)</f>
        <v>tier - 3</v>
      </c>
      <c r="P1051" s="35" t="str" cm="1">
        <f t="array" ref="P1051">VLOOKUP($A1051, TblHospital[], COLUMN(TblHospital[City tier]), FALSE)</f>
        <v>tier - 3</v>
      </c>
      <c r="Q1051" s="35" t="str" cm="1">
        <f t="array" ref="Q1051">VLOOKUP($A1051, TblHospital[],COLUMN(TblHospital[State ID]), FALSE)</f>
        <v>R1013</v>
      </c>
      <c r="R1051" s="31"/>
      <c r="S1051" s="31"/>
      <c r="T1051" s="31"/>
    </row>
    <row r="1052" spans="1:20" x14ac:dyDescent="0.25">
      <c r="A1052" s="39" t="str">
        <f>TblNames[[#This Row],[Customer ID]]</f>
        <v>Id1051</v>
      </c>
      <c r="B1052" s="29" t="str" cm="1">
        <f t="array" ref="B1052">VLOOKUP($A1052, TblNames[], COLUMN(TblNames[First Name]), FALSE)</f>
        <v>Rebecca J</v>
      </c>
      <c r="C1052" s="29" cm="1">
        <f t="array" ref="C1052">VLOOKUP($A1052, TblMedical[], COLUMN(TblMedical[HBA1C]), FALSE)</f>
        <v>5.64</v>
      </c>
      <c r="D1052" s="34" cm="1">
        <f t="array" ref="D1052">VLOOKUP($A1052, TblHospital[], COLUMN(TblHospital[Charges]), FALSE)</f>
        <v>10698.38</v>
      </c>
      <c r="E1052" s="40" cm="1">
        <f t="array" ref="E1052">VLOOKUP($A1052, TblHospital[], COLUMN(TblHospital[Age]), FALSE)</f>
        <v>46</v>
      </c>
      <c r="F1052" s="29" cm="1">
        <f t="array" ref="F1052">VLOOKUP($A1052, TblMedical[], COLUMN(TblMedical[BMI]), FALSE)</f>
        <v>29.1</v>
      </c>
      <c r="G1052" s="29" t="str" cm="1">
        <f t="array" ref="G1052">VLOOKUP($A1052, TblMedical[], COLUMN(TblMedical[Heart Issues]), FALSE)</f>
        <v>Yes</v>
      </c>
      <c r="H1052" s="29" t="str" cm="1">
        <f t="array" ref="H1052">VLOOKUP($A1052, TblMedical[], COLUMN(TblMedical[Any Transplants]), FALSE)</f>
        <v>No</v>
      </c>
      <c r="I1052" s="29" t="str" cm="1">
        <f t="array" ref="I1052">VLOOKUP($A1052, TblMedical[], COLUMN(TblMedical[Cancer history]), FALSE)</f>
        <v>No</v>
      </c>
      <c r="J1052" s="29">
        <f>VLOOKUP($A1052, TblMedical[], 9, FALSE)</f>
        <v>0</v>
      </c>
      <c r="K1052" s="29" t="str" cm="1">
        <f t="array" ref="K1052">VLOOKUP($A1052, TblMedical[], COLUMN(TblMedical[Smoker]), FALSE)</f>
        <v>No</v>
      </c>
      <c r="L1052" s="29" t="str" cm="1">
        <f t="array" ref="L1052">VLOOKUP($A1052, TblMedical[], COLUMN(TblMedical[Weight Status]), FALSE)</f>
        <v>Overweight</v>
      </c>
      <c r="M1052" s="29" t="str" cm="1">
        <f t="array" ref="M1052">VLOOKUP($A1052, TblMedical[], COLUMN(TblMedical[Diabetes Status]), FALSE)</f>
        <v>Normal</v>
      </c>
      <c r="N1052" s="30" cm="1">
        <f t="array" ref="N1052">VLOOKUP($A1052, TblHospital[], COLUMN(TblHospital[DateofBirth]), FALSE)</f>
        <v>28033</v>
      </c>
      <c r="O1052" s="35" t="str" cm="1">
        <f t="array" ref="O1052">VLOOKUP($A1052, TblHospital[], COLUMN(TblHospital[Hospital tier]), FALSE)</f>
        <v>tier - 3</v>
      </c>
      <c r="P1052" s="35" t="str" cm="1">
        <f t="array" ref="P1052">VLOOKUP($A1052, TblHospital[], COLUMN(TblHospital[City tier]), FALSE)</f>
        <v>tier - 1</v>
      </c>
      <c r="Q1052" s="35" t="str" cm="1">
        <f t="array" ref="Q1052">VLOOKUP($A1052, TblHospital[],COLUMN(TblHospital[State ID]), FALSE)</f>
        <v>R1025</v>
      </c>
      <c r="R1052" s="31"/>
      <c r="S1052" s="31"/>
      <c r="T1052" s="31"/>
    </row>
    <row r="1053" spans="1:20" x14ac:dyDescent="0.25">
      <c r="A1053" s="39" t="str">
        <f>TblNames[[#This Row],[Customer ID]]</f>
        <v>Id1052</v>
      </c>
      <c r="B1053" s="29" t="str" cm="1">
        <f t="array" ref="B1053">VLOOKUP($A1053, TblNames[], COLUMN(TblNames[First Name]), FALSE)</f>
        <v>Austin T</v>
      </c>
      <c r="C1053" s="29" cm="1">
        <f t="array" ref="C1053">VLOOKUP($A1053, TblMedical[], COLUMN(TblMedical[HBA1C]), FALSE)</f>
        <v>4.6500000000000004</v>
      </c>
      <c r="D1053" s="34" cm="1">
        <f t="array" ref="D1053">VLOOKUP($A1053, TblHospital[], COLUMN(TblHospital[Charges]), FALSE)</f>
        <v>10690.11</v>
      </c>
      <c r="E1053" s="40" cm="1">
        <f t="array" ref="E1053">VLOOKUP($A1053, TblHospital[], COLUMN(TblHospital[Age]), FALSE)</f>
        <v>46</v>
      </c>
      <c r="F1053" s="29" cm="1">
        <f t="array" ref="F1053">VLOOKUP($A1053, TblMedical[], COLUMN(TblMedical[BMI]), FALSE)</f>
        <v>30.22</v>
      </c>
      <c r="G1053" s="29" t="str" cm="1">
        <f t="array" ref="G1053">VLOOKUP($A1053, TblMedical[], COLUMN(TblMedical[Heart Issues]), FALSE)</f>
        <v>No</v>
      </c>
      <c r="H1053" s="29" t="str" cm="1">
        <f t="array" ref="H1053">VLOOKUP($A1053, TblMedical[], COLUMN(TblMedical[Any Transplants]), FALSE)</f>
        <v>No</v>
      </c>
      <c r="I1053" s="29" t="str" cm="1">
        <f t="array" ref="I1053">VLOOKUP($A1053, TblMedical[], COLUMN(TblMedical[Cancer history]), FALSE)</f>
        <v>No</v>
      </c>
      <c r="J1053" s="29">
        <f>VLOOKUP($A1053, TblMedical[], 9, FALSE)</f>
        <v>0</v>
      </c>
      <c r="K1053" s="29" t="str" cm="1">
        <f t="array" ref="K1053">VLOOKUP($A1053, TblMedical[], COLUMN(TblMedical[Smoker]), FALSE)</f>
        <v>No</v>
      </c>
      <c r="L1053" s="29" t="str" cm="1">
        <f t="array" ref="L1053">VLOOKUP($A1053, TblMedical[], COLUMN(TblMedical[Weight Status]), FALSE)</f>
        <v>Obesity</v>
      </c>
      <c r="M1053" s="29" t="str" cm="1">
        <f t="array" ref="M1053">VLOOKUP($A1053, TblMedical[], COLUMN(TblMedical[Diabetes Status]), FALSE)</f>
        <v>Normal</v>
      </c>
      <c r="N1053" s="30" cm="1">
        <f t="array" ref="N1053">VLOOKUP($A1053, TblHospital[], COLUMN(TblHospital[DateofBirth]), FALSE)</f>
        <v>28339</v>
      </c>
      <c r="O1053" s="35" t="str" cm="1">
        <f t="array" ref="O1053">VLOOKUP($A1053, TblHospital[], COLUMN(TblHospital[Hospital tier]), FALSE)</f>
        <v>tier - 3</v>
      </c>
      <c r="P1053" s="35" t="str" cm="1">
        <f t="array" ref="P1053">VLOOKUP($A1053, TblHospital[], COLUMN(TblHospital[City tier]), FALSE)</f>
        <v>tier - 2</v>
      </c>
      <c r="Q1053" s="35" t="str" cm="1">
        <f t="array" ref="Q1053">VLOOKUP($A1053, TblHospital[],COLUMN(TblHospital[State ID]), FALSE)</f>
        <v>R1021</v>
      </c>
      <c r="R1053" s="31"/>
      <c r="S1053" s="31"/>
      <c r="T1053" s="31"/>
    </row>
    <row r="1054" spans="1:20" x14ac:dyDescent="0.25">
      <c r="A1054" s="39" t="str">
        <f>TblNames[[#This Row],[Customer ID]]</f>
        <v>Id1053</v>
      </c>
      <c r="B1054" s="29" t="str" cm="1">
        <f t="array" ref="B1054">VLOOKUP($A1054, TblNames[], COLUMN(TblNames[First Name]), FALSE)</f>
        <v>Jamie T</v>
      </c>
      <c r="C1054" s="29" cm="1">
        <f t="array" ref="C1054">VLOOKUP($A1054, TblMedical[], COLUMN(TblMedical[HBA1C]), FALSE)</f>
        <v>9.0500000000000007</v>
      </c>
      <c r="D1054" s="34" cm="1">
        <f t="array" ref="D1054">VLOOKUP($A1054, TblHospital[], COLUMN(TblHospital[Charges]), FALSE)</f>
        <v>10676.83</v>
      </c>
      <c r="E1054" s="40" cm="1">
        <f t="array" ref="E1054">VLOOKUP($A1054, TblHospital[], COLUMN(TblHospital[Age]), FALSE)</f>
        <v>60</v>
      </c>
      <c r="F1054" s="29" cm="1">
        <f t="array" ref="F1054">VLOOKUP($A1054, TblMedical[], COLUMN(TblMedical[BMI]), FALSE)</f>
        <v>24.29</v>
      </c>
      <c r="G1054" s="29" t="str" cm="1">
        <f t="array" ref="G1054">VLOOKUP($A1054, TblMedical[], COLUMN(TblMedical[Heart Issues]), FALSE)</f>
        <v>No</v>
      </c>
      <c r="H1054" s="29" t="str" cm="1">
        <f t="array" ref="H1054">VLOOKUP($A1054, TblMedical[], COLUMN(TblMedical[Any Transplants]), FALSE)</f>
        <v>No</v>
      </c>
      <c r="I1054" s="29" t="str" cm="1">
        <f t="array" ref="I1054">VLOOKUP($A1054, TblMedical[], COLUMN(TblMedical[Cancer history]), FALSE)</f>
        <v>No</v>
      </c>
      <c r="J1054" s="29">
        <f>VLOOKUP($A1054, TblMedical[], 9, FALSE)</f>
        <v>0</v>
      </c>
      <c r="K1054" s="29" t="str" cm="1">
        <f t="array" ref="K1054">VLOOKUP($A1054, TblMedical[], COLUMN(TblMedical[Smoker]), FALSE)</f>
        <v>No</v>
      </c>
      <c r="L1054" s="29" t="str" cm="1">
        <f t="array" ref="L1054">VLOOKUP($A1054, TblMedical[], COLUMN(TblMedical[Weight Status]), FALSE)</f>
        <v>Normal Weight</v>
      </c>
      <c r="M1054" s="29" t="str" cm="1">
        <f t="array" ref="M1054">VLOOKUP($A1054, TblMedical[], COLUMN(TblMedical[Diabetes Status]), FALSE)</f>
        <v>Diabetes</v>
      </c>
      <c r="N1054" s="30" cm="1">
        <f t="array" ref="N1054">VLOOKUP($A1054, TblHospital[], COLUMN(TblHospital[DateofBirth]), FALSE)</f>
        <v>22896</v>
      </c>
      <c r="O1054" s="35" t="str" cm="1">
        <f t="array" ref="O1054">VLOOKUP($A1054, TblHospital[], COLUMN(TblHospital[Hospital tier]), FALSE)</f>
        <v>tier - 3</v>
      </c>
      <c r="P1054" s="35" t="str" cm="1">
        <f t="array" ref="P1054">VLOOKUP($A1054, TblHospital[], COLUMN(TblHospital[City tier]), FALSE)</f>
        <v>tier - 3</v>
      </c>
      <c r="Q1054" s="35" t="str" cm="1">
        <f t="array" ref="Q1054">VLOOKUP($A1054, TblHospital[],COLUMN(TblHospital[State ID]), FALSE)</f>
        <v>R1013</v>
      </c>
      <c r="R1054" s="31"/>
      <c r="S1054" s="31"/>
      <c r="T1054" s="31"/>
    </row>
    <row r="1055" spans="1:20" x14ac:dyDescent="0.25">
      <c r="A1055" s="39" t="str">
        <f>TblNames[[#This Row],[Customer ID]]</f>
        <v>Id1054</v>
      </c>
      <c r="B1055" s="29" t="str" cm="1">
        <f t="array" ref="B1055">VLOOKUP($A1055, TblNames[], COLUMN(TblNames[First Name]), FALSE)</f>
        <v>Matthew T</v>
      </c>
      <c r="C1055" s="29" cm="1">
        <f t="array" ref="C1055">VLOOKUP($A1055, TblMedical[], COLUMN(TblMedical[HBA1C]), FALSE)</f>
        <v>4.5199999999999996</v>
      </c>
      <c r="D1055" s="34" cm="1">
        <f t="array" ref="D1055">VLOOKUP($A1055, TblHospital[], COLUMN(TblHospital[Charges]), FALSE)</f>
        <v>10665.44</v>
      </c>
      <c r="E1055" s="40" cm="1">
        <f t="array" ref="E1055">VLOOKUP($A1055, TblHospital[], COLUMN(TblHospital[Age]), FALSE)</f>
        <v>46</v>
      </c>
      <c r="F1055" s="29" cm="1">
        <f t="array" ref="F1055">VLOOKUP($A1055, TblMedical[], COLUMN(TblMedical[BMI]), FALSE)</f>
        <v>29.39</v>
      </c>
      <c r="G1055" s="29" t="str" cm="1">
        <f t="array" ref="G1055">VLOOKUP($A1055, TblMedical[], COLUMN(TblMedical[Heart Issues]), FALSE)</f>
        <v>Yes</v>
      </c>
      <c r="H1055" s="29" t="str" cm="1">
        <f t="array" ref="H1055">VLOOKUP($A1055, TblMedical[], COLUMN(TblMedical[Any Transplants]), FALSE)</f>
        <v>No</v>
      </c>
      <c r="I1055" s="29" t="str" cm="1">
        <f t="array" ref="I1055">VLOOKUP($A1055, TblMedical[], COLUMN(TblMedical[Cancer history]), FALSE)</f>
        <v>No</v>
      </c>
      <c r="J1055" s="29">
        <f>VLOOKUP($A1055, TblMedical[], 9, FALSE)</f>
        <v>0</v>
      </c>
      <c r="K1055" s="29" t="str" cm="1">
        <f t="array" ref="K1055">VLOOKUP($A1055, TblMedical[], COLUMN(TblMedical[Smoker]), FALSE)</f>
        <v>No</v>
      </c>
      <c r="L1055" s="29" t="str" cm="1">
        <f t="array" ref="L1055">VLOOKUP($A1055, TblMedical[], COLUMN(TblMedical[Weight Status]), FALSE)</f>
        <v>Overweight</v>
      </c>
      <c r="M1055" s="29" t="str" cm="1">
        <f t="array" ref="M1055">VLOOKUP($A1055, TblMedical[], COLUMN(TblMedical[Diabetes Status]), FALSE)</f>
        <v>Normal</v>
      </c>
      <c r="N1055" s="30" cm="1">
        <f t="array" ref="N1055">VLOOKUP($A1055, TblHospital[], COLUMN(TblHospital[DateofBirth]), FALSE)</f>
        <v>28086</v>
      </c>
      <c r="O1055" s="35" t="str" cm="1">
        <f t="array" ref="O1055">VLOOKUP($A1055, TblHospital[], COLUMN(TblHospital[Hospital tier]), FALSE)</f>
        <v>tier - 3</v>
      </c>
      <c r="P1055" s="35" t="str" cm="1">
        <f t="array" ref="P1055">VLOOKUP($A1055, TblHospital[], COLUMN(TblHospital[City tier]), FALSE)</f>
        <v>tier - 2</v>
      </c>
      <c r="Q1055" s="35" t="str" cm="1">
        <f t="array" ref="Q1055">VLOOKUP($A1055, TblHospital[],COLUMN(TblHospital[State ID]), FALSE)</f>
        <v>R1021</v>
      </c>
      <c r="R1055" s="31"/>
      <c r="S1055" s="31"/>
      <c r="T1055" s="31"/>
    </row>
    <row r="1056" spans="1:20" x14ac:dyDescent="0.25">
      <c r="A1056" s="39" t="str">
        <f>TblNames[[#This Row],[Customer ID]]</f>
        <v>Id1055</v>
      </c>
      <c r="B1056" s="29" t="str" cm="1">
        <f t="array" ref="B1056">VLOOKUP($A1056, TblNames[], COLUMN(TblNames[First Name]), FALSE)</f>
        <v>Emily</v>
      </c>
      <c r="C1056" s="29" cm="1">
        <f t="array" ref="C1056">VLOOKUP($A1056, TblMedical[], COLUMN(TblMedical[HBA1C]), FALSE)</f>
        <v>4.62</v>
      </c>
      <c r="D1056" s="34" cm="1">
        <f t="array" ref="D1056">VLOOKUP($A1056, TblHospital[], COLUMN(TblHospital[Charges]), FALSE)</f>
        <v>10627.81</v>
      </c>
      <c r="E1056" s="40" cm="1">
        <f t="array" ref="E1056">VLOOKUP($A1056, TblHospital[], COLUMN(TblHospital[Age]), FALSE)</f>
        <v>58</v>
      </c>
      <c r="F1056" s="29" cm="1">
        <f t="array" ref="F1056">VLOOKUP($A1056, TblMedical[], COLUMN(TblMedical[BMI]), FALSE)</f>
        <v>25.66</v>
      </c>
      <c r="G1056" s="29" t="str" cm="1">
        <f t="array" ref="G1056">VLOOKUP($A1056, TblMedical[], COLUMN(TblMedical[Heart Issues]), FALSE)</f>
        <v>Yes</v>
      </c>
      <c r="H1056" s="29" t="str" cm="1">
        <f t="array" ref="H1056">VLOOKUP($A1056, TblMedical[], COLUMN(TblMedical[Any Transplants]), FALSE)</f>
        <v>No</v>
      </c>
      <c r="I1056" s="29" t="str" cm="1">
        <f t="array" ref="I1056">VLOOKUP($A1056, TblMedical[], COLUMN(TblMedical[Cancer history]), FALSE)</f>
        <v>No</v>
      </c>
      <c r="J1056" s="29">
        <f>VLOOKUP($A1056, TblMedical[], 9, FALSE)</f>
        <v>1</v>
      </c>
      <c r="K1056" s="29" t="str" cm="1">
        <f t="array" ref="K1056">VLOOKUP($A1056, TblMedical[], COLUMN(TblMedical[Smoker]), FALSE)</f>
        <v>No</v>
      </c>
      <c r="L1056" s="29" t="str" cm="1">
        <f t="array" ref="L1056">VLOOKUP($A1056, TblMedical[], COLUMN(TblMedical[Weight Status]), FALSE)</f>
        <v>Overweight</v>
      </c>
      <c r="M1056" s="29" t="str" cm="1">
        <f t="array" ref="M1056">VLOOKUP($A1056, TblMedical[], COLUMN(TblMedical[Diabetes Status]), FALSE)</f>
        <v>Normal</v>
      </c>
      <c r="N1056" s="30" cm="1">
        <f t="array" ref="N1056">VLOOKUP($A1056, TblHospital[], COLUMN(TblHospital[DateofBirth]), FALSE)</f>
        <v>23597</v>
      </c>
      <c r="O1056" s="35" t="str" cm="1">
        <f t="array" ref="O1056">VLOOKUP($A1056, TblHospital[], COLUMN(TblHospital[Hospital tier]), FALSE)</f>
        <v>tier - 3</v>
      </c>
      <c r="P1056" s="35" t="str" cm="1">
        <f t="array" ref="P1056">VLOOKUP($A1056, TblHospital[], COLUMN(TblHospital[City tier]), FALSE)</f>
        <v>tier - 3</v>
      </c>
      <c r="Q1056" s="35" t="str" cm="1">
        <f t="array" ref="Q1056">VLOOKUP($A1056, TblHospital[],COLUMN(TblHospital[State ID]), FALSE)</f>
        <v>R1013</v>
      </c>
      <c r="R1056" s="31"/>
      <c r="S1056" s="31"/>
      <c r="T1056" s="31"/>
    </row>
    <row r="1057" spans="1:20" x14ac:dyDescent="0.25">
      <c r="A1057" s="39" t="str">
        <f>TblNames[[#This Row],[Customer ID]]</f>
        <v>Id1056</v>
      </c>
      <c r="B1057" s="29" t="str" cm="1">
        <f t="array" ref="B1057">VLOOKUP($A1057, TblNames[], COLUMN(TblNames[First Name]), FALSE)</f>
        <v>Gillian</v>
      </c>
      <c r="C1057" s="29" cm="1">
        <f t="array" ref="C1057">VLOOKUP($A1057, TblMedical[], COLUMN(TblMedical[HBA1C]), FALSE)</f>
        <v>5.87</v>
      </c>
      <c r="D1057" s="34" cm="1">
        <f t="array" ref="D1057">VLOOKUP($A1057, TblHospital[], COLUMN(TblHospital[Charges]), FALSE)</f>
        <v>10620.26</v>
      </c>
      <c r="E1057" s="40" cm="1">
        <f t="array" ref="E1057">VLOOKUP($A1057, TblHospital[], COLUMN(TblHospital[Age]), FALSE)</f>
        <v>33</v>
      </c>
      <c r="F1057" s="29" cm="1">
        <f t="array" ref="F1057">VLOOKUP($A1057, TblMedical[], COLUMN(TblMedical[BMI]), FALSE)</f>
        <v>39.11</v>
      </c>
      <c r="G1057" s="29" t="str" cm="1">
        <f t="array" ref="G1057">VLOOKUP($A1057, TblMedical[], COLUMN(TblMedical[Heart Issues]), FALSE)</f>
        <v>No</v>
      </c>
      <c r="H1057" s="29" t="str" cm="1">
        <f t="array" ref="H1057">VLOOKUP($A1057, TblMedical[], COLUMN(TblMedical[Any Transplants]), FALSE)</f>
        <v>No</v>
      </c>
      <c r="I1057" s="29" t="str" cm="1">
        <f t="array" ref="I1057">VLOOKUP($A1057, TblMedical[], COLUMN(TblMedical[Cancer history]), FALSE)</f>
        <v>No</v>
      </c>
      <c r="J1057" s="29">
        <f>VLOOKUP($A1057, TblMedical[], 9, FALSE)</f>
        <v>0</v>
      </c>
      <c r="K1057" s="29" t="str" cm="1">
        <f t="array" ref="K1057">VLOOKUP($A1057, TblMedical[], COLUMN(TblMedical[Smoker]), FALSE)</f>
        <v>No</v>
      </c>
      <c r="L1057" s="29" t="str" cm="1">
        <f t="array" ref="L1057">VLOOKUP($A1057, TblMedical[], COLUMN(TblMedical[Weight Status]), FALSE)</f>
        <v>Obesity</v>
      </c>
      <c r="M1057" s="29" t="str" cm="1">
        <f t="array" ref="M1057">VLOOKUP($A1057, TblMedical[], COLUMN(TblMedical[Diabetes Status]), FALSE)</f>
        <v>Normal</v>
      </c>
      <c r="N1057" s="30" cm="1">
        <f t="array" ref="N1057">VLOOKUP($A1057, TblHospital[], COLUMN(TblHospital[DateofBirth]), FALSE)</f>
        <v>33060</v>
      </c>
      <c r="O1057" s="35" t="str" cm="1">
        <f t="array" ref="O1057">VLOOKUP($A1057, TblHospital[], COLUMN(TblHospital[Hospital tier]), FALSE)</f>
        <v>tier - 3</v>
      </c>
      <c r="P1057" s="35" t="str" cm="1">
        <f t="array" ref="P1057">VLOOKUP($A1057, TblHospital[], COLUMN(TblHospital[City tier]), FALSE)</f>
        <v>tier - 3</v>
      </c>
      <c r="Q1057" s="35" t="str" cm="1">
        <f t="array" ref="Q1057">VLOOKUP($A1057, TblHospital[],COLUMN(TblHospital[State ID]), FALSE)</f>
        <v>R1012</v>
      </c>
      <c r="R1057" s="31"/>
      <c r="S1057" s="31"/>
      <c r="T1057" s="31"/>
    </row>
    <row r="1058" spans="1:20" x14ac:dyDescent="0.25">
      <c r="A1058" s="39" t="str">
        <f>TblNames[[#This Row],[Customer ID]]</f>
        <v>Id1057</v>
      </c>
      <c r="B1058" s="29" t="str" cm="1">
        <f t="array" ref="B1058">VLOOKUP($A1058, TblNames[], COLUMN(TblNames[First Name]), FALSE)</f>
        <v>Brenn E</v>
      </c>
      <c r="C1058" s="29" cm="1">
        <f t="array" ref="C1058">VLOOKUP($A1058, TblMedical[], COLUMN(TblMedical[HBA1C]), FALSE)</f>
        <v>5.71</v>
      </c>
      <c r="D1058" s="34" cm="1">
        <f t="array" ref="D1058">VLOOKUP($A1058, TblHospital[], COLUMN(TblHospital[Charges]), FALSE)</f>
        <v>10617.04</v>
      </c>
      <c r="E1058" s="40" cm="1">
        <f t="array" ref="E1058">VLOOKUP($A1058, TblHospital[], COLUMN(TblHospital[Age]), FALSE)</f>
        <v>31</v>
      </c>
      <c r="F1058" s="29" cm="1">
        <f t="array" ref="F1058">VLOOKUP($A1058, TblMedical[], COLUMN(TblMedical[BMI]), FALSE)</f>
        <v>43.78</v>
      </c>
      <c r="G1058" s="29" t="str" cm="1">
        <f t="array" ref="G1058">VLOOKUP($A1058, TblMedical[], COLUMN(TblMedical[Heart Issues]), FALSE)</f>
        <v>No</v>
      </c>
      <c r="H1058" s="29" t="str" cm="1">
        <f t="array" ref="H1058">VLOOKUP($A1058, TblMedical[], COLUMN(TblMedical[Any Transplants]), FALSE)</f>
        <v>No</v>
      </c>
      <c r="I1058" s="29" t="str" cm="1">
        <f t="array" ref="I1058">VLOOKUP($A1058, TblMedical[], COLUMN(TblMedical[Cancer history]), FALSE)</f>
        <v>No</v>
      </c>
      <c r="J1058" s="29">
        <f>VLOOKUP($A1058, TblMedical[], 9, FALSE)</f>
        <v>1</v>
      </c>
      <c r="K1058" s="29" t="str" cm="1">
        <f t="array" ref="K1058">VLOOKUP($A1058, TblMedical[], COLUMN(TblMedical[Smoker]), FALSE)</f>
        <v>No</v>
      </c>
      <c r="L1058" s="29" t="str" cm="1">
        <f t="array" ref="L1058">VLOOKUP($A1058, TblMedical[], COLUMN(TblMedical[Weight Status]), FALSE)</f>
        <v>Obesity</v>
      </c>
      <c r="M1058" s="29" t="str" cm="1">
        <f t="array" ref="M1058">VLOOKUP($A1058, TblMedical[], COLUMN(TblMedical[Diabetes Status]), FALSE)</f>
        <v>Normal</v>
      </c>
      <c r="N1058" s="30" cm="1">
        <f t="array" ref="N1058">VLOOKUP($A1058, TblHospital[], COLUMN(TblHospital[DateofBirth]), FALSE)</f>
        <v>33808</v>
      </c>
      <c r="O1058" s="35" t="str" cm="1">
        <f t="array" ref="O1058">VLOOKUP($A1058, TblHospital[], COLUMN(TblHospital[Hospital tier]), FALSE)</f>
        <v>tier - 3</v>
      </c>
      <c r="P1058" s="35" t="str" cm="1">
        <f t="array" ref="P1058">VLOOKUP($A1058, TblHospital[], COLUMN(TblHospital[City tier]), FALSE)</f>
        <v>tier - 3</v>
      </c>
      <c r="Q1058" s="35" t="str" cm="1">
        <f t="array" ref="Q1058">VLOOKUP($A1058, TblHospital[],COLUMN(TblHospital[State ID]), FALSE)</f>
        <v>R1026</v>
      </c>
      <c r="R1058" s="31"/>
      <c r="S1058" s="31"/>
      <c r="T1058" s="31"/>
    </row>
    <row r="1059" spans="1:20" x14ac:dyDescent="0.25">
      <c r="A1059" s="39" t="str">
        <f>TblNames[[#This Row],[Customer ID]]</f>
        <v>Id1058</v>
      </c>
      <c r="B1059" s="29" t="str" cm="1">
        <f t="array" ref="B1059">VLOOKUP($A1059, TblNames[], COLUMN(TblNames[First Name]), FALSE)</f>
        <v>Lisa M</v>
      </c>
      <c r="C1059" s="29" cm="1">
        <f t="array" ref="C1059">VLOOKUP($A1059, TblMedical[], COLUMN(TblMedical[HBA1C]), FALSE)</f>
        <v>9.08</v>
      </c>
      <c r="D1059" s="34" cm="1">
        <f t="array" ref="D1059">VLOOKUP($A1059, TblHospital[], COLUMN(TblHospital[Charges]), FALSE)</f>
        <v>10608.67</v>
      </c>
      <c r="E1059" s="40" cm="1">
        <f t="array" ref="E1059">VLOOKUP($A1059, TblHospital[], COLUMN(TblHospital[Age]), FALSE)</f>
        <v>58</v>
      </c>
      <c r="F1059" s="29" cm="1">
        <f t="array" ref="F1059">VLOOKUP($A1059, TblMedical[], COLUMN(TblMedical[BMI]), FALSE)</f>
        <v>24.35</v>
      </c>
      <c r="G1059" s="29" t="str" cm="1">
        <f t="array" ref="G1059">VLOOKUP($A1059, TblMedical[], COLUMN(TblMedical[Heart Issues]), FALSE)</f>
        <v>No</v>
      </c>
      <c r="H1059" s="29" t="str" cm="1">
        <f t="array" ref="H1059">VLOOKUP($A1059, TblMedical[], COLUMN(TblMedical[Any Transplants]), FALSE)</f>
        <v>No</v>
      </c>
      <c r="I1059" s="29" t="str" cm="1">
        <f t="array" ref="I1059">VLOOKUP($A1059, TblMedical[], COLUMN(TblMedical[Cancer history]), FALSE)</f>
        <v>No</v>
      </c>
      <c r="J1059" s="29">
        <f>VLOOKUP($A1059, TblMedical[], 9, FALSE)</f>
        <v>0</v>
      </c>
      <c r="K1059" s="29" t="str" cm="1">
        <f t="array" ref="K1059">VLOOKUP($A1059, TblMedical[], COLUMN(TblMedical[Smoker]), FALSE)</f>
        <v>No</v>
      </c>
      <c r="L1059" s="29" t="str" cm="1">
        <f t="array" ref="L1059">VLOOKUP($A1059, TblMedical[], COLUMN(TblMedical[Weight Status]), FALSE)</f>
        <v>Normal Weight</v>
      </c>
      <c r="M1059" s="29" t="str" cm="1">
        <f t="array" ref="M1059">VLOOKUP($A1059, TblMedical[], COLUMN(TblMedical[Diabetes Status]), FALSE)</f>
        <v>Diabetes</v>
      </c>
      <c r="N1059" s="30" cm="1">
        <f t="array" ref="N1059">VLOOKUP($A1059, TblHospital[], COLUMN(TblHospital[DateofBirth]), FALSE)</f>
        <v>23920</v>
      </c>
      <c r="O1059" s="35" t="str" cm="1">
        <f t="array" ref="O1059">VLOOKUP($A1059, TblHospital[], COLUMN(TblHospital[Hospital tier]), FALSE)</f>
        <v>tier - 3</v>
      </c>
      <c r="P1059" s="35" t="str" cm="1">
        <f t="array" ref="P1059">VLOOKUP($A1059, TblHospital[], COLUMN(TblHospital[City tier]), FALSE)</f>
        <v>tier - 3</v>
      </c>
      <c r="Q1059" s="35" t="str" cm="1">
        <f t="array" ref="Q1059">VLOOKUP($A1059, TblHospital[],COLUMN(TblHospital[State ID]), FALSE)</f>
        <v>R1012</v>
      </c>
      <c r="R1059" s="31"/>
      <c r="S1059" s="31"/>
      <c r="T1059" s="31"/>
    </row>
    <row r="1060" spans="1:20" x14ac:dyDescent="0.25">
      <c r="A1060" s="39" t="str">
        <f>TblNames[[#This Row],[Customer ID]]</f>
        <v>Id1059</v>
      </c>
      <c r="B1060" s="29" t="str" cm="1">
        <f t="array" ref="B1060">VLOOKUP($A1060, TblNames[], COLUMN(TblNames[First Name]), FALSE)</f>
        <v>Matt</v>
      </c>
      <c r="C1060" s="29" cm="1">
        <f t="array" ref="C1060">VLOOKUP($A1060, TblMedical[], COLUMN(TblMedical[HBA1C]), FALSE)</f>
        <v>5.3</v>
      </c>
      <c r="D1060" s="34" cm="1">
        <f t="array" ref="D1060">VLOOKUP($A1060, TblHospital[], COLUMN(TblHospital[Charges]), FALSE)</f>
        <v>10602.39</v>
      </c>
      <c r="E1060" s="40" cm="1">
        <f t="array" ref="E1060">VLOOKUP($A1060, TblHospital[], COLUMN(TblHospital[Age]), FALSE)</f>
        <v>57</v>
      </c>
      <c r="F1060" s="29" cm="1">
        <f t="array" ref="F1060">VLOOKUP($A1060, TblMedical[], COLUMN(TblMedical[BMI]), FALSE)</f>
        <v>40.299999999999997</v>
      </c>
      <c r="G1060" s="29" t="str" cm="1">
        <f t="array" ref="G1060">VLOOKUP($A1060, TblMedical[], COLUMN(TblMedical[Heart Issues]), FALSE)</f>
        <v>Yes</v>
      </c>
      <c r="H1060" s="29" t="str" cm="1">
        <f t="array" ref="H1060">VLOOKUP($A1060, TblMedical[], COLUMN(TblMedical[Any Transplants]), FALSE)</f>
        <v>No</v>
      </c>
      <c r="I1060" s="29" t="str" cm="1">
        <f t="array" ref="I1060">VLOOKUP($A1060, TblMedical[], COLUMN(TblMedical[Cancer history]), FALSE)</f>
        <v>No</v>
      </c>
      <c r="J1060" s="29">
        <f>VLOOKUP($A1060, TblMedical[], 9, FALSE)</f>
        <v>2</v>
      </c>
      <c r="K1060" s="29" t="str" cm="1">
        <f t="array" ref="K1060">VLOOKUP($A1060, TblMedical[], COLUMN(TblMedical[Smoker]), FALSE)</f>
        <v>No</v>
      </c>
      <c r="L1060" s="29" t="str" cm="1">
        <f t="array" ref="L1060">VLOOKUP($A1060, TblMedical[], COLUMN(TblMedical[Weight Status]), FALSE)</f>
        <v>Obesity</v>
      </c>
      <c r="M1060" s="29" t="str" cm="1">
        <f t="array" ref="M1060">VLOOKUP($A1060, TblMedical[], COLUMN(TblMedical[Diabetes Status]), FALSE)</f>
        <v>Normal</v>
      </c>
      <c r="N1060" s="30" cm="1">
        <f t="array" ref="N1060">VLOOKUP($A1060, TblHospital[], COLUMN(TblHospital[DateofBirth]), FALSE)</f>
        <v>24290</v>
      </c>
      <c r="O1060" s="35" t="str" cm="1">
        <f t="array" ref="O1060">VLOOKUP($A1060, TblHospital[], COLUMN(TblHospital[Hospital tier]), FALSE)</f>
        <v>tier - 3</v>
      </c>
      <c r="P1060" s="35" t="str" cm="1">
        <f t="array" ref="P1060">VLOOKUP($A1060, TblHospital[], COLUMN(TblHospital[City tier]), FALSE)</f>
        <v>tier - 3</v>
      </c>
      <c r="Q1060" s="35" t="str" cm="1">
        <f t="array" ref="Q1060">VLOOKUP($A1060, TblHospital[],COLUMN(TblHospital[State ID]), FALSE)</f>
        <v>R1011</v>
      </c>
      <c r="R1060" s="31"/>
      <c r="S1060" s="31"/>
      <c r="T1060" s="31"/>
    </row>
    <row r="1061" spans="1:20" x14ac:dyDescent="0.25">
      <c r="A1061" s="39" t="str">
        <f>TblNames[[#This Row],[Customer ID]]</f>
        <v>Id1060</v>
      </c>
      <c r="B1061" s="29" t="str" cm="1">
        <f t="array" ref="B1061">VLOOKUP($A1061, TblNames[], COLUMN(TblNames[First Name]), FALSE)</f>
        <v>Thomas A</v>
      </c>
      <c r="C1061" s="29" cm="1">
        <f t="array" ref="C1061">VLOOKUP($A1061, TblMedical[], COLUMN(TblMedical[HBA1C]), FALSE)</f>
        <v>11.76</v>
      </c>
      <c r="D1061" s="34" cm="1">
        <f t="array" ref="D1061">VLOOKUP($A1061, TblHospital[], COLUMN(TblHospital[Charges]), FALSE)</f>
        <v>10601.63</v>
      </c>
      <c r="E1061" s="40" cm="1">
        <f t="array" ref="E1061">VLOOKUP($A1061, TblHospital[], COLUMN(TblHospital[Age]), FALSE)</f>
        <v>56</v>
      </c>
      <c r="F1061" s="29" cm="1">
        <f t="array" ref="F1061">VLOOKUP($A1061, TblMedical[], COLUMN(TblMedical[BMI]), FALSE)</f>
        <v>32.774999999999999</v>
      </c>
      <c r="G1061" s="29" t="str" cm="1">
        <f t="array" ref="G1061">VLOOKUP($A1061, TblMedical[], COLUMN(TblMedical[Heart Issues]), FALSE)</f>
        <v>Yes</v>
      </c>
      <c r="H1061" s="29" t="str" cm="1">
        <f t="array" ref="H1061">VLOOKUP($A1061, TblMedical[], COLUMN(TblMedical[Any Transplants]), FALSE)</f>
        <v>No</v>
      </c>
      <c r="I1061" s="29" t="str" cm="1">
        <f t="array" ref="I1061">VLOOKUP($A1061, TblMedical[], COLUMN(TblMedical[Cancer history]), FALSE)</f>
        <v>No</v>
      </c>
      <c r="J1061" s="29">
        <f>VLOOKUP($A1061, TblMedical[], 9, FALSE)</f>
        <v>0</v>
      </c>
      <c r="K1061" s="29" t="str" cm="1">
        <f t="array" ref="K1061">VLOOKUP($A1061, TblMedical[], COLUMN(TblMedical[Smoker]), FALSE)</f>
        <v>No</v>
      </c>
      <c r="L1061" s="29" t="str" cm="1">
        <f t="array" ref="L1061">VLOOKUP($A1061, TblMedical[], COLUMN(TblMedical[Weight Status]), FALSE)</f>
        <v>Obesity</v>
      </c>
      <c r="M1061" s="29" t="str" cm="1">
        <f t="array" ref="M1061">VLOOKUP($A1061, TblMedical[], COLUMN(TblMedical[Diabetes Status]), FALSE)</f>
        <v>Diabetes</v>
      </c>
      <c r="N1061" s="30" cm="1">
        <f t="array" ref="N1061">VLOOKUP($A1061, TblHospital[], COLUMN(TblHospital[DateofBirth]), FALSE)</f>
        <v>24646</v>
      </c>
      <c r="O1061" s="35" t="str" cm="1">
        <f t="array" ref="O1061">VLOOKUP($A1061, TblHospital[], COLUMN(TblHospital[Hospital tier]), FALSE)</f>
        <v>tier - 3</v>
      </c>
      <c r="P1061" s="35" t="str" cm="1">
        <f t="array" ref="P1061">VLOOKUP($A1061, TblHospital[], COLUMN(TblHospital[City tier]), FALSE)</f>
        <v>tier - 2</v>
      </c>
      <c r="Q1061" s="35" t="str" cm="1">
        <f t="array" ref="Q1061">VLOOKUP($A1061, TblHospital[],COLUMN(TblHospital[State ID]), FALSE)</f>
        <v>R1012</v>
      </c>
      <c r="R1061" s="31"/>
      <c r="S1061" s="31"/>
      <c r="T1061" s="31"/>
    </row>
    <row r="1062" spans="1:20" x14ac:dyDescent="0.25">
      <c r="A1062" s="39" t="str">
        <f>TblNames[[#This Row],[Customer ID]]</f>
        <v>Id1061</v>
      </c>
      <c r="B1062" s="29" t="str" cm="1">
        <f t="array" ref="B1062">VLOOKUP($A1062, TblNames[], COLUMN(TblNames[First Name]), FALSE)</f>
        <v>Kevin J</v>
      </c>
      <c r="C1062" s="29" cm="1">
        <f t="array" ref="C1062">VLOOKUP($A1062, TblMedical[], COLUMN(TblMedical[HBA1C]), FALSE)</f>
        <v>5.1100000000000003</v>
      </c>
      <c r="D1062" s="34" cm="1">
        <f t="array" ref="D1062">VLOOKUP($A1062, TblHospital[], COLUMN(TblHospital[Charges]), FALSE)</f>
        <v>10601.41</v>
      </c>
      <c r="E1062" s="40" cm="1">
        <f t="array" ref="E1062">VLOOKUP($A1062, TblHospital[], COLUMN(TblHospital[Age]), FALSE)</f>
        <v>57</v>
      </c>
      <c r="F1062" s="29" cm="1">
        <f t="array" ref="F1062">VLOOKUP($A1062, TblMedical[], COLUMN(TblMedical[BMI]), FALSE)</f>
        <v>39.6</v>
      </c>
      <c r="G1062" s="29" t="str" cm="1">
        <f t="array" ref="G1062">VLOOKUP($A1062, TblMedical[], COLUMN(TblMedical[Heart Issues]), FALSE)</f>
        <v>Yes</v>
      </c>
      <c r="H1062" s="29" t="str" cm="1">
        <f t="array" ref="H1062">VLOOKUP($A1062, TblMedical[], COLUMN(TblMedical[Any Transplants]), FALSE)</f>
        <v>No</v>
      </c>
      <c r="I1062" s="29" t="str" cm="1">
        <f t="array" ref="I1062">VLOOKUP($A1062, TblMedical[], COLUMN(TblMedical[Cancer history]), FALSE)</f>
        <v>No</v>
      </c>
      <c r="J1062" s="29">
        <f>VLOOKUP($A1062, TblMedical[], 9, FALSE)</f>
        <v>2</v>
      </c>
      <c r="K1062" s="29" t="str" cm="1">
        <f t="array" ref="K1062">VLOOKUP($A1062, TblMedical[], COLUMN(TblMedical[Smoker]), FALSE)</f>
        <v>No</v>
      </c>
      <c r="L1062" s="29" t="str" cm="1">
        <f t="array" ref="L1062">VLOOKUP($A1062, TblMedical[], COLUMN(TblMedical[Weight Status]), FALSE)</f>
        <v>Obesity</v>
      </c>
      <c r="M1062" s="29" t="str" cm="1">
        <f t="array" ref="M1062">VLOOKUP($A1062, TblMedical[], COLUMN(TblMedical[Diabetes Status]), FALSE)</f>
        <v>Normal</v>
      </c>
      <c r="N1062" s="30" cm="1">
        <f t="array" ref="N1062">VLOOKUP($A1062, TblHospital[], COLUMN(TblHospital[DateofBirth]), FALSE)</f>
        <v>24308</v>
      </c>
      <c r="O1062" s="35" t="str" cm="1">
        <f t="array" ref="O1062">VLOOKUP($A1062, TblHospital[], COLUMN(TblHospital[Hospital tier]), FALSE)</f>
        <v>tier - 3</v>
      </c>
      <c r="P1062" s="35" t="str" cm="1">
        <f t="array" ref="P1062">VLOOKUP($A1062, TblHospital[], COLUMN(TblHospital[City tier]), FALSE)</f>
        <v>tier - 2</v>
      </c>
      <c r="Q1062" s="35" t="str" cm="1">
        <f t="array" ref="Q1062">VLOOKUP($A1062, TblHospital[],COLUMN(TblHospital[State ID]), FALSE)</f>
        <v>R1011</v>
      </c>
      <c r="R1062" s="31"/>
      <c r="S1062" s="31"/>
      <c r="T1062" s="31"/>
    </row>
    <row r="1063" spans="1:20" x14ac:dyDescent="0.25">
      <c r="A1063" s="39" t="str">
        <f>TblNames[[#This Row],[Customer ID]]</f>
        <v>Id1062</v>
      </c>
      <c r="B1063" s="29" t="str" cm="1">
        <f t="array" ref="B1063">VLOOKUP($A1063, TblNames[], COLUMN(TblNames[First Name]), FALSE)</f>
        <v>William H III</v>
      </c>
      <c r="C1063" s="29" cm="1">
        <f t="array" ref="C1063">VLOOKUP($A1063, TblMedical[], COLUMN(TblMedical[HBA1C]), FALSE)</f>
        <v>5.54</v>
      </c>
      <c r="D1063" s="34" cm="1">
        <f t="array" ref="D1063">VLOOKUP($A1063, TblHospital[], COLUMN(TblHospital[Charges]), FALSE)</f>
        <v>10600.55</v>
      </c>
      <c r="E1063" s="40" cm="1">
        <f t="array" ref="E1063">VLOOKUP($A1063, TblHospital[], COLUMN(TblHospital[Age]), FALSE)</f>
        <v>50</v>
      </c>
      <c r="F1063" s="29" cm="1">
        <f t="array" ref="F1063">VLOOKUP($A1063, TblMedical[], COLUMN(TblMedical[BMI]), FALSE)</f>
        <v>30.97</v>
      </c>
      <c r="G1063" s="29" t="str" cm="1">
        <f t="array" ref="G1063">VLOOKUP($A1063, TblMedical[], COLUMN(TblMedical[Heart Issues]), FALSE)</f>
        <v>No</v>
      </c>
      <c r="H1063" s="29" t="str" cm="1">
        <f t="array" ref="H1063">VLOOKUP($A1063, TblMedical[], COLUMN(TblMedical[Any Transplants]), FALSE)</f>
        <v>No</v>
      </c>
      <c r="I1063" s="29" t="str" cm="1">
        <f t="array" ref="I1063">VLOOKUP($A1063, TblMedical[], COLUMN(TblMedical[Cancer history]), FALSE)</f>
        <v>No</v>
      </c>
      <c r="J1063" s="29">
        <f>VLOOKUP($A1063, TblMedical[], 9, FALSE)</f>
        <v>2</v>
      </c>
      <c r="K1063" s="29" t="str" cm="1">
        <f t="array" ref="K1063">VLOOKUP($A1063, TblMedical[], COLUMN(TblMedical[Smoker]), FALSE)</f>
        <v>No</v>
      </c>
      <c r="L1063" s="29" t="str" cm="1">
        <f t="array" ref="L1063">VLOOKUP($A1063, TblMedical[], COLUMN(TblMedical[Weight Status]), FALSE)</f>
        <v>Obesity</v>
      </c>
      <c r="M1063" s="29" t="str" cm="1">
        <f t="array" ref="M1063">VLOOKUP($A1063, TblMedical[], COLUMN(TblMedical[Diabetes Status]), FALSE)</f>
        <v>Normal</v>
      </c>
      <c r="N1063" s="30" cm="1">
        <f t="array" ref="N1063">VLOOKUP($A1063, TblHospital[], COLUMN(TblHospital[DateofBirth]), FALSE)</f>
        <v>26647</v>
      </c>
      <c r="O1063" s="35" t="str" cm="1">
        <f t="array" ref="O1063">VLOOKUP($A1063, TblHospital[], COLUMN(TblHospital[Hospital tier]), FALSE)</f>
        <v>tier - 3</v>
      </c>
      <c r="P1063" s="35" t="str" cm="1">
        <f t="array" ref="P1063">VLOOKUP($A1063, TblHospital[], COLUMN(TblHospital[City tier]), FALSE)</f>
        <v>tier - 1</v>
      </c>
      <c r="Q1063" s="35" t="str" cm="1">
        <f t="array" ref="Q1063">VLOOKUP($A1063, TblHospital[],COLUMN(TblHospital[State ID]), FALSE)</f>
        <v>R1012</v>
      </c>
      <c r="R1063" s="31"/>
      <c r="S1063" s="31"/>
      <c r="T1063" s="31"/>
    </row>
    <row r="1064" spans="1:20" x14ac:dyDescent="0.25">
      <c r="A1064" s="39" t="str">
        <f>TblNames[[#This Row],[Customer ID]]</f>
        <v>Id1063</v>
      </c>
      <c r="B1064" s="29" t="str" cm="1">
        <f t="array" ref="B1064">VLOOKUP($A1064, TblNames[], COLUMN(TblNames[First Name]), FALSE)</f>
        <v>Gal</v>
      </c>
      <c r="C1064" s="29" cm="1">
        <f t="array" ref="C1064">VLOOKUP($A1064, TblMedical[], COLUMN(TblMedical[HBA1C]), FALSE)</f>
        <v>8.8699999999999992</v>
      </c>
      <c r="D1064" s="34" cm="1">
        <f t="array" ref="D1064">VLOOKUP($A1064, TblHospital[], COLUMN(TblHospital[Charges]), FALSE)</f>
        <v>10594.5</v>
      </c>
      <c r="E1064" s="40" cm="1">
        <f t="array" ref="E1064">VLOOKUP($A1064, TblHospital[], COLUMN(TblHospital[Age]), FALSE)</f>
        <v>55</v>
      </c>
      <c r="F1064" s="29" cm="1">
        <f t="array" ref="F1064">VLOOKUP($A1064, TblMedical[], COLUMN(TblMedical[BMI]), FALSE)</f>
        <v>27.645</v>
      </c>
      <c r="G1064" s="29" t="str" cm="1">
        <f t="array" ref="G1064">VLOOKUP($A1064, TblMedical[], COLUMN(TblMedical[Heart Issues]), FALSE)</f>
        <v>Yes</v>
      </c>
      <c r="H1064" s="29" t="str" cm="1">
        <f t="array" ref="H1064">VLOOKUP($A1064, TblMedical[], COLUMN(TblMedical[Any Transplants]), FALSE)</f>
        <v>No</v>
      </c>
      <c r="I1064" s="29" t="str" cm="1">
        <f t="array" ref="I1064">VLOOKUP($A1064, TblMedical[], COLUMN(TblMedical[Cancer history]), FALSE)</f>
        <v>No</v>
      </c>
      <c r="J1064" s="29">
        <f>VLOOKUP($A1064, TblMedical[], 9, FALSE)</f>
        <v>0</v>
      </c>
      <c r="K1064" s="29" t="str" cm="1">
        <f t="array" ref="K1064">VLOOKUP($A1064, TblMedical[], COLUMN(TblMedical[Smoker]), FALSE)</f>
        <v>No</v>
      </c>
      <c r="L1064" s="29" t="str" cm="1">
        <f t="array" ref="L1064">VLOOKUP($A1064, TblMedical[], COLUMN(TblMedical[Weight Status]), FALSE)</f>
        <v>Overweight</v>
      </c>
      <c r="M1064" s="29" t="str" cm="1">
        <f t="array" ref="M1064">VLOOKUP($A1064, TblMedical[], COLUMN(TblMedical[Diabetes Status]), FALSE)</f>
        <v>Diabetes</v>
      </c>
      <c r="N1064" s="30" cm="1">
        <f t="array" ref="N1064">VLOOKUP($A1064, TblHospital[], COLUMN(TblHospital[DateofBirth]), FALSE)</f>
        <v>24805</v>
      </c>
      <c r="O1064" s="35" t="str" cm="1">
        <f t="array" ref="O1064">VLOOKUP($A1064, TblHospital[], COLUMN(TblHospital[Hospital tier]), FALSE)</f>
        <v>tier - 3</v>
      </c>
      <c r="P1064" s="35" t="str" cm="1">
        <f t="array" ref="P1064">VLOOKUP($A1064, TblHospital[], COLUMN(TblHospital[City tier]), FALSE)</f>
        <v>tier - 1</v>
      </c>
      <c r="Q1064" s="35" t="str" cm="1">
        <f t="array" ref="Q1064">VLOOKUP($A1064, TblHospital[],COLUMN(TblHospital[State ID]), FALSE)</f>
        <v>R1012</v>
      </c>
      <c r="R1064" s="31"/>
      <c r="S1064" s="31"/>
      <c r="T1064" s="31"/>
    </row>
    <row r="1065" spans="1:20" x14ac:dyDescent="0.25">
      <c r="A1065" s="39" t="str">
        <f>TblNames[[#This Row],[Customer ID]]</f>
        <v>Id1064</v>
      </c>
      <c r="B1065" s="29" t="str" cm="1">
        <f t="array" ref="B1065">VLOOKUP($A1065, TblNames[], COLUMN(TblNames[First Name]), FALSE)</f>
        <v>Anton</v>
      </c>
      <c r="C1065" s="29" cm="1">
        <f t="array" ref="C1065">VLOOKUP($A1065, TblMedical[], COLUMN(TblMedical[HBA1C]), FALSE)</f>
        <v>5.96</v>
      </c>
      <c r="D1065" s="34" cm="1">
        <f t="array" ref="D1065">VLOOKUP($A1065, TblHospital[], COLUMN(TblHospital[Charges]), FALSE)</f>
        <v>10594.23</v>
      </c>
      <c r="E1065" s="40" cm="1">
        <f t="array" ref="E1065">VLOOKUP($A1065, TblHospital[], COLUMN(TblHospital[Age]), FALSE)</f>
        <v>56</v>
      </c>
      <c r="F1065" s="29" cm="1">
        <f t="array" ref="F1065">VLOOKUP($A1065, TblMedical[], COLUMN(TblMedical[BMI]), FALSE)</f>
        <v>34.43</v>
      </c>
      <c r="G1065" s="29" t="str" cm="1">
        <f t="array" ref="G1065">VLOOKUP($A1065, TblMedical[], COLUMN(TblMedical[Heart Issues]), FALSE)</f>
        <v>Yes</v>
      </c>
      <c r="H1065" s="29" t="str" cm="1">
        <f t="array" ref="H1065">VLOOKUP($A1065, TblMedical[], COLUMN(TblMedical[Any Transplants]), FALSE)</f>
        <v>No</v>
      </c>
      <c r="I1065" s="29" t="str" cm="1">
        <f t="array" ref="I1065">VLOOKUP($A1065, TblMedical[], COLUMN(TblMedical[Cancer history]), FALSE)</f>
        <v>No</v>
      </c>
      <c r="J1065" s="29">
        <f>VLOOKUP($A1065, TblMedical[], 9, FALSE)</f>
        <v>2</v>
      </c>
      <c r="K1065" s="29" t="str" cm="1">
        <f t="array" ref="K1065">VLOOKUP($A1065, TblMedical[], COLUMN(TblMedical[Smoker]), FALSE)</f>
        <v>No</v>
      </c>
      <c r="L1065" s="29" t="str" cm="1">
        <f t="array" ref="L1065">VLOOKUP($A1065, TblMedical[], COLUMN(TblMedical[Weight Status]), FALSE)</f>
        <v>Obesity</v>
      </c>
      <c r="M1065" s="29" t="str" cm="1">
        <f t="array" ref="M1065">VLOOKUP($A1065, TblMedical[], COLUMN(TblMedical[Diabetes Status]), FALSE)</f>
        <v>Normal</v>
      </c>
      <c r="N1065" s="30" cm="1">
        <f t="array" ref="N1065">VLOOKUP($A1065, TblHospital[], COLUMN(TblHospital[DateofBirth]), FALSE)</f>
        <v>24414</v>
      </c>
      <c r="O1065" s="35" t="str" cm="1">
        <f t="array" ref="O1065">VLOOKUP($A1065, TblHospital[], COLUMN(TblHospital[Hospital tier]), FALSE)</f>
        <v>tier - 3</v>
      </c>
      <c r="P1065" s="35" t="str" cm="1">
        <f t="array" ref="P1065">VLOOKUP($A1065, TblHospital[], COLUMN(TblHospital[City tier]), FALSE)</f>
        <v>tier - 3</v>
      </c>
      <c r="Q1065" s="35" t="str" cm="1">
        <f t="array" ref="Q1065">VLOOKUP($A1065, TblHospital[],COLUMN(TblHospital[State ID]), FALSE)</f>
        <v>R1013</v>
      </c>
      <c r="R1065" s="31"/>
      <c r="S1065" s="31"/>
      <c r="T1065" s="31"/>
    </row>
    <row r="1066" spans="1:20" x14ac:dyDescent="0.25">
      <c r="A1066" s="39" t="str">
        <f>TblNames[[#This Row],[Customer ID]]</f>
        <v>Id1065</v>
      </c>
      <c r="B1066" s="29" t="str" cm="1">
        <f t="array" ref="B1066">VLOOKUP($A1066, TblNames[], COLUMN(TblNames[First Name]), FALSE)</f>
        <v xml:space="preserve">  Yazmin</v>
      </c>
      <c r="C1066" s="29" cm="1">
        <f t="array" ref="C1066">VLOOKUP($A1066, TblMedical[], COLUMN(TblMedical[HBA1C]), FALSE)</f>
        <v>4.4400000000000004</v>
      </c>
      <c r="D1066" s="34" cm="1">
        <f t="array" ref="D1066">VLOOKUP($A1066, TblHospital[], COLUMN(TblHospital[Charges]), FALSE)</f>
        <v>10579.71</v>
      </c>
      <c r="E1066" s="40" cm="1">
        <f t="array" ref="E1066">VLOOKUP($A1066, TblHospital[], COLUMN(TblHospital[Age]), FALSE)</f>
        <v>53</v>
      </c>
      <c r="F1066" s="29" cm="1">
        <f t="array" ref="F1066">VLOOKUP($A1066, TblMedical[], COLUMN(TblMedical[BMI]), FALSE)</f>
        <v>39.6</v>
      </c>
      <c r="G1066" s="29" t="str" cm="1">
        <f t="array" ref="G1066">VLOOKUP($A1066, TblMedical[], COLUMN(TblMedical[Heart Issues]), FALSE)</f>
        <v>Yes</v>
      </c>
      <c r="H1066" s="29" t="str" cm="1">
        <f t="array" ref="H1066">VLOOKUP($A1066, TblMedical[], COLUMN(TblMedical[Any Transplants]), FALSE)</f>
        <v>No</v>
      </c>
      <c r="I1066" s="29" t="str" cm="1">
        <f t="array" ref="I1066">VLOOKUP($A1066, TblMedical[], COLUMN(TblMedical[Cancer history]), FALSE)</f>
        <v>Yes</v>
      </c>
      <c r="J1066" s="29">
        <f>VLOOKUP($A1066, TblMedical[], 9, FALSE)</f>
        <v>1</v>
      </c>
      <c r="K1066" s="29" t="str" cm="1">
        <f t="array" ref="K1066">VLOOKUP($A1066, TblMedical[], COLUMN(TblMedical[Smoker]), FALSE)</f>
        <v>No</v>
      </c>
      <c r="L1066" s="29" t="str" cm="1">
        <f t="array" ref="L1066">VLOOKUP($A1066, TblMedical[], COLUMN(TblMedical[Weight Status]), FALSE)</f>
        <v>Obesity</v>
      </c>
      <c r="M1066" s="29" t="str" cm="1">
        <f t="array" ref="M1066">VLOOKUP($A1066, TblMedical[], COLUMN(TblMedical[Diabetes Status]), FALSE)</f>
        <v>Normal</v>
      </c>
      <c r="N1066" s="30" cm="1">
        <f t="array" ref="N1066">VLOOKUP($A1066, TblHospital[], COLUMN(TblHospital[DateofBirth]), FALSE)</f>
        <v>25562</v>
      </c>
      <c r="O1066" s="35" t="str" cm="1">
        <f t="array" ref="O1066">VLOOKUP($A1066, TblHospital[], COLUMN(TblHospital[Hospital tier]), FALSE)</f>
        <v>tier - 3</v>
      </c>
      <c r="P1066" s="35" t="str" cm="1">
        <f t="array" ref="P1066">VLOOKUP($A1066, TblHospital[], COLUMN(TblHospital[City tier]), FALSE)</f>
        <v>tier - 3</v>
      </c>
      <c r="Q1066" s="35" t="str" cm="1">
        <f t="array" ref="Q1066">VLOOKUP($A1066, TblHospital[],COLUMN(TblHospital[State ID]), FALSE)</f>
        <v>R1013</v>
      </c>
      <c r="R1066" s="31"/>
      <c r="S1066" s="31"/>
      <c r="T1066" s="31"/>
    </row>
    <row r="1067" spans="1:20" x14ac:dyDescent="0.25">
      <c r="A1067" s="39" t="str">
        <f>TblNames[[#This Row],[Customer ID]]</f>
        <v>Id1066</v>
      </c>
      <c r="B1067" s="29" t="str" cm="1">
        <f t="array" ref="B1067">VLOOKUP($A1067, TblNames[], COLUMN(TblNames[First Name]), FALSE)</f>
        <v>Florian</v>
      </c>
      <c r="C1067" s="29" cm="1">
        <f t="array" ref="C1067">VLOOKUP($A1067, TblMedical[], COLUMN(TblMedical[HBA1C]), FALSE)</f>
        <v>4.6500000000000004</v>
      </c>
      <c r="D1067" s="34" cm="1">
        <f t="array" ref="D1067">VLOOKUP($A1067, TblHospital[], COLUMN(TblHospital[Charges]), FALSE)</f>
        <v>10577.09</v>
      </c>
      <c r="E1067" s="40" cm="1">
        <f t="array" ref="E1067">VLOOKUP($A1067, TblHospital[], COLUMN(TblHospital[Age]), FALSE)</f>
        <v>56</v>
      </c>
      <c r="F1067" s="29" cm="1">
        <f t="array" ref="F1067">VLOOKUP($A1067, TblMedical[], COLUMN(TblMedical[BMI]), FALSE)</f>
        <v>22.1</v>
      </c>
      <c r="G1067" s="29" t="str" cm="1">
        <f t="array" ref="G1067">VLOOKUP($A1067, TblMedical[], COLUMN(TblMedical[Heart Issues]), FALSE)</f>
        <v>Yes</v>
      </c>
      <c r="H1067" s="29" t="str" cm="1">
        <f t="array" ref="H1067">VLOOKUP($A1067, TblMedical[], COLUMN(TblMedical[Any Transplants]), FALSE)</f>
        <v>No</v>
      </c>
      <c r="I1067" s="29" t="str" cm="1">
        <f t="array" ref="I1067">VLOOKUP($A1067, TblMedical[], COLUMN(TblMedical[Cancer history]), FALSE)</f>
        <v>No</v>
      </c>
      <c r="J1067" s="29">
        <f>VLOOKUP($A1067, TblMedical[], 9, FALSE)</f>
        <v>2</v>
      </c>
      <c r="K1067" s="29" t="str" cm="1">
        <f t="array" ref="K1067">VLOOKUP($A1067, TblMedical[], COLUMN(TblMedical[Smoker]), FALSE)</f>
        <v>No</v>
      </c>
      <c r="L1067" s="29" t="str" cm="1">
        <f t="array" ref="L1067">VLOOKUP($A1067, TblMedical[], COLUMN(TblMedical[Weight Status]), FALSE)</f>
        <v>Normal Weight</v>
      </c>
      <c r="M1067" s="29" t="str" cm="1">
        <f t="array" ref="M1067">VLOOKUP($A1067, TblMedical[], COLUMN(TblMedical[Diabetes Status]), FALSE)</f>
        <v>Normal</v>
      </c>
      <c r="N1067" s="30" cm="1">
        <f t="array" ref="N1067">VLOOKUP($A1067, TblHospital[], COLUMN(TblHospital[DateofBirth]), FALSE)</f>
        <v>24452</v>
      </c>
      <c r="O1067" s="35" t="str" cm="1">
        <f t="array" ref="O1067">VLOOKUP($A1067, TblHospital[], COLUMN(TblHospital[Hospital tier]), FALSE)</f>
        <v>tier - 3</v>
      </c>
      <c r="P1067" s="35" t="str" cm="1">
        <f t="array" ref="P1067">VLOOKUP($A1067, TblHospital[], COLUMN(TblHospital[City tier]), FALSE)</f>
        <v>tier - 3</v>
      </c>
      <c r="Q1067" s="35" t="str" cm="1">
        <f t="array" ref="Q1067">VLOOKUP($A1067, TblHospital[],COLUMN(TblHospital[State ID]), FALSE)</f>
        <v>R1011</v>
      </c>
      <c r="R1067" s="31"/>
      <c r="S1067" s="31"/>
      <c r="T1067" s="31"/>
    </row>
    <row r="1068" spans="1:20" x14ac:dyDescent="0.25">
      <c r="A1068" s="39" t="str">
        <f>TblNames[[#This Row],[Customer ID]]</f>
        <v>Id1067</v>
      </c>
      <c r="B1068" s="29" t="str" cm="1">
        <f t="array" ref="B1068">VLOOKUP($A1068, TblNames[], COLUMN(TblNames[First Name]), FALSE)</f>
        <v>Karen L</v>
      </c>
      <c r="C1068" s="29" cm="1">
        <f t="array" ref="C1068">VLOOKUP($A1068, TblMedical[], COLUMN(TblMedical[HBA1C]), FALSE)</f>
        <v>5.64</v>
      </c>
      <c r="D1068" s="34" cm="1">
        <f t="array" ref="D1068">VLOOKUP($A1068, TblHospital[], COLUMN(TblHospital[Charges]), FALSE)</f>
        <v>10564.88</v>
      </c>
      <c r="E1068" s="40" cm="1">
        <f t="array" ref="E1068">VLOOKUP($A1068, TblHospital[], COLUMN(TblHospital[Age]), FALSE)</f>
        <v>54</v>
      </c>
      <c r="F1068" s="29" cm="1">
        <f t="array" ref="F1068">VLOOKUP($A1068, TblMedical[], COLUMN(TblMedical[BMI]), FALSE)</f>
        <v>33.25</v>
      </c>
      <c r="G1068" s="29" t="str" cm="1">
        <f t="array" ref="G1068">VLOOKUP($A1068, TblMedical[], COLUMN(TblMedical[Heart Issues]), FALSE)</f>
        <v>Yes</v>
      </c>
      <c r="H1068" s="29" t="str" cm="1">
        <f t="array" ref="H1068">VLOOKUP($A1068, TblMedical[], COLUMN(TblMedical[Any Transplants]), FALSE)</f>
        <v>No</v>
      </c>
      <c r="I1068" s="29" t="str" cm="1">
        <f t="array" ref="I1068">VLOOKUP($A1068, TblMedical[], COLUMN(TblMedical[Cancer history]), FALSE)</f>
        <v>Yes</v>
      </c>
      <c r="J1068" s="29">
        <f>VLOOKUP($A1068, TblMedical[], 9, FALSE)</f>
        <v>1</v>
      </c>
      <c r="K1068" s="29" t="str" cm="1">
        <f t="array" ref="K1068">VLOOKUP($A1068, TblMedical[], COLUMN(TblMedical[Smoker]), FALSE)</f>
        <v>No</v>
      </c>
      <c r="L1068" s="29" t="str" cm="1">
        <f t="array" ref="L1068">VLOOKUP($A1068, TblMedical[], COLUMN(TblMedical[Weight Status]), FALSE)</f>
        <v>Obesity</v>
      </c>
      <c r="M1068" s="29" t="str" cm="1">
        <f t="array" ref="M1068">VLOOKUP($A1068, TblMedical[], COLUMN(TblMedical[Diabetes Status]), FALSE)</f>
        <v>Normal</v>
      </c>
      <c r="N1068" s="30" cm="1">
        <f t="array" ref="N1068">VLOOKUP($A1068, TblHospital[], COLUMN(TblHospital[DateofBirth]), FALSE)</f>
        <v>25401</v>
      </c>
      <c r="O1068" s="35" t="str" cm="1">
        <f t="array" ref="O1068">VLOOKUP($A1068, TblHospital[], COLUMN(TblHospital[Hospital tier]), FALSE)</f>
        <v>tier - 3</v>
      </c>
      <c r="P1068" s="35" t="str" cm="1">
        <f t="array" ref="P1068">VLOOKUP($A1068, TblHospital[], COLUMN(TblHospital[City tier]), FALSE)</f>
        <v>tier - 1</v>
      </c>
      <c r="Q1068" s="35" t="str" cm="1">
        <f t="array" ref="Q1068">VLOOKUP($A1068, TblHospital[],COLUMN(TblHospital[State ID]), FALSE)</f>
        <v>R1024</v>
      </c>
      <c r="R1068" s="31"/>
      <c r="S1068" s="31"/>
      <c r="T1068" s="31"/>
    </row>
    <row r="1069" spans="1:20" x14ac:dyDescent="0.25">
      <c r="A1069" s="39" t="str">
        <f>TblNames[[#This Row],[Customer ID]]</f>
        <v>Id1068</v>
      </c>
      <c r="B1069" s="29" t="str" cm="1">
        <f t="array" ref="B1069">VLOOKUP($A1069, TblNames[], COLUMN(TblNames[First Name]), FALSE)</f>
        <v>Scott</v>
      </c>
      <c r="C1069" s="29" cm="1">
        <f t="array" ref="C1069">VLOOKUP($A1069, TblMedical[], COLUMN(TblMedical[HBA1C]), FALSE)</f>
        <v>10.19</v>
      </c>
      <c r="D1069" s="34" cm="1">
        <f t="array" ref="D1069">VLOOKUP($A1069, TblHospital[], COLUMN(TblHospital[Charges]), FALSE)</f>
        <v>10560.49</v>
      </c>
      <c r="E1069" s="40" cm="1">
        <f t="array" ref="E1069">VLOOKUP($A1069, TblHospital[], COLUMN(TblHospital[Age]), FALSE)</f>
        <v>52</v>
      </c>
      <c r="F1069" s="29" cm="1">
        <f t="array" ref="F1069">VLOOKUP($A1069, TblMedical[], COLUMN(TblMedical[BMI]), FALSE)</f>
        <v>33.33</v>
      </c>
      <c r="G1069" s="29" t="str" cm="1">
        <f t="array" ref="G1069">VLOOKUP($A1069, TblMedical[], COLUMN(TblMedical[Heart Issues]), FALSE)</f>
        <v>No</v>
      </c>
      <c r="H1069" s="29" t="str" cm="1">
        <f t="array" ref="H1069">VLOOKUP($A1069, TblMedical[], COLUMN(TblMedical[Any Transplants]), FALSE)</f>
        <v>No</v>
      </c>
      <c r="I1069" s="29" t="str" cm="1">
        <f t="array" ref="I1069">VLOOKUP($A1069, TblMedical[], COLUMN(TblMedical[Cancer history]), FALSE)</f>
        <v>No</v>
      </c>
      <c r="J1069" s="29">
        <f>VLOOKUP($A1069, TblMedical[], 9, FALSE)</f>
        <v>0</v>
      </c>
      <c r="K1069" s="29" t="str" cm="1">
        <f t="array" ref="K1069">VLOOKUP($A1069, TblMedical[], COLUMN(TblMedical[Smoker]), FALSE)</f>
        <v>No</v>
      </c>
      <c r="L1069" s="29" t="str" cm="1">
        <f t="array" ref="L1069">VLOOKUP($A1069, TblMedical[], COLUMN(TblMedical[Weight Status]), FALSE)</f>
        <v>Obesity</v>
      </c>
      <c r="M1069" s="29" t="str" cm="1">
        <f t="array" ref="M1069">VLOOKUP($A1069, TblMedical[], COLUMN(TblMedical[Diabetes Status]), FALSE)</f>
        <v>Diabetes</v>
      </c>
      <c r="N1069" s="30" cm="1">
        <f t="array" ref="N1069">VLOOKUP($A1069, TblHospital[], COLUMN(TblHospital[DateofBirth]), FALSE)</f>
        <v>26113</v>
      </c>
      <c r="O1069" s="35" t="str" cm="1">
        <f t="array" ref="O1069">VLOOKUP($A1069, TblHospital[], COLUMN(TblHospital[Hospital tier]), FALSE)</f>
        <v>tier - 3</v>
      </c>
      <c r="P1069" s="35" t="str" cm="1">
        <f t="array" ref="P1069">VLOOKUP($A1069, TblHospital[], COLUMN(TblHospital[City tier]), FALSE)</f>
        <v>tier - 2</v>
      </c>
      <c r="Q1069" s="35" t="str" cm="1">
        <f t="array" ref="Q1069">VLOOKUP($A1069, TblHospital[],COLUMN(TblHospital[State ID]), FALSE)</f>
        <v>R1013</v>
      </c>
      <c r="R1069" s="31"/>
      <c r="S1069" s="31"/>
      <c r="T1069" s="31"/>
    </row>
    <row r="1070" spans="1:20" x14ac:dyDescent="0.25">
      <c r="A1070" s="39" t="str">
        <f>TblNames[[#This Row],[Customer ID]]</f>
        <v>Id1069</v>
      </c>
      <c r="B1070" s="29" t="str" cm="1">
        <f t="array" ref="B1070">VLOOKUP($A1070, TblNames[], COLUMN(TblNames[First Name]), FALSE)</f>
        <v>Claire</v>
      </c>
      <c r="C1070" s="29" cm="1">
        <f t="array" ref="C1070">VLOOKUP($A1070, TblMedical[], COLUMN(TblMedical[HBA1C]), FALSE)</f>
        <v>10.79</v>
      </c>
      <c r="D1070" s="34" cm="1">
        <f t="array" ref="D1070">VLOOKUP($A1070, TblHospital[], COLUMN(TblHospital[Charges]), FALSE)</f>
        <v>10546.48</v>
      </c>
      <c r="E1070" s="40" cm="1">
        <f t="array" ref="E1070">VLOOKUP($A1070, TblHospital[], COLUMN(TblHospital[Age]), FALSE)</f>
        <v>51</v>
      </c>
      <c r="F1070" s="29" cm="1">
        <f t="array" ref="F1070">VLOOKUP($A1070, TblMedical[], COLUMN(TblMedical[BMI]), FALSE)</f>
        <v>30.5</v>
      </c>
      <c r="G1070" s="29" t="str" cm="1">
        <f t="array" ref="G1070">VLOOKUP($A1070, TblMedical[], COLUMN(TblMedical[Heart Issues]), FALSE)</f>
        <v>No</v>
      </c>
      <c r="H1070" s="29" t="str" cm="1">
        <f t="array" ref="H1070">VLOOKUP($A1070, TblMedical[], COLUMN(TblMedical[Any Transplants]), FALSE)</f>
        <v>No</v>
      </c>
      <c r="I1070" s="29" t="str" cm="1">
        <f t="array" ref="I1070">VLOOKUP($A1070, TblMedical[], COLUMN(TblMedical[Cancer history]), FALSE)</f>
        <v>No</v>
      </c>
      <c r="J1070" s="29">
        <f>VLOOKUP($A1070, TblMedical[], 9, FALSE)</f>
        <v>0</v>
      </c>
      <c r="K1070" s="29" t="str" cm="1">
        <f t="array" ref="K1070">VLOOKUP($A1070, TblMedical[], COLUMN(TblMedical[Smoker]), FALSE)</f>
        <v>No</v>
      </c>
      <c r="L1070" s="29" t="str" cm="1">
        <f t="array" ref="L1070">VLOOKUP($A1070, TblMedical[], COLUMN(TblMedical[Weight Status]), FALSE)</f>
        <v>Obesity</v>
      </c>
      <c r="M1070" s="29" t="str" cm="1">
        <f t="array" ref="M1070">VLOOKUP($A1070, TblMedical[], COLUMN(TblMedical[Diabetes Status]), FALSE)</f>
        <v>Diabetes</v>
      </c>
      <c r="N1070" s="30" cm="1">
        <f t="array" ref="N1070">VLOOKUP($A1070, TblHospital[], COLUMN(TblHospital[DateofBirth]), FALSE)</f>
        <v>26202</v>
      </c>
      <c r="O1070" s="35" t="str" cm="1">
        <f t="array" ref="O1070">VLOOKUP($A1070, TblHospital[], COLUMN(TblHospital[Hospital tier]), FALSE)</f>
        <v>tier - 3</v>
      </c>
      <c r="P1070" s="35" t="str" cm="1">
        <f t="array" ref="P1070">VLOOKUP($A1070, TblHospital[], COLUMN(TblHospital[City tier]), FALSE)</f>
        <v>tier - 3</v>
      </c>
      <c r="Q1070" s="35" t="str" cm="1">
        <f t="array" ref="Q1070">VLOOKUP($A1070, TblHospital[],COLUMN(TblHospital[State ID]), FALSE)</f>
        <v>R1011</v>
      </c>
      <c r="R1070" s="31"/>
      <c r="S1070" s="31"/>
      <c r="T1070" s="31"/>
    </row>
    <row r="1071" spans="1:20" x14ac:dyDescent="0.25">
      <c r="A1071" s="39" t="str">
        <f>TblNames[[#This Row],[Customer ID]]</f>
        <v>Id1070</v>
      </c>
      <c r="B1071" s="29" t="str" cm="1">
        <f t="array" ref="B1071">VLOOKUP($A1071, TblNames[], COLUMN(TblNames[First Name]), FALSE)</f>
        <v>Lynn M</v>
      </c>
      <c r="C1071" s="29" cm="1">
        <f t="array" ref="C1071">VLOOKUP($A1071, TblMedical[], COLUMN(TblMedical[HBA1C]), FALSE)</f>
        <v>4.24</v>
      </c>
      <c r="D1071" s="34" cm="1">
        <f t="array" ref="D1071">VLOOKUP($A1071, TblHospital[], COLUMN(TblHospital[Charges]), FALSE)</f>
        <v>10495.6</v>
      </c>
      <c r="E1071" s="40" cm="1">
        <f t="array" ref="E1071">VLOOKUP($A1071, TblHospital[], COLUMN(TblHospital[Age]), FALSE)</f>
        <v>45</v>
      </c>
      <c r="F1071" s="29" cm="1">
        <f t="array" ref="F1071">VLOOKUP($A1071, TblMedical[], COLUMN(TblMedical[BMI]), FALSE)</f>
        <v>30.3</v>
      </c>
      <c r="G1071" s="29" t="str" cm="1">
        <f t="array" ref="G1071">VLOOKUP($A1071, TblMedical[], COLUMN(TblMedical[Heart Issues]), FALSE)</f>
        <v>No</v>
      </c>
      <c r="H1071" s="29" t="str" cm="1">
        <f t="array" ref="H1071">VLOOKUP($A1071, TblMedical[], COLUMN(TblMedical[Any Transplants]), FALSE)</f>
        <v>No</v>
      </c>
      <c r="I1071" s="29" t="str" cm="1">
        <f t="array" ref="I1071">VLOOKUP($A1071, TblMedical[], COLUMN(TblMedical[Cancer history]), FALSE)</f>
        <v>No</v>
      </c>
      <c r="J1071" s="29">
        <f>VLOOKUP($A1071, TblMedical[], 9, FALSE)</f>
        <v>0</v>
      </c>
      <c r="K1071" s="29" t="str" cm="1">
        <f t="array" ref="K1071">VLOOKUP($A1071, TblMedical[], COLUMN(TblMedical[Smoker]), FALSE)</f>
        <v>No</v>
      </c>
      <c r="L1071" s="29" t="str" cm="1">
        <f t="array" ref="L1071">VLOOKUP($A1071, TblMedical[], COLUMN(TblMedical[Weight Status]), FALSE)</f>
        <v>Obesity</v>
      </c>
      <c r="M1071" s="29" t="str" cm="1">
        <f t="array" ref="M1071">VLOOKUP($A1071, TblMedical[], COLUMN(TblMedical[Diabetes Status]), FALSE)</f>
        <v>Normal</v>
      </c>
      <c r="N1071" s="30" cm="1">
        <f t="array" ref="N1071">VLOOKUP($A1071, TblHospital[], COLUMN(TblHospital[DateofBirth]), FALSE)</f>
        <v>28423</v>
      </c>
      <c r="O1071" s="35" t="str" cm="1">
        <f t="array" ref="O1071">VLOOKUP($A1071, TblHospital[], COLUMN(TblHospital[Hospital tier]), FALSE)</f>
        <v>tier - 3</v>
      </c>
      <c r="P1071" s="35" t="str" cm="1">
        <f t="array" ref="P1071">VLOOKUP($A1071, TblHospital[], COLUMN(TblHospital[City tier]), FALSE)</f>
        <v>tier - 1</v>
      </c>
      <c r="Q1071" s="35" t="str" cm="1">
        <f t="array" ref="Q1071">VLOOKUP($A1071, TblHospital[],COLUMN(TblHospital[State ID]), FALSE)</f>
        <v>R1012</v>
      </c>
      <c r="R1071" s="31"/>
      <c r="S1071" s="31"/>
      <c r="T1071" s="31"/>
    </row>
    <row r="1072" spans="1:20" x14ac:dyDescent="0.25">
      <c r="A1072" s="39" t="str">
        <f>TblNames[[#This Row],[Customer ID]]</f>
        <v>Id1071</v>
      </c>
      <c r="B1072" s="29" t="str" cm="1">
        <f t="array" ref="B1072">VLOOKUP($A1072, TblNames[], COLUMN(TblNames[First Name]), FALSE)</f>
        <v>Sharon</v>
      </c>
      <c r="C1072" s="29" cm="1">
        <f t="array" ref="C1072">VLOOKUP($A1072, TblMedical[], COLUMN(TblMedical[HBA1C]), FALSE)</f>
        <v>5.83</v>
      </c>
      <c r="D1072" s="34" cm="1">
        <f t="array" ref="D1072">VLOOKUP($A1072, TblHospital[], COLUMN(TblHospital[Charges]), FALSE)</f>
        <v>10493.95</v>
      </c>
      <c r="E1072" s="40" cm="1">
        <f t="array" ref="E1072">VLOOKUP($A1072, TblHospital[], COLUMN(TblHospital[Age]), FALSE)</f>
        <v>50</v>
      </c>
      <c r="F1072" s="29" cm="1">
        <f t="array" ref="F1072">VLOOKUP($A1072, TblMedical[], COLUMN(TblMedical[BMI]), FALSE)</f>
        <v>26.22</v>
      </c>
      <c r="G1072" s="29" t="str" cm="1">
        <f t="array" ref="G1072">VLOOKUP($A1072, TblMedical[], COLUMN(TblMedical[Heart Issues]), FALSE)</f>
        <v>No</v>
      </c>
      <c r="H1072" s="29" t="str" cm="1">
        <f t="array" ref="H1072">VLOOKUP($A1072, TblMedical[], COLUMN(TblMedical[Any Transplants]), FALSE)</f>
        <v>No</v>
      </c>
      <c r="I1072" s="29" t="str" cm="1">
        <f t="array" ref="I1072">VLOOKUP($A1072, TblMedical[], COLUMN(TblMedical[Cancer history]), FALSE)</f>
        <v>No</v>
      </c>
      <c r="J1072" s="29">
        <f>VLOOKUP($A1072, TblMedical[], 9, FALSE)</f>
        <v>2</v>
      </c>
      <c r="K1072" s="29" t="str" cm="1">
        <f t="array" ref="K1072">VLOOKUP($A1072, TblMedical[], COLUMN(TblMedical[Smoker]), FALSE)</f>
        <v>No</v>
      </c>
      <c r="L1072" s="29" t="str" cm="1">
        <f t="array" ref="L1072">VLOOKUP($A1072, TblMedical[], COLUMN(TblMedical[Weight Status]), FALSE)</f>
        <v>Overweight</v>
      </c>
      <c r="M1072" s="29" t="str" cm="1">
        <f t="array" ref="M1072">VLOOKUP($A1072, TblMedical[], COLUMN(TblMedical[Diabetes Status]), FALSE)</f>
        <v>Normal</v>
      </c>
      <c r="N1072" s="30" cm="1">
        <f t="array" ref="N1072">VLOOKUP($A1072, TblHospital[], COLUMN(TblHospital[DateofBirth]), FALSE)</f>
        <v>26591</v>
      </c>
      <c r="O1072" s="35" t="str" cm="1">
        <f t="array" ref="O1072">VLOOKUP($A1072, TblHospital[], COLUMN(TblHospital[Hospital tier]), FALSE)</f>
        <v>tier - 3</v>
      </c>
      <c r="P1072" s="35" t="str" cm="1">
        <f t="array" ref="P1072">VLOOKUP($A1072, TblHospital[], COLUMN(TblHospital[City tier]), FALSE)</f>
        <v>tier - 1</v>
      </c>
      <c r="Q1072" s="35" t="str" cm="1">
        <f t="array" ref="Q1072">VLOOKUP($A1072, TblHospital[],COLUMN(TblHospital[State ID]), FALSE)</f>
        <v>R1012</v>
      </c>
      <c r="R1072" s="31"/>
      <c r="S1072" s="31"/>
      <c r="T1072" s="31"/>
    </row>
    <row r="1073" spans="1:20" x14ac:dyDescent="0.25">
      <c r="A1073" s="39" t="str">
        <f>TblNames[[#This Row],[Customer ID]]</f>
        <v>Id1072</v>
      </c>
      <c r="B1073" s="29" t="str" cm="1">
        <f t="array" ref="B1073">VLOOKUP($A1073, TblNames[], COLUMN(TblNames[First Name]), FALSE)</f>
        <v>Candice</v>
      </c>
      <c r="C1073" s="29" cm="1">
        <f t="array" ref="C1073">VLOOKUP($A1073, TblMedical[], COLUMN(TblMedical[HBA1C]), FALSE)</f>
        <v>11.85</v>
      </c>
      <c r="D1073" s="34" cm="1">
        <f t="array" ref="D1073">VLOOKUP($A1073, TblHospital[], COLUMN(TblHospital[Charges]), FALSE)</f>
        <v>10486.55</v>
      </c>
      <c r="E1073" s="40" cm="1">
        <f t="array" ref="E1073">VLOOKUP($A1073, TblHospital[], COLUMN(TblHospital[Age]), FALSE)</f>
        <v>44</v>
      </c>
      <c r="F1073" s="29" cm="1">
        <f t="array" ref="F1073">VLOOKUP($A1073, TblMedical[], COLUMN(TblMedical[BMI]), FALSE)</f>
        <v>29.99</v>
      </c>
      <c r="G1073" s="29" t="str" cm="1">
        <f t="array" ref="G1073">VLOOKUP($A1073, TblMedical[], COLUMN(TblMedical[Heart Issues]), FALSE)</f>
        <v>No</v>
      </c>
      <c r="H1073" s="29" t="str" cm="1">
        <f t="array" ref="H1073">VLOOKUP($A1073, TblMedical[], COLUMN(TblMedical[Any Transplants]), FALSE)</f>
        <v>No</v>
      </c>
      <c r="I1073" s="29" t="str" cm="1">
        <f t="array" ref="I1073">VLOOKUP($A1073, TblMedical[], COLUMN(TblMedical[Cancer history]), FALSE)</f>
        <v>No</v>
      </c>
      <c r="J1073" s="29">
        <f>VLOOKUP($A1073, TblMedical[], 9, FALSE)</f>
        <v>0</v>
      </c>
      <c r="K1073" s="29" t="str" cm="1">
        <f t="array" ref="K1073">VLOOKUP($A1073, TblMedical[], COLUMN(TblMedical[Smoker]), FALSE)</f>
        <v>No</v>
      </c>
      <c r="L1073" s="29" t="str" cm="1">
        <f t="array" ref="L1073">VLOOKUP($A1073, TblMedical[], COLUMN(TblMedical[Weight Status]), FALSE)</f>
        <v>Overweight</v>
      </c>
      <c r="M1073" s="29" t="str" cm="1">
        <f t="array" ref="M1073">VLOOKUP($A1073, TblMedical[], COLUMN(TblMedical[Diabetes Status]), FALSE)</f>
        <v>Diabetes</v>
      </c>
      <c r="N1073" s="30" cm="1">
        <f t="array" ref="N1073">VLOOKUP($A1073, TblHospital[], COLUMN(TblHospital[DateofBirth]), FALSE)</f>
        <v>28723</v>
      </c>
      <c r="O1073" s="35" t="str" cm="1">
        <f t="array" ref="O1073">VLOOKUP($A1073, TblHospital[], COLUMN(TblHospital[Hospital tier]), FALSE)</f>
        <v>tier - 3</v>
      </c>
      <c r="P1073" s="35" t="str" cm="1">
        <f t="array" ref="P1073">VLOOKUP($A1073, TblHospital[], COLUMN(TblHospital[City tier]), FALSE)</f>
        <v>tier - 3</v>
      </c>
      <c r="Q1073" s="35" t="str" cm="1">
        <f t="array" ref="Q1073">VLOOKUP($A1073, TblHospital[],COLUMN(TblHospital[State ID]), FALSE)</f>
        <v>R1025</v>
      </c>
      <c r="R1073" s="31"/>
      <c r="S1073" s="31"/>
      <c r="T1073" s="31"/>
    </row>
    <row r="1074" spans="1:20" x14ac:dyDescent="0.25">
      <c r="A1074" s="39" t="str">
        <f>TblNames[[#This Row],[Customer ID]]</f>
        <v>Id1073</v>
      </c>
      <c r="B1074" s="29" t="str" cm="1">
        <f t="array" ref="B1074">VLOOKUP($A1074, TblNames[], COLUMN(TblNames[First Name]), FALSE)</f>
        <v>Jennifer D</v>
      </c>
      <c r="C1074" s="29" cm="1">
        <f t="array" ref="C1074">VLOOKUP($A1074, TblMedical[], COLUMN(TblMedical[HBA1C]), FALSE)</f>
        <v>5.98</v>
      </c>
      <c r="D1074" s="34" cm="1">
        <f t="array" ref="D1074">VLOOKUP($A1074, TblHospital[], COLUMN(TblHospital[Charges]), FALSE)</f>
        <v>10464.83</v>
      </c>
      <c r="E1074" s="40" cm="1">
        <f t="array" ref="E1074">VLOOKUP($A1074, TblHospital[], COLUMN(TblHospital[Age]), FALSE)</f>
        <v>36</v>
      </c>
      <c r="F1074" s="29" cm="1">
        <f t="array" ref="F1074">VLOOKUP($A1074, TblMedical[], COLUMN(TblMedical[BMI]), FALSE)</f>
        <v>36.380000000000003</v>
      </c>
      <c r="G1074" s="29" t="str" cm="1">
        <f t="array" ref="G1074">VLOOKUP($A1074, TblMedical[], COLUMN(TblMedical[Heart Issues]), FALSE)</f>
        <v>No</v>
      </c>
      <c r="H1074" s="29" t="str" cm="1">
        <f t="array" ref="H1074">VLOOKUP($A1074, TblMedical[], COLUMN(TblMedical[Any Transplants]), FALSE)</f>
        <v>No</v>
      </c>
      <c r="I1074" s="29" t="str" cm="1">
        <f t="array" ref="I1074">VLOOKUP($A1074, TblMedical[], COLUMN(TblMedical[Cancer history]), FALSE)</f>
        <v>No</v>
      </c>
      <c r="J1074" s="29">
        <f>VLOOKUP($A1074, TblMedical[], 9, FALSE)</f>
        <v>1</v>
      </c>
      <c r="K1074" s="29" t="str" cm="1">
        <f t="array" ref="K1074">VLOOKUP($A1074, TblMedical[], COLUMN(TblMedical[Smoker]), FALSE)</f>
        <v>No</v>
      </c>
      <c r="L1074" s="29" t="str" cm="1">
        <f t="array" ref="L1074">VLOOKUP($A1074, TblMedical[], COLUMN(TblMedical[Weight Status]), FALSE)</f>
        <v>Obesity</v>
      </c>
      <c r="M1074" s="29" t="str" cm="1">
        <f t="array" ref="M1074">VLOOKUP($A1074, TblMedical[], COLUMN(TblMedical[Diabetes Status]), FALSE)</f>
        <v>Normal</v>
      </c>
      <c r="N1074" s="30" cm="1">
        <f t="array" ref="N1074">VLOOKUP($A1074, TblHospital[], COLUMN(TblHospital[DateofBirth]), FALSE)</f>
        <v>31956</v>
      </c>
      <c r="O1074" s="35" t="str" cm="1">
        <f t="array" ref="O1074">VLOOKUP($A1074, TblHospital[], COLUMN(TblHospital[Hospital tier]), FALSE)</f>
        <v>tier - 3</v>
      </c>
      <c r="P1074" s="35" t="str" cm="1">
        <f t="array" ref="P1074">VLOOKUP($A1074, TblHospital[], COLUMN(TblHospital[City tier]), FALSE)</f>
        <v>tier - 1</v>
      </c>
      <c r="Q1074" s="35" t="str" cm="1">
        <f t="array" ref="Q1074">VLOOKUP($A1074, TblHospital[],COLUMN(TblHospital[State ID]), FALSE)</f>
        <v>R1012</v>
      </c>
      <c r="R1074" s="31"/>
      <c r="S1074" s="31"/>
      <c r="T1074" s="31"/>
    </row>
    <row r="1075" spans="1:20" x14ac:dyDescent="0.25">
      <c r="A1075" s="39" t="str">
        <f>TblNames[[#This Row],[Customer ID]]</f>
        <v>Id1074</v>
      </c>
      <c r="B1075" s="29" t="str" cm="1">
        <f t="array" ref="B1075">VLOOKUP($A1075, TblNames[], COLUMN(TblNames[First Name]), FALSE)</f>
        <v>Eric</v>
      </c>
      <c r="C1075" s="29" cm="1">
        <f t="array" ref="C1075">VLOOKUP($A1075, TblMedical[], COLUMN(TblMedical[HBA1C]), FALSE)</f>
        <v>4.26</v>
      </c>
      <c r="D1075" s="34" cm="1">
        <f t="array" ref="D1075">VLOOKUP($A1075, TblHospital[], COLUMN(TblHospital[Charges]), FALSE)</f>
        <v>10461.98</v>
      </c>
      <c r="E1075" s="40" cm="1">
        <f t="array" ref="E1075">VLOOKUP($A1075, TblHospital[], COLUMN(TblHospital[Age]), FALSE)</f>
        <v>53</v>
      </c>
      <c r="F1075" s="29" cm="1">
        <f t="array" ref="F1075">VLOOKUP($A1075, TblMedical[], COLUMN(TblMedical[BMI]), FALSE)</f>
        <v>31.16</v>
      </c>
      <c r="G1075" s="29" t="str" cm="1">
        <f t="array" ref="G1075">VLOOKUP($A1075, TblMedical[], COLUMN(TblMedical[Heart Issues]), FALSE)</f>
        <v>Yes</v>
      </c>
      <c r="H1075" s="29" t="str" cm="1">
        <f t="array" ref="H1075">VLOOKUP($A1075, TblMedical[], COLUMN(TblMedical[Any Transplants]), FALSE)</f>
        <v>No</v>
      </c>
      <c r="I1075" s="29" t="str" cm="1">
        <f t="array" ref="I1075">VLOOKUP($A1075, TblMedical[], COLUMN(TblMedical[Cancer history]), FALSE)</f>
        <v>Yes</v>
      </c>
      <c r="J1075" s="29">
        <f>VLOOKUP($A1075, TblMedical[], 9, FALSE)</f>
        <v>1</v>
      </c>
      <c r="K1075" s="29" t="str" cm="1">
        <f t="array" ref="K1075">VLOOKUP($A1075, TblMedical[], COLUMN(TblMedical[Smoker]), FALSE)</f>
        <v>No</v>
      </c>
      <c r="L1075" s="29" t="str" cm="1">
        <f t="array" ref="L1075">VLOOKUP($A1075, TblMedical[], COLUMN(TblMedical[Weight Status]), FALSE)</f>
        <v>Obesity</v>
      </c>
      <c r="M1075" s="29" t="str" cm="1">
        <f t="array" ref="M1075">VLOOKUP($A1075, TblMedical[], COLUMN(TblMedical[Diabetes Status]), FALSE)</f>
        <v>Normal</v>
      </c>
      <c r="N1075" s="30" cm="1">
        <f t="array" ref="N1075">VLOOKUP($A1075, TblHospital[], COLUMN(TblHospital[DateofBirth]), FALSE)</f>
        <v>25468</v>
      </c>
      <c r="O1075" s="35" t="str" cm="1">
        <f t="array" ref="O1075">VLOOKUP($A1075, TblHospital[], COLUMN(TblHospital[Hospital tier]), FALSE)</f>
        <v>tier - 3</v>
      </c>
      <c r="P1075" s="35" t="str" cm="1">
        <f t="array" ref="P1075">VLOOKUP($A1075, TblHospital[], COLUMN(TblHospital[City tier]), FALSE)</f>
        <v>tier - 1</v>
      </c>
      <c r="Q1075" s="35" t="str" cm="1">
        <f t="array" ref="Q1075">VLOOKUP($A1075, TblHospital[],COLUMN(TblHospital[State ID]), FALSE)</f>
        <v>R1012</v>
      </c>
      <c r="R1075" s="31"/>
      <c r="S1075" s="31"/>
      <c r="T1075" s="31"/>
    </row>
    <row r="1076" spans="1:20" x14ac:dyDescent="0.25">
      <c r="A1076" s="39" t="str">
        <f>TblNames[[#This Row],[Customer ID]]</f>
        <v>Id1075</v>
      </c>
      <c r="B1076" s="29" t="str" cm="1">
        <f t="array" ref="B1076">VLOOKUP($A1076, TblNames[], COLUMN(TblNames[First Name]), FALSE)</f>
        <v>Bryan</v>
      </c>
      <c r="C1076" s="29" cm="1">
        <f t="array" ref="C1076">VLOOKUP($A1076, TblMedical[], COLUMN(TblMedical[HBA1C]), FALSE)</f>
        <v>4.96</v>
      </c>
      <c r="D1076" s="34" cm="1">
        <f t="array" ref="D1076">VLOOKUP($A1076, TblHospital[], COLUMN(TblHospital[Charges]), FALSE)</f>
        <v>10459.19</v>
      </c>
      <c r="E1076" s="40" cm="1">
        <f t="array" ref="E1076">VLOOKUP($A1076, TblHospital[], COLUMN(TblHospital[Age]), FALSE)</f>
        <v>59</v>
      </c>
      <c r="F1076" s="29" cm="1">
        <f t="array" ref="F1076">VLOOKUP($A1076, TblMedical[], COLUMN(TblMedical[BMI]), FALSE)</f>
        <v>25.55</v>
      </c>
      <c r="G1076" s="29" t="str" cm="1">
        <f t="array" ref="G1076">VLOOKUP($A1076, TblMedical[], COLUMN(TblMedical[Heart Issues]), FALSE)</f>
        <v>Yes</v>
      </c>
      <c r="H1076" s="29" t="str" cm="1">
        <f t="array" ref="H1076">VLOOKUP($A1076, TblMedical[], COLUMN(TblMedical[Any Transplants]), FALSE)</f>
        <v>No</v>
      </c>
      <c r="I1076" s="29" t="str" cm="1">
        <f t="array" ref="I1076">VLOOKUP($A1076, TblMedical[], COLUMN(TblMedical[Cancer history]), FALSE)</f>
        <v>No</v>
      </c>
      <c r="J1076" s="29">
        <f>VLOOKUP($A1076, TblMedical[], 9, FALSE)</f>
        <v>1</v>
      </c>
      <c r="K1076" s="29" t="str" cm="1">
        <f t="array" ref="K1076">VLOOKUP($A1076, TblMedical[], COLUMN(TblMedical[Smoker]), FALSE)</f>
        <v>No</v>
      </c>
      <c r="L1076" s="29" t="str" cm="1">
        <f t="array" ref="L1076">VLOOKUP($A1076, TblMedical[], COLUMN(TblMedical[Weight Status]), FALSE)</f>
        <v>Overweight</v>
      </c>
      <c r="M1076" s="29" t="str" cm="1">
        <f t="array" ref="M1076">VLOOKUP($A1076, TblMedical[], COLUMN(TblMedical[Diabetes Status]), FALSE)</f>
        <v>Normal</v>
      </c>
      <c r="N1076" s="30" cm="1">
        <f t="array" ref="N1076">VLOOKUP($A1076, TblHospital[], COLUMN(TblHospital[DateofBirth]), FALSE)</f>
        <v>23585</v>
      </c>
      <c r="O1076" s="35" t="str" cm="1">
        <f t="array" ref="O1076">VLOOKUP($A1076, TblHospital[], COLUMN(TblHospital[Hospital tier]), FALSE)</f>
        <v>tier - 3</v>
      </c>
      <c r="P1076" s="35" t="str" cm="1">
        <f t="array" ref="P1076">VLOOKUP($A1076, TblHospital[], COLUMN(TblHospital[City tier]), FALSE)</f>
        <v>tier - 1</v>
      </c>
      <c r="Q1076" s="35" t="str" cm="1">
        <f t="array" ref="Q1076">VLOOKUP($A1076, TblHospital[],COLUMN(TblHospital[State ID]), FALSE)</f>
        <v>R1013</v>
      </c>
      <c r="R1076" s="31"/>
      <c r="S1076" s="31"/>
      <c r="T1076" s="31"/>
    </row>
    <row r="1077" spans="1:20" x14ac:dyDescent="0.25">
      <c r="A1077" s="39" t="str">
        <f>TblNames[[#This Row],[Customer ID]]</f>
        <v>Id1076</v>
      </c>
      <c r="B1077" s="29" t="str" cm="1">
        <f t="array" ref="B1077">VLOOKUP($A1077, TblNames[], COLUMN(TblNames[First Name]), FALSE)</f>
        <v>Devon R</v>
      </c>
      <c r="C1077" s="29" cm="1">
        <f t="array" ref="C1077">VLOOKUP($A1077, TblMedical[], COLUMN(TblMedical[HBA1C]), FALSE)</f>
        <v>4</v>
      </c>
      <c r="D1077" s="34" cm="1">
        <f t="array" ref="D1077">VLOOKUP($A1077, TblHospital[], COLUMN(TblHospital[Charges]), FALSE)</f>
        <v>10455.14</v>
      </c>
      <c r="E1077" s="40" cm="1">
        <f t="array" ref="E1077">VLOOKUP($A1077, TblHospital[], COLUMN(TblHospital[Age]), FALSE)</f>
        <v>47</v>
      </c>
      <c r="F1077" s="29" cm="1">
        <f t="array" ref="F1077">VLOOKUP($A1077, TblMedical[], COLUMN(TblMedical[BMI]), FALSE)</f>
        <v>28.77</v>
      </c>
      <c r="G1077" s="29" t="str" cm="1">
        <f t="array" ref="G1077">VLOOKUP($A1077, TblMedical[], COLUMN(TblMedical[Heart Issues]), FALSE)</f>
        <v>Yes</v>
      </c>
      <c r="H1077" s="29" t="str" cm="1">
        <f t="array" ref="H1077">VLOOKUP($A1077, TblMedical[], COLUMN(TblMedical[Any Transplants]), FALSE)</f>
        <v>No</v>
      </c>
      <c r="I1077" s="29" t="str" cm="1">
        <f t="array" ref="I1077">VLOOKUP($A1077, TblMedical[], COLUMN(TblMedical[Cancer history]), FALSE)</f>
        <v>No</v>
      </c>
      <c r="J1077" s="29">
        <f>VLOOKUP($A1077, TblMedical[], 9, FALSE)</f>
        <v>0</v>
      </c>
      <c r="K1077" s="29" t="str" cm="1">
        <f t="array" ref="K1077">VLOOKUP($A1077, TblMedical[], COLUMN(TblMedical[Smoker]), FALSE)</f>
        <v>No</v>
      </c>
      <c r="L1077" s="29" t="str" cm="1">
        <f t="array" ref="L1077">VLOOKUP($A1077, TblMedical[], COLUMN(TblMedical[Weight Status]), FALSE)</f>
        <v>Overweight</v>
      </c>
      <c r="M1077" s="29" t="str" cm="1">
        <f t="array" ref="M1077">VLOOKUP($A1077, TblMedical[], COLUMN(TblMedical[Diabetes Status]), FALSE)</f>
        <v>Normal</v>
      </c>
      <c r="N1077" s="30" cm="1">
        <f t="array" ref="N1077">VLOOKUP($A1077, TblHospital[], COLUMN(TblHospital[DateofBirth]), FALSE)</f>
        <v>27975</v>
      </c>
      <c r="O1077" s="35" t="str" cm="1">
        <f t="array" ref="O1077">VLOOKUP($A1077, TblHospital[], COLUMN(TblHospital[Hospital tier]), FALSE)</f>
        <v>tier - 3</v>
      </c>
      <c r="P1077" s="35" t="str" cm="1">
        <f t="array" ref="P1077">VLOOKUP($A1077, TblHospital[], COLUMN(TblHospital[City tier]), FALSE)</f>
        <v>tier - 2</v>
      </c>
      <c r="Q1077" s="35" t="str" cm="1">
        <f t="array" ref="Q1077">VLOOKUP($A1077, TblHospital[],COLUMN(TblHospital[State ID]), FALSE)</f>
        <v>R1021</v>
      </c>
      <c r="R1077" s="31"/>
      <c r="S1077" s="31"/>
      <c r="T1077" s="31"/>
    </row>
    <row r="1078" spans="1:20" x14ac:dyDescent="0.25">
      <c r="A1078" s="39" t="str">
        <f>TblNames[[#This Row],[Customer ID]]</f>
        <v>Id1077</v>
      </c>
      <c r="B1078" s="29" t="str" cm="1">
        <f t="array" ref="B1078">VLOOKUP($A1078, TblNames[], COLUMN(TblNames[First Name]), FALSE)</f>
        <v xml:space="preserve">  Elena</v>
      </c>
      <c r="C1078" s="29" cm="1">
        <f t="array" ref="C1078">VLOOKUP($A1078, TblMedical[], COLUMN(TblMedical[HBA1C]), FALSE)</f>
        <v>4.1500000000000004</v>
      </c>
      <c r="D1078" s="34" cm="1">
        <f t="array" ref="D1078">VLOOKUP($A1078, TblHospital[], COLUMN(TblHospital[Charges]), FALSE)</f>
        <v>10455.1</v>
      </c>
      <c r="E1078" s="40" cm="1">
        <f t="array" ref="E1078">VLOOKUP($A1078, TblHospital[], COLUMN(TblHospital[Age]), FALSE)</f>
        <v>58</v>
      </c>
      <c r="F1078" s="29" cm="1">
        <f t="array" ref="F1078">VLOOKUP($A1078, TblMedical[], COLUMN(TblMedical[BMI]), FALSE)</f>
        <v>23.14</v>
      </c>
      <c r="G1078" s="29" t="str" cm="1">
        <f t="array" ref="G1078">VLOOKUP($A1078, TblMedical[], COLUMN(TblMedical[Heart Issues]), FALSE)</f>
        <v>Yes</v>
      </c>
      <c r="H1078" s="29" t="str" cm="1">
        <f t="array" ref="H1078">VLOOKUP($A1078, TblMedical[], COLUMN(TblMedical[Any Transplants]), FALSE)</f>
        <v>No</v>
      </c>
      <c r="I1078" s="29" t="str" cm="1">
        <f t="array" ref="I1078">VLOOKUP($A1078, TblMedical[], COLUMN(TblMedical[Cancer history]), FALSE)</f>
        <v>No</v>
      </c>
      <c r="J1078" s="29">
        <f>VLOOKUP($A1078, TblMedical[], 9, FALSE)</f>
        <v>1</v>
      </c>
      <c r="K1078" s="29" t="str" cm="1">
        <f t="array" ref="K1078">VLOOKUP($A1078, TblMedical[], COLUMN(TblMedical[Smoker]), FALSE)</f>
        <v>No</v>
      </c>
      <c r="L1078" s="29" t="str" cm="1">
        <f t="array" ref="L1078">VLOOKUP($A1078, TblMedical[], COLUMN(TblMedical[Weight Status]), FALSE)</f>
        <v>Normal Weight</v>
      </c>
      <c r="M1078" s="29" t="str" cm="1">
        <f t="array" ref="M1078">VLOOKUP($A1078, TblMedical[], COLUMN(TblMedical[Diabetes Status]), FALSE)</f>
        <v>Normal</v>
      </c>
      <c r="N1078" s="30" cm="1">
        <f t="array" ref="N1078">VLOOKUP($A1078, TblHospital[], COLUMN(TblHospital[DateofBirth]), FALSE)</f>
        <v>23664</v>
      </c>
      <c r="O1078" s="35" t="str" cm="1">
        <f t="array" ref="O1078">VLOOKUP($A1078, TblHospital[], COLUMN(TblHospital[Hospital tier]), FALSE)</f>
        <v>tier - 3</v>
      </c>
      <c r="P1078" s="35" t="str" cm="1">
        <f t="array" ref="P1078">VLOOKUP($A1078, TblHospital[], COLUMN(TblHospital[City tier]), FALSE)</f>
        <v>tier - 1</v>
      </c>
      <c r="Q1078" s="35" t="str" cm="1">
        <f t="array" ref="Q1078">VLOOKUP($A1078, TblHospital[],COLUMN(TblHospital[State ID]), FALSE)</f>
        <v>R1012</v>
      </c>
      <c r="R1078" s="31"/>
      <c r="S1078" s="31"/>
      <c r="T1078" s="31"/>
    </row>
    <row r="1079" spans="1:20" x14ac:dyDescent="0.25">
      <c r="A1079" s="39" t="str">
        <f>TblNames[[#This Row],[Customer ID]]</f>
        <v>Id1078</v>
      </c>
      <c r="B1079" s="29" t="str" cm="1">
        <f t="array" ref="B1079">VLOOKUP($A1079, TblNames[], COLUMN(TblNames[First Name]), FALSE)</f>
        <v>Chris</v>
      </c>
      <c r="C1079" s="29" cm="1">
        <f t="array" ref="C1079">VLOOKUP($A1079, TblMedical[], COLUMN(TblMedical[HBA1C]), FALSE)</f>
        <v>11.36</v>
      </c>
      <c r="D1079" s="34" cm="1">
        <f t="array" ref="D1079">VLOOKUP($A1079, TblHospital[], COLUMN(TblHospital[Charges]), FALSE)</f>
        <v>10450.549999999999</v>
      </c>
      <c r="E1079" s="40" cm="1">
        <f t="array" ref="E1079">VLOOKUP($A1079, TblHospital[], COLUMN(TblHospital[Age]), FALSE)</f>
        <v>54</v>
      </c>
      <c r="F1079" s="29" cm="1">
        <f t="array" ref="F1079">VLOOKUP($A1079, TblMedical[], COLUMN(TblMedical[BMI]), FALSE)</f>
        <v>39.6</v>
      </c>
      <c r="G1079" s="29" t="str" cm="1">
        <f t="array" ref="G1079">VLOOKUP($A1079, TblMedical[], COLUMN(TblMedical[Heart Issues]), FALSE)</f>
        <v>No</v>
      </c>
      <c r="H1079" s="29" t="str" cm="1">
        <f t="array" ref="H1079">VLOOKUP($A1079, TblMedical[], COLUMN(TblMedical[Any Transplants]), FALSE)</f>
        <v>No</v>
      </c>
      <c r="I1079" s="29" t="str" cm="1">
        <f t="array" ref="I1079">VLOOKUP($A1079, TblMedical[], COLUMN(TblMedical[Cancer history]), FALSE)</f>
        <v>No</v>
      </c>
      <c r="J1079" s="29">
        <f>VLOOKUP($A1079, TblMedical[], 9, FALSE)</f>
        <v>0</v>
      </c>
      <c r="K1079" s="29" t="str" cm="1">
        <f t="array" ref="K1079">VLOOKUP($A1079, TblMedical[], COLUMN(TblMedical[Smoker]), FALSE)</f>
        <v>No</v>
      </c>
      <c r="L1079" s="29" t="str" cm="1">
        <f t="array" ref="L1079">VLOOKUP($A1079, TblMedical[], COLUMN(TblMedical[Weight Status]), FALSE)</f>
        <v>Obesity</v>
      </c>
      <c r="M1079" s="29" t="str" cm="1">
        <f t="array" ref="M1079">VLOOKUP($A1079, TblMedical[], COLUMN(TblMedical[Diabetes Status]), FALSE)</f>
        <v>Diabetes</v>
      </c>
      <c r="N1079" s="30" cm="1">
        <f t="array" ref="N1079">VLOOKUP($A1079, TblHospital[], COLUMN(TblHospital[DateofBirth]), FALSE)</f>
        <v>25150</v>
      </c>
      <c r="O1079" s="35" t="str" cm="1">
        <f t="array" ref="O1079">VLOOKUP($A1079, TblHospital[], COLUMN(TblHospital[Hospital tier]), FALSE)</f>
        <v>tier - 3</v>
      </c>
      <c r="P1079" s="35" t="str" cm="1">
        <f t="array" ref="P1079">VLOOKUP($A1079, TblHospital[], COLUMN(TblHospital[City tier]), FALSE)</f>
        <v>tier - 1</v>
      </c>
      <c r="Q1079" s="35" t="str" cm="1">
        <f t="array" ref="Q1079">VLOOKUP($A1079, TblHospital[],COLUMN(TblHospital[State ID]), FALSE)</f>
        <v>R1011</v>
      </c>
      <c r="R1079" s="31"/>
      <c r="S1079" s="31"/>
      <c r="T1079" s="31"/>
    </row>
    <row r="1080" spans="1:20" x14ac:dyDescent="0.25">
      <c r="A1080" s="39" t="str">
        <f>TblNames[[#This Row],[Customer ID]]</f>
        <v>Id1079</v>
      </c>
      <c r="B1080" s="29" t="str" cm="1">
        <f t="array" ref="B1080">VLOOKUP($A1080, TblNames[], COLUMN(TblNames[First Name]), FALSE)</f>
        <v>Bert</v>
      </c>
      <c r="C1080" s="29" cm="1">
        <f t="array" ref="C1080">VLOOKUP($A1080, TblMedical[], COLUMN(TblMedical[HBA1C]), FALSE)</f>
        <v>7.53</v>
      </c>
      <c r="D1080" s="34" cm="1">
        <f t="array" ref="D1080">VLOOKUP($A1080, TblHospital[], COLUMN(TblHospital[Charges]), FALSE)</f>
        <v>10436.1</v>
      </c>
      <c r="E1080" s="40" cm="1">
        <f t="array" ref="E1080">VLOOKUP($A1080, TblHospital[], COLUMN(TblHospital[Age]), FALSE)</f>
        <v>54</v>
      </c>
      <c r="F1080" s="29" cm="1">
        <f t="array" ref="F1080">VLOOKUP($A1080, TblMedical[], COLUMN(TblMedical[BMI]), FALSE)</f>
        <v>29.2</v>
      </c>
      <c r="G1080" s="29" t="str" cm="1">
        <f t="array" ref="G1080">VLOOKUP($A1080, TblMedical[], COLUMN(TblMedical[Heart Issues]), FALSE)</f>
        <v>No</v>
      </c>
      <c r="H1080" s="29" t="str" cm="1">
        <f t="array" ref="H1080">VLOOKUP($A1080, TblMedical[], COLUMN(TblMedical[Any Transplants]), FALSE)</f>
        <v>No</v>
      </c>
      <c r="I1080" s="29" t="str" cm="1">
        <f t="array" ref="I1080">VLOOKUP($A1080, TblMedical[], COLUMN(TblMedical[Cancer history]), FALSE)</f>
        <v>No</v>
      </c>
      <c r="J1080" s="29">
        <f>VLOOKUP($A1080, TblMedical[], 9, FALSE)</f>
        <v>0</v>
      </c>
      <c r="K1080" s="29" t="str" cm="1">
        <f t="array" ref="K1080">VLOOKUP($A1080, TblMedical[], COLUMN(TblMedical[Smoker]), FALSE)</f>
        <v>No</v>
      </c>
      <c r="L1080" s="29" t="str" cm="1">
        <f t="array" ref="L1080">VLOOKUP($A1080, TblMedical[], COLUMN(TblMedical[Weight Status]), FALSE)</f>
        <v>Overweight</v>
      </c>
      <c r="M1080" s="29" t="str" cm="1">
        <f t="array" ref="M1080">VLOOKUP($A1080, TblMedical[], COLUMN(TblMedical[Diabetes Status]), FALSE)</f>
        <v>Diabetes</v>
      </c>
      <c r="N1080" s="30" cm="1">
        <f t="array" ref="N1080">VLOOKUP($A1080, TblHospital[], COLUMN(TblHospital[DateofBirth]), FALSE)</f>
        <v>25079</v>
      </c>
      <c r="O1080" s="35" t="str" cm="1">
        <f t="array" ref="O1080">VLOOKUP($A1080, TblHospital[], COLUMN(TblHospital[Hospital tier]), FALSE)</f>
        <v>tier - 3</v>
      </c>
      <c r="P1080" s="35" t="str" cm="1">
        <f t="array" ref="P1080">VLOOKUP($A1080, TblHospital[], COLUMN(TblHospital[City tier]), FALSE)</f>
        <v>tier - 3</v>
      </c>
      <c r="Q1080" s="35" t="str" cm="1">
        <f t="array" ref="Q1080">VLOOKUP($A1080, TblHospital[],COLUMN(TblHospital[State ID]), FALSE)</f>
        <v>R1011</v>
      </c>
      <c r="R1080" s="31"/>
      <c r="S1080" s="31"/>
      <c r="T1080" s="31"/>
    </row>
    <row r="1081" spans="1:20" x14ac:dyDescent="0.25">
      <c r="A1081" s="39" t="str">
        <f>TblNames[[#This Row],[Customer ID]]</f>
        <v>Id1080</v>
      </c>
      <c r="B1081" s="29" t="str" cm="1">
        <f t="array" ref="B1081">VLOOKUP($A1081, TblNames[], COLUMN(TblNames[First Name]), FALSE)</f>
        <v>John P</v>
      </c>
      <c r="C1081" s="29" cm="1">
        <f t="array" ref="C1081">VLOOKUP($A1081, TblMedical[], COLUMN(TblMedical[HBA1C]), FALSE)</f>
        <v>7.95</v>
      </c>
      <c r="D1081" s="34" cm="1">
        <f t="array" ref="D1081">VLOOKUP($A1081, TblHospital[], COLUMN(TblHospital[Charges]), FALSE)</f>
        <v>10435.07</v>
      </c>
      <c r="E1081" s="40" cm="1">
        <f t="array" ref="E1081">VLOOKUP($A1081, TblHospital[], COLUMN(TblHospital[Age]), FALSE)</f>
        <v>54</v>
      </c>
      <c r="F1081" s="29" cm="1">
        <f t="array" ref="F1081">VLOOKUP($A1081, TblMedical[], COLUMN(TblMedical[BMI]), FALSE)</f>
        <v>32.774999999999999</v>
      </c>
      <c r="G1081" s="29" t="str" cm="1">
        <f t="array" ref="G1081">VLOOKUP($A1081, TblMedical[], COLUMN(TblMedical[Heart Issues]), FALSE)</f>
        <v>No</v>
      </c>
      <c r="H1081" s="29" t="str" cm="1">
        <f t="array" ref="H1081">VLOOKUP($A1081, TblMedical[], COLUMN(TblMedical[Any Transplants]), FALSE)</f>
        <v>No</v>
      </c>
      <c r="I1081" s="29" t="str" cm="1">
        <f t="array" ref="I1081">VLOOKUP($A1081, TblMedical[], COLUMN(TblMedical[Cancer history]), FALSE)</f>
        <v>No</v>
      </c>
      <c r="J1081" s="29">
        <f>VLOOKUP($A1081, TblMedical[], 9, FALSE)</f>
        <v>0</v>
      </c>
      <c r="K1081" s="29" t="str" cm="1">
        <f t="array" ref="K1081">VLOOKUP($A1081, TblMedical[], COLUMN(TblMedical[Smoker]), FALSE)</f>
        <v>No</v>
      </c>
      <c r="L1081" s="29" t="str" cm="1">
        <f t="array" ref="L1081">VLOOKUP($A1081, TblMedical[], COLUMN(TblMedical[Weight Status]), FALSE)</f>
        <v>Obesity</v>
      </c>
      <c r="M1081" s="29" t="str" cm="1">
        <f t="array" ref="M1081">VLOOKUP($A1081, TblMedical[], COLUMN(TblMedical[Diabetes Status]), FALSE)</f>
        <v>Diabetes</v>
      </c>
      <c r="N1081" s="30" cm="1">
        <f t="array" ref="N1081">VLOOKUP($A1081, TblHospital[], COLUMN(TblHospital[DateofBirth]), FALSE)</f>
        <v>25073</v>
      </c>
      <c r="O1081" s="35" t="str" cm="1">
        <f t="array" ref="O1081">VLOOKUP($A1081, TblHospital[], COLUMN(TblHospital[Hospital tier]), FALSE)</f>
        <v>tier - 3</v>
      </c>
      <c r="P1081" s="35" t="str" cm="1">
        <f t="array" ref="P1081">VLOOKUP($A1081, TblHospital[], COLUMN(TblHospital[City tier]), FALSE)</f>
        <v>tier - 1</v>
      </c>
      <c r="Q1081" s="35" t="str" cm="1">
        <f t="array" ref="Q1081">VLOOKUP($A1081, TblHospital[],COLUMN(TblHospital[State ID]), FALSE)</f>
        <v>R1016</v>
      </c>
      <c r="R1081" s="31"/>
      <c r="S1081" s="31"/>
      <c r="T1081" s="31"/>
    </row>
    <row r="1082" spans="1:20" x14ac:dyDescent="0.25">
      <c r="A1082" s="39" t="str">
        <f>TblNames[[#This Row],[Customer ID]]</f>
        <v>Id1081</v>
      </c>
      <c r="B1082" s="29" t="str" cm="1">
        <f t="array" ref="B1082">VLOOKUP($A1082, TblNames[], COLUMN(TblNames[First Name]), FALSE)</f>
        <v>Daniel P</v>
      </c>
      <c r="C1082" s="29" cm="1">
        <f t="array" ref="C1082">VLOOKUP($A1082, TblMedical[], COLUMN(TblMedical[HBA1C]), FALSE)</f>
        <v>8.5</v>
      </c>
      <c r="D1082" s="34" cm="1">
        <f t="array" ref="D1082">VLOOKUP($A1082, TblHospital[], COLUMN(TblHospital[Charges]), FALSE)</f>
        <v>10422.92</v>
      </c>
      <c r="E1082" s="40" cm="1">
        <f t="array" ref="E1082">VLOOKUP($A1082, TblHospital[], COLUMN(TblHospital[Age]), FALSE)</f>
        <v>54</v>
      </c>
      <c r="F1082" s="29" cm="1">
        <f t="array" ref="F1082">VLOOKUP($A1082, TblMedical[], COLUMN(TblMedical[BMI]), FALSE)</f>
        <v>24.035</v>
      </c>
      <c r="G1082" s="29" t="str" cm="1">
        <f t="array" ref="G1082">VLOOKUP($A1082, TblMedical[], COLUMN(TblMedical[Heart Issues]), FALSE)</f>
        <v>No</v>
      </c>
      <c r="H1082" s="29" t="str" cm="1">
        <f t="array" ref="H1082">VLOOKUP($A1082, TblMedical[], COLUMN(TblMedical[Any Transplants]), FALSE)</f>
        <v>No</v>
      </c>
      <c r="I1082" s="29" t="str" cm="1">
        <f t="array" ref="I1082">VLOOKUP($A1082, TblMedical[], COLUMN(TblMedical[Cancer history]), FALSE)</f>
        <v>No</v>
      </c>
      <c r="J1082" s="29">
        <f>VLOOKUP($A1082, TblMedical[], 9, FALSE)</f>
        <v>0</v>
      </c>
      <c r="K1082" s="29" t="str" cm="1">
        <f t="array" ref="K1082">VLOOKUP($A1082, TblMedical[], COLUMN(TblMedical[Smoker]), FALSE)</f>
        <v>No</v>
      </c>
      <c r="L1082" s="29" t="str" cm="1">
        <f t="array" ref="L1082">VLOOKUP($A1082, TblMedical[], COLUMN(TblMedical[Weight Status]), FALSE)</f>
        <v>Normal Weight</v>
      </c>
      <c r="M1082" s="29" t="str" cm="1">
        <f t="array" ref="M1082">VLOOKUP($A1082, TblMedical[], COLUMN(TblMedical[Diabetes Status]), FALSE)</f>
        <v>Diabetes</v>
      </c>
      <c r="N1082" s="30" cm="1">
        <f t="array" ref="N1082">VLOOKUP($A1082, TblHospital[], COLUMN(TblHospital[DateofBirth]), FALSE)</f>
        <v>25199</v>
      </c>
      <c r="O1082" s="35" t="str" cm="1">
        <f t="array" ref="O1082">VLOOKUP($A1082, TblHospital[], COLUMN(TblHospital[Hospital tier]), FALSE)</f>
        <v>tier - 3</v>
      </c>
      <c r="P1082" s="35" t="str" cm="1">
        <f t="array" ref="P1082">VLOOKUP($A1082, TblHospital[], COLUMN(TblHospital[City tier]), FALSE)</f>
        <v>tier - 1</v>
      </c>
      <c r="Q1082" s="35" t="str" cm="1">
        <f t="array" ref="Q1082">VLOOKUP($A1082, TblHospital[],COLUMN(TblHospital[State ID]), FALSE)</f>
        <v>R1017</v>
      </c>
      <c r="R1082" s="31"/>
      <c r="S1082" s="31"/>
      <c r="T1082" s="31"/>
    </row>
    <row r="1083" spans="1:20" x14ac:dyDescent="0.25">
      <c r="A1083" s="39" t="str">
        <f>TblNames[[#This Row],[Customer ID]]</f>
        <v>Id1082</v>
      </c>
      <c r="B1083" s="29" t="str" cm="1">
        <f t="array" ref="B1083">VLOOKUP($A1083, TblNames[], COLUMN(TblNames[First Name]), FALSE)</f>
        <v>Lisa K</v>
      </c>
      <c r="C1083" s="29" cm="1">
        <f t="array" ref="C1083">VLOOKUP($A1083, TblMedical[], COLUMN(TblMedical[HBA1C]), FALSE)</f>
        <v>5.89</v>
      </c>
      <c r="D1083" s="34" cm="1">
        <f t="array" ref="D1083">VLOOKUP($A1083, TblHospital[], COLUMN(TblHospital[Charges]), FALSE)</f>
        <v>10419.65</v>
      </c>
      <c r="E1083" s="40" cm="1">
        <f t="array" ref="E1083">VLOOKUP($A1083, TblHospital[], COLUMN(TblHospital[Age]), FALSE)</f>
        <v>43</v>
      </c>
      <c r="F1083" s="29" cm="1">
        <f t="array" ref="F1083">VLOOKUP($A1083, TblMedical[], COLUMN(TblMedical[BMI]), FALSE)</f>
        <v>30.55</v>
      </c>
      <c r="G1083" s="29" t="str" cm="1">
        <f t="array" ref="G1083">VLOOKUP($A1083, TblMedical[], COLUMN(TblMedical[Heart Issues]), FALSE)</f>
        <v>No</v>
      </c>
      <c r="H1083" s="29" t="str" cm="1">
        <f t="array" ref="H1083">VLOOKUP($A1083, TblMedical[], COLUMN(TblMedical[Any Transplants]), FALSE)</f>
        <v>No</v>
      </c>
      <c r="I1083" s="29" t="str" cm="1">
        <f t="array" ref="I1083">VLOOKUP($A1083, TblMedical[], COLUMN(TblMedical[Cancer history]), FALSE)</f>
        <v>Yes</v>
      </c>
      <c r="J1083" s="29">
        <f>VLOOKUP($A1083, TblMedical[], 9, FALSE)</f>
        <v>1</v>
      </c>
      <c r="K1083" s="29" t="str" cm="1">
        <f t="array" ref="K1083">VLOOKUP($A1083, TblMedical[], COLUMN(TblMedical[Smoker]), FALSE)</f>
        <v>No</v>
      </c>
      <c r="L1083" s="29" t="str" cm="1">
        <f t="array" ref="L1083">VLOOKUP($A1083, TblMedical[], COLUMN(TblMedical[Weight Status]), FALSE)</f>
        <v>Obesity</v>
      </c>
      <c r="M1083" s="29" t="str" cm="1">
        <f t="array" ref="M1083">VLOOKUP($A1083, TblMedical[], COLUMN(TblMedical[Diabetes Status]), FALSE)</f>
        <v>Normal</v>
      </c>
      <c r="N1083" s="30" cm="1">
        <f t="array" ref="N1083">VLOOKUP($A1083, TblHospital[], COLUMN(TblHospital[DateofBirth]), FALSE)</f>
        <v>29184</v>
      </c>
      <c r="O1083" s="35" t="str" cm="1">
        <f t="array" ref="O1083">VLOOKUP($A1083, TblHospital[], COLUMN(TblHospital[Hospital tier]), FALSE)</f>
        <v>tier - 3</v>
      </c>
      <c r="P1083" s="35" t="str" cm="1">
        <f t="array" ref="P1083">VLOOKUP($A1083, TblHospital[], COLUMN(TblHospital[City tier]), FALSE)</f>
        <v>tier - 2</v>
      </c>
      <c r="Q1083" s="35" t="str" cm="1">
        <f t="array" ref="Q1083">VLOOKUP($A1083, TblHospital[],COLUMN(TblHospital[State ID]), FALSE)</f>
        <v>R1025</v>
      </c>
      <c r="R1083" s="31"/>
      <c r="S1083" s="31"/>
      <c r="T1083" s="31"/>
    </row>
    <row r="1084" spans="1:20" x14ac:dyDescent="0.25">
      <c r="A1084" s="39" t="str">
        <f>TblNames[[#This Row],[Customer ID]]</f>
        <v>Id1083</v>
      </c>
      <c r="B1084" s="29" t="str" cm="1">
        <f t="array" ref="B1084">VLOOKUP($A1084, TblNames[], COLUMN(TblNames[First Name]), FALSE)</f>
        <v>Kristine</v>
      </c>
      <c r="C1084" s="29" cm="1">
        <f t="array" ref="C1084">VLOOKUP($A1084, TblMedical[], COLUMN(TblMedical[HBA1C]), FALSE)</f>
        <v>8.76</v>
      </c>
      <c r="D1084" s="34" cm="1">
        <f t="array" ref="D1084">VLOOKUP($A1084, TblHospital[], COLUMN(TblHospital[Charges]), FALSE)</f>
        <v>10419.59</v>
      </c>
      <c r="E1084" s="40" cm="1">
        <f t="array" ref="E1084">VLOOKUP($A1084, TblHospital[], COLUMN(TblHospital[Age]), FALSE)</f>
        <v>49</v>
      </c>
      <c r="F1084" s="29" cm="1">
        <f t="array" ref="F1084">VLOOKUP($A1084, TblMedical[], COLUMN(TblMedical[BMI]), FALSE)</f>
        <v>28.81</v>
      </c>
      <c r="G1084" s="29" t="str" cm="1">
        <f t="array" ref="G1084">VLOOKUP($A1084, TblMedical[], COLUMN(TblMedical[Heart Issues]), FALSE)</f>
        <v>No</v>
      </c>
      <c r="H1084" s="29" t="str" cm="1">
        <f t="array" ref="H1084">VLOOKUP($A1084, TblMedical[], COLUMN(TblMedical[Any Transplants]), FALSE)</f>
        <v>No</v>
      </c>
      <c r="I1084" s="29" t="str" cm="1">
        <f t="array" ref="I1084">VLOOKUP($A1084, TblMedical[], COLUMN(TblMedical[Cancer history]), FALSE)</f>
        <v>No</v>
      </c>
      <c r="J1084" s="29">
        <f>VLOOKUP($A1084, TblMedical[], 9, FALSE)</f>
        <v>2</v>
      </c>
      <c r="K1084" s="29" t="str" cm="1">
        <f t="array" ref="K1084">VLOOKUP($A1084, TblMedical[], COLUMN(TblMedical[Smoker]), FALSE)</f>
        <v>No</v>
      </c>
      <c r="L1084" s="29" t="str" cm="1">
        <f t="array" ref="L1084">VLOOKUP($A1084, TblMedical[], COLUMN(TblMedical[Weight Status]), FALSE)</f>
        <v>Overweight</v>
      </c>
      <c r="M1084" s="29" t="str" cm="1">
        <f t="array" ref="M1084">VLOOKUP($A1084, TblMedical[], COLUMN(TblMedical[Diabetes Status]), FALSE)</f>
        <v>Diabetes</v>
      </c>
      <c r="N1084" s="30" cm="1">
        <f t="array" ref="N1084">VLOOKUP($A1084, TblHospital[], COLUMN(TblHospital[DateofBirth]), FALSE)</f>
        <v>26948</v>
      </c>
      <c r="O1084" s="35" t="str" cm="1">
        <f t="array" ref="O1084">VLOOKUP($A1084, TblHospital[], COLUMN(TblHospital[Hospital tier]), FALSE)</f>
        <v>tier - 3</v>
      </c>
      <c r="P1084" s="35" t="str" cm="1">
        <f t="array" ref="P1084">VLOOKUP($A1084, TblHospital[], COLUMN(TblHospital[City tier]), FALSE)</f>
        <v>tier - 2</v>
      </c>
      <c r="Q1084" s="35" t="str" cm="1">
        <f t="array" ref="Q1084">VLOOKUP($A1084, TblHospital[],COLUMN(TblHospital[State ID]), FALSE)</f>
        <v>R1025</v>
      </c>
      <c r="R1084" s="31"/>
      <c r="S1084" s="31"/>
      <c r="T1084" s="31"/>
    </row>
    <row r="1085" spans="1:20" x14ac:dyDescent="0.25">
      <c r="A1085" s="39" t="str">
        <f>TblNames[[#This Row],[Customer ID]]</f>
        <v>Id1084</v>
      </c>
      <c r="B1085" s="29" t="str" cm="1">
        <f t="array" ref="B1085">VLOOKUP($A1085, TblNames[], COLUMN(TblNames[First Name]), FALSE)</f>
        <v>Paul A</v>
      </c>
      <c r="C1085" s="29" cm="1">
        <f t="array" ref="C1085">VLOOKUP($A1085, TblMedical[], COLUMN(TblMedical[HBA1C]), FALSE)</f>
        <v>4.1100000000000003</v>
      </c>
      <c r="D1085" s="34" cm="1">
        <f t="array" ref="D1085">VLOOKUP($A1085, TblHospital[], COLUMN(TblHospital[Charges]), FALSE)</f>
        <v>10407.98</v>
      </c>
      <c r="E1085" s="40" cm="1">
        <f t="array" ref="E1085">VLOOKUP($A1085, TblHospital[], COLUMN(TblHospital[Age]), FALSE)</f>
        <v>42</v>
      </c>
      <c r="F1085" s="29" cm="1">
        <f t="array" ref="F1085">VLOOKUP($A1085, TblMedical[], COLUMN(TblMedical[BMI]), FALSE)</f>
        <v>31.66</v>
      </c>
      <c r="G1085" s="29" t="str" cm="1">
        <f t="array" ref="G1085">VLOOKUP($A1085, TblMedical[], COLUMN(TblMedical[Heart Issues]), FALSE)</f>
        <v>No</v>
      </c>
      <c r="H1085" s="29" t="str" cm="1">
        <f t="array" ref="H1085">VLOOKUP($A1085, TblMedical[], COLUMN(TblMedical[Any Transplants]), FALSE)</f>
        <v>No</v>
      </c>
      <c r="I1085" s="29" t="str" cm="1">
        <f t="array" ref="I1085">VLOOKUP($A1085, TblMedical[], COLUMN(TblMedical[Cancer history]), FALSE)</f>
        <v>No</v>
      </c>
      <c r="J1085" s="29">
        <f>VLOOKUP($A1085, TblMedical[], 9, FALSE)</f>
        <v>0</v>
      </c>
      <c r="K1085" s="29" t="str" cm="1">
        <f t="array" ref="K1085">VLOOKUP($A1085, TblMedical[], COLUMN(TblMedical[Smoker]), FALSE)</f>
        <v>No</v>
      </c>
      <c r="L1085" s="29" t="str" cm="1">
        <f t="array" ref="L1085">VLOOKUP($A1085, TblMedical[], COLUMN(TblMedical[Weight Status]), FALSE)</f>
        <v>Obesity</v>
      </c>
      <c r="M1085" s="29" t="str" cm="1">
        <f t="array" ref="M1085">VLOOKUP($A1085, TblMedical[], COLUMN(TblMedical[Diabetes Status]), FALSE)</f>
        <v>Normal</v>
      </c>
      <c r="N1085" s="30" cm="1">
        <f t="array" ref="N1085">VLOOKUP($A1085, TblHospital[], COLUMN(TblHospital[DateofBirth]), FALSE)</f>
        <v>29518</v>
      </c>
      <c r="O1085" s="35" t="str" cm="1">
        <f t="array" ref="O1085">VLOOKUP($A1085, TblHospital[], COLUMN(TblHospital[Hospital tier]), FALSE)</f>
        <v>tier - 3</v>
      </c>
      <c r="P1085" s="35" t="str" cm="1">
        <f t="array" ref="P1085">VLOOKUP($A1085, TblHospital[], COLUMN(TblHospital[City tier]), FALSE)</f>
        <v>tier - 1</v>
      </c>
      <c r="Q1085" s="35" t="str" cm="1">
        <f t="array" ref="Q1085">VLOOKUP($A1085, TblHospital[],COLUMN(TblHospital[State ID]), FALSE)</f>
        <v>R1021</v>
      </c>
      <c r="R1085" s="31"/>
      <c r="S1085" s="31"/>
      <c r="T1085" s="31"/>
    </row>
    <row r="1086" spans="1:20" x14ac:dyDescent="0.25">
      <c r="A1086" s="39" t="str">
        <f>TblNames[[#This Row],[Customer ID]]</f>
        <v>Id1085</v>
      </c>
      <c r="B1086" s="29" t="str" cm="1">
        <f t="array" ref="B1086">VLOOKUP($A1086, TblNames[], COLUMN(TblNames[First Name]), FALSE)</f>
        <v>Bryan</v>
      </c>
      <c r="C1086" s="29" cm="1">
        <f t="array" ref="C1086">VLOOKUP($A1086, TblMedical[], COLUMN(TblMedical[HBA1C]), FALSE)</f>
        <v>7.56</v>
      </c>
      <c r="D1086" s="34" cm="1">
        <f t="array" ref="D1086">VLOOKUP($A1086, TblHospital[], COLUMN(TblHospital[Charges]), FALSE)</f>
        <v>10407.09</v>
      </c>
      <c r="E1086" s="40" cm="1">
        <f t="array" ref="E1086">VLOOKUP($A1086, TblHospital[], COLUMN(TblHospital[Age]), FALSE)</f>
        <v>48</v>
      </c>
      <c r="F1086" s="29" cm="1">
        <f t="array" ref="F1086">VLOOKUP($A1086, TblMedical[], COLUMN(TblMedical[BMI]), FALSE)</f>
        <v>28.215</v>
      </c>
      <c r="G1086" s="29" t="str" cm="1">
        <f t="array" ref="G1086">VLOOKUP($A1086, TblMedical[], COLUMN(TblMedical[Heart Issues]), FALSE)</f>
        <v>Yes</v>
      </c>
      <c r="H1086" s="29" t="str" cm="1">
        <f t="array" ref="H1086">VLOOKUP($A1086, TblMedical[], COLUMN(TblMedical[Any Transplants]), FALSE)</f>
        <v>No</v>
      </c>
      <c r="I1086" s="29" t="str" cm="1">
        <f t="array" ref="I1086">VLOOKUP($A1086, TblMedical[], COLUMN(TblMedical[Cancer history]), FALSE)</f>
        <v>No</v>
      </c>
      <c r="J1086" s="29">
        <f>VLOOKUP($A1086, TblMedical[], 9, FALSE)</f>
        <v>1</v>
      </c>
      <c r="K1086" s="29" t="str" cm="1">
        <f t="array" ref="K1086">VLOOKUP($A1086, TblMedical[], COLUMN(TblMedical[Smoker]), FALSE)</f>
        <v>No</v>
      </c>
      <c r="L1086" s="29" t="str" cm="1">
        <f t="array" ref="L1086">VLOOKUP($A1086, TblMedical[], COLUMN(TblMedical[Weight Status]), FALSE)</f>
        <v>Overweight</v>
      </c>
      <c r="M1086" s="29" t="str" cm="1">
        <f t="array" ref="M1086">VLOOKUP($A1086, TblMedical[], COLUMN(TblMedical[Diabetes Status]), FALSE)</f>
        <v>Diabetes</v>
      </c>
      <c r="N1086" s="30" cm="1">
        <f t="array" ref="N1086">VLOOKUP($A1086, TblHospital[], COLUMN(TblHospital[DateofBirth]), FALSE)</f>
        <v>27550</v>
      </c>
      <c r="O1086" s="35" t="str" cm="1">
        <f t="array" ref="O1086">VLOOKUP($A1086, TblHospital[], COLUMN(TblHospital[Hospital tier]), FALSE)</f>
        <v>tier - 3</v>
      </c>
      <c r="P1086" s="35" t="str" cm="1">
        <f t="array" ref="P1086">VLOOKUP($A1086, TblHospital[], COLUMN(TblHospital[City tier]), FALSE)</f>
        <v>tier - 1</v>
      </c>
      <c r="Q1086" s="35" t="str" cm="1">
        <f t="array" ref="Q1086">VLOOKUP($A1086, TblHospital[],COLUMN(TblHospital[State ID]), FALSE)</f>
        <v>R1015</v>
      </c>
      <c r="R1086" s="31"/>
      <c r="S1086" s="31"/>
      <c r="T1086" s="31"/>
    </row>
    <row r="1087" spans="1:20" x14ac:dyDescent="0.25">
      <c r="A1087" s="39" t="str">
        <f>TblNames[[#This Row],[Customer ID]]</f>
        <v>Id1086</v>
      </c>
      <c r="B1087" s="29" t="str" cm="1">
        <f t="array" ref="B1087">VLOOKUP($A1087, TblNames[], COLUMN(TblNames[First Name]), FALSE)</f>
        <v>Chris</v>
      </c>
      <c r="C1087" s="29" cm="1">
        <f t="array" ref="C1087">VLOOKUP($A1087, TblMedical[], COLUMN(TblMedical[HBA1C]), FALSE)</f>
        <v>4.17</v>
      </c>
      <c r="D1087" s="34" cm="1">
        <f t="array" ref="D1087">VLOOKUP($A1087, TblHospital[], COLUMN(TblHospital[Charges]), FALSE)</f>
        <v>10403.27</v>
      </c>
      <c r="E1087" s="40" cm="1">
        <f t="array" ref="E1087">VLOOKUP($A1087, TblHospital[], COLUMN(TblHospital[Age]), FALSE)</f>
        <v>54</v>
      </c>
      <c r="F1087" s="29" cm="1">
        <f t="array" ref="F1087">VLOOKUP($A1087, TblMedical[], COLUMN(TblMedical[BMI]), FALSE)</f>
        <v>26.12</v>
      </c>
      <c r="G1087" s="29" t="str" cm="1">
        <f t="array" ref="G1087">VLOOKUP($A1087, TblMedical[], COLUMN(TblMedical[Heart Issues]), FALSE)</f>
        <v>Yes</v>
      </c>
      <c r="H1087" s="29" t="str" cm="1">
        <f t="array" ref="H1087">VLOOKUP($A1087, TblMedical[], COLUMN(TblMedical[Any Transplants]), FALSE)</f>
        <v>No</v>
      </c>
      <c r="I1087" s="29" t="str" cm="1">
        <f t="array" ref="I1087">VLOOKUP($A1087, TblMedical[], COLUMN(TblMedical[Cancer history]), FALSE)</f>
        <v>Yes</v>
      </c>
      <c r="J1087" s="29">
        <f>VLOOKUP($A1087, TblMedical[], 9, FALSE)</f>
        <v>1</v>
      </c>
      <c r="K1087" s="29" t="str" cm="1">
        <f t="array" ref="K1087">VLOOKUP($A1087, TblMedical[], COLUMN(TblMedical[Smoker]), FALSE)</f>
        <v>No</v>
      </c>
      <c r="L1087" s="29" t="str" cm="1">
        <f t="array" ref="L1087">VLOOKUP($A1087, TblMedical[], COLUMN(TblMedical[Weight Status]), FALSE)</f>
        <v>Overweight</v>
      </c>
      <c r="M1087" s="29" t="str" cm="1">
        <f t="array" ref="M1087">VLOOKUP($A1087, TblMedical[], COLUMN(TblMedical[Diabetes Status]), FALSE)</f>
        <v>Normal</v>
      </c>
      <c r="N1087" s="30" cm="1">
        <f t="array" ref="N1087">VLOOKUP($A1087, TblHospital[], COLUMN(TblHospital[DateofBirth]), FALSE)</f>
        <v>25391</v>
      </c>
      <c r="O1087" s="35" t="str" cm="1">
        <f t="array" ref="O1087">VLOOKUP($A1087, TblHospital[], COLUMN(TblHospital[Hospital tier]), FALSE)</f>
        <v>tier - 3</v>
      </c>
      <c r="P1087" s="35" t="str" cm="1">
        <f t="array" ref="P1087">VLOOKUP($A1087, TblHospital[], COLUMN(TblHospital[City tier]), FALSE)</f>
        <v>tier - 2</v>
      </c>
      <c r="Q1087" s="35" t="str" cm="1">
        <f t="array" ref="Q1087">VLOOKUP($A1087, TblHospital[],COLUMN(TblHospital[State ID]), FALSE)</f>
        <v>R1020</v>
      </c>
      <c r="R1087" s="31"/>
      <c r="S1087" s="31"/>
      <c r="T1087" s="31"/>
    </row>
    <row r="1088" spans="1:20" x14ac:dyDescent="0.25">
      <c r="A1088" s="39" t="str">
        <f>TblNames[[#This Row],[Customer ID]]</f>
        <v>Id1087</v>
      </c>
      <c r="B1088" s="29" t="str" cm="1">
        <f t="array" ref="B1088">VLOOKUP($A1088, TblNames[], COLUMN(TblNames[First Name]), FALSE)</f>
        <v>Milah B</v>
      </c>
      <c r="C1088" s="29" cm="1">
        <f t="array" ref="C1088">VLOOKUP($A1088, TblMedical[], COLUMN(TblMedical[HBA1C]), FALSE)</f>
        <v>11.42</v>
      </c>
      <c r="D1088" s="34" cm="1">
        <f t="array" ref="D1088">VLOOKUP($A1088, TblHospital[], COLUMN(TblHospital[Charges]), FALSE)</f>
        <v>10381.48</v>
      </c>
      <c r="E1088" s="40" cm="1">
        <f t="array" ref="E1088">VLOOKUP($A1088, TblHospital[], COLUMN(TblHospital[Age]), FALSE)</f>
        <v>49</v>
      </c>
      <c r="F1088" s="29" cm="1">
        <f t="array" ref="F1088">VLOOKUP($A1088, TblMedical[], COLUMN(TblMedical[BMI]), FALSE)</f>
        <v>36.630000000000003</v>
      </c>
      <c r="G1088" s="29" t="str" cm="1">
        <f t="array" ref="G1088">VLOOKUP($A1088, TblMedical[], COLUMN(TblMedical[Heart Issues]), FALSE)</f>
        <v>No</v>
      </c>
      <c r="H1088" s="29" t="str" cm="1">
        <f t="array" ref="H1088">VLOOKUP($A1088, TblMedical[], COLUMN(TblMedical[Any Transplants]), FALSE)</f>
        <v>No</v>
      </c>
      <c r="I1088" s="29" t="str" cm="1">
        <f t="array" ref="I1088">VLOOKUP($A1088, TblMedical[], COLUMN(TblMedical[Cancer history]), FALSE)</f>
        <v>No</v>
      </c>
      <c r="J1088" s="29">
        <f>VLOOKUP($A1088, TblMedical[], 9, FALSE)</f>
        <v>2</v>
      </c>
      <c r="K1088" s="29" t="str" cm="1">
        <f t="array" ref="K1088">VLOOKUP($A1088, TblMedical[], COLUMN(TblMedical[Smoker]), FALSE)</f>
        <v>No</v>
      </c>
      <c r="L1088" s="29" t="str" cm="1">
        <f t="array" ref="L1088">VLOOKUP($A1088, TblMedical[], COLUMN(TblMedical[Weight Status]), FALSE)</f>
        <v>Obesity</v>
      </c>
      <c r="M1088" s="29" t="str" cm="1">
        <f t="array" ref="M1088">VLOOKUP($A1088, TblMedical[], COLUMN(TblMedical[Diabetes Status]), FALSE)</f>
        <v>Diabetes</v>
      </c>
      <c r="N1088" s="30" cm="1">
        <f t="array" ref="N1088">VLOOKUP($A1088, TblHospital[], COLUMN(TblHospital[DateofBirth]), FALSE)</f>
        <v>26926</v>
      </c>
      <c r="O1088" s="35" t="str" cm="1">
        <f t="array" ref="O1088">VLOOKUP($A1088, TblHospital[], COLUMN(TblHospital[Hospital tier]), FALSE)</f>
        <v>tier - 3</v>
      </c>
      <c r="P1088" s="35" t="str" cm="1">
        <f t="array" ref="P1088">VLOOKUP($A1088, TblHospital[], COLUMN(TblHospital[City tier]), FALSE)</f>
        <v>tier - 3</v>
      </c>
      <c r="Q1088" s="35" t="str" cm="1">
        <f t="array" ref="Q1088">VLOOKUP($A1088, TblHospital[],COLUMN(TblHospital[State ID]), FALSE)</f>
        <v>R1013</v>
      </c>
      <c r="R1088" s="31"/>
      <c r="S1088" s="31"/>
      <c r="T1088" s="31"/>
    </row>
    <row r="1089" spans="1:20" x14ac:dyDescent="0.25">
      <c r="A1089" s="39" t="str">
        <f>TblNames[[#This Row],[Customer ID]]</f>
        <v>Id1088</v>
      </c>
      <c r="B1089" s="29" t="str" cm="1">
        <f t="array" ref="B1089">VLOOKUP($A1089, TblNames[], COLUMN(TblNames[First Name]), FALSE)</f>
        <v>Annette M</v>
      </c>
      <c r="C1089" s="29" cm="1">
        <f t="array" ref="C1089">VLOOKUP($A1089, TblMedical[], COLUMN(TblMedical[HBA1C]), FALSE)</f>
        <v>7.33</v>
      </c>
      <c r="D1089" s="34" cm="1">
        <f t="array" ref="D1089">VLOOKUP($A1089, TblHospital[], COLUMN(TblHospital[Charges]), FALSE)</f>
        <v>10370.91</v>
      </c>
      <c r="E1089" s="40" cm="1">
        <f t="array" ref="E1089">VLOOKUP($A1089, TblHospital[], COLUMN(TblHospital[Age]), FALSE)</f>
        <v>49</v>
      </c>
      <c r="F1089" s="29" cm="1">
        <f t="array" ref="F1089">VLOOKUP($A1089, TblMedical[], COLUMN(TblMedical[BMI]), FALSE)</f>
        <v>33.344999999999999</v>
      </c>
      <c r="G1089" s="29" t="str" cm="1">
        <f t="array" ref="G1089">VLOOKUP($A1089, TblMedical[], COLUMN(TblMedical[Heart Issues]), FALSE)</f>
        <v>No</v>
      </c>
      <c r="H1089" s="29" t="str" cm="1">
        <f t="array" ref="H1089">VLOOKUP($A1089, TblMedical[], COLUMN(TblMedical[Any Transplants]), FALSE)</f>
        <v>No</v>
      </c>
      <c r="I1089" s="29" t="str" cm="1">
        <f t="array" ref="I1089">VLOOKUP($A1089, TblMedical[], COLUMN(TblMedical[Cancer history]), FALSE)</f>
        <v>No</v>
      </c>
      <c r="J1089" s="29">
        <f>VLOOKUP($A1089, TblMedical[], 9, FALSE)</f>
        <v>2</v>
      </c>
      <c r="K1089" s="29" t="str" cm="1">
        <f t="array" ref="K1089">VLOOKUP($A1089, TblMedical[], COLUMN(TblMedical[Smoker]), FALSE)</f>
        <v>No</v>
      </c>
      <c r="L1089" s="29" t="str" cm="1">
        <f t="array" ref="L1089">VLOOKUP($A1089, TblMedical[], COLUMN(TblMedical[Weight Status]), FALSE)</f>
        <v>Obesity</v>
      </c>
      <c r="M1089" s="29" t="str" cm="1">
        <f t="array" ref="M1089">VLOOKUP($A1089, TblMedical[], COLUMN(TblMedical[Diabetes Status]), FALSE)</f>
        <v>Prediabetes</v>
      </c>
      <c r="N1089" s="30" cm="1">
        <f t="array" ref="N1089">VLOOKUP($A1089, TblHospital[], COLUMN(TblHospital[DateofBirth]), FALSE)</f>
        <v>26936</v>
      </c>
      <c r="O1089" s="35" t="str" cm="1">
        <f t="array" ref="O1089">VLOOKUP($A1089, TblHospital[], COLUMN(TblHospital[Hospital tier]), FALSE)</f>
        <v>tier - 3</v>
      </c>
      <c r="P1089" s="35" t="str" cm="1">
        <f t="array" ref="P1089">VLOOKUP($A1089, TblHospital[], COLUMN(TblHospital[City tier]), FALSE)</f>
        <v>tier - 3</v>
      </c>
      <c r="Q1089" s="35" t="str" cm="1">
        <f t="array" ref="Q1089">VLOOKUP($A1089, TblHospital[],COLUMN(TblHospital[State ID]), FALSE)</f>
        <v>R1024</v>
      </c>
      <c r="R1089" s="31"/>
      <c r="S1089" s="31"/>
      <c r="T1089" s="31"/>
    </row>
    <row r="1090" spans="1:20" x14ac:dyDescent="0.25">
      <c r="A1090" s="39" t="str">
        <f>TblNames[[#This Row],[Customer ID]]</f>
        <v>Id1089</v>
      </c>
      <c r="B1090" s="29" t="str" cm="1">
        <f t="array" ref="B1090">VLOOKUP($A1090, TblNames[], COLUMN(TblNames[First Name]), FALSE)</f>
        <v>Yoko</v>
      </c>
      <c r="C1090" s="29" cm="1">
        <f t="array" ref="C1090">VLOOKUP($A1090, TblMedical[], COLUMN(TblMedical[HBA1C]), FALSE)</f>
        <v>6.7</v>
      </c>
      <c r="D1090" s="34" cm="1">
        <f t="array" ref="D1090">VLOOKUP($A1090, TblHospital[], COLUMN(TblHospital[Charges]), FALSE)</f>
        <v>10356.67</v>
      </c>
      <c r="E1090" s="40" cm="1">
        <f t="array" ref="E1090">VLOOKUP($A1090, TblHospital[], COLUMN(TblHospital[Age]), FALSE)</f>
        <v>51</v>
      </c>
      <c r="F1090" s="29" cm="1">
        <f t="array" ref="F1090">VLOOKUP($A1090, TblMedical[], COLUMN(TblMedical[BMI]), FALSE)</f>
        <v>27.11</v>
      </c>
      <c r="G1090" s="29" t="str" cm="1">
        <f t="array" ref="G1090">VLOOKUP($A1090, TblMedical[], COLUMN(TblMedical[Heart Issues]), FALSE)</f>
        <v>No</v>
      </c>
      <c r="H1090" s="29" t="str" cm="1">
        <f t="array" ref="H1090">VLOOKUP($A1090, TblMedical[], COLUMN(TblMedical[Any Transplants]), FALSE)</f>
        <v>No</v>
      </c>
      <c r="I1090" s="29" t="str" cm="1">
        <f t="array" ref="I1090">VLOOKUP($A1090, TblMedical[], COLUMN(TblMedical[Cancer history]), FALSE)</f>
        <v>No</v>
      </c>
      <c r="J1090" s="29">
        <f>VLOOKUP($A1090, TblMedical[], 9, FALSE)</f>
        <v>0</v>
      </c>
      <c r="K1090" s="29" t="str" cm="1">
        <f t="array" ref="K1090">VLOOKUP($A1090, TblMedical[], COLUMN(TblMedical[Smoker]), FALSE)</f>
        <v>No</v>
      </c>
      <c r="L1090" s="29" t="str" cm="1">
        <f t="array" ref="L1090">VLOOKUP($A1090, TblMedical[], COLUMN(TblMedical[Weight Status]), FALSE)</f>
        <v>Overweight</v>
      </c>
      <c r="M1090" s="29" t="str" cm="1">
        <f t="array" ref="M1090">VLOOKUP($A1090, TblMedical[], COLUMN(TblMedical[Diabetes Status]), FALSE)</f>
        <v>Prediabetes</v>
      </c>
      <c r="N1090" s="30" cm="1">
        <f t="array" ref="N1090">VLOOKUP($A1090, TblHospital[], COLUMN(TblHospital[DateofBirth]), FALSE)</f>
        <v>26182</v>
      </c>
      <c r="O1090" s="35" t="str" cm="1">
        <f t="array" ref="O1090">VLOOKUP($A1090, TblHospital[], COLUMN(TblHospital[Hospital tier]), FALSE)</f>
        <v>tier - 3</v>
      </c>
      <c r="P1090" s="35" t="str" cm="1">
        <f t="array" ref="P1090">VLOOKUP($A1090, TblHospital[], COLUMN(TblHospital[City tier]), FALSE)</f>
        <v>tier - 1</v>
      </c>
      <c r="Q1090" s="35" t="str" cm="1">
        <f t="array" ref="Q1090">VLOOKUP($A1090, TblHospital[],COLUMN(TblHospital[State ID]), FALSE)</f>
        <v>R1025</v>
      </c>
      <c r="R1090" s="31"/>
      <c r="S1090" s="31"/>
      <c r="T1090" s="31"/>
    </row>
    <row r="1091" spans="1:20" x14ac:dyDescent="0.25">
      <c r="A1091" s="39" t="str">
        <f>TblNames[[#This Row],[Customer ID]]</f>
        <v>Id1090</v>
      </c>
      <c r="B1091" s="29" t="str" cm="1">
        <f t="array" ref="B1091">VLOOKUP($A1091, TblNames[], COLUMN(TblNames[First Name]), FALSE)</f>
        <v>Laura</v>
      </c>
      <c r="C1091" s="29" cm="1">
        <f t="array" ref="C1091">VLOOKUP($A1091, TblMedical[], COLUMN(TblMedical[HBA1C]), FALSE)</f>
        <v>5.27</v>
      </c>
      <c r="D1091" s="34" cm="1">
        <f t="array" ref="D1091">VLOOKUP($A1091, TblHospital[], COLUMN(TblHospital[Charges]), FALSE)</f>
        <v>10355.64</v>
      </c>
      <c r="E1091" s="40" cm="1">
        <f t="array" ref="E1091">VLOOKUP($A1091, TblHospital[], COLUMN(TblHospital[Age]), FALSE)</f>
        <v>54</v>
      </c>
      <c r="F1091" s="29" cm="1">
        <f t="array" ref="F1091">VLOOKUP($A1091, TblMedical[], COLUMN(TblMedical[BMI]), FALSE)</f>
        <v>26.6</v>
      </c>
      <c r="G1091" s="29" t="str" cm="1">
        <f t="array" ref="G1091">VLOOKUP($A1091, TblMedical[], COLUMN(TblMedical[Heart Issues]), FALSE)</f>
        <v>Yes</v>
      </c>
      <c r="H1091" s="29" t="str" cm="1">
        <f t="array" ref="H1091">VLOOKUP($A1091, TblMedical[], COLUMN(TblMedical[Any Transplants]), FALSE)</f>
        <v>No</v>
      </c>
      <c r="I1091" s="29" t="str" cm="1">
        <f t="array" ref="I1091">VLOOKUP($A1091, TblMedical[], COLUMN(TblMedical[Cancer history]), FALSE)</f>
        <v>Yes</v>
      </c>
      <c r="J1091" s="29">
        <f>VLOOKUP($A1091, TblMedical[], 9, FALSE)</f>
        <v>1</v>
      </c>
      <c r="K1091" s="29" t="str" cm="1">
        <f t="array" ref="K1091">VLOOKUP($A1091, TblMedical[], COLUMN(TblMedical[Smoker]), FALSE)</f>
        <v>No</v>
      </c>
      <c r="L1091" s="29" t="str" cm="1">
        <f t="array" ref="L1091">VLOOKUP($A1091, TblMedical[], COLUMN(TblMedical[Weight Status]), FALSE)</f>
        <v>Overweight</v>
      </c>
      <c r="M1091" s="29" t="str" cm="1">
        <f t="array" ref="M1091">VLOOKUP($A1091, TblMedical[], COLUMN(TblMedical[Diabetes Status]), FALSE)</f>
        <v>Normal</v>
      </c>
      <c r="N1091" s="30" cm="1">
        <f t="array" ref="N1091">VLOOKUP($A1091, TblHospital[], COLUMN(TblHospital[DateofBirth]), FALSE)</f>
        <v>25371</v>
      </c>
      <c r="O1091" s="35" t="str" cm="1">
        <f t="array" ref="O1091">VLOOKUP($A1091, TblHospital[], COLUMN(TblHospital[Hospital tier]), FALSE)</f>
        <v>tier - 3</v>
      </c>
      <c r="P1091" s="35" t="str" cm="1">
        <f t="array" ref="P1091">VLOOKUP($A1091, TblHospital[], COLUMN(TblHospital[City tier]), FALSE)</f>
        <v>tier - 1</v>
      </c>
      <c r="Q1091" s="35" t="str" cm="1">
        <f t="array" ref="Q1091">VLOOKUP($A1091, TblHospital[],COLUMN(TblHospital[State ID]), FALSE)</f>
        <v>R1012</v>
      </c>
      <c r="R1091" s="31"/>
      <c r="S1091" s="31"/>
      <c r="T1091" s="31"/>
    </row>
    <row r="1092" spans="1:20" x14ac:dyDescent="0.25">
      <c r="A1092" s="39" t="str">
        <f>TblNames[[#This Row],[Customer ID]]</f>
        <v>Id1091</v>
      </c>
      <c r="B1092" s="29" t="str" cm="1">
        <f t="array" ref="B1092">VLOOKUP($A1092, TblNames[], COLUMN(TblNames[First Name]), FALSE)</f>
        <v>Tess A</v>
      </c>
      <c r="C1092" s="29" cm="1">
        <f t="array" ref="C1092">VLOOKUP($A1092, TblMedical[], COLUMN(TblMedical[HBA1C]), FALSE)</f>
        <v>7.72</v>
      </c>
      <c r="D1092" s="34" cm="1">
        <f t="array" ref="D1092">VLOOKUP($A1092, TblHospital[], COLUMN(TblHospital[Charges]), FALSE)</f>
        <v>10352.48</v>
      </c>
      <c r="E1092" s="40" cm="1">
        <f t="array" ref="E1092">VLOOKUP($A1092, TblHospital[], COLUMN(TblHospital[Age]), FALSE)</f>
        <v>48</v>
      </c>
      <c r="F1092" s="29" cm="1">
        <f t="array" ref="F1092">VLOOKUP($A1092, TblMedical[], COLUMN(TblMedical[BMI]), FALSE)</f>
        <v>30.41</v>
      </c>
      <c r="G1092" s="29" t="str" cm="1">
        <f t="array" ref="G1092">VLOOKUP($A1092, TblMedical[], COLUMN(TblMedical[Heart Issues]), FALSE)</f>
        <v>No</v>
      </c>
      <c r="H1092" s="29" t="str" cm="1">
        <f t="array" ref="H1092">VLOOKUP($A1092, TblMedical[], COLUMN(TblMedical[Any Transplants]), FALSE)</f>
        <v>No</v>
      </c>
      <c r="I1092" s="29" t="str" cm="1">
        <f t="array" ref="I1092">VLOOKUP($A1092, TblMedical[], COLUMN(TblMedical[Cancer history]), FALSE)</f>
        <v>No</v>
      </c>
      <c r="J1092" s="29">
        <f>VLOOKUP($A1092, TblMedical[], 9, FALSE)</f>
        <v>0</v>
      </c>
      <c r="K1092" s="29" t="str" cm="1">
        <f t="array" ref="K1092">VLOOKUP($A1092, TblMedical[], COLUMN(TblMedical[Smoker]), FALSE)</f>
        <v>No</v>
      </c>
      <c r="L1092" s="29" t="str" cm="1">
        <f t="array" ref="L1092">VLOOKUP($A1092, TblMedical[], COLUMN(TblMedical[Weight Status]), FALSE)</f>
        <v>Obesity</v>
      </c>
      <c r="M1092" s="29" t="str" cm="1">
        <f t="array" ref="M1092">VLOOKUP($A1092, TblMedical[], COLUMN(TblMedical[Diabetes Status]), FALSE)</f>
        <v>Diabetes</v>
      </c>
      <c r="N1092" s="30" cm="1">
        <f t="array" ref="N1092">VLOOKUP($A1092, TblHospital[], COLUMN(TblHospital[DateofBirth]), FALSE)</f>
        <v>27301</v>
      </c>
      <c r="O1092" s="35" t="str" cm="1">
        <f t="array" ref="O1092">VLOOKUP($A1092, TblHospital[], COLUMN(TblHospital[Hospital tier]), FALSE)</f>
        <v>tier - 3</v>
      </c>
      <c r="P1092" s="35" t="str" cm="1">
        <f t="array" ref="P1092">VLOOKUP($A1092, TblHospital[], COLUMN(TblHospital[City tier]), FALSE)</f>
        <v>tier - 1</v>
      </c>
      <c r="Q1092" s="35" t="str" cm="1">
        <f t="array" ref="Q1092">VLOOKUP($A1092, TblHospital[],COLUMN(TblHospital[State ID]), FALSE)</f>
        <v>R1012</v>
      </c>
      <c r="R1092" s="31"/>
      <c r="S1092" s="31"/>
      <c r="T1092" s="31"/>
    </row>
    <row r="1093" spans="1:20" x14ac:dyDescent="0.25">
      <c r="A1093" s="39" t="str">
        <f>TblNames[[#This Row],[Customer ID]]</f>
        <v>Id1092</v>
      </c>
      <c r="B1093" s="29" t="str" cm="1">
        <f t="array" ref="B1093">VLOOKUP($A1093, TblNames[], COLUMN(TblNames[First Name]), FALSE)</f>
        <v>William G</v>
      </c>
      <c r="C1093" s="29" cm="1">
        <f t="array" ref="C1093">VLOOKUP($A1093, TblMedical[], COLUMN(TblMedical[HBA1C]), FALSE)</f>
        <v>8.68</v>
      </c>
      <c r="D1093" s="34" cm="1">
        <f t="array" ref="D1093">VLOOKUP($A1093, TblHospital[], COLUMN(TblHospital[Charges]), FALSE)</f>
        <v>10345.93</v>
      </c>
      <c r="E1093" s="40" cm="1">
        <f t="array" ref="E1093">VLOOKUP($A1093, TblHospital[], COLUMN(TblHospital[Age]), FALSE)</f>
        <v>49</v>
      </c>
      <c r="F1093" s="29" cm="1">
        <f t="array" ref="F1093">VLOOKUP($A1093, TblMedical[], COLUMN(TblMedical[BMI]), FALSE)</f>
        <v>28.98</v>
      </c>
      <c r="G1093" s="29" t="str" cm="1">
        <f t="array" ref="G1093">VLOOKUP($A1093, TblMedical[], COLUMN(TblMedical[Heart Issues]), FALSE)</f>
        <v>No</v>
      </c>
      <c r="H1093" s="29" t="str" cm="1">
        <f t="array" ref="H1093">VLOOKUP($A1093, TblMedical[], COLUMN(TblMedical[Any Transplants]), FALSE)</f>
        <v>No</v>
      </c>
      <c r="I1093" s="29" t="str" cm="1">
        <f t="array" ref="I1093">VLOOKUP($A1093, TblMedical[], COLUMN(TblMedical[Cancer history]), FALSE)</f>
        <v>No</v>
      </c>
      <c r="J1093" s="29">
        <f>VLOOKUP($A1093, TblMedical[], 9, FALSE)</f>
        <v>2</v>
      </c>
      <c r="K1093" s="29" t="str" cm="1">
        <f t="array" ref="K1093">VLOOKUP($A1093, TblMedical[], COLUMN(TblMedical[Smoker]), FALSE)</f>
        <v>No</v>
      </c>
      <c r="L1093" s="29" t="str" cm="1">
        <f t="array" ref="L1093">VLOOKUP($A1093, TblMedical[], COLUMN(TblMedical[Weight Status]), FALSE)</f>
        <v>Overweight</v>
      </c>
      <c r="M1093" s="29" t="str" cm="1">
        <f t="array" ref="M1093">VLOOKUP($A1093, TblMedical[], COLUMN(TblMedical[Diabetes Status]), FALSE)</f>
        <v>Diabetes</v>
      </c>
      <c r="N1093" s="30" cm="1">
        <f t="array" ref="N1093">VLOOKUP($A1093, TblHospital[], COLUMN(TblHospital[DateofBirth]), FALSE)</f>
        <v>26884</v>
      </c>
      <c r="O1093" s="35" t="str" cm="1">
        <f t="array" ref="O1093">VLOOKUP($A1093, TblHospital[], COLUMN(TblHospital[Hospital tier]), FALSE)</f>
        <v>tier - 3</v>
      </c>
      <c r="P1093" s="35" t="str" cm="1">
        <f t="array" ref="P1093">VLOOKUP($A1093, TblHospital[], COLUMN(TblHospital[City tier]), FALSE)</f>
        <v>tier - 2</v>
      </c>
      <c r="Q1093" s="35" t="str" cm="1">
        <f t="array" ref="Q1093">VLOOKUP($A1093, TblHospital[],COLUMN(TblHospital[State ID]), FALSE)</f>
        <v>R1021</v>
      </c>
      <c r="R1093" s="31"/>
      <c r="S1093" s="31"/>
      <c r="T1093" s="31"/>
    </row>
    <row r="1094" spans="1:20" x14ac:dyDescent="0.25">
      <c r="A1094" s="39" t="str">
        <f>TblNames[[#This Row],[Customer ID]]</f>
        <v>Id1093</v>
      </c>
      <c r="B1094" s="29" t="str" cm="1">
        <f t="array" ref="B1094">VLOOKUP($A1094, TblNames[], COLUMN(TblNames[First Name]), FALSE)</f>
        <v>Paige</v>
      </c>
      <c r="C1094" s="29" cm="1">
        <f t="array" ref="C1094">VLOOKUP($A1094, TblMedical[], COLUMN(TblMedical[HBA1C]), FALSE)</f>
        <v>9.8000000000000007</v>
      </c>
      <c r="D1094" s="34" cm="1">
        <f t="array" ref="D1094">VLOOKUP($A1094, TblHospital[], COLUMN(TblHospital[Charges]), FALSE)</f>
        <v>10338.93</v>
      </c>
      <c r="E1094" s="40" cm="1">
        <f t="array" ref="E1094">VLOOKUP($A1094, TblHospital[], COLUMN(TblHospital[Age]), FALSE)</f>
        <v>55</v>
      </c>
      <c r="F1094" s="29" cm="1">
        <f t="array" ref="F1094">VLOOKUP($A1094, TblMedical[], COLUMN(TblMedical[BMI]), FALSE)</f>
        <v>31.24</v>
      </c>
      <c r="G1094" s="29" t="str" cm="1">
        <f t="array" ref="G1094">VLOOKUP($A1094, TblMedical[], COLUMN(TblMedical[Heart Issues]), FALSE)</f>
        <v>No</v>
      </c>
      <c r="H1094" s="29" t="str" cm="1">
        <f t="array" ref="H1094">VLOOKUP($A1094, TblMedical[], COLUMN(TblMedical[Any Transplants]), FALSE)</f>
        <v>No</v>
      </c>
      <c r="I1094" s="29" t="str" cm="1">
        <f t="array" ref="I1094">VLOOKUP($A1094, TblMedical[], COLUMN(TblMedical[Cancer history]), FALSE)</f>
        <v>No</v>
      </c>
      <c r="J1094" s="29">
        <f>VLOOKUP($A1094, TblMedical[], 9, FALSE)</f>
        <v>0</v>
      </c>
      <c r="K1094" s="29" t="str" cm="1">
        <f t="array" ref="K1094">VLOOKUP($A1094, TblMedical[], COLUMN(TblMedical[Smoker]), FALSE)</f>
        <v>No</v>
      </c>
      <c r="L1094" s="29" t="str" cm="1">
        <f t="array" ref="L1094">VLOOKUP($A1094, TblMedical[], COLUMN(TblMedical[Weight Status]), FALSE)</f>
        <v>Obesity</v>
      </c>
      <c r="M1094" s="29" t="str" cm="1">
        <f t="array" ref="M1094">VLOOKUP($A1094, TblMedical[], COLUMN(TblMedical[Diabetes Status]), FALSE)</f>
        <v>Diabetes</v>
      </c>
      <c r="N1094" s="30" cm="1">
        <f t="array" ref="N1094">VLOOKUP($A1094, TblHospital[], COLUMN(TblHospital[DateofBirth]), FALSE)</f>
        <v>25038</v>
      </c>
      <c r="O1094" s="35" t="str" cm="1">
        <f t="array" ref="O1094">VLOOKUP($A1094, TblHospital[], COLUMN(TblHospital[Hospital tier]), FALSE)</f>
        <v>tier - 3</v>
      </c>
      <c r="P1094" s="35" t="str" cm="1">
        <f t="array" ref="P1094">VLOOKUP($A1094, TblHospital[], COLUMN(TblHospital[City tier]), FALSE)</f>
        <v>tier - 1</v>
      </c>
      <c r="Q1094" s="35" t="str" cm="1">
        <f t="array" ref="Q1094">VLOOKUP($A1094, TblHospital[],COLUMN(TblHospital[State ID]), FALSE)</f>
        <v>R1013</v>
      </c>
      <c r="R1094" s="31"/>
      <c r="S1094" s="31"/>
      <c r="T1094" s="31"/>
    </row>
    <row r="1095" spans="1:20" x14ac:dyDescent="0.25">
      <c r="A1095" s="39" t="str">
        <f>TblNames[[#This Row],[Customer ID]]</f>
        <v>Id1094</v>
      </c>
      <c r="B1095" s="29" t="str" cm="1">
        <f t="array" ref="B1095">VLOOKUP($A1095, TblNames[], COLUMN(TblNames[First Name]), FALSE)</f>
        <v>Matthew J</v>
      </c>
      <c r="C1095" s="29" cm="1">
        <f t="array" ref="C1095">VLOOKUP($A1095, TblMedical[], COLUMN(TblMedical[HBA1C]), FALSE)</f>
        <v>4.4400000000000004</v>
      </c>
      <c r="D1095" s="34" cm="1">
        <f t="array" ref="D1095">VLOOKUP($A1095, TblHospital[], COLUMN(TblHospital[Charges]), FALSE)</f>
        <v>10329.06</v>
      </c>
      <c r="E1095" s="40" cm="1">
        <f t="array" ref="E1095">VLOOKUP($A1095, TblHospital[], COLUMN(TblHospital[Age]), FALSE)</f>
        <v>41</v>
      </c>
      <c r="F1095" s="29" cm="1">
        <f t="array" ref="F1095">VLOOKUP($A1095, TblMedical[], COLUMN(TblMedical[BMI]), FALSE)</f>
        <v>31.54</v>
      </c>
      <c r="G1095" s="29" t="str" cm="1">
        <f t="array" ref="G1095">VLOOKUP($A1095, TblMedical[], COLUMN(TblMedical[Heart Issues]), FALSE)</f>
        <v>No</v>
      </c>
      <c r="H1095" s="29" t="str" cm="1">
        <f t="array" ref="H1095">VLOOKUP($A1095, TblMedical[], COLUMN(TblMedical[Any Transplants]), FALSE)</f>
        <v>No</v>
      </c>
      <c r="I1095" s="29" t="str" cm="1">
        <f t="array" ref="I1095">VLOOKUP($A1095, TblMedical[], COLUMN(TblMedical[Cancer history]), FALSE)</f>
        <v>No</v>
      </c>
      <c r="J1095" s="29">
        <f>VLOOKUP($A1095, TblMedical[], 9, FALSE)</f>
        <v>0</v>
      </c>
      <c r="K1095" s="29" t="str" cm="1">
        <f t="array" ref="K1095">VLOOKUP($A1095, TblMedical[], COLUMN(TblMedical[Smoker]), FALSE)</f>
        <v>No</v>
      </c>
      <c r="L1095" s="29" t="str" cm="1">
        <f t="array" ref="L1095">VLOOKUP($A1095, TblMedical[], COLUMN(TblMedical[Weight Status]), FALSE)</f>
        <v>Obesity</v>
      </c>
      <c r="M1095" s="29" t="str" cm="1">
        <f t="array" ref="M1095">VLOOKUP($A1095, TblMedical[], COLUMN(TblMedical[Diabetes Status]), FALSE)</f>
        <v>Normal</v>
      </c>
      <c r="N1095" s="30" cm="1">
        <f t="array" ref="N1095">VLOOKUP($A1095, TblHospital[], COLUMN(TblHospital[DateofBirth]), FALSE)</f>
        <v>30153</v>
      </c>
      <c r="O1095" s="35" t="str" cm="1">
        <f t="array" ref="O1095">VLOOKUP($A1095, TblHospital[], COLUMN(TblHospital[Hospital tier]), FALSE)</f>
        <v>tier - 3</v>
      </c>
      <c r="P1095" s="35" t="str" cm="1">
        <f t="array" ref="P1095">VLOOKUP($A1095, TblHospital[], COLUMN(TblHospital[City tier]), FALSE)</f>
        <v>tier - 1</v>
      </c>
      <c r="Q1095" s="35" t="str" cm="1">
        <f t="array" ref="Q1095">VLOOKUP($A1095, TblHospital[],COLUMN(TblHospital[State ID]), FALSE)</f>
        <v>R1021</v>
      </c>
      <c r="R1095" s="31"/>
      <c r="S1095" s="31"/>
      <c r="T1095" s="31"/>
    </row>
    <row r="1096" spans="1:20" x14ac:dyDescent="0.25">
      <c r="A1096" s="39" t="str">
        <f>TblNames[[#This Row],[Customer ID]]</f>
        <v>Id1095</v>
      </c>
      <c r="B1096" s="29" t="str" cm="1">
        <f t="array" ref="B1096">VLOOKUP($A1096, TblNames[], COLUMN(TblNames[First Name]), FALSE)</f>
        <v>Matthew</v>
      </c>
      <c r="C1096" s="29" cm="1">
        <f t="array" ref="C1096">VLOOKUP($A1096, TblMedical[], COLUMN(TblMedical[HBA1C]), FALSE)</f>
        <v>7.19</v>
      </c>
      <c r="D1096" s="34" cm="1">
        <f t="array" ref="D1096">VLOOKUP($A1096, TblHospital[], COLUMN(TblHospital[Charges]), FALSE)</f>
        <v>10325.209999999999</v>
      </c>
      <c r="E1096" s="40" cm="1">
        <f t="array" ref="E1096">VLOOKUP($A1096, TblHospital[], COLUMN(TblHospital[Age]), FALSE)</f>
        <v>52</v>
      </c>
      <c r="F1096" s="29" cm="1">
        <f t="array" ref="F1096">VLOOKUP($A1096, TblMedical[], COLUMN(TblMedical[BMI]), FALSE)</f>
        <v>38.6</v>
      </c>
      <c r="G1096" s="29" t="str" cm="1">
        <f t="array" ref="G1096">VLOOKUP($A1096, TblMedical[], COLUMN(TblMedical[Heart Issues]), FALSE)</f>
        <v>Yes</v>
      </c>
      <c r="H1096" s="29" t="str" cm="1">
        <f t="array" ref="H1096">VLOOKUP($A1096, TblMedical[], COLUMN(TblMedical[Any Transplants]), FALSE)</f>
        <v>No</v>
      </c>
      <c r="I1096" s="29" t="str" cm="1">
        <f t="array" ref="I1096">VLOOKUP($A1096, TblMedical[], COLUMN(TblMedical[Cancer history]), FALSE)</f>
        <v>No</v>
      </c>
      <c r="J1096" s="29">
        <f>VLOOKUP($A1096, TblMedical[], 9, FALSE)</f>
        <v>2</v>
      </c>
      <c r="K1096" s="29" t="str" cm="1">
        <f t="array" ref="K1096">VLOOKUP($A1096, TblMedical[], COLUMN(TblMedical[Smoker]), FALSE)</f>
        <v>No</v>
      </c>
      <c r="L1096" s="29" t="str" cm="1">
        <f t="array" ref="L1096">VLOOKUP($A1096, TblMedical[], COLUMN(TblMedical[Weight Status]), FALSE)</f>
        <v>Obesity</v>
      </c>
      <c r="M1096" s="29" t="str" cm="1">
        <f t="array" ref="M1096">VLOOKUP($A1096, TblMedical[], COLUMN(TblMedical[Diabetes Status]), FALSE)</f>
        <v>Prediabetes</v>
      </c>
      <c r="N1096" s="30" cm="1">
        <f t="array" ref="N1096">VLOOKUP($A1096, TblHospital[], COLUMN(TblHospital[DateofBirth]), FALSE)</f>
        <v>25903</v>
      </c>
      <c r="O1096" s="35" t="str" cm="1">
        <f t="array" ref="O1096">VLOOKUP($A1096, TblHospital[], COLUMN(TblHospital[Hospital tier]), FALSE)</f>
        <v>tier - 3</v>
      </c>
      <c r="P1096" s="35" t="str" cm="1">
        <f t="array" ref="P1096">VLOOKUP($A1096, TblHospital[], COLUMN(TblHospital[City tier]), FALSE)</f>
        <v>tier - 3</v>
      </c>
      <c r="Q1096" s="35" t="str" cm="1">
        <f t="array" ref="Q1096">VLOOKUP($A1096, TblHospital[],COLUMN(TblHospital[State ID]), FALSE)</f>
        <v>R1011</v>
      </c>
      <c r="R1096" s="31"/>
      <c r="S1096" s="31"/>
      <c r="T1096" s="31"/>
    </row>
    <row r="1097" spans="1:20" x14ac:dyDescent="0.25">
      <c r="A1097" s="39" t="str">
        <f>TblNames[[#This Row],[Customer ID]]</f>
        <v>Id1096</v>
      </c>
      <c r="B1097" s="29" t="str" cm="1">
        <f t="array" ref="B1097">VLOOKUP($A1097, TblNames[], COLUMN(TblNames[First Name]), FALSE)</f>
        <v>Maria</v>
      </c>
      <c r="C1097" s="29" cm="1">
        <f t="array" ref="C1097">VLOOKUP($A1097, TblMedical[], COLUMN(TblMedical[HBA1C]), FALSE)</f>
        <v>6.06</v>
      </c>
      <c r="D1097" s="34" cm="1">
        <f t="array" ref="D1097">VLOOKUP($A1097, TblHospital[], COLUMN(TblHospital[Charges]), FALSE)</f>
        <v>10322.9</v>
      </c>
      <c r="E1097" s="40" cm="1">
        <f t="array" ref="E1097">VLOOKUP($A1097, TblHospital[], COLUMN(TblHospital[Age]), FALSE)</f>
        <v>31</v>
      </c>
      <c r="F1097" s="29" cm="1">
        <f t="array" ref="F1097">VLOOKUP($A1097, TblMedical[], COLUMN(TblMedical[BMI]), FALSE)</f>
        <v>37.950000000000003</v>
      </c>
      <c r="G1097" s="29" t="str" cm="1">
        <f t="array" ref="G1097">VLOOKUP($A1097, TblMedical[], COLUMN(TblMedical[Heart Issues]), FALSE)</f>
        <v>No</v>
      </c>
      <c r="H1097" s="29" t="str" cm="1">
        <f t="array" ref="H1097">VLOOKUP($A1097, TblMedical[], COLUMN(TblMedical[Any Transplants]), FALSE)</f>
        <v>No</v>
      </c>
      <c r="I1097" s="29" t="str" cm="1">
        <f t="array" ref="I1097">VLOOKUP($A1097, TblMedical[], COLUMN(TblMedical[Cancer history]), FALSE)</f>
        <v>No</v>
      </c>
      <c r="J1097" s="29">
        <f>VLOOKUP($A1097, TblMedical[], 9, FALSE)</f>
        <v>0</v>
      </c>
      <c r="K1097" s="29" t="str" cm="1">
        <f t="array" ref="K1097">VLOOKUP($A1097, TblMedical[], COLUMN(TblMedical[Smoker]), FALSE)</f>
        <v>No</v>
      </c>
      <c r="L1097" s="29" t="str" cm="1">
        <f t="array" ref="L1097">VLOOKUP($A1097, TblMedical[], COLUMN(TblMedical[Weight Status]), FALSE)</f>
        <v>Obesity</v>
      </c>
      <c r="M1097" s="29" t="str" cm="1">
        <f t="array" ref="M1097">VLOOKUP($A1097, TblMedical[], COLUMN(TblMedical[Diabetes Status]), FALSE)</f>
        <v>Prediabetes</v>
      </c>
      <c r="N1097" s="30" cm="1">
        <f t="array" ref="N1097">VLOOKUP($A1097, TblHospital[], COLUMN(TblHospital[DateofBirth]), FALSE)</f>
        <v>33471</v>
      </c>
      <c r="O1097" s="35" t="str" cm="1">
        <f t="array" ref="O1097">VLOOKUP($A1097, TblHospital[], COLUMN(TblHospital[Hospital tier]), FALSE)</f>
        <v>tier - 3</v>
      </c>
      <c r="P1097" s="35" t="str" cm="1">
        <f t="array" ref="P1097">VLOOKUP($A1097, TblHospital[], COLUMN(TblHospital[City tier]), FALSE)</f>
        <v>tier - 1</v>
      </c>
      <c r="Q1097" s="35" t="str" cm="1">
        <f t="array" ref="Q1097">VLOOKUP($A1097, TblHospital[],COLUMN(TblHospital[State ID]), FALSE)</f>
        <v>R1026</v>
      </c>
      <c r="R1097" s="31"/>
      <c r="S1097" s="31"/>
      <c r="T1097" s="31"/>
    </row>
    <row r="1098" spans="1:20" x14ac:dyDescent="0.25">
      <c r="A1098" s="39" t="str">
        <f>TblNames[[#This Row],[Customer ID]]</f>
        <v>Id1097</v>
      </c>
      <c r="B1098" s="29" t="str" cm="1">
        <f t="array" ref="B1098">VLOOKUP($A1098, TblNames[], COLUMN(TblNames[First Name]), FALSE)</f>
        <v>Stephanie D</v>
      </c>
      <c r="C1098" s="29" cm="1">
        <f t="array" ref="C1098">VLOOKUP($A1098, TblMedical[], COLUMN(TblMedical[HBA1C]), FALSE)</f>
        <v>5.12</v>
      </c>
      <c r="D1098" s="34" cm="1">
        <f t="array" ref="D1098">VLOOKUP($A1098, TblHospital[], COLUMN(TblHospital[Charges]), FALSE)</f>
        <v>10315.91</v>
      </c>
      <c r="E1098" s="40" cm="1">
        <f t="array" ref="E1098">VLOOKUP($A1098, TblHospital[], COLUMN(TblHospital[Age]), FALSE)</f>
        <v>31</v>
      </c>
      <c r="F1098" s="29" cm="1">
        <f t="array" ref="F1098">VLOOKUP($A1098, TblMedical[], COLUMN(TblMedical[BMI]), FALSE)</f>
        <v>38.97</v>
      </c>
      <c r="G1098" s="29" t="str" cm="1">
        <f t="array" ref="G1098">VLOOKUP($A1098, TblMedical[], COLUMN(TblMedical[Heart Issues]), FALSE)</f>
        <v>No</v>
      </c>
      <c r="H1098" s="29" t="str" cm="1">
        <f t="array" ref="H1098">VLOOKUP($A1098, TblMedical[], COLUMN(TblMedical[Any Transplants]), FALSE)</f>
        <v>No</v>
      </c>
      <c r="I1098" s="29" t="str" cm="1">
        <f t="array" ref="I1098">VLOOKUP($A1098, TblMedical[], COLUMN(TblMedical[Cancer history]), FALSE)</f>
        <v>No</v>
      </c>
      <c r="J1098" s="29">
        <f>VLOOKUP($A1098, TblMedical[], 9, FALSE)</f>
        <v>0</v>
      </c>
      <c r="K1098" s="29" t="str" cm="1">
        <f t="array" ref="K1098">VLOOKUP($A1098, TblMedical[], COLUMN(TblMedical[Smoker]), FALSE)</f>
        <v>No</v>
      </c>
      <c r="L1098" s="29" t="str" cm="1">
        <f t="array" ref="L1098">VLOOKUP($A1098, TblMedical[], COLUMN(TblMedical[Weight Status]), FALSE)</f>
        <v>Obesity</v>
      </c>
      <c r="M1098" s="29" t="str" cm="1">
        <f t="array" ref="M1098">VLOOKUP($A1098, TblMedical[], COLUMN(TblMedical[Diabetes Status]), FALSE)</f>
        <v>Normal</v>
      </c>
      <c r="N1098" s="30" cm="1">
        <f t="array" ref="N1098">VLOOKUP($A1098, TblHospital[], COLUMN(TblHospital[DateofBirth]), FALSE)</f>
        <v>33559</v>
      </c>
      <c r="O1098" s="35" t="str" cm="1">
        <f t="array" ref="O1098">VLOOKUP($A1098, TblHospital[], COLUMN(TblHospital[Hospital tier]), FALSE)</f>
        <v>tier - 3</v>
      </c>
      <c r="P1098" s="35" t="str" cm="1">
        <f t="array" ref="P1098">VLOOKUP($A1098, TblHospital[], COLUMN(TblHospital[City tier]), FALSE)</f>
        <v>tier - 2</v>
      </c>
      <c r="Q1098" s="35" t="str" cm="1">
        <f t="array" ref="Q1098">VLOOKUP($A1098, TblHospital[],COLUMN(TblHospital[State ID]), FALSE)</f>
        <v>R1012</v>
      </c>
      <c r="R1098" s="31"/>
      <c r="S1098" s="31"/>
      <c r="T1098" s="31"/>
    </row>
    <row r="1099" spans="1:20" x14ac:dyDescent="0.25">
      <c r="A1099" s="39" t="str">
        <f>TblNames[[#This Row],[Customer ID]]</f>
        <v>Id1098</v>
      </c>
      <c r="B1099" s="29" t="str" cm="1">
        <f t="array" ref="B1099">VLOOKUP($A1099, TblNames[], COLUMN(TblNames[First Name]), FALSE)</f>
        <v>Tiffany</v>
      </c>
      <c r="C1099" s="29" cm="1">
        <f t="array" ref="C1099">VLOOKUP($A1099, TblMedical[], COLUMN(TblMedical[HBA1C]), FALSE)</f>
        <v>10.72</v>
      </c>
      <c r="D1099" s="34" cm="1">
        <f t="array" ref="D1099">VLOOKUP($A1099, TblHospital[], COLUMN(TblHospital[Charges]), FALSE)</f>
        <v>10310.780000000001</v>
      </c>
      <c r="E1099" s="40" cm="1">
        <f t="array" ref="E1099">VLOOKUP($A1099, TblHospital[], COLUMN(TblHospital[Age]), FALSE)</f>
        <v>61</v>
      </c>
      <c r="F1099" s="29" cm="1">
        <f t="array" ref="F1099">VLOOKUP($A1099, TblMedical[], COLUMN(TblMedical[BMI]), FALSE)</f>
        <v>21.2</v>
      </c>
      <c r="G1099" s="29" t="str" cm="1">
        <f t="array" ref="G1099">VLOOKUP($A1099, TblMedical[], COLUMN(TblMedical[Heart Issues]), FALSE)</f>
        <v>No</v>
      </c>
      <c r="H1099" s="29" t="str" cm="1">
        <f t="array" ref="H1099">VLOOKUP($A1099, TblMedical[], COLUMN(TblMedical[Any Transplants]), FALSE)</f>
        <v>No</v>
      </c>
      <c r="I1099" s="29" t="str" cm="1">
        <f t="array" ref="I1099">VLOOKUP($A1099, TblMedical[], COLUMN(TblMedical[Cancer history]), FALSE)</f>
        <v>No</v>
      </c>
      <c r="J1099" s="29">
        <f>VLOOKUP($A1099, TblMedical[], 9, FALSE)</f>
        <v>0</v>
      </c>
      <c r="K1099" s="29" t="str" cm="1">
        <f t="array" ref="K1099">VLOOKUP($A1099, TblMedical[], COLUMN(TblMedical[Smoker]), FALSE)</f>
        <v>No</v>
      </c>
      <c r="L1099" s="29" t="str" cm="1">
        <f t="array" ref="L1099">VLOOKUP($A1099, TblMedical[], COLUMN(TblMedical[Weight Status]), FALSE)</f>
        <v>Normal Weight</v>
      </c>
      <c r="M1099" s="29" t="str" cm="1">
        <f t="array" ref="M1099">VLOOKUP($A1099, TblMedical[], COLUMN(TblMedical[Diabetes Status]), FALSE)</f>
        <v>Diabetes</v>
      </c>
      <c r="N1099" s="30" cm="1">
        <f t="array" ref="N1099">VLOOKUP($A1099, TblHospital[], COLUMN(TblHospital[DateofBirth]), FALSE)</f>
        <v>22839</v>
      </c>
      <c r="O1099" s="35" t="str" cm="1">
        <f t="array" ref="O1099">VLOOKUP($A1099, TblHospital[], COLUMN(TblHospital[Hospital tier]), FALSE)</f>
        <v>tier - 3</v>
      </c>
      <c r="P1099" s="35" t="str" cm="1">
        <f t="array" ref="P1099">VLOOKUP($A1099, TblHospital[], COLUMN(TblHospital[City tier]), FALSE)</f>
        <v>tier - 3</v>
      </c>
      <c r="Q1099" s="35" t="str" cm="1">
        <f t="array" ref="Q1099">VLOOKUP($A1099, TblHospital[],COLUMN(TblHospital[State ID]), FALSE)</f>
        <v>R1012</v>
      </c>
      <c r="R1099" s="31"/>
      <c r="S1099" s="31"/>
      <c r="T1099" s="31"/>
    </row>
    <row r="1100" spans="1:20" x14ac:dyDescent="0.25">
      <c r="A1100" s="39" t="str">
        <f>TblNames[[#This Row],[Customer ID]]</f>
        <v>Id1099</v>
      </c>
      <c r="B1100" s="29" t="str" cm="1">
        <f t="array" ref="B1100">VLOOKUP($A1100, TblNames[], COLUMN(TblNames[First Name]), FALSE)</f>
        <v>Sara M</v>
      </c>
      <c r="C1100" s="29" cm="1">
        <f t="array" ref="C1100">VLOOKUP($A1100, TblMedical[], COLUMN(TblMedical[HBA1C]), FALSE)</f>
        <v>9.58</v>
      </c>
      <c r="D1100" s="34" cm="1">
        <f t="array" ref="D1100">VLOOKUP($A1100, TblHospital[], COLUMN(TblHospital[Charges]), FALSE)</f>
        <v>10308.040000000001</v>
      </c>
      <c r="E1100" s="40" cm="1">
        <f t="array" ref="E1100">VLOOKUP($A1100, TblHospital[], COLUMN(TblHospital[Age]), FALSE)</f>
        <v>59</v>
      </c>
      <c r="F1100" s="29" cm="1">
        <f t="array" ref="F1100">VLOOKUP($A1100, TblMedical[], COLUMN(TblMedical[BMI]), FALSE)</f>
        <v>23.96</v>
      </c>
      <c r="G1100" s="29" t="str" cm="1">
        <f t="array" ref="G1100">VLOOKUP($A1100, TblMedical[], COLUMN(TblMedical[Heart Issues]), FALSE)</f>
        <v>Yes</v>
      </c>
      <c r="H1100" s="29" t="str" cm="1">
        <f t="array" ref="H1100">VLOOKUP($A1100, TblMedical[], COLUMN(TblMedical[Any Transplants]), FALSE)</f>
        <v>No</v>
      </c>
      <c r="I1100" s="29" t="str" cm="1">
        <f t="array" ref="I1100">VLOOKUP($A1100, TblMedical[], COLUMN(TblMedical[Cancer history]), FALSE)</f>
        <v>Yes</v>
      </c>
      <c r="J1100" s="29">
        <f>VLOOKUP($A1100, TblMedical[], 9, FALSE)</f>
        <v>1</v>
      </c>
      <c r="K1100" s="29" t="str" cm="1">
        <f t="array" ref="K1100">VLOOKUP($A1100, TblMedical[], COLUMN(TblMedical[Smoker]), FALSE)</f>
        <v>No</v>
      </c>
      <c r="L1100" s="29" t="str" cm="1">
        <f t="array" ref="L1100">VLOOKUP($A1100, TblMedical[], COLUMN(TblMedical[Weight Status]), FALSE)</f>
        <v>Normal Weight</v>
      </c>
      <c r="M1100" s="29" t="str" cm="1">
        <f t="array" ref="M1100">VLOOKUP($A1100, TblMedical[], COLUMN(TblMedical[Diabetes Status]), FALSE)</f>
        <v>Diabetes</v>
      </c>
      <c r="N1100" s="30" cm="1">
        <f t="array" ref="N1100">VLOOKUP($A1100, TblHospital[], COLUMN(TblHospital[DateofBirth]), FALSE)</f>
        <v>23278</v>
      </c>
      <c r="O1100" s="35" t="str" cm="1">
        <f t="array" ref="O1100">VLOOKUP($A1100, TblHospital[], COLUMN(TblHospital[Hospital tier]), FALSE)</f>
        <v>tier - 3</v>
      </c>
      <c r="P1100" s="35" t="str" cm="1">
        <f t="array" ref="P1100">VLOOKUP($A1100, TblHospital[], COLUMN(TblHospital[City tier]), FALSE)</f>
        <v>tier - 1</v>
      </c>
      <c r="Q1100" s="35" t="str" cm="1">
        <f t="array" ref="Q1100">VLOOKUP($A1100, TblHospital[],COLUMN(TblHospital[State ID]), FALSE)</f>
        <v>R1013</v>
      </c>
      <c r="R1100" s="31"/>
      <c r="S1100" s="31"/>
      <c r="T1100" s="31"/>
    </row>
    <row r="1101" spans="1:20" x14ac:dyDescent="0.25">
      <c r="A1101" s="39" t="str">
        <f>TblNames[[#This Row],[Customer ID]]</f>
        <v>Id1100</v>
      </c>
      <c r="B1101" s="29" t="str" cm="1">
        <f t="array" ref="B1101">VLOOKUP($A1101, TblNames[], COLUMN(TblNames[First Name]), FALSE)</f>
        <v>Scott A</v>
      </c>
      <c r="C1101" s="29" cm="1">
        <f t="array" ref="C1101">VLOOKUP($A1101, TblMedical[], COLUMN(TblMedical[HBA1C]), FALSE)</f>
        <v>6.4</v>
      </c>
      <c r="D1101" s="34" cm="1">
        <f t="array" ref="D1101">VLOOKUP($A1101, TblHospital[], COLUMN(TblHospital[Charges]), FALSE)</f>
        <v>10276.99</v>
      </c>
      <c r="E1101" s="40" cm="1">
        <f t="array" ref="E1101">VLOOKUP($A1101, TblHospital[], COLUMN(TblHospital[Age]), FALSE)</f>
        <v>34</v>
      </c>
      <c r="F1101" s="29" cm="1">
        <f t="array" ref="F1101">VLOOKUP($A1101, TblMedical[], COLUMN(TblMedical[BMI]), FALSE)</f>
        <v>35.93</v>
      </c>
      <c r="G1101" s="29" t="str" cm="1">
        <f t="array" ref="G1101">VLOOKUP($A1101, TblMedical[], COLUMN(TblMedical[Heart Issues]), FALSE)</f>
        <v>Yes</v>
      </c>
      <c r="H1101" s="29" t="str" cm="1">
        <f t="array" ref="H1101">VLOOKUP($A1101, TblMedical[], COLUMN(TblMedical[Any Transplants]), FALSE)</f>
        <v>No</v>
      </c>
      <c r="I1101" s="29" t="str" cm="1">
        <f t="array" ref="I1101">VLOOKUP($A1101, TblMedical[], COLUMN(TblMedical[Cancer history]), FALSE)</f>
        <v>No</v>
      </c>
      <c r="J1101" s="29">
        <f>VLOOKUP($A1101, TblMedical[], 9, FALSE)</f>
        <v>1</v>
      </c>
      <c r="K1101" s="29" t="str" cm="1">
        <f t="array" ref="K1101">VLOOKUP($A1101, TblMedical[], COLUMN(TblMedical[Smoker]), FALSE)</f>
        <v>No</v>
      </c>
      <c r="L1101" s="29" t="str" cm="1">
        <f t="array" ref="L1101">VLOOKUP($A1101, TblMedical[], COLUMN(TblMedical[Weight Status]), FALSE)</f>
        <v>Obesity</v>
      </c>
      <c r="M1101" s="29" t="str" cm="1">
        <f t="array" ref="M1101">VLOOKUP($A1101, TblMedical[], COLUMN(TblMedical[Diabetes Status]), FALSE)</f>
        <v>Prediabetes</v>
      </c>
      <c r="N1101" s="30" cm="1">
        <f t="array" ref="N1101">VLOOKUP($A1101, TblHospital[], COLUMN(TblHospital[DateofBirth]), FALSE)</f>
        <v>32400</v>
      </c>
      <c r="O1101" s="35" t="str" cm="1">
        <f t="array" ref="O1101">VLOOKUP($A1101, TblHospital[], COLUMN(TblHospital[Hospital tier]), FALSE)</f>
        <v>tier - 3</v>
      </c>
      <c r="P1101" s="35" t="str" cm="1">
        <f t="array" ref="P1101">VLOOKUP($A1101, TblHospital[], COLUMN(TblHospital[City tier]), FALSE)</f>
        <v>tier - 1</v>
      </c>
      <c r="Q1101" s="35" t="str" cm="1">
        <f t="array" ref="Q1101">VLOOKUP($A1101, TblHospital[],COLUMN(TblHospital[State ID]), FALSE)</f>
        <v>R1021</v>
      </c>
      <c r="R1101" s="31"/>
      <c r="S1101" s="31"/>
      <c r="T1101" s="31"/>
    </row>
    <row r="1102" spans="1:20" x14ac:dyDescent="0.25">
      <c r="A1102" s="39" t="str">
        <f>TblNames[[#This Row],[Customer ID]]</f>
        <v>Id1101</v>
      </c>
      <c r="B1102" s="29" t="str" cm="1">
        <f t="array" ref="B1102">VLOOKUP($A1102, TblNames[], COLUMN(TblNames[First Name]), FALSE)</f>
        <v>Lauren</v>
      </c>
      <c r="C1102" s="29" cm="1">
        <f t="array" ref="C1102">VLOOKUP($A1102, TblMedical[], COLUMN(TblMedical[HBA1C]), FALSE)</f>
        <v>6.8</v>
      </c>
      <c r="D1102" s="34" cm="1">
        <f t="array" ref="D1102">VLOOKUP($A1102, TblHospital[], COLUMN(TblHospital[Charges]), FALSE)</f>
        <v>10274.33</v>
      </c>
      <c r="E1102" s="40" cm="1">
        <f t="array" ref="E1102">VLOOKUP($A1102, TblHospital[], COLUMN(TblHospital[Age]), FALSE)</f>
        <v>53</v>
      </c>
      <c r="F1102" s="29" cm="1">
        <f t="array" ref="F1102">VLOOKUP($A1102, TblMedical[], COLUMN(TblMedical[BMI]), FALSE)</f>
        <v>26.11</v>
      </c>
      <c r="G1102" s="29" t="str" cm="1">
        <f t="array" ref="G1102">VLOOKUP($A1102, TblMedical[], COLUMN(TblMedical[Heart Issues]), FALSE)</f>
        <v>Yes</v>
      </c>
      <c r="H1102" s="29" t="str" cm="1">
        <f t="array" ref="H1102">VLOOKUP($A1102, TblMedical[], COLUMN(TblMedical[Any Transplants]), FALSE)</f>
        <v>No</v>
      </c>
      <c r="I1102" s="29" t="str" cm="1">
        <f t="array" ref="I1102">VLOOKUP($A1102, TblMedical[], COLUMN(TblMedical[Cancer history]), FALSE)</f>
        <v>No</v>
      </c>
      <c r="J1102" s="29">
        <f>VLOOKUP($A1102, TblMedical[], 9, FALSE)</f>
        <v>2</v>
      </c>
      <c r="K1102" s="29" t="str" cm="1">
        <f t="array" ref="K1102">VLOOKUP($A1102, TblMedical[], COLUMN(TblMedical[Smoker]), FALSE)</f>
        <v>No</v>
      </c>
      <c r="L1102" s="29" t="str" cm="1">
        <f t="array" ref="L1102">VLOOKUP($A1102, TblMedical[], COLUMN(TblMedical[Weight Status]), FALSE)</f>
        <v>Overweight</v>
      </c>
      <c r="M1102" s="29" t="str" cm="1">
        <f t="array" ref="M1102">VLOOKUP($A1102, TblMedical[], COLUMN(TblMedical[Diabetes Status]), FALSE)</f>
        <v>Prediabetes</v>
      </c>
      <c r="N1102" s="30" cm="1">
        <f t="array" ref="N1102">VLOOKUP($A1102, TblHospital[], COLUMN(TblHospital[DateofBirth]), FALSE)</f>
        <v>25740</v>
      </c>
      <c r="O1102" s="35" t="str" cm="1">
        <f t="array" ref="O1102">VLOOKUP($A1102, TblHospital[], COLUMN(TblHospital[Hospital tier]), FALSE)</f>
        <v>tier - 3</v>
      </c>
      <c r="P1102" s="35" t="str" cm="1">
        <f t="array" ref="P1102">VLOOKUP($A1102, TblHospital[], COLUMN(TblHospital[City tier]), FALSE)</f>
        <v>tier - 1</v>
      </c>
      <c r="Q1102" s="35" t="str" cm="1">
        <f t="array" ref="Q1102">VLOOKUP($A1102, TblHospital[],COLUMN(TblHospital[State ID]), FALSE)</f>
        <v>R1024</v>
      </c>
      <c r="R1102" s="31"/>
      <c r="S1102" s="31"/>
      <c r="T1102" s="31"/>
    </row>
    <row r="1103" spans="1:20" x14ac:dyDescent="0.25">
      <c r="A1103" s="39" t="str">
        <f>TblNames[[#This Row],[Customer ID]]</f>
        <v>Id1102</v>
      </c>
      <c r="B1103" s="29" t="str" cm="1">
        <f t="array" ref="B1103">VLOOKUP($A1103, TblNames[], COLUMN(TblNames[First Name]), FALSE)</f>
        <v>Scott</v>
      </c>
      <c r="C1103" s="29" cm="1">
        <f t="array" ref="C1103">VLOOKUP($A1103, TblMedical[], COLUMN(TblMedical[HBA1C]), FALSE)</f>
        <v>9.48</v>
      </c>
      <c r="D1103" s="34" cm="1">
        <f t="array" ref="D1103">VLOOKUP($A1103, TblHospital[], COLUMN(TblHospital[Charges]), FALSE)</f>
        <v>10269.459999999999</v>
      </c>
      <c r="E1103" s="40" cm="1">
        <f t="array" ref="E1103">VLOOKUP($A1103, TblHospital[], COLUMN(TblHospital[Age]), FALSE)</f>
        <v>49</v>
      </c>
      <c r="F1103" s="29" cm="1">
        <f t="array" ref="F1103">VLOOKUP($A1103, TblMedical[], COLUMN(TblMedical[BMI]), FALSE)</f>
        <v>32.299999999999997</v>
      </c>
      <c r="G1103" s="29" t="str" cm="1">
        <f t="array" ref="G1103">VLOOKUP($A1103, TblMedical[], COLUMN(TblMedical[Heart Issues]), FALSE)</f>
        <v>No</v>
      </c>
      <c r="H1103" s="29" t="str" cm="1">
        <f t="array" ref="H1103">VLOOKUP($A1103, TblMedical[], COLUMN(TblMedical[Any Transplants]), FALSE)</f>
        <v>No</v>
      </c>
      <c r="I1103" s="29" t="str" cm="1">
        <f t="array" ref="I1103">VLOOKUP($A1103, TblMedical[], COLUMN(TblMedical[Cancer history]), FALSE)</f>
        <v>No</v>
      </c>
      <c r="J1103" s="29">
        <f>VLOOKUP($A1103, TblMedical[], 9, FALSE)</f>
        <v>2</v>
      </c>
      <c r="K1103" s="29" t="str" cm="1">
        <f t="array" ref="K1103">VLOOKUP($A1103, TblMedical[], COLUMN(TblMedical[Smoker]), FALSE)</f>
        <v>No</v>
      </c>
      <c r="L1103" s="29" t="str" cm="1">
        <f t="array" ref="L1103">VLOOKUP($A1103, TblMedical[], COLUMN(TblMedical[Weight Status]), FALSE)</f>
        <v>Obesity</v>
      </c>
      <c r="M1103" s="29" t="str" cm="1">
        <f t="array" ref="M1103">VLOOKUP($A1103, TblMedical[], COLUMN(TblMedical[Diabetes Status]), FALSE)</f>
        <v>Diabetes</v>
      </c>
      <c r="N1103" s="30" cm="1">
        <f t="array" ref="N1103">VLOOKUP($A1103, TblHospital[], COLUMN(TblHospital[DateofBirth]), FALSE)</f>
        <v>26995</v>
      </c>
      <c r="O1103" s="35" t="str" cm="1">
        <f t="array" ref="O1103">VLOOKUP($A1103, TblHospital[], COLUMN(TblHospital[Hospital tier]), FALSE)</f>
        <v>tier - 3</v>
      </c>
      <c r="P1103" s="35" t="str" cm="1">
        <f t="array" ref="P1103">VLOOKUP($A1103, TblHospital[], COLUMN(TblHospital[City tier]), FALSE)</f>
        <v>tier - 3</v>
      </c>
      <c r="Q1103" s="35" t="str" cm="1">
        <f t="array" ref="Q1103">VLOOKUP($A1103, TblHospital[],COLUMN(TblHospital[State ID]), FALSE)</f>
        <v>R1012</v>
      </c>
      <c r="R1103" s="31"/>
      <c r="S1103" s="31"/>
      <c r="T1103" s="31"/>
    </row>
    <row r="1104" spans="1:20" x14ac:dyDescent="0.25">
      <c r="A1104" s="39" t="str">
        <f>TblNames[[#This Row],[Customer ID]]</f>
        <v>Id1103</v>
      </c>
      <c r="B1104" s="29" t="str" cm="1">
        <f t="array" ref="B1104">VLOOKUP($A1104, TblNames[], COLUMN(TblNames[First Name]), FALSE)</f>
        <v>Brian A</v>
      </c>
      <c r="C1104" s="29" cm="1">
        <f t="array" ref="C1104">VLOOKUP($A1104, TblMedical[], COLUMN(TblMedical[HBA1C]), FALSE)</f>
        <v>7.45</v>
      </c>
      <c r="D1104" s="34" cm="1">
        <f t="array" ref="D1104">VLOOKUP($A1104, TblHospital[], COLUMN(TblHospital[Charges]), FALSE)</f>
        <v>10264.44</v>
      </c>
      <c r="E1104" s="40" cm="1">
        <f t="array" ref="E1104">VLOOKUP($A1104, TblHospital[], COLUMN(TblHospital[Age]), FALSE)</f>
        <v>49</v>
      </c>
      <c r="F1104" s="29" cm="1">
        <f t="array" ref="F1104">VLOOKUP($A1104, TblMedical[], COLUMN(TblMedical[BMI]), FALSE)</f>
        <v>28.69</v>
      </c>
      <c r="G1104" s="29" t="str" cm="1">
        <f t="array" ref="G1104">VLOOKUP($A1104, TblMedical[], COLUMN(TblMedical[Heart Issues]), FALSE)</f>
        <v>No</v>
      </c>
      <c r="H1104" s="29" t="str" cm="1">
        <f t="array" ref="H1104">VLOOKUP($A1104, TblMedical[], COLUMN(TblMedical[Any Transplants]), FALSE)</f>
        <v>No</v>
      </c>
      <c r="I1104" s="29" t="str" cm="1">
        <f t="array" ref="I1104">VLOOKUP($A1104, TblMedical[], COLUMN(TblMedical[Cancer history]), FALSE)</f>
        <v>No</v>
      </c>
      <c r="J1104" s="29">
        <f>VLOOKUP($A1104, TblMedical[], 9, FALSE)</f>
        <v>2</v>
      </c>
      <c r="K1104" s="29" t="str" cm="1">
        <f t="array" ref="K1104">VLOOKUP($A1104, TblMedical[], COLUMN(TblMedical[Smoker]), FALSE)</f>
        <v>No</v>
      </c>
      <c r="L1104" s="29" t="str" cm="1">
        <f t="array" ref="L1104">VLOOKUP($A1104, TblMedical[], COLUMN(TblMedical[Weight Status]), FALSE)</f>
        <v>Overweight</v>
      </c>
      <c r="M1104" s="29" t="str" cm="1">
        <f t="array" ref="M1104">VLOOKUP($A1104, TblMedical[], COLUMN(TblMedical[Diabetes Status]), FALSE)</f>
        <v>Prediabetes</v>
      </c>
      <c r="N1104" s="30" cm="1">
        <f t="array" ref="N1104">VLOOKUP($A1104, TblHospital[], COLUMN(TblHospital[DateofBirth]), FALSE)</f>
        <v>26912</v>
      </c>
      <c r="O1104" s="35" t="str" cm="1">
        <f t="array" ref="O1104">VLOOKUP($A1104, TblHospital[], COLUMN(TblHospital[Hospital tier]), FALSE)</f>
        <v>tier - 3</v>
      </c>
      <c r="P1104" s="35" t="str" cm="1">
        <f t="array" ref="P1104">VLOOKUP($A1104, TblHospital[], COLUMN(TblHospital[City tier]), FALSE)</f>
        <v>tier - 2</v>
      </c>
      <c r="Q1104" s="35" t="str" cm="1">
        <f t="array" ref="Q1104">VLOOKUP($A1104, TblHospital[],COLUMN(TblHospital[State ID]), FALSE)</f>
        <v>R1012</v>
      </c>
      <c r="R1104" s="31"/>
      <c r="S1104" s="31"/>
      <c r="T1104" s="31"/>
    </row>
    <row r="1105" spans="1:20" x14ac:dyDescent="0.25">
      <c r="A1105" s="39" t="str">
        <f>TblNames[[#This Row],[Customer ID]]</f>
        <v>Id1104</v>
      </c>
      <c r="B1105" s="29" t="str" cm="1">
        <f t="array" ref="B1105">VLOOKUP($A1105, TblNames[], COLUMN(TblNames[First Name]), FALSE)</f>
        <v>Kaitlin R</v>
      </c>
      <c r="C1105" s="29" cm="1">
        <f t="array" ref="C1105">VLOOKUP($A1105, TblMedical[], COLUMN(TblMedical[HBA1C]), FALSE)</f>
        <v>6.94</v>
      </c>
      <c r="D1105" s="34" cm="1">
        <f t="array" ref="D1105">VLOOKUP($A1105, TblHospital[], COLUMN(TblHospital[Charges]), FALSE)</f>
        <v>10259.129999999999</v>
      </c>
      <c r="E1105" s="40" cm="1">
        <f t="array" ref="E1105">VLOOKUP($A1105, TblHospital[], COLUMN(TblHospital[Age]), FALSE)</f>
        <v>47</v>
      </c>
      <c r="F1105" s="29" cm="1">
        <f t="array" ref="F1105">VLOOKUP($A1105, TblMedical[], COLUMN(TblMedical[BMI]), FALSE)</f>
        <v>31.28</v>
      </c>
      <c r="G1105" s="29" t="str" cm="1">
        <f t="array" ref="G1105">VLOOKUP($A1105, TblMedical[], COLUMN(TblMedical[Heart Issues]), FALSE)</f>
        <v>Yes</v>
      </c>
      <c r="H1105" s="29" t="str" cm="1">
        <f t="array" ref="H1105">VLOOKUP($A1105, TblMedical[], COLUMN(TblMedical[Any Transplants]), FALSE)</f>
        <v>No</v>
      </c>
      <c r="I1105" s="29" t="str" cm="1">
        <f t="array" ref="I1105">VLOOKUP($A1105, TblMedical[], COLUMN(TblMedical[Cancer history]), FALSE)</f>
        <v>No</v>
      </c>
      <c r="J1105" s="29">
        <f>VLOOKUP($A1105, TblMedical[], 9, FALSE)</f>
        <v>1</v>
      </c>
      <c r="K1105" s="29" t="str" cm="1">
        <f t="array" ref="K1105">VLOOKUP($A1105, TblMedical[], COLUMN(TblMedical[Smoker]), FALSE)</f>
        <v>No</v>
      </c>
      <c r="L1105" s="29" t="str" cm="1">
        <f t="array" ref="L1105">VLOOKUP($A1105, TblMedical[], COLUMN(TblMedical[Weight Status]), FALSE)</f>
        <v>Obesity</v>
      </c>
      <c r="M1105" s="29" t="str" cm="1">
        <f t="array" ref="M1105">VLOOKUP($A1105, TblMedical[], COLUMN(TblMedical[Diabetes Status]), FALSE)</f>
        <v>Prediabetes</v>
      </c>
      <c r="N1105" s="30" cm="1">
        <f t="array" ref="N1105">VLOOKUP($A1105, TblHospital[], COLUMN(TblHospital[DateofBirth]), FALSE)</f>
        <v>27621</v>
      </c>
      <c r="O1105" s="35" t="str" cm="1">
        <f t="array" ref="O1105">VLOOKUP($A1105, TblHospital[], COLUMN(TblHospital[Hospital tier]), FALSE)</f>
        <v>tier - 3</v>
      </c>
      <c r="P1105" s="35" t="str" cm="1">
        <f t="array" ref="P1105">VLOOKUP($A1105, TblHospital[], COLUMN(TblHospital[City tier]), FALSE)</f>
        <v>tier - 2</v>
      </c>
      <c r="Q1105" s="35" t="str" cm="1">
        <f t="array" ref="Q1105">VLOOKUP($A1105, TblHospital[],COLUMN(TblHospital[State ID]), FALSE)</f>
        <v>R1011</v>
      </c>
      <c r="R1105" s="31"/>
      <c r="S1105" s="31"/>
      <c r="T1105" s="31"/>
    </row>
    <row r="1106" spans="1:20" x14ac:dyDescent="0.25">
      <c r="A1106" s="39" t="str">
        <f>TblNames[[#This Row],[Customer ID]]</f>
        <v>Id1105</v>
      </c>
      <c r="B1106" s="29" t="str" cm="1">
        <f t="array" ref="B1106">VLOOKUP($A1106, TblNames[], COLUMN(TblNames[First Name]), FALSE)</f>
        <v>Mohammad</v>
      </c>
      <c r="C1106" s="29" cm="1">
        <f t="array" ref="C1106">VLOOKUP($A1106, TblMedical[], COLUMN(TblMedical[HBA1C]), FALSE)</f>
        <v>7.83</v>
      </c>
      <c r="D1106" s="34" cm="1">
        <f t="array" ref="D1106">VLOOKUP($A1106, TblHospital[], COLUMN(TblHospital[Charges]), FALSE)</f>
        <v>10231.5</v>
      </c>
      <c r="E1106" s="40" cm="1">
        <f t="array" ref="E1106">VLOOKUP($A1106, TblHospital[], COLUMN(TblHospital[Age]), FALSE)</f>
        <v>54</v>
      </c>
      <c r="F1106" s="29" cm="1">
        <f t="array" ref="F1106">VLOOKUP($A1106, TblMedical[], COLUMN(TblMedical[BMI]), FALSE)</f>
        <v>30.21</v>
      </c>
      <c r="G1106" s="29" t="str" cm="1">
        <f t="array" ref="G1106">VLOOKUP($A1106, TblMedical[], COLUMN(TblMedical[Heart Issues]), FALSE)</f>
        <v>No</v>
      </c>
      <c r="H1106" s="29" t="str" cm="1">
        <f t="array" ref="H1106">VLOOKUP($A1106, TblMedical[], COLUMN(TblMedical[Any Transplants]), FALSE)</f>
        <v>No</v>
      </c>
      <c r="I1106" s="29" t="str" cm="1">
        <f t="array" ref="I1106">VLOOKUP($A1106, TblMedical[], COLUMN(TblMedical[Cancer history]), FALSE)</f>
        <v>No</v>
      </c>
      <c r="J1106" s="29">
        <f>VLOOKUP($A1106, TblMedical[], 9, FALSE)</f>
        <v>0</v>
      </c>
      <c r="K1106" s="29" t="str" cm="1">
        <f t="array" ref="K1106">VLOOKUP($A1106, TblMedical[], COLUMN(TblMedical[Smoker]), FALSE)</f>
        <v>No</v>
      </c>
      <c r="L1106" s="29" t="str" cm="1">
        <f t="array" ref="L1106">VLOOKUP($A1106, TblMedical[], COLUMN(TblMedical[Weight Status]), FALSE)</f>
        <v>Obesity</v>
      </c>
      <c r="M1106" s="29" t="str" cm="1">
        <f t="array" ref="M1106">VLOOKUP($A1106, TblMedical[], COLUMN(TblMedical[Diabetes Status]), FALSE)</f>
        <v>Diabetes</v>
      </c>
      <c r="N1106" s="30" cm="1">
        <f t="array" ref="N1106">VLOOKUP($A1106, TblHospital[], COLUMN(TblHospital[DateofBirth]), FALSE)</f>
        <v>25104</v>
      </c>
      <c r="O1106" s="35" t="str" cm="1">
        <f t="array" ref="O1106">VLOOKUP($A1106, TblHospital[], COLUMN(TblHospital[Hospital tier]), FALSE)</f>
        <v>tier - 3</v>
      </c>
      <c r="P1106" s="35" t="str" cm="1">
        <f t="array" ref="P1106">VLOOKUP($A1106, TblHospital[], COLUMN(TblHospital[City tier]), FALSE)</f>
        <v>tier - 1</v>
      </c>
      <c r="Q1106" s="35" t="str" cm="1">
        <f t="array" ref="Q1106">VLOOKUP($A1106, TblHospital[],COLUMN(TblHospital[State ID]), FALSE)</f>
        <v>R1012</v>
      </c>
      <c r="R1106" s="31"/>
      <c r="S1106" s="31"/>
      <c r="T1106" s="31"/>
    </row>
    <row r="1107" spans="1:20" x14ac:dyDescent="0.25">
      <c r="A1107" s="39" t="str">
        <f>TblNames[[#This Row],[Customer ID]]</f>
        <v>Id1106</v>
      </c>
      <c r="B1107" s="29" t="str" cm="1">
        <f t="array" ref="B1107">VLOOKUP($A1107, TblNames[], COLUMN(TblNames[First Name]), FALSE)</f>
        <v>Charlie</v>
      </c>
      <c r="C1107" s="29" cm="1">
        <f t="array" ref="C1107">VLOOKUP($A1107, TblMedical[], COLUMN(TblMedical[HBA1C]), FALSE)</f>
        <v>10.17</v>
      </c>
      <c r="D1107" s="34" cm="1">
        <f t="array" ref="D1107">VLOOKUP($A1107, TblHospital[], COLUMN(TblHospital[Charges]), FALSE)</f>
        <v>10226.280000000001</v>
      </c>
      <c r="E1107" s="40" cm="1">
        <f t="array" ref="E1107">VLOOKUP($A1107, TblHospital[], COLUMN(TblHospital[Age]), FALSE)</f>
        <v>56</v>
      </c>
      <c r="F1107" s="29" cm="1">
        <f t="array" ref="F1107">VLOOKUP($A1107, TblMedical[], COLUMN(TblMedical[BMI]), FALSE)</f>
        <v>38.28</v>
      </c>
      <c r="G1107" s="29" t="str" cm="1">
        <f t="array" ref="G1107">VLOOKUP($A1107, TblMedical[], COLUMN(TblMedical[Heart Issues]), FALSE)</f>
        <v>Yes</v>
      </c>
      <c r="H1107" s="29" t="str" cm="1">
        <f t="array" ref="H1107">VLOOKUP($A1107, TblMedical[], COLUMN(TblMedical[Any Transplants]), FALSE)</f>
        <v>No</v>
      </c>
      <c r="I1107" s="29" t="str" cm="1">
        <f t="array" ref="I1107">VLOOKUP($A1107, TblMedical[], COLUMN(TblMedical[Cancer history]), FALSE)</f>
        <v>No</v>
      </c>
      <c r="J1107" s="29">
        <f>VLOOKUP($A1107, TblMedical[], 9, FALSE)</f>
        <v>0</v>
      </c>
      <c r="K1107" s="29" t="str" cm="1">
        <f t="array" ref="K1107">VLOOKUP($A1107, TblMedical[], COLUMN(TblMedical[Smoker]), FALSE)</f>
        <v>No</v>
      </c>
      <c r="L1107" s="29" t="str" cm="1">
        <f t="array" ref="L1107">VLOOKUP($A1107, TblMedical[], COLUMN(TblMedical[Weight Status]), FALSE)</f>
        <v>Obesity</v>
      </c>
      <c r="M1107" s="29" t="str" cm="1">
        <f t="array" ref="M1107">VLOOKUP($A1107, TblMedical[], COLUMN(TblMedical[Diabetes Status]), FALSE)</f>
        <v>Diabetes</v>
      </c>
      <c r="N1107" s="30" cm="1">
        <f t="array" ref="N1107">VLOOKUP($A1107, TblHospital[], COLUMN(TblHospital[DateofBirth]), FALSE)</f>
        <v>24651</v>
      </c>
      <c r="O1107" s="35" t="str" cm="1">
        <f t="array" ref="O1107">VLOOKUP($A1107, TblHospital[], COLUMN(TblHospital[Hospital tier]), FALSE)</f>
        <v>tier - 3</v>
      </c>
      <c r="P1107" s="35" t="str" cm="1">
        <f t="array" ref="P1107">VLOOKUP($A1107, TblHospital[], COLUMN(TblHospital[City tier]), FALSE)</f>
        <v>tier - 3</v>
      </c>
      <c r="Q1107" s="35" t="str" cm="1">
        <f t="array" ref="Q1107">VLOOKUP($A1107, TblHospital[],COLUMN(TblHospital[State ID]), FALSE)</f>
        <v>R1013</v>
      </c>
      <c r="R1107" s="31"/>
      <c r="S1107" s="31"/>
      <c r="T1107" s="31"/>
    </row>
    <row r="1108" spans="1:20" x14ac:dyDescent="0.25">
      <c r="A1108" s="39" t="str">
        <f>TblNames[[#This Row],[Customer ID]]</f>
        <v>Id1107</v>
      </c>
      <c r="B1108" s="29" t="str" cm="1">
        <f t="array" ref="B1108">VLOOKUP($A1108, TblNames[], COLUMN(TblNames[First Name]), FALSE)</f>
        <v>Brent</v>
      </c>
      <c r="C1108" s="29" cm="1">
        <f t="array" ref="C1108">VLOOKUP($A1108, TblMedical[], COLUMN(TblMedical[HBA1C]), FALSE)</f>
        <v>8.9600000000000009</v>
      </c>
      <c r="D1108" s="34" cm="1">
        <f t="array" ref="D1108">VLOOKUP($A1108, TblHospital[], COLUMN(TblHospital[Charges]), FALSE)</f>
        <v>10214.64</v>
      </c>
      <c r="E1108" s="40" cm="1">
        <f t="array" ref="E1108">VLOOKUP($A1108, TblHospital[], COLUMN(TblHospital[Age]), FALSE)</f>
        <v>55</v>
      </c>
      <c r="F1108" s="29" cm="1">
        <f t="array" ref="F1108">VLOOKUP($A1108, TblMedical[], COLUMN(TblMedical[BMI]), FALSE)</f>
        <v>29.9</v>
      </c>
      <c r="G1108" s="29" t="str" cm="1">
        <f t="array" ref="G1108">VLOOKUP($A1108, TblMedical[], COLUMN(TblMedical[Heart Issues]), FALSE)</f>
        <v>Yes</v>
      </c>
      <c r="H1108" s="29" t="str" cm="1">
        <f t="array" ref="H1108">VLOOKUP($A1108, TblMedical[], COLUMN(TblMedical[Any Transplants]), FALSE)</f>
        <v>No</v>
      </c>
      <c r="I1108" s="29" t="str" cm="1">
        <f t="array" ref="I1108">VLOOKUP($A1108, TblMedical[], COLUMN(TblMedical[Cancer history]), FALSE)</f>
        <v>No</v>
      </c>
      <c r="J1108" s="29">
        <f>VLOOKUP($A1108, TblMedical[], 9, FALSE)</f>
        <v>0</v>
      </c>
      <c r="K1108" s="29" t="str" cm="1">
        <f t="array" ref="K1108">VLOOKUP($A1108, TblMedical[], COLUMN(TblMedical[Smoker]), FALSE)</f>
        <v>No</v>
      </c>
      <c r="L1108" s="29" t="str" cm="1">
        <f t="array" ref="L1108">VLOOKUP($A1108, TblMedical[], COLUMN(TblMedical[Weight Status]), FALSE)</f>
        <v>Overweight</v>
      </c>
      <c r="M1108" s="29" t="str" cm="1">
        <f t="array" ref="M1108">VLOOKUP($A1108, TblMedical[], COLUMN(TblMedical[Diabetes Status]), FALSE)</f>
        <v>Diabetes</v>
      </c>
      <c r="N1108" s="30" cm="1">
        <f t="array" ref="N1108">VLOOKUP($A1108, TblHospital[], COLUMN(TblHospital[DateofBirth]), FALSE)</f>
        <v>24741</v>
      </c>
      <c r="O1108" s="35" t="str" cm="1">
        <f t="array" ref="O1108">VLOOKUP($A1108, TblHospital[], COLUMN(TblHospital[Hospital tier]), FALSE)</f>
        <v>tier - 3</v>
      </c>
      <c r="P1108" s="35" t="str" cm="1">
        <f t="array" ref="P1108">VLOOKUP($A1108, TblHospital[], COLUMN(TblHospital[City tier]), FALSE)</f>
        <v>tier - 2</v>
      </c>
      <c r="Q1108" s="35" t="str" cm="1">
        <f t="array" ref="Q1108">VLOOKUP($A1108, TblHospital[],COLUMN(TblHospital[State ID]), FALSE)</f>
        <v>R1011</v>
      </c>
      <c r="R1108" s="31"/>
      <c r="S1108" s="31"/>
      <c r="T1108" s="31"/>
    </row>
    <row r="1109" spans="1:20" x14ac:dyDescent="0.25">
      <c r="A1109" s="39" t="str">
        <f>TblNames[[#This Row],[Customer ID]]</f>
        <v>Id1108</v>
      </c>
      <c r="B1109" s="29" t="str" cm="1">
        <f t="array" ref="B1109">VLOOKUP($A1109, TblNames[], COLUMN(TblNames[First Name]), FALSE)</f>
        <v>Kelli M</v>
      </c>
      <c r="C1109" s="29" cm="1">
        <f t="array" ref="C1109">VLOOKUP($A1109, TblMedical[], COLUMN(TblMedical[HBA1C]), FALSE)</f>
        <v>6.96</v>
      </c>
      <c r="D1109" s="34" cm="1">
        <f t="array" ref="D1109">VLOOKUP($A1109, TblHospital[], COLUMN(TblHospital[Charges]), FALSE)</f>
        <v>10197.77</v>
      </c>
      <c r="E1109" s="40" cm="1">
        <f t="array" ref="E1109">VLOOKUP($A1109, TblHospital[], COLUMN(TblHospital[Age]), FALSE)</f>
        <v>52</v>
      </c>
      <c r="F1109" s="29" cm="1">
        <f t="array" ref="F1109">VLOOKUP($A1109, TblMedical[], COLUMN(TblMedical[BMI]), FALSE)</f>
        <v>23.18</v>
      </c>
      <c r="G1109" s="29" t="str" cm="1">
        <f t="array" ref="G1109">VLOOKUP($A1109, TblMedical[], COLUMN(TblMedical[Heart Issues]), FALSE)</f>
        <v>Yes</v>
      </c>
      <c r="H1109" s="29" t="str" cm="1">
        <f t="array" ref="H1109">VLOOKUP($A1109, TblMedical[], COLUMN(TblMedical[Any Transplants]), FALSE)</f>
        <v>No</v>
      </c>
      <c r="I1109" s="29" t="str" cm="1">
        <f t="array" ref="I1109">VLOOKUP($A1109, TblMedical[], COLUMN(TblMedical[Cancer history]), FALSE)</f>
        <v>No</v>
      </c>
      <c r="J1109" s="29">
        <f>VLOOKUP($A1109, TblMedical[], 9, FALSE)</f>
        <v>2</v>
      </c>
      <c r="K1109" s="29" t="str" cm="1">
        <f t="array" ref="K1109">VLOOKUP($A1109, TblMedical[], COLUMN(TblMedical[Smoker]), FALSE)</f>
        <v>No</v>
      </c>
      <c r="L1109" s="29" t="str" cm="1">
        <f t="array" ref="L1109">VLOOKUP($A1109, TblMedical[], COLUMN(TblMedical[Weight Status]), FALSE)</f>
        <v>Normal Weight</v>
      </c>
      <c r="M1109" s="29" t="str" cm="1">
        <f t="array" ref="M1109">VLOOKUP($A1109, TblMedical[], COLUMN(TblMedical[Diabetes Status]), FALSE)</f>
        <v>Prediabetes</v>
      </c>
      <c r="N1109" s="30" cm="1">
        <f t="array" ref="N1109">VLOOKUP($A1109, TblHospital[], COLUMN(TblHospital[DateofBirth]), FALSE)</f>
        <v>25926</v>
      </c>
      <c r="O1109" s="35" t="str" cm="1">
        <f t="array" ref="O1109">VLOOKUP($A1109, TblHospital[], COLUMN(TblHospital[Hospital tier]), FALSE)</f>
        <v>tier - 3</v>
      </c>
      <c r="P1109" s="35" t="str" cm="1">
        <f t="array" ref="P1109">VLOOKUP($A1109, TblHospital[], COLUMN(TblHospital[City tier]), FALSE)</f>
        <v>tier - 1</v>
      </c>
      <c r="Q1109" s="35" t="str" cm="1">
        <f t="array" ref="Q1109">VLOOKUP($A1109, TblHospital[],COLUMN(TblHospital[State ID]), FALSE)</f>
        <v>R1024</v>
      </c>
      <c r="R1109" s="31"/>
      <c r="S1109" s="31"/>
      <c r="T1109" s="31"/>
    </row>
    <row r="1110" spans="1:20" x14ac:dyDescent="0.25">
      <c r="A1110" s="39" t="str">
        <f>TblNames[[#This Row],[Customer ID]]</f>
        <v>Id1109</v>
      </c>
      <c r="B1110" s="29" t="str" cm="1">
        <f t="array" ref="B1110">VLOOKUP($A1110, TblNames[], COLUMN(TblNames[First Name]), FALSE)</f>
        <v>Sheridan H</v>
      </c>
      <c r="C1110" s="29" cm="1">
        <f t="array" ref="C1110">VLOOKUP($A1110, TblMedical[], COLUMN(TblMedical[HBA1C]), FALSE)</f>
        <v>5.07</v>
      </c>
      <c r="D1110" s="34" cm="1">
        <f t="array" ref="D1110">VLOOKUP($A1110, TblHospital[], COLUMN(TblHospital[Charges]), FALSE)</f>
        <v>10191.82</v>
      </c>
      <c r="E1110" s="40" cm="1">
        <f t="array" ref="E1110">VLOOKUP($A1110, TblHospital[], COLUMN(TblHospital[Age]), FALSE)</f>
        <v>37</v>
      </c>
      <c r="F1110" s="29" cm="1">
        <f t="array" ref="F1110">VLOOKUP($A1110, TblMedical[], COLUMN(TblMedical[BMI]), FALSE)</f>
        <v>33.020000000000003</v>
      </c>
      <c r="G1110" s="29" t="str" cm="1">
        <f t="array" ref="G1110">VLOOKUP($A1110, TblMedical[], COLUMN(TblMedical[Heart Issues]), FALSE)</f>
        <v>Yes</v>
      </c>
      <c r="H1110" s="29" t="str" cm="1">
        <f t="array" ref="H1110">VLOOKUP($A1110, TblMedical[], COLUMN(TblMedical[Any Transplants]), FALSE)</f>
        <v>No</v>
      </c>
      <c r="I1110" s="29" t="str" cm="1">
        <f t="array" ref="I1110">VLOOKUP($A1110, TblMedical[], COLUMN(TblMedical[Cancer history]), FALSE)</f>
        <v>No</v>
      </c>
      <c r="J1110" s="29">
        <f>VLOOKUP($A1110, TblMedical[], 9, FALSE)</f>
        <v>0</v>
      </c>
      <c r="K1110" s="29" t="str" cm="1">
        <f t="array" ref="K1110">VLOOKUP($A1110, TblMedical[], COLUMN(TblMedical[Smoker]), FALSE)</f>
        <v>No</v>
      </c>
      <c r="L1110" s="29" t="str" cm="1">
        <f t="array" ref="L1110">VLOOKUP($A1110, TblMedical[], COLUMN(TblMedical[Weight Status]), FALSE)</f>
        <v>Obesity</v>
      </c>
      <c r="M1110" s="29" t="str" cm="1">
        <f t="array" ref="M1110">VLOOKUP($A1110, TblMedical[], COLUMN(TblMedical[Diabetes Status]), FALSE)</f>
        <v>Normal</v>
      </c>
      <c r="N1110" s="30" cm="1">
        <f t="array" ref="N1110">VLOOKUP($A1110, TblHospital[], COLUMN(TblHospital[DateofBirth]), FALSE)</f>
        <v>31336</v>
      </c>
      <c r="O1110" s="35" t="str" cm="1">
        <f t="array" ref="O1110">VLOOKUP($A1110, TblHospital[], COLUMN(TblHospital[Hospital tier]), FALSE)</f>
        <v>tier - 3</v>
      </c>
      <c r="P1110" s="35" t="str" cm="1">
        <f t="array" ref="P1110">VLOOKUP($A1110, TblHospital[], COLUMN(TblHospital[City tier]), FALSE)</f>
        <v>tier - 2</v>
      </c>
      <c r="Q1110" s="35" t="str" cm="1">
        <f t="array" ref="Q1110">VLOOKUP($A1110, TblHospital[],COLUMN(TblHospital[State ID]), FALSE)</f>
        <v>R1026</v>
      </c>
      <c r="R1110" s="31"/>
      <c r="S1110" s="31"/>
      <c r="T1110" s="31"/>
    </row>
    <row r="1111" spans="1:20" x14ac:dyDescent="0.25">
      <c r="A1111" s="39" t="str">
        <f>TblNames[[#This Row],[Customer ID]]</f>
        <v>Id1110</v>
      </c>
      <c r="B1111" s="29" t="str" cm="1">
        <f t="array" ref="B1111">VLOOKUP($A1111, TblNames[], COLUMN(TblNames[First Name]), FALSE)</f>
        <v>Sarah M</v>
      </c>
      <c r="C1111" s="29" cm="1">
        <f t="array" ref="C1111">VLOOKUP($A1111, TblMedical[], COLUMN(TblMedical[HBA1C]), FALSE)</f>
        <v>5.85</v>
      </c>
      <c r="D1111" s="34" cm="1">
        <f t="array" ref="D1111">VLOOKUP($A1111, TblHospital[], COLUMN(TblHospital[Charges]), FALSE)</f>
        <v>10160.870000000001</v>
      </c>
      <c r="E1111" s="40" cm="1">
        <f t="array" ref="E1111">VLOOKUP($A1111, TblHospital[], COLUMN(TblHospital[Age]), FALSE)</f>
        <v>51</v>
      </c>
      <c r="F1111" s="29" cm="1">
        <f t="array" ref="F1111">VLOOKUP($A1111, TblMedical[], COLUMN(TblMedical[BMI]), FALSE)</f>
        <v>27.29</v>
      </c>
      <c r="G1111" s="29" t="str" cm="1">
        <f t="array" ref="G1111">VLOOKUP($A1111, TblMedical[], COLUMN(TblMedical[Heart Issues]), FALSE)</f>
        <v>No</v>
      </c>
      <c r="H1111" s="29" t="str" cm="1">
        <f t="array" ref="H1111">VLOOKUP($A1111, TblMedical[], COLUMN(TblMedical[Any Transplants]), FALSE)</f>
        <v>No</v>
      </c>
      <c r="I1111" s="29" t="str" cm="1">
        <f t="array" ref="I1111">VLOOKUP($A1111, TblMedical[], COLUMN(TblMedical[Cancer history]), FALSE)</f>
        <v>No</v>
      </c>
      <c r="J1111" s="29">
        <f>VLOOKUP($A1111, TblMedical[], 9, FALSE)</f>
        <v>2</v>
      </c>
      <c r="K1111" s="29" t="str" cm="1">
        <f t="array" ref="K1111">VLOOKUP($A1111, TblMedical[], COLUMN(TblMedical[Smoker]), FALSE)</f>
        <v>No</v>
      </c>
      <c r="L1111" s="29" t="str" cm="1">
        <f t="array" ref="L1111">VLOOKUP($A1111, TblMedical[], COLUMN(TblMedical[Weight Status]), FALSE)</f>
        <v>Overweight</v>
      </c>
      <c r="M1111" s="29" t="str" cm="1">
        <f t="array" ref="M1111">VLOOKUP($A1111, TblMedical[], COLUMN(TblMedical[Diabetes Status]), FALSE)</f>
        <v>Normal</v>
      </c>
      <c r="N1111" s="30" cm="1">
        <f t="array" ref="N1111">VLOOKUP($A1111, TblHospital[], COLUMN(TblHospital[DateofBirth]), FALSE)</f>
        <v>26490</v>
      </c>
      <c r="O1111" s="35" t="str" cm="1">
        <f t="array" ref="O1111">VLOOKUP($A1111, TblHospital[], COLUMN(TblHospital[Hospital tier]), FALSE)</f>
        <v>tier - 3</v>
      </c>
      <c r="P1111" s="35" t="str" cm="1">
        <f t="array" ref="P1111">VLOOKUP($A1111, TblHospital[], COLUMN(TblHospital[City tier]), FALSE)</f>
        <v>tier - 3</v>
      </c>
      <c r="Q1111" s="35" t="str" cm="1">
        <f t="array" ref="Q1111">VLOOKUP($A1111, TblHospital[],COLUMN(TblHospital[State ID]), FALSE)</f>
        <v>R1025</v>
      </c>
      <c r="R1111" s="31"/>
      <c r="S1111" s="31"/>
      <c r="T1111" s="31"/>
    </row>
    <row r="1112" spans="1:20" x14ac:dyDescent="0.25">
      <c r="A1112" s="39" t="str">
        <f>TblNames[[#This Row],[Customer ID]]</f>
        <v>Id1111</v>
      </c>
      <c r="B1112" s="29" t="str" cm="1">
        <f t="array" ref="B1112">VLOOKUP($A1112, TblNames[], COLUMN(TblNames[First Name]), FALSE)</f>
        <v>Jennifer</v>
      </c>
      <c r="C1112" s="29" cm="1">
        <f t="array" ref="C1112">VLOOKUP($A1112, TblMedical[], COLUMN(TblMedical[HBA1C]), FALSE)</f>
        <v>10.56</v>
      </c>
      <c r="D1112" s="34" cm="1">
        <f t="array" ref="D1112">VLOOKUP($A1112, TblHospital[], COLUMN(TblHospital[Charges]), FALSE)</f>
        <v>10156.780000000001</v>
      </c>
      <c r="E1112" s="40" cm="1">
        <f t="array" ref="E1112">VLOOKUP($A1112, TblHospital[], COLUMN(TblHospital[Age]), FALSE)</f>
        <v>49</v>
      </c>
      <c r="F1112" s="29" cm="1">
        <f t="array" ref="F1112">VLOOKUP($A1112, TblMedical[], COLUMN(TblMedical[BMI]), FALSE)</f>
        <v>23.18</v>
      </c>
      <c r="G1112" s="29" t="str" cm="1">
        <f t="array" ref="G1112">VLOOKUP($A1112, TblMedical[], COLUMN(TblMedical[Heart Issues]), FALSE)</f>
        <v>No</v>
      </c>
      <c r="H1112" s="29" t="str" cm="1">
        <f t="array" ref="H1112">VLOOKUP($A1112, TblMedical[], COLUMN(TblMedical[Any Transplants]), FALSE)</f>
        <v>No</v>
      </c>
      <c r="I1112" s="29" t="str" cm="1">
        <f t="array" ref="I1112">VLOOKUP($A1112, TblMedical[], COLUMN(TblMedical[Cancer history]), FALSE)</f>
        <v>No</v>
      </c>
      <c r="J1112" s="29">
        <f>VLOOKUP($A1112, TblMedical[], 9, FALSE)</f>
        <v>2</v>
      </c>
      <c r="K1112" s="29" t="str" cm="1">
        <f t="array" ref="K1112">VLOOKUP($A1112, TblMedical[], COLUMN(TblMedical[Smoker]), FALSE)</f>
        <v>No</v>
      </c>
      <c r="L1112" s="29" t="str" cm="1">
        <f t="array" ref="L1112">VLOOKUP($A1112, TblMedical[], COLUMN(TblMedical[Weight Status]), FALSE)</f>
        <v>Normal Weight</v>
      </c>
      <c r="M1112" s="29" t="str" cm="1">
        <f t="array" ref="M1112">VLOOKUP($A1112, TblMedical[], COLUMN(TblMedical[Diabetes Status]), FALSE)</f>
        <v>Diabetes</v>
      </c>
      <c r="N1112" s="30" cm="1">
        <f t="array" ref="N1112">VLOOKUP($A1112, TblHospital[], COLUMN(TblHospital[DateofBirth]), FALSE)</f>
        <v>26950</v>
      </c>
      <c r="O1112" s="35" t="str" cm="1">
        <f t="array" ref="O1112">VLOOKUP($A1112, TblHospital[], COLUMN(TblHospital[Hospital tier]), FALSE)</f>
        <v>tier - 3</v>
      </c>
      <c r="P1112" s="35" t="str" cm="1">
        <f t="array" ref="P1112">VLOOKUP($A1112, TblHospital[], COLUMN(TblHospital[City tier]), FALSE)</f>
        <v>tier - 2</v>
      </c>
      <c r="Q1112" s="35" t="str" cm="1">
        <f t="array" ref="Q1112">VLOOKUP($A1112, TblHospital[],COLUMN(TblHospital[State ID]), FALSE)</f>
        <v>R1012</v>
      </c>
      <c r="R1112" s="31"/>
      <c r="S1112" s="31"/>
      <c r="T1112" s="31"/>
    </row>
    <row r="1113" spans="1:20" x14ac:dyDescent="0.25">
      <c r="A1113" s="39" t="str">
        <f>TblNames[[#This Row],[Customer ID]]</f>
        <v>Id1112</v>
      </c>
      <c r="B1113" s="29" t="str" cm="1">
        <f t="array" ref="B1113">VLOOKUP($A1113, TblNames[], COLUMN(TblNames[First Name]), FALSE)</f>
        <v>Laura J</v>
      </c>
      <c r="C1113" s="29" cm="1">
        <f t="array" ref="C1113">VLOOKUP($A1113, TblMedical[], COLUMN(TblMedical[HBA1C]), FALSE)</f>
        <v>8.92</v>
      </c>
      <c r="D1113" s="34" cm="1">
        <f t="array" ref="D1113">VLOOKUP($A1113, TblHospital[], COLUMN(TblHospital[Charges]), FALSE)</f>
        <v>10146.129999999999</v>
      </c>
      <c r="E1113" s="40" cm="1">
        <f t="array" ref="E1113">VLOOKUP($A1113, TblHospital[], COLUMN(TblHospital[Age]), FALSE)</f>
        <v>42</v>
      </c>
      <c r="F1113" s="29" cm="1">
        <f t="array" ref="F1113">VLOOKUP($A1113, TblMedical[], COLUMN(TblMedical[BMI]), FALSE)</f>
        <v>32.659999999999997</v>
      </c>
      <c r="G1113" s="29" t="str" cm="1">
        <f t="array" ref="G1113">VLOOKUP($A1113, TblMedical[], COLUMN(TblMedical[Heart Issues]), FALSE)</f>
        <v>Yes</v>
      </c>
      <c r="H1113" s="29" t="str" cm="1">
        <f t="array" ref="H1113">VLOOKUP($A1113, TblMedical[], COLUMN(TblMedical[Any Transplants]), FALSE)</f>
        <v>No</v>
      </c>
      <c r="I1113" s="29" t="str" cm="1">
        <f t="array" ref="I1113">VLOOKUP($A1113, TblMedical[], COLUMN(TblMedical[Cancer history]), FALSE)</f>
        <v>No</v>
      </c>
      <c r="J1113" s="29">
        <f>VLOOKUP($A1113, TblMedical[], 9, FALSE)</f>
        <v>0</v>
      </c>
      <c r="K1113" s="29" t="str" cm="1">
        <f t="array" ref="K1113">VLOOKUP($A1113, TblMedical[], COLUMN(TblMedical[Smoker]), FALSE)</f>
        <v>No</v>
      </c>
      <c r="L1113" s="29" t="str" cm="1">
        <f t="array" ref="L1113">VLOOKUP($A1113, TblMedical[], COLUMN(TblMedical[Weight Status]), FALSE)</f>
        <v>Obesity</v>
      </c>
      <c r="M1113" s="29" t="str" cm="1">
        <f t="array" ref="M1113">VLOOKUP($A1113, TblMedical[], COLUMN(TblMedical[Diabetes Status]), FALSE)</f>
        <v>Diabetes</v>
      </c>
      <c r="N1113" s="30" cm="1">
        <f t="array" ref="N1113">VLOOKUP($A1113, TblHospital[], COLUMN(TblHospital[DateofBirth]), FALSE)</f>
        <v>29749</v>
      </c>
      <c r="O1113" s="35" t="str" cm="1">
        <f t="array" ref="O1113">VLOOKUP($A1113, TblHospital[], COLUMN(TblHospital[Hospital tier]), FALSE)</f>
        <v>tier - 3</v>
      </c>
      <c r="P1113" s="35" t="str" cm="1">
        <f t="array" ref="P1113">VLOOKUP($A1113, TblHospital[], COLUMN(TblHospital[City tier]), FALSE)</f>
        <v>tier - 1</v>
      </c>
      <c r="Q1113" s="35" t="str" cm="1">
        <f t="array" ref="Q1113">VLOOKUP($A1113, TblHospital[],COLUMN(TblHospital[State ID]), FALSE)</f>
        <v>R1025</v>
      </c>
      <c r="R1113" s="31"/>
      <c r="S1113" s="31"/>
      <c r="T1113" s="31"/>
    </row>
    <row r="1114" spans="1:20" x14ac:dyDescent="0.25">
      <c r="A1114" s="39" t="str">
        <f>TblNames[[#This Row],[Customer ID]]</f>
        <v>Id1113</v>
      </c>
      <c r="B1114" s="29" t="str" cm="1">
        <f t="array" ref="B1114">VLOOKUP($A1114, TblNames[], COLUMN(TblNames[First Name]), FALSE)</f>
        <v>Thomas</v>
      </c>
      <c r="C1114" s="29" cm="1">
        <f t="array" ref="C1114">VLOOKUP($A1114, TblMedical[], COLUMN(TblMedical[HBA1C]), FALSE)</f>
        <v>8.6300000000000008</v>
      </c>
      <c r="D1114" s="34" cm="1">
        <f t="array" ref="D1114">VLOOKUP($A1114, TblHospital[], COLUMN(TblHospital[Charges]), FALSE)</f>
        <v>10141.14</v>
      </c>
      <c r="E1114" s="40" cm="1">
        <f t="array" ref="E1114">VLOOKUP($A1114, TblHospital[], COLUMN(TblHospital[Age]), FALSE)</f>
        <v>48</v>
      </c>
      <c r="F1114" s="29" cm="1">
        <f t="array" ref="F1114">VLOOKUP($A1114, TblMedical[], COLUMN(TblMedical[BMI]), FALSE)</f>
        <v>30.78</v>
      </c>
      <c r="G1114" s="29" t="str" cm="1">
        <f t="array" ref="G1114">VLOOKUP($A1114, TblMedical[], COLUMN(TblMedical[Heart Issues]), FALSE)</f>
        <v>No</v>
      </c>
      <c r="H1114" s="29" t="str" cm="1">
        <f t="array" ref="H1114">VLOOKUP($A1114, TblMedical[], COLUMN(TblMedical[Any Transplants]), FALSE)</f>
        <v>No</v>
      </c>
      <c r="I1114" s="29" t="str" cm="1">
        <f t="array" ref="I1114">VLOOKUP($A1114, TblMedical[], COLUMN(TblMedical[Cancer history]), FALSE)</f>
        <v>No</v>
      </c>
      <c r="J1114" s="29">
        <f>VLOOKUP($A1114, TblMedical[], 9, FALSE)</f>
        <v>0</v>
      </c>
      <c r="K1114" s="29" t="str" cm="1">
        <f t="array" ref="K1114">VLOOKUP($A1114, TblMedical[], COLUMN(TblMedical[Smoker]), FALSE)</f>
        <v>No</v>
      </c>
      <c r="L1114" s="29" t="str" cm="1">
        <f t="array" ref="L1114">VLOOKUP($A1114, TblMedical[], COLUMN(TblMedical[Weight Status]), FALSE)</f>
        <v>Obesity</v>
      </c>
      <c r="M1114" s="29" t="str" cm="1">
        <f t="array" ref="M1114">VLOOKUP($A1114, TblMedical[], COLUMN(TblMedical[Diabetes Status]), FALSE)</f>
        <v>Diabetes</v>
      </c>
      <c r="N1114" s="30" cm="1">
        <f t="array" ref="N1114">VLOOKUP($A1114, TblHospital[], COLUMN(TblHospital[DateofBirth]), FALSE)</f>
        <v>27393</v>
      </c>
      <c r="O1114" s="35" t="str" cm="1">
        <f t="array" ref="O1114">VLOOKUP($A1114, TblHospital[], COLUMN(TblHospital[Hospital tier]), FALSE)</f>
        <v>tier - 3</v>
      </c>
      <c r="P1114" s="35" t="str" cm="1">
        <f t="array" ref="P1114">VLOOKUP($A1114, TblHospital[], COLUMN(TblHospital[City tier]), FALSE)</f>
        <v>tier - 1</v>
      </c>
      <c r="Q1114" s="35" t="str" cm="1">
        <f t="array" ref="Q1114">VLOOKUP($A1114, TblHospital[],COLUMN(TblHospital[State ID]), FALSE)</f>
        <v>R1016</v>
      </c>
      <c r="R1114" s="31"/>
      <c r="S1114" s="31"/>
      <c r="T1114" s="31"/>
    </row>
    <row r="1115" spans="1:20" x14ac:dyDescent="0.25">
      <c r="A1115" s="39" t="str">
        <f>TblNames[[#This Row],[Customer ID]]</f>
        <v>Id1114</v>
      </c>
      <c r="B1115" s="29" t="str" cm="1">
        <f t="array" ref="B1115">VLOOKUP($A1115, TblNames[], COLUMN(TblNames[First Name]), FALSE)</f>
        <v>Gisele</v>
      </c>
      <c r="C1115" s="29" cm="1">
        <f t="array" ref="C1115">VLOOKUP($A1115, TblMedical[], COLUMN(TblMedical[HBA1C]), FALSE)</f>
        <v>6.29</v>
      </c>
      <c r="D1115" s="34" cm="1">
        <f t="array" ref="D1115">VLOOKUP($A1115, TblHospital[], COLUMN(TblHospital[Charges]), FALSE)</f>
        <v>10139.84</v>
      </c>
      <c r="E1115" s="40" cm="1">
        <f t="array" ref="E1115">VLOOKUP($A1115, TblHospital[], COLUMN(TblHospital[Age]), FALSE)</f>
        <v>25</v>
      </c>
      <c r="F1115" s="29" cm="1">
        <f t="array" ref="F1115">VLOOKUP($A1115, TblMedical[], COLUMN(TblMedical[BMI]), FALSE)</f>
        <v>47.2</v>
      </c>
      <c r="G1115" s="29" t="str" cm="1">
        <f t="array" ref="G1115">VLOOKUP($A1115, TblMedical[], COLUMN(TblMedical[Heart Issues]), FALSE)</f>
        <v>Yes</v>
      </c>
      <c r="H1115" s="29" t="str" cm="1">
        <f t="array" ref="H1115">VLOOKUP($A1115, TblMedical[], COLUMN(TblMedical[Any Transplants]), FALSE)</f>
        <v>No</v>
      </c>
      <c r="I1115" s="29" t="str" cm="1">
        <f t="array" ref="I1115">VLOOKUP($A1115, TblMedical[], COLUMN(TblMedical[Cancer history]), FALSE)</f>
        <v>Yes</v>
      </c>
      <c r="J1115" s="29">
        <f>VLOOKUP($A1115, TblMedical[], 9, FALSE)</f>
        <v>1</v>
      </c>
      <c r="K1115" s="29" t="str" cm="1">
        <f t="array" ref="K1115">VLOOKUP($A1115, TblMedical[], COLUMN(TblMedical[Smoker]), FALSE)</f>
        <v>No</v>
      </c>
      <c r="L1115" s="29" t="str" cm="1">
        <f t="array" ref="L1115">VLOOKUP($A1115, TblMedical[], COLUMN(TblMedical[Weight Status]), FALSE)</f>
        <v>Obesity</v>
      </c>
      <c r="M1115" s="29" t="str" cm="1">
        <f t="array" ref="M1115">VLOOKUP($A1115, TblMedical[], COLUMN(TblMedical[Diabetes Status]), FALSE)</f>
        <v>Prediabetes</v>
      </c>
      <c r="N1115" s="30" cm="1">
        <f t="array" ref="N1115">VLOOKUP($A1115, TblHospital[], COLUMN(TblHospital[DateofBirth]), FALSE)</f>
        <v>35678</v>
      </c>
      <c r="O1115" s="35" t="str" cm="1">
        <f t="array" ref="O1115">VLOOKUP($A1115, TblHospital[], COLUMN(TblHospital[Hospital tier]), FALSE)</f>
        <v>tier - 3</v>
      </c>
      <c r="P1115" s="35" t="str" cm="1">
        <f t="array" ref="P1115">VLOOKUP($A1115, TblHospital[], COLUMN(TblHospital[City tier]), FALSE)</f>
        <v>tier - 2</v>
      </c>
      <c r="Q1115" s="35" t="str" cm="1">
        <f t="array" ref="Q1115">VLOOKUP($A1115, TblHospital[],COLUMN(TblHospital[State ID]), FALSE)</f>
        <v>R1012</v>
      </c>
      <c r="R1115" s="31"/>
      <c r="S1115" s="31"/>
      <c r="T1115" s="31"/>
    </row>
    <row r="1116" spans="1:20" x14ac:dyDescent="0.25">
      <c r="A1116" s="39" t="str">
        <f>TblNames[[#This Row],[Customer ID]]</f>
        <v>Id1115</v>
      </c>
      <c r="B1116" s="29" t="str" cm="1">
        <f t="array" ref="B1116">VLOOKUP($A1116, TblNames[], COLUMN(TblNames[First Name]), FALSE)</f>
        <v>Myra L</v>
      </c>
      <c r="C1116" s="29" cm="1">
        <f t="array" ref="C1116">VLOOKUP($A1116, TblMedical[], COLUMN(TblMedical[HBA1C]), FALSE)</f>
        <v>5.75</v>
      </c>
      <c r="D1116" s="34" cm="1">
        <f t="array" ref="D1116">VLOOKUP($A1116, TblHospital[], COLUMN(TblHospital[Charges]), FALSE)</f>
        <v>10118.42</v>
      </c>
      <c r="E1116" s="40" cm="1">
        <f t="array" ref="E1116">VLOOKUP($A1116, TblHospital[], COLUMN(TblHospital[Age]), FALSE)</f>
        <v>50</v>
      </c>
      <c r="F1116" s="29" cm="1">
        <f t="array" ref="F1116">VLOOKUP($A1116, TblMedical[], COLUMN(TblMedical[BMI]), FALSE)</f>
        <v>31.6</v>
      </c>
      <c r="G1116" s="29" t="str" cm="1">
        <f t="array" ref="G1116">VLOOKUP($A1116, TblMedical[], COLUMN(TblMedical[Heart Issues]), FALSE)</f>
        <v>No</v>
      </c>
      <c r="H1116" s="29" t="str" cm="1">
        <f t="array" ref="H1116">VLOOKUP($A1116, TblMedical[], COLUMN(TblMedical[Any Transplants]), FALSE)</f>
        <v>No</v>
      </c>
      <c r="I1116" s="29" t="str" cm="1">
        <f t="array" ref="I1116">VLOOKUP($A1116, TblMedical[], COLUMN(TblMedical[Cancer history]), FALSE)</f>
        <v>No</v>
      </c>
      <c r="J1116" s="29">
        <f>VLOOKUP($A1116, TblMedical[], 9, FALSE)</f>
        <v>2</v>
      </c>
      <c r="K1116" s="29" t="str" cm="1">
        <f t="array" ref="K1116">VLOOKUP($A1116, TblMedical[], COLUMN(TblMedical[Smoker]), FALSE)</f>
        <v>No</v>
      </c>
      <c r="L1116" s="29" t="str" cm="1">
        <f t="array" ref="L1116">VLOOKUP($A1116, TblMedical[], COLUMN(TblMedical[Weight Status]), FALSE)</f>
        <v>Obesity</v>
      </c>
      <c r="M1116" s="29" t="str" cm="1">
        <f t="array" ref="M1116">VLOOKUP($A1116, TblMedical[], COLUMN(TblMedical[Diabetes Status]), FALSE)</f>
        <v>Normal</v>
      </c>
      <c r="N1116" s="30" cm="1">
        <f t="array" ref="N1116">VLOOKUP($A1116, TblHospital[], COLUMN(TblHospital[DateofBirth]), FALSE)</f>
        <v>26619</v>
      </c>
      <c r="O1116" s="35" t="str" cm="1">
        <f t="array" ref="O1116">VLOOKUP($A1116, TblHospital[], COLUMN(TblHospital[Hospital tier]), FALSE)</f>
        <v>tier - 3</v>
      </c>
      <c r="P1116" s="35" t="str" cm="1">
        <f t="array" ref="P1116">VLOOKUP($A1116, TblHospital[], COLUMN(TblHospital[City tier]), FALSE)</f>
        <v>tier - 3</v>
      </c>
      <c r="Q1116" s="35" t="str" cm="1">
        <f t="array" ref="Q1116">VLOOKUP($A1116, TblHospital[],COLUMN(TblHospital[State ID]), FALSE)</f>
        <v>R1011</v>
      </c>
      <c r="R1116" s="31"/>
      <c r="S1116" s="31"/>
      <c r="T1116" s="31"/>
    </row>
    <row r="1117" spans="1:20" x14ac:dyDescent="0.25">
      <c r="A1117" s="39" t="str">
        <f>TblNames[[#This Row],[Customer ID]]</f>
        <v>Id1116</v>
      </c>
      <c r="B1117" s="29" t="str" cm="1">
        <f t="array" ref="B1117">VLOOKUP($A1117, TblNames[], COLUMN(TblNames[First Name]), FALSE)</f>
        <v>Melissa M</v>
      </c>
      <c r="C1117" s="29" cm="1">
        <f t="array" ref="C1117">VLOOKUP($A1117, TblMedical[], COLUMN(TblMedical[HBA1C]), FALSE)</f>
        <v>6.66</v>
      </c>
      <c r="D1117" s="34" cm="1">
        <f t="array" ref="D1117">VLOOKUP($A1117, TblHospital[], COLUMN(TblHospital[Charges]), FALSE)</f>
        <v>10115.01</v>
      </c>
      <c r="E1117" s="40" cm="1">
        <f t="array" ref="E1117">VLOOKUP($A1117, TblHospital[], COLUMN(TblHospital[Age]), FALSE)</f>
        <v>48</v>
      </c>
      <c r="F1117" s="29" cm="1">
        <f t="array" ref="F1117">VLOOKUP($A1117, TblMedical[], COLUMN(TblMedical[BMI]), FALSE)</f>
        <v>33.914999999999999</v>
      </c>
      <c r="G1117" s="29" t="str" cm="1">
        <f t="array" ref="G1117">VLOOKUP($A1117, TblMedical[], COLUMN(TblMedical[Heart Issues]), FALSE)</f>
        <v>Yes</v>
      </c>
      <c r="H1117" s="29" t="str" cm="1">
        <f t="array" ref="H1117">VLOOKUP($A1117, TblMedical[], COLUMN(TblMedical[Any Transplants]), FALSE)</f>
        <v>No</v>
      </c>
      <c r="I1117" s="29" t="str" cm="1">
        <f t="array" ref="I1117">VLOOKUP($A1117, TblMedical[], COLUMN(TblMedical[Cancer history]), FALSE)</f>
        <v>No</v>
      </c>
      <c r="J1117" s="29">
        <f>VLOOKUP($A1117, TblMedical[], 9, FALSE)</f>
        <v>1</v>
      </c>
      <c r="K1117" s="29" t="str" cm="1">
        <f t="array" ref="K1117">VLOOKUP($A1117, TblMedical[], COLUMN(TblMedical[Smoker]), FALSE)</f>
        <v>No</v>
      </c>
      <c r="L1117" s="29" t="str" cm="1">
        <f t="array" ref="L1117">VLOOKUP($A1117, TblMedical[], COLUMN(TblMedical[Weight Status]), FALSE)</f>
        <v>Obesity</v>
      </c>
      <c r="M1117" s="29" t="str" cm="1">
        <f t="array" ref="M1117">VLOOKUP($A1117, TblMedical[], COLUMN(TblMedical[Diabetes Status]), FALSE)</f>
        <v>Prediabetes</v>
      </c>
      <c r="N1117" s="30" cm="1">
        <f t="array" ref="N1117">VLOOKUP($A1117, TblHospital[], COLUMN(TblHospital[DateofBirth]), FALSE)</f>
        <v>27577</v>
      </c>
      <c r="O1117" s="35" t="str" cm="1">
        <f t="array" ref="O1117">VLOOKUP($A1117, TblHospital[], COLUMN(TblHospital[Hospital tier]), FALSE)</f>
        <v>tier - 3</v>
      </c>
      <c r="P1117" s="35" t="str" cm="1">
        <f t="array" ref="P1117">VLOOKUP($A1117, TblHospital[], COLUMN(TblHospital[City tier]), FALSE)</f>
        <v>tier - 3</v>
      </c>
      <c r="Q1117" s="35" t="str" cm="1">
        <f t="array" ref="Q1117">VLOOKUP($A1117, TblHospital[],COLUMN(TblHospital[State ID]), FALSE)</f>
        <v>R1012</v>
      </c>
      <c r="R1117" s="31"/>
      <c r="S1117" s="31"/>
      <c r="T1117" s="31"/>
    </row>
    <row r="1118" spans="1:20" x14ac:dyDescent="0.25">
      <c r="A1118" s="39" t="str">
        <f>TblNames[[#This Row],[Customer ID]]</f>
        <v>Id1117</v>
      </c>
      <c r="B1118" s="29" t="str" cm="1">
        <f t="array" ref="B1118">VLOOKUP($A1118, TblNames[], COLUMN(TblNames[First Name]), FALSE)</f>
        <v>Eleanor F</v>
      </c>
      <c r="C1118" s="29" cm="1">
        <f t="array" ref="C1118">VLOOKUP($A1118, TblMedical[], COLUMN(TblMedical[HBA1C]), FALSE)</f>
        <v>5.0999999999999996</v>
      </c>
      <c r="D1118" s="34" cm="1">
        <f t="array" ref="D1118">VLOOKUP($A1118, TblHospital[], COLUMN(TblHospital[Charges]), FALSE)</f>
        <v>10107.219999999999</v>
      </c>
      <c r="E1118" s="40" cm="1">
        <f t="array" ref="E1118">VLOOKUP($A1118, TblHospital[], COLUMN(TblHospital[Age]), FALSE)</f>
        <v>50</v>
      </c>
      <c r="F1118" s="29" cm="1">
        <f t="array" ref="F1118">VLOOKUP($A1118, TblMedical[], COLUMN(TblMedical[BMI]), FALSE)</f>
        <v>23.54</v>
      </c>
      <c r="G1118" s="29" t="str" cm="1">
        <f t="array" ref="G1118">VLOOKUP($A1118, TblMedical[], COLUMN(TblMedical[Heart Issues]), FALSE)</f>
        <v>No</v>
      </c>
      <c r="H1118" s="29" t="str" cm="1">
        <f t="array" ref="H1118">VLOOKUP($A1118, TblMedical[], COLUMN(TblMedical[Any Transplants]), FALSE)</f>
        <v>No</v>
      </c>
      <c r="I1118" s="29" t="str" cm="1">
        <f t="array" ref="I1118">VLOOKUP($A1118, TblMedical[], COLUMN(TblMedical[Cancer history]), FALSE)</f>
        <v>No</v>
      </c>
      <c r="J1118" s="29">
        <f>VLOOKUP($A1118, TblMedical[], 9, FALSE)</f>
        <v>2</v>
      </c>
      <c r="K1118" s="29" t="str" cm="1">
        <f t="array" ref="K1118">VLOOKUP($A1118, TblMedical[], COLUMN(TblMedical[Smoker]), FALSE)</f>
        <v>No</v>
      </c>
      <c r="L1118" s="29" t="str" cm="1">
        <f t="array" ref="L1118">VLOOKUP($A1118, TblMedical[], COLUMN(TblMedical[Weight Status]), FALSE)</f>
        <v>Normal Weight</v>
      </c>
      <c r="M1118" s="29" t="str" cm="1">
        <f t="array" ref="M1118">VLOOKUP($A1118, TblMedical[], COLUMN(TblMedical[Diabetes Status]), FALSE)</f>
        <v>Normal</v>
      </c>
      <c r="N1118" s="30" cm="1">
        <f t="array" ref="N1118">VLOOKUP($A1118, TblHospital[], COLUMN(TblHospital[DateofBirth]), FALSE)</f>
        <v>26519</v>
      </c>
      <c r="O1118" s="35" t="str" cm="1">
        <f t="array" ref="O1118">VLOOKUP($A1118, TblHospital[], COLUMN(TblHospital[Hospital tier]), FALSE)</f>
        <v>tier - 3</v>
      </c>
      <c r="P1118" s="35" t="str" cm="1">
        <f t="array" ref="P1118">VLOOKUP($A1118, TblHospital[], COLUMN(TblHospital[City tier]), FALSE)</f>
        <v>tier - 1</v>
      </c>
      <c r="Q1118" s="35" t="str" cm="1">
        <f t="array" ref="Q1118">VLOOKUP($A1118, TblHospital[],COLUMN(TblHospital[State ID]), FALSE)</f>
        <v>R1013</v>
      </c>
      <c r="R1118" s="31"/>
      <c r="S1118" s="31"/>
      <c r="T1118" s="31"/>
    </row>
    <row r="1119" spans="1:20" x14ac:dyDescent="0.25">
      <c r="A1119" s="39" t="str">
        <f>TblNames[[#This Row],[Customer ID]]</f>
        <v>Id1118</v>
      </c>
      <c r="B1119" s="29" t="str" cm="1">
        <f t="array" ref="B1119">VLOOKUP($A1119, TblNames[], COLUMN(TblNames[First Name]), FALSE)</f>
        <v>Elizabeth</v>
      </c>
      <c r="C1119" s="29" cm="1">
        <f t="array" ref="C1119">VLOOKUP($A1119, TblMedical[], COLUMN(TblMedical[HBA1C]), FALSE)</f>
        <v>4.41</v>
      </c>
      <c r="D1119" s="34" cm="1">
        <f t="array" ref="D1119">VLOOKUP($A1119, TblHospital[], COLUMN(TblHospital[Charges]), FALSE)</f>
        <v>10106.129999999999</v>
      </c>
      <c r="E1119" s="40" cm="1">
        <f t="array" ref="E1119">VLOOKUP($A1119, TblHospital[], COLUMN(TblHospital[Age]), FALSE)</f>
        <v>50</v>
      </c>
      <c r="F1119" s="29" cm="1">
        <f t="array" ref="F1119">VLOOKUP($A1119, TblMedical[], COLUMN(TblMedical[BMI]), FALSE)</f>
        <v>27.074999999999999</v>
      </c>
      <c r="G1119" s="29" t="str" cm="1">
        <f t="array" ref="G1119">VLOOKUP($A1119, TblMedical[], COLUMN(TblMedical[Heart Issues]), FALSE)</f>
        <v>No</v>
      </c>
      <c r="H1119" s="29" t="str" cm="1">
        <f t="array" ref="H1119">VLOOKUP($A1119, TblMedical[], COLUMN(TblMedical[Any Transplants]), FALSE)</f>
        <v>No</v>
      </c>
      <c r="I1119" s="29" t="str" cm="1">
        <f t="array" ref="I1119">VLOOKUP($A1119, TblMedical[], COLUMN(TblMedical[Cancer history]), FALSE)</f>
        <v>No</v>
      </c>
      <c r="J1119" s="29">
        <f>VLOOKUP($A1119, TblMedical[], 9, FALSE)</f>
        <v>2</v>
      </c>
      <c r="K1119" s="29" t="str" cm="1">
        <f t="array" ref="K1119">VLOOKUP($A1119, TblMedical[], COLUMN(TblMedical[Smoker]), FALSE)</f>
        <v>No</v>
      </c>
      <c r="L1119" s="29" t="str" cm="1">
        <f t="array" ref="L1119">VLOOKUP($A1119, TblMedical[], COLUMN(TblMedical[Weight Status]), FALSE)</f>
        <v>Overweight</v>
      </c>
      <c r="M1119" s="29" t="str" cm="1">
        <f t="array" ref="M1119">VLOOKUP($A1119, TblMedical[], COLUMN(TblMedical[Diabetes Status]), FALSE)</f>
        <v>Normal</v>
      </c>
      <c r="N1119" s="30" cm="1">
        <f t="array" ref="N1119">VLOOKUP($A1119, TblHospital[], COLUMN(TblHospital[DateofBirth]), FALSE)</f>
        <v>26591</v>
      </c>
      <c r="O1119" s="35" t="str" cm="1">
        <f t="array" ref="O1119">VLOOKUP($A1119, TblHospital[], COLUMN(TblHospital[Hospital tier]), FALSE)</f>
        <v>tier - 3</v>
      </c>
      <c r="P1119" s="35" t="str" cm="1">
        <f t="array" ref="P1119">VLOOKUP($A1119, TblHospital[], COLUMN(TblHospital[City tier]), FALSE)</f>
        <v>tier - 1</v>
      </c>
      <c r="Q1119" s="35" t="str" cm="1">
        <f t="array" ref="Q1119">VLOOKUP($A1119, TblHospital[],COLUMN(TblHospital[State ID]), FALSE)</f>
        <v>R1024</v>
      </c>
      <c r="R1119" s="31"/>
      <c r="S1119" s="31"/>
      <c r="T1119" s="31"/>
    </row>
    <row r="1120" spans="1:20" x14ac:dyDescent="0.25">
      <c r="A1120" s="39" t="str">
        <f>TblNames[[#This Row],[Customer ID]]</f>
        <v>Id1119</v>
      </c>
      <c r="B1120" s="29" t="str" cm="1">
        <f t="array" ref="B1120">VLOOKUP($A1120, TblNames[], COLUMN(TblNames[First Name]), FALSE)</f>
        <v>Kenneth</v>
      </c>
      <c r="C1120" s="29" cm="1">
        <f t="array" ref="C1120">VLOOKUP($A1120, TblMedical[], COLUMN(TblMedical[HBA1C]), FALSE)</f>
        <v>5.52</v>
      </c>
      <c r="D1120" s="34" cm="1">
        <f t="array" ref="D1120">VLOOKUP($A1120, TblHospital[], COLUMN(TblHospital[Charges]), FALSE)</f>
        <v>10096.969999999999</v>
      </c>
      <c r="E1120" s="40" cm="1">
        <f t="array" ref="E1120">VLOOKUP($A1120, TblHospital[], COLUMN(TblHospital[Age]), FALSE)</f>
        <v>46</v>
      </c>
      <c r="F1120" s="29" cm="1">
        <f t="array" ref="F1120">VLOOKUP($A1120, TblMedical[], COLUMN(TblMedical[BMI]), FALSE)</f>
        <v>25.8</v>
      </c>
      <c r="G1120" s="29" t="str" cm="1">
        <f t="array" ref="G1120">VLOOKUP($A1120, TblMedical[], COLUMN(TblMedical[Heart Issues]), FALSE)</f>
        <v>Yes</v>
      </c>
      <c r="H1120" s="29" t="str" cm="1">
        <f t="array" ref="H1120">VLOOKUP($A1120, TblMedical[], COLUMN(TblMedical[Any Transplants]), FALSE)</f>
        <v>No</v>
      </c>
      <c r="I1120" s="29" t="str" cm="1">
        <f t="array" ref="I1120">VLOOKUP($A1120, TblMedical[], COLUMN(TblMedical[Cancer history]), FALSE)</f>
        <v>No</v>
      </c>
      <c r="J1120" s="29">
        <f>VLOOKUP($A1120, TblMedical[], 9, FALSE)</f>
        <v>0</v>
      </c>
      <c r="K1120" s="29" t="str" cm="1">
        <f t="array" ref="K1120">VLOOKUP($A1120, TblMedical[], COLUMN(TblMedical[Smoker]), FALSE)</f>
        <v>No</v>
      </c>
      <c r="L1120" s="29" t="str" cm="1">
        <f t="array" ref="L1120">VLOOKUP($A1120, TblMedical[], COLUMN(TblMedical[Weight Status]), FALSE)</f>
        <v>Overweight</v>
      </c>
      <c r="M1120" s="29" t="str" cm="1">
        <f t="array" ref="M1120">VLOOKUP($A1120, TblMedical[], COLUMN(TblMedical[Diabetes Status]), FALSE)</f>
        <v>Normal</v>
      </c>
      <c r="N1120" s="30" cm="1">
        <f t="array" ref="N1120">VLOOKUP($A1120, TblHospital[], COLUMN(TblHospital[DateofBirth]), FALSE)</f>
        <v>28113</v>
      </c>
      <c r="O1120" s="35" t="str" cm="1">
        <f t="array" ref="O1120">VLOOKUP($A1120, TblHospital[], COLUMN(TblHospital[Hospital tier]), FALSE)</f>
        <v>tier - 3</v>
      </c>
      <c r="P1120" s="35" t="str" cm="1">
        <f t="array" ref="P1120">VLOOKUP($A1120, TblHospital[], COLUMN(TblHospital[City tier]), FALSE)</f>
        <v>tier - 2</v>
      </c>
      <c r="Q1120" s="35" t="str" cm="1">
        <f t="array" ref="Q1120">VLOOKUP($A1120, TblHospital[],COLUMN(TblHospital[State ID]), FALSE)</f>
        <v>R1011</v>
      </c>
      <c r="R1120" s="31"/>
      <c r="S1120" s="31"/>
      <c r="T1120" s="31"/>
    </row>
    <row r="1121" spans="1:20" x14ac:dyDescent="0.25">
      <c r="A1121" s="39" t="str">
        <f>TblNames[[#This Row],[Customer ID]]</f>
        <v>Id1120</v>
      </c>
      <c r="B1121" s="29" t="str" cm="1">
        <f t="array" ref="B1121">VLOOKUP($A1121, TblNames[], COLUMN(TblNames[First Name]), FALSE)</f>
        <v>Robert G</v>
      </c>
      <c r="C1121" s="29" cm="1">
        <f t="array" ref="C1121">VLOOKUP($A1121, TblMedical[], COLUMN(TblMedical[HBA1C]), FALSE)</f>
        <v>4.62</v>
      </c>
      <c r="D1121" s="34" cm="1">
        <f t="array" ref="D1121">VLOOKUP($A1121, TblHospital[], COLUMN(TblHospital[Charges]), FALSE)</f>
        <v>10085.85</v>
      </c>
      <c r="E1121" s="40" cm="1">
        <f t="array" ref="E1121">VLOOKUP($A1121, TblHospital[], COLUMN(TblHospital[Age]), FALSE)</f>
        <v>54</v>
      </c>
      <c r="F1121" s="29" cm="1">
        <f t="array" ref="F1121">VLOOKUP($A1121, TblMedical[], COLUMN(TblMedical[BMI]), FALSE)</f>
        <v>36.1</v>
      </c>
      <c r="G1121" s="29" t="str" cm="1">
        <f t="array" ref="G1121">VLOOKUP($A1121, TblMedical[], COLUMN(TblMedical[Heart Issues]), FALSE)</f>
        <v>Yes</v>
      </c>
      <c r="H1121" s="29" t="str" cm="1">
        <f t="array" ref="H1121">VLOOKUP($A1121, TblMedical[], COLUMN(TblMedical[Any Transplants]), FALSE)</f>
        <v>No</v>
      </c>
      <c r="I1121" s="29" t="str" cm="1">
        <f t="array" ref="I1121">VLOOKUP($A1121, TblMedical[], COLUMN(TblMedical[Cancer history]), FALSE)</f>
        <v>Yes</v>
      </c>
      <c r="J1121" s="29">
        <f>VLOOKUP($A1121, TblMedical[], 9, FALSE)</f>
        <v>1</v>
      </c>
      <c r="K1121" s="29" t="str" cm="1">
        <f t="array" ref="K1121">VLOOKUP($A1121, TblMedical[], COLUMN(TblMedical[Smoker]), FALSE)</f>
        <v>No</v>
      </c>
      <c r="L1121" s="29" t="str" cm="1">
        <f t="array" ref="L1121">VLOOKUP($A1121, TblMedical[], COLUMN(TblMedical[Weight Status]), FALSE)</f>
        <v>Obesity</v>
      </c>
      <c r="M1121" s="29" t="str" cm="1">
        <f t="array" ref="M1121">VLOOKUP($A1121, TblMedical[], COLUMN(TblMedical[Diabetes Status]), FALSE)</f>
        <v>Normal</v>
      </c>
      <c r="N1121" s="30" cm="1">
        <f t="array" ref="N1121">VLOOKUP($A1121, TblHospital[], COLUMN(TblHospital[DateofBirth]), FALSE)</f>
        <v>25387</v>
      </c>
      <c r="O1121" s="35" t="str" cm="1">
        <f t="array" ref="O1121">VLOOKUP($A1121, TblHospital[], COLUMN(TblHospital[Hospital tier]), FALSE)</f>
        <v>tier - 3</v>
      </c>
      <c r="P1121" s="35" t="str" cm="1">
        <f t="array" ref="P1121">VLOOKUP($A1121, TblHospital[], COLUMN(TblHospital[City tier]), FALSE)</f>
        <v>tier - 3</v>
      </c>
      <c r="Q1121" s="35" t="str" cm="1">
        <f t="array" ref="Q1121">VLOOKUP($A1121, TblHospital[],COLUMN(TblHospital[State ID]), FALSE)</f>
        <v>R1011</v>
      </c>
      <c r="R1121" s="31"/>
      <c r="S1121" s="31"/>
      <c r="T1121" s="31"/>
    </row>
    <row r="1122" spans="1:20" x14ac:dyDescent="0.25">
      <c r="A1122" s="39" t="str">
        <f>TblNames[[#This Row],[Customer ID]]</f>
        <v>Id1121</v>
      </c>
      <c r="B1122" s="29" t="str" cm="1">
        <f t="array" ref="B1122">VLOOKUP($A1122, TblNames[], COLUMN(TblNames[First Name]), FALSE)</f>
        <v>Thomas C</v>
      </c>
      <c r="C1122" s="29" cm="1">
        <f t="array" ref="C1122">VLOOKUP($A1122, TblMedical[], COLUMN(TblMedical[HBA1C]), FALSE)</f>
        <v>5.74</v>
      </c>
      <c r="D1122" s="34" cm="1">
        <f t="array" ref="D1122">VLOOKUP($A1122, TblHospital[], COLUMN(TblHospital[Charges]), FALSE)</f>
        <v>10072.06</v>
      </c>
      <c r="E1122" s="40" cm="1">
        <f t="array" ref="E1122">VLOOKUP($A1122, TblHospital[], COLUMN(TblHospital[Age]), FALSE)</f>
        <v>53</v>
      </c>
      <c r="F1122" s="29" cm="1">
        <f t="array" ref="F1122">VLOOKUP($A1122, TblMedical[], COLUMN(TblMedical[BMI]), FALSE)</f>
        <v>30.495000000000001</v>
      </c>
      <c r="G1122" s="29" t="str" cm="1">
        <f t="array" ref="G1122">VLOOKUP($A1122, TblMedical[], COLUMN(TblMedical[Heart Issues]), FALSE)</f>
        <v>Yes</v>
      </c>
      <c r="H1122" s="29" t="str" cm="1">
        <f t="array" ref="H1122">VLOOKUP($A1122, TblMedical[], COLUMN(TblMedical[Any Transplants]), FALSE)</f>
        <v>No</v>
      </c>
      <c r="I1122" s="29" t="str" cm="1">
        <f t="array" ref="I1122">VLOOKUP($A1122, TblMedical[], COLUMN(TblMedical[Cancer history]), FALSE)</f>
        <v>Yes</v>
      </c>
      <c r="J1122" s="29">
        <f>VLOOKUP($A1122, TblMedical[], 9, FALSE)</f>
        <v>1</v>
      </c>
      <c r="K1122" s="29" t="str" cm="1">
        <f t="array" ref="K1122">VLOOKUP($A1122, TblMedical[], COLUMN(TblMedical[Smoker]), FALSE)</f>
        <v>No</v>
      </c>
      <c r="L1122" s="29" t="str" cm="1">
        <f t="array" ref="L1122">VLOOKUP($A1122, TblMedical[], COLUMN(TblMedical[Weight Status]), FALSE)</f>
        <v>Obesity</v>
      </c>
      <c r="M1122" s="29" t="str" cm="1">
        <f t="array" ref="M1122">VLOOKUP($A1122, TblMedical[], COLUMN(TblMedical[Diabetes Status]), FALSE)</f>
        <v>Normal</v>
      </c>
      <c r="N1122" s="30" cm="1">
        <f t="array" ref="N1122">VLOOKUP($A1122, TblHospital[], COLUMN(TblHospital[DateofBirth]), FALSE)</f>
        <v>25503</v>
      </c>
      <c r="O1122" s="35" t="str" cm="1">
        <f t="array" ref="O1122">VLOOKUP($A1122, TblHospital[], COLUMN(TblHospital[Hospital tier]), FALSE)</f>
        <v>tier - 3</v>
      </c>
      <c r="P1122" s="35" t="str" cm="1">
        <f t="array" ref="P1122">VLOOKUP($A1122, TblHospital[], COLUMN(TblHospital[City tier]), FALSE)</f>
        <v>tier - 1</v>
      </c>
      <c r="Q1122" s="35" t="str" cm="1">
        <f t="array" ref="Q1122">VLOOKUP($A1122, TblHospital[],COLUMN(TblHospital[State ID]), FALSE)</f>
        <v>R1017</v>
      </c>
      <c r="R1122" s="31"/>
      <c r="S1122" s="31"/>
      <c r="T1122" s="31"/>
    </row>
    <row r="1123" spans="1:20" x14ac:dyDescent="0.25">
      <c r="A1123" s="39" t="str">
        <f>TblNames[[#This Row],[Customer ID]]</f>
        <v>Id1122</v>
      </c>
      <c r="B1123" s="29" t="str" cm="1">
        <f t="array" ref="B1123">VLOOKUP($A1123, TblNames[], COLUMN(TblNames[First Name]), FALSE)</f>
        <v>Matthew J</v>
      </c>
      <c r="C1123" s="29" cm="1">
        <f t="array" ref="C1123">VLOOKUP($A1123, TblMedical[], COLUMN(TblMedical[HBA1C]), FALSE)</f>
        <v>6.3</v>
      </c>
      <c r="D1123" s="34" cm="1">
        <f t="array" ref="D1123">VLOOKUP($A1123, TblHospital[], COLUMN(TblHospital[Charges]), FALSE)</f>
        <v>10065.41</v>
      </c>
      <c r="E1123" s="40" cm="1">
        <f t="array" ref="E1123">VLOOKUP($A1123, TblHospital[], COLUMN(TblHospital[Age]), FALSE)</f>
        <v>53</v>
      </c>
      <c r="F1123" s="29" cm="1">
        <f t="array" ref="F1123">VLOOKUP($A1123, TblMedical[], COLUMN(TblMedical[BMI]), FALSE)</f>
        <v>21.4</v>
      </c>
      <c r="G1123" s="29" t="str" cm="1">
        <f t="array" ref="G1123">VLOOKUP($A1123, TblMedical[], COLUMN(TblMedical[Heart Issues]), FALSE)</f>
        <v>Yes</v>
      </c>
      <c r="H1123" s="29" t="str" cm="1">
        <f t="array" ref="H1123">VLOOKUP($A1123, TblMedical[], COLUMN(TblMedical[Any Transplants]), FALSE)</f>
        <v>No</v>
      </c>
      <c r="I1123" s="29" t="str" cm="1">
        <f t="array" ref="I1123">VLOOKUP($A1123, TblMedical[], COLUMN(TblMedical[Cancer history]), FALSE)</f>
        <v>Yes</v>
      </c>
      <c r="J1123" s="29">
        <f>VLOOKUP($A1123, TblMedical[], 9, FALSE)</f>
        <v>1</v>
      </c>
      <c r="K1123" s="29" t="str" cm="1">
        <f t="array" ref="K1123">VLOOKUP($A1123, TblMedical[], COLUMN(TblMedical[Smoker]), FALSE)</f>
        <v>No</v>
      </c>
      <c r="L1123" s="29" t="str" cm="1">
        <f t="array" ref="L1123">VLOOKUP($A1123, TblMedical[], COLUMN(TblMedical[Weight Status]), FALSE)</f>
        <v>Normal Weight</v>
      </c>
      <c r="M1123" s="29" t="str" cm="1">
        <f t="array" ref="M1123">VLOOKUP($A1123, TblMedical[], COLUMN(TblMedical[Diabetes Status]), FALSE)</f>
        <v>Prediabetes</v>
      </c>
      <c r="N1123" s="30" cm="1">
        <f t="array" ref="N1123">VLOOKUP($A1123, TblHospital[], COLUMN(TblHospital[DateofBirth]), FALSE)</f>
        <v>25437</v>
      </c>
      <c r="O1123" s="35" t="str" cm="1">
        <f t="array" ref="O1123">VLOOKUP($A1123, TblHospital[], COLUMN(TblHospital[Hospital tier]), FALSE)</f>
        <v>tier - 3</v>
      </c>
      <c r="P1123" s="35" t="str" cm="1">
        <f t="array" ref="P1123">VLOOKUP($A1123, TblHospital[], COLUMN(TblHospital[City tier]), FALSE)</f>
        <v>tier - 2</v>
      </c>
      <c r="Q1123" s="35" t="str" cm="1">
        <f t="array" ref="Q1123">VLOOKUP($A1123, TblHospital[],COLUMN(TblHospital[State ID]), FALSE)</f>
        <v>R1011</v>
      </c>
      <c r="R1123" s="31"/>
      <c r="S1123" s="31"/>
      <c r="T1123" s="31"/>
    </row>
    <row r="1124" spans="1:20" x14ac:dyDescent="0.25">
      <c r="A1124" s="39" t="str">
        <f>TblNames[[#This Row],[Customer ID]]</f>
        <v>Id1123</v>
      </c>
      <c r="B1124" s="29" t="str" cm="1">
        <f t="array" ref="B1124">VLOOKUP($A1124, TblNames[], COLUMN(TblNames[First Name]), FALSE)</f>
        <v>Mallory D</v>
      </c>
      <c r="C1124" s="29" cm="1">
        <f t="array" ref="C1124">VLOOKUP($A1124, TblMedical[], COLUMN(TblMedical[HBA1C]), FALSE)</f>
        <v>10.27</v>
      </c>
      <c r="D1124" s="34" cm="1">
        <f t="array" ref="D1124">VLOOKUP($A1124, TblHospital[], COLUMN(TblHospital[Charges]), FALSE)</f>
        <v>10043.25</v>
      </c>
      <c r="E1124" s="40" cm="1">
        <f t="array" ref="E1124">VLOOKUP($A1124, TblHospital[], COLUMN(TblHospital[Age]), FALSE)</f>
        <v>48</v>
      </c>
      <c r="F1124" s="29" cm="1">
        <f t="array" ref="F1124">VLOOKUP($A1124, TblMedical[], COLUMN(TblMedical[BMI]), FALSE)</f>
        <v>32.299999999999997</v>
      </c>
      <c r="G1124" s="29" t="str" cm="1">
        <f t="array" ref="G1124">VLOOKUP($A1124, TblMedical[], COLUMN(TblMedical[Heart Issues]), FALSE)</f>
        <v>No</v>
      </c>
      <c r="H1124" s="29" t="str" cm="1">
        <f t="array" ref="H1124">VLOOKUP($A1124, TblMedical[], COLUMN(TblMedical[Any Transplants]), FALSE)</f>
        <v>No</v>
      </c>
      <c r="I1124" s="29" t="str" cm="1">
        <f t="array" ref="I1124">VLOOKUP($A1124, TblMedical[], COLUMN(TblMedical[Cancer history]), FALSE)</f>
        <v>No</v>
      </c>
      <c r="J1124" s="29">
        <f>VLOOKUP($A1124, TblMedical[], 9, FALSE)</f>
        <v>0</v>
      </c>
      <c r="K1124" s="29" t="str" cm="1">
        <f t="array" ref="K1124">VLOOKUP($A1124, TblMedical[], COLUMN(TblMedical[Smoker]), FALSE)</f>
        <v>No</v>
      </c>
      <c r="L1124" s="29" t="str" cm="1">
        <f t="array" ref="L1124">VLOOKUP($A1124, TblMedical[], COLUMN(TblMedical[Weight Status]), FALSE)</f>
        <v>Obesity</v>
      </c>
      <c r="M1124" s="29" t="str" cm="1">
        <f t="array" ref="M1124">VLOOKUP($A1124, TblMedical[], COLUMN(TblMedical[Diabetes Status]), FALSE)</f>
        <v>Diabetes</v>
      </c>
      <c r="N1124" s="30" cm="1">
        <f t="array" ref="N1124">VLOOKUP($A1124, TblHospital[], COLUMN(TblHospital[DateofBirth]), FALSE)</f>
        <v>27271</v>
      </c>
      <c r="O1124" s="35" t="str" cm="1">
        <f t="array" ref="O1124">VLOOKUP($A1124, TblHospital[], COLUMN(TblHospital[Hospital tier]), FALSE)</f>
        <v>tier - 3</v>
      </c>
      <c r="P1124" s="35" t="str" cm="1">
        <f t="array" ref="P1124">VLOOKUP($A1124, TblHospital[], COLUMN(TblHospital[City tier]), FALSE)</f>
        <v>tier - 2</v>
      </c>
      <c r="Q1124" s="35" t="str" cm="1">
        <f t="array" ref="Q1124">VLOOKUP($A1124, TblHospital[],COLUMN(TblHospital[State ID]), FALSE)</f>
        <v>R1024</v>
      </c>
      <c r="R1124" s="31"/>
      <c r="S1124" s="31"/>
      <c r="T1124" s="31"/>
    </row>
    <row r="1125" spans="1:20" x14ac:dyDescent="0.25">
      <c r="A1125" s="39" t="str">
        <f>TblNames[[#This Row],[Customer ID]]</f>
        <v>Id1124</v>
      </c>
      <c r="B1125" s="29" t="str" cm="1">
        <f t="array" ref="B1125">VLOOKUP($A1125, TblNames[], COLUMN(TblNames[First Name]), FALSE)</f>
        <v>Christopher D</v>
      </c>
      <c r="C1125" s="29" cm="1">
        <f t="array" ref="C1125">VLOOKUP($A1125, TblMedical[], COLUMN(TblMedical[HBA1C]), FALSE)</f>
        <v>5.85</v>
      </c>
      <c r="D1125" s="34" cm="1">
        <f t="array" ref="D1125">VLOOKUP($A1125, TblHospital[], COLUMN(TblHospital[Charges]), FALSE)</f>
        <v>10027.15</v>
      </c>
      <c r="E1125" s="40" cm="1">
        <f t="array" ref="E1125">VLOOKUP($A1125, TblHospital[], COLUMN(TblHospital[Age]), FALSE)</f>
        <v>43</v>
      </c>
      <c r="F1125" s="29" cm="1">
        <f t="array" ref="F1125">VLOOKUP($A1125, TblMedical[], COLUMN(TblMedical[BMI]), FALSE)</f>
        <v>29.78</v>
      </c>
      <c r="G1125" s="29" t="str" cm="1">
        <f t="array" ref="G1125">VLOOKUP($A1125, TblMedical[], COLUMN(TblMedical[Heart Issues]), FALSE)</f>
        <v>No</v>
      </c>
      <c r="H1125" s="29" t="str" cm="1">
        <f t="array" ref="H1125">VLOOKUP($A1125, TblMedical[], COLUMN(TblMedical[Any Transplants]), FALSE)</f>
        <v>No</v>
      </c>
      <c r="I1125" s="29" t="str" cm="1">
        <f t="array" ref="I1125">VLOOKUP($A1125, TblMedical[], COLUMN(TblMedical[Cancer history]), FALSE)</f>
        <v>Yes</v>
      </c>
      <c r="J1125" s="29">
        <f>VLOOKUP($A1125, TblMedical[], 9, FALSE)</f>
        <v>1</v>
      </c>
      <c r="K1125" s="29" t="str" cm="1">
        <f t="array" ref="K1125">VLOOKUP($A1125, TblMedical[], COLUMN(TblMedical[Smoker]), FALSE)</f>
        <v>No</v>
      </c>
      <c r="L1125" s="29" t="str" cm="1">
        <f t="array" ref="L1125">VLOOKUP($A1125, TblMedical[], COLUMN(TblMedical[Weight Status]), FALSE)</f>
        <v>Overweight</v>
      </c>
      <c r="M1125" s="29" t="str" cm="1">
        <f t="array" ref="M1125">VLOOKUP($A1125, TblMedical[], COLUMN(TblMedical[Diabetes Status]), FALSE)</f>
        <v>Normal</v>
      </c>
      <c r="N1125" s="30" cm="1">
        <f t="array" ref="N1125">VLOOKUP($A1125, TblHospital[], COLUMN(TblHospital[DateofBirth]), FALSE)</f>
        <v>29217</v>
      </c>
      <c r="O1125" s="35" t="str" cm="1">
        <f t="array" ref="O1125">VLOOKUP($A1125, TblHospital[], COLUMN(TblHospital[Hospital tier]), FALSE)</f>
        <v>tier - 3</v>
      </c>
      <c r="P1125" s="35" t="str" cm="1">
        <f t="array" ref="P1125">VLOOKUP($A1125, TblHospital[], COLUMN(TblHospital[City tier]), FALSE)</f>
        <v>tier - 1</v>
      </c>
      <c r="Q1125" s="35" t="str" cm="1">
        <f t="array" ref="Q1125">VLOOKUP($A1125, TblHospital[],COLUMN(TblHospital[State ID]), FALSE)</f>
        <v>R1021</v>
      </c>
      <c r="R1125" s="31"/>
      <c r="S1125" s="31"/>
      <c r="T1125" s="31"/>
    </row>
    <row r="1126" spans="1:20" x14ac:dyDescent="0.25">
      <c r="A1126" s="39" t="str">
        <f>TblNames[[#This Row],[Customer ID]]</f>
        <v>Id1125</v>
      </c>
      <c r="B1126" s="29" t="str" cm="1">
        <f t="array" ref="B1126">VLOOKUP($A1126, TblNames[], COLUMN(TblNames[First Name]), FALSE)</f>
        <v>Jamie</v>
      </c>
      <c r="C1126" s="29" cm="1">
        <f t="array" ref="C1126">VLOOKUP($A1126, TblMedical[], COLUMN(TblMedical[HBA1C]), FALSE)</f>
        <v>5.92</v>
      </c>
      <c r="D1126" s="34" cm="1">
        <f t="array" ref="D1126">VLOOKUP($A1126, TblHospital[], COLUMN(TblHospital[Charges]), FALSE)</f>
        <v>10011.44</v>
      </c>
      <c r="E1126" s="40" cm="1">
        <f t="array" ref="E1126">VLOOKUP($A1126, TblHospital[], COLUMN(TblHospital[Age]), FALSE)</f>
        <v>35</v>
      </c>
      <c r="F1126" s="29" cm="1">
        <f t="array" ref="F1126">VLOOKUP($A1126, TblMedical[], COLUMN(TblMedical[BMI]), FALSE)</f>
        <v>34.76</v>
      </c>
      <c r="G1126" s="29" t="str" cm="1">
        <f t="array" ref="G1126">VLOOKUP($A1126, TblMedical[], COLUMN(TblMedical[Heart Issues]), FALSE)</f>
        <v>Yes</v>
      </c>
      <c r="H1126" s="29" t="str" cm="1">
        <f t="array" ref="H1126">VLOOKUP($A1126, TblMedical[], COLUMN(TblMedical[Any Transplants]), FALSE)</f>
        <v>No</v>
      </c>
      <c r="I1126" s="29" t="str" cm="1">
        <f t="array" ref="I1126">VLOOKUP($A1126, TblMedical[], COLUMN(TblMedical[Cancer history]), FALSE)</f>
        <v>No</v>
      </c>
      <c r="J1126" s="29">
        <f>VLOOKUP($A1126, TblMedical[], 9, FALSE)</f>
        <v>1</v>
      </c>
      <c r="K1126" s="29" t="str" cm="1">
        <f t="array" ref="K1126">VLOOKUP($A1126, TblMedical[], COLUMN(TblMedical[Smoker]), FALSE)</f>
        <v>No</v>
      </c>
      <c r="L1126" s="29" t="str" cm="1">
        <f t="array" ref="L1126">VLOOKUP($A1126, TblMedical[], COLUMN(TblMedical[Weight Status]), FALSE)</f>
        <v>Obesity</v>
      </c>
      <c r="M1126" s="29" t="str" cm="1">
        <f t="array" ref="M1126">VLOOKUP($A1126, TblMedical[], COLUMN(TblMedical[Diabetes Status]), FALSE)</f>
        <v>Normal</v>
      </c>
      <c r="N1126" s="30" cm="1">
        <f t="array" ref="N1126">VLOOKUP($A1126, TblHospital[], COLUMN(TblHospital[DateofBirth]), FALSE)</f>
        <v>32327</v>
      </c>
      <c r="O1126" s="35" t="str" cm="1">
        <f t="array" ref="O1126">VLOOKUP($A1126, TblHospital[], COLUMN(TblHospital[Hospital tier]), FALSE)</f>
        <v>tier - 3</v>
      </c>
      <c r="P1126" s="35" t="str" cm="1">
        <f t="array" ref="P1126">VLOOKUP($A1126, TblHospital[], COLUMN(TblHospital[City tier]), FALSE)</f>
        <v>tier - 3</v>
      </c>
      <c r="Q1126" s="35" t="str" cm="1">
        <f t="array" ref="Q1126">VLOOKUP($A1126, TblHospital[],COLUMN(TblHospital[State ID]), FALSE)</f>
        <v>R1026</v>
      </c>
      <c r="R1126" s="31"/>
      <c r="S1126" s="31"/>
      <c r="T1126" s="31"/>
    </row>
    <row r="1127" spans="1:20" x14ac:dyDescent="0.25">
      <c r="A1127" s="39" t="str">
        <f>TblNames[[#This Row],[Customer ID]]</f>
        <v>Id1126</v>
      </c>
      <c r="B1127" s="29" t="str" cm="1">
        <f t="array" ref="B1127">VLOOKUP($A1127, TblNames[], COLUMN(TblNames[First Name]), FALSE)</f>
        <v>Ariell</v>
      </c>
      <c r="C1127" s="29" cm="1">
        <f t="array" ref="C1127">VLOOKUP($A1127, TblMedical[], COLUMN(TblMedical[HBA1C]), FALSE)</f>
        <v>10.01</v>
      </c>
      <c r="D1127" s="34" cm="1">
        <f t="array" ref="D1127">VLOOKUP($A1127, TblHospital[], COLUMN(TblHospital[Charges]), FALSE)</f>
        <v>9991.0400000000009</v>
      </c>
      <c r="E1127" s="40" cm="1">
        <f t="array" ref="E1127">VLOOKUP($A1127, TblHospital[], COLUMN(TblHospital[Age]), FALSE)</f>
        <v>52</v>
      </c>
      <c r="F1127" s="29" cm="1">
        <f t="array" ref="F1127">VLOOKUP($A1127, TblMedical[], COLUMN(TblMedical[BMI]), FALSE)</f>
        <v>18.335000000000001</v>
      </c>
      <c r="G1127" s="29" t="str" cm="1">
        <f t="array" ref="G1127">VLOOKUP($A1127, TblMedical[], COLUMN(TblMedical[Heart Issues]), FALSE)</f>
        <v>Yes</v>
      </c>
      <c r="H1127" s="29" t="str" cm="1">
        <f t="array" ref="H1127">VLOOKUP($A1127, TblMedical[], COLUMN(TblMedical[Any Transplants]), FALSE)</f>
        <v>No</v>
      </c>
      <c r="I1127" s="29" t="str" cm="1">
        <f t="array" ref="I1127">VLOOKUP($A1127, TblMedical[], COLUMN(TblMedical[Cancer history]), FALSE)</f>
        <v>No</v>
      </c>
      <c r="J1127" s="29">
        <f>VLOOKUP($A1127, TblMedical[], 9, FALSE)</f>
        <v>2</v>
      </c>
      <c r="K1127" s="29" t="str" cm="1">
        <f t="array" ref="K1127">VLOOKUP($A1127, TblMedical[], COLUMN(TblMedical[Smoker]), FALSE)</f>
        <v>No</v>
      </c>
      <c r="L1127" s="29" t="str" cm="1">
        <f t="array" ref="L1127">VLOOKUP($A1127, TblMedical[], COLUMN(TblMedical[Weight Status]), FALSE)</f>
        <v>Underweight</v>
      </c>
      <c r="M1127" s="29" t="str" cm="1">
        <f t="array" ref="M1127">VLOOKUP($A1127, TblMedical[], COLUMN(TblMedical[Diabetes Status]), FALSE)</f>
        <v>Diabetes</v>
      </c>
      <c r="N1127" s="30" cm="1">
        <f t="array" ref="N1127">VLOOKUP($A1127, TblHospital[], COLUMN(TblHospital[DateofBirth]), FALSE)</f>
        <v>25791</v>
      </c>
      <c r="O1127" s="35" t="str" cm="1">
        <f t="array" ref="O1127">VLOOKUP($A1127, TblHospital[], COLUMN(TblHospital[Hospital tier]), FALSE)</f>
        <v>tier - 2</v>
      </c>
      <c r="P1127" s="35" t="str" cm="1">
        <f t="array" ref="P1127">VLOOKUP($A1127, TblHospital[], COLUMN(TblHospital[City tier]), FALSE)</f>
        <v>tier - 3</v>
      </c>
      <c r="Q1127" s="35" t="str" cm="1">
        <f t="array" ref="Q1127">VLOOKUP($A1127, TblHospital[],COLUMN(TblHospital[State ID]), FALSE)</f>
        <v>R1012</v>
      </c>
      <c r="R1127" s="31"/>
      <c r="S1127" s="31"/>
      <c r="T1127" s="31"/>
    </row>
    <row r="1128" spans="1:20" x14ac:dyDescent="0.25">
      <c r="A1128" s="39" t="str">
        <f>TblNames[[#This Row],[Customer ID]]</f>
        <v>Id1127</v>
      </c>
      <c r="B1128" s="29" t="str" cm="1">
        <f t="array" ref="B1128">VLOOKUP($A1128, TblNames[], COLUMN(TblNames[First Name]), FALSE)</f>
        <v>Christopher</v>
      </c>
      <c r="C1128" s="29" cm="1">
        <f t="array" ref="C1128">VLOOKUP($A1128, TblMedical[], COLUMN(TblMedical[HBA1C]), FALSE)</f>
        <v>9.59</v>
      </c>
      <c r="D1128" s="34" cm="1">
        <f t="array" ref="D1128">VLOOKUP($A1128, TblHospital[], COLUMN(TblHospital[Charges]), FALSE)</f>
        <v>9964.06</v>
      </c>
      <c r="E1128" s="40" cm="1">
        <f t="array" ref="E1128">VLOOKUP($A1128, TblHospital[], COLUMN(TblHospital[Age]), FALSE)</f>
        <v>51</v>
      </c>
      <c r="F1128" s="29" cm="1">
        <f t="array" ref="F1128">VLOOKUP($A1128, TblMedical[], COLUMN(TblMedical[BMI]), FALSE)</f>
        <v>32.299999999999997</v>
      </c>
      <c r="G1128" s="29" t="str" cm="1">
        <f t="array" ref="G1128">VLOOKUP($A1128, TblMedical[], COLUMN(TblMedical[Heart Issues]), FALSE)</f>
        <v>No</v>
      </c>
      <c r="H1128" s="29" t="str" cm="1">
        <f t="array" ref="H1128">VLOOKUP($A1128, TblMedical[], COLUMN(TblMedical[Any Transplants]), FALSE)</f>
        <v>No</v>
      </c>
      <c r="I1128" s="29" t="str" cm="1">
        <f t="array" ref="I1128">VLOOKUP($A1128, TblMedical[], COLUMN(TblMedical[Cancer history]), FALSE)</f>
        <v>No</v>
      </c>
      <c r="J1128" s="29">
        <f>VLOOKUP($A1128, TblMedical[], 9, FALSE)</f>
        <v>0</v>
      </c>
      <c r="K1128" s="29" t="str" cm="1">
        <f t="array" ref="K1128">VLOOKUP($A1128, TblMedical[], COLUMN(TblMedical[Smoker]), FALSE)</f>
        <v>No</v>
      </c>
      <c r="L1128" s="29" t="str" cm="1">
        <f t="array" ref="L1128">VLOOKUP($A1128, TblMedical[], COLUMN(TblMedical[Weight Status]), FALSE)</f>
        <v>Obesity</v>
      </c>
      <c r="M1128" s="29" t="str" cm="1">
        <f t="array" ref="M1128">VLOOKUP($A1128, TblMedical[], COLUMN(TblMedical[Diabetes Status]), FALSE)</f>
        <v>Diabetes</v>
      </c>
      <c r="N1128" s="30" cm="1">
        <f t="array" ref="N1128">VLOOKUP($A1128, TblHospital[], COLUMN(TblHospital[DateofBirth]), FALSE)</f>
        <v>26212</v>
      </c>
      <c r="O1128" s="35" t="str" cm="1">
        <f t="array" ref="O1128">VLOOKUP($A1128, TblHospital[], COLUMN(TblHospital[Hospital tier]), FALSE)</f>
        <v>tier - 2</v>
      </c>
      <c r="P1128" s="35" t="str" cm="1">
        <f t="array" ref="P1128">VLOOKUP($A1128, TblHospital[], COLUMN(TblHospital[City tier]), FALSE)</f>
        <v>tier - 2</v>
      </c>
      <c r="Q1128" s="35" t="str" cm="1">
        <f t="array" ref="Q1128">VLOOKUP($A1128, TblHospital[],COLUMN(TblHospital[State ID]), FALSE)</f>
        <v>R1019</v>
      </c>
      <c r="R1128" s="31"/>
      <c r="S1128" s="31"/>
      <c r="T1128" s="31"/>
    </row>
    <row r="1129" spans="1:20" x14ac:dyDescent="0.25">
      <c r="A1129" s="39" t="str">
        <f>TblNames[[#This Row],[Customer ID]]</f>
        <v>Id1128</v>
      </c>
      <c r="B1129" s="29" t="str" cm="1">
        <f t="array" ref="B1129">VLOOKUP($A1129, TblNames[], COLUMN(TblNames[First Name]), FALSE)</f>
        <v>Ryan</v>
      </c>
      <c r="C1129" s="29" cm="1">
        <f t="array" ref="C1129">VLOOKUP($A1129, TblMedical[], COLUMN(TblMedical[HBA1C]), FALSE)</f>
        <v>10.37</v>
      </c>
      <c r="D1129" s="34" cm="1">
        <f t="array" ref="D1129">VLOOKUP($A1129, TblHospital[], COLUMN(TblHospital[Charges]), FALSE)</f>
        <v>9957.7199999999993</v>
      </c>
      <c r="E1129" s="40" cm="1">
        <f t="array" ref="E1129">VLOOKUP($A1129, TblHospital[], COLUMN(TblHospital[Age]), FALSE)</f>
        <v>51</v>
      </c>
      <c r="F1129" s="29" cm="1">
        <f t="array" ref="F1129">VLOOKUP($A1129, TblMedical[], COLUMN(TblMedical[BMI]), FALSE)</f>
        <v>27.74</v>
      </c>
      <c r="G1129" s="29" t="str" cm="1">
        <f t="array" ref="G1129">VLOOKUP($A1129, TblMedical[], COLUMN(TblMedical[Heart Issues]), FALSE)</f>
        <v>No</v>
      </c>
      <c r="H1129" s="29" t="str" cm="1">
        <f t="array" ref="H1129">VLOOKUP($A1129, TblMedical[], COLUMN(TblMedical[Any Transplants]), FALSE)</f>
        <v>No</v>
      </c>
      <c r="I1129" s="29" t="str" cm="1">
        <f t="array" ref="I1129">VLOOKUP($A1129, TblMedical[], COLUMN(TblMedical[Cancer history]), FALSE)</f>
        <v>No</v>
      </c>
      <c r="J1129" s="29">
        <f>VLOOKUP($A1129, TblMedical[], 9, FALSE)</f>
        <v>0</v>
      </c>
      <c r="K1129" s="29" t="str" cm="1">
        <f t="array" ref="K1129">VLOOKUP($A1129, TblMedical[], COLUMN(TblMedical[Smoker]), FALSE)</f>
        <v>No</v>
      </c>
      <c r="L1129" s="29" t="str" cm="1">
        <f t="array" ref="L1129">VLOOKUP($A1129, TblMedical[], COLUMN(TblMedical[Weight Status]), FALSE)</f>
        <v>Overweight</v>
      </c>
      <c r="M1129" s="29" t="str" cm="1">
        <f t="array" ref="M1129">VLOOKUP($A1129, TblMedical[], COLUMN(TblMedical[Diabetes Status]), FALSE)</f>
        <v>Diabetes</v>
      </c>
      <c r="N1129" s="30" cm="1">
        <f t="array" ref="N1129">VLOOKUP($A1129, TblHospital[], COLUMN(TblHospital[DateofBirth]), FALSE)</f>
        <v>26293</v>
      </c>
      <c r="O1129" s="35" t="str" cm="1">
        <f t="array" ref="O1129">VLOOKUP($A1129, TblHospital[], COLUMN(TblHospital[Hospital tier]), FALSE)</f>
        <v>tier - 2</v>
      </c>
      <c r="P1129" s="35" t="str" cm="1">
        <f t="array" ref="P1129">VLOOKUP($A1129, TblHospital[], COLUMN(TblHospital[City tier]), FALSE)</f>
        <v>tier - 3</v>
      </c>
      <c r="Q1129" s="35" t="str" cm="1">
        <f t="array" ref="Q1129">VLOOKUP($A1129, TblHospital[],COLUMN(TblHospital[State ID]), FALSE)</f>
        <v>R1018</v>
      </c>
      <c r="R1129" s="31"/>
      <c r="S1129" s="31"/>
      <c r="T1129" s="31"/>
    </row>
    <row r="1130" spans="1:20" x14ac:dyDescent="0.25">
      <c r="A1130" s="39" t="str">
        <f>TblNames[[#This Row],[Customer ID]]</f>
        <v>Id1129</v>
      </c>
      <c r="B1130" s="29" t="str" cm="1">
        <f t="array" ref="B1130">VLOOKUP($A1130, TblNames[], COLUMN(TblNames[First Name]), FALSE)</f>
        <v>Thomas B</v>
      </c>
      <c r="C1130" s="29" cm="1">
        <f t="array" ref="C1130">VLOOKUP($A1130, TblMedical[], COLUMN(TblMedical[HBA1C]), FALSE)</f>
        <v>4.01</v>
      </c>
      <c r="D1130" s="34" cm="1">
        <f t="array" ref="D1130">VLOOKUP($A1130, TblHospital[], COLUMN(TblHospital[Charges]), FALSE)</f>
        <v>9933.44</v>
      </c>
      <c r="E1130" s="40" cm="1">
        <f t="array" ref="E1130">VLOOKUP($A1130, TblHospital[], COLUMN(TblHospital[Age]), FALSE)</f>
        <v>58</v>
      </c>
      <c r="F1130" s="29" cm="1">
        <f t="array" ref="F1130">VLOOKUP($A1130, TblMedical[], COLUMN(TblMedical[BMI]), FALSE)</f>
        <v>24</v>
      </c>
      <c r="G1130" s="29" t="str" cm="1">
        <f t="array" ref="G1130">VLOOKUP($A1130, TblMedical[], COLUMN(TblMedical[Heart Issues]), FALSE)</f>
        <v>Yes</v>
      </c>
      <c r="H1130" s="29" t="str" cm="1">
        <f t="array" ref="H1130">VLOOKUP($A1130, TblMedical[], COLUMN(TblMedical[Any Transplants]), FALSE)</f>
        <v>No</v>
      </c>
      <c r="I1130" s="29" t="str" cm="1">
        <f t="array" ref="I1130">VLOOKUP($A1130, TblMedical[], COLUMN(TblMedical[Cancer history]), FALSE)</f>
        <v>No</v>
      </c>
      <c r="J1130" s="29">
        <f>VLOOKUP($A1130, TblMedical[], 9, FALSE)</f>
        <v>1</v>
      </c>
      <c r="K1130" s="29" t="str" cm="1">
        <f t="array" ref="K1130">VLOOKUP($A1130, TblMedical[], COLUMN(TblMedical[Smoker]), FALSE)</f>
        <v>No</v>
      </c>
      <c r="L1130" s="29" t="str" cm="1">
        <f t="array" ref="L1130">VLOOKUP($A1130, TblMedical[], COLUMN(TblMedical[Weight Status]), FALSE)</f>
        <v>Normal Weight</v>
      </c>
      <c r="M1130" s="29" t="str" cm="1">
        <f t="array" ref="M1130">VLOOKUP($A1130, TblMedical[], COLUMN(TblMedical[Diabetes Status]), FALSE)</f>
        <v>Normal</v>
      </c>
      <c r="N1130" s="30" cm="1">
        <f t="array" ref="N1130">VLOOKUP($A1130, TblHospital[], COLUMN(TblHospital[DateofBirth]), FALSE)</f>
        <v>23631</v>
      </c>
      <c r="O1130" s="35" t="str" cm="1">
        <f t="array" ref="O1130">VLOOKUP($A1130, TblHospital[], COLUMN(TblHospital[Hospital tier]), FALSE)</f>
        <v>tier - 3</v>
      </c>
      <c r="P1130" s="35" t="str" cm="1">
        <f t="array" ref="P1130">VLOOKUP($A1130, TblHospital[], COLUMN(TblHospital[City tier]), FALSE)</f>
        <v>tier - 3</v>
      </c>
      <c r="Q1130" s="35" t="str" cm="1">
        <f t="array" ref="Q1130">VLOOKUP($A1130, TblHospital[],COLUMN(TblHospital[State ID]), FALSE)</f>
        <v>R1013</v>
      </c>
      <c r="R1130" s="31"/>
      <c r="S1130" s="31"/>
      <c r="T1130" s="31"/>
    </row>
    <row r="1131" spans="1:20" x14ac:dyDescent="0.25">
      <c r="A1131" s="39" t="str">
        <f>TblNames[[#This Row],[Customer ID]]</f>
        <v>Id1130</v>
      </c>
      <c r="B1131" s="29" t="str" cm="1">
        <f t="array" ref="B1131">VLOOKUP($A1131, TblNames[], COLUMN(TblNames[First Name]), FALSE)</f>
        <v>Katie</v>
      </c>
      <c r="C1131" s="29" cm="1">
        <f t="array" ref="C1131">VLOOKUP($A1131, TblMedical[], COLUMN(TblMedical[HBA1C]), FALSE)</f>
        <v>4.24</v>
      </c>
      <c r="D1131" s="34" cm="1">
        <f t="array" ref="D1131">VLOOKUP($A1131, TblHospital[], COLUMN(TblHospital[Charges]), FALSE)</f>
        <v>9931.9599999999991</v>
      </c>
      <c r="E1131" s="40" cm="1">
        <f t="array" ref="E1131">VLOOKUP($A1131, TblHospital[], COLUMN(TblHospital[Age]), FALSE)</f>
        <v>39</v>
      </c>
      <c r="F1131" s="29" cm="1">
        <f t="array" ref="F1131">VLOOKUP($A1131, TblMedical[], COLUMN(TblMedical[BMI]), FALSE)</f>
        <v>31.78</v>
      </c>
      <c r="G1131" s="29" t="str" cm="1">
        <f t="array" ref="G1131">VLOOKUP($A1131, TblMedical[], COLUMN(TblMedical[Heart Issues]), FALSE)</f>
        <v>Yes</v>
      </c>
      <c r="H1131" s="29" t="str" cm="1">
        <f t="array" ref="H1131">VLOOKUP($A1131, TblMedical[], COLUMN(TblMedical[Any Transplants]), FALSE)</f>
        <v>No</v>
      </c>
      <c r="I1131" s="29" t="str" cm="1">
        <f t="array" ref="I1131">VLOOKUP($A1131, TblMedical[], COLUMN(TblMedical[Cancer history]), FALSE)</f>
        <v>Yes</v>
      </c>
      <c r="J1131" s="29">
        <f>VLOOKUP($A1131, TblMedical[], 9, FALSE)</f>
        <v>1</v>
      </c>
      <c r="K1131" s="29" t="str" cm="1">
        <f t="array" ref="K1131">VLOOKUP($A1131, TblMedical[], COLUMN(TblMedical[Smoker]), FALSE)</f>
        <v>No</v>
      </c>
      <c r="L1131" s="29" t="str" cm="1">
        <f t="array" ref="L1131">VLOOKUP($A1131, TblMedical[], COLUMN(TblMedical[Weight Status]), FALSE)</f>
        <v>Obesity</v>
      </c>
      <c r="M1131" s="29" t="str" cm="1">
        <f t="array" ref="M1131">VLOOKUP($A1131, TblMedical[], COLUMN(TblMedical[Diabetes Status]), FALSE)</f>
        <v>Normal</v>
      </c>
      <c r="N1131" s="30" cm="1">
        <f t="array" ref="N1131">VLOOKUP($A1131, TblHospital[], COLUMN(TblHospital[DateofBirth]), FALSE)</f>
        <v>30653</v>
      </c>
      <c r="O1131" s="35" t="str" cm="1">
        <f t="array" ref="O1131">VLOOKUP($A1131, TblHospital[], COLUMN(TblHospital[Hospital tier]), FALSE)</f>
        <v>tier - 2</v>
      </c>
      <c r="P1131" s="35" t="str" cm="1">
        <f t="array" ref="P1131">VLOOKUP($A1131, TblHospital[], COLUMN(TblHospital[City tier]), FALSE)</f>
        <v>tier - 2</v>
      </c>
      <c r="Q1131" s="35" t="str" cm="1">
        <f t="array" ref="Q1131">VLOOKUP($A1131, TblHospital[],COLUMN(TblHospital[State ID]), FALSE)</f>
        <v>R1012</v>
      </c>
      <c r="R1131" s="31"/>
      <c r="S1131" s="31"/>
      <c r="T1131" s="31"/>
    </row>
    <row r="1132" spans="1:20" x14ac:dyDescent="0.25">
      <c r="A1132" s="39" t="str">
        <f>TblNames[[#This Row],[Customer ID]]</f>
        <v>Id1131</v>
      </c>
      <c r="B1132" s="29" t="str" cm="1">
        <f t="array" ref="B1132">VLOOKUP($A1132, TblNames[], COLUMN(TblNames[First Name]), FALSE)</f>
        <v>Rachelle L</v>
      </c>
      <c r="C1132" s="29" cm="1">
        <f t="array" ref="C1132">VLOOKUP($A1132, TblMedical[], COLUMN(TblMedical[HBA1C]), FALSE)</f>
        <v>5.36</v>
      </c>
      <c r="D1132" s="34" cm="1">
        <f t="array" ref="D1132">VLOOKUP($A1132, TblHospital[], COLUMN(TblHospital[Charges]), FALSE)</f>
        <v>9930.64</v>
      </c>
      <c r="E1132" s="40" cm="1">
        <f t="array" ref="E1132">VLOOKUP($A1132, TblHospital[], COLUMN(TblHospital[Age]), FALSE)</f>
        <v>37</v>
      </c>
      <c r="F1132" s="29" cm="1">
        <f t="array" ref="F1132">VLOOKUP($A1132, TblMedical[], COLUMN(TblMedical[BMI]), FALSE)</f>
        <v>32.25</v>
      </c>
      <c r="G1132" s="29" t="str" cm="1">
        <f t="array" ref="G1132">VLOOKUP($A1132, TblMedical[], COLUMN(TblMedical[Heart Issues]), FALSE)</f>
        <v>Yes</v>
      </c>
      <c r="H1132" s="29" t="str" cm="1">
        <f t="array" ref="H1132">VLOOKUP($A1132, TblMedical[], COLUMN(TblMedical[Any Transplants]), FALSE)</f>
        <v>No</v>
      </c>
      <c r="I1132" s="29" t="str" cm="1">
        <f t="array" ref="I1132">VLOOKUP($A1132, TblMedical[], COLUMN(TblMedical[Cancer history]), FALSE)</f>
        <v>No</v>
      </c>
      <c r="J1132" s="29">
        <f>VLOOKUP($A1132, TblMedical[], 9, FALSE)</f>
        <v>0</v>
      </c>
      <c r="K1132" s="29" t="str" cm="1">
        <f t="array" ref="K1132">VLOOKUP($A1132, TblMedical[], COLUMN(TblMedical[Smoker]), FALSE)</f>
        <v>No</v>
      </c>
      <c r="L1132" s="29" t="str" cm="1">
        <f t="array" ref="L1132">VLOOKUP($A1132, TblMedical[], COLUMN(TblMedical[Weight Status]), FALSE)</f>
        <v>Obesity</v>
      </c>
      <c r="M1132" s="29" t="str" cm="1">
        <f t="array" ref="M1132">VLOOKUP($A1132, TblMedical[], COLUMN(TblMedical[Diabetes Status]), FALSE)</f>
        <v>Normal</v>
      </c>
      <c r="N1132" s="30" cm="1">
        <f t="array" ref="N1132">VLOOKUP($A1132, TblHospital[], COLUMN(TblHospital[DateofBirth]), FALSE)</f>
        <v>31278</v>
      </c>
      <c r="O1132" s="35" t="str" cm="1">
        <f t="array" ref="O1132">VLOOKUP($A1132, TblHospital[], COLUMN(TblHospital[Hospital tier]), FALSE)</f>
        <v>tier - 2</v>
      </c>
      <c r="P1132" s="35" t="str" cm="1">
        <f t="array" ref="P1132">VLOOKUP($A1132, TblHospital[], COLUMN(TblHospital[City tier]), FALSE)</f>
        <v>tier - 3</v>
      </c>
      <c r="Q1132" s="35" t="str" cm="1">
        <f t="array" ref="Q1132">VLOOKUP($A1132, TblHospital[],COLUMN(TblHospital[State ID]), FALSE)</f>
        <v>R1025</v>
      </c>
      <c r="R1132" s="31"/>
      <c r="S1132" s="31"/>
      <c r="T1132" s="31"/>
    </row>
    <row r="1133" spans="1:20" x14ac:dyDescent="0.25">
      <c r="A1133" s="39" t="str">
        <f>TblNames[[#This Row],[Customer ID]]</f>
        <v>Id1132</v>
      </c>
      <c r="B1133" s="29" t="str" cm="1">
        <f t="array" ref="B1133">VLOOKUP($A1133, TblNames[], COLUMN(TblNames[First Name]), FALSE)</f>
        <v>Colleen</v>
      </c>
      <c r="C1133" s="29" cm="1">
        <f t="array" ref="C1133">VLOOKUP($A1133, TblMedical[], COLUMN(TblMedical[HBA1C]), FALSE)</f>
        <v>4.99</v>
      </c>
      <c r="D1133" s="34" cm="1">
        <f t="array" ref="D1133">VLOOKUP($A1133, TblHospital[], COLUMN(TblHospital[Charges]), FALSE)</f>
        <v>9910.36</v>
      </c>
      <c r="E1133" s="40" cm="1">
        <f t="array" ref="E1133">VLOOKUP($A1133, TblHospital[], COLUMN(TblHospital[Age]), FALSE)</f>
        <v>50</v>
      </c>
      <c r="F1133" s="29" cm="1">
        <f t="array" ref="F1133">VLOOKUP($A1133, TblMedical[], COLUMN(TblMedical[BMI]), FALSE)</f>
        <v>30.114999999999998</v>
      </c>
      <c r="G1133" s="29" t="str" cm="1">
        <f t="array" ref="G1133">VLOOKUP($A1133, TblMedical[], COLUMN(TblMedical[Heart Issues]), FALSE)</f>
        <v>No</v>
      </c>
      <c r="H1133" s="29" t="str" cm="1">
        <f t="array" ref="H1133">VLOOKUP($A1133, TblMedical[], COLUMN(TblMedical[Any Transplants]), FALSE)</f>
        <v>No</v>
      </c>
      <c r="I1133" s="29" t="str" cm="1">
        <f t="array" ref="I1133">VLOOKUP($A1133, TblMedical[], COLUMN(TblMedical[Cancer history]), FALSE)</f>
        <v>No</v>
      </c>
      <c r="J1133" s="29">
        <f>VLOOKUP($A1133, TblMedical[], 9, FALSE)</f>
        <v>2</v>
      </c>
      <c r="K1133" s="29" t="str" cm="1">
        <f t="array" ref="K1133">VLOOKUP($A1133, TblMedical[], COLUMN(TblMedical[Smoker]), FALSE)</f>
        <v>No</v>
      </c>
      <c r="L1133" s="29" t="str" cm="1">
        <f t="array" ref="L1133">VLOOKUP($A1133, TblMedical[], COLUMN(TblMedical[Weight Status]), FALSE)</f>
        <v>Obesity</v>
      </c>
      <c r="M1133" s="29" t="str" cm="1">
        <f t="array" ref="M1133">VLOOKUP($A1133, TblMedical[], COLUMN(TblMedical[Diabetes Status]), FALSE)</f>
        <v>Normal</v>
      </c>
      <c r="N1133" s="30" cm="1">
        <f t="array" ref="N1133">VLOOKUP($A1133, TblHospital[], COLUMN(TblHospital[DateofBirth]), FALSE)</f>
        <v>26556</v>
      </c>
      <c r="O1133" s="35" t="str" cm="1">
        <f t="array" ref="O1133">VLOOKUP($A1133, TblHospital[], COLUMN(TblHospital[Hospital tier]), FALSE)</f>
        <v>tier - 2</v>
      </c>
      <c r="P1133" s="35" t="str" cm="1">
        <f t="array" ref="P1133">VLOOKUP($A1133, TblHospital[], COLUMN(TblHospital[City tier]), FALSE)</f>
        <v>tier - 3</v>
      </c>
      <c r="Q1133" s="35" t="str" cm="1">
        <f t="array" ref="Q1133">VLOOKUP($A1133, TblHospital[],COLUMN(TblHospital[State ID]), FALSE)</f>
        <v>R1012</v>
      </c>
      <c r="R1133" s="31"/>
      <c r="S1133" s="31"/>
      <c r="T1133" s="31"/>
    </row>
    <row r="1134" spans="1:20" x14ac:dyDescent="0.25">
      <c r="A1134" s="39" t="str">
        <f>TblNames[[#This Row],[Customer ID]]</f>
        <v>Id1133</v>
      </c>
      <c r="B1134" s="29" t="str" cm="1">
        <f t="array" ref="B1134">VLOOKUP($A1134, TblNames[], COLUMN(TblNames[First Name]), FALSE)</f>
        <v>Gregory A</v>
      </c>
      <c r="C1134" s="29" cm="1">
        <f t="array" ref="C1134">VLOOKUP($A1134, TblMedical[], COLUMN(TblMedical[HBA1C]), FALSE)</f>
        <v>8.68</v>
      </c>
      <c r="D1134" s="34" cm="1">
        <f t="array" ref="D1134">VLOOKUP($A1134, TblHospital[], COLUMN(TblHospital[Charges]), FALSE)</f>
        <v>9907.83</v>
      </c>
      <c r="E1134" s="40" cm="1">
        <f t="array" ref="E1134">VLOOKUP($A1134, TblHospital[], COLUMN(TblHospital[Age]), FALSE)</f>
        <v>60</v>
      </c>
      <c r="F1134" s="29" cm="1">
        <f t="array" ref="F1134">VLOOKUP($A1134, TblMedical[], COLUMN(TblMedical[BMI]), FALSE)</f>
        <v>22.41</v>
      </c>
      <c r="G1134" s="29" t="str" cm="1">
        <f t="array" ref="G1134">VLOOKUP($A1134, TblMedical[], COLUMN(TblMedical[Heart Issues]), FALSE)</f>
        <v>No</v>
      </c>
      <c r="H1134" s="29" t="str" cm="1">
        <f t="array" ref="H1134">VLOOKUP($A1134, TblMedical[], COLUMN(TblMedical[Any Transplants]), FALSE)</f>
        <v>No</v>
      </c>
      <c r="I1134" s="29" t="str" cm="1">
        <f t="array" ref="I1134">VLOOKUP($A1134, TblMedical[], COLUMN(TblMedical[Cancer history]), FALSE)</f>
        <v>No</v>
      </c>
      <c r="J1134" s="29">
        <f>VLOOKUP($A1134, TblMedical[], 9, FALSE)</f>
        <v>0</v>
      </c>
      <c r="K1134" s="29" t="str" cm="1">
        <f t="array" ref="K1134">VLOOKUP($A1134, TblMedical[], COLUMN(TblMedical[Smoker]), FALSE)</f>
        <v>No</v>
      </c>
      <c r="L1134" s="29" t="str" cm="1">
        <f t="array" ref="L1134">VLOOKUP($A1134, TblMedical[], COLUMN(TblMedical[Weight Status]), FALSE)</f>
        <v>Normal Weight</v>
      </c>
      <c r="M1134" s="29" t="str" cm="1">
        <f t="array" ref="M1134">VLOOKUP($A1134, TblMedical[], COLUMN(TblMedical[Diabetes Status]), FALSE)</f>
        <v>Diabetes</v>
      </c>
      <c r="N1134" s="30" cm="1">
        <f t="array" ref="N1134">VLOOKUP($A1134, TblHospital[], COLUMN(TblHospital[DateofBirth]), FALSE)</f>
        <v>22875</v>
      </c>
      <c r="O1134" s="35" t="str" cm="1">
        <f t="array" ref="O1134">VLOOKUP($A1134, TblHospital[], COLUMN(TblHospital[Hospital tier]), FALSE)</f>
        <v>tier - 3</v>
      </c>
      <c r="P1134" s="35" t="str" cm="1">
        <f t="array" ref="P1134">VLOOKUP($A1134, TblHospital[], COLUMN(TblHospital[City tier]), FALSE)</f>
        <v>tier - 2</v>
      </c>
      <c r="Q1134" s="35" t="str" cm="1">
        <f t="array" ref="Q1134">VLOOKUP($A1134, TblHospital[],COLUMN(TblHospital[State ID]), FALSE)</f>
        <v>R1013</v>
      </c>
      <c r="R1134" s="31"/>
      <c r="S1134" s="31"/>
      <c r="T1134" s="31"/>
    </row>
    <row r="1135" spans="1:20" x14ac:dyDescent="0.25">
      <c r="A1135" s="39" t="str">
        <f>TblNames[[#This Row],[Customer ID]]</f>
        <v>Id1134</v>
      </c>
      <c r="B1135" s="29" t="str" cm="1">
        <f t="array" ref="B1135">VLOOKUP($A1135, TblNames[], COLUMN(TblNames[First Name]), FALSE)</f>
        <v>Lara</v>
      </c>
      <c r="C1135" s="29" cm="1">
        <f t="array" ref="C1135">VLOOKUP($A1135, TblMedical[], COLUMN(TblMedical[HBA1C]), FALSE)</f>
        <v>4.2300000000000004</v>
      </c>
      <c r="D1135" s="34" cm="1">
        <f t="array" ref="D1135">VLOOKUP($A1135, TblHospital[], COLUMN(TblHospital[Charges]), FALSE)</f>
        <v>9894.69</v>
      </c>
      <c r="E1135" s="40" cm="1">
        <f t="array" ref="E1135">VLOOKUP($A1135, TblHospital[], COLUMN(TblHospital[Age]), FALSE)</f>
        <v>27</v>
      </c>
      <c r="F1135" s="29" cm="1">
        <f t="array" ref="F1135">VLOOKUP($A1135, TblMedical[], COLUMN(TblMedical[BMI]), FALSE)</f>
        <v>45.72</v>
      </c>
      <c r="G1135" s="29" t="str" cm="1">
        <f t="array" ref="G1135">VLOOKUP($A1135, TblMedical[], COLUMN(TblMedical[Heart Issues]), FALSE)</f>
        <v>Yes</v>
      </c>
      <c r="H1135" s="29" t="str" cm="1">
        <f t="array" ref="H1135">VLOOKUP($A1135, TblMedical[], COLUMN(TblMedical[Any Transplants]), FALSE)</f>
        <v>No</v>
      </c>
      <c r="I1135" s="29" t="str" cm="1">
        <f t="array" ref="I1135">VLOOKUP($A1135, TblMedical[], COLUMN(TblMedical[Cancer history]), FALSE)</f>
        <v>No</v>
      </c>
      <c r="J1135" s="29">
        <f>VLOOKUP($A1135, TblMedical[], 9, FALSE)</f>
        <v>0</v>
      </c>
      <c r="K1135" s="29" t="str" cm="1">
        <f t="array" ref="K1135">VLOOKUP($A1135, TblMedical[], COLUMN(TblMedical[Smoker]), FALSE)</f>
        <v>No</v>
      </c>
      <c r="L1135" s="29" t="str" cm="1">
        <f t="array" ref="L1135">VLOOKUP($A1135, TblMedical[], COLUMN(TblMedical[Weight Status]), FALSE)</f>
        <v>Obesity</v>
      </c>
      <c r="M1135" s="29" t="str" cm="1">
        <f t="array" ref="M1135">VLOOKUP($A1135, TblMedical[], COLUMN(TblMedical[Diabetes Status]), FALSE)</f>
        <v>Normal</v>
      </c>
      <c r="N1135" s="30" cm="1">
        <f t="array" ref="N1135">VLOOKUP($A1135, TblHospital[], COLUMN(TblHospital[DateofBirth]), FALSE)</f>
        <v>35254</v>
      </c>
      <c r="O1135" s="35" t="str" cm="1">
        <f t="array" ref="O1135">VLOOKUP($A1135, TblHospital[], COLUMN(TblHospital[Hospital tier]), FALSE)</f>
        <v>tier - 2</v>
      </c>
      <c r="P1135" s="35" t="str" cm="1">
        <f t="array" ref="P1135">VLOOKUP($A1135, TblHospital[], COLUMN(TblHospital[City tier]), FALSE)</f>
        <v>tier - 3</v>
      </c>
      <c r="Q1135" s="35" t="str" cm="1">
        <f t="array" ref="Q1135">VLOOKUP($A1135, TblHospital[],COLUMN(TblHospital[State ID]), FALSE)</f>
        <v>R1012</v>
      </c>
      <c r="R1135" s="31"/>
      <c r="S1135" s="31"/>
      <c r="T1135" s="31"/>
    </row>
    <row r="1136" spans="1:20" x14ac:dyDescent="0.25">
      <c r="A1136" s="39" t="str">
        <f>TblNames[[#This Row],[Customer ID]]</f>
        <v>Id1135</v>
      </c>
      <c r="B1136" s="29" t="str" cm="1">
        <f t="array" ref="B1136">VLOOKUP($A1136, TblNames[], COLUMN(TblNames[First Name]), FALSE)</f>
        <v>Megan</v>
      </c>
      <c r="C1136" s="29" cm="1">
        <f t="array" ref="C1136">VLOOKUP($A1136, TblMedical[], COLUMN(TblMedical[HBA1C]), FALSE)</f>
        <v>5.32</v>
      </c>
      <c r="D1136" s="34" cm="1">
        <f t="array" ref="D1136">VLOOKUP($A1136, TblHospital[], COLUMN(TblHospital[Charges]), FALSE)</f>
        <v>9890.23</v>
      </c>
      <c r="E1136" s="40" cm="1">
        <f t="array" ref="E1136">VLOOKUP($A1136, TblHospital[], COLUMN(TblHospital[Age]), FALSE)</f>
        <v>56</v>
      </c>
      <c r="F1136" s="29" cm="1">
        <f t="array" ref="F1136">VLOOKUP($A1136, TblMedical[], COLUMN(TblMedical[BMI]), FALSE)</f>
        <v>25</v>
      </c>
      <c r="G1136" s="29" t="str" cm="1">
        <f t="array" ref="G1136">VLOOKUP($A1136, TblMedical[], COLUMN(TblMedical[Heart Issues]), FALSE)</f>
        <v>Yes</v>
      </c>
      <c r="H1136" s="29" t="str" cm="1">
        <f t="array" ref="H1136">VLOOKUP($A1136, TblMedical[], COLUMN(TblMedical[Any Transplants]), FALSE)</f>
        <v>No</v>
      </c>
      <c r="I1136" s="29" t="str" cm="1">
        <f t="array" ref="I1136">VLOOKUP($A1136, TblMedical[], COLUMN(TblMedical[Cancer history]), FALSE)</f>
        <v>No</v>
      </c>
      <c r="J1136" s="29">
        <f>VLOOKUP($A1136, TblMedical[], 9, FALSE)</f>
        <v>2</v>
      </c>
      <c r="K1136" s="29" t="str" cm="1">
        <f t="array" ref="K1136">VLOOKUP($A1136, TblMedical[], COLUMN(TblMedical[Smoker]), FALSE)</f>
        <v>No</v>
      </c>
      <c r="L1136" s="29" t="str" cm="1">
        <f t="array" ref="L1136">VLOOKUP($A1136, TblMedical[], COLUMN(TblMedical[Weight Status]), FALSE)</f>
        <v>Overweight</v>
      </c>
      <c r="M1136" s="29" t="str" cm="1">
        <f t="array" ref="M1136">VLOOKUP($A1136, TblMedical[], COLUMN(TblMedical[Diabetes Status]), FALSE)</f>
        <v>Normal</v>
      </c>
      <c r="N1136" s="30" cm="1">
        <f t="array" ref="N1136">VLOOKUP($A1136, TblHospital[], COLUMN(TblHospital[DateofBirth]), FALSE)</f>
        <v>24416</v>
      </c>
      <c r="O1136" s="35" t="str" cm="1">
        <f t="array" ref="O1136">VLOOKUP($A1136, TblHospital[], COLUMN(TblHospital[Hospital tier]), FALSE)</f>
        <v>tier - 3</v>
      </c>
      <c r="P1136" s="35" t="str" cm="1">
        <f t="array" ref="P1136">VLOOKUP($A1136, TblHospital[], COLUMN(TblHospital[City tier]), FALSE)</f>
        <v>tier - 3</v>
      </c>
      <c r="Q1136" s="35" t="str" cm="1">
        <f t="array" ref="Q1136">VLOOKUP($A1136, TblHospital[],COLUMN(TblHospital[State ID]), FALSE)</f>
        <v>R1013</v>
      </c>
      <c r="R1136" s="31"/>
      <c r="S1136" s="31"/>
      <c r="T1136" s="31"/>
    </row>
    <row r="1137" spans="1:20" x14ac:dyDescent="0.25">
      <c r="A1137" s="39" t="str">
        <f>TblNames[[#This Row],[Customer ID]]</f>
        <v>Id1136</v>
      </c>
      <c r="B1137" s="29" t="str" cm="1">
        <f t="array" ref="B1137">VLOOKUP($A1137, TblNames[], COLUMN(TblNames[First Name]), FALSE)</f>
        <v>Sara</v>
      </c>
      <c r="C1137" s="29" cm="1">
        <f t="array" ref="C1137">VLOOKUP($A1137, TblMedical[], COLUMN(TblMedical[HBA1C]), FALSE)</f>
        <v>6.66</v>
      </c>
      <c r="D1137" s="34" cm="1">
        <f t="array" ref="D1137">VLOOKUP($A1137, TblHospital[], COLUMN(TblHospital[Charges]), FALSE)</f>
        <v>9880.07</v>
      </c>
      <c r="E1137" s="40" cm="1">
        <f t="array" ref="E1137">VLOOKUP($A1137, TblHospital[], COLUMN(TblHospital[Age]), FALSE)</f>
        <v>51</v>
      </c>
      <c r="F1137" s="29" cm="1">
        <f t="array" ref="F1137">VLOOKUP($A1137, TblMedical[], COLUMN(TblMedical[BMI]), FALSE)</f>
        <v>39.5</v>
      </c>
      <c r="G1137" s="29" t="str" cm="1">
        <f t="array" ref="G1137">VLOOKUP($A1137, TblMedical[], COLUMN(TblMedical[Heart Issues]), FALSE)</f>
        <v>No</v>
      </c>
      <c r="H1137" s="29" t="str" cm="1">
        <f t="array" ref="H1137">VLOOKUP($A1137, TblMedical[], COLUMN(TblMedical[Any Transplants]), FALSE)</f>
        <v>No</v>
      </c>
      <c r="I1137" s="29" t="str" cm="1">
        <f t="array" ref="I1137">VLOOKUP($A1137, TblMedical[], COLUMN(TblMedical[Cancer history]), FALSE)</f>
        <v>No</v>
      </c>
      <c r="J1137" s="29">
        <f>VLOOKUP($A1137, TblMedical[], 9, FALSE)</f>
        <v>0</v>
      </c>
      <c r="K1137" s="29" t="str" cm="1">
        <f t="array" ref="K1137">VLOOKUP($A1137, TblMedical[], COLUMN(TblMedical[Smoker]), FALSE)</f>
        <v>No</v>
      </c>
      <c r="L1137" s="29" t="str" cm="1">
        <f t="array" ref="L1137">VLOOKUP($A1137, TblMedical[], COLUMN(TblMedical[Weight Status]), FALSE)</f>
        <v>Obesity</v>
      </c>
      <c r="M1137" s="29" t="str" cm="1">
        <f t="array" ref="M1137">VLOOKUP($A1137, TblMedical[], COLUMN(TblMedical[Diabetes Status]), FALSE)</f>
        <v>Prediabetes</v>
      </c>
      <c r="N1137" s="30" cm="1">
        <f t="array" ref="N1137">VLOOKUP($A1137, TblHospital[], COLUMN(TblHospital[DateofBirth]), FALSE)</f>
        <v>26245</v>
      </c>
      <c r="O1137" s="35" t="str" cm="1">
        <f t="array" ref="O1137">VLOOKUP($A1137, TblHospital[], COLUMN(TblHospital[Hospital tier]), FALSE)</f>
        <v>tier - 2</v>
      </c>
      <c r="P1137" s="35" t="str" cm="1">
        <f t="array" ref="P1137">VLOOKUP($A1137, TblHospital[], COLUMN(TblHospital[City tier]), FALSE)</f>
        <v>tier - 3</v>
      </c>
      <c r="Q1137" s="35" t="str" cm="1">
        <f t="array" ref="Q1137">VLOOKUP($A1137, TblHospital[],COLUMN(TblHospital[State ID]), FALSE)</f>
        <v>R1011</v>
      </c>
      <c r="R1137" s="31"/>
      <c r="S1137" s="31"/>
      <c r="T1137" s="31"/>
    </row>
    <row r="1138" spans="1:20" x14ac:dyDescent="0.25">
      <c r="A1138" s="39" t="str">
        <f>TblNames[[#This Row],[Customer ID]]</f>
        <v>Id1137</v>
      </c>
      <c r="B1138" s="29" t="str" cm="1">
        <f t="array" ref="B1138">VLOOKUP($A1138, TblNames[], COLUMN(TblNames[First Name]), FALSE)</f>
        <v>Lucie J</v>
      </c>
      <c r="C1138" s="29" cm="1">
        <f t="array" ref="C1138">VLOOKUP($A1138, TblMedical[], COLUMN(TblMedical[HBA1C]), FALSE)</f>
        <v>7.4</v>
      </c>
      <c r="D1138" s="34" cm="1">
        <f t="array" ref="D1138">VLOOKUP($A1138, TblHospital[], COLUMN(TblHospital[Charges]), FALSE)</f>
        <v>9877.61</v>
      </c>
      <c r="E1138" s="40" cm="1">
        <f t="array" ref="E1138">VLOOKUP($A1138, TblHospital[], COLUMN(TblHospital[Age]), FALSE)</f>
        <v>51</v>
      </c>
      <c r="F1138" s="29" cm="1">
        <f t="array" ref="F1138">VLOOKUP($A1138, TblMedical[], COLUMN(TblMedical[BMI]), FALSE)</f>
        <v>37.729999999999997</v>
      </c>
      <c r="G1138" s="29" t="str" cm="1">
        <f t="array" ref="G1138">VLOOKUP($A1138, TblMedical[], COLUMN(TblMedical[Heart Issues]), FALSE)</f>
        <v>No</v>
      </c>
      <c r="H1138" s="29" t="str" cm="1">
        <f t="array" ref="H1138">VLOOKUP($A1138, TblMedical[], COLUMN(TblMedical[Any Transplants]), FALSE)</f>
        <v>No</v>
      </c>
      <c r="I1138" s="29" t="str" cm="1">
        <f t="array" ref="I1138">VLOOKUP($A1138, TblMedical[], COLUMN(TblMedical[Cancer history]), FALSE)</f>
        <v>No</v>
      </c>
      <c r="J1138" s="29">
        <f>VLOOKUP($A1138, TblMedical[], 9, FALSE)</f>
        <v>0</v>
      </c>
      <c r="K1138" s="29" t="str" cm="1">
        <f t="array" ref="K1138">VLOOKUP($A1138, TblMedical[], COLUMN(TblMedical[Smoker]), FALSE)</f>
        <v>No</v>
      </c>
      <c r="L1138" s="29" t="str" cm="1">
        <f t="array" ref="L1138">VLOOKUP($A1138, TblMedical[], COLUMN(TblMedical[Weight Status]), FALSE)</f>
        <v>Obesity</v>
      </c>
      <c r="M1138" s="29" t="str" cm="1">
        <f t="array" ref="M1138">VLOOKUP($A1138, TblMedical[], COLUMN(TblMedical[Diabetes Status]), FALSE)</f>
        <v>Prediabetes</v>
      </c>
      <c r="N1138" s="30" cm="1">
        <f t="array" ref="N1138">VLOOKUP($A1138, TblHospital[], COLUMN(TblHospital[DateofBirth]), FALSE)</f>
        <v>26209</v>
      </c>
      <c r="O1138" s="35" t="str" cm="1">
        <f t="array" ref="O1138">VLOOKUP($A1138, TblHospital[], COLUMN(TblHospital[Hospital tier]), FALSE)</f>
        <v>tier - 2</v>
      </c>
      <c r="P1138" s="35" t="str" cm="1">
        <f t="array" ref="P1138">VLOOKUP($A1138, TblHospital[], COLUMN(TblHospital[City tier]), FALSE)</f>
        <v>tier - 1</v>
      </c>
      <c r="Q1138" s="35" t="str" cm="1">
        <f t="array" ref="Q1138">VLOOKUP($A1138, TblHospital[],COLUMN(TblHospital[State ID]), FALSE)</f>
        <v>R1013</v>
      </c>
      <c r="R1138" s="31"/>
      <c r="S1138" s="31"/>
      <c r="T1138" s="31"/>
    </row>
    <row r="1139" spans="1:20" x14ac:dyDescent="0.25">
      <c r="A1139" s="39" t="str">
        <f>TblNames[[#This Row],[Customer ID]]</f>
        <v>Id1138</v>
      </c>
      <c r="B1139" s="29" t="str" cm="1">
        <f t="array" ref="B1139">VLOOKUP($A1139, TblNames[], COLUMN(TblNames[First Name]), FALSE)</f>
        <v>Elizabeth S</v>
      </c>
      <c r="C1139" s="29" cm="1">
        <f t="array" ref="C1139">VLOOKUP($A1139, TblMedical[], COLUMN(TblMedical[HBA1C]), FALSE)</f>
        <v>10.08</v>
      </c>
      <c r="D1139" s="34" cm="1">
        <f t="array" ref="D1139">VLOOKUP($A1139, TblHospital[], COLUMN(TblHospital[Charges]), FALSE)</f>
        <v>9875.68</v>
      </c>
      <c r="E1139" s="40" cm="1">
        <f t="array" ref="E1139">VLOOKUP($A1139, TblHospital[], COLUMN(TblHospital[Age]), FALSE)</f>
        <v>52</v>
      </c>
      <c r="F1139" s="29" cm="1">
        <f t="array" ref="F1139">VLOOKUP($A1139, TblMedical[], COLUMN(TblMedical[BMI]), FALSE)</f>
        <v>40.659999999999997</v>
      </c>
      <c r="G1139" s="29" t="str" cm="1">
        <f t="array" ref="G1139">VLOOKUP($A1139, TblMedical[], COLUMN(TblMedical[Heart Issues]), FALSE)</f>
        <v>No</v>
      </c>
      <c r="H1139" s="29" t="str" cm="1">
        <f t="array" ref="H1139">VLOOKUP($A1139, TblMedical[], COLUMN(TblMedical[Any Transplants]), FALSE)</f>
        <v>No</v>
      </c>
      <c r="I1139" s="29" t="str" cm="1">
        <f t="array" ref="I1139">VLOOKUP($A1139, TblMedical[], COLUMN(TblMedical[Cancer history]), FALSE)</f>
        <v>No</v>
      </c>
      <c r="J1139" s="29">
        <f>VLOOKUP($A1139, TblMedical[], 9, FALSE)</f>
        <v>0</v>
      </c>
      <c r="K1139" s="29" t="str" cm="1">
        <f t="array" ref="K1139">VLOOKUP($A1139, TblMedical[], COLUMN(TblMedical[Smoker]), FALSE)</f>
        <v>No</v>
      </c>
      <c r="L1139" s="29" t="str" cm="1">
        <f t="array" ref="L1139">VLOOKUP($A1139, TblMedical[], COLUMN(TblMedical[Weight Status]), FALSE)</f>
        <v>Obesity</v>
      </c>
      <c r="M1139" s="29" t="str" cm="1">
        <f t="array" ref="M1139">VLOOKUP($A1139, TblMedical[], COLUMN(TblMedical[Diabetes Status]), FALSE)</f>
        <v>Diabetes</v>
      </c>
      <c r="N1139" s="30" cm="1">
        <f t="array" ref="N1139">VLOOKUP($A1139, TblHospital[], COLUMN(TblHospital[DateofBirth]), FALSE)</f>
        <v>26117</v>
      </c>
      <c r="O1139" s="35" t="str" cm="1">
        <f t="array" ref="O1139">VLOOKUP($A1139, TblHospital[], COLUMN(TblHospital[Hospital tier]), FALSE)</f>
        <v>tier - 2</v>
      </c>
      <c r="P1139" s="35" t="str" cm="1">
        <f t="array" ref="P1139">VLOOKUP($A1139, TblHospital[], COLUMN(TblHospital[City tier]), FALSE)</f>
        <v>tier - 3</v>
      </c>
      <c r="Q1139" s="35" t="str" cm="1">
        <f t="array" ref="Q1139">VLOOKUP($A1139, TblHospital[],COLUMN(TblHospital[State ID]), FALSE)</f>
        <v>R1024</v>
      </c>
      <c r="R1139" s="31"/>
      <c r="S1139" s="31"/>
      <c r="T1139" s="31"/>
    </row>
    <row r="1140" spans="1:20" x14ac:dyDescent="0.25">
      <c r="A1140" s="39" t="str">
        <f>TblNames[[#This Row],[Customer ID]]</f>
        <v>Id1139</v>
      </c>
      <c r="B1140" s="29" t="str" cm="1">
        <f t="array" ref="B1140">VLOOKUP($A1140, TblNames[], COLUMN(TblNames[First Name]), FALSE)</f>
        <v>Carma S</v>
      </c>
      <c r="C1140" s="29" cm="1">
        <f t="array" ref="C1140">VLOOKUP($A1140, TblMedical[], COLUMN(TblMedical[HBA1C]), FALSE)</f>
        <v>8.58</v>
      </c>
      <c r="D1140" s="34" cm="1">
        <f t="array" ref="D1140">VLOOKUP($A1140, TblHospital[], COLUMN(TblHospital[Charges]), FALSE)</f>
        <v>9872.7000000000007</v>
      </c>
      <c r="E1140" s="40" cm="1">
        <f t="array" ref="E1140">VLOOKUP($A1140, TblHospital[], COLUMN(TblHospital[Age]), FALSE)</f>
        <v>51</v>
      </c>
      <c r="F1140" s="29" cm="1">
        <f t="array" ref="F1140">VLOOKUP($A1140, TblMedical[], COLUMN(TblMedical[BMI]), FALSE)</f>
        <v>34.200000000000003</v>
      </c>
      <c r="G1140" s="29" t="str" cm="1">
        <f t="array" ref="G1140">VLOOKUP($A1140, TblMedical[], COLUMN(TblMedical[Heart Issues]), FALSE)</f>
        <v>No</v>
      </c>
      <c r="H1140" s="29" t="str" cm="1">
        <f t="array" ref="H1140">VLOOKUP($A1140, TblMedical[], COLUMN(TblMedical[Any Transplants]), FALSE)</f>
        <v>No</v>
      </c>
      <c r="I1140" s="29" t="str" cm="1">
        <f t="array" ref="I1140">VLOOKUP($A1140, TblMedical[], COLUMN(TblMedical[Cancer history]), FALSE)</f>
        <v>No</v>
      </c>
      <c r="J1140" s="29">
        <f>VLOOKUP($A1140, TblMedical[], 9, FALSE)</f>
        <v>0</v>
      </c>
      <c r="K1140" s="29" t="str" cm="1">
        <f t="array" ref="K1140">VLOOKUP($A1140, TblMedical[], COLUMN(TblMedical[Smoker]), FALSE)</f>
        <v>No</v>
      </c>
      <c r="L1140" s="29" t="str" cm="1">
        <f t="array" ref="L1140">VLOOKUP($A1140, TblMedical[], COLUMN(TblMedical[Weight Status]), FALSE)</f>
        <v>Obesity</v>
      </c>
      <c r="M1140" s="29" t="str" cm="1">
        <f t="array" ref="M1140">VLOOKUP($A1140, TblMedical[], COLUMN(TblMedical[Diabetes Status]), FALSE)</f>
        <v>Diabetes</v>
      </c>
      <c r="N1140" s="30" cm="1">
        <f t="array" ref="N1140">VLOOKUP($A1140, TblHospital[], COLUMN(TblHospital[DateofBirth]), FALSE)</f>
        <v>26289</v>
      </c>
      <c r="O1140" s="35" t="str" cm="1">
        <f t="array" ref="O1140">VLOOKUP($A1140, TblHospital[], COLUMN(TblHospital[Hospital tier]), FALSE)</f>
        <v>tier - 2</v>
      </c>
      <c r="P1140" s="35" t="str" cm="1">
        <f t="array" ref="P1140">VLOOKUP($A1140, TblHospital[], COLUMN(TblHospital[City tier]), FALSE)</f>
        <v>tier - 2</v>
      </c>
      <c r="Q1140" s="35" t="str" cm="1">
        <f t="array" ref="Q1140">VLOOKUP($A1140, TblHospital[],COLUMN(TblHospital[State ID]), FALSE)</f>
        <v>R1011</v>
      </c>
      <c r="R1140" s="31"/>
      <c r="S1140" s="31"/>
      <c r="T1140" s="31"/>
    </row>
    <row r="1141" spans="1:20" x14ac:dyDescent="0.25">
      <c r="A1141" s="39" t="str">
        <f>TblNames[[#This Row],[Customer ID]]</f>
        <v>Id1140</v>
      </c>
      <c r="B1141" s="29" t="str" cm="1">
        <f t="array" ref="B1141">VLOOKUP($A1141, TblNames[], COLUMN(TblNames[First Name]), FALSE)</f>
        <v>Ryan</v>
      </c>
      <c r="C1141" s="29" cm="1">
        <f t="array" ref="C1141">VLOOKUP($A1141, TblMedical[], COLUMN(TblMedical[HBA1C]), FALSE)</f>
        <v>5.84</v>
      </c>
      <c r="D1141" s="34" cm="1">
        <f t="array" ref="D1141">VLOOKUP($A1141, TblHospital[], COLUMN(TblHospital[Charges]), FALSE)</f>
        <v>9870.59</v>
      </c>
      <c r="E1141" s="40" cm="1">
        <f t="array" ref="E1141">VLOOKUP($A1141, TblHospital[], COLUMN(TblHospital[Age]), FALSE)</f>
        <v>25</v>
      </c>
      <c r="F1141" s="29" cm="1">
        <f t="array" ref="F1141">VLOOKUP($A1141, TblMedical[], COLUMN(TblMedical[BMI]), FALSE)</f>
        <v>46.51</v>
      </c>
      <c r="G1141" s="29" t="str" cm="1">
        <f t="array" ref="G1141">VLOOKUP($A1141, TblMedical[], COLUMN(TblMedical[Heart Issues]), FALSE)</f>
        <v>No</v>
      </c>
      <c r="H1141" s="29" t="str" cm="1">
        <f t="array" ref="H1141">VLOOKUP($A1141, TblMedical[], COLUMN(TblMedical[Any Transplants]), FALSE)</f>
        <v>No</v>
      </c>
      <c r="I1141" s="29" t="str" cm="1">
        <f t="array" ref="I1141">VLOOKUP($A1141, TblMedical[], COLUMN(TblMedical[Cancer history]), FALSE)</f>
        <v>No</v>
      </c>
      <c r="J1141" s="29">
        <f>VLOOKUP($A1141, TblMedical[], 9, FALSE)</f>
        <v>1</v>
      </c>
      <c r="K1141" s="29" t="str" cm="1">
        <f t="array" ref="K1141">VLOOKUP($A1141, TblMedical[], COLUMN(TblMedical[Smoker]), FALSE)</f>
        <v>No</v>
      </c>
      <c r="L1141" s="29" t="str" cm="1">
        <f t="array" ref="L1141">VLOOKUP($A1141, TblMedical[], COLUMN(TblMedical[Weight Status]), FALSE)</f>
        <v>Obesity</v>
      </c>
      <c r="M1141" s="29" t="str" cm="1">
        <f t="array" ref="M1141">VLOOKUP($A1141, TblMedical[], COLUMN(TblMedical[Diabetes Status]), FALSE)</f>
        <v>Normal</v>
      </c>
      <c r="N1141" s="30" cm="1">
        <f t="array" ref="N1141">VLOOKUP($A1141, TblHospital[], COLUMN(TblHospital[DateofBirth]), FALSE)</f>
        <v>35982</v>
      </c>
      <c r="O1141" s="35" t="str" cm="1">
        <f t="array" ref="O1141">VLOOKUP($A1141, TblHospital[], COLUMN(TblHospital[Hospital tier]), FALSE)</f>
        <v>tier - 2</v>
      </c>
      <c r="P1141" s="35" t="str" cm="1">
        <f t="array" ref="P1141">VLOOKUP($A1141, TblHospital[], COLUMN(TblHospital[City tier]), FALSE)</f>
        <v>tier - 2</v>
      </c>
      <c r="Q1141" s="35" t="str" cm="1">
        <f t="array" ref="Q1141">VLOOKUP($A1141, TblHospital[],COLUMN(TblHospital[State ID]), FALSE)</f>
        <v>R1023</v>
      </c>
      <c r="R1141" s="31"/>
      <c r="S1141" s="31"/>
      <c r="T1141" s="31"/>
    </row>
    <row r="1142" spans="1:20" x14ac:dyDescent="0.25">
      <c r="A1142" s="39" t="str">
        <f>TblNames[[#This Row],[Customer ID]]</f>
        <v>Id1141</v>
      </c>
      <c r="B1142" s="29" t="str" cm="1">
        <f t="array" ref="B1142">VLOOKUP($A1142, TblNames[], COLUMN(TblNames[First Name]), FALSE)</f>
        <v>Daniel</v>
      </c>
      <c r="C1142" s="29" cm="1">
        <f t="array" ref="C1142">VLOOKUP($A1142, TblMedical[], COLUMN(TblMedical[HBA1C]), FALSE)</f>
        <v>4.8600000000000003</v>
      </c>
      <c r="D1142" s="34" cm="1">
        <f t="array" ref="D1142">VLOOKUP($A1142, TblHospital[], COLUMN(TblHospital[Charges]), FALSE)</f>
        <v>9869.81</v>
      </c>
      <c r="E1142" s="40" cm="1">
        <f t="array" ref="E1142">VLOOKUP($A1142, TblHospital[], COLUMN(TblHospital[Age]), FALSE)</f>
        <v>53</v>
      </c>
      <c r="F1142" s="29" cm="1">
        <f t="array" ref="F1142">VLOOKUP($A1142, TblMedical[], COLUMN(TblMedical[BMI]), FALSE)</f>
        <v>28.88</v>
      </c>
      <c r="G1142" s="29" t="str" cm="1">
        <f t="array" ref="G1142">VLOOKUP($A1142, TblMedical[], COLUMN(TblMedical[Heart Issues]), FALSE)</f>
        <v>Yes</v>
      </c>
      <c r="H1142" s="29" t="str" cm="1">
        <f t="array" ref="H1142">VLOOKUP($A1142, TblMedical[], COLUMN(TblMedical[Any Transplants]), FALSE)</f>
        <v>No</v>
      </c>
      <c r="I1142" s="29" t="str" cm="1">
        <f t="array" ref="I1142">VLOOKUP($A1142, TblMedical[], COLUMN(TblMedical[Cancer history]), FALSE)</f>
        <v>Yes</v>
      </c>
      <c r="J1142" s="29">
        <f>VLOOKUP($A1142, TblMedical[], 9, FALSE)</f>
        <v>1</v>
      </c>
      <c r="K1142" s="29" t="str" cm="1">
        <f t="array" ref="K1142">VLOOKUP($A1142, TblMedical[], COLUMN(TblMedical[Smoker]), FALSE)</f>
        <v>No</v>
      </c>
      <c r="L1142" s="29" t="str" cm="1">
        <f t="array" ref="L1142">VLOOKUP($A1142, TblMedical[], COLUMN(TblMedical[Weight Status]), FALSE)</f>
        <v>Overweight</v>
      </c>
      <c r="M1142" s="29" t="str" cm="1">
        <f t="array" ref="M1142">VLOOKUP($A1142, TblMedical[], COLUMN(TblMedical[Diabetes Status]), FALSE)</f>
        <v>Normal</v>
      </c>
      <c r="N1142" s="30" cm="1">
        <f t="array" ref="N1142">VLOOKUP($A1142, TblHospital[], COLUMN(TblHospital[DateofBirth]), FALSE)</f>
        <v>25428</v>
      </c>
      <c r="O1142" s="35" t="str" cm="1">
        <f t="array" ref="O1142">VLOOKUP($A1142, TblHospital[], COLUMN(TblHospital[Hospital tier]), FALSE)</f>
        <v>tier - 3</v>
      </c>
      <c r="P1142" s="35" t="str" cm="1">
        <f t="array" ref="P1142">VLOOKUP($A1142, TblHospital[], COLUMN(TblHospital[City tier]), FALSE)</f>
        <v>tier - 3</v>
      </c>
      <c r="Q1142" s="35" t="str" cm="1">
        <f t="array" ref="Q1142">VLOOKUP($A1142, TblHospital[],COLUMN(TblHospital[State ID]), FALSE)</f>
        <v>R1012</v>
      </c>
      <c r="R1142" s="31"/>
      <c r="S1142" s="31"/>
      <c r="T1142" s="31"/>
    </row>
    <row r="1143" spans="1:20" x14ac:dyDescent="0.25">
      <c r="A1143" s="39" t="str">
        <f>TblNames[[#This Row],[Customer ID]]</f>
        <v>Id1142</v>
      </c>
      <c r="B1143" s="29" t="str" cm="1">
        <f t="array" ref="B1143">VLOOKUP($A1143, TblNames[], COLUMN(TblNames[First Name]), FALSE)</f>
        <v>Sarah</v>
      </c>
      <c r="C1143" s="29" cm="1">
        <f t="array" ref="C1143">VLOOKUP($A1143, TblMedical[], COLUMN(TblMedical[HBA1C]), FALSE)</f>
        <v>11.52</v>
      </c>
      <c r="D1143" s="34" cm="1">
        <f t="array" ref="D1143">VLOOKUP($A1143, TblHospital[], COLUMN(TblHospital[Charges]), FALSE)</f>
        <v>9866.2999999999993</v>
      </c>
      <c r="E1143" s="40" cm="1">
        <f t="array" ref="E1143">VLOOKUP($A1143, TblHospital[], COLUMN(TblHospital[Age]), FALSE)</f>
        <v>51</v>
      </c>
      <c r="F1143" s="29" cm="1">
        <f t="array" ref="F1143">VLOOKUP($A1143, TblMedical[], COLUMN(TblMedical[BMI]), FALSE)</f>
        <v>33.914999999999999</v>
      </c>
      <c r="G1143" s="29" t="str" cm="1">
        <f t="array" ref="G1143">VLOOKUP($A1143, TblMedical[], COLUMN(TblMedical[Heart Issues]), FALSE)</f>
        <v>No</v>
      </c>
      <c r="H1143" s="29" t="str" cm="1">
        <f t="array" ref="H1143">VLOOKUP($A1143, TblMedical[], COLUMN(TblMedical[Any Transplants]), FALSE)</f>
        <v>No</v>
      </c>
      <c r="I1143" s="29" t="str" cm="1">
        <f t="array" ref="I1143">VLOOKUP($A1143, TblMedical[], COLUMN(TblMedical[Cancer history]), FALSE)</f>
        <v>No</v>
      </c>
      <c r="J1143" s="29">
        <f>VLOOKUP($A1143, TblMedical[], 9, FALSE)</f>
        <v>0</v>
      </c>
      <c r="K1143" s="29" t="str" cm="1">
        <f t="array" ref="K1143">VLOOKUP($A1143, TblMedical[], COLUMN(TblMedical[Smoker]), FALSE)</f>
        <v>No</v>
      </c>
      <c r="L1143" s="29" t="str" cm="1">
        <f t="array" ref="L1143">VLOOKUP($A1143, TblMedical[], COLUMN(TblMedical[Weight Status]), FALSE)</f>
        <v>Obesity</v>
      </c>
      <c r="M1143" s="29" t="str" cm="1">
        <f t="array" ref="M1143">VLOOKUP($A1143, TblMedical[], COLUMN(TblMedical[Diabetes Status]), FALSE)</f>
        <v>Diabetes</v>
      </c>
      <c r="N1143" s="30" cm="1">
        <f t="array" ref="N1143">VLOOKUP($A1143, TblHospital[], COLUMN(TblHospital[DateofBirth]), FALSE)</f>
        <v>26246</v>
      </c>
      <c r="O1143" s="35" t="str" cm="1">
        <f t="array" ref="O1143">VLOOKUP($A1143, TblHospital[], COLUMN(TblHospital[Hospital tier]), FALSE)</f>
        <v>tier - 2</v>
      </c>
      <c r="P1143" s="35" t="str" cm="1">
        <f t="array" ref="P1143">VLOOKUP($A1143, TblHospital[], COLUMN(TblHospital[City tier]), FALSE)</f>
        <v>tier - 3</v>
      </c>
      <c r="Q1143" s="35" t="str" cm="1">
        <f t="array" ref="Q1143">VLOOKUP($A1143, TblHospital[],COLUMN(TblHospital[State ID]), FALSE)</f>
        <v>R1024</v>
      </c>
      <c r="R1143" s="31"/>
      <c r="S1143" s="31"/>
      <c r="T1143" s="31"/>
    </row>
    <row r="1144" spans="1:20" x14ac:dyDescent="0.25">
      <c r="A1144" s="39" t="str">
        <f>TblNames[[#This Row],[Customer ID]]</f>
        <v>Id1143</v>
      </c>
      <c r="B1144" s="29" t="str" cm="1">
        <f t="array" ref="B1144">VLOOKUP($A1144, TblNames[], COLUMN(TblNames[First Name]), FALSE)</f>
        <v>Matthew J</v>
      </c>
      <c r="C1144" s="29" cm="1">
        <f t="array" ref="C1144">VLOOKUP($A1144, TblMedical[], COLUMN(TblMedical[HBA1C]), FALSE)</f>
        <v>6.15</v>
      </c>
      <c r="D1144" s="34" cm="1">
        <f t="array" ref="D1144">VLOOKUP($A1144, TblHospital[], COLUMN(TblHospital[Charges]), FALSE)</f>
        <v>9863.4699999999993</v>
      </c>
      <c r="E1144" s="40" cm="1">
        <f t="array" ref="E1144">VLOOKUP($A1144, TblHospital[], COLUMN(TblHospital[Age]), FALSE)</f>
        <v>53</v>
      </c>
      <c r="F1144" s="29" cm="1">
        <f t="array" ref="F1144">VLOOKUP($A1144, TblMedical[], COLUMN(TblMedical[BMI]), FALSE)</f>
        <v>24.32</v>
      </c>
      <c r="G1144" s="29" t="str" cm="1">
        <f t="array" ref="G1144">VLOOKUP($A1144, TblMedical[], COLUMN(TblMedical[Heart Issues]), FALSE)</f>
        <v>Yes</v>
      </c>
      <c r="H1144" s="29" t="str" cm="1">
        <f t="array" ref="H1144">VLOOKUP($A1144, TblMedical[], COLUMN(TblMedical[Any Transplants]), FALSE)</f>
        <v>No</v>
      </c>
      <c r="I1144" s="29" t="str" cm="1">
        <f t="array" ref="I1144">VLOOKUP($A1144, TblMedical[], COLUMN(TblMedical[Cancer history]), FALSE)</f>
        <v>Yes</v>
      </c>
      <c r="J1144" s="29">
        <f>VLOOKUP($A1144, TblMedical[], 9, FALSE)</f>
        <v>1</v>
      </c>
      <c r="K1144" s="29" t="str" cm="1">
        <f t="array" ref="K1144">VLOOKUP($A1144, TblMedical[], COLUMN(TblMedical[Smoker]), FALSE)</f>
        <v>No</v>
      </c>
      <c r="L1144" s="29" t="str" cm="1">
        <f t="array" ref="L1144">VLOOKUP($A1144, TblMedical[], COLUMN(TblMedical[Weight Status]), FALSE)</f>
        <v>Normal Weight</v>
      </c>
      <c r="M1144" s="29" t="str" cm="1">
        <f t="array" ref="M1144">VLOOKUP($A1144, TblMedical[], COLUMN(TblMedical[Diabetes Status]), FALSE)</f>
        <v>Prediabetes</v>
      </c>
      <c r="N1144" s="30" cm="1">
        <f t="array" ref="N1144">VLOOKUP($A1144, TblHospital[], COLUMN(TblHospital[DateofBirth]), FALSE)</f>
        <v>25496</v>
      </c>
      <c r="O1144" s="35" t="str" cm="1">
        <f t="array" ref="O1144">VLOOKUP($A1144, TblHospital[], COLUMN(TblHospital[Hospital tier]), FALSE)</f>
        <v>tier - 3</v>
      </c>
      <c r="P1144" s="35" t="str" cm="1">
        <f t="array" ref="P1144">VLOOKUP($A1144, TblHospital[], COLUMN(TblHospital[City tier]), FALSE)</f>
        <v>tier - 3</v>
      </c>
      <c r="Q1144" s="35" t="str" cm="1">
        <f t="array" ref="Q1144">VLOOKUP($A1144, TblHospital[],COLUMN(TblHospital[State ID]), FALSE)</f>
        <v>R1012</v>
      </c>
      <c r="R1144" s="31"/>
      <c r="S1144" s="31"/>
      <c r="T1144" s="31"/>
    </row>
    <row r="1145" spans="1:20" x14ac:dyDescent="0.25">
      <c r="A1145" s="39" t="str">
        <f>TblNames[[#This Row],[Customer ID]]</f>
        <v>Id1144</v>
      </c>
      <c r="B1145" s="29" t="str" cm="1">
        <f t="array" ref="B1145">VLOOKUP($A1145, TblNames[], COLUMN(TblNames[First Name]), FALSE)</f>
        <v>Francesca</v>
      </c>
      <c r="C1145" s="29" cm="1">
        <f t="array" ref="C1145">VLOOKUP($A1145, TblMedical[], COLUMN(TblMedical[HBA1C]), FALSE)</f>
        <v>9.94</v>
      </c>
      <c r="D1145" s="34" cm="1">
        <f t="array" ref="D1145">VLOOKUP($A1145, TblHospital[], COLUMN(TblHospital[Charges]), FALSE)</f>
        <v>9861.0300000000007</v>
      </c>
      <c r="E1145" s="40" cm="1">
        <f t="array" ref="E1145">VLOOKUP($A1145, TblHospital[], COLUMN(TblHospital[Age]), FALSE)</f>
        <v>52</v>
      </c>
      <c r="F1145" s="29" cm="1">
        <f t="array" ref="F1145">VLOOKUP($A1145, TblMedical[], COLUMN(TblMedical[BMI]), FALSE)</f>
        <v>25.8</v>
      </c>
      <c r="G1145" s="29" t="str" cm="1">
        <f t="array" ref="G1145">VLOOKUP($A1145, TblMedical[], COLUMN(TblMedical[Heart Issues]), FALSE)</f>
        <v>No</v>
      </c>
      <c r="H1145" s="29" t="str" cm="1">
        <f t="array" ref="H1145">VLOOKUP($A1145, TblMedical[], COLUMN(TblMedical[Any Transplants]), FALSE)</f>
        <v>No</v>
      </c>
      <c r="I1145" s="29" t="str" cm="1">
        <f t="array" ref="I1145">VLOOKUP($A1145, TblMedical[], COLUMN(TblMedical[Cancer history]), FALSE)</f>
        <v>No</v>
      </c>
      <c r="J1145" s="29">
        <f>VLOOKUP($A1145, TblMedical[], 9, FALSE)</f>
        <v>0</v>
      </c>
      <c r="K1145" s="29" t="str" cm="1">
        <f t="array" ref="K1145">VLOOKUP($A1145, TblMedical[], COLUMN(TblMedical[Smoker]), FALSE)</f>
        <v>No</v>
      </c>
      <c r="L1145" s="29" t="str" cm="1">
        <f t="array" ref="L1145">VLOOKUP($A1145, TblMedical[], COLUMN(TblMedical[Weight Status]), FALSE)</f>
        <v>Overweight</v>
      </c>
      <c r="M1145" s="29" t="str" cm="1">
        <f t="array" ref="M1145">VLOOKUP($A1145, TblMedical[], COLUMN(TblMedical[Diabetes Status]), FALSE)</f>
        <v>Diabetes</v>
      </c>
      <c r="N1145" s="30" cm="1">
        <f t="array" ref="N1145">VLOOKUP($A1145, TblHospital[], COLUMN(TblHospital[DateofBirth]), FALSE)</f>
        <v>26131</v>
      </c>
      <c r="O1145" s="35" t="str" cm="1">
        <f t="array" ref="O1145">VLOOKUP($A1145, TblHospital[], COLUMN(TblHospital[Hospital tier]), FALSE)</f>
        <v>tier - 2</v>
      </c>
      <c r="P1145" s="35" t="str" cm="1">
        <f t="array" ref="P1145">VLOOKUP($A1145, TblHospital[], COLUMN(TblHospital[City tier]), FALSE)</f>
        <v>tier - 2</v>
      </c>
      <c r="Q1145" s="35" t="str" cm="1">
        <f t="array" ref="Q1145">VLOOKUP($A1145, TblHospital[],COLUMN(TblHospital[State ID]), FALSE)</f>
        <v>R1011</v>
      </c>
      <c r="R1145" s="31"/>
      <c r="S1145" s="31"/>
      <c r="T1145" s="31"/>
    </row>
    <row r="1146" spans="1:20" x14ac:dyDescent="0.25">
      <c r="A1146" s="39" t="str">
        <f>TblNames[[#This Row],[Customer ID]]</f>
        <v>Id1145</v>
      </c>
      <c r="B1146" s="29" t="str" cm="1">
        <f t="array" ref="B1146">VLOOKUP($A1146, TblNames[], COLUMN(TblNames[First Name]), FALSE)</f>
        <v>Nicole</v>
      </c>
      <c r="C1146" s="29" cm="1">
        <f t="array" ref="C1146">VLOOKUP($A1146, TblMedical[], COLUMN(TblMedical[HBA1C]), FALSE)</f>
        <v>10.56</v>
      </c>
      <c r="D1146" s="34" cm="1">
        <f t="array" ref="D1146">VLOOKUP($A1146, TblHospital[], COLUMN(TblHospital[Charges]), FALSE)</f>
        <v>9855.1299999999992</v>
      </c>
      <c r="E1146" s="40" cm="1">
        <f t="array" ref="E1146">VLOOKUP($A1146, TblHospital[], COLUMN(TblHospital[Age]), FALSE)</f>
        <v>51</v>
      </c>
      <c r="F1146" s="29" cm="1">
        <f t="array" ref="F1146">VLOOKUP($A1146, TblMedical[], COLUMN(TblMedical[BMI]), FALSE)</f>
        <v>21.56</v>
      </c>
      <c r="G1146" s="29" t="str" cm="1">
        <f t="array" ref="G1146">VLOOKUP($A1146, TblMedical[], COLUMN(TblMedical[Heart Issues]), FALSE)</f>
        <v>No</v>
      </c>
      <c r="H1146" s="29" t="str" cm="1">
        <f t="array" ref="H1146">VLOOKUP($A1146, TblMedical[], COLUMN(TblMedical[Any Transplants]), FALSE)</f>
        <v>No</v>
      </c>
      <c r="I1146" s="29" t="str" cm="1">
        <f t="array" ref="I1146">VLOOKUP($A1146, TblMedical[], COLUMN(TblMedical[Cancer history]), FALSE)</f>
        <v>No</v>
      </c>
      <c r="J1146" s="29">
        <f>VLOOKUP($A1146, TblMedical[], 9, FALSE)</f>
        <v>0</v>
      </c>
      <c r="K1146" s="29" t="str" cm="1">
        <f t="array" ref="K1146">VLOOKUP($A1146, TblMedical[], COLUMN(TblMedical[Smoker]), FALSE)</f>
        <v>No</v>
      </c>
      <c r="L1146" s="29" t="str" cm="1">
        <f t="array" ref="L1146">VLOOKUP($A1146, TblMedical[], COLUMN(TblMedical[Weight Status]), FALSE)</f>
        <v>Normal Weight</v>
      </c>
      <c r="M1146" s="29" t="str" cm="1">
        <f t="array" ref="M1146">VLOOKUP($A1146, TblMedical[], COLUMN(TblMedical[Diabetes Status]), FALSE)</f>
        <v>Diabetes</v>
      </c>
      <c r="N1146" s="30" cm="1">
        <f t="array" ref="N1146">VLOOKUP($A1146, TblHospital[], COLUMN(TblHospital[DateofBirth]), FALSE)</f>
        <v>26229</v>
      </c>
      <c r="O1146" s="35" t="str" cm="1">
        <f t="array" ref="O1146">VLOOKUP($A1146, TblHospital[], COLUMN(TblHospital[Hospital tier]), FALSE)</f>
        <v>tier - 2</v>
      </c>
      <c r="P1146" s="35" t="str" cm="1">
        <f t="array" ref="P1146">VLOOKUP($A1146, TblHospital[], COLUMN(TblHospital[City tier]), FALSE)</f>
        <v>tier - 3</v>
      </c>
      <c r="Q1146" s="35" t="str" cm="1">
        <f t="array" ref="Q1146">VLOOKUP($A1146, TblHospital[],COLUMN(TblHospital[State ID]), FALSE)</f>
        <v>R1013</v>
      </c>
      <c r="R1146" s="31"/>
      <c r="S1146" s="31"/>
      <c r="T1146" s="31"/>
    </row>
    <row r="1147" spans="1:20" x14ac:dyDescent="0.25">
      <c r="A1147" s="39" t="str">
        <f>TblNames[[#This Row],[Customer ID]]</f>
        <v>Id1146</v>
      </c>
      <c r="B1147" s="29" t="str" cm="1">
        <f t="array" ref="B1147">VLOOKUP($A1147, TblNames[], COLUMN(TblNames[First Name]), FALSE)</f>
        <v>Toshiyuki</v>
      </c>
      <c r="C1147" s="29" cm="1">
        <f t="array" ref="C1147">VLOOKUP($A1147, TblMedical[], COLUMN(TblMedical[HBA1C]), FALSE)</f>
        <v>6.79</v>
      </c>
      <c r="D1147" s="34" cm="1">
        <f t="array" ref="D1147">VLOOKUP($A1147, TblHospital[], COLUMN(TblHospital[Charges]), FALSE)</f>
        <v>9850.43</v>
      </c>
      <c r="E1147" s="40" cm="1">
        <f t="array" ref="E1147">VLOOKUP($A1147, TblHospital[], COLUMN(TblHospital[Age]), FALSE)</f>
        <v>54</v>
      </c>
      <c r="F1147" s="29" cm="1">
        <f t="array" ref="F1147">VLOOKUP($A1147, TblMedical[], COLUMN(TblMedical[BMI]), FALSE)</f>
        <v>31.6</v>
      </c>
      <c r="G1147" s="29" t="str" cm="1">
        <f t="array" ref="G1147">VLOOKUP($A1147, TblMedical[], COLUMN(TblMedical[Heart Issues]), FALSE)</f>
        <v>No</v>
      </c>
      <c r="H1147" s="29" t="str" cm="1">
        <f t="array" ref="H1147">VLOOKUP($A1147, TblMedical[], COLUMN(TblMedical[Any Transplants]), FALSE)</f>
        <v>No</v>
      </c>
      <c r="I1147" s="29" t="str" cm="1">
        <f t="array" ref="I1147">VLOOKUP($A1147, TblMedical[], COLUMN(TblMedical[Cancer history]), FALSE)</f>
        <v>No</v>
      </c>
      <c r="J1147" s="29">
        <f>VLOOKUP($A1147, TblMedical[], 9, FALSE)</f>
        <v>0</v>
      </c>
      <c r="K1147" s="29" t="str" cm="1">
        <f t="array" ref="K1147">VLOOKUP($A1147, TblMedical[], COLUMN(TblMedical[Smoker]), FALSE)</f>
        <v>No</v>
      </c>
      <c r="L1147" s="29" t="str" cm="1">
        <f t="array" ref="L1147">VLOOKUP($A1147, TblMedical[], COLUMN(TblMedical[Weight Status]), FALSE)</f>
        <v>Obesity</v>
      </c>
      <c r="M1147" s="29" t="str" cm="1">
        <f t="array" ref="M1147">VLOOKUP($A1147, TblMedical[], COLUMN(TblMedical[Diabetes Status]), FALSE)</f>
        <v>Prediabetes</v>
      </c>
      <c r="N1147" s="30" cm="1">
        <f t="array" ref="N1147">VLOOKUP($A1147, TblHospital[], COLUMN(TblHospital[DateofBirth]), FALSE)</f>
        <v>25146</v>
      </c>
      <c r="O1147" s="35" t="str" cm="1">
        <f t="array" ref="O1147">VLOOKUP($A1147, TblHospital[], COLUMN(TblHospital[Hospital tier]), FALSE)</f>
        <v>tier - 3</v>
      </c>
      <c r="P1147" s="35" t="str" cm="1">
        <f t="array" ref="P1147">VLOOKUP($A1147, TblHospital[], COLUMN(TblHospital[City tier]), FALSE)</f>
        <v>tier - 3</v>
      </c>
      <c r="Q1147" s="35" t="str" cm="1">
        <f t="array" ref="Q1147">VLOOKUP($A1147, TblHospital[],COLUMN(TblHospital[State ID]), FALSE)</f>
        <v>R1011</v>
      </c>
      <c r="R1147" s="31"/>
      <c r="S1147" s="31"/>
      <c r="T1147" s="31"/>
    </row>
    <row r="1148" spans="1:20" x14ac:dyDescent="0.25">
      <c r="A1148" s="39" t="str">
        <f>TblNames[[#This Row],[Customer ID]]</f>
        <v>Id1147</v>
      </c>
      <c r="B1148" s="29" t="str" cm="1">
        <f t="array" ref="B1148">VLOOKUP($A1148, TblNames[], COLUMN(TblNames[First Name]), FALSE)</f>
        <v>Tom L</v>
      </c>
      <c r="C1148" s="29" cm="1">
        <f t="array" ref="C1148">VLOOKUP($A1148, TblMedical[], COLUMN(TblMedical[HBA1C]), FALSE)</f>
        <v>4.8</v>
      </c>
      <c r="D1148" s="34" cm="1">
        <f t="array" ref="D1148">VLOOKUP($A1148, TblHospital[], COLUMN(TblHospital[Charges]), FALSE)</f>
        <v>9844.4500000000007</v>
      </c>
      <c r="E1148" s="40" cm="1">
        <f t="array" ref="E1148">VLOOKUP($A1148, TblHospital[], COLUMN(TblHospital[Age]), FALSE)</f>
        <v>30</v>
      </c>
      <c r="F1148" s="29" cm="1">
        <f t="array" ref="F1148">VLOOKUP($A1148, TblMedical[], COLUMN(TblMedical[BMI]), FALSE)</f>
        <v>42.93</v>
      </c>
      <c r="G1148" s="29" t="str" cm="1">
        <f t="array" ref="G1148">VLOOKUP($A1148, TblMedical[], COLUMN(TblMedical[Heart Issues]), FALSE)</f>
        <v>No</v>
      </c>
      <c r="H1148" s="29" t="str" cm="1">
        <f t="array" ref="H1148">VLOOKUP($A1148, TblMedical[], COLUMN(TblMedical[Any Transplants]), FALSE)</f>
        <v>No</v>
      </c>
      <c r="I1148" s="29" t="str" cm="1">
        <f t="array" ref="I1148">VLOOKUP($A1148, TblMedical[], COLUMN(TblMedical[Cancer history]), FALSE)</f>
        <v>No</v>
      </c>
      <c r="J1148" s="29">
        <f>VLOOKUP($A1148, TblMedical[], 9, FALSE)</f>
        <v>1</v>
      </c>
      <c r="K1148" s="29" t="str" cm="1">
        <f t="array" ref="K1148">VLOOKUP($A1148, TblMedical[], COLUMN(TblMedical[Smoker]), FALSE)</f>
        <v>No</v>
      </c>
      <c r="L1148" s="29" t="str" cm="1">
        <f t="array" ref="L1148">VLOOKUP($A1148, TblMedical[], COLUMN(TblMedical[Weight Status]), FALSE)</f>
        <v>Obesity</v>
      </c>
      <c r="M1148" s="29" t="str" cm="1">
        <f t="array" ref="M1148">VLOOKUP($A1148, TblMedical[], COLUMN(TblMedical[Diabetes Status]), FALSE)</f>
        <v>Normal</v>
      </c>
      <c r="N1148" s="30" cm="1">
        <f t="array" ref="N1148">VLOOKUP($A1148, TblHospital[], COLUMN(TblHospital[DateofBirth]), FALSE)</f>
        <v>33829</v>
      </c>
      <c r="O1148" s="35" t="str" cm="1">
        <f t="array" ref="O1148">VLOOKUP($A1148, TblHospital[], COLUMN(TblHospital[Hospital tier]), FALSE)</f>
        <v>tier - 2</v>
      </c>
      <c r="P1148" s="35" t="str" cm="1">
        <f t="array" ref="P1148">VLOOKUP($A1148, TblHospital[], COLUMN(TblHospital[City tier]), FALSE)</f>
        <v>tier - 1</v>
      </c>
      <c r="Q1148" s="35" t="str" cm="1">
        <f t="array" ref="Q1148">VLOOKUP($A1148, TblHospital[],COLUMN(TblHospital[State ID]), FALSE)</f>
        <v>R1012</v>
      </c>
      <c r="R1148" s="31"/>
      <c r="S1148" s="31"/>
      <c r="T1148" s="31"/>
    </row>
    <row r="1149" spans="1:20" x14ac:dyDescent="0.25">
      <c r="A1149" s="39" t="str">
        <f>TblNames[[#This Row],[Customer ID]]</f>
        <v>Id1148</v>
      </c>
      <c r="B1149" s="29" t="str" cm="1">
        <f t="array" ref="B1149">VLOOKUP($A1149, TblNames[], COLUMN(TblNames[First Name]), FALSE)</f>
        <v>Brian</v>
      </c>
      <c r="C1149" s="29" cm="1">
        <f t="array" ref="C1149">VLOOKUP($A1149, TblMedical[], COLUMN(TblMedical[HBA1C]), FALSE)</f>
        <v>5.75</v>
      </c>
      <c r="D1149" s="34" cm="1">
        <f t="array" ref="D1149">VLOOKUP($A1149, TblHospital[], COLUMN(TblHospital[Charges]), FALSE)</f>
        <v>9836.2099999999991</v>
      </c>
      <c r="E1149" s="40" cm="1">
        <f t="array" ref="E1149">VLOOKUP($A1149, TblHospital[], COLUMN(TblHospital[Age]), FALSE)</f>
        <v>50</v>
      </c>
      <c r="F1149" s="29" cm="1">
        <f t="array" ref="F1149">VLOOKUP($A1149, TblMedical[], COLUMN(TblMedical[BMI]), FALSE)</f>
        <v>26.72</v>
      </c>
      <c r="G1149" s="29" t="str" cm="1">
        <f t="array" ref="G1149">VLOOKUP($A1149, TblMedical[], COLUMN(TblMedical[Heart Issues]), FALSE)</f>
        <v>No</v>
      </c>
      <c r="H1149" s="29" t="str" cm="1">
        <f t="array" ref="H1149">VLOOKUP($A1149, TblMedical[], COLUMN(TblMedical[Any Transplants]), FALSE)</f>
        <v>No</v>
      </c>
      <c r="I1149" s="29" t="str" cm="1">
        <f t="array" ref="I1149">VLOOKUP($A1149, TblMedical[], COLUMN(TblMedical[Cancer history]), FALSE)</f>
        <v>No</v>
      </c>
      <c r="J1149" s="29">
        <f>VLOOKUP($A1149, TblMedical[], 9, FALSE)</f>
        <v>2</v>
      </c>
      <c r="K1149" s="29" t="str" cm="1">
        <f t="array" ref="K1149">VLOOKUP($A1149, TblMedical[], COLUMN(TblMedical[Smoker]), FALSE)</f>
        <v>No</v>
      </c>
      <c r="L1149" s="29" t="str" cm="1">
        <f t="array" ref="L1149">VLOOKUP($A1149, TblMedical[], COLUMN(TblMedical[Weight Status]), FALSE)</f>
        <v>Overweight</v>
      </c>
      <c r="M1149" s="29" t="str" cm="1">
        <f t="array" ref="M1149">VLOOKUP($A1149, TblMedical[], COLUMN(TblMedical[Diabetes Status]), FALSE)</f>
        <v>Normal</v>
      </c>
      <c r="N1149" s="30" cm="1">
        <f t="array" ref="N1149">VLOOKUP($A1149, TblHospital[], COLUMN(TblHospital[DateofBirth]), FALSE)</f>
        <v>26568</v>
      </c>
      <c r="O1149" s="35" t="str" cm="1">
        <f t="array" ref="O1149">VLOOKUP($A1149, TblHospital[], COLUMN(TblHospital[Hospital tier]), FALSE)</f>
        <v>tier - 2</v>
      </c>
      <c r="P1149" s="35" t="str" cm="1">
        <f t="array" ref="P1149">VLOOKUP($A1149, TblHospital[], COLUMN(TblHospital[City tier]), FALSE)</f>
        <v>tier - 3</v>
      </c>
      <c r="Q1149" s="35" t="str" cm="1">
        <f t="array" ref="Q1149">VLOOKUP($A1149, TblHospital[],COLUMN(TblHospital[State ID]), FALSE)</f>
        <v>R1021</v>
      </c>
      <c r="R1149" s="31"/>
      <c r="S1149" s="31"/>
      <c r="T1149" s="31"/>
    </row>
    <row r="1150" spans="1:20" x14ac:dyDescent="0.25">
      <c r="A1150" s="39" t="str">
        <f>TblNames[[#This Row],[Customer ID]]</f>
        <v>Id1149</v>
      </c>
      <c r="B1150" s="29" t="str" cm="1">
        <f t="array" ref="B1150">VLOOKUP($A1150, TblNames[], COLUMN(TblNames[First Name]), FALSE)</f>
        <v>Matthew</v>
      </c>
      <c r="C1150" s="29" cm="1">
        <f t="array" ref="C1150">VLOOKUP($A1150, TblMedical[], COLUMN(TblMedical[HBA1C]), FALSE)</f>
        <v>5.81</v>
      </c>
      <c r="D1150" s="34" cm="1">
        <f t="array" ref="D1150">VLOOKUP($A1150, TblHospital[], COLUMN(TblHospital[Charges]), FALSE)</f>
        <v>9819.25</v>
      </c>
      <c r="E1150" s="40" cm="1">
        <f t="array" ref="E1150">VLOOKUP($A1150, TblHospital[], COLUMN(TblHospital[Age]), FALSE)</f>
        <v>51</v>
      </c>
      <c r="F1150" s="29" cm="1">
        <f t="array" ref="F1150">VLOOKUP($A1150, TblMedical[], COLUMN(TblMedical[BMI]), FALSE)</f>
        <v>26.67</v>
      </c>
      <c r="G1150" s="29" t="str" cm="1">
        <f t="array" ref="G1150">VLOOKUP($A1150, TblMedical[], COLUMN(TblMedical[Heart Issues]), FALSE)</f>
        <v>No</v>
      </c>
      <c r="H1150" s="29" t="str" cm="1">
        <f t="array" ref="H1150">VLOOKUP($A1150, TblMedical[], COLUMN(TblMedical[Any Transplants]), FALSE)</f>
        <v>No</v>
      </c>
      <c r="I1150" s="29" t="str" cm="1">
        <f t="array" ref="I1150">VLOOKUP($A1150, TblMedical[], COLUMN(TblMedical[Cancer history]), FALSE)</f>
        <v>No</v>
      </c>
      <c r="J1150" s="29">
        <f>VLOOKUP($A1150, TblMedical[], 9, FALSE)</f>
        <v>2</v>
      </c>
      <c r="K1150" s="29" t="str" cm="1">
        <f t="array" ref="K1150">VLOOKUP($A1150, TblMedical[], COLUMN(TblMedical[Smoker]), FALSE)</f>
        <v>No</v>
      </c>
      <c r="L1150" s="29" t="str" cm="1">
        <f t="array" ref="L1150">VLOOKUP($A1150, TblMedical[], COLUMN(TblMedical[Weight Status]), FALSE)</f>
        <v>Overweight</v>
      </c>
      <c r="M1150" s="29" t="str" cm="1">
        <f t="array" ref="M1150">VLOOKUP($A1150, TblMedical[], COLUMN(TblMedical[Diabetes Status]), FALSE)</f>
        <v>Normal</v>
      </c>
      <c r="N1150" s="30" cm="1">
        <f t="array" ref="N1150">VLOOKUP($A1150, TblHospital[], COLUMN(TblHospital[DateofBirth]), FALSE)</f>
        <v>26478</v>
      </c>
      <c r="O1150" s="35" t="str" cm="1">
        <f t="array" ref="O1150">VLOOKUP($A1150, TblHospital[], COLUMN(TblHospital[Hospital tier]), FALSE)</f>
        <v>tier - 2</v>
      </c>
      <c r="P1150" s="35" t="str" cm="1">
        <f t="array" ref="P1150">VLOOKUP($A1150, TblHospital[], COLUMN(TblHospital[City tier]), FALSE)</f>
        <v>tier - 2</v>
      </c>
      <c r="Q1150" s="35" t="str" cm="1">
        <f t="array" ref="Q1150">VLOOKUP($A1150, TblHospital[],COLUMN(TblHospital[State ID]), FALSE)</f>
        <v>R1021</v>
      </c>
      <c r="R1150" s="31"/>
      <c r="S1150" s="31"/>
      <c r="T1150" s="31"/>
    </row>
    <row r="1151" spans="1:20" x14ac:dyDescent="0.25">
      <c r="A1151" s="39" t="str">
        <f>TblNames[[#This Row],[Customer ID]]</f>
        <v>Id1150</v>
      </c>
      <c r="B1151" s="29" t="str" cm="1">
        <f t="array" ref="B1151">VLOOKUP($A1151, TblNames[], COLUMN(TblNames[First Name]), FALSE)</f>
        <v>Julee</v>
      </c>
      <c r="C1151" s="29" cm="1">
        <f t="array" ref="C1151">VLOOKUP($A1151, TblMedical[], COLUMN(TblMedical[HBA1C]), FALSE)</f>
        <v>9.2799999999999994</v>
      </c>
      <c r="D1151" s="34" cm="1">
        <f t="array" ref="D1151">VLOOKUP($A1151, TblHospital[], COLUMN(TblHospital[Charges]), FALSE)</f>
        <v>9800.89</v>
      </c>
      <c r="E1151" s="40" cm="1">
        <f t="array" ref="E1151">VLOOKUP($A1151, TblHospital[], COLUMN(TblHospital[Age]), FALSE)</f>
        <v>49</v>
      </c>
      <c r="F1151" s="29" cm="1">
        <f t="array" ref="F1151">VLOOKUP($A1151, TblMedical[], COLUMN(TblMedical[BMI]), FALSE)</f>
        <v>42.68</v>
      </c>
      <c r="G1151" s="29" t="str" cm="1">
        <f t="array" ref="G1151">VLOOKUP($A1151, TblMedical[], COLUMN(TblMedical[Heart Issues]), FALSE)</f>
        <v>No</v>
      </c>
      <c r="H1151" s="29" t="str" cm="1">
        <f t="array" ref="H1151">VLOOKUP($A1151, TblMedical[], COLUMN(TblMedical[Any Transplants]), FALSE)</f>
        <v>No</v>
      </c>
      <c r="I1151" s="29" t="str" cm="1">
        <f t="array" ref="I1151">VLOOKUP($A1151, TblMedical[], COLUMN(TblMedical[Cancer history]), FALSE)</f>
        <v>No</v>
      </c>
      <c r="J1151" s="29">
        <f>VLOOKUP($A1151, TblMedical[], 9, FALSE)</f>
        <v>2</v>
      </c>
      <c r="K1151" s="29" t="str" cm="1">
        <f t="array" ref="K1151">VLOOKUP($A1151, TblMedical[], COLUMN(TblMedical[Smoker]), FALSE)</f>
        <v>No</v>
      </c>
      <c r="L1151" s="29" t="str" cm="1">
        <f t="array" ref="L1151">VLOOKUP($A1151, TblMedical[], COLUMN(TblMedical[Weight Status]), FALSE)</f>
        <v>Obesity</v>
      </c>
      <c r="M1151" s="29" t="str" cm="1">
        <f t="array" ref="M1151">VLOOKUP($A1151, TblMedical[], COLUMN(TblMedical[Diabetes Status]), FALSE)</f>
        <v>Diabetes</v>
      </c>
      <c r="N1151" s="30" cm="1">
        <f t="array" ref="N1151">VLOOKUP($A1151, TblHospital[], COLUMN(TblHospital[DateofBirth]), FALSE)</f>
        <v>26924</v>
      </c>
      <c r="O1151" s="35" t="str" cm="1">
        <f t="array" ref="O1151">VLOOKUP($A1151, TblHospital[], COLUMN(TblHospital[Hospital tier]), FALSE)</f>
        <v>tier - 2</v>
      </c>
      <c r="P1151" s="35" t="str" cm="1">
        <f t="array" ref="P1151">VLOOKUP($A1151, TblHospital[], COLUMN(TblHospital[City tier]), FALSE)</f>
        <v>tier - 1</v>
      </c>
      <c r="Q1151" s="35" t="str" cm="1">
        <f t="array" ref="Q1151">VLOOKUP($A1151, TblHospital[],COLUMN(TblHospital[State ID]), FALSE)</f>
        <v>R1013</v>
      </c>
      <c r="R1151" s="31"/>
      <c r="S1151" s="31"/>
      <c r="T1151" s="31"/>
    </row>
    <row r="1152" spans="1:20" x14ac:dyDescent="0.25">
      <c r="A1152" s="39" t="str">
        <f>TblNames[[#This Row],[Customer ID]]</f>
        <v>Id1151</v>
      </c>
      <c r="B1152" s="29" t="str" cm="1">
        <f t="array" ref="B1152">VLOOKUP($A1152, TblNames[], COLUMN(TblNames[First Name]), FALSE)</f>
        <v>Christopher M</v>
      </c>
      <c r="C1152" s="29" cm="1">
        <f t="array" ref="C1152">VLOOKUP($A1152, TblMedical[], COLUMN(TblMedical[HBA1C]), FALSE)</f>
        <v>6.37</v>
      </c>
      <c r="D1152" s="34" cm="1">
        <f t="array" ref="D1152">VLOOKUP($A1152, TblHospital[], COLUMN(TblHospital[Charges]), FALSE)</f>
        <v>9788.8700000000008</v>
      </c>
      <c r="E1152" s="40" cm="1">
        <f t="array" ref="E1152">VLOOKUP($A1152, TblHospital[], COLUMN(TblHospital[Age]), FALSE)</f>
        <v>46</v>
      </c>
      <c r="F1152" s="29" cm="1">
        <f t="array" ref="F1152">VLOOKUP($A1152, TblMedical[], COLUMN(TblMedical[BMI]), FALSE)</f>
        <v>24.31</v>
      </c>
      <c r="G1152" s="29" t="str" cm="1">
        <f t="array" ref="G1152">VLOOKUP($A1152, TblMedical[], COLUMN(TblMedical[Heart Issues]), FALSE)</f>
        <v>No</v>
      </c>
      <c r="H1152" s="29" t="str" cm="1">
        <f t="array" ref="H1152">VLOOKUP($A1152, TblMedical[], COLUMN(TblMedical[Any Transplants]), FALSE)</f>
        <v>No</v>
      </c>
      <c r="I1152" s="29" t="str" cm="1">
        <f t="array" ref="I1152">VLOOKUP($A1152, TblMedical[], COLUMN(TblMedical[Cancer history]), FALSE)</f>
        <v>No</v>
      </c>
      <c r="J1152" s="29">
        <f>VLOOKUP($A1152, TblMedical[], 9, FALSE)</f>
        <v>0</v>
      </c>
      <c r="K1152" s="29" t="str" cm="1">
        <f t="array" ref="K1152">VLOOKUP($A1152, TblMedical[], COLUMN(TblMedical[Smoker]), FALSE)</f>
        <v>No</v>
      </c>
      <c r="L1152" s="29" t="str" cm="1">
        <f t="array" ref="L1152">VLOOKUP($A1152, TblMedical[], COLUMN(TblMedical[Weight Status]), FALSE)</f>
        <v>Normal Weight</v>
      </c>
      <c r="M1152" s="29" t="str" cm="1">
        <f t="array" ref="M1152">VLOOKUP($A1152, TblMedical[], COLUMN(TblMedical[Diabetes Status]), FALSE)</f>
        <v>Prediabetes</v>
      </c>
      <c r="N1152" s="30" cm="1">
        <f t="array" ref="N1152">VLOOKUP($A1152, TblHospital[], COLUMN(TblHospital[DateofBirth]), FALSE)</f>
        <v>28283</v>
      </c>
      <c r="O1152" s="35" t="str" cm="1">
        <f t="array" ref="O1152">VLOOKUP($A1152, TblHospital[], COLUMN(TblHospital[Hospital tier]), FALSE)</f>
        <v>tier - 3</v>
      </c>
      <c r="P1152" s="35" t="str" cm="1">
        <f t="array" ref="P1152">VLOOKUP($A1152, TblHospital[], COLUMN(TblHospital[City tier]), FALSE)</f>
        <v>tier - 2</v>
      </c>
      <c r="Q1152" s="35" t="str" cm="1">
        <f t="array" ref="Q1152">VLOOKUP($A1152, TblHospital[],COLUMN(TblHospital[State ID]), FALSE)</f>
        <v>R1013</v>
      </c>
      <c r="R1152" s="31"/>
      <c r="S1152" s="31"/>
      <c r="T1152" s="31"/>
    </row>
    <row r="1153" spans="1:20" x14ac:dyDescent="0.25">
      <c r="A1153" s="39" t="str">
        <f>TblNames[[#This Row],[Customer ID]]</f>
        <v>Id1152</v>
      </c>
      <c r="B1153" s="29" t="str" cm="1">
        <f t="array" ref="B1153">VLOOKUP($A1153, TblNames[], COLUMN(TblNames[First Name]), FALSE)</f>
        <v>Ciaran</v>
      </c>
      <c r="C1153" s="29" cm="1">
        <f t="array" ref="C1153">VLOOKUP($A1153, TblMedical[], COLUMN(TblMedical[HBA1C]), FALSE)</f>
        <v>5.09</v>
      </c>
      <c r="D1153" s="34" cm="1">
        <f t="array" ref="D1153">VLOOKUP($A1153, TblHospital[], COLUMN(TblHospital[Charges]), FALSE)</f>
        <v>9787.32</v>
      </c>
      <c r="E1153" s="40" cm="1">
        <f t="array" ref="E1153">VLOOKUP($A1153, TblHospital[], COLUMN(TblHospital[Age]), FALSE)</f>
        <v>26</v>
      </c>
      <c r="F1153" s="29" cm="1">
        <f t="array" ref="F1153">VLOOKUP($A1153, TblMedical[], COLUMN(TblMedical[BMI]), FALSE)</f>
        <v>44.75</v>
      </c>
      <c r="G1153" s="29" t="str" cm="1">
        <f t="array" ref="G1153">VLOOKUP($A1153, TblMedical[], COLUMN(TblMedical[Heart Issues]), FALSE)</f>
        <v>Yes</v>
      </c>
      <c r="H1153" s="29" t="str" cm="1">
        <f t="array" ref="H1153">VLOOKUP($A1153, TblMedical[], COLUMN(TblMedical[Any Transplants]), FALSE)</f>
        <v>No</v>
      </c>
      <c r="I1153" s="29" t="str" cm="1">
        <f t="array" ref="I1153">VLOOKUP($A1153, TblMedical[], COLUMN(TblMedical[Cancer history]), FALSE)</f>
        <v>No</v>
      </c>
      <c r="J1153" s="29">
        <f>VLOOKUP($A1153, TblMedical[], 9, FALSE)</f>
        <v>0</v>
      </c>
      <c r="K1153" s="29" t="str" cm="1">
        <f t="array" ref="K1153">VLOOKUP($A1153, TblMedical[], COLUMN(TblMedical[Smoker]), FALSE)</f>
        <v>No</v>
      </c>
      <c r="L1153" s="29" t="str" cm="1">
        <f t="array" ref="L1153">VLOOKUP($A1153, TblMedical[], COLUMN(TblMedical[Weight Status]), FALSE)</f>
        <v>Obesity</v>
      </c>
      <c r="M1153" s="29" t="str" cm="1">
        <f t="array" ref="M1153">VLOOKUP($A1153, TblMedical[], COLUMN(TblMedical[Diabetes Status]), FALSE)</f>
        <v>Normal</v>
      </c>
      <c r="N1153" s="30" cm="1">
        <f t="array" ref="N1153">VLOOKUP($A1153, TblHospital[], COLUMN(TblHospital[DateofBirth]), FALSE)</f>
        <v>35285</v>
      </c>
      <c r="O1153" s="35" t="str" cm="1">
        <f t="array" ref="O1153">VLOOKUP($A1153, TblHospital[], COLUMN(TblHospital[Hospital tier]), FALSE)</f>
        <v>tier - 2</v>
      </c>
      <c r="P1153" s="35" t="str" cm="1">
        <f t="array" ref="P1153">VLOOKUP($A1153, TblHospital[], COLUMN(TblHospital[City tier]), FALSE)</f>
        <v>tier - 3</v>
      </c>
      <c r="Q1153" s="35" t="str" cm="1">
        <f t="array" ref="Q1153">VLOOKUP($A1153, TblHospital[],COLUMN(TblHospital[State ID]), FALSE)</f>
        <v>R1023</v>
      </c>
      <c r="R1153" s="31"/>
      <c r="S1153" s="31"/>
      <c r="T1153" s="31"/>
    </row>
    <row r="1154" spans="1:20" x14ac:dyDescent="0.25">
      <c r="A1154" s="39" t="str">
        <f>TblNames[[#This Row],[Customer ID]]</f>
        <v>Id1153</v>
      </c>
      <c r="B1154" s="29" t="str" cm="1">
        <f t="array" ref="B1154">VLOOKUP($A1154, TblNames[], COLUMN(TblNames[First Name]), FALSE)</f>
        <v>Kara</v>
      </c>
      <c r="C1154" s="29" cm="1">
        <f t="array" ref="C1154">VLOOKUP($A1154, TblMedical[], COLUMN(TblMedical[HBA1C]), FALSE)</f>
        <v>7.94</v>
      </c>
      <c r="D1154" s="34" cm="1">
        <f t="array" ref="D1154">VLOOKUP($A1154, TblHospital[], COLUMN(TblHospital[Charges]), FALSE)</f>
        <v>9778.35</v>
      </c>
      <c r="E1154" s="40" cm="1">
        <f t="array" ref="E1154">VLOOKUP($A1154, TblHospital[], COLUMN(TblHospital[Age]), FALSE)</f>
        <v>50</v>
      </c>
      <c r="F1154" s="29" cm="1">
        <f t="array" ref="F1154">VLOOKUP($A1154, TblMedical[], COLUMN(TblMedical[BMI]), FALSE)</f>
        <v>30.78</v>
      </c>
      <c r="G1154" s="29" t="str" cm="1">
        <f t="array" ref="G1154">VLOOKUP($A1154, TblMedical[], COLUMN(TblMedical[Heart Issues]), FALSE)</f>
        <v>No</v>
      </c>
      <c r="H1154" s="29" t="str" cm="1">
        <f t="array" ref="H1154">VLOOKUP($A1154, TblMedical[], COLUMN(TblMedical[Any Transplants]), FALSE)</f>
        <v>No</v>
      </c>
      <c r="I1154" s="29" t="str" cm="1">
        <f t="array" ref="I1154">VLOOKUP($A1154, TblMedical[], COLUMN(TblMedical[Cancer history]), FALSE)</f>
        <v>No</v>
      </c>
      <c r="J1154" s="29">
        <f>VLOOKUP($A1154, TblMedical[], 9, FALSE)</f>
        <v>2</v>
      </c>
      <c r="K1154" s="29" t="str" cm="1">
        <f t="array" ref="K1154">VLOOKUP($A1154, TblMedical[], COLUMN(TblMedical[Smoker]), FALSE)</f>
        <v>No</v>
      </c>
      <c r="L1154" s="29" t="str" cm="1">
        <f t="array" ref="L1154">VLOOKUP($A1154, TblMedical[], COLUMN(TblMedical[Weight Status]), FALSE)</f>
        <v>Obesity</v>
      </c>
      <c r="M1154" s="29" t="str" cm="1">
        <f t="array" ref="M1154">VLOOKUP($A1154, TblMedical[], COLUMN(TblMedical[Diabetes Status]), FALSE)</f>
        <v>Diabetes</v>
      </c>
      <c r="N1154" s="30" cm="1">
        <f t="array" ref="N1154">VLOOKUP($A1154, TblHospital[], COLUMN(TblHospital[DateofBirth]), FALSE)</f>
        <v>26852</v>
      </c>
      <c r="O1154" s="35" t="str" cm="1">
        <f t="array" ref="O1154">VLOOKUP($A1154, TblHospital[], COLUMN(TblHospital[Hospital tier]), FALSE)</f>
        <v>tier - 2</v>
      </c>
      <c r="P1154" s="35" t="str" cm="1">
        <f t="array" ref="P1154">VLOOKUP($A1154, TblHospital[], COLUMN(TblHospital[City tier]), FALSE)</f>
        <v>tier - 2</v>
      </c>
      <c r="Q1154" s="35" t="str" cm="1">
        <f t="array" ref="Q1154">VLOOKUP($A1154, TblHospital[],COLUMN(TblHospital[State ID]), FALSE)</f>
        <v>R1024</v>
      </c>
      <c r="R1154" s="31"/>
      <c r="S1154" s="31"/>
      <c r="T1154" s="31"/>
    </row>
    <row r="1155" spans="1:20" x14ac:dyDescent="0.25">
      <c r="A1155" s="39" t="str">
        <f>TblNames[[#This Row],[Customer ID]]</f>
        <v>Id1154</v>
      </c>
      <c r="B1155" s="29" t="str" cm="1">
        <f t="array" ref="B1155">VLOOKUP($A1155, TblNames[], COLUMN(TblNames[First Name]), FALSE)</f>
        <v>Makie</v>
      </c>
      <c r="C1155" s="29" cm="1">
        <f t="array" ref="C1155">VLOOKUP($A1155, TblMedical[], COLUMN(TblMedical[HBA1C]), FALSE)</f>
        <v>10.95</v>
      </c>
      <c r="D1155" s="34" cm="1">
        <f t="array" ref="D1155">VLOOKUP($A1155, TblHospital[], COLUMN(TblHospital[Charges]), FALSE)</f>
        <v>9764.08</v>
      </c>
      <c r="E1155" s="40" cm="1">
        <f t="array" ref="E1155">VLOOKUP($A1155, TblHospital[], COLUMN(TblHospital[Age]), FALSE)</f>
        <v>57</v>
      </c>
      <c r="F1155" s="29" cm="1">
        <f t="array" ref="F1155">VLOOKUP($A1155, TblMedical[], COLUMN(TblMedical[BMI]), FALSE)</f>
        <v>21.86</v>
      </c>
      <c r="G1155" s="29" t="str" cm="1">
        <f t="array" ref="G1155">VLOOKUP($A1155, TblMedical[], COLUMN(TblMedical[Heart Issues]), FALSE)</f>
        <v>No</v>
      </c>
      <c r="H1155" s="29" t="str" cm="1">
        <f t="array" ref="H1155">VLOOKUP($A1155, TblMedical[], COLUMN(TblMedical[Any Transplants]), FALSE)</f>
        <v>No</v>
      </c>
      <c r="I1155" s="29" t="str" cm="1">
        <f t="array" ref="I1155">VLOOKUP($A1155, TblMedical[], COLUMN(TblMedical[Cancer history]), FALSE)</f>
        <v>No</v>
      </c>
      <c r="J1155" s="29">
        <f>VLOOKUP($A1155, TblMedical[], 9, FALSE)</f>
        <v>0</v>
      </c>
      <c r="K1155" s="29" t="str" cm="1">
        <f t="array" ref="K1155">VLOOKUP($A1155, TblMedical[], COLUMN(TblMedical[Smoker]), FALSE)</f>
        <v>No</v>
      </c>
      <c r="L1155" s="29" t="str" cm="1">
        <f t="array" ref="L1155">VLOOKUP($A1155, TblMedical[], COLUMN(TblMedical[Weight Status]), FALSE)</f>
        <v>Normal Weight</v>
      </c>
      <c r="M1155" s="29" t="str" cm="1">
        <f t="array" ref="M1155">VLOOKUP($A1155, TblMedical[], COLUMN(TblMedical[Diabetes Status]), FALSE)</f>
        <v>Diabetes</v>
      </c>
      <c r="N1155" s="30" cm="1">
        <f t="array" ref="N1155">VLOOKUP($A1155, TblHospital[], COLUMN(TblHospital[DateofBirth]), FALSE)</f>
        <v>23990</v>
      </c>
      <c r="O1155" s="35" t="str" cm="1">
        <f t="array" ref="O1155">VLOOKUP($A1155, TblHospital[], COLUMN(TblHospital[Hospital tier]), FALSE)</f>
        <v>tier - 3</v>
      </c>
      <c r="P1155" s="35" t="str" cm="1">
        <f t="array" ref="P1155">VLOOKUP($A1155, TblHospital[], COLUMN(TblHospital[City tier]), FALSE)</f>
        <v>tier - 1</v>
      </c>
      <c r="Q1155" s="35" t="str" cm="1">
        <f t="array" ref="Q1155">VLOOKUP($A1155, TblHospital[],COLUMN(TblHospital[State ID]), FALSE)</f>
        <v>R1012</v>
      </c>
      <c r="R1155" s="31"/>
      <c r="S1155" s="31"/>
      <c r="T1155" s="31"/>
    </row>
    <row r="1156" spans="1:20" x14ac:dyDescent="0.25">
      <c r="A1156" s="39" t="str">
        <f>TblNames[[#This Row],[Customer ID]]</f>
        <v>Id1155</v>
      </c>
      <c r="B1156" s="29" t="str" cm="1">
        <f t="array" ref="B1156">VLOOKUP($A1156, TblNames[], COLUMN(TblNames[First Name]), FALSE)</f>
        <v>Emily E</v>
      </c>
      <c r="C1156" s="29" cm="1">
        <f t="array" ref="C1156">VLOOKUP($A1156, TblMedical[], COLUMN(TblMedical[HBA1C]), FALSE)</f>
        <v>6.3</v>
      </c>
      <c r="D1156" s="34" cm="1">
        <f t="array" ref="D1156">VLOOKUP($A1156, TblHospital[], COLUMN(TblHospital[Charges]), FALSE)</f>
        <v>9753.49</v>
      </c>
      <c r="E1156" s="40" cm="1">
        <f t="array" ref="E1156">VLOOKUP($A1156, TblHospital[], COLUMN(TblHospital[Age]), FALSE)</f>
        <v>22</v>
      </c>
      <c r="F1156" s="29" cm="1">
        <f t="array" ref="F1156">VLOOKUP($A1156, TblMedical[], COLUMN(TblMedical[BMI]), FALSE)</f>
        <v>49.09</v>
      </c>
      <c r="G1156" s="29" t="str" cm="1">
        <f t="array" ref="G1156">VLOOKUP($A1156, TblMedical[], COLUMN(TblMedical[Heart Issues]), FALSE)</f>
        <v>Yes</v>
      </c>
      <c r="H1156" s="29" t="str" cm="1">
        <f t="array" ref="H1156">VLOOKUP($A1156, TblMedical[], COLUMN(TblMedical[Any Transplants]), FALSE)</f>
        <v>No</v>
      </c>
      <c r="I1156" s="29" t="str" cm="1">
        <f t="array" ref="I1156">VLOOKUP($A1156, TblMedical[], COLUMN(TblMedical[Cancer history]), FALSE)</f>
        <v>No</v>
      </c>
      <c r="J1156" s="29">
        <f>VLOOKUP($A1156, TblMedical[], 9, FALSE)</f>
        <v>0</v>
      </c>
      <c r="K1156" s="29" t="str" cm="1">
        <f t="array" ref="K1156">VLOOKUP($A1156, TblMedical[], COLUMN(TblMedical[Smoker]), FALSE)</f>
        <v>No</v>
      </c>
      <c r="L1156" s="29" t="str" cm="1">
        <f t="array" ref="L1156">VLOOKUP($A1156, TblMedical[], COLUMN(TblMedical[Weight Status]), FALSE)</f>
        <v>Obesity</v>
      </c>
      <c r="M1156" s="29" t="str" cm="1">
        <f t="array" ref="M1156">VLOOKUP($A1156, TblMedical[], COLUMN(TblMedical[Diabetes Status]), FALSE)</f>
        <v>Prediabetes</v>
      </c>
      <c r="N1156" s="30" cm="1">
        <f t="array" ref="N1156">VLOOKUP($A1156, TblHospital[], COLUMN(TblHospital[DateofBirth]), FALSE)</f>
        <v>37086</v>
      </c>
      <c r="O1156" s="35" t="str" cm="1">
        <f t="array" ref="O1156">VLOOKUP($A1156, TblHospital[], COLUMN(TblHospital[Hospital tier]), FALSE)</f>
        <v>tier - 2</v>
      </c>
      <c r="P1156" s="35" t="str" cm="1">
        <f t="array" ref="P1156">VLOOKUP($A1156, TblHospital[], COLUMN(TblHospital[City tier]), FALSE)</f>
        <v>tier - 2</v>
      </c>
      <c r="Q1156" s="35" t="str" cm="1">
        <f t="array" ref="Q1156">VLOOKUP($A1156, TblHospital[],COLUMN(TblHospital[State ID]), FALSE)</f>
        <v>R1012</v>
      </c>
      <c r="R1156" s="31"/>
      <c r="S1156" s="31"/>
      <c r="T1156" s="31"/>
    </row>
    <row r="1157" spans="1:20" x14ac:dyDescent="0.25">
      <c r="A1157" s="39" t="str">
        <f>TblNames[[#This Row],[Customer ID]]</f>
        <v>Id1156</v>
      </c>
      <c r="B1157" s="29" t="str" cm="1">
        <f t="array" ref="B1157">VLOOKUP($A1157, TblNames[], COLUMN(TblNames[First Name]), FALSE)</f>
        <v>Cary</v>
      </c>
      <c r="C1157" s="29" cm="1">
        <f t="array" ref="C1157">VLOOKUP($A1157, TblMedical[], COLUMN(TblMedical[HBA1C]), FALSE)</f>
        <v>8.0500000000000007</v>
      </c>
      <c r="D1157" s="34" cm="1">
        <f t="array" ref="D1157">VLOOKUP($A1157, TblHospital[], COLUMN(TblHospital[Charges]), FALSE)</f>
        <v>9748.91</v>
      </c>
      <c r="E1157" s="40" cm="1">
        <f t="array" ref="E1157">VLOOKUP($A1157, TblHospital[], COLUMN(TblHospital[Age]), FALSE)</f>
        <v>53</v>
      </c>
      <c r="F1157" s="29" cm="1">
        <f t="array" ref="F1157">VLOOKUP($A1157, TblMedical[], COLUMN(TblMedical[BMI]), FALSE)</f>
        <v>47.74</v>
      </c>
      <c r="G1157" s="29" t="str" cm="1">
        <f t="array" ref="G1157">VLOOKUP($A1157, TblMedical[], COLUMN(TblMedical[Heart Issues]), FALSE)</f>
        <v>Yes</v>
      </c>
      <c r="H1157" s="29" t="str" cm="1">
        <f t="array" ref="H1157">VLOOKUP($A1157, TblMedical[], COLUMN(TblMedical[Any Transplants]), FALSE)</f>
        <v>No</v>
      </c>
      <c r="I1157" s="29" t="str" cm="1">
        <f t="array" ref="I1157">VLOOKUP($A1157, TblMedical[], COLUMN(TblMedical[Cancer history]), FALSE)</f>
        <v>No</v>
      </c>
      <c r="J1157" s="29">
        <f>VLOOKUP($A1157, TblMedical[], 9, FALSE)</f>
        <v>2</v>
      </c>
      <c r="K1157" s="29" t="str" cm="1">
        <f t="array" ref="K1157">VLOOKUP($A1157, TblMedical[], COLUMN(TblMedical[Smoker]), FALSE)</f>
        <v>No</v>
      </c>
      <c r="L1157" s="29" t="str" cm="1">
        <f t="array" ref="L1157">VLOOKUP($A1157, TblMedical[], COLUMN(TblMedical[Weight Status]), FALSE)</f>
        <v>Obesity</v>
      </c>
      <c r="M1157" s="29" t="str" cm="1">
        <f t="array" ref="M1157">VLOOKUP($A1157, TblMedical[], COLUMN(TblMedical[Diabetes Status]), FALSE)</f>
        <v>Diabetes</v>
      </c>
      <c r="N1157" s="30" cm="1">
        <f t="array" ref="N1157">VLOOKUP($A1157, TblHospital[], COLUMN(TblHospital[DateofBirth]), FALSE)</f>
        <v>25753</v>
      </c>
      <c r="O1157" s="35" t="str" cm="1">
        <f t="array" ref="O1157">VLOOKUP($A1157, TblHospital[], COLUMN(TblHospital[Hospital tier]), FALSE)</f>
        <v>tier - 2</v>
      </c>
      <c r="P1157" s="35" t="str" cm="1">
        <f t="array" ref="P1157">VLOOKUP($A1157, TblHospital[], COLUMN(TblHospital[City tier]), FALSE)</f>
        <v>tier - 1</v>
      </c>
      <c r="Q1157" s="35" t="str" cm="1">
        <f t="array" ref="Q1157">VLOOKUP($A1157, TblHospital[],COLUMN(TblHospital[State ID]), FALSE)</f>
        <v>R1013</v>
      </c>
      <c r="R1157" s="31"/>
      <c r="S1157" s="31"/>
      <c r="T1157" s="31"/>
    </row>
    <row r="1158" spans="1:20" x14ac:dyDescent="0.25">
      <c r="A1158" s="39" t="str">
        <f>TblNames[[#This Row],[Customer ID]]</f>
        <v>Id1157</v>
      </c>
      <c r="B1158" s="29" t="str" cm="1">
        <f t="array" ref="B1158">VLOOKUP($A1158, TblNames[], COLUMN(TblNames[First Name]), FALSE)</f>
        <v>Steven</v>
      </c>
      <c r="C1158" s="29" cm="1">
        <f t="array" ref="C1158">VLOOKUP($A1158, TblMedical[], COLUMN(TblMedical[HBA1C]), FALSE)</f>
        <v>9.8800000000000008</v>
      </c>
      <c r="D1158" s="34" cm="1">
        <f t="array" ref="D1158">VLOOKUP($A1158, TblHospital[], COLUMN(TblHospital[Charges]), FALSE)</f>
        <v>9724.5300000000007</v>
      </c>
      <c r="E1158" s="40" cm="1">
        <f t="array" ref="E1158">VLOOKUP($A1158, TblHospital[], COLUMN(TblHospital[Age]), FALSE)</f>
        <v>52</v>
      </c>
      <c r="F1158" s="29" cm="1">
        <f t="array" ref="F1158">VLOOKUP($A1158, TblMedical[], COLUMN(TblMedical[BMI]), FALSE)</f>
        <v>30.2</v>
      </c>
      <c r="G1158" s="29" t="str" cm="1">
        <f t="array" ref="G1158">VLOOKUP($A1158, TblMedical[], COLUMN(TblMedical[Heart Issues]), FALSE)</f>
        <v>Yes</v>
      </c>
      <c r="H1158" s="29" t="str" cm="1">
        <f t="array" ref="H1158">VLOOKUP($A1158, TblMedical[], COLUMN(TblMedical[Any Transplants]), FALSE)</f>
        <v>No</v>
      </c>
      <c r="I1158" s="29" t="str" cm="1">
        <f t="array" ref="I1158">VLOOKUP($A1158, TblMedical[], COLUMN(TblMedical[Cancer history]), FALSE)</f>
        <v>No</v>
      </c>
      <c r="J1158" s="29">
        <f>VLOOKUP($A1158, TblMedical[], 9, FALSE)</f>
        <v>2</v>
      </c>
      <c r="K1158" s="29" t="str" cm="1">
        <f t="array" ref="K1158">VLOOKUP($A1158, TblMedical[], COLUMN(TblMedical[Smoker]), FALSE)</f>
        <v>No</v>
      </c>
      <c r="L1158" s="29" t="str" cm="1">
        <f t="array" ref="L1158">VLOOKUP($A1158, TblMedical[], COLUMN(TblMedical[Weight Status]), FALSE)</f>
        <v>Obesity</v>
      </c>
      <c r="M1158" s="29" t="str" cm="1">
        <f t="array" ref="M1158">VLOOKUP($A1158, TblMedical[], COLUMN(TblMedical[Diabetes Status]), FALSE)</f>
        <v>Diabetes</v>
      </c>
      <c r="N1158" s="30" cm="1">
        <f t="array" ref="N1158">VLOOKUP($A1158, TblHospital[], COLUMN(TblHospital[DateofBirth]), FALSE)</f>
        <v>25798</v>
      </c>
      <c r="O1158" s="35" t="str" cm="1">
        <f t="array" ref="O1158">VLOOKUP($A1158, TblHospital[], COLUMN(TblHospital[Hospital tier]), FALSE)</f>
        <v>tier - 3</v>
      </c>
      <c r="P1158" s="35" t="str" cm="1">
        <f t="array" ref="P1158">VLOOKUP($A1158, TblHospital[], COLUMN(TblHospital[City tier]), FALSE)</f>
        <v>tier - 1</v>
      </c>
      <c r="Q1158" s="35" t="str" cm="1">
        <f t="array" ref="Q1158">VLOOKUP($A1158, TblHospital[],COLUMN(TblHospital[State ID]), FALSE)</f>
        <v>R1011</v>
      </c>
      <c r="R1158" s="31"/>
      <c r="S1158" s="31"/>
      <c r="T1158" s="31"/>
    </row>
    <row r="1159" spans="1:20" x14ac:dyDescent="0.25">
      <c r="A1159" s="39" t="str">
        <f>TblNames[[#This Row],[Customer ID]]</f>
        <v>Id1158</v>
      </c>
      <c r="B1159" s="29" t="str" cm="1">
        <f t="array" ref="B1159">VLOOKUP($A1159, TblNames[], COLUMN(TblNames[First Name]), FALSE)</f>
        <v>Jose Antonio Sr</v>
      </c>
      <c r="C1159" s="29" cm="1">
        <f t="array" ref="C1159">VLOOKUP($A1159, TblMedical[], COLUMN(TblMedical[HBA1C]), FALSE)</f>
        <v>7.42</v>
      </c>
      <c r="D1159" s="34" cm="1">
        <f t="array" ref="D1159">VLOOKUP($A1159, TblHospital[], COLUMN(TblHospital[Charges]), FALSE)</f>
        <v>9722.77</v>
      </c>
      <c r="E1159" s="40" cm="1">
        <f t="array" ref="E1159">VLOOKUP($A1159, TblHospital[], COLUMN(TblHospital[Age]), FALSE)</f>
        <v>52</v>
      </c>
      <c r="F1159" s="29" cm="1">
        <f t="array" ref="F1159">VLOOKUP($A1159, TblMedical[], COLUMN(TblMedical[BMI]), FALSE)</f>
        <v>33.25</v>
      </c>
      <c r="G1159" s="29" t="str" cm="1">
        <f t="array" ref="G1159">VLOOKUP($A1159, TblMedical[], COLUMN(TblMedical[Heart Issues]), FALSE)</f>
        <v>Yes</v>
      </c>
      <c r="H1159" s="29" t="str" cm="1">
        <f t="array" ref="H1159">VLOOKUP($A1159, TblMedical[], COLUMN(TblMedical[Any Transplants]), FALSE)</f>
        <v>No</v>
      </c>
      <c r="I1159" s="29" t="str" cm="1">
        <f t="array" ref="I1159">VLOOKUP($A1159, TblMedical[], COLUMN(TblMedical[Cancer history]), FALSE)</f>
        <v>No</v>
      </c>
      <c r="J1159" s="29">
        <f>VLOOKUP($A1159, TblMedical[], 9, FALSE)</f>
        <v>2</v>
      </c>
      <c r="K1159" s="29" t="str" cm="1">
        <f t="array" ref="K1159">VLOOKUP($A1159, TblMedical[], COLUMN(TblMedical[Smoker]), FALSE)</f>
        <v>No</v>
      </c>
      <c r="L1159" s="29" t="str" cm="1">
        <f t="array" ref="L1159">VLOOKUP($A1159, TblMedical[], COLUMN(TblMedical[Weight Status]), FALSE)</f>
        <v>Obesity</v>
      </c>
      <c r="M1159" s="29" t="str" cm="1">
        <f t="array" ref="M1159">VLOOKUP($A1159, TblMedical[], COLUMN(TblMedical[Diabetes Status]), FALSE)</f>
        <v>Prediabetes</v>
      </c>
      <c r="N1159" s="30" cm="1">
        <f t="array" ref="N1159">VLOOKUP($A1159, TblHospital[], COLUMN(TblHospital[DateofBirth]), FALSE)</f>
        <v>25823</v>
      </c>
      <c r="O1159" s="35" t="str" cm="1">
        <f t="array" ref="O1159">VLOOKUP($A1159, TblHospital[], COLUMN(TblHospital[Hospital tier]), FALSE)</f>
        <v>tier - 3</v>
      </c>
      <c r="P1159" s="35" t="str" cm="1">
        <f t="array" ref="P1159">VLOOKUP($A1159, TblHospital[], COLUMN(TblHospital[City tier]), FALSE)</f>
        <v>tier - 1</v>
      </c>
      <c r="Q1159" s="35" t="str" cm="1">
        <f t="array" ref="Q1159">VLOOKUP($A1159, TblHospital[],COLUMN(TblHospital[State ID]), FALSE)</f>
        <v>R1016</v>
      </c>
      <c r="R1159" s="31"/>
      <c r="S1159" s="31"/>
      <c r="T1159" s="31"/>
    </row>
    <row r="1160" spans="1:20" x14ac:dyDescent="0.25">
      <c r="A1160" s="39" t="str">
        <f>TblNames[[#This Row],[Customer ID]]</f>
        <v>Id1159</v>
      </c>
      <c r="B1160" s="29" t="str" cm="1">
        <f t="array" ref="B1160">VLOOKUP($A1160, TblNames[], COLUMN(TblNames[First Name]), FALSE)</f>
        <v>Tatiana</v>
      </c>
      <c r="C1160" s="29" cm="1">
        <f t="array" ref="C1160">VLOOKUP($A1160, TblMedical[], COLUMN(TblMedical[HBA1C]), FALSE)</f>
        <v>8.4499999999999993</v>
      </c>
      <c r="D1160" s="34" cm="1">
        <f t="array" ref="D1160">VLOOKUP($A1160, TblHospital[], COLUMN(TblHospital[Charges]), FALSE)</f>
        <v>9715.84</v>
      </c>
      <c r="E1160" s="40" cm="1">
        <f t="array" ref="E1160">VLOOKUP($A1160, TblHospital[], COLUMN(TblHospital[Age]), FALSE)</f>
        <v>48</v>
      </c>
      <c r="F1160" s="29" cm="1">
        <f t="array" ref="F1160">VLOOKUP($A1160, TblMedical[], COLUMN(TblMedical[BMI]), FALSE)</f>
        <v>26.6</v>
      </c>
      <c r="G1160" s="29" t="str" cm="1">
        <f t="array" ref="G1160">VLOOKUP($A1160, TblMedical[], COLUMN(TblMedical[Heart Issues]), FALSE)</f>
        <v>Yes</v>
      </c>
      <c r="H1160" s="29" t="str" cm="1">
        <f t="array" ref="H1160">VLOOKUP($A1160, TblMedical[], COLUMN(TblMedical[Any Transplants]), FALSE)</f>
        <v>No</v>
      </c>
      <c r="I1160" s="29" t="str" cm="1">
        <f t="array" ref="I1160">VLOOKUP($A1160, TblMedical[], COLUMN(TblMedical[Cancer history]), FALSE)</f>
        <v>No</v>
      </c>
      <c r="J1160" s="29">
        <f>VLOOKUP($A1160, TblMedical[], 9, FALSE)</f>
        <v>1</v>
      </c>
      <c r="K1160" s="29" t="str" cm="1">
        <f t="array" ref="K1160">VLOOKUP($A1160, TblMedical[], COLUMN(TblMedical[Smoker]), FALSE)</f>
        <v>No</v>
      </c>
      <c r="L1160" s="29" t="str" cm="1">
        <f t="array" ref="L1160">VLOOKUP($A1160, TblMedical[], COLUMN(TblMedical[Weight Status]), FALSE)</f>
        <v>Overweight</v>
      </c>
      <c r="M1160" s="29" t="str" cm="1">
        <f t="array" ref="M1160">VLOOKUP($A1160, TblMedical[], COLUMN(TblMedical[Diabetes Status]), FALSE)</f>
        <v>Diabetes</v>
      </c>
      <c r="N1160" s="30" cm="1">
        <f t="array" ref="N1160">VLOOKUP($A1160, TblHospital[], COLUMN(TblHospital[DateofBirth]), FALSE)</f>
        <v>27572</v>
      </c>
      <c r="O1160" s="35" t="str" cm="1">
        <f t="array" ref="O1160">VLOOKUP($A1160, TblHospital[], COLUMN(TblHospital[Hospital tier]), FALSE)</f>
        <v>tier - 2</v>
      </c>
      <c r="P1160" s="35" t="str" cm="1">
        <f t="array" ref="P1160">VLOOKUP($A1160, TblHospital[], COLUMN(TblHospital[City tier]), FALSE)</f>
        <v>tier - 1</v>
      </c>
      <c r="Q1160" s="35" t="str" cm="1">
        <f t="array" ref="Q1160">VLOOKUP($A1160, TblHospital[],COLUMN(TblHospital[State ID]), FALSE)</f>
        <v>R1024</v>
      </c>
      <c r="R1160" s="31"/>
      <c r="S1160" s="31"/>
      <c r="T1160" s="31"/>
    </row>
    <row r="1161" spans="1:20" x14ac:dyDescent="0.25">
      <c r="A1161" s="39" t="str">
        <f>TblNames[[#This Row],[Customer ID]]</f>
        <v>Id1160</v>
      </c>
      <c r="B1161" s="29" t="str" cm="1">
        <f t="array" ref="B1161">VLOOKUP($A1161, TblNames[], COLUMN(TblNames[First Name]), FALSE)</f>
        <v>Dan T</v>
      </c>
      <c r="C1161" s="29" cm="1">
        <f t="array" ref="C1161">VLOOKUP($A1161, TblMedical[], COLUMN(TblMedical[HBA1C]), FALSE)</f>
        <v>6.21</v>
      </c>
      <c r="D1161" s="34" cm="1">
        <f t="array" ref="D1161">VLOOKUP($A1161, TblHospital[], COLUMN(TblHospital[Charges]), FALSE)</f>
        <v>9710.7099999999991</v>
      </c>
      <c r="E1161" s="40" cm="1">
        <f t="array" ref="E1161">VLOOKUP($A1161, TblHospital[], COLUMN(TblHospital[Age]), FALSE)</f>
        <v>51</v>
      </c>
      <c r="F1161" s="29" cm="1">
        <f t="array" ref="F1161">VLOOKUP($A1161, TblMedical[], COLUMN(TblMedical[BMI]), FALSE)</f>
        <v>26.35</v>
      </c>
      <c r="G1161" s="29" t="str" cm="1">
        <f t="array" ref="G1161">VLOOKUP($A1161, TblMedical[], COLUMN(TblMedical[Heart Issues]), FALSE)</f>
        <v>No</v>
      </c>
      <c r="H1161" s="29" t="str" cm="1">
        <f t="array" ref="H1161">VLOOKUP($A1161, TblMedical[], COLUMN(TblMedical[Any Transplants]), FALSE)</f>
        <v>No</v>
      </c>
      <c r="I1161" s="29" t="str" cm="1">
        <f t="array" ref="I1161">VLOOKUP($A1161, TblMedical[], COLUMN(TblMedical[Cancer history]), FALSE)</f>
        <v>No</v>
      </c>
      <c r="J1161" s="29">
        <f>VLOOKUP($A1161, TblMedical[], 9, FALSE)</f>
        <v>2</v>
      </c>
      <c r="K1161" s="29" t="str" cm="1">
        <f t="array" ref="K1161">VLOOKUP($A1161, TblMedical[], COLUMN(TblMedical[Smoker]), FALSE)</f>
        <v>No</v>
      </c>
      <c r="L1161" s="29" t="str" cm="1">
        <f t="array" ref="L1161">VLOOKUP($A1161, TblMedical[], COLUMN(TblMedical[Weight Status]), FALSE)</f>
        <v>Overweight</v>
      </c>
      <c r="M1161" s="29" t="str" cm="1">
        <f t="array" ref="M1161">VLOOKUP($A1161, TblMedical[], COLUMN(TblMedical[Diabetes Status]), FALSE)</f>
        <v>Prediabetes</v>
      </c>
      <c r="N1161" s="30" cm="1">
        <f t="array" ref="N1161">VLOOKUP($A1161, TblHospital[], COLUMN(TblHospital[DateofBirth]), FALSE)</f>
        <v>26490</v>
      </c>
      <c r="O1161" s="35" t="str" cm="1">
        <f t="array" ref="O1161">VLOOKUP($A1161, TblHospital[], COLUMN(TblHospital[Hospital tier]), FALSE)</f>
        <v>tier - 2</v>
      </c>
      <c r="P1161" s="35" t="str" cm="1">
        <f t="array" ref="P1161">VLOOKUP($A1161, TblHospital[], COLUMN(TblHospital[City tier]), FALSE)</f>
        <v>tier - 1</v>
      </c>
      <c r="Q1161" s="35" t="str" cm="1">
        <f t="array" ref="Q1161">VLOOKUP($A1161, TblHospital[],COLUMN(TblHospital[State ID]), FALSE)</f>
        <v>R1021</v>
      </c>
      <c r="R1161" s="31"/>
      <c r="S1161" s="31"/>
      <c r="T1161" s="31"/>
    </row>
    <row r="1162" spans="1:20" x14ac:dyDescent="0.25">
      <c r="A1162" s="39" t="str">
        <f>TblNames[[#This Row],[Customer ID]]</f>
        <v>Id1161</v>
      </c>
      <c r="B1162" s="29" t="str" cm="1">
        <f t="array" ref="B1162">VLOOKUP($A1162, TblNames[], COLUMN(TblNames[First Name]), FALSE)</f>
        <v>Liisa A</v>
      </c>
      <c r="C1162" s="29" cm="1">
        <f t="array" ref="C1162">VLOOKUP($A1162, TblMedical[], COLUMN(TblMedical[HBA1C]), FALSE)</f>
        <v>4.6500000000000004</v>
      </c>
      <c r="D1162" s="34" cm="1">
        <f t="array" ref="D1162">VLOOKUP($A1162, TblHospital[], COLUMN(TblHospital[Charges]), FALSE)</f>
        <v>9704.67</v>
      </c>
      <c r="E1162" s="40" cm="1">
        <f t="array" ref="E1162">VLOOKUP($A1162, TblHospital[], COLUMN(TblHospital[Age]), FALSE)</f>
        <v>45</v>
      </c>
      <c r="F1162" s="29" cm="1">
        <f t="array" ref="F1162">VLOOKUP($A1162, TblMedical[], COLUMN(TblMedical[BMI]), FALSE)</f>
        <v>39.994999999999997</v>
      </c>
      <c r="G1162" s="29" t="str" cm="1">
        <f t="array" ref="G1162">VLOOKUP($A1162, TblMedical[], COLUMN(TblMedical[Heart Issues]), FALSE)</f>
        <v>No</v>
      </c>
      <c r="H1162" s="29" t="str" cm="1">
        <f t="array" ref="H1162">VLOOKUP($A1162, TblMedical[], COLUMN(TblMedical[Any Transplants]), FALSE)</f>
        <v>No</v>
      </c>
      <c r="I1162" s="29" t="str" cm="1">
        <f t="array" ref="I1162">VLOOKUP($A1162, TblMedical[], COLUMN(TblMedical[Cancer history]), FALSE)</f>
        <v>No</v>
      </c>
      <c r="J1162" s="29">
        <f>VLOOKUP($A1162, TblMedical[], 9, FALSE)</f>
        <v>0</v>
      </c>
      <c r="K1162" s="29" t="str" cm="1">
        <f t="array" ref="K1162">VLOOKUP($A1162, TblMedical[], COLUMN(TblMedical[Smoker]), FALSE)</f>
        <v>No</v>
      </c>
      <c r="L1162" s="29" t="str" cm="1">
        <f t="array" ref="L1162">VLOOKUP($A1162, TblMedical[], COLUMN(TblMedical[Weight Status]), FALSE)</f>
        <v>Obesity</v>
      </c>
      <c r="M1162" s="29" t="str" cm="1">
        <f t="array" ref="M1162">VLOOKUP($A1162, TblMedical[], COLUMN(TblMedical[Diabetes Status]), FALSE)</f>
        <v>Normal</v>
      </c>
      <c r="N1162" s="30" cm="1">
        <f t="array" ref="N1162">VLOOKUP($A1162, TblHospital[], COLUMN(TblHospital[DateofBirth]), FALSE)</f>
        <v>28387</v>
      </c>
      <c r="O1162" s="35" t="str" cm="1">
        <f t="array" ref="O1162">VLOOKUP($A1162, TblHospital[], COLUMN(TblHospital[Hospital tier]), FALSE)</f>
        <v>tier - 2</v>
      </c>
      <c r="P1162" s="35" t="str" cm="1">
        <f t="array" ref="P1162">VLOOKUP($A1162, TblHospital[], COLUMN(TblHospital[City tier]), FALSE)</f>
        <v>tier - 3</v>
      </c>
      <c r="Q1162" s="35" t="str" cm="1">
        <f t="array" ref="Q1162">VLOOKUP($A1162, TblHospital[],COLUMN(TblHospital[State ID]), FALSE)</f>
        <v>R1024</v>
      </c>
      <c r="R1162" s="31"/>
      <c r="S1162" s="31"/>
      <c r="T1162" s="31"/>
    </row>
    <row r="1163" spans="1:20" x14ac:dyDescent="0.25">
      <c r="A1163" s="39" t="str">
        <f>TblNames[[#This Row],[Customer ID]]</f>
        <v>Id1162</v>
      </c>
      <c r="B1163" s="29" t="str" cm="1">
        <f t="array" ref="B1163">VLOOKUP($A1163, TblNames[], COLUMN(TblNames[First Name]), FALSE)</f>
        <v>Kathryn E</v>
      </c>
      <c r="C1163" s="29" cm="1">
        <f t="array" ref="C1163">VLOOKUP($A1163, TblMedical[], COLUMN(TblMedical[HBA1C]), FALSE)</f>
        <v>5.87</v>
      </c>
      <c r="D1163" s="34" cm="1">
        <f t="array" ref="D1163">VLOOKUP($A1163, TblHospital[], COLUMN(TblHospital[Charges]), FALSE)</f>
        <v>9698.42</v>
      </c>
      <c r="E1163" s="40" cm="1">
        <f t="array" ref="E1163">VLOOKUP($A1163, TblHospital[], COLUMN(TblHospital[Age]), FALSE)</f>
        <v>58</v>
      </c>
      <c r="F1163" s="29" cm="1">
        <f t="array" ref="F1163">VLOOKUP($A1163, TblMedical[], COLUMN(TblMedical[BMI]), FALSE)</f>
        <v>22.92</v>
      </c>
      <c r="G1163" s="29" t="str" cm="1">
        <f t="array" ref="G1163">VLOOKUP($A1163, TblMedical[], COLUMN(TblMedical[Heart Issues]), FALSE)</f>
        <v>Yes</v>
      </c>
      <c r="H1163" s="29" t="str" cm="1">
        <f t="array" ref="H1163">VLOOKUP($A1163, TblMedical[], COLUMN(TblMedical[Any Transplants]), FALSE)</f>
        <v>No</v>
      </c>
      <c r="I1163" s="29" t="str" cm="1">
        <f t="array" ref="I1163">VLOOKUP($A1163, TblMedical[], COLUMN(TblMedical[Cancer history]), FALSE)</f>
        <v>No</v>
      </c>
      <c r="J1163" s="29">
        <f>VLOOKUP($A1163, TblMedical[], 9, FALSE)</f>
        <v>1</v>
      </c>
      <c r="K1163" s="29" t="str" cm="1">
        <f t="array" ref="K1163">VLOOKUP($A1163, TblMedical[], COLUMN(TblMedical[Smoker]), FALSE)</f>
        <v>No</v>
      </c>
      <c r="L1163" s="29" t="str" cm="1">
        <f t="array" ref="L1163">VLOOKUP($A1163, TblMedical[], COLUMN(TblMedical[Weight Status]), FALSE)</f>
        <v>Normal Weight</v>
      </c>
      <c r="M1163" s="29" t="str" cm="1">
        <f t="array" ref="M1163">VLOOKUP($A1163, TblMedical[], COLUMN(TblMedical[Diabetes Status]), FALSE)</f>
        <v>Normal</v>
      </c>
      <c r="N1163" s="30" cm="1">
        <f t="array" ref="N1163">VLOOKUP($A1163, TblHospital[], COLUMN(TblHospital[DateofBirth]), FALSE)</f>
        <v>23688</v>
      </c>
      <c r="O1163" s="35" t="str" cm="1">
        <f t="array" ref="O1163">VLOOKUP($A1163, TblHospital[], COLUMN(TblHospital[Hospital tier]), FALSE)</f>
        <v>tier - 3</v>
      </c>
      <c r="P1163" s="35" t="str" cm="1">
        <f t="array" ref="P1163">VLOOKUP($A1163, TblHospital[], COLUMN(TblHospital[City tier]), FALSE)</f>
        <v>tier - 3</v>
      </c>
      <c r="Q1163" s="35" t="str" cm="1">
        <f t="array" ref="Q1163">VLOOKUP($A1163, TblHospital[],COLUMN(TblHospital[State ID]), FALSE)</f>
        <v>R1013</v>
      </c>
      <c r="R1163" s="31"/>
      <c r="S1163" s="31"/>
      <c r="T1163" s="31"/>
    </row>
    <row r="1164" spans="1:20" x14ac:dyDescent="0.25">
      <c r="A1164" s="39" t="str">
        <f>TblNames[[#This Row],[Customer ID]]</f>
        <v>Id1163</v>
      </c>
      <c r="B1164" s="29" t="str" cm="1">
        <f t="array" ref="B1164">VLOOKUP($A1164, TblNames[], COLUMN(TblNames[First Name]), FALSE)</f>
        <v>Maxwell</v>
      </c>
      <c r="C1164" s="29" cm="1">
        <f t="array" ref="C1164">VLOOKUP($A1164, TblMedical[], COLUMN(TblMedical[HBA1C]), FALSE)</f>
        <v>4.24</v>
      </c>
      <c r="D1164" s="34" cm="1">
        <f t="array" ref="D1164">VLOOKUP($A1164, TblHospital[], COLUMN(TblHospital[Charges]), FALSE)</f>
        <v>9684.2900000000009</v>
      </c>
      <c r="E1164" s="40" cm="1">
        <f t="array" ref="E1164">VLOOKUP($A1164, TblHospital[], COLUMN(TblHospital[Age]), FALSE)</f>
        <v>56</v>
      </c>
      <c r="F1164" s="29" cm="1">
        <f t="array" ref="F1164">VLOOKUP($A1164, TblMedical[], COLUMN(TblMedical[BMI]), FALSE)</f>
        <v>24.78</v>
      </c>
      <c r="G1164" s="29" t="str" cm="1">
        <f t="array" ref="G1164">VLOOKUP($A1164, TblMedical[], COLUMN(TblMedical[Heart Issues]), FALSE)</f>
        <v>Yes</v>
      </c>
      <c r="H1164" s="29" t="str" cm="1">
        <f t="array" ref="H1164">VLOOKUP($A1164, TblMedical[], COLUMN(TblMedical[Any Transplants]), FALSE)</f>
        <v>No</v>
      </c>
      <c r="I1164" s="29" t="str" cm="1">
        <f t="array" ref="I1164">VLOOKUP($A1164, TblMedical[], COLUMN(TblMedical[Cancer history]), FALSE)</f>
        <v>No</v>
      </c>
      <c r="J1164" s="29">
        <f>VLOOKUP($A1164, TblMedical[], 9, FALSE)</f>
        <v>2</v>
      </c>
      <c r="K1164" s="29" t="str" cm="1">
        <f t="array" ref="K1164">VLOOKUP($A1164, TblMedical[], COLUMN(TblMedical[Smoker]), FALSE)</f>
        <v>No</v>
      </c>
      <c r="L1164" s="29" t="str" cm="1">
        <f t="array" ref="L1164">VLOOKUP($A1164, TblMedical[], COLUMN(TblMedical[Weight Status]), FALSE)</f>
        <v>Normal Weight</v>
      </c>
      <c r="M1164" s="29" t="str" cm="1">
        <f t="array" ref="M1164">VLOOKUP($A1164, TblMedical[], COLUMN(TblMedical[Diabetes Status]), FALSE)</f>
        <v>Normal</v>
      </c>
      <c r="N1164" s="30" cm="1">
        <f t="array" ref="N1164">VLOOKUP($A1164, TblHospital[], COLUMN(TblHospital[DateofBirth]), FALSE)</f>
        <v>24366</v>
      </c>
      <c r="O1164" s="35" t="str" cm="1">
        <f t="array" ref="O1164">VLOOKUP($A1164, TblHospital[], COLUMN(TblHospital[Hospital tier]), FALSE)</f>
        <v>tier - 3</v>
      </c>
      <c r="P1164" s="35" t="str" cm="1">
        <f t="array" ref="P1164">VLOOKUP($A1164, TblHospital[], COLUMN(TblHospital[City tier]), FALSE)</f>
        <v>tier - 2</v>
      </c>
      <c r="Q1164" s="35" t="str" cm="1">
        <f t="array" ref="Q1164">VLOOKUP($A1164, TblHospital[],COLUMN(TblHospital[State ID]), FALSE)</f>
        <v>R1013</v>
      </c>
      <c r="R1164" s="31"/>
      <c r="S1164" s="31"/>
      <c r="T1164" s="31"/>
    </row>
    <row r="1165" spans="1:20" x14ac:dyDescent="0.25">
      <c r="A1165" s="39" t="str">
        <f>TblNames[[#This Row],[Customer ID]]</f>
        <v>Id1164</v>
      </c>
      <c r="B1165" s="29" t="str" cm="1">
        <f t="array" ref="B1165">VLOOKUP($A1165, TblNames[], COLUMN(TblNames[First Name]), FALSE)</f>
        <v>Pascale</v>
      </c>
      <c r="C1165" s="29" cm="1">
        <f t="array" ref="C1165">VLOOKUP($A1165, TblMedical[], COLUMN(TblMedical[HBA1C]), FALSE)</f>
        <v>7.81</v>
      </c>
      <c r="D1165" s="34" cm="1">
        <f t="array" ref="D1165">VLOOKUP($A1165, TblHospital[], COLUMN(TblHospital[Charges]), FALSE)</f>
        <v>9664.34</v>
      </c>
      <c r="E1165" s="40" cm="1">
        <f t="array" ref="E1165">VLOOKUP($A1165, TblHospital[], COLUMN(TblHospital[Age]), FALSE)</f>
        <v>41</v>
      </c>
      <c r="F1165" s="29" cm="1">
        <f t="array" ref="F1165">VLOOKUP($A1165, TblMedical[], COLUMN(TblMedical[BMI]), FALSE)</f>
        <v>34.07</v>
      </c>
      <c r="G1165" s="29" t="str" cm="1">
        <f t="array" ref="G1165">VLOOKUP($A1165, TblMedical[], COLUMN(TblMedical[Heart Issues]), FALSE)</f>
        <v>Yes</v>
      </c>
      <c r="H1165" s="29" t="str" cm="1">
        <f t="array" ref="H1165">VLOOKUP($A1165, TblMedical[], COLUMN(TblMedical[Any Transplants]), FALSE)</f>
        <v>No</v>
      </c>
      <c r="I1165" s="29" t="str" cm="1">
        <f t="array" ref="I1165">VLOOKUP($A1165, TblMedical[], COLUMN(TblMedical[Cancer history]), FALSE)</f>
        <v>No</v>
      </c>
      <c r="J1165" s="29">
        <f>VLOOKUP($A1165, TblMedical[], 9, FALSE)</f>
        <v>0</v>
      </c>
      <c r="K1165" s="29" t="str" cm="1">
        <f t="array" ref="K1165">VLOOKUP($A1165, TblMedical[], COLUMN(TblMedical[Smoker]), FALSE)</f>
        <v>No</v>
      </c>
      <c r="L1165" s="29" t="str" cm="1">
        <f t="array" ref="L1165">VLOOKUP($A1165, TblMedical[], COLUMN(TblMedical[Weight Status]), FALSE)</f>
        <v>Obesity</v>
      </c>
      <c r="M1165" s="29" t="str" cm="1">
        <f t="array" ref="M1165">VLOOKUP($A1165, TblMedical[], COLUMN(TblMedical[Diabetes Status]), FALSE)</f>
        <v>Diabetes</v>
      </c>
      <c r="N1165" s="30" cm="1">
        <f t="array" ref="N1165">VLOOKUP($A1165, TblHospital[], COLUMN(TblHospital[DateofBirth]), FALSE)</f>
        <v>29806</v>
      </c>
      <c r="O1165" s="35" t="str" cm="1">
        <f t="array" ref="O1165">VLOOKUP($A1165, TblHospital[], COLUMN(TblHospital[Hospital tier]), FALSE)</f>
        <v>tier - 2</v>
      </c>
      <c r="P1165" s="35" t="str" cm="1">
        <f t="array" ref="P1165">VLOOKUP($A1165, TblHospital[], COLUMN(TblHospital[City tier]), FALSE)</f>
        <v>tier - 3</v>
      </c>
      <c r="Q1165" s="35" t="str" cm="1">
        <f t="array" ref="Q1165">VLOOKUP($A1165, TblHospital[],COLUMN(TblHospital[State ID]), FALSE)</f>
        <v>R1011</v>
      </c>
      <c r="R1165" s="31"/>
      <c r="S1165" s="31"/>
      <c r="T1165" s="31"/>
    </row>
    <row r="1166" spans="1:20" x14ac:dyDescent="0.25">
      <c r="A1166" s="39" t="str">
        <f>TblNames[[#This Row],[Customer ID]]</f>
        <v>Id1165</v>
      </c>
      <c r="B1166" s="29" t="str" cm="1">
        <f t="array" ref="B1166">VLOOKUP($A1166, TblNames[], COLUMN(TblNames[First Name]), FALSE)</f>
        <v>Becca</v>
      </c>
      <c r="C1166" s="29" cm="1">
        <f t="array" ref="C1166">VLOOKUP($A1166, TblMedical[], COLUMN(TblMedical[HBA1C]), FALSE)</f>
        <v>9.85</v>
      </c>
      <c r="D1166" s="34" cm="1">
        <f t="array" ref="D1166">VLOOKUP($A1166, TblHospital[], COLUMN(TblHospital[Charges]), FALSE)</f>
        <v>9653.81</v>
      </c>
      <c r="E1166" s="40" cm="1">
        <f t="array" ref="E1166">VLOOKUP($A1166, TblHospital[], COLUMN(TblHospital[Age]), FALSE)</f>
        <v>49</v>
      </c>
      <c r="F1166" s="29" cm="1">
        <f t="array" ref="F1166">VLOOKUP($A1166, TblMedical[], COLUMN(TblMedical[BMI]), FALSE)</f>
        <v>30.14</v>
      </c>
      <c r="G1166" s="29" t="str" cm="1">
        <f t="array" ref="G1166">VLOOKUP($A1166, TblMedical[], COLUMN(TblMedical[Heart Issues]), FALSE)</f>
        <v>No</v>
      </c>
      <c r="H1166" s="29" t="str" cm="1">
        <f t="array" ref="H1166">VLOOKUP($A1166, TblMedical[], COLUMN(TblMedical[Any Transplants]), FALSE)</f>
        <v>No</v>
      </c>
      <c r="I1166" s="29" t="str" cm="1">
        <f t="array" ref="I1166">VLOOKUP($A1166, TblMedical[], COLUMN(TblMedical[Cancer history]), FALSE)</f>
        <v>No</v>
      </c>
      <c r="J1166" s="29">
        <f>VLOOKUP($A1166, TblMedical[], 9, FALSE)</f>
        <v>0</v>
      </c>
      <c r="K1166" s="29" t="str" cm="1">
        <f t="array" ref="K1166">VLOOKUP($A1166, TblMedical[], COLUMN(TblMedical[Smoker]), FALSE)</f>
        <v>No</v>
      </c>
      <c r="L1166" s="29" t="str" cm="1">
        <f t="array" ref="L1166">VLOOKUP($A1166, TblMedical[], COLUMN(TblMedical[Weight Status]), FALSE)</f>
        <v>Obesity</v>
      </c>
      <c r="M1166" s="29" t="str" cm="1">
        <f t="array" ref="M1166">VLOOKUP($A1166, TblMedical[], COLUMN(TblMedical[Diabetes Status]), FALSE)</f>
        <v>Diabetes</v>
      </c>
      <c r="N1166" s="30" cm="1">
        <f t="array" ref="N1166">VLOOKUP($A1166, TblHospital[], COLUMN(TblHospital[DateofBirth]), FALSE)</f>
        <v>27218</v>
      </c>
      <c r="O1166" s="35" t="str" cm="1">
        <f t="array" ref="O1166">VLOOKUP($A1166, TblHospital[], COLUMN(TblHospital[Hospital tier]), FALSE)</f>
        <v>tier - 2</v>
      </c>
      <c r="P1166" s="35" t="str" cm="1">
        <f t="array" ref="P1166">VLOOKUP($A1166, TblHospital[], COLUMN(TblHospital[City tier]), FALSE)</f>
        <v>tier - 2</v>
      </c>
      <c r="Q1166" s="35" t="str" cm="1">
        <f t="array" ref="Q1166">VLOOKUP($A1166, TblHospital[],COLUMN(TblHospital[State ID]), FALSE)</f>
        <v>R1011</v>
      </c>
      <c r="R1166" s="31"/>
      <c r="S1166" s="31"/>
      <c r="T1166" s="31"/>
    </row>
    <row r="1167" spans="1:20" x14ac:dyDescent="0.25">
      <c r="A1167" s="39" t="str">
        <f>TblNames[[#This Row],[Customer ID]]</f>
        <v>Id1166</v>
      </c>
      <c r="B1167" s="29" t="str" cm="1">
        <f t="array" ref="B1167">VLOOKUP($A1167, TblNames[], COLUMN(TblNames[First Name]), FALSE)</f>
        <v>Grace</v>
      </c>
      <c r="C1167" s="29" cm="1">
        <f t="array" ref="C1167">VLOOKUP($A1167, TblMedical[], COLUMN(TblMedical[HBA1C]), FALSE)</f>
        <v>6.94</v>
      </c>
      <c r="D1167" s="34" cm="1">
        <f t="array" ref="D1167">VLOOKUP($A1167, TblHospital[], COLUMN(TblHospital[Charges]), FALSE)</f>
        <v>9644.25</v>
      </c>
      <c r="E1167" s="40" cm="1">
        <f t="array" ref="E1167">VLOOKUP($A1167, TblHospital[], COLUMN(TblHospital[Age]), FALSE)</f>
        <v>52</v>
      </c>
      <c r="F1167" s="29" cm="1">
        <f t="array" ref="F1167">VLOOKUP($A1167, TblMedical[], COLUMN(TblMedical[BMI]), FALSE)</f>
        <v>18.05</v>
      </c>
      <c r="G1167" s="29" t="str" cm="1">
        <f t="array" ref="G1167">VLOOKUP($A1167, TblMedical[], COLUMN(TblMedical[Heart Issues]), FALSE)</f>
        <v>No</v>
      </c>
      <c r="H1167" s="29" t="str" cm="1">
        <f t="array" ref="H1167">VLOOKUP($A1167, TblMedical[], COLUMN(TblMedical[Any Transplants]), FALSE)</f>
        <v>No</v>
      </c>
      <c r="I1167" s="29" t="str" cm="1">
        <f t="array" ref="I1167">VLOOKUP($A1167, TblMedical[], COLUMN(TblMedical[Cancer history]), FALSE)</f>
        <v>No</v>
      </c>
      <c r="J1167" s="29">
        <f>VLOOKUP($A1167, TblMedical[], 9, FALSE)</f>
        <v>0</v>
      </c>
      <c r="K1167" s="29" t="str" cm="1">
        <f t="array" ref="K1167">VLOOKUP($A1167, TblMedical[], COLUMN(TblMedical[Smoker]), FALSE)</f>
        <v>No</v>
      </c>
      <c r="L1167" s="29" t="str" cm="1">
        <f t="array" ref="L1167">VLOOKUP($A1167, TblMedical[], COLUMN(TblMedical[Weight Status]), FALSE)</f>
        <v>Underweight</v>
      </c>
      <c r="M1167" s="29" t="str" cm="1">
        <f t="array" ref="M1167">VLOOKUP($A1167, TblMedical[], COLUMN(TblMedical[Diabetes Status]), FALSE)</f>
        <v>Prediabetes</v>
      </c>
      <c r="N1167" s="30" cm="1">
        <f t="array" ref="N1167">VLOOKUP($A1167, TblHospital[], COLUMN(TblHospital[DateofBirth]), FALSE)</f>
        <v>26133</v>
      </c>
      <c r="O1167" s="35" t="str" cm="1">
        <f t="array" ref="O1167">VLOOKUP($A1167, TblHospital[], COLUMN(TblHospital[Hospital tier]), FALSE)</f>
        <v>tier - 2</v>
      </c>
      <c r="P1167" s="35" t="str" cm="1">
        <f t="array" ref="P1167">VLOOKUP($A1167, TblHospital[], COLUMN(TblHospital[City tier]), FALSE)</f>
        <v>tier - 1</v>
      </c>
      <c r="Q1167" s="35" t="str" cm="1">
        <f t="array" ref="Q1167">VLOOKUP($A1167, TblHospital[],COLUMN(TblHospital[State ID]), FALSE)</f>
        <v>R1012</v>
      </c>
      <c r="R1167" s="31"/>
      <c r="S1167" s="31"/>
      <c r="T1167" s="31"/>
    </row>
    <row r="1168" spans="1:20" x14ac:dyDescent="0.25">
      <c r="A1168" s="39" t="str">
        <f>TblNames[[#This Row],[Customer ID]]</f>
        <v>Id1167</v>
      </c>
      <c r="B1168" s="29" t="str" cm="1">
        <f t="array" ref="B1168">VLOOKUP($A1168, TblNames[], COLUMN(TblNames[First Name]), FALSE)</f>
        <v>Samantha</v>
      </c>
      <c r="C1168" s="29" cm="1">
        <f t="array" ref="C1168">VLOOKUP($A1168, TblMedical[], COLUMN(TblMedical[HBA1C]), FALSE)</f>
        <v>11.3</v>
      </c>
      <c r="D1168" s="34" cm="1">
        <f t="array" ref="D1168">VLOOKUP($A1168, TblHospital[], COLUMN(TblHospital[Charges]), FALSE)</f>
        <v>9634.5400000000009</v>
      </c>
      <c r="E1168" s="40" cm="1">
        <f t="array" ref="E1168">VLOOKUP($A1168, TblHospital[], COLUMN(TblHospital[Age]), FALSE)</f>
        <v>52</v>
      </c>
      <c r="F1168" s="29" cm="1">
        <f t="array" ref="F1168">VLOOKUP($A1168, TblMedical[], COLUMN(TblMedical[BMI]), FALSE)</f>
        <v>37.4</v>
      </c>
      <c r="G1168" s="29" t="str" cm="1">
        <f t="array" ref="G1168">VLOOKUP($A1168, TblMedical[], COLUMN(TblMedical[Heart Issues]), FALSE)</f>
        <v>Yes</v>
      </c>
      <c r="H1168" s="29" t="str" cm="1">
        <f t="array" ref="H1168">VLOOKUP($A1168, TblMedical[], COLUMN(TblMedical[Any Transplants]), FALSE)</f>
        <v>No</v>
      </c>
      <c r="I1168" s="29" t="str" cm="1">
        <f t="array" ref="I1168">VLOOKUP($A1168, TblMedical[], COLUMN(TblMedical[Cancer history]), FALSE)</f>
        <v>No</v>
      </c>
      <c r="J1168" s="29">
        <f>VLOOKUP($A1168, TblMedical[], 9, FALSE)</f>
        <v>2</v>
      </c>
      <c r="K1168" s="29" t="str" cm="1">
        <f t="array" ref="K1168">VLOOKUP($A1168, TblMedical[], COLUMN(TblMedical[Smoker]), FALSE)</f>
        <v>No</v>
      </c>
      <c r="L1168" s="29" t="str" cm="1">
        <f t="array" ref="L1168">VLOOKUP($A1168, TblMedical[], COLUMN(TblMedical[Weight Status]), FALSE)</f>
        <v>Obesity</v>
      </c>
      <c r="M1168" s="29" t="str" cm="1">
        <f t="array" ref="M1168">VLOOKUP($A1168, TblMedical[], COLUMN(TblMedical[Diabetes Status]), FALSE)</f>
        <v>Diabetes</v>
      </c>
      <c r="N1168" s="30" cm="1">
        <f t="array" ref="N1168">VLOOKUP($A1168, TblHospital[], COLUMN(TblHospital[DateofBirth]), FALSE)</f>
        <v>25841</v>
      </c>
      <c r="O1168" s="35" t="str" cm="1">
        <f t="array" ref="O1168">VLOOKUP($A1168, TblHospital[], COLUMN(TblHospital[Hospital tier]), FALSE)</f>
        <v>tier - 2</v>
      </c>
      <c r="P1168" s="35" t="str" cm="1">
        <f t="array" ref="P1168">VLOOKUP($A1168, TblHospital[], COLUMN(TblHospital[City tier]), FALSE)</f>
        <v>tier - 2</v>
      </c>
      <c r="Q1168" s="35" t="str" cm="1">
        <f t="array" ref="Q1168">VLOOKUP($A1168, TblHospital[],COLUMN(TblHospital[State ID]), FALSE)</f>
        <v>R1011</v>
      </c>
      <c r="R1168" s="31"/>
      <c r="S1168" s="31"/>
      <c r="T1168" s="31"/>
    </row>
    <row r="1169" spans="1:20" x14ac:dyDescent="0.25">
      <c r="A1169" s="39" t="str">
        <f>TblNames[[#This Row],[Customer ID]]</f>
        <v>Id1168</v>
      </c>
      <c r="B1169" s="29" t="str" cm="1">
        <f t="array" ref="B1169">VLOOKUP($A1169, TblNames[], COLUMN(TblNames[First Name]), FALSE)</f>
        <v>Nicole R</v>
      </c>
      <c r="C1169" s="29" cm="1">
        <f t="array" ref="C1169">VLOOKUP($A1169, TblMedical[], COLUMN(TblMedical[HBA1C]), FALSE)</f>
        <v>9.23</v>
      </c>
      <c r="D1169" s="34" cm="1">
        <f t="array" ref="D1169">VLOOKUP($A1169, TblHospital[], COLUMN(TblHospital[Charges]), FALSE)</f>
        <v>9630.91</v>
      </c>
      <c r="E1169" s="40" cm="1">
        <f t="array" ref="E1169">VLOOKUP($A1169, TblHospital[], COLUMN(TblHospital[Age]), FALSE)</f>
        <v>55</v>
      </c>
      <c r="F1169" s="29" cm="1">
        <f t="array" ref="F1169">VLOOKUP($A1169, TblMedical[], COLUMN(TblMedical[BMI]), FALSE)</f>
        <v>25.75</v>
      </c>
      <c r="G1169" s="29" t="str" cm="1">
        <f t="array" ref="G1169">VLOOKUP($A1169, TblMedical[], COLUMN(TblMedical[Heart Issues]), FALSE)</f>
        <v>No</v>
      </c>
      <c r="H1169" s="29" t="str" cm="1">
        <f t="array" ref="H1169">VLOOKUP($A1169, TblMedical[], COLUMN(TblMedical[Any Transplants]), FALSE)</f>
        <v>No</v>
      </c>
      <c r="I1169" s="29" t="str" cm="1">
        <f t="array" ref="I1169">VLOOKUP($A1169, TblMedical[], COLUMN(TblMedical[Cancer history]), FALSE)</f>
        <v>No</v>
      </c>
      <c r="J1169" s="29">
        <f>VLOOKUP($A1169, TblMedical[], 9, FALSE)</f>
        <v>0</v>
      </c>
      <c r="K1169" s="29" t="str" cm="1">
        <f t="array" ref="K1169">VLOOKUP($A1169, TblMedical[], COLUMN(TblMedical[Smoker]), FALSE)</f>
        <v>No</v>
      </c>
      <c r="L1169" s="29" t="str" cm="1">
        <f t="array" ref="L1169">VLOOKUP($A1169, TblMedical[], COLUMN(TblMedical[Weight Status]), FALSE)</f>
        <v>Overweight</v>
      </c>
      <c r="M1169" s="29" t="str" cm="1">
        <f t="array" ref="M1169">VLOOKUP($A1169, TblMedical[], COLUMN(TblMedical[Diabetes Status]), FALSE)</f>
        <v>Diabetes</v>
      </c>
      <c r="N1169" s="30" cm="1">
        <f t="array" ref="N1169">VLOOKUP($A1169, TblHospital[], COLUMN(TblHospital[DateofBirth]), FALSE)</f>
        <v>25011</v>
      </c>
      <c r="O1169" s="35" t="str" cm="1">
        <f t="array" ref="O1169">VLOOKUP($A1169, TblHospital[], COLUMN(TblHospital[Hospital tier]), FALSE)</f>
        <v>tier - 3</v>
      </c>
      <c r="P1169" s="35" t="str" cm="1">
        <f t="array" ref="P1169">VLOOKUP($A1169, TblHospital[], COLUMN(TblHospital[City tier]), FALSE)</f>
        <v>tier - 2</v>
      </c>
      <c r="Q1169" s="35" t="str" cm="1">
        <f t="array" ref="Q1169">VLOOKUP($A1169, TblHospital[],COLUMN(TblHospital[State ID]), FALSE)</f>
        <v>R1013</v>
      </c>
      <c r="R1169" s="31"/>
      <c r="S1169" s="31"/>
      <c r="T1169" s="31"/>
    </row>
    <row r="1170" spans="1:20" x14ac:dyDescent="0.25">
      <c r="A1170" s="39" t="str">
        <f>TblNames[[#This Row],[Customer ID]]</f>
        <v>Id1169</v>
      </c>
      <c r="B1170" s="29" t="str" cm="1">
        <f t="array" ref="B1170">VLOOKUP($A1170, TblNames[], COLUMN(TblNames[First Name]), FALSE)</f>
        <v>David W</v>
      </c>
      <c r="C1170" s="29" cm="1">
        <f t="array" ref="C1170">VLOOKUP($A1170, TblMedical[], COLUMN(TblMedical[HBA1C]), FALSE)</f>
        <v>4.37</v>
      </c>
      <c r="D1170" s="34" cm="1">
        <f t="array" ref="D1170">VLOOKUP($A1170, TblHospital[], COLUMN(TblHospital[Charges]), FALSE)</f>
        <v>9630.4</v>
      </c>
      <c r="E1170" s="40" cm="1">
        <f t="array" ref="E1170">VLOOKUP($A1170, TblHospital[], COLUMN(TblHospital[Age]), FALSE)</f>
        <v>50</v>
      </c>
      <c r="F1170" s="29" cm="1">
        <f t="array" ref="F1170">VLOOKUP($A1170, TblMedical[], COLUMN(TblMedical[BMI]), FALSE)</f>
        <v>32.299999999999997</v>
      </c>
      <c r="G1170" s="29" t="str" cm="1">
        <f t="array" ref="G1170">VLOOKUP($A1170, TblMedical[], COLUMN(TblMedical[Heart Issues]), FALSE)</f>
        <v>No</v>
      </c>
      <c r="H1170" s="29" t="str" cm="1">
        <f t="array" ref="H1170">VLOOKUP($A1170, TblMedical[], COLUMN(TblMedical[Any Transplants]), FALSE)</f>
        <v>No</v>
      </c>
      <c r="I1170" s="29" t="str" cm="1">
        <f t="array" ref="I1170">VLOOKUP($A1170, TblMedical[], COLUMN(TblMedical[Cancer history]), FALSE)</f>
        <v>No</v>
      </c>
      <c r="J1170" s="29">
        <f>VLOOKUP($A1170, TblMedical[], 9, FALSE)</f>
        <v>2</v>
      </c>
      <c r="K1170" s="29" t="str" cm="1">
        <f t="array" ref="K1170">VLOOKUP($A1170, TblMedical[], COLUMN(TblMedical[Smoker]), FALSE)</f>
        <v>No</v>
      </c>
      <c r="L1170" s="29" t="str" cm="1">
        <f t="array" ref="L1170">VLOOKUP($A1170, TblMedical[], COLUMN(TblMedical[Weight Status]), FALSE)</f>
        <v>Obesity</v>
      </c>
      <c r="M1170" s="29" t="str" cm="1">
        <f t="array" ref="M1170">VLOOKUP($A1170, TblMedical[], COLUMN(TblMedical[Diabetes Status]), FALSE)</f>
        <v>Normal</v>
      </c>
      <c r="N1170" s="30" cm="1">
        <f t="array" ref="N1170">VLOOKUP($A1170, TblHospital[], COLUMN(TblHospital[DateofBirth]), FALSE)</f>
        <v>26595</v>
      </c>
      <c r="O1170" s="35" t="str" cm="1">
        <f t="array" ref="O1170">VLOOKUP($A1170, TblHospital[], COLUMN(TblHospital[Hospital tier]), FALSE)</f>
        <v>tier - 2</v>
      </c>
      <c r="P1170" s="35" t="str" cm="1">
        <f t="array" ref="P1170">VLOOKUP($A1170, TblHospital[], COLUMN(TblHospital[City tier]), FALSE)</f>
        <v>tier - 2</v>
      </c>
      <c r="Q1170" s="35" t="str" cm="1">
        <f t="array" ref="Q1170">VLOOKUP($A1170, TblHospital[],COLUMN(TblHospital[State ID]), FALSE)</f>
        <v>R1011</v>
      </c>
      <c r="R1170" s="31"/>
      <c r="S1170" s="31"/>
      <c r="T1170" s="31"/>
    </row>
    <row r="1171" spans="1:20" x14ac:dyDescent="0.25">
      <c r="A1171" s="39" t="str">
        <f>TblNames[[#This Row],[Customer ID]]</f>
        <v>Id1170</v>
      </c>
      <c r="B1171" s="29" t="str" cm="1">
        <f t="array" ref="B1171">VLOOKUP($A1171, TblNames[], COLUMN(TblNames[First Name]), FALSE)</f>
        <v>Grant</v>
      </c>
      <c r="C1171" s="29" cm="1">
        <f t="array" ref="C1171">VLOOKUP($A1171, TblMedical[], COLUMN(TblMedical[HBA1C]), FALSE)</f>
        <v>5.76</v>
      </c>
      <c r="D1171" s="34" cm="1">
        <f t="array" ref="D1171">VLOOKUP($A1171, TblHospital[], COLUMN(TblHospital[Charges]), FALSE)</f>
        <v>9630.2999999999993</v>
      </c>
      <c r="E1171" s="40" cm="1">
        <f t="array" ref="E1171">VLOOKUP($A1171, TblHospital[], COLUMN(TblHospital[Age]), FALSE)</f>
        <v>43</v>
      </c>
      <c r="F1171" s="29" cm="1">
        <f t="array" ref="F1171">VLOOKUP($A1171, TblMedical[], COLUMN(TblMedical[BMI]), FALSE)</f>
        <v>28.61</v>
      </c>
      <c r="G1171" s="29" t="str" cm="1">
        <f t="array" ref="G1171">VLOOKUP($A1171, TblMedical[], COLUMN(TblMedical[Heart Issues]), FALSE)</f>
        <v>No</v>
      </c>
      <c r="H1171" s="29" t="str" cm="1">
        <f t="array" ref="H1171">VLOOKUP($A1171, TblMedical[], COLUMN(TblMedical[Any Transplants]), FALSE)</f>
        <v>No</v>
      </c>
      <c r="I1171" s="29" t="str" cm="1">
        <f t="array" ref="I1171">VLOOKUP($A1171, TblMedical[], COLUMN(TblMedical[Cancer history]), FALSE)</f>
        <v>Yes</v>
      </c>
      <c r="J1171" s="29">
        <f>VLOOKUP($A1171, TblMedical[], 9, FALSE)</f>
        <v>1</v>
      </c>
      <c r="K1171" s="29" t="str" cm="1">
        <f t="array" ref="K1171">VLOOKUP($A1171, TblMedical[], COLUMN(TblMedical[Smoker]), FALSE)</f>
        <v>No</v>
      </c>
      <c r="L1171" s="29" t="str" cm="1">
        <f t="array" ref="L1171">VLOOKUP($A1171, TblMedical[], COLUMN(TblMedical[Weight Status]), FALSE)</f>
        <v>Overweight</v>
      </c>
      <c r="M1171" s="29" t="str" cm="1">
        <f t="array" ref="M1171">VLOOKUP($A1171, TblMedical[], COLUMN(TblMedical[Diabetes Status]), FALSE)</f>
        <v>Normal</v>
      </c>
      <c r="N1171" s="30" cm="1">
        <f t="array" ref="N1171">VLOOKUP($A1171, TblHospital[], COLUMN(TblHospital[DateofBirth]), FALSE)</f>
        <v>29208</v>
      </c>
      <c r="O1171" s="35" t="str" cm="1">
        <f t="array" ref="O1171">VLOOKUP($A1171, TblHospital[], COLUMN(TblHospital[Hospital tier]), FALSE)</f>
        <v>tier - 2</v>
      </c>
      <c r="P1171" s="35" t="str" cm="1">
        <f t="array" ref="P1171">VLOOKUP($A1171, TblHospital[], COLUMN(TblHospital[City tier]), FALSE)</f>
        <v>tier - 2</v>
      </c>
      <c r="Q1171" s="35" t="str" cm="1">
        <f t="array" ref="Q1171">VLOOKUP($A1171, TblHospital[],COLUMN(TblHospital[State ID]), FALSE)</f>
        <v>R1021</v>
      </c>
      <c r="R1171" s="31"/>
      <c r="S1171" s="31"/>
      <c r="T1171" s="31"/>
    </row>
    <row r="1172" spans="1:20" x14ac:dyDescent="0.25">
      <c r="A1172" s="39" t="str">
        <f>TblNames[[#This Row],[Customer ID]]</f>
        <v>Id1171</v>
      </c>
      <c r="B1172" s="29" t="str" cm="1">
        <f t="array" ref="B1172">VLOOKUP($A1172, TblNames[], COLUMN(TblNames[First Name]), FALSE)</f>
        <v>Sophia</v>
      </c>
      <c r="C1172" s="29" cm="1">
        <f t="array" ref="C1172">VLOOKUP($A1172, TblMedical[], COLUMN(TblMedical[HBA1C]), FALSE)</f>
        <v>4.96</v>
      </c>
      <c r="D1172" s="34" cm="1">
        <f t="array" ref="D1172">VLOOKUP($A1172, TblHospital[], COLUMN(TblHospital[Charges]), FALSE)</f>
        <v>9628.7900000000009</v>
      </c>
      <c r="E1172" s="40" cm="1">
        <f t="array" ref="E1172">VLOOKUP($A1172, TblHospital[], COLUMN(TblHospital[Age]), FALSE)</f>
        <v>25</v>
      </c>
      <c r="F1172" s="29" cm="1">
        <f t="array" ref="F1172">VLOOKUP($A1172, TblMedical[], COLUMN(TblMedical[BMI]), FALSE)</f>
        <v>45.41</v>
      </c>
      <c r="G1172" s="29" t="str" cm="1">
        <f t="array" ref="G1172">VLOOKUP($A1172, TblMedical[], COLUMN(TblMedical[Heart Issues]), FALSE)</f>
        <v>No</v>
      </c>
      <c r="H1172" s="29" t="str" cm="1">
        <f t="array" ref="H1172">VLOOKUP($A1172, TblMedical[], COLUMN(TblMedical[Any Transplants]), FALSE)</f>
        <v>No</v>
      </c>
      <c r="I1172" s="29" t="str" cm="1">
        <f t="array" ref="I1172">VLOOKUP($A1172, TblMedical[], COLUMN(TblMedical[Cancer history]), FALSE)</f>
        <v>No</v>
      </c>
      <c r="J1172" s="29">
        <f>VLOOKUP($A1172, TblMedical[], 9, FALSE)</f>
        <v>1</v>
      </c>
      <c r="K1172" s="29" t="str" cm="1">
        <f t="array" ref="K1172">VLOOKUP($A1172, TblMedical[], COLUMN(TblMedical[Smoker]), FALSE)</f>
        <v>No</v>
      </c>
      <c r="L1172" s="29" t="str" cm="1">
        <f t="array" ref="L1172">VLOOKUP($A1172, TblMedical[], COLUMN(TblMedical[Weight Status]), FALSE)</f>
        <v>Obesity</v>
      </c>
      <c r="M1172" s="29" t="str" cm="1">
        <f t="array" ref="M1172">VLOOKUP($A1172, TblMedical[], COLUMN(TblMedical[Diabetes Status]), FALSE)</f>
        <v>Normal</v>
      </c>
      <c r="N1172" s="30" cm="1">
        <f t="array" ref="N1172">VLOOKUP($A1172, TblHospital[], COLUMN(TblHospital[DateofBirth]), FALSE)</f>
        <v>35969</v>
      </c>
      <c r="O1172" s="35" t="str" cm="1">
        <f t="array" ref="O1172">VLOOKUP($A1172, TblHospital[], COLUMN(TblHospital[Hospital tier]), FALSE)</f>
        <v>tier - 2</v>
      </c>
      <c r="P1172" s="35" t="str" cm="1">
        <f t="array" ref="P1172">VLOOKUP($A1172, TblHospital[], COLUMN(TblHospital[City tier]), FALSE)</f>
        <v>tier - 2</v>
      </c>
      <c r="Q1172" s="35" t="str" cm="1">
        <f t="array" ref="Q1172">VLOOKUP($A1172, TblHospital[],COLUMN(TblHospital[State ID]), FALSE)</f>
        <v>R1026</v>
      </c>
      <c r="R1172" s="31"/>
      <c r="S1172" s="31"/>
      <c r="T1172" s="31"/>
    </row>
    <row r="1173" spans="1:20" x14ac:dyDescent="0.25">
      <c r="A1173" s="39" t="str">
        <f>TblNames[[#This Row],[Customer ID]]</f>
        <v>Id1172</v>
      </c>
      <c r="B1173" s="29" t="str" cm="1">
        <f t="array" ref="B1173">VLOOKUP($A1173, TblNames[], COLUMN(TblNames[First Name]), FALSE)</f>
        <v>Christina</v>
      </c>
      <c r="C1173" s="29" cm="1">
        <f t="array" ref="C1173">VLOOKUP($A1173, TblMedical[], COLUMN(TblMedical[HBA1C]), FALSE)</f>
        <v>11.04</v>
      </c>
      <c r="D1173" s="34" cm="1">
        <f t="array" ref="D1173">VLOOKUP($A1173, TblHospital[], COLUMN(TblHospital[Charges]), FALSE)</f>
        <v>9625.92</v>
      </c>
      <c r="E1173" s="40" cm="1">
        <f t="array" ref="E1173">VLOOKUP($A1173, TblHospital[], COLUMN(TblHospital[Age]), FALSE)</f>
        <v>52</v>
      </c>
      <c r="F1173" s="29" cm="1">
        <f t="array" ref="F1173">VLOOKUP($A1173, TblMedical[], COLUMN(TblMedical[BMI]), FALSE)</f>
        <v>31.2</v>
      </c>
      <c r="G1173" s="29" t="str" cm="1">
        <f t="array" ref="G1173">VLOOKUP($A1173, TblMedical[], COLUMN(TblMedical[Heart Issues]), FALSE)</f>
        <v>Yes</v>
      </c>
      <c r="H1173" s="29" t="str" cm="1">
        <f t="array" ref="H1173">VLOOKUP($A1173, TblMedical[], COLUMN(TblMedical[Any Transplants]), FALSE)</f>
        <v>No</v>
      </c>
      <c r="I1173" s="29" t="str" cm="1">
        <f t="array" ref="I1173">VLOOKUP($A1173, TblMedical[], COLUMN(TblMedical[Cancer history]), FALSE)</f>
        <v>No</v>
      </c>
      <c r="J1173" s="29">
        <f>VLOOKUP($A1173, TblMedical[], 9, FALSE)</f>
        <v>2</v>
      </c>
      <c r="K1173" s="29" t="str" cm="1">
        <f t="array" ref="K1173">VLOOKUP($A1173, TblMedical[], COLUMN(TblMedical[Smoker]), FALSE)</f>
        <v>No</v>
      </c>
      <c r="L1173" s="29" t="str" cm="1">
        <f t="array" ref="L1173">VLOOKUP($A1173, TblMedical[], COLUMN(TblMedical[Weight Status]), FALSE)</f>
        <v>Obesity</v>
      </c>
      <c r="M1173" s="29" t="str" cm="1">
        <f t="array" ref="M1173">VLOOKUP($A1173, TblMedical[], COLUMN(TblMedical[Diabetes Status]), FALSE)</f>
        <v>Diabetes</v>
      </c>
      <c r="N1173" s="30" cm="1">
        <f t="array" ref="N1173">VLOOKUP($A1173, TblHospital[], COLUMN(TblHospital[DateofBirth]), FALSE)</f>
        <v>25918</v>
      </c>
      <c r="O1173" s="35" t="str" cm="1">
        <f t="array" ref="O1173">VLOOKUP($A1173, TblHospital[], COLUMN(TblHospital[Hospital tier]), FALSE)</f>
        <v>tier - 2</v>
      </c>
      <c r="P1173" s="35" t="str" cm="1">
        <f t="array" ref="P1173">VLOOKUP($A1173, TblHospital[], COLUMN(TblHospital[City tier]), FALSE)</f>
        <v>tier - 3</v>
      </c>
      <c r="Q1173" s="35" t="str" cm="1">
        <f t="array" ref="Q1173">VLOOKUP($A1173, TblHospital[],COLUMN(TblHospital[State ID]), FALSE)</f>
        <v>R1011</v>
      </c>
      <c r="R1173" s="31"/>
      <c r="S1173" s="31"/>
      <c r="T1173" s="31"/>
    </row>
    <row r="1174" spans="1:20" x14ac:dyDescent="0.25">
      <c r="A1174" s="39" t="str">
        <f>TblNames[[#This Row],[Customer ID]]</f>
        <v>Id1173</v>
      </c>
      <c r="B1174" s="29" t="str" cm="1">
        <f t="array" ref="B1174">VLOOKUP($A1174, TblNames[], COLUMN(TblNames[First Name]), FALSE)</f>
        <v>Sam L</v>
      </c>
      <c r="C1174" s="29" cm="1">
        <f t="array" ref="C1174">VLOOKUP($A1174, TblMedical[], COLUMN(TblMedical[HBA1C]), FALSE)</f>
        <v>7.81</v>
      </c>
      <c r="D1174" s="34" cm="1">
        <f t="array" ref="D1174">VLOOKUP($A1174, TblHospital[], COLUMN(TblHospital[Charges]), FALSE)</f>
        <v>9620.33</v>
      </c>
      <c r="E1174" s="40" cm="1">
        <f t="array" ref="E1174">VLOOKUP($A1174, TblHospital[], COLUMN(TblHospital[Age]), FALSE)</f>
        <v>47</v>
      </c>
      <c r="F1174" s="29" cm="1">
        <f t="array" ref="F1174">VLOOKUP($A1174, TblMedical[], COLUMN(TblMedical[BMI]), FALSE)</f>
        <v>29.83</v>
      </c>
      <c r="G1174" s="29" t="str" cm="1">
        <f t="array" ref="G1174">VLOOKUP($A1174, TblMedical[], COLUMN(TblMedical[Heart Issues]), FALSE)</f>
        <v>Yes</v>
      </c>
      <c r="H1174" s="29" t="str" cm="1">
        <f t="array" ref="H1174">VLOOKUP($A1174, TblMedical[], COLUMN(TblMedical[Any Transplants]), FALSE)</f>
        <v>No</v>
      </c>
      <c r="I1174" s="29" t="str" cm="1">
        <f t="array" ref="I1174">VLOOKUP($A1174, TblMedical[], COLUMN(TblMedical[Cancer history]), FALSE)</f>
        <v>No</v>
      </c>
      <c r="J1174" s="29">
        <f>VLOOKUP($A1174, TblMedical[], 9, FALSE)</f>
        <v>1</v>
      </c>
      <c r="K1174" s="29" t="str" cm="1">
        <f t="array" ref="K1174">VLOOKUP($A1174, TblMedical[], COLUMN(TblMedical[Smoker]), FALSE)</f>
        <v>No</v>
      </c>
      <c r="L1174" s="29" t="str" cm="1">
        <f t="array" ref="L1174">VLOOKUP($A1174, TblMedical[], COLUMN(TblMedical[Weight Status]), FALSE)</f>
        <v>Overweight</v>
      </c>
      <c r="M1174" s="29" t="str" cm="1">
        <f t="array" ref="M1174">VLOOKUP($A1174, TblMedical[], COLUMN(TblMedical[Diabetes Status]), FALSE)</f>
        <v>Diabetes</v>
      </c>
      <c r="N1174" s="30" cm="1">
        <f t="array" ref="N1174">VLOOKUP($A1174, TblHospital[], COLUMN(TblHospital[DateofBirth]), FALSE)</f>
        <v>27696</v>
      </c>
      <c r="O1174" s="35" t="str" cm="1">
        <f t="array" ref="O1174">VLOOKUP($A1174, TblHospital[], COLUMN(TblHospital[Hospital tier]), FALSE)</f>
        <v>tier - 3</v>
      </c>
      <c r="P1174" s="35" t="str" cm="1">
        <f t="array" ref="P1174">VLOOKUP($A1174, TblHospital[], COLUMN(TblHospital[City tier]), FALSE)</f>
        <v>tier - 3</v>
      </c>
      <c r="Q1174" s="35" t="str" cm="1">
        <f t="array" ref="Q1174">VLOOKUP($A1174, TblHospital[],COLUMN(TblHospital[State ID]), FALSE)</f>
        <v>R1012</v>
      </c>
      <c r="R1174" s="31"/>
      <c r="S1174" s="31"/>
      <c r="T1174" s="31"/>
    </row>
    <row r="1175" spans="1:20" x14ac:dyDescent="0.25">
      <c r="A1175" s="39" t="str">
        <f>TblNames[[#This Row],[Customer ID]]</f>
        <v>Id1174</v>
      </c>
      <c r="B1175" s="29" t="str" cm="1">
        <f t="array" ref="B1175">VLOOKUP($A1175, TblNames[], COLUMN(TblNames[First Name]), FALSE)</f>
        <v>Haley R</v>
      </c>
      <c r="C1175" s="29" cm="1">
        <f t="array" ref="C1175">VLOOKUP($A1175, TblMedical[], COLUMN(TblMedical[HBA1C]), FALSE)</f>
        <v>4.55</v>
      </c>
      <c r="D1175" s="34" cm="1">
        <f t="array" ref="D1175">VLOOKUP($A1175, TblHospital[], COLUMN(TblHospital[Charges]), FALSE)</f>
        <v>9619.18</v>
      </c>
      <c r="E1175" s="40" cm="1">
        <f t="array" ref="E1175">VLOOKUP($A1175, TblHospital[], COLUMN(TblHospital[Age]), FALSE)</f>
        <v>40</v>
      </c>
      <c r="F1175" s="29" cm="1">
        <f t="array" ref="F1175">VLOOKUP($A1175, TblMedical[], COLUMN(TblMedical[BMI]), FALSE)</f>
        <v>29.06</v>
      </c>
      <c r="G1175" s="29" t="str" cm="1">
        <f t="array" ref="G1175">VLOOKUP($A1175, TblMedical[], COLUMN(TblMedical[Heart Issues]), FALSE)</f>
        <v>No</v>
      </c>
      <c r="H1175" s="29" t="str" cm="1">
        <f t="array" ref="H1175">VLOOKUP($A1175, TblMedical[], COLUMN(TblMedical[Any Transplants]), FALSE)</f>
        <v>No</v>
      </c>
      <c r="I1175" s="29" t="str" cm="1">
        <f t="array" ref="I1175">VLOOKUP($A1175, TblMedical[], COLUMN(TblMedical[Cancer history]), FALSE)</f>
        <v>No</v>
      </c>
      <c r="J1175" s="29">
        <f>VLOOKUP($A1175, TblMedical[], 9, FALSE)</f>
        <v>0</v>
      </c>
      <c r="K1175" s="29" t="str" cm="1">
        <f t="array" ref="K1175">VLOOKUP($A1175, TblMedical[], COLUMN(TblMedical[Smoker]), FALSE)</f>
        <v>No</v>
      </c>
      <c r="L1175" s="29" t="str" cm="1">
        <f t="array" ref="L1175">VLOOKUP($A1175, TblMedical[], COLUMN(TblMedical[Weight Status]), FALSE)</f>
        <v>Overweight</v>
      </c>
      <c r="M1175" s="29" t="str" cm="1">
        <f t="array" ref="M1175">VLOOKUP($A1175, TblMedical[], COLUMN(TblMedical[Diabetes Status]), FALSE)</f>
        <v>Normal</v>
      </c>
      <c r="N1175" s="30" cm="1">
        <f t="array" ref="N1175">VLOOKUP($A1175, TblHospital[], COLUMN(TblHospital[DateofBirth]), FALSE)</f>
        <v>30192</v>
      </c>
      <c r="O1175" s="35" t="str" cm="1">
        <f t="array" ref="O1175">VLOOKUP($A1175, TblHospital[], COLUMN(TblHospital[Hospital tier]), FALSE)</f>
        <v>tier - 2</v>
      </c>
      <c r="P1175" s="35" t="str" cm="1">
        <f t="array" ref="P1175">VLOOKUP($A1175, TblHospital[], COLUMN(TblHospital[City tier]), FALSE)</f>
        <v>tier - 1</v>
      </c>
      <c r="Q1175" s="35" t="str" cm="1">
        <f t="array" ref="Q1175">VLOOKUP($A1175, TblHospital[],COLUMN(TblHospital[State ID]), FALSE)</f>
        <v>R1025</v>
      </c>
      <c r="R1175" s="31"/>
      <c r="S1175" s="31"/>
      <c r="T1175" s="31"/>
    </row>
    <row r="1176" spans="1:20" x14ac:dyDescent="0.25">
      <c r="A1176" s="39" t="str">
        <f>TblNames[[#This Row],[Customer ID]]</f>
        <v>Id1175</v>
      </c>
      <c r="B1176" s="29" t="str" cm="1">
        <f t="array" ref="B1176">VLOOKUP($A1176, TblNames[], COLUMN(TblNames[First Name]), FALSE)</f>
        <v>Ethan</v>
      </c>
      <c r="C1176" s="29" cm="1">
        <f t="array" ref="C1176">VLOOKUP($A1176, TblMedical[], COLUMN(TblMedical[HBA1C]), FALSE)</f>
        <v>6.13</v>
      </c>
      <c r="D1176" s="34" cm="1">
        <f t="array" ref="D1176">VLOOKUP($A1176, TblHospital[], COLUMN(TblHospital[Charges]), FALSE)</f>
        <v>9617.66</v>
      </c>
      <c r="E1176" s="40" cm="1">
        <f t="array" ref="E1176">VLOOKUP($A1176, TblHospital[], COLUMN(TblHospital[Age]), FALSE)</f>
        <v>50</v>
      </c>
      <c r="F1176" s="29" cm="1">
        <f t="array" ref="F1176">VLOOKUP($A1176, TblMedical[], COLUMN(TblMedical[BMI]), FALSE)</f>
        <v>27.454999999999998</v>
      </c>
      <c r="G1176" s="29" t="str" cm="1">
        <f t="array" ref="G1176">VLOOKUP($A1176, TblMedical[], COLUMN(TblMedical[Heart Issues]), FALSE)</f>
        <v>No</v>
      </c>
      <c r="H1176" s="29" t="str" cm="1">
        <f t="array" ref="H1176">VLOOKUP($A1176, TblMedical[], COLUMN(TblMedical[Any Transplants]), FALSE)</f>
        <v>No</v>
      </c>
      <c r="I1176" s="29" t="str" cm="1">
        <f t="array" ref="I1176">VLOOKUP($A1176, TblMedical[], COLUMN(TblMedical[Cancer history]), FALSE)</f>
        <v>No</v>
      </c>
      <c r="J1176" s="29">
        <f>VLOOKUP($A1176, TblMedical[], 9, FALSE)</f>
        <v>2</v>
      </c>
      <c r="K1176" s="29" t="str" cm="1">
        <f t="array" ref="K1176">VLOOKUP($A1176, TblMedical[], COLUMN(TblMedical[Smoker]), FALSE)</f>
        <v>No</v>
      </c>
      <c r="L1176" s="29" t="str" cm="1">
        <f t="array" ref="L1176">VLOOKUP($A1176, TblMedical[], COLUMN(TblMedical[Weight Status]), FALSE)</f>
        <v>Overweight</v>
      </c>
      <c r="M1176" s="29" t="str" cm="1">
        <f t="array" ref="M1176">VLOOKUP($A1176, TblMedical[], COLUMN(TblMedical[Diabetes Status]), FALSE)</f>
        <v>Prediabetes</v>
      </c>
      <c r="N1176" s="30" cm="1">
        <f t="array" ref="N1176">VLOOKUP($A1176, TblHospital[], COLUMN(TblHospital[DateofBirth]), FALSE)</f>
        <v>26660</v>
      </c>
      <c r="O1176" s="35" t="str" cm="1">
        <f t="array" ref="O1176">VLOOKUP($A1176, TblHospital[], COLUMN(TblHospital[Hospital tier]), FALSE)</f>
        <v>tier - 3</v>
      </c>
      <c r="P1176" s="35" t="str" cm="1">
        <f t="array" ref="P1176">VLOOKUP($A1176, TblHospital[], COLUMN(TblHospital[City tier]), FALSE)</f>
        <v>tier - 3</v>
      </c>
      <c r="Q1176" s="35" t="str" cm="1">
        <f t="array" ref="Q1176">VLOOKUP($A1176, TblHospital[],COLUMN(TblHospital[State ID]), FALSE)</f>
        <v>R1016</v>
      </c>
      <c r="R1176" s="31"/>
      <c r="S1176" s="31"/>
      <c r="T1176" s="31"/>
    </row>
    <row r="1177" spans="1:20" x14ac:dyDescent="0.25">
      <c r="A1177" s="39" t="str">
        <f>TblNames[[#This Row],[Customer ID]]</f>
        <v>Id1176</v>
      </c>
      <c r="B1177" s="29" t="str" cm="1">
        <f t="array" ref="B1177">VLOOKUP($A1177, TblNames[], COLUMN(TblNames[First Name]), FALSE)</f>
        <v>Andrew W</v>
      </c>
      <c r="C1177" s="29" cm="1">
        <f t="array" ref="C1177">VLOOKUP($A1177, TblMedical[], COLUMN(TblMedical[HBA1C]), FALSE)</f>
        <v>6.04</v>
      </c>
      <c r="D1177" s="34" cm="1">
        <f t="array" ref="D1177">VLOOKUP($A1177, TblHospital[], COLUMN(TblHospital[Charges]), FALSE)</f>
        <v>9597.6299999999992</v>
      </c>
      <c r="E1177" s="40" cm="1">
        <f t="array" ref="E1177">VLOOKUP($A1177, TblHospital[], COLUMN(TblHospital[Age]), FALSE)</f>
        <v>58</v>
      </c>
      <c r="F1177" s="29" cm="1">
        <f t="array" ref="F1177">VLOOKUP($A1177, TblMedical[], COLUMN(TblMedical[BMI]), FALSE)</f>
        <v>23.01</v>
      </c>
      <c r="G1177" s="29" t="str" cm="1">
        <f t="array" ref="G1177">VLOOKUP($A1177, TblMedical[], COLUMN(TblMedical[Heart Issues]), FALSE)</f>
        <v>Yes</v>
      </c>
      <c r="H1177" s="29" t="str" cm="1">
        <f t="array" ref="H1177">VLOOKUP($A1177, TblMedical[], COLUMN(TblMedical[Any Transplants]), FALSE)</f>
        <v>No</v>
      </c>
      <c r="I1177" s="29" t="str" cm="1">
        <f t="array" ref="I1177">VLOOKUP($A1177, TblMedical[], COLUMN(TblMedical[Cancer history]), FALSE)</f>
        <v>No</v>
      </c>
      <c r="J1177" s="29">
        <f>VLOOKUP($A1177, TblMedical[], 9, FALSE)</f>
        <v>1</v>
      </c>
      <c r="K1177" s="29" t="str" cm="1">
        <f t="array" ref="K1177">VLOOKUP($A1177, TblMedical[], COLUMN(TblMedical[Smoker]), FALSE)</f>
        <v>No</v>
      </c>
      <c r="L1177" s="29" t="str" cm="1">
        <f t="array" ref="L1177">VLOOKUP($A1177, TblMedical[], COLUMN(TblMedical[Weight Status]), FALSE)</f>
        <v>Normal Weight</v>
      </c>
      <c r="M1177" s="29" t="str" cm="1">
        <f t="array" ref="M1177">VLOOKUP($A1177, TblMedical[], COLUMN(TblMedical[Diabetes Status]), FALSE)</f>
        <v>Prediabetes</v>
      </c>
      <c r="N1177" s="30" cm="1">
        <f t="array" ref="N1177">VLOOKUP($A1177, TblHospital[], COLUMN(TblHospital[DateofBirth]), FALSE)</f>
        <v>23726</v>
      </c>
      <c r="O1177" s="35" t="str" cm="1">
        <f t="array" ref="O1177">VLOOKUP($A1177, TblHospital[], COLUMN(TblHospital[Hospital tier]), FALSE)</f>
        <v>tier - 3</v>
      </c>
      <c r="P1177" s="35" t="str" cm="1">
        <f t="array" ref="P1177">VLOOKUP($A1177, TblHospital[], COLUMN(TblHospital[City tier]), FALSE)</f>
        <v>tier - 3</v>
      </c>
      <c r="Q1177" s="35" t="str" cm="1">
        <f t="array" ref="Q1177">VLOOKUP($A1177, TblHospital[],COLUMN(TblHospital[State ID]), FALSE)</f>
        <v>R1013</v>
      </c>
      <c r="R1177" s="31"/>
      <c r="S1177" s="31"/>
      <c r="T1177" s="31"/>
    </row>
    <row r="1178" spans="1:20" x14ac:dyDescent="0.25">
      <c r="A1178" s="39" t="str">
        <f>TblNames[[#This Row],[Customer ID]]</f>
        <v>Id1177</v>
      </c>
      <c r="B1178" s="29" t="str" cm="1">
        <f t="array" ref="B1178">VLOOKUP($A1178, TblNames[], COLUMN(TblNames[First Name]), FALSE)</f>
        <v>Mark G</v>
      </c>
      <c r="C1178" s="29" cm="1">
        <f t="array" ref="C1178">VLOOKUP($A1178, TblMedical[], COLUMN(TblMedical[HBA1C]), FALSE)</f>
        <v>8.85</v>
      </c>
      <c r="D1178" s="34" cm="1">
        <f t="array" ref="D1178">VLOOKUP($A1178, TblHospital[], COLUMN(TblHospital[Charges]), FALSE)</f>
        <v>9584.0400000000009</v>
      </c>
      <c r="E1178" s="40" cm="1">
        <f t="array" ref="E1178">VLOOKUP($A1178, TblHospital[], COLUMN(TblHospital[Age]), FALSE)</f>
        <v>41</v>
      </c>
      <c r="F1178" s="29" cm="1">
        <f t="array" ref="F1178">VLOOKUP($A1178, TblMedical[], COLUMN(TblMedical[BMI]), FALSE)</f>
        <v>31.39</v>
      </c>
      <c r="G1178" s="29" t="str" cm="1">
        <f t="array" ref="G1178">VLOOKUP($A1178, TblMedical[], COLUMN(TblMedical[Heart Issues]), FALSE)</f>
        <v>Yes</v>
      </c>
      <c r="H1178" s="29" t="str" cm="1">
        <f t="array" ref="H1178">VLOOKUP($A1178, TblMedical[], COLUMN(TblMedical[Any Transplants]), FALSE)</f>
        <v>No</v>
      </c>
      <c r="I1178" s="29" t="str" cm="1">
        <f t="array" ref="I1178">VLOOKUP($A1178, TblMedical[], COLUMN(TblMedical[Cancer history]), FALSE)</f>
        <v>No</v>
      </c>
      <c r="J1178" s="29">
        <f>VLOOKUP($A1178, TblMedical[], 9, FALSE)</f>
        <v>0</v>
      </c>
      <c r="K1178" s="29" t="str" cm="1">
        <f t="array" ref="K1178">VLOOKUP($A1178, TblMedical[], COLUMN(TblMedical[Smoker]), FALSE)</f>
        <v>No</v>
      </c>
      <c r="L1178" s="29" t="str" cm="1">
        <f t="array" ref="L1178">VLOOKUP($A1178, TblMedical[], COLUMN(TblMedical[Weight Status]), FALSE)</f>
        <v>Obesity</v>
      </c>
      <c r="M1178" s="29" t="str" cm="1">
        <f t="array" ref="M1178">VLOOKUP($A1178, TblMedical[], COLUMN(TblMedical[Diabetes Status]), FALSE)</f>
        <v>Diabetes</v>
      </c>
      <c r="N1178" s="30" cm="1">
        <f t="array" ref="N1178">VLOOKUP($A1178, TblHospital[], COLUMN(TblHospital[DateofBirth]), FALSE)</f>
        <v>29877</v>
      </c>
      <c r="O1178" s="35" t="str" cm="1">
        <f t="array" ref="O1178">VLOOKUP($A1178, TblHospital[], COLUMN(TblHospital[Hospital tier]), FALSE)</f>
        <v>tier - 2</v>
      </c>
      <c r="P1178" s="35" t="str" cm="1">
        <f t="array" ref="P1178">VLOOKUP($A1178, TblHospital[], COLUMN(TblHospital[City tier]), FALSE)</f>
        <v>tier - 1</v>
      </c>
      <c r="Q1178" s="35" t="str" cm="1">
        <f t="array" ref="Q1178">VLOOKUP($A1178, TblHospital[],COLUMN(TblHospital[State ID]), FALSE)</f>
        <v>R1021</v>
      </c>
      <c r="R1178" s="31"/>
      <c r="S1178" s="31"/>
      <c r="T1178" s="31"/>
    </row>
    <row r="1179" spans="1:20" x14ac:dyDescent="0.25">
      <c r="A1179" s="39" t="str">
        <f>TblNames[[#This Row],[Customer ID]]</f>
        <v>Id1178</v>
      </c>
      <c r="B1179" s="29" t="str" cm="1">
        <f t="array" ref="B1179">VLOOKUP($A1179, TblNames[], COLUMN(TblNames[First Name]), FALSE)</f>
        <v>Kasey E</v>
      </c>
      <c r="C1179" s="29" cm="1">
        <f t="array" ref="C1179">VLOOKUP($A1179, TblMedical[], COLUMN(TblMedical[HBA1C]), FALSE)</f>
        <v>10.54</v>
      </c>
      <c r="D1179" s="34" cm="1">
        <f t="array" ref="D1179">VLOOKUP($A1179, TblHospital[], COLUMN(TblHospital[Charges]), FALSE)</f>
        <v>9583.89</v>
      </c>
      <c r="E1179" s="40" cm="1">
        <f t="array" ref="E1179">VLOOKUP($A1179, TblHospital[], COLUMN(TblHospital[Age]), FALSE)</f>
        <v>49</v>
      </c>
      <c r="F1179" s="29" cm="1">
        <f t="array" ref="F1179">VLOOKUP($A1179, TblMedical[], COLUMN(TblMedical[BMI]), FALSE)</f>
        <v>34.770000000000003</v>
      </c>
      <c r="G1179" s="29" t="str" cm="1">
        <f t="array" ref="G1179">VLOOKUP($A1179, TblMedical[], COLUMN(TblMedical[Heart Issues]), FALSE)</f>
        <v>No</v>
      </c>
      <c r="H1179" s="29" t="str" cm="1">
        <f t="array" ref="H1179">VLOOKUP($A1179, TblMedical[], COLUMN(TblMedical[Any Transplants]), FALSE)</f>
        <v>No</v>
      </c>
      <c r="I1179" s="29" t="str" cm="1">
        <f t="array" ref="I1179">VLOOKUP($A1179, TblMedical[], COLUMN(TblMedical[Cancer history]), FALSE)</f>
        <v>No</v>
      </c>
      <c r="J1179" s="29">
        <f>VLOOKUP($A1179, TblMedical[], 9, FALSE)</f>
        <v>2</v>
      </c>
      <c r="K1179" s="29" t="str" cm="1">
        <f t="array" ref="K1179">VLOOKUP($A1179, TblMedical[], COLUMN(TblMedical[Smoker]), FALSE)</f>
        <v>No</v>
      </c>
      <c r="L1179" s="29" t="str" cm="1">
        <f t="array" ref="L1179">VLOOKUP($A1179, TblMedical[], COLUMN(TblMedical[Weight Status]), FALSE)</f>
        <v>Obesity</v>
      </c>
      <c r="M1179" s="29" t="str" cm="1">
        <f t="array" ref="M1179">VLOOKUP($A1179, TblMedical[], COLUMN(TblMedical[Diabetes Status]), FALSE)</f>
        <v>Diabetes</v>
      </c>
      <c r="N1179" s="30" cm="1">
        <f t="array" ref="N1179">VLOOKUP($A1179, TblHospital[], COLUMN(TblHospital[DateofBirth]), FALSE)</f>
        <v>26996</v>
      </c>
      <c r="O1179" s="35" t="str" cm="1">
        <f t="array" ref="O1179">VLOOKUP($A1179, TblHospital[], COLUMN(TblHospital[Hospital tier]), FALSE)</f>
        <v>tier - 2</v>
      </c>
      <c r="P1179" s="35" t="str" cm="1">
        <f t="array" ref="P1179">VLOOKUP($A1179, TblHospital[], COLUMN(TblHospital[City tier]), FALSE)</f>
        <v>tier - 3</v>
      </c>
      <c r="Q1179" s="35" t="str" cm="1">
        <f t="array" ref="Q1179">VLOOKUP($A1179, TblHospital[],COLUMN(TblHospital[State ID]), FALSE)</f>
        <v>R1012</v>
      </c>
      <c r="R1179" s="31"/>
      <c r="S1179" s="31"/>
      <c r="T1179" s="31"/>
    </row>
    <row r="1180" spans="1:20" x14ac:dyDescent="0.25">
      <c r="A1180" s="39" t="str">
        <f>TblNames[[#This Row],[Customer ID]]</f>
        <v>Id1179</v>
      </c>
      <c r="B1180" s="29" t="str" cm="1">
        <f t="array" ref="B1180">VLOOKUP($A1180, TblNames[], COLUMN(TblNames[First Name]), FALSE)</f>
        <v>Jeff</v>
      </c>
      <c r="C1180" s="29" cm="1">
        <f t="array" ref="C1180">VLOOKUP($A1180, TblMedical[], COLUMN(TblMedical[HBA1C]), FALSE)</f>
        <v>4.37</v>
      </c>
      <c r="D1180" s="34" cm="1">
        <f t="array" ref="D1180">VLOOKUP($A1180, TblHospital[], COLUMN(TblHospital[Charges]), FALSE)</f>
        <v>9582.5400000000009</v>
      </c>
      <c r="E1180" s="40" cm="1">
        <f t="array" ref="E1180">VLOOKUP($A1180, TblHospital[], COLUMN(TblHospital[Age]), FALSE)</f>
        <v>56</v>
      </c>
      <c r="F1180" s="29" cm="1">
        <f t="array" ref="F1180">VLOOKUP($A1180, TblMedical[], COLUMN(TblMedical[BMI]), FALSE)</f>
        <v>24.48</v>
      </c>
      <c r="G1180" s="29" t="str" cm="1">
        <f t="array" ref="G1180">VLOOKUP($A1180, TblMedical[], COLUMN(TblMedical[Heart Issues]), FALSE)</f>
        <v>Yes</v>
      </c>
      <c r="H1180" s="29" t="str" cm="1">
        <f t="array" ref="H1180">VLOOKUP($A1180, TblMedical[], COLUMN(TblMedical[Any Transplants]), FALSE)</f>
        <v>No</v>
      </c>
      <c r="I1180" s="29" t="str" cm="1">
        <f t="array" ref="I1180">VLOOKUP($A1180, TblMedical[], COLUMN(TblMedical[Cancer history]), FALSE)</f>
        <v>No</v>
      </c>
      <c r="J1180" s="29">
        <f>VLOOKUP($A1180, TblMedical[], 9, FALSE)</f>
        <v>2</v>
      </c>
      <c r="K1180" s="29" t="str" cm="1">
        <f t="array" ref="K1180">VLOOKUP($A1180, TblMedical[], COLUMN(TblMedical[Smoker]), FALSE)</f>
        <v>No</v>
      </c>
      <c r="L1180" s="29" t="str" cm="1">
        <f t="array" ref="L1180">VLOOKUP($A1180, TblMedical[], COLUMN(TblMedical[Weight Status]), FALSE)</f>
        <v>Normal Weight</v>
      </c>
      <c r="M1180" s="29" t="str" cm="1">
        <f t="array" ref="M1180">VLOOKUP($A1180, TblMedical[], COLUMN(TblMedical[Diabetes Status]), FALSE)</f>
        <v>Normal</v>
      </c>
      <c r="N1180" s="30" cm="1">
        <f t="array" ref="N1180">VLOOKUP($A1180, TblHospital[], COLUMN(TblHospital[DateofBirth]), FALSE)</f>
        <v>24445</v>
      </c>
      <c r="O1180" s="35" t="str" cm="1">
        <f t="array" ref="O1180">VLOOKUP($A1180, TblHospital[], COLUMN(TblHospital[Hospital tier]), FALSE)</f>
        <v>tier - 3</v>
      </c>
      <c r="P1180" s="35" t="str" cm="1">
        <f t="array" ref="P1180">VLOOKUP($A1180, TblHospital[], COLUMN(TblHospital[City tier]), FALSE)</f>
        <v>tier - 2</v>
      </c>
      <c r="Q1180" s="35" t="str" cm="1">
        <f t="array" ref="Q1180">VLOOKUP($A1180, TblHospital[],COLUMN(TblHospital[State ID]), FALSE)</f>
        <v>R1013</v>
      </c>
      <c r="R1180" s="31"/>
      <c r="S1180" s="31"/>
      <c r="T1180" s="31"/>
    </row>
    <row r="1181" spans="1:20" x14ac:dyDescent="0.25">
      <c r="A1181" s="39" t="str">
        <f>TblNames[[#This Row],[Customer ID]]</f>
        <v>Id1180</v>
      </c>
      <c r="B1181" s="29" t="str" cm="1">
        <f t="array" ref="B1181">VLOOKUP($A1181, TblNames[], COLUMN(TblNames[First Name]), FALSE)</f>
        <v>Amy</v>
      </c>
      <c r="C1181" s="29" cm="1">
        <f t="array" ref="C1181">VLOOKUP($A1181, TblMedical[], COLUMN(TblMedical[HBA1C]), FALSE)</f>
        <v>9.6300000000000008</v>
      </c>
      <c r="D1181" s="34" cm="1">
        <f t="array" ref="D1181">VLOOKUP($A1181, TblHospital[], COLUMN(TblHospital[Charges]), FALSE)</f>
        <v>9566.99</v>
      </c>
      <c r="E1181" s="40" cm="1">
        <f t="array" ref="E1181">VLOOKUP($A1181, TblHospital[], COLUMN(TblHospital[Age]), FALSE)</f>
        <v>49</v>
      </c>
      <c r="F1181" s="29" cm="1">
        <f t="array" ref="F1181">VLOOKUP($A1181, TblMedical[], COLUMN(TblMedical[BMI]), FALSE)</f>
        <v>22.61</v>
      </c>
      <c r="G1181" s="29" t="str" cm="1">
        <f t="array" ref="G1181">VLOOKUP($A1181, TblMedical[], COLUMN(TblMedical[Heart Issues]), FALSE)</f>
        <v>No</v>
      </c>
      <c r="H1181" s="29" t="str" cm="1">
        <f t="array" ref="H1181">VLOOKUP($A1181, TblMedical[], COLUMN(TblMedical[Any Transplants]), FALSE)</f>
        <v>No</v>
      </c>
      <c r="I1181" s="29" t="str" cm="1">
        <f t="array" ref="I1181">VLOOKUP($A1181, TblMedical[], COLUMN(TblMedical[Cancer history]), FALSE)</f>
        <v>No</v>
      </c>
      <c r="J1181" s="29">
        <f>VLOOKUP($A1181, TblMedical[], 9, FALSE)</f>
        <v>2</v>
      </c>
      <c r="K1181" s="29" t="str" cm="1">
        <f t="array" ref="K1181">VLOOKUP($A1181, TblMedical[], COLUMN(TblMedical[Smoker]), FALSE)</f>
        <v>No</v>
      </c>
      <c r="L1181" s="29" t="str" cm="1">
        <f t="array" ref="L1181">VLOOKUP($A1181, TblMedical[], COLUMN(TblMedical[Weight Status]), FALSE)</f>
        <v>Normal Weight</v>
      </c>
      <c r="M1181" s="29" t="str" cm="1">
        <f t="array" ref="M1181">VLOOKUP($A1181, TblMedical[], COLUMN(TblMedical[Diabetes Status]), FALSE)</f>
        <v>Diabetes</v>
      </c>
      <c r="N1181" s="30" cm="1">
        <f t="array" ref="N1181">VLOOKUP($A1181, TblHospital[], COLUMN(TblHospital[DateofBirth]), FALSE)</f>
        <v>26999</v>
      </c>
      <c r="O1181" s="35" t="str" cm="1">
        <f t="array" ref="O1181">VLOOKUP($A1181, TblHospital[], COLUMN(TblHospital[Hospital tier]), FALSE)</f>
        <v>tier - 2</v>
      </c>
      <c r="P1181" s="35" t="str" cm="1">
        <f t="array" ref="P1181">VLOOKUP($A1181, TblHospital[], COLUMN(TblHospital[City tier]), FALSE)</f>
        <v>tier - 1</v>
      </c>
      <c r="Q1181" s="35" t="str" cm="1">
        <f t="array" ref="Q1181">VLOOKUP($A1181, TblHospital[],COLUMN(TblHospital[State ID]), FALSE)</f>
        <v>R1012</v>
      </c>
      <c r="R1181" s="31"/>
      <c r="S1181" s="31"/>
      <c r="T1181" s="31"/>
    </row>
    <row r="1182" spans="1:20" x14ac:dyDescent="0.25">
      <c r="A1182" s="39" t="str">
        <f>TblNames[[#This Row],[Customer ID]]</f>
        <v>Id1181</v>
      </c>
      <c r="B1182" s="29" t="str" cm="1">
        <f t="array" ref="B1182">VLOOKUP($A1182, TblNames[], COLUMN(TblNames[First Name]), FALSE)</f>
        <v>Adam</v>
      </c>
      <c r="C1182" s="29" cm="1">
        <f t="array" ref="C1182">VLOOKUP($A1182, TblMedical[], COLUMN(TblMedical[HBA1C]), FALSE)</f>
        <v>10.37</v>
      </c>
      <c r="D1182" s="34" cm="1">
        <f t="array" ref="D1182">VLOOKUP($A1182, TblHospital[], COLUMN(TblHospital[Charges]), FALSE)</f>
        <v>9563.0300000000007</v>
      </c>
      <c r="E1182" s="40" cm="1">
        <f t="array" ref="E1182">VLOOKUP($A1182, TblHospital[], COLUMN(TblHospital[Age]), FALSE)</f>
        <v>48</v>
      </c>
      <c r="F1182" s="29" cm="1">
        <f t="array" ref="F1182">VLOOKUP($A1182, TblMedical[], COLUMN(TblMedical[BMI]), FALSE)</f>
        <v>34.299999999999997</v>
      </c>
      <c r="G1182" s="29" t="str" cm="1">
        <f t="array" ref="G1182">VLOOKUP($A1182, TblMedical[], COLUMN(TblMedical[Heart Issues]), FALSE)</f>
        <v>No</v>
      </c>
      <c r="H1182" s="29" t="str" cm="1">
        <f t="array" ref="H1182">VLOOKUP($A1182, TblMedical[], COLUMN(TblMedical[Any Transplants]), FALSE)</f>
        <v>No</v>
      </c>
      <c r="I1182" s="29" t="str" cm="1">
        <f t="array" ref="I1182">VLOOKUP($A1182, TblMedical[], COLUMN(TblMedical[Cancer history]), FALSE)</f>
        <v>No</v>
      </c>
      <c r="J1182" s="29">
        <f>VLOOKUP($A1182, TblMedical[], 9, FALSE)</f>
        <v>0</v>
      </c>
      <c r="K1182" s="29" t="str" cm="1">
        <f t="array" ref="K1182">VLOOKUP($A1182, TblMedical[], COLUMN(TblMedical[Smoker]), FALSE)</f>
        <v>No</v>
      </c>
      <c r="L1182" s="29" t="str" cm="1">
        <f t="array" ref="L1182">VLOOKUP($A1182, TblMedical[], COLUMN(TblMedical[Weight Status]), FALSE)</f>
        <v>Obesity</v>
      </c>
      <c r="M1182" s="29" t="str" cm="1">
        <f t="array" ref="M1182">VLOOKUP($A1182, TblMedical[], COLUMN(TblMedical[Diabetes Status]), FALSE)</f>
        <v>Diabetes</v>
      </c>
      <c r="N1182" s="30" cm="1">
        <f t="array" ref="N1182">VLOOKUP($A1182, TblHospital[], COLUMN(TblHospital[DateofBirth]), FALSE)</f>
        <v>27255</v>
      </c>
      <c r="O1182" s="35" t="str" cm="1">
        <f t="array" ref="O1182">VLOOKUP($A1182, TblHospital[], COLUMN(TblHospital[Hospital tier]), FALSE)</f>
        <v>tier - 3</v>
      </c>
      <c r="P1182" s="35" t="str" cm="1">
        <f t="array" ref="P1182">VLOOKUP($A1182, TblHospital[], COLUMN(TblHospital[City tier]), FALSE)</f>
        <v>tier - 1</v>
      </c>
      <c r="Q1182" s="35" t="str" cm="1">
        <f t="array" ref="Q1182">VLOOKUP($A1182, TblHospital[],COLUMN(TblHospital[State ID]), FALSE)</f>
        <v>R1011</v>
      </c>
      <c r="R1182" s="31"/>
      <c r="S1182" s="31"/>
      <c r="T1182" s="31"/>
    </row>
    <row r="1183" spans="1:20" x14ac:dyDescent="0.25">
      <c r="A1183" s="39" t="str">
        <f>TblNames[[#This Row],[Customer ID]]</f>
        <v>Id1182</v>
      </c>
      <c r="B1183" s="29" t="str" cm="1">
        <f t="array" ref="B1183">VLOOKUP($A1183, TblNames[], COLUMN(TblNames[First Name]), FALSE)</f>
        <v>Kristin M</v>
      </c>
      <c r="C1183" s="29" cm="1">
        <f t="array" ref="C1183">VLOOKUP($A1183, TblMedical[], COLUMN(TblMedical[HBA1C]), FALSE)</f>
        <v>5.44</v>
      </c>
      <c r="D1183" s="34" cm="1">
        <f t="array" ref="D1183">VLOOKUP($A1183, TblHospital[], COLUMN(TblHospital[Charges]), FALSE)</f>
        <v>9549.57</v>
      </c>
      <c r="E1183" s="40" cm="1">
        <f t="array" ref="E1183">VLOOKUP($A1183, TblHospital[], COLUMN(TblHospital[Age]), FALSE)</f>
        <v>50</v>
      </c>
      <c r="F1183" s="29" cm="1">
        <f t="array" ref="F1183">VLOOKUP($A1183, TblMedical[], COLUMN(TblMedical[BMI]), FALSE)</f>
        <v>46.09</v>
      </c>
      <c r="G1183" s="29" t="str" cm="1">
        <f t="array" ref="G1183">VLOOKUP($A1183, TblMedical[], COLUMN(TblMedical[Heart Issues]), FALSE)</f>
        <v>No</v>
      </c>
      <c r="H1183" s="29" t="str" cm="1">
        <f t="array" ref="H1183">VLOOKUP($A1183, TblMedical[], COLUMN(TblMedical[Any Transplants]), FALSE)</f>
        <v>No</v>
      </c>
      <c r="I1183" s="29" t="str" cm="1">
        <f t="array" ref="I1183">VLOOKUP($A1183, TblMedical[], COLUMN(TblMedical[Cancer history]), FALSE)</f>
        <v>No</v>
      </c>
      <c r="J1183" s="29">
        <f>VLOOKUP($A1183, TblMedical[], 9, FALSE)</f>
        <v>2</v>
      </c>
      <c r="K1183" s="29" t="str" cm="1">
        <f t="array" ref="K1183">VLOOKUP($A1183, TblMedical[], COLUMN(TblMedical[Smoker]), FALSE)</f>
        <v>No</v>
      </c>
      <c r="L1183" s="29" t="str" cm="1">
        <f t="array" ref="L1183">VLOOKUP($A1183, TblMedical[], COLUMN(TblMedical[Weight Status]), FALSE)</f>
        <v>Obesity</v>
      </c>
      <c r="M1183" s="29" t="str" cm="1">
        <f t="array" ref="M1183">VLOOKUP($A1183, TblMedical[], COLUMN(TblMedical[Diabetes Status]), FALSE)</f>
        <v>Normal</v>
      </c>
      <c r="N1183" s="30" cm="1">
        <f t="array" ref="N1183">VLOOKUP($A1183, TblHospital[], COLUMN(TblHospital[DateofBirth]), FALSE)</f>
        <v>26564</v>
      </c>
      <c r="O1183" s="35" t="str" cm="1">
        <f t="array" ref="O1183">VLOOKUP($A1183, TblHospital[], COLUMN(TblHospital[Hospital tier]), FALSE)</f>
        <v>tier - 2</v>
      </c>
      <c r="P1183" s="35" t="str" cm="1">
        <f t="array" ref="P1183">VLOOKUP($A1183, TblHospital[], COLUMN(TblHospital[City tier]), FALSE)</f>
        <v>tier - 1</v>
      </c>
      <c r="Q1183" s="35" t="str" cm="1">
        <f t="array" ref="Q1183">VLOOKUP($A1183, TblHospital[],COLUMN(TblHospital[State ID]), FALSE)</f>
        <v>R1013</v>
      </c>
      <c r="R1183" s="31"/>
      <c r="S1183" s="31"/>
      <c r="T1183" s="31"/>
    </row>
    <row r="1184" spans="1:20" x14ac:dyDescent="0.25">
      <c r="A1184" s="39" t="str">
        <f>TblNames[[#This Row],[Customer ID]]</f>
        <v>Id1183</v>
      </c>
      <c r="B1184" s="29" t="str" cm="1">
        <f t="array" ref="B1184">VLOOKUP($A1184, TblNames[], COLUMN(TblNames[First Name]), FALSE)</f>
        <v>Mary-Lynn B</v>
      </c>
      <c r="C1184" s="29" cm="1">
        <f t="array" ref="C1184">VLOOKUP($A1184, TblMedical[], COLUMN(TblMedical[HBA1C]), FALSE)</f>
        <v>5.19</v>
      </c>
      <c r="D1184" s="34" cm="1">
        <f t="array" ref="D1184">VLOOKUP($A1184, TblHospital[], COLUMN(TblHospital[Charges]), FALSE)</f>
        <v>9541.7000000000007</v>
      </c>
      <c r="E1184" s="40" cm="1">
        <f t="array" ref="E1184">VLOOKUP($A1184, TblHospital[], COLUMN(TblHospital[Age]), FALSE)</f>
        <v>50</v>
      </c>
      <c r="F1184" s="29" cm="1">
        <f t="array" ref="F1184">VLOOKUP($A1184, TblMedical[], COLUMN(TblMedical[BMI]), FALSE)</f>
        <v>44.744999999999997</v>
      </c>
      <c r="G1184" s="29" t="str" cm="1">
        <f t="array" ref="G1184">VLOOKUP($A1184, TblMedical[], COLUMN(TblMedical[Heart Issues]), FALSE)</f>
        <v>No</v>
      </c>
      <c r="H1184" s="29" t="str" cm="1">
        <f t="array" ref="H1184">VLOOKUP($A1184, TblMedical[], COLUMN(TblMedical[Any Transplants]), FALSE)</f>
        <v>No</v>
      </c>
      <c r="I1184" s="29" t="str" cm="1">
        <f t="array" ref="I1184">VLOOKUP($A1184, TblMedical[], COLUMN(TblMedical[Cancer history]), FALSE)</f>
        <v>No</v>
      </c>
      <c r="J1184" s="29">
        <f>VLOOKUP($A1184, TblMedical[], 9, FALSE)</f>
        <v>2</v>
      </c>
      <c r="K1184" s="29" t="str" cm="1">
        <f t="array" ref="K1184">VLOOKUP($A1184, TblMedical[], COLUMN(TblMedical[Smoker]), FALSE)</f>
        <v>No</v>
      </c>
      <c r="L1184" s="29" t="str" cm="1">
        <f t="array" ref="L1184">VLOOKUP($A1184, TblMedical[], COLUMN(TblMedical[Weight Status]), FALSE)</f>
        <v>Obesity</v>
      </c>
      <c r="M1184" s="29" t="str" cm="1">
        <f t="array" ref="M1184">VLOOKUP($A1184, TblMedical[], COLUMN(TblMedical[Diabetes Status]), FALSE)</f>
        <v>Normal</v>
      </c>
      <c r="N1184" s="30" cm="1">
        <f t="array" ref="N1184">VLOOKUP($A1184, TblHospital[], COLUMN(TblHospital[DateofBirth]), FALSE)</f>
        <v>26564</v>
      </c>
      <c r="O1184" s="35" t="str" cm="1">
        <f t="array" ref="O1184">VLOOKUP($A1184, TblHospital[], COLUMN(TblHospital[Hospital tier]), FALSE)</f>
        <v>tier - 2</v>
      </c>
      <c r="P1184" s="35" t="str" cm="1">
        <f t="array" ref="P1184">VLOOKUP($A1184, TblHospital[], COLUMN(TblHospital[City tier]), FALSE)</f>
        <v>tier - 1</v>
      </c>
      <c r="Q1184" s="35" t="str" cm="1">
        <f t="array" ref="Q1184">VLOOKUP($A1184, TblHospital[],COLUMN(TblHospital[State ID]), FALSE)</f>
        <v>R1024</v>
      </c>
      <c r="R1184" s="31"/>
      <c r="S1184" s="31"/>
      <c r="T1184" s="31"/>
    </row>
    <row r="1185" spans="1:20" x14ac:dyDescent="0.25">
      <c r="A1185" s="39" t="str">
        <f>TblNames[[#This Row],[Customer ID]]</f>
        <v>Id1184</v>
      </c>
      <c r="B1185" s="29" t="str" cm="1">
        <f t="array" ref="B1185">VLOOKUP($A1185, TblNames[], COLUMN(TblNames[First Name]), FALSE)</f>
        <v>Jamie A</v>
      </c>
      <c r="C1185" s="29" cm="1">
        <f t="array" ref="C1185">VLOOKUP($A1185, TblMedical[], COLUMN(TblMedical[HBA1C]), FALSE)</f>
        <v>11.8</v>
      </c>
      <c r="D1185" s="34" cm="1">
        <f t="array" ref="D1185">VLOOKUP($A1185, TblHospital[], COLUMN(TblHospital[Charges]), FALSE)</f>
        <v>9540.17</v>
      </c>
      <c r="E1185" s="40" cm="1">
        <f t="array" ref="E1185">VLOOKUP($A1185, TblHospital[], COLUMN(TblHospital[Age]), FALSE)</f>
        <v>48</v>
      </c>
      <c r="F1185" s="29" cm="1">
        <f t="array" ref="F1185">VLOOKUP($A1185, TblMedical[], COLUMN(TblMedical[BMI]), FALSE)</f>
        <v>26.33</v>
      </c>
      <c r="G1185" s="29" t="str" cm="1">
        <f t="array" ref="G1185">VLOOKUP($A1185, TblMedical[], COLUMN(TblMedical[Heart Issues]), FALSE)</f>
        <v>Yes</v>
      </c>
      <c r="H1185" s="29" t="str" cm="1">
        <f t="array" ref="H1185">VLOOKUP($A1185, TblMedical[], COLUMN(TblMedical[Any Transplants]), FALSE)</f>
        <v>No</v>
      </c>
      <c r="I1185" s="29" t="str" cm="1">
        <f t="array" ref="I1185">VLOOKUP($A1185, TblMedical[], COLUMN(TblMedical[Cancer history]), FALSE)</f>
        <v>No</v>
      </c>
      <c r="J1185" s="29">
        <f>VLOOKUP($A1185, TblMedical[], 9, FALSE)</f>
        <v>1</v>
      </c>
      <c r="K1185" s="29" t="str" cm="1">
        <f t="array" ref="K1185">VLOOKUP($A1185, TblMedical[], COLUMN(TblMedical[Smoker]), FALSE)</f>
        <v>No</v>
      </c>
      <c r="L1185" s="29" t="str" cm="1">
        <f t="array" ref="L1185">VLOOKUP($A1185, TblMedical[], COLUMN(TblMedical[Weight Status]), FALSE)</f>
        <v>Overweight</v>
      </c>
      <c r="M1185" s="29" t="str" cm="1">
        <f t="array" ref="M1185">VLOOKUP($A1185, TblMedical[], COLUMN(TblMedical[Diabetes Status]), FALSE)</f>
        <v>Diabetes</v>
      </c>
      <c r="N1185" s="30" cm="1">
        <f t="array" ref="N1185">VLOOKUP($A1185, TblHospital[], COLUMN(TblHospital[DateofBirth]), FALSE)</f>
        <v>27603</v>
      </c>
      <c r="O1185" s="35" t="str" cm="1">
        <f t="array" ref="O1185">VLOOKUP($A1185, TblHospital[], COLUMN(TblHospital[Hospital tier]), FALSE)</f>
        <v>tier - 2</v>
      </c>
      <c r="P1185" s="35" t="str" cm="1">
        <f t="array" ref="P1185">VLOOKUP($A1185, TblHospital[], COLUMN(TblHospital[City tier]), FALSE)</f>
        <v>tier - 2</v>
      </c>
      <c r="Q1185" s="35" t="str" cm="1">
        <f t="array" ref="Q1185">VLOOKUP($A1185, TblHospital[],COLUMN(TblHospital[State ID]), FALSE)</f>
        <v>R1024</v>
      </c>
      <c r="R1185" s="31"/>
      <c r="S1185" s="31"/>
      <c r="T1185" s="31"/>
    </row>
    <row r="1186" spans="1:20" x14ac:dyDescent="0.25">
      <c r="A1186" s="39" t="str">
        <f>TblNames[[#This Row],[Customer ID]]</f>
        <v>Id1185</v>
      </c>
      <c r="B1186" s="29" t="str" cm="1">
        <f t="array" ref="B1186">VLOOKUP($A1186, TblNames[], COLUMN(TblNames[First Name]), FALSE)</f>
        <v>Jeffrey A</v>
      </c>
      <c r="C1186" s="29" cm="1">
        <f t="array" ref="C1186">VLOOKUP($A1186, TblMedical[], COLUMN(TblMedical[HBA1C]), FALSE)</f>
        <v>8.3800000000000008</v>
      </c>
      <c r="D1186" s="34" cm="1">
        <f t="array" ref="D1186">VLOOKUP($A1186, TblHospital[], COLUMN(TblHospital[Charges]), FALSE)</f>
        <v>9538.65</v>
      </c>
      <c r="E1186" s="40" cm="1">
        <f t="array" ref="E1186">VLOOKUP($A1186, TblHospital[], COLUMN(TblHospital[Age]), FALSE)</f>
        <v>49</v>
      </c>
      <c r="F1186" s="29" cm="1">
        <f t="array" ref="F1186">VLOOKUP($A1186, TblMedical[], COLUMN(TblMedical[BMI]), FALSE)</f>
        <v>26.6</v>
      </c>
      <c r="G1186" s="29" t="str" cm="1">
        <f t="array" ref="G1186">VLOOKUP($A1186, TblMedical[], COLUMN(TblMedical[Heart Issues]), FALSE)</f>
        <v>No</v>
      </c>
      <c r="H1186" s="29" t="str" cm="1">
        <f t="array" ref="H1186">VLOOKUP($A1186, TblMedical[], COLUMN(TblMedical[Any Transplants]), FALSE)</f>
        <v>No</v>
      </c>
      <c r="I1186" s="29" t="str" cm="1">
        <f t="array" ref="I1186">VLOOKUP($A1186, TblMedical[], COLUMN(TblMedical[Cancer history]), FALSE)</f>
        <v>No</v>
      </c>
      <c r="J1186" s="29">
        <f>VLOOKUP($A1186, TblMedical[], 9, FALSE)</f>
        <v>2</v>
      </c>
      <c r="K1186" s="29" t="str" cm="1">
        <f t="array" ref="K1186">VLOOKUP($A1186, TblMedical[], COLUMN(TblMedical[Smoker]), FALSE)</f>
        <v>No</v>
      </c>
      <c r="L1186" s="29" t="str" cm="1">
        <f t="array" ref="L1186">VLOOKUP($A1186, TblMedical[], COLUMN(TblMedical[Weight Status]), FALSE)</f>
        <v>Overweight</v>
      </c>
      <c r="M1186" s="29" t="str" cm="1">
        <f t="array" ref="M1186">VLOOKUP($A1186, TblMedical[], COLUMN(TblMedical[Diabetes Status]), FALSE)</f>
        <v>Diabetes</v>
      </c>
      <c r="N1186" s="30" cm="1">
        <f t="array" ref="N1186">VLOOKUP($A1186, TblHospital[], COLUMN(TblHospital[DateofBirth]), FALSE)</f>
        <v>27019</v>
      </c>
      <c r="O1186" s="35" t="str" cm="1">
        <f t="array" ref="O1186">VLOOKUP($A1186, TblHospital[], COLUMN(TblHospital[Hospital tier]), FALSE)</f>
        <v>tier - 2</v>
      </c>
      <c r="P1186" s="35" t="str" cm="1">
        <f t="array" ref="P1186">VLOOKUP($A1186, TblHospital[], COLUMN(TblHospital[City tier]), FALSE)</f>
        <v>tier - 3</v>
      </c>
      <c r="Q1186" s="35" t="str" cm="1">
        <f t="array" ref="Q1186">VLOOKUP($A1186, TblHospital[],COLUMN(TblHospital[State ID]), FALSE)</f>
        <v>R1021</v>
      </c>
      <c r="R1186" s="31"/>
      <c r="S1186" s="31"/>
      <c r="T1186" s="31"/>
    </row>
    <row r="1187" spans="1:20" x14ac:dyDescent="0.25">
      <c r="A1187" s="39" t="str">
        <f>TblNames[[#This Row],[Customer ID]]</f>
        <v>Id1186</v>
      </c>
      <c r="B1187" s="29" t="str" cm="1">
        <f t="array" ref="B1187">VLOOKUP($A1187, TblNames[], COLUMN(TblNames[First Name]), FALSE)</f>
        <v xml:space="preserve">  Nicole</v>
      </c>
      <c r="C1187" s="29" cm="1">
        <f t="array" ref="C1187">VLOOKUP($A1187, TblMedical[], COLUMN(TblMedical[HBA1C]), FALSE)</f>
        <v>7.58</v>
      </c>
      <c r="D1187" s="34" cm="1">
        <f t="array" ref="D1187">VLOOKUP($A1187, TblHospital[], COLUMN(TblHospital[Charges]), FALSE)</f>
        <v>9528.9</v>
      </c>
      <c r="E1187" s="40" cm="1">
        <f t="array" ref="E1187">VLOOKUP($A1187, TblHospital[], COLUMN(TblHospital[Age]), FALSE)</f>
        <v>51</v>
      </c>
      <c r="F1187" s="29" cm="1">
        <f t="array" ref="F1187">VLOOKUP($A1187, TblMedical[], COLUMN(TblMedical[BMI]), FALSE)</f>
        <v>27.5</v>
      </c>
      <c r="G1187" s="29" t="str" cm="1">
        <f t="array" ref="G1187">VLOOKUP($A1187, TblMedical[], COLUMN(TblMedical[Heart Issues]), FALSE)</f>
        <v>No</v>
      </c>
      <c r="H1187" s="29" t="str" cm="1">
        <f t="array" ref="H1187">VLOOKUP($A1187, TblMedical[], COLUMN(TblMedical[Any Transplants]), FALSE)</f>
        <v>No</v>
      </c>
      <c r="I1187" s="29" t="str" cm="1">
        <f t="array" ref="I1187">VLOOKUP($A1187, TblMedical[], COLUMN(TblMedical[Cancer history]), FALSE)</f>
        <v>No</v>
      </c>
      <c r="J1187" s="29">
        <f>VLOOKUP($A1187, TblMedical[], 9, FALSE)</f>
        <v>0</v>
      </c>
      <c r="K1187" s="29" t="str" cm="1">
        <f t="array" ref="K1187">VLOOKUP($A1187, TblMedical[], COLUMN(TblMedical[Smoker]), FALSE)</f>
        <v>No</v>
      </c>
      <c r="L1187" s="29" t="str" cm="1">
        <f t="array" ref="L1187">VLOOKUP($A1187, TblMedical[], COLUMN(TblMedical[Weight Status]), FALSE)</f>
        <v>Overweight</v>
      </c>
      <c r="M1187" s="29" t="str" cm="1">
        <f t="array" ref="M1187">VLOOKUP($A1187, TblMedical[], COLUMN(TblMedical[Diabetes Status]), FALSE)</f>
        <v>Diabetes</v>
      </c>
      <c r="N1187" s="30" cm="1">
        <f t="array" ref="N1187">VLOOKUP($A1187, TblHospital[], COLUMN(TblHospital[DateofBirth]), FALSE)</f>
        <v>26266</v>
      </c>
      <c r="O1187" s="35" t="str" cm="1">
        <f t="array" ref="O1187">VLOOKUP($A1187, TblHospital[], COLUMN(TblHospital[Hospital tier]), FALSE)</f>
        <v>tier - 2</v>
      </c>
      <c r="P1187" s="35" t="str" cm="1">
        <f t="array" ref="P1187">VLOOKUP($A1187, TblHospital[], COLUMN(TblHospital[City tier]), FALSE)</f>
        <v>tier - 2</v>
      </c>
      <c r="Q1187" s="35" t="str" cm="1">
        <f t="array" ref="Q1187">VLOOKUP($A1187, TblHospital[],COLUMN(TblHospital[State ID]), FALSE)</f>
        <v>R1011</v>
      </c>
      <c r="R1187" s="31"/>
      <c r="S1187" s="31"/>
      <c r="T1187" s="31"/>
    </row>
    <row r="1188" spans="1:20" x14ac:dyDescent="0.25">
      <c r="A1188" s="39" t="str">
        <f>TblNames[[#This Row],[Customer ID]]</f>
        <v>Id1187</v>
      </c>
      <c r="B1188" s="29" t="str" cm="1">
        <f t="array" ref="B1188">VLOOKUP($A1188, TblNames[], COLUMN(TblNames[First Name]), FALSE)</f>
        <v>Audrey</v>
      </c>
      <c r="C1188" s="29" cm="1">
        <f t="array" ref="C1188">VLOOKUP($A1188, TblMedical[], COLUMN(TblMedical[HBA1C]), FALSE)</f>
        <v>4.6100000000000003</v>
      </c>
      <c r="D1188" s="34" cm="1">
        <f t="array" ref="D1188">VLOOKUP($A1188, TblHospital[], COLUMN(TblHospital[Charges]), FALSE)</f>
        <v>9507.68</v>
      </c>
      <c r="E1188" s="40" cm="1">
        <f t="array" ref="E1188">VLOOKUP($A1188, TblHospital[], COLUMN(TblHospital[Age]), FALSE)</f>
        <v>30</v>
      </c>
      <c r="F1188" s="29" cm="1">
        <f t="array" ref="F1188">VLOOKUP($A1188, TblMedical[], COLUMN(TblMedical[BMI]), FALSE)</f>
        <v>41.55</v>
      </c>
      <c r="G1188" s="29" t="str" cm="1">
        <f t="array" ref="G1188">VLOOKUP($A1188, TblMedical[], COLUMN(TblMedical[Heart Issues]), FALSE)</f>
        <v>No</v>
      </c>
      <c r="H1188" s="29" t="str" cm="1">
        <f t="array" ref="H1188">VLOOKUP($A1188, TblMedical[], COLUMN(TblMedical[Any Transplants]), FALSE)</f>
        <v>No</v>
      </c>
      <c r="I1188" s="29" t="str" cm="1">
        <f t="array" ref="I1188">VLOOKUP($A1188, TblMedical[], COLUMN(TblMedical[Cancer history]), FALSE)</f>
        <v>No</v>
      </c>
      <c r="J1188" s="29">
        <f>VLOOKUP($A1188, TblMedical[], 9, FALSE)</f>
        <v>1</v>
      </c>
      <c r="K1188" s="29" t="str" cm="1">
        <f t="array" ref="K1188">VLOOKUP($A1188, TblMedical[], COLUMN(TblMedical[Smoker]), FALSE)</f>
        <v>No</v>
      </c>
      <c r="L1188" s="29" t="str" cm="1">
        <f t="array" ref="L1188">VLOOKUP($A1188, TblMedical[], COLUMN(TblMedical[Weight Status]), FALSE)</f>
        <v>Obesity</v>
      </c>
      <c r="M1188" s="29" t="str" cm="1">
        <f t="array" ref="M1188">VLOOKUP($A1188, TblMedical[], COLUMN(TblMedical[Diabetes Status]), FALSE)</f>
        <v>Normal</v>
      </c>
      <c r="N1188" s="30" cm="1">
        <f t="array" ref="N1188">VLOOKUP($A1188, TblHospital[], COLUMN(TblHospital[DateofBirth]), FALSE)</f>
        <v>33838</v>
      </c>
      <c r="O1188" s="35" t="str" cm="1">
        <f t="array" ref="O1188">VLOOKUP($A1188, TblHospital[], COLUMN(TblHospital[Hospital tier]), FALSE)</f>
        <v>tier - 2</v>
      </c>
      <c r="P1188" s="35" t="str" cm="1">
        <f t="array" ref="P1188">VLOOKUP($A1188, TblHospital[], COLUMN(TblHospital[City tier]), FALSE)</f>
        <v>tier - 1</v>
      </c>
      <c r="Q1188" s="35" t="str" cm="1">
        <f t="array" ref="Q1188">VLOOKUP($A1188, TblHospital[],COLUMN(TblHospital[State ID]), FALSE)</f>
        <v>R1012</v>
      </c>
      <c r="R1188" s="31"/>
      <c r="S1188" s="31"/>
      <c r="T1188" s="31"/>
    </row>
    <row r="1189" spans="1:20" x14ac:dyDescent="0.25">
      <c r="A1189" s="39" t="str">
        <f>TblNames[[#This Row],[Customer ID]]</f>
        <v>Id1188</v>
      </c>
      <c r="B1189" s="29" t="str" cm="1">
        <f t="array" ref="B1189">VLOOKUP($A1189, TblNames[], COLUMN(TblNames[First Name]), FALSE)</f>
        <v>Jacob</v>
      </c>
      <c r="C1189" s="29" cm="1">
        <f t="array" ref="C1189">VLOOKUP($A1189, TblMedical[], COLUMN(TblMedical[HBA1C]), FALSE)</f>
        <v>4.7</v>
      </c>
      <c r="D1189" s="34" cm="1">
        <f t="array" ref="D1189">VLOOKUP($A1189, TblHospital[], COLUMN(TblHospital[Charges]), FALSE)</f>
        <v>9504.31</v>
      </c>
      <c r="E1189" s="40" cm="1">
        <f t="array" ref="E1189">VLOOKUP($A1189, TblHospital[], COLUMN(TblHospital[Age]), FALSE)</f>
        <v>53</v>
      </c>
      <c r="F1189" s="29" cm="1">
        <f t="array" ref="F1189">VLOOKUP($A1189, TblMedical[], COLUMN(TblMedical[BMI]), FALSE)</f>
        <v>41.47</v>
      </c>
      <c r="G1189" s="29" t="str" cm="1">
        <f t="array" ref="G1189">VLOOKUP($A1189, TblMedical[], COLUMN(TblMedical[Heart Issues]), FALSE)</f>
        <v>Yes</v>
      </c>
      <c r="H1189" s="29" t="str" cm="1">
        <f t="array" ref="H1189">VLOOKUP($A1189, TblMedical[], COLUMN(TblMedical[Any Transplants]), FALSE)</f>
        <v>No</v>
      </c>
      <c r="I1189" s="29" t="str" cm="1">
        <f t="array" ref="I1189">VLOOKUP($A1189, TblMedical[], COLUMN(TblMedical[Cancer history]), FALSE)</f>
        <v>Yes</v>
      </c>
      <c r="J1189" s="29">
        <f>VLOOKUP($A1189, TblMedical[], 9, FALSE)</f>
        <v>1</v>
      </c>
      <c r="K1189" s="29" t="str" cm="1">
        <f t="array" ref="K1189">VLOOKUP($A1189, TblMedical[], COLUMN(TblMedical[Smoker]), FALSE)</f>
        <v>No</v>
      </c>
      <c r="L1189" s="29" t="str" cm="1">
        <f t="array" ref="L1189">VLOOKUP($A1189, TblMedical[], COLUMN(TblMedical[Weight Status]), FALSE)</f>
        <v>Obesity</v>
      </c>
      <c r="M1189" s="29" t="str" cm="1">
        <f t="array" ref="M1189">VLOOKUP($A1189, TblMedical[], COLUMN(TblMedical[Diabetes Status]), FALSE)</f>
        <v>Normal</v>
      </c>
      <c r="N1189" s="30" cm="1">
        <f t="array" ref="N1189">VLOOKUP($A1189, TblHospital[], COLUMN(TblHospital[DateofBirth]), FALSE)</f>
        <v>25439</v>
      </c>
      <c r="O1189" s="35" t="str" cm="1">
        <f t="array" ref="O1189">VLOOKUP($A1189, TblHospital[], COLUMN(TblHospital[Hospital tier]), FALSE)</f>
        <v>tier - 3</v>
      </c>
      <c r="P1189" s="35" t="str" cm="1">
        <f t="array" ref="P1189">VLOOKUP($A1189, TblHospital[], COLUMN(TblHospital[City tier]), FALSE)</f>
        <v>tier - 2</v>
      </c>
      <c r="Q1189" s="35" t="str" cm="1">
        <f t="array" ref="Q1189">VLOOKUP($A1189, TblHospital[],COLUMN(TblHospital[State ID]), FALSE)</f>
        <v>R1013</v>
      </c>
      <c r="R1189" s="31"/>
      <c r="S1189" s="31"/>
      <c r="T1189" s="31"/>
    </row>
    <row r="1190" spans="1:20" x14ac:dyDescent="0.25">
      <c r="A1190" s="39" t="str">
        <f>TblNames[[#This Row],[Customer ID]]</f>
        <v>Id1189</v>
      </c>
      <c r="B1190" s="29" t="str" cm="1">
        <f t="array" ref="B1190">VLOOKUP($A1190, TblNames[], COLUMN(TblNames[First Name]), FALSE)</f>
        <v xml:space="preserve">  Daniel S</v>
      </c>
      <c r="C1190" s="29" cm="1">
        <f t="array" ref="C1190">VLOOKUP($A1190, TblMedical[], COLUMN(TblMedical[HBA1C]), FALSE)</f>
        <v>6.05</v>
      </c>
      <c r="D1190" s="34" cm="1">
        <f t="array" ref="D1190">VLOOKUP($A1190, TblHospital[], COLUMN(TblHospital[Charges]), FALSE)</f>
        <v>9500.57</v>
      </c>
      <c r="E1190" s="40" cm="1">
        <f t="array" ref="E1190">VLOOKUP($A1190, TblHospital[], COLUMN(TblHospital[Age]), FALSE)</f>
        <v>46</v>
      </c>
      <c r="F1190" s="29" cm="1">
        <f t="array" ref="F1190">VLOOKUP($A1190, TblMedical[], COLUMN(TblMedical[BMI]), FALSE)</f>
        <v>24.795000000000002</v>
      </c>
      <c r="G1190" s="29" t="str" cm="1">
        <f t="array" ref="G1190">VLOOKUP($A1190, TblMedical[], COLUMN(TblMedical[Heart Issues]), FALSE)</f>
        <v>Yes</v>
      </c>
      <c r="H1190" s="29" t="str" cm="1">
        <f t="array" ref="H1190">VLOOKUP($A1190, TblMedical[], COLUMN(TblMedical[Any Transplants]), FALSE)</f>
        <v>No</v>
      </c>
      <c r="I1190" s="29" t="str" cm="1">
        <f t="array" ref="I1190">VLOOKUP($A1190, TblMedical[], COLUMN(TblMedical[Cancer history]), FALSE)</f>
        <v>No</v>
      </c>
      <c r="J1190" s="29">
        <f>VLOOKUP($A1190, TblMedical[], 9, FALSE)</f>
        <v>0</v>
      </c>
      <c r="K1190" s="29" t="str" cm="1">
        <f t="array" ref="K1190">VLOOKUP($A1190, TblMedical[], COLUMN(TblMedical[Smoker]), FALSE)</f>
        <v>No</v>
      </c>
      <c r="L1190" s="29" t="str" cm="1">
        <f t="array" ref="L1190">VLOOKUP($A1190, TblMedical[], COLUMN(TblMedical[Weight Status]), FALSE)</f>
        <v>Normal Weight</v>
      </c>
      <c r="M1190" s="29" t="str" cm="1">
        <f t="array" ref="M1190">VLOOKUP($A1190, TblMedical[], COLUMN(TblMedical[Diabetes Status]), FALSE)</f>
        <v>Prediabetes</v>
      </c>
      <c r="N1190" s="30" cm="1">
        <f t="array" ref="N1190">VLOOKUP($A1190, TblHospital[], COLUMN(TblHospital[DateofBirth]), FALSE)</f>
        <v>28092</v>
      </c>
      <c r="O1190" s="35" t="str" cm="1">
        <f t="array" ref="O1190">VLOOKUP($A1190, TblHospital[], COLUMN(TblHospital[Hospital tier]), FALSE)</f>
        <v>tier - 2</v>
      </c>
      <c r="P1190" s="35" t="str" cm="1">
        <f t="array" ref="P1190">VLOOKUP($A1190, TblHospital[], COLUMN(TblHospital[City tier]), FALSE)</f>
        <v>tier - 3</v>
      </c>
      <c r="Q1190" s="35" t="str" cm="1">
        <f t="array" ref="Q1190">VLOOKUP($A1190, TblHospital[],COLUMN(TblHospital[State ID]), FALSE)</f>
        <v>R1017</v>
      </c>
      <c r="R1190" s="31"/>
      <c r="S1190" s="31"/>
      <c r="T1190" s="31"/>
    </row>
    <row r="1191" spans="1:20" x14ac:dyDescent="0.25">
      <c r="A1191" s="39" t="str">
        <f>TblNames[[#This Row],[Customer ID]]</f>
        <v>Id1190</v>
      </c>
      <c r="B1191" s="29" t="str" cm="1">
        <f t="array" ref="B1191">VLOOKUP($A1191, TblNames[], COLUMN(TblNames[First Name]), FALSE)</f>
        <v>Marc C</v>
      </c>
      <c r="C1191" s="29" cm="1">
        <f t="array" ref="C1191">VLOOKUP($A1191, TblMedical[], COLUMN(TblMedical[HBA1C]), FALSE)</f>
        <v>5.63</v>
      </c>
      <c r="D1191" s="34" cm="1">
        <f t="array" ref="D1191">VLOOKUP($A1191, TblHospital[], COLUMN(TblHospital[Charges]), FALSE)</f>
        <v>9487.64</v>
      </c>
      <c r="E1191" s="40" cm="1">
        <f t="array" ref="E1191">VLOOKUP($A1191, TblHospital[], COLUMN(TblHospital[Age]), FALSE)</f>
        <v>54</v>
      </c>
      <c r="F1191" s="29" cm="1">
        <f t="array" ref="F1191">VLOOKUP($A1191, TblMedical[], COLUMN(TblMedical[BMI]), FALSE)</f>
        <v>29.48</v>
      </c>
      <c r="G1191" s="29" t="str" cm="1">
        <f t="array" ref="G1191">VLOOKUP($A1191, TblMedical[], COLUMN(TblMedical[Heart Issues]), FALSE)</f>
        <v>Yes</v>
      </c>
      <c r="H1191" s="29" t="str" cm="1">
        <f t="array" ref="H1191">VLOOKUP($A1191, TblMedical[], COLUMN(TblMedical[Any Transplants]), FALSE)</f>
        <v>No</v>
      </c>
      <c r="I1191" s="29" t="str" cm="1">
        <f t="array" ref="I1191">VLOOKUP($A1191, TblMedical[], COLUMN(TblMedical[Cancer history]), FALSE)</f>
        <v>Yes</v>
      </c>
      <c r="J1191" s="29">
        <f>VLOOKUP($A1191, TblMedical[], 9, FALSE)</f>
        <v>1</v>
      </c>
      <c r="K1191" s="29" t="str" cm="1">
        <f t="array" ref="K1191">VLOOKUP($A1191, TblMedical[], COLUMN(TblMedical[Smoker]), FALSE)</f>
        <v>No</v>
      </c>
      <c r="L1191" s="29" t="str" cm="1">
        <f t="array" ref="L1191">VLOOKUP($A1191, TblMedical[], COLUMN(TblMedical[Weight Status]), FALSE)</f>
        <v>Overweight</v>
      </c>
      <c r="M1191" s="29" t="str" cm="1">
        <f t="array" ref="M1191">VLOOKUP($A1191, TblMedical[], COLUMN(TblMedical[Diabetes Status]), FALSE)</f>
        <v>Normal</v>
      </c>
      <c r="N1191" s="30" cm="1">
        <f t="array" ref="N1191">VLOOKUP($A1191, TblHospital[], COLUMN(TblHospital[DateofBirth]), FALSE)</f>
        <v>25358</v>
      </c>
      <c r="O1191" s="35" t="str" cm="1">
        <f t="array" ref="O1191">VLOOKUP($A1191, TblHospital[], COLUMN(TblHospital[Hospital tier]), FALSE)</f>
        <v>tier - 2</v>
      </c>
      <c r="P1191" s="35" t="str" cm="1">
        <f t="array" ref="P1191">VLOOKUP($A1191, TblHospital[], COLUMN(TblHospital[City tier]), FALSE)</f>
        <v>tier - 2</v>
      </c>
      <c r="Q1191" s="35" t="str" cm="1">
        <f t="array" ref="Q1191">VLOOKUP($A1191, TblHospital[],COLUMN(TblHospital[State ID]), FALSE)</f>
        <v>R1013</v>
      </c>
      <c r="R1191" s="31"/>
      <c r="S1191" s="31"/>
      <c r="T1191" s="31"/>
    </row>
    <row r="1192" spans="1:20" x14ac:dyDescent="0.25">
      <c r="A1192" s="39" t="str">
        <f>TblNames[[#This Row],[Customer ID]]</f>
        <v>Id1191</v>
      </c>
      <c r="B1192" s="29" t="str" cm="1">
        <f t="array" ref="B1192">VLOOKUP($A1192, TblNames[], COLUMN(TblNames[First Name]), FALSE)</f>
        <v>Mark S</v>
      </c>
      <c r="C1192" s="29" cm="1">
        <f t="array" ref="C1192">VLOOKUP($A1192, TblMedical[], COLUMN(TblMedical[HBA1C]), FALSE)</f>
        <v>6.06</v>
      </c>
      <c r="D1192" s="34" cm="1">
        <f t="array" ref="D1192">VLOOKUP($A1192, TblHospital[], COLUMN(TblHospital[Charges]), FALSE)</f>
        <v>9453.92</v>
      </c>
      <c r="E1192" s="40" cm="1">
        <f t="array" ref="E1192">VLOOKUP($A1192, TblHospital[], COLUMN(TblHospital[Age]), FALSE)</f>
        <v>44</v>
      </c>
      <c r="F1192" s="29" cm="1">
        <f t="array" ref="F1192">VLOOKUP($A1192, TblMedical[], COLUMN(TblMedical[BMI]), FALSE)</f>
        <v>28.09</v>
      </c>
      <c r="G1192" s="29" t="str" cm="1">
        <f t="array" ref="G1192">VLOOKUP($A1192, TblMedical[], COLUMN(TblMedical[Heart Issues]), FALSE)</f>
        <v>No</v>
      </c>
      <c r="H1192" s="29" t="str" cm="1">
        <f t="array" ref="H1192">VLOOKUP($A1192, TblMedical[], COLUMN(TblMedical[Any Transplants]), FALSE)</f>
        <v>No</v>
      </c>
      <c r="I1192" s="29" t="str" cm="1">
        <f t="array" ref="I1192">VLOOKUP($A1192, TblMedical[], COLUMN(TblMedical[Cancer history]), FALSE)</f>
        <v>Yes</v>
      </c>
      <c r="J1192" s="29">
        <f>VLOOKUP($A1192, TblMedical[], 9, FALSE)</f>
        <v>1</v>
      </c>
      <c r="K1192" s="29" t="str" cm="1">
        <f t="array" ref="K1192">VLOOKUP($A1192, TblMedical[], COLUMN(TblMedical[Smoker]), FALSE)</f>
        <v>No</v>
      </c>
      <c r="L1192" s="29" t="str" cm="1">
        <f t="array" ref="L1192">VLOOKUP($A1192, TblMedical[], COLUMN(TblMedical[Weight Status]), FALSE)</f>
        <v>Overweight</v>
      </c>
      <c r="M1192" s="29" t="str" cm="1">
        <f t="array" ref="M1192">VLOOKUP($A1192, TblMedical[], COLUMN(TblMedical[Diabetes Status]), FALSE)</f>
        <v>Prediabetes</v>
      </c>
      <c r="N1192" s="30" cm="1">
        <f t="array" ref="N1192">VLOOKUP($A1192, TblHospital[], COLUMN(TblHospital[DateofBirth]), FALSE)</f>
        <v>29053</v>
      </c>
      <c r="O1192" s="35" t="str" cm="1">
        <f t="array" ref="O1192">VLOOKUP($A1192, TblHospital[], COLUMN(TblHospital[Hospital tier]), FALSE)</f>
        <v>tier - 2</v>
      </c>
      <c r="P1192" s="35" t="str" cm="1">
        <f t="array" ref="P1192">VLOOKUP($A1192, TblHospital[], COLUMN(TblHospital[City tier]), FALSE)</f>
        <v>tier - 2</v>
      </c>
      <c r="Q1192" s="35" t="str" cm="1">
        <f t="array" ref="Q1192">VLOOKUP($A1192, TblHospital[],COLUMN(TblHospital[State ID]), FALSE)</f>
        <v>R1021</v>
      </c>
      <c r="R1192" s="31"/>
      <c r="S1192" s="31"/>
      <c r="T1192" s="31"/>
    </row>
    <row r="1193" spans="1:20" x14ac:dyDescent="0.25">
      <c r="A1193" s="39" t="str">
        <f>TblNames[[#This Row],[Customer ID]]</f>
        <v>Id1192</v>
      </c>
      <c r="B1193" s="29" t="str" cm="1">
        <f t="array" ref="B1193">VLOOKUP($A1193, TblNames[], COLUMN(TblNames[First Name]), FALSE)</f>
        <v>Dan</v>
      </c>
      <c r="C1193" s="29" cm="1">
        <f t="array" ref="C1193">VLOOKUP($A1193, TblMedical[], COLUMN(TblMedical[HBA1C]), FALSE)</f>
        <v>5.19</v>
      </c>
      <c r="D1193" s="34" cm="1">
        <f t="array" ref="D1193">VLOOKUP($A1193, TblHospital[], COLUMN(TblHospital[Charges]), FALSE)</f>
        <v>9448.42</v>
      </c>
      <c r="E1193" s="40" cm="1">
        <f t="array" ref="E1193">VLOOKUP($A1193, TblHospital[], COLUMN(TblHospital[Age]), FALSE)</f>
        <v>35</v>
      </c>
      <c r="F1193" s="29" cm="1">
        <f t="array" ref="F1193">VLOOKUP($A1193, TblMedical[], COLUMN(TblMedical[BMI]), FALSE)</f>
        <v>32.729999999999997</v>
      </c>
      <c r="G1193" s="29" t="str" cm="1">
        <f t="array" ref="G1193">VLOOKUP($A1193, TblMedical[], COLUMN(TblMedical[Heart Issues]), FALSE)</f>
        <v>No</v>
      </c>
      <c r="H1193" s="29" t="str" cm="1">
        <f t="array" ref="H1193">VLOOKUP($A1193, TblMedical[], COLUMN(TblMedical[Any Transplants]), FALSE)</f>
        <v>No</v>
      </c>
      <c r="I1193" s="29" t="str" cm="1">
        <f t="array" ref="I1193">VLOOKUP($A1193, TblMedical[], COLUMN(TblMedical[Cancer history]), FALSE)</f>
        <v>No</v>
      </c>
      <c r="J1193" s="29">
        <f>VLOOKUP($A1193, TblMedical[], 9, FALSE)</f>
        <v>1</v>
      </c>
      <c r="K1193" s="29" t="str" cm="1">
        <f t="array" ref="K1193">VLOOKUP($A1193, TblMedical[], COLUMN(TblMedical[Smoker]), FALSE)</f>
        <v>No</v>
      </c>
      <c r="L1193" s="29" t="str" cm="1">
        <f t="array" ref="L1193">VLOOKUP($A1193, TblMedical[], COLUMN(TblMedical[Weight Status]), FALSE)</f>
        <v>Obesity</v>
      </c>
      <c r="M1193" s="29" t="str" cm="1">
        <f t="array" ref="M1193">VLOOKUP($A1193, TblMedical[], COLUMN(TblMedical[Diabetes Status]), FALSE)</f>
        <v>Normal</v>
      </c>
      <c r="N1193" s="30" cm="1">
        <f t="array" ref="N1193">VLOOKUP($A1193, TblHospital[], COLUMN(TblHospital[DateofBirth]), FALSE)</f>
        <v>32095</v>
      </c>
      <c r="O1193" s="35" t="str" cm="1">
        <f t="array" ref="O1193">VLOOKUP($A1193, TblHospital[], COLUMN(TblHospital[Hospital tier]), FALSE)</f>
        <v>tier - 2</v>
      </c>
      <c r="P1193" s="35" t="str" cm="1">
        <f t="array" ref="P1193">VLOOKUP($A1193, TblHospital[], COLUMN(TblHospital[City tier]), FALSE)</f>
        <v>tier - 3</v>
      </c>
      <c r="Q1193" s="35" t="str" cm="1">
        <f t="array" ref="Q1193">VLOOKUP($A1193, TblHospital[],COLUMN(TblHospital[State ID]), FALSE)</f>
        <v>R1021</v>
      </c>
      <c r="R1193" s="31"/>
      <c r="S1193" s="31"/>
      <c r="T1193" s="31"/>
    </row>
    <row r="1194" spans="1:20" x14ac:dyDescent="0.25">
      <c r="A1194" s="39" t="str">
        <f>TblNames[[#This Row],[Customer ID]]</f>
        <v>Id1193</v>
      </c>
      <c r="B1194" s="29" t="str" cm="1">
        <f t="array" ref="B1194">VLOOKUP($A1194, TblNames[], COLUMN(TblNames[First Name]), FALSE)</f>
        <v xml:space="preserve">  Gabriela</v>
      </c>
      <c r="C1194" s="29" cm="1">
        <f t="array" ref="C1194">VLOOKUP($A1194, TblMedical[], COLUMN(TblMedical[HBA1C]), FALSE)</f>
        <v>8.9600000000000009</v>
      </c>
      <c r="D1194" s="34" cm="1">
        <f t="array" ref="D1194">VLOOKUP($A1194, TblHospital[], COLUMN(TblHospital[Charges]), FALSE)</f>
        <v>9447.3799999999992</v>
      </c>
      <c r="E1194" s="40" cm="1">
        <f t="array" ref="E1194">VLOOKUP($A1194, TblHospital[], COLUMN(TblHospital[Age]), FALSE)</f>
        <v>49</v>
      </c>
      <c r="F1194" s="29" cm="1">
        <f t="array" ref="F1194">VLOOKUP($A1194, TblMedical[], COLUMN(TblMedical[BMI]), FALSE)</f>
        <v>27.36</v>
      </c>
      <c r="G1194" s="29" t="str" cm="1">
        <f t="array" ref="G1194">VLOOKUP($A1194, TblMedical[], COLUMN(TblMedical[Heart Issues]), FALSE)</f>
        <v>No</v>
      </c>
      <c r="H1194" s="29" t="str" cm="1">
        <f t="array" ref="H1194">VLOOKUP($A1194, TblMedical[], COLUMN(TblMedical[Any Transplants]), FALSE)</f>
        <v>No</v>
      </c>
      <c r="I1194" s="29" t="str" cm="1">
        <f t="array" ref="I1194">VLOOKUP($A1194, TblMedical[], COLUMN(TblMedical[Cancer history]), FALSE)</f>
        <v>No</v>
      </c>
      <c r="J1194" s="29">
        <f>VLOOKUP($A1194, TblMedical[], 9, FALSE)</f>
        <v>0</v>
      </c>
      <c r="K1194" s="29" t="str" cm="1">
        <f t="array" ref="K1194">VLOOKUP($A1194, TblMedical[], COLUMN(TblMedical[Smoker]), FALSE)</f>
        <v>No</v>
      </c>
      <c r="L1194" s="29" t="str" cm="1">
        <f t="array" ref="L1194">VLOOKUP($A1194, TblMedical[], COLUMN(TblMedical[Weight Status]), FALSE)</f>
        <v>Overweight</v>
      </c>
      <c r="M1194" s="29" t="str" cm="1">
        <f t="array" ref="M1194">VLOOKUP($A1194, TblMedical[], COLUMN(TblMedical[Diabetes Status]), FALSE)</f>
        <v>Diabetes</v>
      </c>
      <c r="N1194" s="30" cm="1">
        <f t="array" ref="N1194">VLOOKUP($A1194, TblHospital[], COLUMN(TblHospital[DateofBirth]), FALSE)</f>
        <v>27188</v>
      </c>
      <c r="O1194" s="35" t="str" cm="1">
        <f t="array" ref="O1194">VLOOKUP($A1194, TblHospital[], COLUMN(TblHospital[Hospital tier]), FALSE)</f>
        <v>tier - 2</v>
      </c>
      <c r="P1194" s="35" t="str" cm="1">
        <f t="array" ref="P1194">VLOOKUP($A1194, TblHospital[], COLUMN(TblHospital[City tier]), FALSE)</f>
        <v>tier - 3</v>
      </c>
      <c r="Q1194" s="35" t="str" cm="1">
        <f t="array" ref="Q1194">VLOOKUP($A1194, TblHospital[],COLUMN(TblHospital[State ID]), FALSE)</f>
        <v>R1024</v>
      </c>
      <c r="R1194" s="31"/>
      <c r="S1194" s="31"/>
      <c r="T1194" s="31"/>
    </row>
    <row r="1195" spans="1:20" x14ac:dyDescent="0.25">
      <c r="A1195" s="39" t="str">
        <f>TblNames[[#This Row],[Customer ID]]</f>
        <v>Id1194</v>
      </c>
      <c r="B1195" s="29" t="str" cm="1">
        <f t="array" ref="B1195">VLOOKUP($A1195, TblNames[], COLUMN(TblNames[First Name]), FALSE)</f>
        <v>Amanda</v>
      </c>
      <c r="C1195" s="29" cm="1">
        <f t="array" ref="C1195">VLOOKUP($A1195, TblMedical[], COLUMN(TblMedical[HBA1C]), FALSE)</f>
        <v>11.39</v>
      </c>
      <c r="D1195" s="34" cm="1">
        <f t="array" ref="D1195">VLOOKUP($A1195, TblHospital[], COLUMN(TblHospital[Charges]), FALSE)</f>
        <v>9447.25</v>
      </c>
      <c r="E1195" s="40" cm="1">
        <f t="array" ref="E1195">VLOOKUP($A1195, TblHospital[], COLUMN(TblHospital[Age]), FALSE)</f>
        <v>48</v>
      </c>
      <c r="F1195" s="29" cm="1">
        <f t="array" ref="F1195">VLOOKUP($A1195, TblMedical[], COLUMN(TblMedical[BMI]), FALSE)</f>
        <v>27.265000000000001</v>
      </c>
      <c r="G1195" s="29" t="str" cm="1">
        <f t="array" ref="G1195">VLOOKUP($A1195, TblMedical[], COLUMN(TblMedical[Heart Issues]), FALSE)</f>
        <v>No</v>
      </c>
      <c r="H1195" s="29" t="str" cm="1">
        <f t="array" ref="H1195">VLOOKUP($A1195, TblMedical[], COLUMN(TblMedical[Any Transplants]), FALSE)</f>
        <v>No</v>
      </c>
      <c r="I1195" s="29" t="str" cm="1">
        <f t="array" ref="I1195">VLOOKUP($A1195, TblMedical[], COLUMN(TblMedical[Cancer history]), FALSE)</f>
        <v>No</v>
      </c>
      <c r="J1195" s="29">
        <f>VLOOKUP($A1195, TblMedical[], 9, FALSE)</f>
        <v>0</v>
      </c>
      <c r="K1195" s="29" t="str" cm="1">
        <f t="array" ref="K1195">VLOOKUP($A1195, TblMedical[], COLUMN(TblMedical[Smoker]), FALSE)</f>
        <v>No</v>
      </c>
      <c r="L1195" s="29" t="str" cm="1">
        <f t="array" ref="L1195">VLOOKUP($A1195, TblMedical[], COLUMN(TblMedical[Weight Status]), FALSE)</f>
        <v>Overweight</v>
      </c>
      <c r="M1195" s="29" t="str" cm="1">
        <f t="array" ref="M1195">VLOOKUP($A1195, TblMedical[], COLUMN(TblMedical[Diabetes Status]), FALSE)</f>
        <v>Diabetes</v>
      </c>
      <c r="N1195" s="30" cm="1">
        <f t="array" ref="N1195">VLOOKUP($A1195, TblHospital[], COLUMN(TblHospital[DateofBirth]), FALSE)</f>
        <v>27360</v>
      </c>
      <c r="O1195" s="35" t="str" cm="1">
        <f t="array" ref="O1195">VLOOKUP($A1195, TblHospital[], COLUMN(TblHospital[Hospital tier]), FALSE)</f>
        <v>tier - 2</v>
      </c>
      <c r="P1195" s="35" t="str" cm="1">
        <f t="array" ref="P1195">VLOOKUP($A1195, TblHospital[], COLUMN(TblHospital[City tier]), FALSE)</f>
        <v>tier - 1</v>
      </c>
      <c r="Q1195" s="35" t="str" cm="1">
        <f t="array" ref="Q1195">VLOOKUP($A1195, TblHospital[],COLUMN(TblHospital[State ID]), FALSE)</f>
        <v>R1024</v>
      </c>
      <c r="R1195" s="31"/>
      <c r="S1195" s="31"/>
      <c r="T1195" s="31"/>
    </row>
    <row r="1196" spans="1:20" x14ac:dyDescent="0.25">
      <c r="A1196" s="39" t="str">
        <f>TblNames[[#This Row],[Customer ID]]</f>
        <v>Id1195</v>
      </c>
      <c r="B1196" s="29" t="str" cm="1">
        <f t="array" ref="B1196">VLOOKUP($A1196, TblNames[], COLUMN(TblNames[First Name]), FALSE)</f>
        <v xml:space="preserve">  Dara</v>
      </c>
      <c r="C1196" s="29" cm="1">
        <f t="array" ref="C1196">VLOOKUP($A1196, TblMedical[], COLUMN(TblMedical[HBA1C]), FALSE)</f>
        <v>4.0599999999999996</v>
      </c>
      <c r="D1196" s="34" cm="1">
        <f t="array" ref="D1196">VLOOKUP($A1196, TblHospital[], COLUMN(TblHospital[Charges]), FALSE)</f>
        <v>9432.93</v>
      </c>
      <c r="E1196" s="40" cm="1">
        <f t="array" ref="E1196">VLOOKUP($A1196, TblHospital[], COLUMN(TblHospital[Age]), FALSE)</f>
        <v>46</v>
      </c>
      <c r="F1196" s="29" cm="1">
        <f t="array" ref="F1196">VLOOKUP($A1196, TblMedical[], COLUMN(TblMedical[BMI]), FALSE)</f>
        <v>48.07</v>
      </c>
      <c r="G1196" s="29" t="str" cm="1">
        <f t="array" ref="G1196">VLOOKUP($A1196, TblMedical[], COLUMN(TblMedical[Heart Issues]), FALSE)</f>
        <v>Yes</v>
      </c>
      <c r="H1196" s="29" t="str" cm="1">
        <f t="array" ref="H1196">VLOOKUP($A1196, TblMedical[], COLUMN(TblMedical[Any Transplants]), FALSE)</f>
        <v>No</v>
      </c>
      <c r="I1196" s="29" t="str" cm="1">
        <f t="array" ref="I1196">VLOOKUP($A1196, TblMedical[], COLUMN(TblMedical[Cancer history]), FALSE)</f>
        <v>No</v>
      </c>
      <c r="J1196" s="29">
        <f>VLOOKUP($A1196, TblMedical[], 9, FALSE)</f>
        <v>0</v>
      </c>
      <c r="K1196" s="29" t="str" cm="1">
        <f t="array" ref="K1196">VLOOKUP($A1196, TblMedical[], COLUMN(TblMedical[Smoker]), FALSE)</f>
        <v>No</v>
      </c>
      <c r="L1196" s="29" t="str" cm="1">
        <f t="array" ref="L1196">VLOOKUP($A1196, TblMedical[], COLUMN(TblMedical[Weight Status]), FALSE)</f>
        <v>Obesity</v>
      </c>
      <c r="M1196" s="29" t="str" cm="1">
        <f t="array" ref="M1196">VLOOKUP($A1196, TblMedical[], COLUMN(TblMedical[Diabetes Status]), FALSE)</f>
        <v>Normal</v>
      </c>
      <c r="N1196" s="30" cm="1">
        <f t="array" ref="N1196">VLOOKUP($A1196, TblHospital[], COLUMN(TblHospital[DateofBirth]), FALSE)</f>
        <v>28067</v>
      </c>
      <c r="O1196" s="35" t="str" cm="1">
        <f t="array" ref="O1196">VLOOKUP($A1196, TblHospital[], COLUMN(TblHospital[Hospital tier]), FALSE)</f>
        <v>tier - 2</v>
      </c>
      <c r="P1196" s="35" t="str" cm="1">
        <f t="array" ref="P1196">VLOOKUP($A1196, TblHospital[], COLUMN(TblHospital[City tier]), FALSE)</f>
        <v>tier - 1</v>
      </c>
      <c r="Q1196" s="35" t="str" cm="1">
        <f t="array" ref="Q1196">VLOOKUP($A1196, TblHospital[],COLUMN(TblHospital[State ID]), FALSE)</f>
        <v>R1024</v>
      </c>
      <c r="R1196" s="31"/>
      <c r="S1196" s="31"/>
      <c r="T1196" s="31"/>
    </row>
    <row r="1197" spans="1:20" x14ac:dyDescent="0.25">
      <c r="A1197" s="39" t="str">
        <f>TblNames[[#This Row],[Customer ID]]</f>
        <v>Id1196</v>
      </c>
      <c r="B1197" s="29" t="str" cm="1">
        <f t="array" ref="B1197">VLOOKUP($A1197, TblNames[], COLUMN(TblNames[First Name]), FALSE)</f>
        <v>Rachelle R</v>
      </c>
      <c r="C1197" s="29" cm="1">
        <f t="array" ref="C1197">VLOOKUP($A1197, TblMedical[], COLUMN(TblMedical[HBA1C]), FALSE)</f>
        <v>5.23</v>
      </c>
      <c r="D1197" s="34" cm="1">
        <f t="array" ref="D1197">VLOOKUP($A1197, TblHospital[], COLUMN(TblHospital[Charges]), FALSE)</f>
        <v>9414.92</v>
      </c>
      <c r="E1197" s="40" cm="1">
        <f t="array" ref="E1197">VLOOKUP($A1197, TblHospital[], COLUMN(TblHospital[Age]), FALSE)</f>
        <v>46</v>
      </c>
      <c r="F1197" s="29" cm="1">
        <f t="array" ref="F1197">VLOOKUP($A1197, TblMedical[], COLUMN(TblMedical[BMI]), FALSE)</f>
        <v>30.8</v>
      </c>
      <c r="G1197" s="29" t="str" cm="1">
        <f t="array" ref="G1197">VLOOKUP($A1197, TblMedical[], COLUMN(TblMedical[Heart Issues]), FALSE)</f>
        <v>Yes</v>
      </c>
      <c r="H1197" s="29" t="str" cm="1">
        <f t="array" ref="H1197">VLOOKUP($A1197, TblMedical[], COLUMN(TblMedical[Any Transplants]), FALSE)</f>
        <v>No</v>
      </c>
      <c r="I1197" s="29" t="str" cm="1">
        <f t="array" ref="I1197">VLOOKUP($A1197, TblMedical[], COLUMN(TblMedical[Cancer history]), FALSE)</f>
        <v>No</v>
      </c>
      <c r="J1197" s="29">
        <f>VLOOKUP($A1197, TblMedical[], 9, FALSE)</f>
        <v>0</v>
      </c>
      <c r="K1197" s="29" t="str" cm="1">
        <f t="array" ref="K1197">VLOOKUP($A1197, TblMedical[], COLUMN(TblMedical[Smoker]), FALSE)</f>
        <v>No</v>
      </c>
      <c r="L1197" s="29" t="str" cm="1">
        <f t="array" ref="L1197">VLOOKUP($A1197, TblMedical[], COLUMN(TblMedical[Weight Status]), FALSE)</f>
        <v>Obesity</v>
      </c>
      <c r="M1197" s="29" t="str" cm="1">
        <f t="array" ref="M1197">VLOOKUP($A1197, TblMedical[], COLUMN(TblMedical[Diabetes Status]), FALSE)</f>
        <v>Normal</v>
      </c>
      <c r="N1197" s="30" cm="1">
        <f t="array" ref="N1197">VLOOKUP($A1197, TblHospital[], COLUMN(TblHospital[DateofBirth]), FALSE)</f>
        <v>28063</v>
      </c>
      <c r="O1197" s="35" t="str" cm="1">
        <f t="array" ref="O1197">VLOOKUP($A1197, TblHospital[], COLUMN(TblHospital[Hospital tier]), FALSE)</f>
        <v>tier - 2</v>
      </c>
      <c r="P1197" s="35" t="str" cm="1">
        <f t="array" ref="P1197">VLOOKUP($A1197, TblHospital[], COLUMN(TblHospital[City tier]), FALSE)</f>
        <v>tier - 2</v>
      </c>
      <c r="Q1197" s="35" t="str" cm="1">
        <f t="array" ref="Q1197">VLOOKUP($A1197, TblHospital[],COLUMN(TblHospital[State ID]), FALSE)</f>
        <v>R1011</v>
      </c>
      <c r="R1197" s="31"/>
      <c r="S1197" s="31"/>
      <c r="T1197" s="31"/>
    </row>
    <row r="1198" spans="1:20" x14ac:dyDescent="0.25">
      <c r="A1198" s="39" t="str">
        <f>TblNames[[#This Row],[Customer ID]]</f>
        <v>Id1197</v>
      </c>
      <c r="B1198" s="29" t="str" cm="1">
        <f t="array" ref="B1198">VLOOKUP($A1198, TblNames[], COLUMN(TblNames[First Name]), FALSE)</f>
        <v>Brenda J</v>
      </c>
      <c r="C1198" s="29" cm="1">
        <f t="array" ref="C1198">VLOOKUP($A1198, TblMedical[], COLUMN(TblMedical[HBA1C]), FALSE)</f>
        <v>5.05</v>
      </c>
      <c r="D1198" s="34" cm="1">
        <f t="array" ref="D1198">VLOOKUP($A1198, TblHospital[], COLUMN(TblHospital[Charges]), FALSE)</f>
        <v>9411.01</v>
      </c>
      <c r="E1198" s="40" cm="1">
        <f t="array" ref="E1198">VLOOKUP($A1198, TblHospital[], COLUMN(TblHospital[Age]), FALSE)</f>
        <v>46</v>
      </c>
      <c r="F1198" s="29" cm="1">
        <f t="array" ref="F1198">VLOOKUP($A1198, TblMedical[], COLUMN(TblMedical[BMI]), FALSE)</f>
        <v>32.299999999999997</v>
      </c>
      <c r="G1198" s="29" t="str" cm="1">
        <f t="array" ref="G1198">VLOOKUP($A1198, TblMedical[], COLUMN(TblMedical[Heart Issues]), FALSE)</f>
        <v>Yes</v>
      </c>
      <c r="H1198" s="29" t="str" cm="1">
        <f t="array" ref="H1198">VLOOKUP($A1198, TblMedical[], COLUMN(TblMedical[Any Transplants]), FALSE)</f>
        <v>No</v>
      </c>
      <c r="I1198" s="29" t="str" cm="1">
        <f t="array" ref="I1198">VLOOKUP($A1198, TblMedical[], COLUMN(TblMedical[Cancer history]), FALSE)</f>
        <v>No</v>
      </c>
      <c r="J1198" s="29">
        <f>VLOOKUP($A1198, TblMedical[], 9, FALSE)</f>
        <v>0</v>
      </c>
      <c r="K1198" s="29" t="str" cm="1">
        <f t="array" ref="K1198">VLOOKUP($A1198, TblMedical[], COLUMN(TblMedical[Smoker]), FALSE)</f>
        <v>No</v>
      </c>
      <c r="L1198" s="29" t="str" cm="1">
        <f t="array" ref="L1198">VLOOKUP($A1198, TblMedical[], COLUMN(TblMedical[Weight Status]), FALSE)</f>
        <v>Obesity</v>
      </c>
      <c r="M1198" s="29" t="str" cm="1">
        <f t="array" ref="M1198">VLOOKUP($A1198, TblMedical[], COLUMN(TblMedical[Diabetes Status]), FALSE)</f>
        <v>Normal</v>
      </c>
      <c r="N1198" s="30" cm="1">
        <f t="array" ref="N1198">VLOOKUP($A1198, TblHospital[], COLUMN(TblHospital[DateofBirth]), FALSE)</f>
        <v>28050</v>
      </c>
      <c r="O1198" s="35" t="str" cm="1">
        <f t="array" ref="O1198">VLOOKUP($A1198, TblHospital[], COLUMN(TblHospital[Hospital tier]), FALSE)</f>
        <v>tier - 2</v>
      </c>
      <c r="P1198" s="35" t="str" cm="1">
        <f t="array" ref="P1198">VLOOKUP($A1198, TblHospital[], COLUMN(TblHospital[City tier]), FALSE)</f>
        <v>tier - 3</v>
      </c>
      <c r="Q1198" s="35" t="str" cm="1">
        <f t="array" ref="Q1198">VLOOKUP($A1198, TblHospital[],COLUMN(TblHospital[State ID]), FALSE)</f>
        <v>R1024</v>
      </c>
      <c r="R1198" s="31"/>
      <c r="S1198" s="31"/>
      <c r="T1198" s="31"/>
    </row>
    <row r="1199" spans="1:20" x14ac:dyDescent="0.25">
      <c r="A1199" s="39" t="str">
        <f>TblNames[[#This Row],[Customer ID]]</f>
        <v>Id1198</v>
      </c>
      <c r="B1199" s="29" t="str" cm="1">
        <f t="array" ref="B1199">VLOOKUP($A1199, TblNames[], COLUMN(TblNames[First Name]), FALSE)</f>
        <v>Tim</v>
      </c>
      <c r="C1199" s="29" cm="1">
        <f t="array" ref="C1199">VLOOKUP($A1199, TblMedical[], COLUMN(TblMedical[HBA1C]), FALSE)</f>
        <v>7.34</v>
      </c>
      <c r="D1199" s="34" cm="1">
        <f t="array" ref="D1199">VLOOKUP($A1199, TblHospital[], COLUMN(TblHospital[Charges]), FALSE)</f>
        <v>9391.35</v>
      </c>
      <c r="E1199" s="40" cm="1">
        <f t="array" ref="E1199">VLOOKUP($A1199, TblHospital[], COLUMN(TblHospital[Age]), FALSE)</f>
        <v>51</v>
      </c>
      <c r="F1199" s="29" cm="1">
        <f t="array" ref="F1199">VLOOKUP($A1199, TblMedical[], COLUMN(TblMedical[BMI]), FALSE)</f>
        <v>39.700000000000003</v>
      </c>
      <c r="G1199" s="29" t="str" cm="1">
        <f t="array" ref="G1199">VLOOKUP($A1199, TblMedical[], COLUMN(TblMedical[Heart Issues]), FALSE)</f>
        <v>No</v>
      </c>
      <c r="H1199" s="29" t="str" cm="1">
        <f t="array" ref="H1199">VLOOKUP($A1199, TblMedical[], COLUMN(TblMedical[Any Transplants]), FALSE)</f>
        <v>No</v>
      </c>
      <c r="I1199" s="29" t="str" cm="1">
        <f t="array" ref="I1199">VLOOKUP($A1199, TblMedical[], COLUMN(TblMedical[Cancer history]), FALSE)</f>
        <v>No</v>
      </c>
      <c r="J1199" s="29">
        <f>VLOOKUP($A1199, TblMedical[], 9, FALSE)</f>
        <v>0</v>
      </c>
      <c r="K1199" s="29" t="str" cm="1">
        <f t="array" ref="K1199">VLOOKUP($A1199, TblMedical[], COLUMN(TblMedical[Smoker]), FALSE)</f>
        <v>No</v>
      </c>
      <c r="L1199" s="29" t="str" cm="1">
        <f t="array" ref="L1199">VLOOKUP($A1199, TblMedical[], COLUMN(TblMedical[Weight Status]), FALSE)</f>
        <v>Obesity</v>
      </c>
      <c r="M1199" s="29" t="str" cm="1">
        <f t="array" ref="M1199">VLOOKUP($A1199, TblMedical[], COLUMN(TblMedical[Diabetes Status]), FALSE)</f>
        <v>Prediabetes</v>
      </c>
      <c r="N1199" s="30" cm="1">
        <f t="array" ref="N1199">VLOOKUP($A1199, TblHospital[], COLUMN(TblHospital[DateofBirth]), FALSE)</f>
        <v>26226</v>
      </c>
      <c r="O1199" s="35" t="str" cm="1">
        <f t="array" ref="O1199">VLOOKUP($A1199, TblHospital[], COLUMN(TblHospital[Hospital tier]), FALSE)</f>
        <v>tier - 3</v>
      </c>
      <c r="P1199" s="35" t="str" cm="1">
        <f t="array" ref="P1199">VLOOKUP($A1199, TblHospital[], COLUMN(TblHospital[City tier]), FALSE)</f>
        <v>tier - 3</v>
      </c>
      <c r="Q1199" s="35" t="str" cm="1">
        <f t="array" ref="Q1199">VLOOKUP($A1199, TblHospital[],COLUMN(TblHospital[State ID]), FALSE)</f>
        <v>R1011</v>
      </c>
      <c r="R1199" s="31"/>
      <c r="S1199" s="31"/>
      <c r="T1199" s="31"/>
    </row>
    <row r="1200" spans="1:20" x14ac:dyDescent="0.25">
      <c r="A1200" s="39" t="str">
        <f>TblNames[[#This Row],[Customer ID]]</f>
        <v>Id1199</v>
      </c>
      <c r="B1200" s="29" t="str" cm="1">
        <f t="array" ref="B1200">VLOOKUP($A1200, TblNames[], COLUMN(TblNames[First Name]), FALSE)</f>
        <v>Sylvain</v>
      </c>
      <c r="C1200" s="29" cm="1">
        <f t="array" ref="C1200">VLOOKUP($A1200, TblMedical[], COLUMN(TblMedical[HBA1C]), FALSE)</f>
        <v>8.1300000000000008</v>
      </c>
      <c r="D1200" s="34" cm="1">
        <f t="array" ref="D1200">VLOOKUP($A1200, TblHospital[], COLUMN(TblHospital[Charges]), FALSE)</f>
        <v>9386.16</v>
      </c>
      <c r="E1200" s="40" cm="1">
        <f t="array" ref="E1200">VLOOKUP($A1200, TblHospital[], COLUMN(TblHospital[Age]), FALSE)</f>
        <v>51</v>
      </c>
      <c r="F1200" s="29" cm="1">
        <f t="array" ref="F1200">VLOOKUP($A1200, TblMedical[], COLUMN(TblMedical[BMI]), FALSE)</f>
        <v>35.97</v>
      </c>
      <c r="G1200" s="29" t="str" cm="1">
        <f t="array" ref="G1200">VLOOKUP($A1200, TblMedical[], COLUMN(TblMedical[Heart Issues]), FALSE)</f>
        <v>No</v>
      </c>
      <c r="H1200" s="29" t="str" cm="1">
        <f t="array" ref="H1200">VLOOKUP($A1200, TblMedical[], COLUMN(TblMedical[Any Transplants]), FALSE)</f>
        <v>No</v>
      </c>
      <c r="I1200" s="29" t="str" cm="1">
        <f t="array" ref="I1200">VLOOKUP($A1200, TblMedical[], COLUMN(TblMedical[Cancer history]), FALSE)</f>
        <v>No</v>
      </c>
      <c r="J1200" s="29">
        <f>VLOOKUP($A1200, TblMedical[], 9, FALSE)</f>
        <v>0</v>
      </c>
      <c r="K1200" s="29" t="str" cm="1">
        <f t="array" ref="K1200">VLOOKUP($A1200, TblMedical[], COLUMN(TblMedical[Smoker]), FALSE)</f>
        <v>No</v>
      </c>
      <c r="L1200" s="29" t="str" cm="1">
        <f t="array" ref="L1200">VLOOKUP($A1200, TblMedical[], COLUMN(TblMedical[Weight Status]), FALSE)</f>
        <v>Obesity</v>
      </c>
      <c r="M1200" s="29" t="str" cm="1">
        <f t="array" ref="M1200">VLOOKUP($A1200, TblMedical[], COLUMN(TblMedical[Diabetes Status]), FALSE)</f>
        <v>Diabetes</v>
      </c>
      <c r="N1200" s="30" cm="1">
        <f t="array" ref="N1200">VLOOKUP($A1200, TblHospital[], COLUMN(TblHospital[DateofBirth]), FALSE)</f>
        <v>26296</v>
      </c>
      <c r="O1200" s="35" t="str" cm="1">
        <f t="array" ref="O1200">VLOOKUP($A1200, TblHospital[], COLUMN(TblHospital[Hospital tier]), FALSE)</f>
        <v>tier - 3</v>
      </c>
      <c r="P1200" s="35" t="str" cm="1">
        <f t="array" ref="P1200">VLOOKUP($A1200, TblHospital[], COLUMN(TblHospital[City tier]), FALSE)</f>
        <v>tier - 2</v>
      </c>
      <c r="Q1200" s="35" t="str" cm="1">
        <f t="array" ref="Q1200">VLOOKUP($A1200, TblHospital[],COLUMN(TblHospital[State ID]), FALSE)</f>
        <v>R1013</v>
      </c>
      <c r="R1200" s="31"/>
      <c r="S1200" s="31"/>
      <c r="T1200" s="31"/>
    </row>
    <row r="1201" spans="1:20" x14ac:dyDescent="0.25">
      <c r="A1201" s="39" t="str">
        <f>TblNames[[#This Row],[Customer ID]]</f>
        <v>Id1200</v>
      </c>
      <c r="B1201" s="29" t="str" cm="1">
        <f t="array" ref="B1201">VLOOKUP($A1201, TblNames[], COLUMN(TblNames[First Name]), FALSE)</f>
        <v>Lisa M</v>
      </c>
      <c r="C1201" s="29" cm="1">
        <f t="array" ref="C1201">VLOOKUP($A1201, TblMedical[], COLUMN(TblMedical[HBA1C]), FALSE)</f>
        <v>6.68</v>
      </c>
      <c r="D1201" s="34" cm="1">
        <f t="array" ref="D1201">VLOOKUP($A1201, TblHospital[], COLUMN(TblHospital[Charges]), FALSE)</f>
        <v>9380.75</v>
      </c>
      <c r="E1201" s="40" cm="1">
        <f t="array" ref="E1201">VLOOKUP($A1201, TblHospital[], COLUMN(TblHospital[Age]), FALSE)</f>
        <v>47</v>
      </c>
      <c r="F1201" s="29" cm="1">
        <f t="array" ref="F1201">VLOOKUP($A1201, TblMedical[], COLUMN(TblMedical[BMI]), FALSE)</f>
        <v>25.86</v>
      </c>
      <c r="G1201" s="29" t="str" cm="1">
        <f t="array" ref="G1201">VLOOKUP($A1201, TblMedical[], COLUMN(TblMedical[Heart Issues]), FALSE)</f>
        <v>Yes</v>
      </c>
      <c r="H1201" s="29" t="str" cm="1">
        <f t="array" ref="H1201">VLOOKUP($A1201, TblMedical[], COLUMN(TblMedical[Any Transplants]), FALSE)</f>
        <v>No</v>
      </c>
      <c r="I1201" s="29" t="str" cm="1">
        <f t="array" ref="I1201">VLOOKUP($A1201, TblMedical[], COLUMN(TblMedical[Cancer history]), FALSE)</f>
        <v>No</v>
      </c>
      <c r="J1201" s="29">
        <f>VLOOKUP($A1201, TblMedical[], 9, FALSE)</f>
        <v>1</v>
      </c>
      <c r="K1201" s="29" t="str" cm="1">
        <f t="array" ref="K1201">VLOOKUP($A1201, TblMedical[], COLUMN(TblMedical[Smoker]), FALSE)</f>
        <v>No</v>
      </c>
      <c r="L1201" s="29" t="str" cm="1">
        <f t="array" ref="L1201">VLOOKUP($A1201, TblMedical[], COLUMN(TblMedical[Weight Status]), FALSE)</f>
        <v>Overweight</v>
      </c>
      <c r="M1201" s="29" t="str" cm="1">
        <f t="array" ref="M1201">VLOOKUP($A1201, TblMedical[], COLUMN(TblMedical[Diabetes Status]), FALSE)</f>
        <v>Prediabetes</v>
      </c>
      <c r="N1201" s="30" cm="1">
        <f t="array" ref="N1201">VLOOKUP($A1201, TblHospital[], COLUMN(TblHospital[DateofBirth]), FALSE)</f>
        <v>27730</v>
      </c>
      <c r="O1201" s="35" t="str" cm="1">
        <f t="array" ref="O1201">VLOOKUP($A1201, TblHospital[], COLUMN(TblHospital[Hospital tier]), FALSE)</f>
        <v>tier - 2</v>
      </c>
      <c r="P1201" s="35" t="str" cm="1">
        <f t="array" ref="P1201">VLOOKUP($A1201, TblHospital[], COLUMN(TblHospital[City tier]), FALSE)</f>
        <v>tier - 2</v>
      </c>
      <c r="Q1201" s="35" t="str" cm="1">
        <f t="array" ref="Q1201">VLOOKUP($A1201, TblHospital[],COLUMN(TblHospital[State ID]), FALSE)</f>
        <v>R1024</v>
      </c>
      <c r="R1201" s="31"/>
      <c r="S1201" s="31"/>
      <c r="T1201" s="31"/>
    </row>
    <row r="1202" spans="1:20" x14ac:dyDescent="0.25">
      <c r="A1202" s="39" t="str">
        <f>TblNames[[#This Row],[Customer ID]]</f>
        <v>Id1201</v>
      </c>
      <c r="B1202" s="29" t="str" cm="1">
        <f t="array" ref="B1202">VLOOKUP($A1202, TblNames[], COLUMN(TblNames[First Name]), FALSE)</f>
        <v>Ryan</v>
      </c>
      <c r="C1202" s="29" cm="1">
        <f t="array" ref="C1202">VLOOKUP($A1202, TblMedical[], COLUMN(TblMedical[HBA1C]), FALSE)</f>
        <v>11.51</v>
      </c>
      <c r="D1202" s="34" cm="1">
        <f t="array" ref="D1202">VLOOKUP($A1202, TblHospital[], COLUMN(TblHospital[Charges]), FALSE)</f>
        <v>9377.9</v>
      </c>
      <c r="E1202" s="40" cm="1">
        <f t="array" ref="E1202">VLOOKUP($A1202, TblHospital[], COLUMN(TblHospital[Age]), FALSE)</f>
        <v>51</v>
      </c>
      <c r="F1202" s="29" cm="1">
        <f t="array" ref="F1202">VLOOKUP($A1202, TblMedical[], COLUMN(TblMedical[BMI]), FALSE)</f>
        <v>30.03</v>
      </c>
      <c r="G1202" s="29" t="str" cm="1">
        <f t="array" ref="G1202">VLOOKUP($A1202, TblMedical[], COLUMN(TblMedical[Heart Issues]), FALSE)</f>
        <v>No</v>
      </c>
      <c r="H1202" s="29" t="str" cm="1">
        <f t="array" ref="H1202">VLOOKUP($A1202, TblMedical[], COLUMN(TblMedical[Any Transplants]), FALSE)</f>
        <v>No</v>
      </c>
      <c r="I1202" s="29" t="str" cm="1">
        <f t="array" ref="I1202">VLOOKUP($A1202, TblMedical[], COLUMN(TblMedical[Cancer history]), FALSE)</f>
        <v>No</v>
      </c>
      <c r="J1202" s="29">
        <f>VLOOKUP($A1202, TblMedical[], 9, FALSE)</f>
        <v>0</v>
      </c>
      <c r="K1202" s="29" t="str" cm="1">
        <f t="array" ref="K1202">VLOOKUP($A1202, TblMedical[], COLUMN(TblMedical[Smoker]), FALSE)</f>
        <v>No</v>
      </c>
      <c r="L1202" s="29" t="str" cm="1">
        <f t="array" ref="L1202">VLOOKUP($A1202, TblMedical[], COLUMN(TblMedical[Weight Status]), FALSE)</f>
        <v>Obesity</v>
      </c>
      <c r="M1202" s="29" t="str" cm="1">
        <f t="array" ref="M1202">VLOOKUP($A1202, TblMedical[], COLUMN(TblMedical[Diabetes Status]), FALSE)</f>
        <v>Diabetes</v>
      </c>
      <c r="N1202" s="30" cm="1">
        <f t="array" ref="N1202">VLOOKUP($A1202, TblHospital[], COLUMN(TblHospital[DateofBirth]), FALSE)</f>
        <v>26263</v>
      </c>
      <c r="O1202" s="35" t="str" cm="1">
        <f t="array" ref="O1202">VLOOKUP($A1202, TblHospital[], COLUMN(TblHospital[Hospital tier]), FALSE)</f>
        <v>tier - 2</v>
      </c>
      <c r="P1202" s="35" t="str" cm="1">
        <f t="array" ref="P1202">VLOOKUP($A1202, TblHospital[], COLUMN(TblHospital[City tier]), FALSE)</f>
        <v>tier - 1</v>
      </c>
      <c r="Q1202" s="35" t="str" cm="1">
        <f t="array" ref="Q1202">VLOOKUP($A1202, TblHospital[],COLUMN(TblHospital[State ID]), FALSE)</f>
        <v>R1013</v>
      </c>
      <c r="R1202" s="31"/>
      <c r="S1202" s="31"/>
      <c r="T1202" s="31"/>
    </row>
    <row r="1203" spans="1:20" x14ac:dyDescent="0.25">
      <c r="A1203" s="39" t="str">
        <f>TblNames[[#This Row],[Customer ID]]</f>
        <v>Id1202</v>
      </c>
      <c r="B1203" s="29" t="str" cm="1">
        <f t="array" ref="B1203">VLOOKUP($A1203, TblNames[], COLUMN(TblNames[First Name]), FALSE)</f>
        <v>Kaitlin M</v>
      </c>
      <c r="C1203" s="29" cm="1">
        <f t="array" ref="C1203">VLOOKUP($A1203, TblMedical[], COLUMN(TblMedical[HBA1C]), FALSE)</f>
        <v>6.02</v>
      </c>
      <c r="D1203" s="34" cm="1">
        <f t="array" ref="D1203">VLOOKUP($A1203, TblHospital[], COLUMN(TblHospital[Charges]), FALSE)</f>
        <v>9377.4500000000007</v>
      </c>
      <c r="E1203" s="40" cm="1">
        <f t="array" ref="E1203">VLOOKUP($A1203, TblHospital[], COLUMN(TblHospital[Age]), FALSE)</f>
        <v>53</v>
      </c>
      <c r="F1203" s="29" cm="1">
        <f t="array" ref="F1203">VLOOKUP($A1203, TblMedical[], COLUMN(TblMedical[BMI]), FALSE)</f>
        <v>25.76</v>
      </c>
      <c r="G1203" s="29" t="str" cm="1">
        <f t="array" ref="G1203">VLOOKUP($A1203, TblMedical[], COLUMN(TblMedical[Heart Issues]), FALSE)</f>
        <v>Yes</v>
      </c>
      <c r="H1203" s="29" t="str" cm="1">
        <f t="array" ref="H1203">VLOOKUP($A1203, TblMedical[], COLUMN(TblMedical[Any Transplants]), FALSE)</f>
        <v>No</v>
      </c>
      <c r="I1203" s="29" t="str" cm="1">
        <f t="array" ref="I1203">VLOOKUP($A1203, TblMedical[], COLUMN(TblMedical[Cancer history]), FALSE)</f>
        <v>Yes</v>
      </c>
      <c r="J1203" s="29">
        <f>VLOOKUP($A1203, TblMedical[], 9, FALSE)</f>
        <v>1</v>
      </c>
      <c r="K1203" s="29" t="str" cm="1">
        <f t="array" ref="K1203">VLOOKUP($A1203, TblMedical[], COLUMN(TblMedical[Smoker]), FALSE)</f>
        <v>No</v>
      </c>
      <c r="L1203" s="29" t="str" cm="1">
        <f t="array" ref="L1203">VLOOKUP($A1203, TblMedical[], COLUMN(TblMedical[Weight Status]), FALSE)</f>
        <v>Overweight</v>
      </c>
      <c r="M1203" s="29" t="str" cm="1">
        <f t="array" ref="M1203">VLOOKUP($A1203, TblMedical[], COLUMN(TblMedical[Diabetes Status]), FALSE)</f>
        <v>Prediabetes</v>
      </c>
      <c r="N1203" s="30" cm="1">
        <f t="array" ref="N1203">VLOOKUP($A1203, TblHospital[], COLUMN(TblHospital[DateofBirth]), FALSE)</f>
        <v>25531</v>
      </c>
      <c r="O1203" s="35" t="str" cm="1">
        <f t="array" ref="O1203">VLOOKUP($A1203, TblHospital[], COLUMN(TblHospital[Hospital tier]), FALSE)</f>
        <v>tier - 2</v>
      </c>
      <c r="P1203" s="35" t="str" cm="1">
        <f t="array" ref="P1203">VLOOKUP($A1203, TblHospital[], COLUMN(TblHospital[City tier]), FALSE)</f>
        <v>tier - 3</v>
      </c>
      <c r="Q1203" s="35" t="str" cm="1">
        <f t="array" ref="Q1203">VLOOKUP($A1203, TblHospital[],COLUMN(TblHospital[State ID]), FALSE)</f>
        <v>R1013</v>
      </c>
      <c r="R1203" s="31"/>
      <c r="S1203" s="31"/>
      <c r="T1203" s="31"/>
    </row>
    <row r="1204" spans="1:20" x14ac:dyDescent="0.25">
      <c r="A1204" s="39" t="str">
        <f>TblNames[[#This Row],[Customer ID]]</f>
        <v>Id1203</v>
      </c>
      <c r="B1204" s="29" t="str" cm="1">
        <f t="array" ref="B1204">VLOOKUP($A1204, TblNames[], COLUMN(TblNames[First Name]), FALSE)</f>
        <v>William R</v>
      </c>
      <c r="C1204" s="29" cm="1">
        <f t="array" ref="C1204">VLOOKUP($A1204, TblMedical[], COLUMN(TblMedical[HBA1C]), FALSE)</f>
        <v>7.96</v>
      </c>
      <c r="D1204" s="34" cm="1">
        <f t="array" ref="D1204">VLOOKUP($A1204, TblHospital[], COLUMN(TblHospital[Charges]), FALSE)</f>
        <v>9361.33</v>
      </c>
      <c r="E1204" s="40" cm="1">
        <f t="array" ref="E1204">VLOOKUP($A1204, TblHospital[], COLUMN(TblHospital[Age]), FALSE)</f>
        <v>51</v>
      </c>
      <c r="F1204" s="29" cm="1">
        <f t="array" ref="F1204">VLOOKUP($A1204, TblMedical[], COLUMN(TblMedical[BMI]), FALSE)</f>
        <v>22.42</v>
      </c>
      <c r="G1204" s="29" t="str" cm="1">
        <f t="array" ref="G1204">VLOOKUP($A1204, TblMedical[], COLUMN(TblMedical[Heart Issues]), FALSE)</f>
        <v>No</v>
      </c>
      <c r="H1204" s="29" t="str" cm="1">
        <f t="array" ref="H1204">VLOOKUP($A1204, TblMedical[], COLUMN(TblMedical[Any Transplants]), FALSE)</f>
        <v>No</v>
      </c>
      <c r="I1204" s="29" t="str" cm="1">
        <f t="array" ref="I1204">VLOOKUP($A1204, TblMedical[], COLUMN(TblMedical[Cancer history]), FALSE)</f>
        <v>No</v>
      </c>
      <c r="J1204" s="29">
        <f>VLOOKUP($A1204, TblMedical[], 9, FALSE)</f>
        <v>0</v>
      </c>
      <c r="K1204" s="29" t="str" cm="1">
        <f t="array" ref="K1204">VLOOKUP($A1204, TblMedical[], COLUMN(TblMedical[Smoker]), FALSE)</f>
        <v>No</v>
      </c>
      <c r="L1204" s="29" t="str" cm="1">
        <f t="array" ref="L1204">VLOOKUP($A1204, TblMedical[], COLUMN(TblMedical[Weight Status]), FALSE)</f>
        <v>Normal Weight</v>
      </c>
      <c r="M1204" s="29" t="str" cm="1">
        <f t="array" ref="M1204">VLOOKUP($A1204, TblMedical[], COLUMN(TblMedical[Diabetes Status]), FALSE)</f>
        <v>Diabetes</v>
      </c>
      <c r="N1204" s="30" cm="1">
        <f t="array" ref="N1204">VLOOKUP($A1204, TblHospital[], COLUMN(TblHospital[DateofBirth]), FALSE)</f>
        <v>26214</v>
      </c>
      <c r="O1204" s="35" t="str" cm="1">
        <f t="array" ref="O1204">VLOOKUP($A1204, TblHospital[], COLUMN(TblHospital[Hospital tier]), FALSE)</f>
        <v>tier - 3</v>
      </c>
      <c r="P1204" s="35" t="str" cm="1">
        <f t="array" ref="P1204">VLOOKUP($A1204, TblHospital[], COLUMN(TblHospital[City tier]), FALSE)</f>
        <v>tier - 1</v>
      </c>
      <c r="Q1204" s="35" t="str" cm="1">
        <f t="array" ref="Q1204">VLOOKUP($A1204, TblHospital[],COLUMN(TblHospital[State ID]), FALSE)</f>
        <v>R1016</v>
      </c>
      <c r="R1204" s="31"/>
      <c r="S1204" s="31"/>
      <c r="T1204" s="31"/>
    </row>
    <row r="1205" spans="1:20" x14ac:dyDescent="0.25">
      <c r="A1205" s="39" t="str">
        <f>TblNames[[#This Row],[Customer ID]]</f>
        <v>Id1204</v>
      </c>
      <c r="B1205" s="29" t="str" cm="1">
        <f t="array" ref="B1205">VLOOKUP($A1205, TblNames[], COLUMN(TblNames[First Name]), FALSE)</f>
        <v>Bruce</v>
      </c>
      <c r="C1205" s="29" cm="1">
        <f t="array" ref="C1205">VLOOKUP($A1205, TblMedical[], COLUMN(TblMedical[HBA1C]), FALSE)</f>
        <v>6.01</v>
      </c>
      <c r="D1205" s="34" cm="1">
        <f t="array" ref="D1205">VLOOKUP($A1205, TblHospital[], COLUMN(TblHospital[Charges]), FALSE)</f>
        <v>9344.2000000000007</v>
      </c>
      <c r="E1205" s="40" cm="1">
        <f t="array" ref="E1205">VLOOKUP($A1205, TblHospital[], COLUMN(TblHospital[Age]), FALSE)</f>
        <v>35</v>
      </c>
      <c r="F1205" s="29" cm="1">
        <f t="array" ref="F1205">VLOOKUP($A1205, TblMedical[], COLUMN(TblMedical[BMI]), FALSE)</f>
        <v>33.18</v>
      </c>
      <c r="G1205" s="29" t="str" cm="1">
        <f t="array" ref="G1205">VLOOKUP($A1205, TblMedical[], COLUMN(TblMedical[Heart Issues]), FALSE)</f>
        <v>Yes</v>
      </c>
      <c r="H1205" s="29" t="str" cm="1">
        <f t="array" ref="H1205">VLOOKUP($A1205, TblMedical[], COLUMN(TblMedical[Any Transplants]), FALSE)</f>
        <v>No</v>
      </c>
      <c r="I1205" s="29" t="str" cm="1">
        <f t="array" ref="I1205">VLOOKUP($A1205, TblMedical[], COLUMN(TblMedical[Cancer history]), FALSE)</f>
        <v>No</v>
      </c>
      <c r="J1205" s="29">
        <f>VLOOKUP($A1205, TblMedical[], 9, FALSE)</f>
        <v>1</v>
      </c>
      <c r="K1205" s="29" t="str" cm="1">
        <f t="array" ref="K1205">VLOOKUP($A1205, TblMedical[], COLUMN(TblMedical[Smoker]), FALSE)</f>
        <v>No</v>
      </c>
      <c r="L1205" s="29" t="str" cm="1">
        <f t="array" ref="L1205">VLOOKUP($A1205, TblMedical[], COLUMN(TblMedical[Weight Status]), FALSE)</f>
        <v>Obesity</v>
      </c>
      <c r="M1205" s="29" t="str" cm="1">
        <f t="array" ref="M1205">VLOOKUP($A1205, TblMedical[], COLUMN(TblMedical[Diabetes Status]), FALSE)</f>
        <v>Prediabetes</v>
      </c>
      <c r="N1205" s="30" cm="1">
        <f t="array" ref="N1205">VLOOKUP($A1205, TblHospital[], COLUMN(TblHospital[DateofBirth]), FALSE)</f>
        <v>32325</v>
      </c>
      <c r="O1205" s="35" t="str" cm="1">
        <f t="array" ref="O1205">VLOOKUP($A1205, TblHospital[], COLUMN(TblHospital[Hospital tier]), FALSE)</f>
        <v>tier - 2</v>
      </c>
      <c r="P1205" s="35" t="str" cm="1">
        <f t="array" ref="P1205">VLOOKUP($A1205, TblHospital[], COLUMN(TblHospital[City tier]), FALSE)</f>
        <v>tier - 1</v>
      </c>
      <c r="Q1205" s="35" t="str" cm="1">
        <f t="array" ref="Q1205">VLOOKUP($A1205, TblHospital[],COLUMN(TblHospital[State ID]), FALSE)</f>
        <v>R1021</v>
      </c>
      <c r="R1205" s="31"/>
      <c r="S1205" s="31"/>
      <c r="T1205" s="31"/>
    </row>
    <row r="1206" spans="1:20" x14ac:dyDescent="0.25">
      <c r="A1206" s="39" t="str">
        <f>TblNames[[#This Row],[Customer ID]]</f>
        <v>Id1205</v>
      </c>
      <c r="B1206" s="29" t="str" cm="1">
        <f t="array" ref="B1206">VLOOKUP($A1206, TblNames[], COLUMN(TblNames[First Name]), FALSE)</f>
        <v>Veronica</v>
      </c>
      <c r="C1206" s="29" cm="1">
        <f t="array" ref="C1206">VLOOKUP($A1206, TblMedical[], COLUMN(TblMedical[HBA1C]), FALSE)</f>
        <v>5.9</v>
      </c>
      <c r="D1206" s="34" cm="1">
        <f t="array" ref="D1206">VLOOKUP($A1206, TblHospital[], COLUMN(TblHospital[Charges]), FALSE)</f>
        <v>9338.61</v>
      </c>
      <c r="E1206" s="40" cm="1">
        <f t="array" ref="E1206">VLOOKUP($A1206, TblHospital[], COLUMN(TblHospital[Age]), FALSE)</f>
        <v>26</v>
      </c>
      <c r="F1206" s="29" cm="1">
        <f t="array" ref="F1206">VLOOKUP($A1206, TblMedical[], COLUMN(TblMedical[BMI]), FALSE)</f>
        <v>43.04</v>
      </c>
      <c r="G1206" s="29" t="str" cm="1">
        <f t="array" ref="G1206">VLOOKUP($A1206, TblMedical[], COLUMN(TblMedical[Heart Issues]), FALSE)</f>
        <v>Yes</v>
      </c>
      <c r="H1206" s="29" t="str" cm="1">
        <f t="array" ref="H1206">VLOOKUP($A1206, TblMedical[], COLUMN(TblMedical[Any Transplants]), FALSE)</f>
        <v>No</v>
      </c>
      <c r="I1206" s="29" t="str" cm="1">
        <f t="array" ref="I1206">VLOOKUP($A1206, TblMedical[], COLUMN(TblMedical[Cancer history]), FALSE)</f>
        <v>No</v>
      </c>
      <c r="J1206" s="29">
        <f>VLOOKUP($A1206, TblMedical[], 9, FALSE)</f>
        <v>0</v>
      </c>
      <c r="K1206" s="29" t="str" cm="1">
        <f t="array" ref="K1206">VLOOKUP($A1206, TblMedical[], COLUMN(TblMedical[Smoker]), FALSE)</f>
        <v>No</v>
      </c>
      <c r="L1206" s="29" t="str" cm="1">
        <f t="array" ref="L1206">VLOOKUP($A1206, TblMedical[], COLUMN(TblMedical[Weight Status]), FALSE)</f>
        <v>Obesity</v>
      </c>
      <c r="M1206" s="29" t="str" cm="1">
        <f t="array" ref="M1206">VLOOKUP($A1206, TblMedical[], COLUMN(TblMedical[Diabetes Status]), FALSE)</f>
        <v>Normal</v>
      </c>
      <c r="N1206" s="30" cm="1">
        <f t="array" ref="N1206">VLOOKUP($A1206, TblHospital[], COLUMN(TblHospital[DateofBirth]), FALSE)</f>
        <v>35350</v>
      </c>
      <c r="O1206" s="35" t="str" cm="1">
        <f t="array" ref="O1206">VLOOKUP($A1206, TblHospital[], COLUMN(TblHospital[Hospital tier]), FALSE)</f>
        <v>tier - 2</v>
      </c>
      <c r="P1206" s="35" t="str" cm="1">
        <f t="array" ref="P1206">VLOOKUP($A1206, TblHospital[], COLUMN(TblHospital[City tier]), FALSE)</f>
        <v>tier - 1</v>
      </c>
      <c r="Q1206" s="35" t="str" cm="1">
        <f t="array" ref="Q1206">VLOOKUP($A1206, TblHospital[],COLUMN(TblHospital[State ID]), FALSE)</f>
        <v>R1026</v>
      </c>
      <c r="R1206" s="31"/>
      <c r="S1206" s="31"/>
      <c r="T1206" s="31"/>
    </row>
    <row r="1207" spans="1:20" x14ac:dyDescent="0.25">
      <c r="A1207" s="39" t="str">
        <f>TblNames[[#This Row],[Customer ID]]</f>
        <v>Id1206</v>
      </c>
      <c r="B1207" s="29" t="str" cm="1">
        <f t="array" ref="B1207">VLOOKUP($A1207, TblNames[], COLUMN(TblNames[First Name]), FALSE)</f>
        <v>Warren</v>
      </c>
      <c r="C1207" s="29" cm="1">
        <f t="array" ref="C1207">VLOOKUP($A1207, TblMedical[], COLUMN(TblMedical[HBA1C]), FALSE)</f>
        <v>4.49</v>
      </c>
      <c r="D1207" s="34" cm="1">
        <f t="array" ref="D1207">VLOOKUP($A1207, TblHospital[], COLUMN(TblHospital[Charges]), FALSE)</f>
        <v>9320.26</v>
      </c>
      <c r="E1207" s="40" cm="1">
        <f t="array" ref="E1207">VLOOKUP($A1207, TblHospital[], COLUMN(TblHospital[Age]), FALSE)</f>
        <v>35</v>
      </c>
      <c r="F1207" s="29" cm="1">
        <f t="array" ref="F1207">VLOOKUP($A1207, TblMedical[], COLUMN(TblMedical[BMI]), FALSE)</f>
        <v>34.15</v>
      </c>
      <c r="G1207" s="29" t="str" cm="1">
        <f t="array" ref="G1207">VLOOKUP($A1207, TblMedical[], COLUMN(TblMedical[Heart Issues]), FALSE)</f>
        <v>Yes</v>
      </c>
      <c r="H1207" s="29" t="str" cm="1">
        <f t="array" ref="H1207">VLOOKUP($A1207, TblMedical[], COLUMN(TblMedical[Any Transplants]), FALSE)</f>
        <v>No</v>
      </c>
      <c r="I1207" s="29" t="str" cm="1">
        <f t="array" ref="I1207">VLOOKUP($A1207, TblMedical[], COLUMN(TblMedical[Cancer history]), FALSE)</f>
        <v>No</v>
      </c>
      <c r="J1207" s="29">
        <f>VLOOKUP($A1207, TblMedical[], 9, FALSE)</f>
        <v>1</v>
      </c>
      <c r="K1207" s="29" t="str" cm="1">
        <f t="array" ref="K1207">VLOOKUP($A1207, TblMedical[], COLUMN(TblMedical[Smoker]), FALSE)</f>
        <v>No</v>
      </c>
      <c r="L1207" s="29" t="str" cm="1">
        <f t="array" ref="L1207">VLOOKUP($A1207, TblMedical[], COLUMN(TblMedical[Weight Status]), FALSE)</f>
        <v>Obesity</v>
      </c>
      <c r="M1207" s="29" t="str" cm="1">
        <f t="array" ref="M1207">VLOOKUP($A1207, TblMedical[], COLUMN(TblMedical[Diabetes Status]), FALSE)</f>
        <v>Normal</v>
      </c>
      <c r="N1207" s="30" cm="1">
        <f t="array" ref="N1207">VLOOKUP($A1207, TblHospital[], COLUMN(TblHospital[DateofBirth]), FALSE)</f>
        <v>32333</v>
      </c>
      <c r="O1207" s="35" t="str" cm="1">
        <f t="array" ref="O1207">VLOOKUP($A1207, TblHospital[], COLUMN(TblHospital[Hospital tier]), FALSE)</f>
        <v>tier - 2</v>
      </c>
      <c r="P1207" s="35" t="str" cm="1">
        <f t="array" ref="P1207">VLOOKUP($A1207, TblHospital[], COLUMN(TblHospital[City tier]), FALSE)</f>
        <v>tier - 1</v>
      </c>
      <c r="Q1207" s="35" t="str" cm="1">
        <f t="array" ref="Q1207">VLOOKUP($A1207, TblHospital[],COLUMN(TblHospital[State ID]), FALSE)</f>
        <v>R1012</v>
      </c>
      <c r="R1207" s="31"/>
      <c r="S1207" s="31"/>
      <c r="T1207" s="31"/>
    </row>
    <row r="1208" spans="1:20" x14ac:dyDescent="0.25">
      <c r="A1208" s="39" t="str">
        <f>TblNames[[#This Row],[Customer ID]]</f>
        <v>Id1207</v>
      </c>
      <c r="B1208" s="29" t="str" cm="1">
        <f t="array" ref="B1208">VLOOKUP($A1208, TblNames[], COLUMN(TblNames[First Name]), FALSE)</f>
        <v>s  Daniela</v>
      </c>
      <c r="C1208" s="29" cm="1">
        <f t="array" ref="C1208">VLOOKUP($A1208, TblMedical[], COLUMN(TblMedical[HBA1C]), FALSE)</f>
        <v>6.25</v>
      </c>
      <c r="D1208" s="34" cm="1">
        <f t="array" ref="D1208">VLOOKUP($A1208, TblHospital[], COLUMN(TblHospital[Charges]), FALSE)</f>
        <v>9315.41</v>
      </c>
      <c r="E1208" s="40" cm="1">
        <f t="array" ref="E1208">VLOOKUP($A1208, TblHospital[], COLUMN(TblHospital[Age]), FALSE)</f>
        <v>45</v>
      </c>
      <c r="F1208" s="29" cm="1">
        <f t="array" ref="F1208">VLOOKUP($A1208, TblMedical[], COLUMN(TblMedical[BMI]), FALSE)</f>
        <v>25.78</v>
      </c>
      <c r="G1208" s="29" t="str" cm="1">
        <f t="array" ref="G1208">VLOOKUP($A1208, TblMedical[], COLUMN(TblMedical[Heart Issues]), FALSE)</f>
        <v>No</v>
      </c>
      <c r="H1208" s="29" t="str" cm="1">
        <f t="array" ref="H1208">VLOOKUP($A1208, TblMedical[], COLUMN(TblMedical[Any Transplants]), FALSE)</f>
        <v>No</v>
      </c>
      <c r="I1208" s="29" t="str" cm="1">
        <f t="array" ref="I1208">VLOOKUP($A1208, TblMedical[], COLUMN(TblMedical[Cancer history]), FALSE)</f>
        <v>No</v>
      </c>
      <c r="J1208" s="29">
        <f>VLOOKUP($A1208, TblMedical[], 9, FALSE)</f>
        <v>0</v>
      </c>
      <c r="K1208" s="29" t="str" cm="1">
        <f t="array" ref="K1208">VLOOKUP($A1208, TblMedical[], COLUMN(TblMedical[Smoker]), FALSE)</f>
        <v>No</v>
      </c>
      <c r="L1208" s="29" t="str" cm="1">
        <f t="array" ref="L1208">VLOOKUP($A1208, TblMedical[], COLUMN(TblMedical[Weight Status]), FALSE)</f>
        <v>Overweight</v>
      </c>
      <c r="M1208" s="29" t="str" cm="1">
        <f t="array" ref="M1208">VLOOKUP($A1208, TblMedical[], COLUMN(TblMedical[Diabetes Status]), FALSE)</f>
        <v>Prediabetes</v>
      </c>
      <c r="N1208" s="30" cm="1">
        <f t="array" ref="N1208">VLOOKUP($A1208, TblHospital[], COLUMN(TblHospital[DateofBirth]), FALSE)</f>
        <v>28410</v>
      </c>
      <c r="O1208" s="35" t="str" cm="1">
        <f t="array" ref="O1208">VLOOKUP($A1208, TblHospital[], COLUMN(TblHospital[Hospital tier]), FALSE)</f>
        <v>tier - 2</v>
      </c>
      <c r="P1208" s="35" t="str" cm="1">
        <f t="array" ref="P1208">VLOOKUP($A1208, TblHospital[], COLUMN(TblHospital[City tier]), FALSE)</f>
        <v>tier - 1</v>
      </c>
      <c r="Q1208" s="35" t="str" cm="1">
        <f t="array" ref="Q1208">VLOOKUP($A1208, TblHospital[],COLUMN(TblHospital[State ID]), FALSE)</f>
        <v>R1024</v>
      </c>
      <c r="R1208" s="31"/>
      <c r="S1208" s="31"/>
      <c r="T1208" s="31"/>
    </row>
    <row r="1209" spans="1:20" x14ac:dyDescent="0.25">
      <c r="A1209" s="39" t="str">
        <f>TblNames[[#This Row],[Customer ID]]</f>
        <v>Id1208</v>
      </c>
      <c r="B1209" s="29" t="str" cm="1">
        <f t="array" ref="B1209">VLOOKUP($A1209, TblNames[], COLUMN(TblNames[First Name]), FALSE)</f>
        <v>Deirdre A</v>
      </c>
      <c r="C1209" s="29" cm="1">
        <f t="array" ref="C1209">VLOOKUP($A1209, TblMedical[], COLUMN(TblMedical[HBA1C]), FALSE)</f>
        <v>9.6199999999999992</v>
      </c>
      <c r="D1209" s="34" cm="1">
        <f t="array" ref="D1209">VLOOKUP($A1209, TblHospital[], COLUMN(TblHospital[Charges]), FALSE)</f>
        <v>9310.81</v>
      </c>
      <c r="E1209" s="40" cm="1">
        <f t="array" ref="E1209">VLOOKUP($A1209, TblHospital[], COLUMN(TblHospital[Age]), FALSE)</f>
        <v>60</v>
      </c>
      <c r="F1209" s="29" cm="1">
        <f t="array" ref="F1209">VLOOKUP($A1209, TblMedical[], COLUMN(TblMedical[BMI]), FALSE)</f>
        <v>21.02</v>
      </c>
      <c r="G1209" s="29" t="str" cm="1">
        <f t="array" ref="G1209">VLOOKUP($A1209, TblMedical[], COLUMN(TblMedical[Heart Issues]), FALSE)</f>
        <v>Yes</v>
      </c>
      <c r="H1209" s="29" t="str" cm="1">
        <f t="array" ref="H1209">VLOOKUP($A1209, TblMedical[], COLUMN(TblMedical[Any Transplants]), FALSE)</f>
        <v>No</v>
      </c>
      <c r="I1209" s="29" t="str" cm="1">
        <f t="array" ref="I1209">VLOOKUP($A1209, TblMedical[], COLUMN(TblMedical[Cancer history]), FALSE)</f>
        <v>Yes</v>
      </c>
      <c r="J1209" s="29">
        <f>VLOOKUP($A1209, TblMedical[], 9, FALSE)</f>
        <v>1</v>
      </c>
      <c r="K1209" s="29" t="str" cm="1">
        <f t="array" ref="K1209">VLOOKUP($A1209, TblMedical[], COLUMN(TblMedical[Smoker]), FALSE)</f>
        <v>No</v>
      </c>
      <c r="L1209" s="29" t="str" cm="1">
        <f t="array" ref="L1209">VLOOKUP($A1209, TblMedical[], COLUMN(TblMedical[Weight Status]), FALSE)</f>
        <v>Normal Weight</v>
      </c>
      <c r="M1209" s="29" t="str" cm="1">
        <f t="array" ref="M1209">VLOOKUP($A1209, TblMedical[], COLUMN(TblMedical[Diabetes Status]), FALSE)</f>
        <v>Diabetes</v>
      </c>
      <c r="N1209" s="30" cm="1">
        <f t="array" ref="N1209">VLOOKUP($A1209, TblHospital[], COLUMN(TblHospital[DateofBirth]), FALSE)</f>
        <v>23170</v>
      </c>
      <c r="O1209" s="35" t="str" cm="1">
        <f t="array" ref="O1209">VLOOKUP($A1209, TblHospital[], COLUMN(TblHospital[Hospital tier]), FALSE)</f>
        <v>tier - 3</v>
      </c>
      <c r="P1209" s="35" t="str" cm="1">
        <f t="array" ref="P1209">VLOOKUP($A1209, TblHospital[], COLUMN(TblHospital[City tier]), FALSE)</f>
        <v>tier - 1</v>
      </c>
      <c r="Q1209" s="35" t="str" cm="1">
        <f t="array" ref="Q1209">VLOOKUP($A1209, TblHospital[],COLUMN(TblHospital[State ID]), FALSE)</f>
        <v>R1013</v>
      </c>
      <c r="R1209" s="31"/>
      <c r="S1209" s="31"/>
      <c r="T1209" s="31"/>
    </row>
    <row r="1210" spans="1:20" x14ac:dyDescent="0.25">
      <c r="A1210" s="39" t="str">
        <f>TblNames[[#This Row],[Customer ID]]</f>
        <v>Id1209</v>
      </c>
      <c r="B1210" s="29" t="str" cm="1">
        <f t="array" ref="B1210">VLOOKUP($A1210, TblNames[], COLUMN(TblNames[First Name]), FALSE)</f>
        <v>Mathias</v>
      </c>
      <c r="C1210" s="29" cm="1">
        <f t="array" ref="C1210">VLOOKUP($A1210, TblMedical[], COLUMN(TblMedical[HBA1C]), FALSE)</f>
        <v>11.06</v>
      </c>
      <c r="D1210" s="34" cm="1">
        <f t="array" ref="D1210">VLOOKUP($A1210, TblHospital[], COLUMN(TblHospital[Charges]), FALSE)</f>
        <v>9304.7000000000007</v>
      </c>
      <c r="E1210" s="40" cm="1">
        <f t="array" ref="E1210">VLOOKUP($A1210, TblHospital[], COLUMN(TblHospital[Age]), FALSE)</f>
        <v>49</v>
      </c>
      <c r="F1210" s="29" cm="1">
        <f t="array" ref="F1210">VLOOKUP($A1210, TblMedical[], COLUMN(TblMedical[BMI]), FALSE)</f>
        <v>37.51</v>
      </c>
      <c r="G1210" s="29" t="str" cm="1">
        <f t="array" ref="G1210">VLOOKUP($A1210, TblMedical[], COLUMN(TblMedical[Heart Issues]), FALSE)</f>
        <v>No</v>
      </c>
      <c r="H1210" s="29" t="str" cm="1">
        <f t="array" ref="H1210">VLOOKUP($A1210, TblMedical[], COLUMN(TblMedical[Any Transplants]), FALSE)</f>
        <v>No</v>
      </c>
      <c r="I1210" s="29" t="str" cm="1">
        <f t="array" ref="I1210">VLOOKUP($A1210, TblMedical[], COLUMN(TblMedical[Cancer history]), FALSE)</f>
        <v>No</v>
      </c>
      <c r="J1210" s="29">
        <f>VLOOKUP($A1210, TblMedical[], 9, FALSE)</f>
        <v>2</v>
      </c>
      <c r="K1210" s="29" t="str" cm="1">
        <f t="array" ref="K1210">VLOOKUP($A1210, TblMedical[], COLUMN(TblMedical[Smoker]), FALSE)</f>
        <v>No</v>
      </c>
      <c r="L1210" s="29" t="str" cm="1">
        <f t="array" ref="L1210">VLOOKUP($A1210, TblMedical[], COLUMN(TblMedical[Weight Status]), FALSE)</f>
        <v>Obesity</v>
      </c>
      <c r="M1210" s="29" t="str" cm="1">
        <f t="array" ref="M1210">VLOOKUP($A1210, TblMedical[], COLUMN(TblMedical[Diabetes Status]), FALSE)</f>
        <v>Diabetes</v>
      </c>
      <c r="N1210" s="30" cm="1">
        <f t="array" ref="N1210">VLOOKUP($A1210, TblHospital[], COLUMN(TblHospital[DateofBirth]), FALSE)</f>
        <v>26953</v>
      </c>
      <c r="O1210" s="35" t="str" cm="1">
        <f t="array" ref="O1210">VLOOKUP($A1210, TblHospital[], COLUMN(TblHospital[Hospital tier]), FALSE)</f>
        <v>tier - 3</v>
      </c>
      <c r="P1210" s="35" t="str" cm="1">
        <f t="array" ref="P1210">VLOOKUP($A1210, TblHospital[], COLUMN(TblHospital[City tier]), FALSE)</f>
        <v>tier - 3</v>
      </c>
      <c r="Q1210" s="35" t="str" cm="1">
        <f t="array" ref="Q1210">VLOOKUP($A1210, TblHospital[],COLUMN(TblHospital[State ID]), FALSE)</f>
        <v>R1013</v>
      </c>
      <c r="R1210" s="31"/>
      <c r="S1210" s="31"/>
      <c r="T1210" s="31"/>
    </row>
    <row r="1211" spans="1:20" x14ac:dyDescent="0.25">
      <c r="A1211" s="39" t="str">
        <f>TblNames[[#This Row],[Customer ID]]</f>
        <v>Id1210</v>
      </c>
      <c r="B1211" s="29" t="str" cm="1">
        <f t="array" ref="B1211">VLOOKUP($A1211, TblNames[], COLUMN(TblNames[First Name]), FALSE)</f>
        <v>Matthew</v>
      </c>
      <c r="C1211" s="29" cm="1">
        <f t="array" ref="C1211">VLOOKUP($A1211, TblMedical[], COLUMN(TblMedical[HBA1C]), FALSE)</f>
        <v>6.11</v>
      </c>
      <c r="D1211" s="34" cm="1">
        <f t="array" ref="D1211">VLOOKUP($A1211, TblHospital[], COLUMN(TblHospital[Charges]), FALSE)</f>
        <v>9301.89</v>
      </c>
      <c r="E1211" s="40" cm="1">
        <f t="array" ref="E1211">VLOOKUP($A1211, TblHospital[], COLUMN(TblHospital[Age]), FALSE)</f>
        <v>46</v>
      </c>
      <c r="F1211" s="29" cm="1">
        <f t="array" ref="F1211">VLOOKUP($A1211, TblMedical[], COLUMN(TblMedical[BMI]), FALSE)</f>
        <v>25.745000000000001</v>
      </c>
      <c r="G1211" s="29" t="str" cm="1">
        <f t="array" ref="G1211">VLOOKUP($A1211, TblMedical[], COLUMN(TblMedical[Heart Issues]), FALSE)</f>
        <v>Yes</v>
      </c>
      <c r="H1211" s="29" t="str" cm="1">
        <f t="array" ref="H1211">VLOOKUP($A1211, TblMedical[], COLUMN(TblMedical[Any Transplants]), FALSE)</f>
        <v>No</v>
      </c>
      <c r="I1211" s="29" t="str" cm="1">
        <f t="array" ref="I1211">VLOOKUP($A1211, TblMedical[], COLUMN(TblMedical[Cancer history]), FALSE)</f>
        <v>No</v>
      </c>
      <c r="J1211" s="29">
        <f>VLOOKUP($A1211, TblMedical[], 9, FALSE)</f>
        <v>0</v>
      </c>
      <c r="K1211" s="29" t="str" cm="1">
        <f t="array" ref="K1211">VLOOKUP($A1211, TblMedical[], COLUMN(TblMedical[Smoker]), FALSE)</f>
        <v>No</v>
      </c>
      <c r="L1211" s="29" t="str" cm="1">
        <f t="array" ref="L1211">VLOOKUP($A1211, TblMedical[], COLUMN(TblMedical[Weight Status]), FALSE)</f>
        <v>Overweight</v>
      </c>
      <c r="M1211" s="29" t="str" cm="1">
        <f t="array" ref="M1211">VLOOKUP($A1211, TblMedical[], COLUMN(TblMedical[Diabetes Status]), FALSE)</f>
        <v>Prediabetes</v>
      </c>
      <c r="N1211" s="30" cm="1">
        <f t="array" ref="N1211">VLOOKUP($A1211, TblHospital[], COLUMN(TblHospital[DateofBirth]), FALSE)</f>
        <v>28067</v>
      </c>
      <c r="O1211" s="35" t="str" cm="1">
        <f t="array" ref="O1211">VLOOKUP($A1211, TblHospital[], COLUMN(TblHospital[Hospital tier]), FALSE)</f>
        <v>tier - 2</v>
      </c>
      <c r="P1211" s="35" t="str" cm="1">
        <f t="array" ref="P1211">VLOOKUP($A1211, TblHospital[], COLUMN(TblHospital[City tier]), FALSE)</f>
        <v>tier - 1</v>
      </c>
      <c r="Q1211" s="35" t="str" cm="1">
        <f t="array" ref="Q1211">VLOOKUP($A1211, TblHospital[],COLUMN(TblHospital[State ID]), FALSE)</f>
        <v>R1012</v>
      </c>
      <c r="R1211" s="31"/>
      <c r="S1211" s="31"/>
      <c r="T1211" s="31"/>
    </row>
    <row r="1212" spans="1:20" x14ac:dyDescent="0.25">
      <c r="A1212" s="39" t="str">
        <f>TblNames[[#This Row],[Customer ID]]</f>
        <v>Id1211</v>
      </c>
      <c r="B1212" s="29" t="str" cm="1">
        <f t="array" ref="B1212">VLOOKUP($A1212, TblNames[], COLUMN(TblNames[First Name]), FALSE)</f>
        <v>Kurt</v>
      </c>
      <c r="C1212" s="29" cm="1">
        <f t="array" ref="C1212">VLOOKUP($A1212, TblMedical[], COLUMN(TblMedical[HBA1C]), FALSE)</f>
        <v>11.49</v>
      </c>
      <c r="D1212" s="34" cm="1">
        <f t="array" ref="D1212">VLOOKUP($A1212, TblHospital[], COLUMN(TblHospital[Charges]), FALSE)</f>
        <v>9290.14</v>
      </c>
      <c r="E1212" s="40" cm="1">
        <f t="array" ref="E1212">VLOOKUP($A1212, TblHospital[], COLUMN(TblHospital[Age]), FALSE)</f>
        <v>49</v>
      </c>
      <c r="F1212" s="29" cm="1">
        <f t="array" ref="F1212">VLOOKUP($A1212, TblMedical[], COLUMN(TblMedical[BMI]), FALSE)</f>
        <v>31.35</v>
      </c>
      <c r="G1212" s="29" t="str" cm="1">
        <f t="array" ref="G1212">VLOOKUP($A1212, TblMedical[], COLUMN(TblMedical[Heart Issues]), FALSE)</f>
        <v>No</v>
      </c>
      <c r="H1212" s="29" t="str" cm="1">
        <f t="array" ref="H1212">VLOOKUP($A1212, TblMedical[], COLUMN(TblMedical[Any Transplants]), FALSE)</f>
        <v>No</v>
      </c>
      <c r="I1212" s="29" t="str" cm="1">
        <f t="array" ref="I1212">VLOOKUP($A1212, TblMedical[], COLUMN(TblMedical[Cancer history]), FALSE)</f>
        <v>No</v>
      </c>
      <c r="J1212" s="29">
        <f>VLOOKUP($A1212, TblMedical[], 9, FALSE)</f>
        <v>2</v>
      </c>
      <c r="K1212" s="29" t="str" cm="1">
        <f t="array" ref="K1212">VLOOKUP($A1212, TblMedical[], COLUMN(TblMedical[Smoker]), FALSE)</f>
        <v>No</v>
      </c>
      <c r="L1212" s="29" t="str" cm="1">
        <f t="array" ref="L1212">VLOOKUP($A1212, TblMedical[], COLUMN(TblMedical[Weight Status]), FALSE)</f>
        <v>Obesity</v>
      </c>
      <c r="M1212" s="29" t="str" cm="1">
        <f t="array" ref="M1212">VLOOKUP($A1212, TblMedical[], COLUMN(TblMedical[Diabetes Status]), FALSE)</f>
        <v>Diabetes</v>
      </c>
      <c r="N1212" s="30" cm="1">
        <f t="array" ref="N1212">VLOOKUP($A1212, TblHospital[], COLUMN(TblHospital[DateofBirth]), FALSE)</f>
        <v>26925</v>
      </c>
      <c r="O1212" s="35" t="str" cm="1">
        <f t="array" ref="O1212">VLOOKUP($A1212, TblHospital[], COLUMN(TblHospital[Hospital tier]), FALSE)</f>
        <v>tier - 3</v>
      </c>
      <c r="P1212" s="35" t="str" cm="1">
        <f t="array" ref="P1212">VLOOKUP($A1212, TblHospital[], COLUMN(TblHospital[City tier]), FALSE)</f>
        <v>tier - 3</v>
      </c>
      <c r="Q1212" s="35" t="str" cm="1">
        <f t="array" ref="Q1212">VLOOKUP($A1212, TblHospital[],COLUMN(TblHospital[State ID]), FALSE)</f>
        <v>R1016</v>
      </c>
      <c r="R1212" s="31"/>
      <c r="S1212" s="31"/>
      <c r="T1212" s="31"/>
    </row>
    <row r="1213" spans="1:20" x14ac:dyDescent="0.25">
      <c r="A1213" s="39" t="str">
        <f>TblNames[[#This Row],[Customer ID]]</f>
        <v>Id1212</v>
      </c>
      <c r="B1213" s="29" t="str" cm="1">
        <f t="array" ref="B1213">VLOOKUP($A1213, TblNames[], COLUMN(TblNames[First Name]), FALSE)</f>
        <v>Samuel</v>
      </c>
      <c r="C1213" s="29" cm="1">
        <f t="array" ref="C1213">VLOOKUP($A1213, TblMedical[], COLUMN(TblMedical[HBA1C]), FALSE)</f>
        <v>8.68</v>
      </c>
      <c r="D1213" s="34" cm="1">
        <f t="array" ref="D1213">VLOOKUP($A1213, TblHospital[], COLUMN(TblHospital[Charges]), FALSE)</f>
        <v>9288.0300000000007</v>
      </c>
      <c r="E1213" s="40" cm="1">
        <f t="array" ref="E1213">VLOOKUP($A1213, TblHospital[], COLUMN(TblHospital[Age]), FALSE)</f>
        <v>49</v>
      </c>
      <c r="F1213" s="29" cm="1">
        <f t="array" ref="F1213">VLOOKUP($A1213, TblMedical[], COLUMN(TblMedical[BMI]), FALSE)</f>
        <v>29.83</v>
      </c>
      <c r="G1213" s="29" t="str" cm="1">
        <f t="array" ref="G1213">VLOOKUP($A1213, TblMedical[], COLUMN(TblMedical[Heart Issues]), FALSE)</f>
        <v>No</v>
      </c>
      <c r="H1213" s="29" t="str" cm="1">
        <f t="array" ref="H1213">VLOOKUP($A1213, TblMedical[], COLUMN(TblMedical[Any Transplants]), FALSE)</f>
        <v>No</v>
      </c>
      <c r="I1213" s="29" t="str" cm="1">
        <f t="array" ref="I1213">VLOOKUP($A1213, TblMedical[], COLUMN(TblMedical[Cancer history]), FALSE)</f>
        <v>No</v>
      </c>
      <c r="J1213" s="29">
        <f>VLOOKUP($A1213, TblMedical[], 9, FALSE)</f>
        <v>2</v>
      </c>
      <c r="K1213" s="29" t="str" cm="1">
        <f t="array" ref="K1213">VLOOKUP($A1213, TblMedical[], COLUMN(TblMedical[Smoker]), FALSE)</f>
        <v>No</v>
      </c>
      <c r="L1213" s="29" t="str" cm="1">
        <f t="array" ref="L1213">VLOOKUP($A1213, TblMedical[], COLUMN(TblMedical[Weight Status]), FALSE)</f>
        <v>Overweight</v>
      </c>
      <c r="M1213" s="29" t="str" cm="1">
        <f t="array" ref="M1213">VLOOKUP($A1213, TblMedical[], COLUMN(TblMedical[Diabetes Status]), FALSE)</f>
        <v>Diabetes</v>
      </c>
      <c r="N1213" s="30" cm="1">
        <f t="array" ref="N1213">VLOOKUP($A1213, TblHospital[], COLUMN(TblHospital[DateofBirth]), FALSE)</f>
        <v>26953</v>
      </c>
      <c r="O1213" s="35" t="str" cm="1">
        <f t="array" ref="O1213">VLOOKUP($A1213, TblHospital[], COLUMN(TblHospital[Hospital tier]), FALSE)</f>
        <v>tier - 2</v>
      </c>
      <c r="P1213" s="35" t="str" cm="1">
        <f t="array" ref="P1213">VLOOKUP($A1213, TblHospital[], COLUMN(TblHospital[City tier]), FALSE)</f>
        <v>tier - 3</v>
      </c>
      <c r="Q1213" s="35" t="str" cm="1">
        <f t="array" ref="Q1213">VLOOKUP($A1213, TblHospital[],COLUMN(TblHospital[State ID]), FALSE)</f>
        <v>R1018</v>
      </c>
      <c r="R1213" s="31"/>
      <c r="S1213" s="31"/>
      <c r="T1213" s="31"/>
    </row>
    <row r="1214" spans="1:20" x14ac:dyDescent="0.25">
      <c r="A1214" s="39" t="str">
        <f>TblNames[[#This Row],[Customer ID]]</f>
        <v>Id1213</v>
      </c>
      <c r="B1214" s="29" t="str" cm="1">
        <f t="array" ref="B1214">VLOOKUP($A1214, TblNames[], COLUMN(TblNames[First Name]), FALSE)</f>
        <v>Emily</v>
      </c>
      <c r="C1214" s="29" cm="1">
        <f t="array" ref="C1214">VLOOKUP($A1214, TblMedical[], COLUMN(TblMedical[HBA1C]), FALSE)</f>
        <v>5.68</v>
      </c>
      <c r="D1214" s="34" cm="1">
        <f t="array" ref="D1214">VLOOKUP($A1214, TblHospital[], COLUMN(TblHospital[Charges]), FALSE)</f>
        <v>9285.8700000000008</v>
      </c>
      <c r="E1214" s="40" cm="1">
        <f t="array" ref="E1214">VLOOKUP($A1214, TblHospital[], COLUMN(TblHospital[Age]), FALSE)</f>
        <v>53</v>
      </c>
      <c r="F1214" s="29" cm="1">
        <f t="array" ref="F1214">VLOOKUP($A1214, TblMedical[], COLUMN(TblMedical[BMI]), FALSE)</f>
        <v>25.49</v>
      </c>
      <c r="G1214" s="29" t="str" cm="1">
        <f t="array" ref="G1214">VLOOKUP($A1214, TblMedical[], COLUMN(TblMedical[Heart Issues]), FALSE)</f>
        <v>Yes</v>
      </c>
      <c r="H1214" s="29" t="str" cm="1">
        <f t="array" ref="H1214">VLOOKUP($A1214, TblMedical[], COLUMN(TblMedical[Any Transplants]), FALSE)</f>
        <v>No</v>
      </c>
      <c r="I1214" s="29" t="str" cm="1">
        <f t="array" ref="I1214">VLOOKUP($A1214, TblMedical[], COLUMN(TblMedical[Cancer history]), FALSE)</f>
        <v>Yes</v>
      </c>
      <c r="J1214" s="29">
        <f>VLOOKUP($A1214, TblMedical[], 9, FALSE)</f>
        <v>1</v>
      </c>
      <c r="K1214" s="29" t="str" cm="1">
        <f t="array" ref="K1214">VLOOKUP($A1214, TblMedical[], COLUMN(TblMedical[Smoker]), FALSE)</f>
        <v>No</v>
      </c>
      <c r="L1214" s="29" t="str" cm="1">
        <f t="array" ref="L1214">VLOOKUP($A1214, TblMedical[], COLUMN(TblMedical[Weight Status]), FALSE)</f>
        <v>Overweight</v>
      </c>
      <c r="M1214" s="29" t="str" cm="1">
        <f t="array" ref="M1214">VLOOKUP($A1214, TblMedical[], COLUMN(TblMedical[Diabetes Status]), FALSE)</f>
        <v>Normal</v>
      </c>
      <c r="N1214" s="30" cm="1">
        <f t="array" ref="N1214">VLOOKUP($A1214, TblHospital[], COLUMN(TblHospital[DateofBirth]), FALSE)</f>
        <v>25533</v>
      </c>
      <c r="O1214" s="35" t="str" cm="1">
        <f t="array" ref="O1214">VLOOKUP($A1214, TblHospital[], COLUMN(TblHospital[Hospital tier]), FALSE)</f>
        <v>tier - 2</v>
      </c>
      <c r="P1214" s="35" t="str" cm="1">
        <f t="array" ref="P1214">VLOOKUP($A1214, TblHospital[], COLUMN(TblHospital[City tier]), FALSE)</f>
        <v>tier - 3</v>
      </c>
      <c r="Q1214" s="35" t="str" cm="1">
        <f t="array" ref="Q1214">VLOOKUP($A1214, TblHospital[],COLUMN(TblHospital[State ID]), FALSE)</f>
        <v>R1013</v>
      </c>
      <c r="R1214" s="31"/>
      <c r="S1214" s="31"/>
      <c r="T1214" s="31"/>
    </row>
    <row r="1215" spans="1:20" x14ac:dyDescent="0.25">
      <c r="A1215" s="39" t="str">
        <f>TblNames[[#This Row],[Customer ID]]</f>
        <v>Id1214</v>
      </c>
      <c r="B1215" s="29" t="str" cm="1">
        <f t="array" ref="B1215">VLOOKUP($A1215, TblNames[], COLUMN(TblNames[First Name]), FALSE)</f>
        <v>Tiffany</v>
      </c>
      <c r="C1215" s="29" cm="1">
        <f t="array" ref="C1215">VLOOKUP($A1215, TblMedical[], COLUMN(TblMedical[HBA1C]), FALSE)</f>
        <v>8.4499999999999993</v>
      </c>
      <c r="D1215" s="34" cm="1">
        <f t="array" ref="D1215">VLOOKUP($A1215, TblHospital[], COLUMN(TblHospital[Charges]), FALSE)</f>
        <v>9283.56</v>
      </c>
      <c r="E1215" s="40" cm="1">
        <f t="array" ref="E1215">VLOOKUP($A1215, TblHospital[], COLUMN(TblHospital[Age]), FALSE)</f>
        <v>52</v>
      </c>
      <c r="F1215" s="29" cm="1">
        <f t="array" ref="F1215">VLOOKUP($A1215, TblMedical[], COLUMN(TblMedical[BMI]), FALSE)</f>
        <v>34.1</v>
      </c>
      <c r="G1215" s="29" t="str" cm="1">
        <f t="array" ref="G1215">VLOOKUP($A1215, TblMedical[], COLUMN(TblMedical[Heart Issues]), FALSE)</f>
        <v>No</v>
      </c>
      <c r="H1215" s="29" t="str" cm="1">
        <f t="array" ref="H1215">VLOOKUP($A1215, TblMedical[], COLUMN(TblMedical[Any Transplants]), FALSE)</f>
        <v>No</v>
      </c>
      <c r="I1215" s="29" t="str" cm="1">
        <f t="array" ref="I1215">VLOOKUP($A1215, TblMedical[], COLUMN(TblMedical[Cancer history]), FALSE)</f>
        <v>No</v>
      </c>
      <c r="J1215" s="29">
        <f>VLOOKUP($A1215, TblMedical[], 9, FALSE)</f>
        <v>0</v>
      </c>
      <c r="K1215" s="29" t="str" cm="1">
        <f t="array" ref="K1215">VLOOKUP($A1215, TblMedical[], COLUMN(TblMedical[Smoker]), FALSE)</f>
        <v>No</v>
      </c>
      <c r="L1215" s="29" t="str" cm="1">
        <f t="array" ref="L1215">VLOOKUP($A1215, TblMedical[], COLUMN(TblMedical[Weight Status]), FALSE)</f>
        <v>Obesity</v>
      </c>
      <c r="M1215" s="29" t="str" cm="1">
        <f t="array" ref="M1215">VLOOKUP($A1215, TblMedical[], COLUMN(TblMedical[Diabetes Status]), FALSE)</f>
        <v>Diabetes</v>
      </c>
      <c r="N1215" s="30" cm="1">
        <f t="array" ref="N1215">VLOOKUP($A1215, TblHospital[], COLUMN(TblHospital[DateofBirth]), FALSE)</f>
        <v>26116</v>
      </c>
      <c r="O1215" s="35" t="str" cm="1">
        <f t="array" ref="O1215">VLOOKUP($A1215, TblHospital[], COLUMN(TblHospital[Hospital tier]), FALSE)</f>
        <v>tier - 2</v>
      </c>
      <c r="P1215" s="35" t="str" cm="1">
        <f t="array" ref="P1215">VLOOKUP($A1215, TblHospital[], COLUMN(TblHospital[City tier]), FALSE)</f>
        <v>tier - 3</v>
      </c>
      <c r="Q1215" s="35" t="str" cm="1">
        <f t="array" ref="Q1215">VLOOKUP($A1215, TblHospital[],COLUMN(TblHospital[State ID]), FALSE)</f>
        <v>R1013</v>
      </c>
      <c r="R1215" s="31"/>
      <c r="S1215" s="31"/>
      <c r="T1215" s="31"/>
    </row>
    <row r="1216" spans="1:20" x14ac:dyDescent="0.25">
      <c r="A1216" s="39" t="str">
        <f>TblNames[[#This Row],[Customer ID]]</f>
        <v>Id1215</v>
      </c>
      <c r="B1216" s="29" t="str" cm="1">
        <f t="array" ref="B1216">VLOOKUP($A1216, TblNames[], COLUMN(TblNames[First Name]), FALSE)</f>
        <v>Alex F</v>
      </c>
      <c r="C1216" s="29" cm="1">
        <f t="array" ref="C1216">VLOOKUP($A1216, TblMedical[], COLUMN(TblMedical[HBA1C]), FALSE)</f>
        <v>8.51</v>
      </c>
      <c r="D1216" s="34" cm="1">
        <f t="array" ref="D1216">VLOOKUP($A1216, TblHospital[], COLUMN(TblHospital[Charges]), FALSE)</f>
        <v>9282.48</v>
      </c>
      <c r="E1216" s="40" cm="1">
        <f t="array" ref="E1216">VLOOKUP($A1216, TblHospital[], COLUMN(TblHospital[Age]), FALSE)</f>
        <v>49</v>
      </c>
      <c r="F1216" s="29" cm="1">
        <f t="array" ref="F1216">VLOOKUP($A1216, TblMedical[], COLUMN(TblMedical[BMI]), FALSE)</f>
        <v>25.84</v>
      </c>
      <c r="G1216" s="29" t="str" cm="1">
        <f t="array" ref="G1216">VLOOKUP($A1216, TblMedical[], COLUMN(TblMedical[Heart Issues]), FALSE)</f>
        <v>No</v>
      </c>
      <c r="H1216" s="29" t="str" cm="1">
        <f t="array" ref="H1216">VLOOKUP($A1216, TblMedical[], COLUMN(TblMedical[Any Transplants]), FALSE)</f>
        <v>No</v>
      </c>
      <c r="I1216" s="29" t="str" cm="1">
        <f t="array" ref="I1216">VLOOKUP($A1216, TblMedical[], COLUMN(TblMedical[Cancer history]), FALSE)</f>
        <v>No</v>
      </c>
      <c r="J1216" s="29">
        <f>VLOOKUP($A1216, TblMedical[], 9, FALSE)</f>
        <v>2</v>
      </c>
      <c r="K1216" s="29" t="str" cm="1">
        <f t="array" ref="K1216">VLOOKUP($A1216, TblMedical[], COLUMN(TblMedical[Smoker]), FALSE)</f>
        <v>No</v>
      </c>
      <c r="L1216" s="29" t="str" cm="1">
        <f t="array" ref="L1216">VLOOKUP($A1216, TblMedical[], COLUMN(TblMedical[Weight Status]), FALSE)</f>
        <v>Overweight</v>
      </c>
      <c r="M1216" s="29" t="str" cm="1">
        <f t="array" ref="M1216">VLOOKUP($A1216, TblMedical[], COLUMN(TblMedical[Diabetes Status]), FALSE)</f>
        <v>Diabetes</v>
      </c>
      <c r="N1216" s="30" cm="1">
        <f t="array" ref="N1216">VLOOKUP($A1216, TblHospital[], COLUMN(TblHospital[DateofBirth]), FALSE)</f>
        <v>26964</v>
      </c>
      <c r="O1216" s="35" t="str" cm="1">
        <f t="array" ref="O1216">VLOOKUP($A1216, TblHospital[], COLUMN(TblHospital[Hospital tier]), FALSE)</f>
        <v>tier - 3</v>
      </c>
      <c r="P1216" s="35" t="str" cm="1">
        <f t="array" ref="P1216">VLOOKUP($A1216, TblHospital[], COLUMN(TblHospital[City tier]), FALSE)</f>
        <v>tier - 2</v>
      </c>
      <c r="Q1216" s="35" t="str" cm="1">
        <f t="array" ref="Q1216">VLOOKUP($A1216, TblHospital[],COLUMN(TblHospital[State ID]), FALSE)</f>
        <v>R1016</v>
      </c>
      <c r="R1216" s="31"/>
      <c r="S1216" s="31"/>
      <c r="T1216" s="31"/>
    </row>
    <row r="1217" spans="1:20" x14ac:dyDescent="0.25">
      <c r="A1217" s="39" t="str">
        <f>TblNames[[#This Row],[Customer ID]]</f>
        <v>Id1216</v>
      </c>
      <c r="B1217" s="29" t="str" cm="1">
        <f t="array" ref="B1217">VLOOKUP($A1217, TblNames[], COLUMN(TblNames[First Name]), FALSE)</f>
        <v>Alice</v>
      </c>
      <c r="C1217" s="29" cm="1">
        <f t="array" ref="C1217">VLOOKUP($A1217, TblMedical[], COLUMN(TblMedical[HBA1C]), FALSE)</f>
        <v>7.62</v>
      </c>
      <c r="D1217" s="34" cm="1">
        <f t="array" ref="D1217">VLOOKUP($A1217, TblHospital[], COLUMN(TblHospital[Charges]), FALSE)</f>
        <v>9264.7999999999993</v>
      </c>
      <c r="E1217" s="40" cm="1">
        <f t="array" ref="E1217">VLOOKUP($A1217, TblHospital[], COLUMN(TblHospital[Age]), FALSE)</f>
        <v>52</v>
      </c>
      <c r="F1217" s="29" cm="1">
        <f t="array" ref="F1217">VLOOKUP($A1217, TblMedical[], COLUMN(TblMedical[BMI]), FALSE)</f>
        <v>20.6</v>
      </c>
      <c r="G1217" s="29" t="str" cm="1">
        <f t="array" ref="G1217">VLOOKUP($A1217, TblMedical[], COLUMN(TblMedical[Heart Issues]), FALSE)</f>
        <v>No</v>
      </c>
      <c r="H1217" s="29" t="str" cm="1">
        <f t="array" ref="H1217">VLOOKUP($A1217, TblMedical[], COLUMN(TblMedical[Any Transplants]), FALSE)</f>
        <v>No</v>
      </c>
      <c r="I1217" s="29" t="str" cm="1">
        <f t="array" ref="I1217">VLOOKUP($A1217, TblMedical[], COLUMN(TblMedical[Cancer history]), FALSE)</f>
        <v>No</v>
      </c>
      <c r="J1217" s="29">
        <f>VLOOKUP($A1217, TblMedical[], 9, FALSE)</f>
        <v>0</v>
      </c>
      <c r="K1217" s="29" t="str" cm="1">
        <f t="array" ref="K1217">VLOOKUP($A1217, TblMedical[], COLUMN(TblMedical[Smoker]), FALSE)</f>
        <v>No</v>
      </c>
      <c r="L1217" s="29" t="str" cm="1">
        <f t="array" ref="L1217">VLOOKUP($A1217, TblMedical[], COLUMN(TblMedical[Weight Status]), FALSE)</f>
        <v>Normal Weight</v>
      </c>
      <c r="M1217" s="29" t="str" cm="1">
        <f t="array" ref="M1217">VLOOKUP($A1217, TblMedical[], COLUMN(TblMedical[Diabetes Status]), FALSE)</f>
        <v>Diabetes</v>
      </c>
      <c r="N1217" s="30" cm="1">
        <f t="array" ref="N1217">VLOOKUP($A1217, TblHospital[], COLUMN(TblHospital[DateofBirth]), FALSE)</f>
        <v>26151</v>
      </c>
      <c r="O1217" s="35" t="str" cm="1">
        <f t="array" ref="O1217">VLOOKUP($A1217, TblHospital[], COLUMN(TblHospital[Hospital tier]), FALSE)</f>
        <v>tier - 2</v>
      </c>
      <c r="P1217" s="35" t="str" cm="1">
        <f t="array" ref="P1217">VLOOKUP($A1217, TblHospital[], COLUMN(TblHospital[City tier]), FALSE)</f>
        <v>tier - 1</v>
      </c>
      <c r="Q1217" s="35" t="str" cm="1">
        <f t="array" ref="Q1217">VLOOKUP($A1217, TblHospital[],COLUMN(TblHospital[State ID]), FALSE)</f>
        <v>R1011</v>
      </c>
      <c r="R1217" s="31"/>
      <c r="S1217" s="31"/>
      <c r="T1217" s="31"/>
    </row>
    <row r="1218" spans="1:20" x14ac:dyDescent="0.25">
      <c r="A1218" s="39" t="str">
        <f>TblNames[[#This Row],[Customer ID]]</f>
        <v>Id1217</v>
      </c>
      <c r="B1218" s="29" t="str" cm="1">
        <f t="array" ref="B1218">VLOOKUP($A1218, TblNames[], COLUMN(TblNames[First Name]), FALSE)</f>
        <v>Allison M</v>
      </c>
      <c r="C1218" s="29" cm="1">
        <f t="array" ref="C1218">VLOOKUP($A1218, TblMedical[], COLUMN(TblMedical[HBA1C]), FALSE)</f>
        <v>10.18</v>
      </c>
      <c r="D1218" s="34" cm="1">
        <f t="array" ref="D1218">VLOOKUP($A1218, TblHospital[], COLUMN(TblHospital[Charges]), FALSE)</f>
        <v>9249.5</v>
      </c>
      <c r="E1218" s="40" cm="1">
        <f t="array" ref="E1218">VLOOKUP($A1218, TblHospital[], COLUMN(TblHospital[Age]), FALSE)</f>
        <v>48</v>
      </c>
      <c r="F1218" s="29" cm="1">
        <f t="array" ref="F1218">VLOOKUP($A1218, TblMedical[], COLUMN(TblMedical[BMI]), FALSE)</f>
        <v>28.88</v>
      </c>
      <c r="G1218" s="29" t="str" cm="1">
        <f t="array" ref="G1218">VLOOKUP($A1218, TblMedical[], COLUMN(TblMedical[Heart Issues]), FALSE)</f>
        <v>No</v>
      </c>
      <c r="H1218" s="29" t="str" cm="1">
        <f t="array" ref="H1218">VLOOKUP($A1218, TblMedical[], COLUMN(TblMedical[Any Transplants]), FALSE)</f>
        <v>No</v>
      </c>
      <c r="I1218" s="29" t="str" cm="1">
        <f t="array" ref="I1218">VLOOKUP($A1218, TblMedical[], COLUMN(TblMedical[Cancer history]), FALSE)</f>
        <v>No</v>
      </c>
      <c r="J1218" s="29">
        <f>VLOOKUP($A1218, TblMedical[], 9, FALSE)</f>
        <v>0</v>
      </c>
      <c r="K1218" s="29" t="str" cm="1">
        <f t="array" ref="K1218">VLOOKUP($A1218, TblMedical[], COLUMN(TblMedical[Smoker]), FALSE)</f>
        <v>No</v>
      </c>
      <c r="L1218" s="29" t="str" cm="1">
        <f t="array" ref="L1218">VLOOKUP($A1218, TblMedical[], COLUMN(TblMedical[Weight Status]), FALSE)</f>
        <v>Overweight</v>
      </c>
      <c r="M1218" s="29" t="str" cm="1">
        <f t="array" ref="M1218">VLOOKUP($A1218, TblMedical[], COLUMN(TblMedical[Diabetes Status]), FALSE)</f>
        <v>Diabetes</v>
      </c>
      <c r="N1218" s="30" cm="1">
        <f t="array" ref="N1218">VLOOKUP($A1218, TblHospital[], COLUMN(TblHospital[DateofBirth]), FALSE)</f>
        <v>27262</v>
      </c>
      <c r="O1218" s="35" t="str" cm="1">
        <f t="array" ref="O1218">VLOOKUP($A1218, TblHospital[], COLUMN(TblHospital[Hospital tier]), FALSE)</f>
        <v>tier - 2</v>
      </c>
      <c r="P1218" s="35" t="str" cm="1">
        <f t="array" ref="P1218">VLOOKUP($A1218, TblHospital[], COLUMN(TblHospital[City tier]), FALSE)</f>
        <v>tier - 1</v>
      </c>
      <c r="Q1218" s="35" t="str" cm="1">
        <f t="array" ref="Q1218">VLOOKUP($A1218, TblHospital[],COLUMN(TblHospital[State ID]), FALSE)</f>
        <v>R1012</v>
      </c>
      <c r="R1218" s="31"/>
      <c r="S1218" s="31"/>
      <c r="T1218" s="31"/>
    </row>
    <row r="1219" spans="1:20" x14ac:dyDescent="0.25">
      <c r="A1219" s="39" t="str">
        <f>TblNames[[#This Row],[Customer ID]]</f>
        <v>Id1218</v>
      </c>
      <c r="B1219" s="29" t="str" cm="1">
        <f t="array" ref="B1219">VLOOKUP($A1219, TblNames[], COLUMN(TblNames[First Name]), FALSE)</f>
        <v>Johannes Fiskerstand</v>
      </c>
      <c r="C1219" s="29" cm="1">
        <f t="array" ref="C1219">VLOOKUP($A1219, TblMedical[], COLUMN(TblMedical[HBA1C]), FALSE)</f>
        <v>5.36</v>
      </c>
      <c r="D1219" s="34" cm="1">
        <f t="array" ref="D1219">VLOOKUP($A1219, TblHospital[], COLUMN(TblHospital[Charges]), FALSE)</f>
        <v>9247.94</v>
      </c>
      <c r="E1219" s="40" cm="1">
        <f t="array" ref="E1219">VLOOKUP($A1219, TblHospital[], COLUMN(TblHospital[Age]), FALSE)</f>
        <v>42</v>
      </c>
      <c r="F1219" s="29" cm="1">
        <f t="array" ref="F1219">VLOOKUP($A1219, TblMedical[], COLUMN(TblMedical[BMI]), FALSE)</f>
        <v>28.24</v>
      </c>
      <c r="G1219" s="29" t="str" cm="1">
        <f t="array" ref="G1219">VLOOKUP($A1219, TblMedical[], COLUMN(TblMedical[Heart Issues]), FALSE)</f>
        <v>No</v>
      </c>
      <c r="H1219" s="29" t="str" cm="1">
        <f t="array" ref="H1219">VLOOKUP($A1219, TblMedical[], COLUMN(TblMedical[Any Transplants]), FALSE)</f>
        <v>No</v>
      </c>
      <c r="I1219" s="29" t="str" cm="1">
        <f t="array" ref="I1219">VLOOKUP($A1219, TblMedical[], COLUMN(TblMedical[Cancer history]), FALSE)</f>
        <v>No</v>
      </c>
      <c r="J1219" s="29">
        <f>VLOOKUP($A1219, TblMedical[], 9, FALSE)</f>
        <v>0</v>
      </c>
      <c r="K1219" s="29" t="str" cm="1">
        <f t="array" ref="K1219">VLOOKUP($A1219, TblMedical[], COLUMN(TblMedical[Smoker]), FALSE)</f>
        <v>No</v>
      </c>
      <c r="L1219" s="29" t="str" cm="1">
        <f t="array" ref="L1219">VLOOKUP($A1219, TblMedical[], COLUMN(TblMedical[Weight Status]), FALSE)</f>
        <v>Overweight</v>
      </c>
      <c r="M1219" s="29" t="str" cm="1">
        <f t="array" ref="M1219">VLOOKUP($A1219, TblMedical[], COLUMN(TblMedical[Diabetes Status]), FALSE)</f>
        <v>Normal</v>
      </c>
      <c r="N1219" s="30" cm="1">
        <f t="array" ref="N1219">VLOOKUP($A1219, TblHospital[], COLUMN(TblHospital[DateofBirth]), FALSE)</f>
        <v>29499</v>
      </c>
      <c r="O1219" s="35" t="str" cm="1">
        <f t="array" ref="O1219">VLOOKUP($A1219, TblHospital[], COLUMN(TblHospital[Hospital tier]), FALSE)</f>
        <v>tier - 2</v>
      </c>
      <c r="P1219" s="35" t="str" cm="1">
        <f t="array" ref="P1219">VLOOKUP($A1219, TblHospital[], COLUMN(TblHospital[City tier]), FALSE)</f>
        <v>tier - 1</v>
      </c>
      <c r="Q1219" s="35" t="str" cm="1">
        <f t="array" ref="Q1219">VLOOKUP($A1219, TblHospital[],COLUMN(TblHospital[State ID]), FALSE)</f>
        <v>R1021</v>
      </c>
      <c r="R1219" s="31"/>
      <c r="S1219" s="31"/>
      <c r="T1219" s="31"/>
    </row>
    <row r="1220" spans="1:20" x14ac:dyDescent="0.25">
      <c r="A1220" s="39" t="str">
        <f>TblNames[[#This Row],[Customer ID]]</f>
        <v>Id1219</v>
      </c>
      <c r="B1220" s="29" t="str" cm="1">
        <f t="array" ref="B1220">VLOOKUP($A1220, TblNames[], COLUMN(TblNames[First Name]), FALSE)</f>
        <v>Stephen</v>
      </c>
      <c r="C1220" s="29" cm="1">
        <f t="array" ref="C1220">VLOOKUP($A1220, TblMedical[], COLUMN(TblMedical[HBA1C]), FALSE)</f>
        <v>11.78</v>
      </c>
      <c r="D1220" s="34" cm="1">
        <f t="array" ref="D1220">VLOOKUP($A1220, TblHospital[], COLUMN(TblHospital[Charges]), FALSE)</f>
        <v>9225.26</v>
      </c>
      <c r="E1220" s="40" cm="1">
        <f t="array" ref="E1220">VLOOKUP($A1220, TblHospital[], COLUMN(TblHospital[Age]), FALSE)</f>
        <v>47</v>
      </c>
      <c r="F1220" s="29" cm="1">
        <f t="array" ref="F1220">VLOOKUP($A1220, TblMedical[], COLUMN(TblMedical[BMI]), FALSE)</f>
        <v>25.46</v>
      </c>
      <c r="G1220" s="29" t="str" cm="1">
        <f t="array" ref="G1220">VLOOKUP($A1220, TblMedical[], COLUMN(TblMedical[Heart Issues]), FALSE)</f>
        <v>Yes</v>
      </c>
      <c r="H1220" s="29" t="str" cm="1">
        <f t="array" ref="H1220">VLOOKUP($A1220, TblMedical[], COLUMN(TblMedical[Any Transplants]), FALSE)</f>
        <v>No</v>
      </c>
      <c r="I1220" s="29" t="str" cm="1">
        <f t="array" ref="I1220">VLOOKUP($A1220, TblMedical[], COLUMN(TblMedical[Cancer history]), FALSE)</f>
        <v>No</v>
      </c>
      <c r="J1220" s="29">
        <f>VLOOKUP($A1220, TblMedical[], 9, FALSE)</f>
        <v>1</v>
      </c>
      <c r="K1220" s="29" t="str" cm="1">
        <f t="array" ref="K1220">VLOOKUP($A1220, TblMedical[], COLUMN(TblMedical[Smoker]), FALSE)</f>
        <v>No</v>
      </c>
      <c r="L1220" s="29" t="str" cm="1">
        <f t="array" ref="L1220">VLOOKUP($A1220, TblMedical[], COLUMN(TblMedical[Weight Status]), FALSE)</f>
        <v>Overweight</v>
      </c>
      <c r="M1220" s="29" t="str" cm="1">
        <f t="array" ref="M1220">VLOOKUP($A1220, TblMedical[], COLUMN(TblMedical[Diabetes Status]), FALSE)</f>
        <v>Diabetes</v>
      </c>
      <c r="N1220" s="30" cm="1">
        <f t="array" ref="N1220">VLOOKUP($A1220, TblHospital[], COLUMN(TblHospital[DateofBirth]), FALSE)</f>
        <v>27734</v>
      </c>
      <c r="O1220" s="35" t="str" cm="1">
        <f t="array" ref="O1220">VLOOKUP($A1220, TblHospital[], COLUMN(TblHospital[Hospital tier]), FALSE)</f>
        <v>tier - 3</v>
      </c>
      <c r="P1220" s="35" t="str" cm="1">
        <f t="array" ref="P1220">VLOOKUP($A1220, TblHospital[], COLUMN(TblHospital[City tier]), FALSE)</f>
        <v>tier - 3</v>
      </c>
      <c r="Q1220" s="35" t="str" cm="1">
        <f t="array" ref="Q1220">VLOOKUP($A1220, TblHospital[],COLUMN(TblHospital[State ID]), FALSE)</f>
        <v>R1015</v>
      </c>
      <c r="R1220" s="31"/>
      <c r="S1220" s="31"/>
      <c r="T1220" s="31"/>
    </row>
    <row r="1221" spans="1:20" x14ac:dyDescent="0.25">
      <c r="A1221" s="39" t="str">
        <f>TblNames[[#This Row],[Customer ID]]</f>
        <v>Id1220</v>
      </c>
      <c r="B1221" s="29" t="str" cm="1">
        <f t="array" ref="B1221">VLOOKUP($A1221, TblNames[], COLUMN(TblNames[First Name]), FALSE)</f>
        <v>Jon M</v>
      </c>
      <c r="C1221" s="29" cm="1">
        <f t="array" ref="C1221">VLOOKUP($A1221, TblMedical[], COLUMN(TblMedical[HBA1C]), FALSE)</f>
        <v>10.82</v>
      </c>
      <c r="D1221" s="34" cm="1">
        <f t="array" ref="D1221">VLOOKUP($A1221, TblHospital[], COLUMN(TblHospital[Charges]), FALSE)</f>
        <v>9222.4</v>
      </c>
      <c r="E1221" s="40" cm="1">
        <f t="array" ref="E1221">VLOOKUP($A1221, TblHospital[], COLUMN(TblHospital[Age]), FALSE)</f>
        <v>41</v>
      </c>
      <c r="F1221" s="29" cm="1">
        <f t="array" ref="F1221">VLOOKUP($A1221, TblMedical[], COLUMN(TblMedical[BMI]), FALSE)</f>
        <v>29.64</v>
      </c>
      <c r="G1221" s="29" t="str" cm="1">
        <f t="array" ref="G1221">VLOOKUP($A1221, TblMedical[], COLUMN(TblMedical[Heart Issues]), FALSE)</f>
        <v>Yes</v>
      </c>
      <c r="H1221" s="29" t="str" cm="1">
        <f t="array" ref="H1221">VLOOKUP($A1221, TblMedical[], COLUMN(TblMedical[Any Transplants]), FALSE)</f>
        <v>No</v>
      </c>
      <c r="I1221" s="29" t="str" cm="1">
        <f t="array" ref="I1221">VLOOKUP($A1221, TblMedical[], COLUMN(TblMedical[Cancer history]), FALSE)</f>
        <v>No</v>
      </c>
      <c r="J1221" s="29">
        <f>VLOOKUP($A1221, TblMedical[], 9, FALSE)</f>
        <v>0</v>
      </c>
      <c r="K1221" s="29" t="str" cm="1">
        <f t="array" ref="K1221">VLOOKUP($A1221, TblMedical[], COLUMN(TblMedical[Smoker]), FALSE)</f>
        <v>No</v>
      </c>
      <c r="L1221" s="29" t="str" cm="1">
        <f t="array" ref="L1221">VLOOKUP($A1221, TblMedical[], COLUMN(TblMedical[Weight Status]), FALSE)</f>
        <v>Overweight</v>
      </c>
      <c r="M1221" s="29" t="str" cm="1">
        <f t="array" ref="M1221">VLOOKUP($A1221, TblMedical[], COLUMN(TblMedical[Diabetes Status]), FALSE)</f>
        <v>Diabetes</v>
      </c>
      <c r="N1221" s="30" cm="1">
        <f t="array" ref="N1221">VLOOKUP($A1221, TblHospital[], COLUMN(TblHospital[DateofBirth]), FALSE)</f>
        <v>29925</v>
      </c>
      <c r="O1221" s="35" t="str" cm="1">
        <f t="array" ref="O1221">VLOOKUP($A1221, TblHospital[], COLUMN(TblHospital[Hospital tier]), FALSE)</f>
        <v>tier - 2</v>
      </c>
      <c r="P1221" s="35" t="str" cm="1">
        <f t="array" ref="P1221">VLOOKUP($A1221, TblHospital[], COLUMN(TblHospital[City tier]), FALSE)</f>
        <v>tier - 3</v>
      </c>
      <c r="Q1221" s="35" t="str" cm="1">
        <f t="array" ref="Q1221">VLOOKUP($A1221, TblHospital[],COLUMN(TblHospital[State ID]), FALSE)</f>
        <v>R1019</v>
      </c>
      <c r="R1221" s="31"/>
      <c r="S1221" s="31"/>
      <c r="T1221" s="31"/>
    </row>
    <row r="1222" spans="1:20" x14ac:dyDescent="0.25">
      <c r="A1222" s="39" t="str">
        <f>TblNames[[#This Row],[Customer ID]]</f>
        <v>Id1221</v>
      </c>
      <c r="B1222" s="29" t="str" cm="1">
        <f t="array" ref="B1222">VLOOKUP($A1222, TblNames[], COLUMN(TblNames[First Name]), FALSE)</f>
        <v>Fasil</v>
      </c>
      <c r="C1222" s="29" cm="1">
        <f t="array" ref="C1222">VLOOKUP($A1222, TblMedical[], COLUMN(TblMedical[HBA1C]), FALSE)</f>
        <v>7.73</v>
      </c>
      <c r="D1222" s="34" cm="1">
        <f t="array" ref="D1222">VLOOKUP($A1222, TblHospital[], COLUMN(TblHospital[Charges]), FALSE)</f>
        <v>9210.06</v>
      </c>
      <c r="E1222" s="40" cm="1">
        <f t="array" ref="E1222">VLOOKUP($A1222, TblHospital[], COLUMN(TblHospital[Age]), FALSE)</f>
        <v>36</v>
      </c>
      <c r="F1222" s="29" cm="1">
        <f t="array" ref="F1222">VLOOKUP($A1222, TblMedical[], COLUMN(TblMedical[BMI]), FALSE)</f>
        <v>31.27</v>
      </c>
      <c r="G1222" s="29" t="str" cm="1">
        <f t="array" ref="G1222">VLOOKUP($A1222, TblMedical[], COLUMN(TblMedical[Heart Issues]), FALSE)</f>
        <v>Yes</v>
      </c>
      <c r="H1222" s="29" t="str" cm="1">
        <f t="array" ref="H1222">VLOOKUP($A1222, TblMedical[], COLUMN(TblMedical[Any Transplants]), FALSE)</f>
        <v>No</v>
      </c>
      <c r="I1222" s="29" t="str" cm="1">
        <f t="array" ref="I1222">VLOOKUP($A1222, TblMedical[], COLUMN(TblMedical[Cancer history]), FALSE)</f>
        <v>No</v>
      </c>
      <c r="J1222" s="29">
        <f>VLOOKUP($A1222, TblMedical[], 9, FALSE)</f>
        <v>1</v>
      </c>
      <c r="K1222" s="29" t="str" cm="1">
        <f t="array" ref="K1222">VLOOKUP($A1222, TblMedical[], COLUMN(TblMedical[Smoker]), FALSE)</f>
        <v>No</v>
      </c>
      <c r="L1222" s="29" t="str" cm="1">
        <f t="array" ref="L1222">VLOOKUP($A1222, TblMedical[], COLUMN(TblMedical[Weight Status]), FALSE)</f>
        <v>Obesity</v>
      </c>
      <c r="M1222" s="29" t="str" cm="1">
        <f t="array" ref="M1222">VLOOKUP($A1222, TblMedical[], COLUMN(TblMedical[Diabetes Status]), FALSE)</f>
        <v>Diabetes</v>
      </c>
      <c r="N1222" s="30" cm="1">
        <f t="array" ref="N1222">VLOOKUP($A1222, TblHospital[], COLUMN(TblHospital[DateofBirth]), FALSE)</f>
        <v>31771</v>
      </c>
      <c r="O1222" s="35" t="str" cm="1">
        <f t="array" ref="O1222">VLOOKUP($A1222, TblHospital[], COLUMN(TblHospital[Hospital tier]), FALSE)</f>
        <v>tier - 2</v>
      </c>
      <c r="P1222" s="35" t="str" cm="1">
        <f t="array" ref="P1222">VLOOKUP($A1222, TblHospital[], COLUMN(TblHospital[City tier]), FALSE)</f>
        <v>tier - 3</v>
      </c>
      <c r="Q1222" s="35" t="str" cm="1">
        <f t="array" ref="Q1222">VLOOKUP($A1222, TblHospital[],COLUMN(TblHospital[State ID]), FALSE)</f>
        <v>R1021</v>
      </c>
      <c r="R1222" s="31"/>
      <c r="S1222" s="31"/>
      <c r="T1222" s="31"/>
    </row>
    <row r="1223" spans="1:20" x14ac:dyDescent="0.25">
      <c r="A1223" s="39" t="str">
        <f>TblNames[[#This Row],[Customer ID]]</f>
        <v>Id1222</v>
      </c>
      <c r="B1223" s="29" t="str" cm="1">
        <f t="array" ref="B1223">VLOOKUP($A1223, TblNames[], COLUMN(TblNames[First Name]), FALSE)</f>
        <v>Megan C</v>
      </c>
      <c r="C1223" s="29" cm="1">
        <f t="array" ref="C1223">VLOOKUP($A1223, TblMedical[], COLUMN(TblMedical[HBA1C]), FALSE)</f>
        <v>6.24</v>
      </c>
      <c r="D1223" s="34" cm="1">
        <f t="array" ref="D1223">VLOOKUP($A1223, TblHospital[], COLUMN(TblHospital[Charges]), FALSE)</f>
        <v>9193.84</v>
      </c>
      <c r="E1223" s="40" cm="1">
        <f t="array" ref="E1223">VLOOKUP($A1223, TblHospital[], COLUMN(TblHospital[Age]), FALSE)</f>
        <v>46</v>
      </c>
      <c r="F1223" s="29" cm="1">
        <f t="array" ref="F1223">VLOOKUP($A1223, TblMedical[], COLUMN(TblMedical[BMI]), FALSE)</f>
        <v>19.95</v>
      </c>
      <c r="G1223" s="29" t="str" cm="1">
        <f t="array" ref="G1223">VLOOKUP($A1223, TblMedical[], COLUMN(TblMedical[Heart Issues]), FALSE)</f>
        <v>Yes</v>
      </c>
      <c r="H1223" s="29" t="str" cm="1">
        <f t="array" ref="H1223">VLOOKUP($A1223, TblMedical[], COLUMN(TblMedical[Any Transplants]), FALSE)</f>
        <v>No</v>
      </c>
      <c r="I1223" s="29" t="str" cm="1">
        <f t="array" ref="I1223">VLOOKUP($A1223, TblMedical[], COLUMN(TblMedical[Cancer history]), FALSE)</f>
        <v>No</v>
      </c>
      <c r="J1223" s="29">
        <f>VLOOKUP($A1223, TblMedical[], 9, FALSE)</f>
        <v>0</v>
      </c>
      <c r="K1223" s="29" t="str" cm="1">
        <f t="array" ref="K1223">VLOOKUP($A1223, TblMedical[], COLUMN(TblMedical[Smoker]), FALSE)</f>
        <v>No</v>
      </c>
      <c r="L1223" s="29" t="str" cm="1">
        <f t="array" ref="L1223">VLOOKUP($A1223, TblMedical[], COLUMN(TblMedical[Weight Status]), FALSE)</f>
        <v>Normal Weight</v>
      </c>
      <c r="M1223" s="29" t="str" cm="1">
        <f t="array" ref="M1223">VLOOKUP($A1223, TblMedical[], COLUMN(TblMedical[Diabetes Status]), FALSE)</f>
        <v>Prediabetes</v>
      </c>
      <c r="N1223" s="30" cm="1">
        <f t="array" ref="N1223">VLOOKUP($A1223, TblHospital[], COLUMN(TblHospital[DateofBirth]), FALSE)</f>
        <v>28013</v>
      </c>
      <c r="O1223" s="35" t="str" cm="1">
        <f t="array" ref="O1223">VLOOKUP($A1223, TblHospital[], COLUMN(TblHospital[Hospital tier]), FALSE)</f>
        <v>tier - 2</v>
      </c>
      <c r="P1223" s="35" t="str" cm="1">
        <f t="array" ref="P1223">VLOOKUP($A1223, TblHospital[], COLUMN(TblHospital[City tier]), FALSE)</f>
        <v>tier - 1</v>
      </c>
      <c r="Q1223" s="35" t="str" cm="1">
        <f t="array" ref="Q1223">VLOOKUP($A1223, TblHospital[],COLUMN(TblHospital[State ID]), FALSE)</f>
        <v>R1012</v>
      </c>
      <c r="R1223" s="31"/>
      <c r="S1223" s="31"/>
      <c r="T1223" s="31"/>
    </row>
    <row r="1224" spans="1:20" x14ac:dyDescent="0.25">
      <c r="A1224" s="39" t="str">
        <f>TblNames[[#This Row],[Customer ID]]</f>
        <v>Id1223</v>
      </c>
      <c r="B1224" s="29" t="str" cm="1">
        <f t="array" ref="B1224">VLOOKUP($A1224, TblNames[], COLUMN(TblNames[First Name]), FALSE)</f>
        <v xml:space="preserve">  Lisa J</v>
      </c>
      <c r="C1224" s="29" cm="1">
        <f t="array" ref="C1224">VLOOKUP($A1224, TblMedical[], COLUMN(TblMedical[HBA1C]), FALSE)</f>
        <v>10.42</v>
      </c>
      <c r="D1224" s="34" cm="1">
        <f t="array" ref="D1224">VLOOKUP($A1224, TblHospital[], COLUMN(TblHospital[Charges]), FALSE)</f>
        <v>9182.17</v>
      </c>
      <c r="E1224" s="40" cm="1">
        <f t="array" ref="E1224">VLOOKUP($A1224, TblHospital[], COLUMN(TblHospital[Age]), FALSE)</f>
        <v>49</v>
      </c>
      <c r="F1224" s="29" cm="1">
        <f t="array" ref="F1224">VLOOKUP($A1224, TblMedical[], COLUMN(TblMedical[BMI]), FALSE)</f>
        <v>21.3</v>
      </c>
      <c r="G1224" s="29" t="str" cm="1">
        <f t="array" ref="G1224">VLOOKUP($A1224, TblMedical[], COLUMN(TblMedical[Heart Issues]), FALSE)</f>
        <v>No</v>
      </c>
      <c r="H1224" s="29" t="str" cm="1">
        <f t="array" ref="H1224">VLOOKUP($A1224, TblMedical[], COLUMN(TblMedical[Any Transplants]), FALSE)</f>
        <v>No</v>
      </c>
      <c r="I1224" s="29" t="str" cm="1">
        <f t="array" ref="I1224">VLOOKUP($A1224, TblMedical[], COLUMN(TblMedical[Cancer history]), FALSE)</f>
        <v>No</v>
      </c>
      <c r="J1224" s="29">
        <f>VLOOKUP($A1224, TblMedical[], 9, FALSE)</f>
        <v>2</v>
      </c>
      <c r="K1224" s="29" t="str" cm="1">
        <f t="array" ref="K1224">VLOOKUP($A1224, TblMedical[], COLUMN(TblMedical[Smoker]), FALSE)</f>
        <v>No</v>
      </c>
      <c r="L1224" s="29" t="str" cm="1">
        <f t="array" ref="L1224">VLOOKUP($A1224, TblMedical[], COLUMN(TblMedical[Weight Status]), FALSE)</f>
        <v>Normal Weight</v>
      </c>
      <c r="M1224" s="29" t="str" cm="1">
        <f t="array" ref="M1224">VLOOKUP($A1224, TblMedical[], COLUMN(TblMedical[Diabetes Status]), FALSE)</f>
        <v>Diabetes</v>
      </c>
      <c r="N1224" s="30" cm="1">
        <f t="array" ref="N1224">VLOOKUP($A1224, TblHospital[], COLUMN(TblHospital[DateofBirth]), FALSE)</f>
        <v>27023</v>
      </c>
      <c r="O1224" s="35" t="str" cm="1">
        <f t="array" ref="O1224">VLOOKUP($A1224, TblHospital[], COLUMN(TblHospital[Hospital tier]), FALSE)</f>
        <v>tier - 2</v>
      </c>
      <c r="P1224" s="35" t="str" cm="1">
        <f t="array" ref="P1224">VLOOKUP($A1224, TblHospital[], COLUMN(TblHospital[City tier]), FALSE)</f>
        <v>tier - 3</v>
      </c>
      <c r="Q1224" s="35" t="str" cm="1">
        <f t="array" ref="Q1224">VLOOKUP($A1224, TblHospital[],COLUMN(TblHospital[State ID]), FALSE)</f>
        <v>R1011</v>
      </c>
      <c r="R1224" s="31"/>
      <c r="S1224" s="31"/>
      <c r="T1224" s="31"/>
    </row>
    <row r="1225" spans="1:20" x14ac:dyDescent="0.25">
      <c r="A1225" s="39" t="str">
        <f>TblNames[[#This Row],[Customer ID]]</f>
        <v>Id1224</v>
      </c>
      <c r="B1225" s="29" t="str" cm="1">
        <f t="array" ref="B1225">VLOOKUP($A1225, TblNames[], COLUMN(TblNames[First Name]), FALSE)</f>
        <v>Doron P</v>
      </c>
      <c r="C1225" s="29" cm="1">
        <f t="array" ref="C1225">VLOOKUP($A1225, TblMedical[], COLUMN(TblMedical[HBA1C]), FALSE)</f>
        <v>11.11</v>
      </c>
      <c r="D1225" s="34" cm="1">
        <f t="array" ref="D1225">VLOOKUP($A1225, TblHospital[], COLUMN(TblHospital[Charges]), FALSE)</f>
        <v>9174.14</v>
      </c>
      <c r="E1225" s="40" cm="1">
        <f t="array" ref="E1225">VLOOKUP($A1225, TblHospital[], COLUMN(TblHospital[Age]), FALSE)</f>
        <v>51</v>
      </c>
      <c r="F1225" s="29" cm="1">
        <f t="array" ref="F1225">VLOOKUP($A1225, TblMedical[], COLUMN(TblMedical[BMI]), FALSE)</f>
        <v>31.635000000000002</v>
      </c>
      <c r="G1225" s="29" t="str" cm="1">
        <f t="array" ref="G1225">VLOOKUP($A1225, TblMedical[], COLUMN(TblMedical[Heart Issues]), FALSE)</f>
        <v>No</v>
      </c>
      <c r="H1225" s="29" t="str" cm="1">
        <f t="array" ref="H1225">VLOOKUP($A1225, TblMedical[], COLUMN(TblMedical[Any Transplants]), FALSE)</f>
        <v>No</v>
      </c>
      <c r="I1225" s="29" t="str" cm="1">
        <f t="array" ref="I1225">VLOOKUP($A1225, TblMedical[], COLUMN(TblMedical[Cancer history]), FALSE)</f>
        <v>No</v>
      </c>
      <c r="J1225" s="29">
        <f>VLOOKUP($A1225, TblMedical[], 9, FALSE)</f>
        <v>0</v>
      </c>
      <c r="K1225" s="29" t="str" cm="1">
        <f t="array" ref="K1225">VLOOKUP($A1225, TblMedical[], COLUMN(TblMedical[Smoker]), FALSE)</f>
        <v>No</v>
      </c>
      <c r="L1225" s="29" t="str" cm="1">
        <f t="array" ref="L1225">VLOOKUP($A1225, TblMedical[], COLUMN(TblMedical[Weight Status]), FALSE)</f>
        <v>Obesity</v>
      </c>
      <c r="M1225" s="29" t="str" cm="1">
        <f t="array" ref="M1225">VLOOKUP($A1225, TblMedical[], COLUMN(TblMedical[Diabetes Status]), FALSE)</f>
        <v>Diabetes</v>
      </c>
      <c r="N1225" s="30" cm="1">
        <f t="array" ref="N1225">VLOOKUP($A1225, TblHospital[], COLUMN(TblHospital[DateofBirth]), FALSE)</f>
        <v>26296</v>
      </c>
      <c r="O1225" s="35" t="str" cm="1">
        <f t="array" ref="O1225">VLOOKUP($A1225, TblHospital[], COLUMN(TblHospital[Hospital tier]), FALSE)</f>
        <v>tier - 3</v>
      </c>
      <c r="P1225" s="35" t="str" cm="1">
        <f t="array" ref="P1225">VLOOKUP($A1225, TblHospital[], COLUMN(TblHospital[City tier]), FALSE)</f>
        <v>tier - 1</v>
      </c>
      <c r="Q1225" s="35" t="str" cm="1">
        <f t="array" ref="Q1225">VLOOKUP($A1225, TblHospital[],COLUMN(TblHospital[State ID]), FALSE)</f>
        <v>R1012</v>
      </c>
      <c r="R1225" s="31"/>
      <c r="S1225" s="31"/>
      <c r="T1225" s="31"/>
    </row>
    <row r="1226" spans="1:20" x14ac:dyDescent="0.25">
      <c r="A1226" s="39" t="str">
        <f>TblNames[[#This Row],[Customer ID]]</f>
        <v>Id1225</v>
      </c>
      <c r="B1226" s="29" t="str" cm="1">
        <f t="array" ref="B1226">VLOOKUP($A1226, TblNames[], COLUMN(TblNames[First Name]), FALSE)</f>
        <v>Katharina</v>
      </c>
      <c r="C1226" s="29" cm="1">
        <f t="array" ref="C1226">VLOOKUP($A1226, TblMedical[], COLUMN(TblMedical[HBA1C]), FALSE)</f>
        <v>7.67</v>
      </c>
      <c r="D1226" s="34" cm="1">
        <f t="array" ref="D1226">VLOOKUP($A1226, TblHospital[], COLUMN(TblHospital[Charges]), FALSE)</f>
        <v>9171.75</v>
      </c>
      <c r="E1226" s="40" cm="1">
        <f t="array" ref="E1226">VLOOKUP($A1226, TblHospital[], COLUMN(TblHospital[Age]), FALSE)</f>
        <v>52</v>
      </c>
      <c r="F1226" s="29" cm="1">
        <f t="array" ref="F1226">VLOOKUP($A1226, TblMedical[], COLUMN(TblMedical[BMI]), FALSE)</f>
        <v>23.9</v>
      </c>
      <c r="G1226" s="29" t="str" cm="1">
        <f t="array" ref="G1226">VLOOKUP($A1226, TblMedical[], COLUMN(TblMedical[Heart Issues]), FALSE)</f>
        <v>Yes</v>
      </c>
      <c r="H1226" s="29" t="str" cm="1">
        <f t="array" ref="H1226">VLOOKUP($A1226, TblMedical[], COLUMN(TblMedical[Any Transplants]), FALSE)</f>
        <v>No</v>
      </c>
      <c r="I1226" s="29" t="str" cm="1">
        <f t="array" ref="I1226">VLOOKUP($A1226, TblMedical[], COLUMN(TblMedical[Cancer history]), FALSE)</f>
        <v>No</v>
      </c>
      <c r="J1226" s="29">
        <f>VLOOKUP($A1226, TblMedical[], 9, FALSE)</f>
        <v>2</v>
      </c>
      <c r="K1226" s="29" t="str" cm="1">
        <f t="array" ref="K1226">VLOOKUP($A1226, TblMedical[], COLUMN(TblMedical[Smoker]), FALSE)</f>
        <v>No</v>
      </c>
      <c r="L1226" s="29" t="str" cm="1">
        <f t="array" ref="L1226">VLOOKUP($A1226, TblMedical[], COLUMN(TblMedical[Weight Status]), FALSE)</f>
        <v>Normal Weight</v>
      </c>
      <c r="M1226" s="29" t="str" cm="1">
        <f t="array" ref="M1226">VLOOKUP($A1226, TblMedical[], COLUMN(TblMedical[Diabetes Status]), FALSE)</f>
        <v>Diabetes</v>
      </c>
      <c r="N1226" s="30" cm="1">
        <f t="array" ref="N1226">VLOOKUP($A1226, TblHospital[], COLUMN(TblHospital[DateofBirth]), FALSE)</f>
        <v>25865</v>
      </c>
      <c r="O1226" s="35" t="str" cm="1">
        <f t="array" ref="O1226">VLOOKUP($A1226, TblHospital[], COLUMN(TblHospital[Hospital tier]), FALSE)</f>
        <v>tier - 2</v>
      </c>
      <c r="P1226" s="35" t="str" cm="1">
        <f t="array" ref="P1226">VLOOKUP($A1226, TblHospital[], COLUMN(TblHospital[City tier]), FALSE)</f>
        <v>tier - 2</v>
      </c>
      <c r="Q1226" s="35" t="str" cm="1">
        <f t="array" ref="Q1226">VLOOKUP($A1226, TblHospital[],COLUMN(TblHospital[State ID]), FALSE)</f>
        <v>R1012</v>
      </c>
      <c r="R1226" s="31"/>
      <c r="S1226" s="31"/>
      <c r="T1226" s="31"/>
    </row>
    <row r="1227" spans="1:20" x14ac:dyDescent="0.25">
      <c r="A1227" s="39" t="str">
        <f>TblNames[[#This Row],[Customer ID]]</f>
        <v>Id1226</v>
      </c>
      <c r="B1227" s="29" t="str" cm="1">
        <f t="array" ref="B1227">VLOOKUP($A1227, TblNames[], COLUMN(TblNames[First Name]), FALSE)</f>
        <v>Carl</v>
      </c>
      <c r="C1227" s="29" cm="1">
        <f t="array" ref="C1227">VLOOKUP($A1227, TblMedical[], COLUMN(TblMedical[HBA1C]), FALSE)</f>
        <v>6.15</v>
      </c>
      <c r="D1227" s="34" cm="1">
        <f t="array" ref="D1227">VLOOKUP($A1227, TblHospital[], COLUMN(TblHospital[Charges]), FALSE)</f>
        <v>9159.51</v>
      </c>
      <c r="E1227" s="40" cm="1">
        <f t="array" ref="E1227">VLOOKUP($A1227, TblHospital[], COLUMN(TblHospital[Age]), FALSE)</f>
        <v>32</v>
      </c>
      <c r="F1227" s="29" cm="1">
        <f t="array" ref="F1227">VLOOKUP($A1227, TblMedical[], COLUMN(TblMedical[BMI]), FALSE)</f>
        <v>34.15</v>
      </c>
      <c r="G1227" s="29" t="str" cm="1">
        <f t="array" ref="G1227">VLOOKUP($A1227, TblMedical[], COLUMN(TblMedical[Heart Issues]), FALSE)</f>
        <v>No</v>
      </c>
      <c r="H1227" s="29" t="str" cm="1">
        <f t="array" ref="H1227">VLOOKUP($A1227, TblMedical[], COLUMN(TblMedical[Any Transplants]), FALSE)</f>
        <v>No</v>
      </c>
      <c r="I1227" s="29" t="str" cm="1">
        <f t="array" ref="I1227">VLOOKUP($A1227, TblMedical[], COLUMN(TblMedical[Cancer history]), FALSE)</f>
        <v>No</v>
      </c>
      <c r="J1227" s="29">
        <f>VLOOKUP($A1227, TblMedical[], 9, FALSE)</f>
        <v>0</v>
      </c>
      <c r="K1227" s="29" t="str" cm="1">
        <f t="array" ref="K1227">VLOOKUP($A1227, TblMedical[], COLUMN(TblMedical[Smoker]), FALSE)</f>
        <v>No</v>
      </c>
      <c r="L1227" s="29" t="str" cm="1">
        <f t="array" ref="L1227">VLOOKUP($A1227, TblMedical[], COLUMN(TblMedical[Weight Status]), FALSE)</f>
        <v>Obesity</v>
      </c>
      <c r="M1227" s="29" t="str" cm="1">
        <f t="array" ref="M1227">VLOOKUP($A1227, TblMedical[], COLUMN(TblMedical[Diabetes Status]), FALSE)</f>
        <v>Prediabetes</v>
      </c>
      <c r="N1227" s="30" cm="1">
        <f t="array" ref="N1227">VLOOKUP($A1227, TblHospital[], COLUMN(TblHospital[DateofBirth]), FALSE)</f>
        <v>33108</v>
      </c>
      <c r="O1227" s="35" t="str" cm="1">
        <f t="array" ref="O1227">VLOOKUP($A1227, TblHospital[], COLUMN(TblHospital[Hospital tier]), FALSE)</f>
        <v>tier - 2</v>
      </c>
      <c r="P1227" s="35" t="str" cm="1">
        <f t="array" ref="P1227">VLOOKUP($A1227, TblHospital[], COLUMN(TblHospital[City tier]), FALSE)</f>
        <v>tier - 2</v>
      </c>
      <c r="Q1227" s="35" t="str" cm="1">
        <f t="array" ref="Q1227">VLOOKUP($A1227, TblHospital[],COLUMN(TblHospital[State ID]), FALSE)</f>
        <v>R1021</v>
      </c>
      <c r="R1227" s="31"/>
      <c r="S1227" s="31"/>
      <c r="T1227" s="31"/>
    </row>
    <row r="1228" spans="1:20" x14ac:dyDescent="0.25">
      <c r="A1228" s="39" t="str">
        <f>TblNames[[#This Row],[Customer ID]]</f>
        <v>Id1227</v>
      </c>
      <c r="B1228" s="29" t="str" cm="1">
        <f t="array" ref="B1228">VLOOKUP($A1228, TblNames[], COLUMN(TblNames[First Name]), FALSE)</f>
        <v>Kelsey J</v>
      </c>
      <c r="C1228" s="29" cm="1">
        <f t="array" ref="C1228">VLOOKUP($A1228, TblMedical[], COLUMN(TblMedical[HBA1C]), FALSE)</f>
        <v>5.71</v>
      </c>
      <c r="D1228" s="34" cm="1">
        <f t="array" ref="D1228">VLOOKUP($A1228, TblHospital[], COLUMN(TblHospital[Charges]), FALSE)</f>
        <v>9147.5</v>
      </c>
      <c r="E1228" s="40" cm="1">
        <f t="array" ref="E1228">VLOOKUP($A1228, TblHospital[], COLUMN(TblHospital[Age]), FALSE)</f>
        <v>40</v>
      </c>
      <c r="F1228" s="29" cm="1">
        <f t="array" ref="F1228">VLOOKUP($A1228, TblMedical[], COLUMN(TblMedical[BMI]), FALSE)</f>
        <v>28.71</v>
      </c>
      <c r="G1228" s="29" t="str" cm="1">
        <f t="array" ref="G1228">VLOOKUP($A1228, TblMedical[], COLUMN(TblMedical[Heart Issues]), FALSE)</f>
        <v>No</v>
      </c>
      <c r="H1228" s="29" t="str" cm="1">
        <f t="array" ref="H1228">VLOOKUP($A1228, TblMedical[], COLUMN(TblMedical[Any Transplants]), FALSE)</f>
        <v>No</v>
      </c>
      <c r="I1228" s="29" t="str" cm="1">
        <f t="array" ref="I1228">VLOOKUP($A1228, TblMedical[], COLUMN(TblMedical[Cancer history]), FALSE)</f>
        <v>No</v>
      </c>
      <c r="J1228" s="29">
        <f>VLOOKUP($A1228, TblMedical[], 9, FALSE)</f>
        <v>0</v>
      </c>
      <c r="K1228" s="29" t="str" cm="1">
        <f t="array" ref="K1228">VLOOKUP($A1228, TblMedical[], COLUMN(TblMedical[Smoker]), FALSE)</f>
        <v>No</v>
      </c>
      <c r="L1228" s="29" t="str" cm="1">
        <f t="array" ref="L1228">VLOOKUP($A1228, TblMedical[], COLUMN(TblMedical[Weight Status]), FALSE)</f>
        <v>Overweight</v>
      </c>
      <c r="M1228" s="29" t="str" cm="1">
        <f t="array" ref="M1228">VLOOKUP($A1228, TblMedical[], COLUMN(TblMedical[Diabetes Status]), FALSE)</f>
        <v>Normal</v>
      </c>
      <c r="N1228" s="30" cm="1">
        <f t="array" ref="N1228">VLOOKUP($A1228, TblHospital[], COLUMN(TblHospital[DateofBirth]), FALSE)</f>
        <v>30293</v>
      </c>
      <c r="O1228" s="35" t="str" cm="1">
        <f t="array" ref="O1228">VLOOKUP($A1228, TblHospital[], COLUMN(TblHospital[Hospital tier]), FALSE)</f>
        <v>tier - 2</v>
      </c>
      <c r="P1228" s="35" t="str" cm="1">
        <f t="array" ref="P1228">VLOOKUP($A1228, TblHospital[], COLUMN(TblHospital[City tier]), FALSE)</f>
        <v>tier - 1</v>
      </c>
      <c r="Q1228" s="35" t="str" cm="1">
        <f t="array" ref="Q1228">VLOOKUP($A1228, TblHospital[],COLUMN(TblHospital[State ID]), FALSE)</f>
        <v>R1012</v>
      </c>
      <c r="R1228" s="31"/>
      <c r="S1228" s="31"/>
      <c r="T1228" s="31"/>
    </row>
    <row r="1229" spans="1:20" x14ac:dyDescent="0.25">
      <c r="A1229" s="39" t="str">
        <f>TblNames[[#This Row],[Customer ID]]</f>
        <v>Id1228</v>
      </c>
      <c r="B1229" s="29" t="str" cm="1">
        <f t="array" ref="B1229">VLOOKUP($A1229, TblNames[], COLUMN(TblNames[First Name]), FALSE)</f>
        <v>Stephen A</v>
      </c>
      <c r="C1229" s="29" cm="1">
        <f t="array" ref="C1229">VLOOKUP($A1229, TblMedical[], COLUMN(TblMedical[HBA1C]), FALSE)</f>
        <v>8.6999999999999993</v>
      </c>
      <c r="D1229" s="34" cm="1">
        <f t="array" ref="D1229">VLOOKUP($A1229, TblHospital[], COLUMN(TblHospital[Charges]), FALSE)</f>
        <v>9144.57</v>
      </c>
      <c r="E1229" s="40" cm="1">
        <f t="array" ref="E1229">VLOOKUP($A1229, TblHospital[], COLUMN(TblHospital[Age]), FALSE)</f>
        <v>52</v>
      </c>
      <c r="F1229" s="29" cm="1">
        <f t="array" ref="F1229">VLOOKUP($A1229, TblMedical[], COLUMN(TblMedical[BMI]), FALSE)</f>
        <v>36.700000000000003</v>
      </c>
      <c r="G1229" s="29" t="str" cm="1">
        <f t="array" ref="G1229">VLOOKUP($A1229, TblMedical[], COLUMN(TblMedical[Heart Issues]), FALSE)</f>
        <v>Yes</v>
      </c>
      <c r="H1229" s="29" t="str" cm="1">
        <f t="array" ref="H1229">VLOOKUP($A1229, TblMedical[], COLUMN(TblMedical[Any Transplants]), FALSE)</f>
        <v>No</v>
      </c>
      <c r="I1229" s="29" t="str" cm="1">
        <f t="array" ref="I1229">VLOOKUP($A1229, TblMedical[], COLUMN(TblMedical[Cancer history]), FALSE)</f>
        <v>No</v>
      </c>
      <c r="J1229" s="29">
        <f>VLOOKUP($A1229, TblMedical[], 9, FALSE)</f>
        <v>2</v>
      </c>
      <c r="K1229" s="29" t="str" cm="1">
        <f t="array" ref="K1229">VLOOKUP($A1229, TblMedical[], COLUMN(TblMedical[Smoker]), FALSE)</f>
        <v>No</v>
      </c>
      <c r="L1229" s="29" t="str" cm="1">
        <f t="array" ref="L1229">VLOOKUP($A1229, TblMedical[], COLUMN(TblMedical[Weight Status]), FALSE)</f>
        <v>Obesity</v>
      </c>
      <c r="M1229" s="29" t="str" cm="1">
        <f t="array" ref="M1229">VLOOKUP($A1229, TblMedical[], COLUMN(TblMedical[Diabetes Status]), FALSE)</f>
        <v>Diabetes</v>
      </c>
      <c r="N1229" s="30" cm="1">
        <f t="array" ref="N1229">VLOOKUP($A1229, TblHospital[], COLUMN(TblHospital[DateofBirth]), FALSE)</f>
        <v>25859</v>
      </c>
      <c r="O1229" s="35" t="str" cm="1">
        <f t="array" ref="O1229">VLOOKUP($A1229, TblHospital[], COLUMN(TblHospital[Hospital tier]), FALSE)</f>
        <v>tier - 3</v>
      </c>
      <c r="P1229" s="35" t="str" cm="1">
        <f t="array" ref="P1229">VLOOKUP($A1229, TblHospital[], COLUMN(TblHospital[City tier]), FALSE)</f>
        <v>tier - 2</v>
      </c>
      <c r="Q1229" s="35" t="str" cm="1">
        <f t="array" ref="Q1229">VLOOKUP($A1229, TblHospital[],COLUMN(TblHospital[State ID]), FALSE)</f>
        <v>R1011</v>
      </c>
      <c r="R1229" s="31"/>
      <c r="S1229" s="31"/>
      <c r="T1229" s="31"/>
    </row>
    <row r="1230" spans="1:20" x14ac:dyDescent="0.25">
      <c r="A1230" s="39" t="str">
        <f>TblNames[[#This Row],[Customer ID]]</f>
        <v>Id1229</v>
      </c>
      <c r="B1230" s="29" t="str" cm="1">
        <f t="array" ref="B1230">VLOOKUP($A1230, TblNames[], COLUMN(TblNames[First Name]), FALSE)</f>
        <v>Dan</v>
      </c>
      <c r="C1230" s="29" cm="1">
        <f t="array" ref="C1230">VLOOKUP($A1230, TblMedical[], COLUMN(TblMedical[HBA1C]), FALSE)</f>
        <v>9.0399999999999991</v>
      </c>
      <c r="D1230" s="34" cm="1">
        <f t="array" ref="D1230">VLOOKUP($A1230, TblHospital[], COLUMN(TblHospital[Charges]), FALSE)</f>
        <v>9140.9500000000007</v>
      </c>
      <c r="E1230" s="40" cm="1">
        <f t="array" ref="E1230">VLOOKUP($A1230, TblHospital[], COLUMN(TblHospital[Age]), FALSE)</f>
        <v>52</v>
      </c>
      <c r="F1230" s="29" cm="1">
        <f t="array" ref="F1230">VLOOKUP($A1230, TblMedical[], COLUMN(TblMedical[BMI]), FALSE)</f>
        <v>34.1</v>
      </c>
      <c r="G1230" s="29" t="str" cm="1">
        <f t="array" ref="G1230">VLOOKUP($A1230, TblMedical[], COLUMN(TblMedical[Heart Issues]), FALSE)</f>
        <v>Yes</v>
      </c>
      <c r="H1230" s="29" t="str" cm="1">
        <f t="array" ref="H1230">VLOOKUP($A1230, TblMedical[], COLUMN(TblMedical[Any Transplants]), FALSE)</f>
        <v>No</v>
      </c>
      <c r="I1230" s="29" t="str" cm="1">
        <f t="array" ref="I1230">VLOOKUP($A1230, TblMedical[], COLUMN(TblMedical[Cancer history]), FALSE)</f>
        <v>No</v>
      </c>
      <c r="J1230" s="29">
        <f>VLOOKUP($A1230, TblMedical[], 9, FALSE)</f>
        <v>2</v>
      </c>
      <c r="K1230" s="29" t="str" cm="1">
        <f t="array" ref="K1230">VLOOKUP($A1230, TblMedical[], COLUMN(TblMedical[Smoker]), FALSE)</f>
        <v>No</v>
      </c>
      <c r="L1230" s="29" t="str" cm="1">
        <f t="array" ref="L1230">VLOOKUP($A1230, TblMedical[], COLUMN(TblMedical[Weight Status]), FALSE)</f>
        <v>Obesity</v>
      </c>
      <c r="M1230" s="29" t="str" cm="1">
        <f t="array" ref="M1230">VLOOKUP($A1230, TblMedical[], COLUMN(TblMedical[Diabetes Status]), FALSE)</f>
        <v>Diabetes</v>
      </c>
      <c r="N1230" s="30" cm="1">
        <f t="array" ref="N1230">VLOOKUP($A1230, TblHospital[], COLUMN(TblHospital[DateofBirth]), FALSE)</f>
        <v>25792</v>
      </c>
      <c r="O1230" s="35" t="str" cm="1">
        <f t="array" ref="O1230">VLOOKUP($A1230, TblHospital[], COLUMN(TblHospital[Hospital tier]), FALSE)</f>
        <v>tier - 3</v>
      </c>
      <c r="P1230" s="35" t="str" cm="1">
        <f t="array" ref="P1230">VLOOKUP($A1230, TblHospital[], COLUMN(TblHospital[City tier]), FALSE)</f>
        <v>tier - 3</v>
      </c>
      <c r="Q1230" s="35" t="str" cm="1">
        <f t="array" ref="Q1230">VLOOKUP($A1230, TblHospital[],COLUMN(TblHospital[State ID]), FALSE)</f>
        <v>R1013</v>
      </c>
      <c r="R1230" s="31"/>
      <c r="S1230" s="31"/>
      <c r="T1230" s="31"/>
    </row>
    <row r="1231" spans="1:20" x14ac:dyDescent="0.25">
      <c r="A1231" s="39" t="str">
        <f>TblNames[[#This Row],[Customer ID]]</f>
        <v>Id1230</v>
      </c>
      <c r="B1231" s="29" t="str" cm="1">
        <f t="array" ref="B1231">VLOOKUP($A1231, TblNames[], COLUMN(TblNames[First Name]), FALSE)</f>
        <v>Katie C</v>
      </c>
      <c r="C1231" s="29" cm="1">
        <f t="array" ref="C1231">VLOOKUP($A1231, TblMedical[], COLUMN(TblMedical[HBA1C]), FALSE)</f>
        <v>5.61</v>
      </c>
      <c r="D1231" s="34" cm="1">
        <f t="array" ref="D1231">VLOOKUP($A1231, TblHospital[], COLUMN(TblHospital[Charges]), FALSE)</f>
        <v>9101.7999999999993</v>
      </c>
      <c r="E1231" s="40" cm="1">
        <f t="array" ref="E1231">VLOOKUP($A1231, TblHospital[], COLUMN(TblHospital[Age]), FALSE)</f>
        <v>45</v>
      </c>
      <c r="F1231" s="29" cm="1">
        <f t="array" ref="F1231">VLOOKUP($A1231, TblMedical[], COLUMN(TblMedical[BMI]), FALSE)</f>
        <v>25.7</v>
      </c>
      <c r="G1231" s="29" t="str" cm="1">
        <f t="array" ref="G1231">VLOOKUP($A1231, TblMedical[], COLUMN(TblMedical[Heart Issues]), FALSE)</f>
        <v>No</v>
      </c>
      <c r="H1231" s="29" t="str" cm="1">
        <f t="array" ref="H1231">VLOOKUP($A1231, TblMedical[], COLUMN(TblMedical[Any Transplants]), FALSE)</f>
        <v>No</v>
      </c>
      <c r="I1231" s="29" t="str" cm="1">
        <f t="array" ref="I1231">VLOOKUP($A1231, TblMedical[], COLUMN(TblMedical[Cancer history]), FALSE)</f>
        <v>No</v>
      </c>
      <c r="J1231" s="29">
        <f>VLOOKUP($A1231, TblMedical[], 9, FALSE)</f>
        <v>0</v>
      </c>
      <c r="K1231" s="29" t="str" cm="1">
        <f t="array" ref="K1231">VLOOKUP($A1231, TblMedical[], COLUMN(TblMedical[Smoker]), FALSE)</f>
        <v>No</v>
      </c>
      <c r="L1231" s="29" t="str" cm="1">
        <f t="array" ref="L1231">VLOOKUP($A1231, TblMedical[], COLUMN(TblMedical[Weight Status]), FALSE)</f>
        <v>Overweight</v>
      </c>
      <c r="M1231" s="29" t="str" cm="1">
        <f t="array" ref="M1231">VLOOKUP($A1231, TblMedical[], COLUMN(TblMedical[Diabetes Status]), FALSE)</f>
        <v>Normal</v>
      </c>
      <c r="N1231" s="30" cm="1">
        <f t="array" ref="N1231">VLOOKUP($A1231, TblHospital[], COLUMN(TblHospital[DateofBirth]), FALSE)</f>
        <v>28461</v>
      </c>
      <c r="O1231" s="35" t="str" cm="1">
        <f t="array" ref="O1231">VLOOKUP($A1231, TblHospital[], COLUMN(TblHospital[Hospital tier]), FALSE)</f>
        <v>tier - 2</v>
      </c>
      <c r="P1231" s="35" t="str" cm="1">
        <f t="array" ref="P1231">VLOOKUP($A1231, TblHospital[], COLUMN(TblHospital[City tier]), FALSE)</f>
        <v>tier - 1</v>
      </c>
      <c r="Q1231" s="35" t="str" cm="1">
        <f t="array" ref="Q1231">VLOOKUP($A1231, TblHospital[],COLUMN(TblHospital[State ID]), FALSE)</f>
        <v>R1011</v>
      </c>
      <c r="R1231" s="31"/>
      <c r="S1231" s="31"/>
      <c r="T1231" s="31"/>
    </row>
    <row r="1232" spans="1:20" x14ac:dyDescent="0.25">
      <c r="A1232" s="39" t="str">
        <f>TblNames[[#This Row],[Customer ID]]</f>
        <v>Id1231</v>
      </c>
      <c r="B1232" s="29" t="str" cm="1">
        <f t="array" ref="B1232">VLOOKUP($A1232, TblNames[], COLUMN(TblNames[First Name]), FALSE)</f>
        <v>Melissa K</v>
      </c>
      <c r="C1232" s="29" cm="1">
        <f t="array" ref="C1232">VLOOKUP($A1232, TblMedical[], COLUMN(TblMedical[HBA1C]), FALSE)</f>
        <v>8.1199999999999992</v>
      </c>
      <c r="D1232" s="34" cm="1">
        <f t="array" ref="D1232">VLOOKUP($A1232, TblHospital[], COLUMN(TblHospital[Charges]), FALSE)</f>
        <v>9095.94</v>
      </c>
      <c r="E1232" s="40" cm="1">
        <f t="array" ref="E1232">VLOOKUP($A1232, TblHospital[], COLUMN(TblHospital[Age]), FALSE)</f>
        <v>57</v>
      </c>
      <c r="F1232" s="29" cm="1">
        <f t="array" ref="F1232">VLOOKUP($A1232, TblMedical[], COLUMN(TblMedical[BMI]), FALSE)</f>
        <v>21.68</v>
      </c>
      <c r="G1232" s="29" t="str" cm="1">
        <f t="array" ref="G1232">VLOOKUP($A1232, TblMedical[], COLUMN(TblMedical[Heart Issues]), FALSE)</f>
        <v>No</v>
      </c>
      <c r="H1232" s="29" t="str" cm="1">
        <f t="array" ref="H1232">VLOOKUP($A1232, TblMedical[], COLUMN(TblMedical[Any Transplants]), FALSE)</f>
        <v>No</v>
      </c>
      <c r="I1232" s="29" t="str" cm="1">
        <f t="array" ref="I1232">VLOOKUP($A1232, TblMedical[], COLUMN(TblMedical[Cancer history]), FALSE)</f>
        <v>No</v>
      </c>
      <c r="J1232" s="29">
        <f>VLOOKUP($A1232, TblMedical[], 9, FALSE)</f>
        <v>0</v>
      </c>
      <c r="K1232" s="29" t="str" cm="1">
        <f t="array" ref="K1232">VLOOKUP($A1232, TblMedical[], COLUMN(TblMedical[Smoker]), FALSE)</f>
        <v>No</v>
      </c>
      <c r="L1232" s="29" t="str" cm="1">
        <f t="array" ref="L1232">VLOOKUP($A1232, TblMedical[], COLUMN(TblMedical[Weight Status]), FALSE)</f>
        <v>Normal Weight</v>
      </c>
      <c r="M1232" s="29" t="str" cm="1">
        <f t="array" ref="M1232">VLOOKUP($A1232, TblMedical[], COLUMN(TblMedical[Diabetes Status]), FALSE)</f>
        <v>Diabetes</v>
      </c>
      <c r="N1232" s="30" cm="1">
        <f t="array" ref="N1232">VLOOKUP($A1232, TblHospital[], COLUMN(TblHospital[DateofBirth]), FALSE)</f>
        <v>24055</v>
      </c>
      <c r="O1232" s="35" t="str" cm="1">
        <f t="array" ref="O1232">VLOOKUP($A1232, TblHospital[], COLUMN(TblHospital[Hospital tier]), FALSE)</f>
        <v>tier - 3</v>
      </c>
      <c r="P1232" s="35" t="str" cm="1">
        <f t="array" ref="P1232">VLOOKUP($A1232, TblHospital[], COLUMN(TblHospital[City tier]), FALSE)</f>
        <v>tier - 1</v>
      </c>
      <c r="Q1232" s="35" t="str" cm="1">
        <f t="array" ref="Q1232">VLOOKUP($A1232, TblHospital[],COLUMN(TblHospital[State ID]), FALSE)</f>
        <v>R1011</v>
      </c>
      <c r="R1232" s="31"/>
      <c r="S1232" s="31"/>
      <c r="T1232" s="31"/>
    </row>
    <row r="1233" spans="1:20" x14ac:dyDescent="0.25">
      <c r="A1233" s="39" t="str">
        <f>TblNames[[#This Row],[Customer ID]]</f>
        <v>Id1232</v>
      </c>
      <c r="B1233" s="29" t="str" cm="1">
        <f t="array" ref="B1233">VLOOKUP($A1233, TblNames[], COLUMN(TblNames[First Name]), FALSE)</f>
        <v xml:space="preserve">  Kara H</v>
      </c>
      <c r="C1233" s="29" cm="1">
        <f t="array" ref="C1233">VLOOKUP($A1233, TblMedical[], COLUMN(TblMedical[HBA1C]), FALSE)</f>
        <v>4.74</v>
      </c>
      <c r="D1233" s="34" cm="1">
        <f t="array" ref="D1233">VLOOKUP($A1233, TblHospital[], COLUMN(TblHospital[Charges]), FALSE)</f>
        <v>9095.07</v>
      </c>
      <c r="E1233" s="40" cm="1">
        <f t="array" ref="E1233">VLOOKUP($A1233, TblHospital[], COLUMN(TblHospital[Age]), FALSE)</f>
        <v>45</v>
      </c>
      <c r="F1233" s="29" cm="1">
        <f t="array" ref="F1233">VLOOKUP($A1233, TblMedical[], COLUMN(TblMedical[BMI]), FALSE)</f>
        <v>25.175000000000001</v>
      </c>
      <c r="G1233" s="29" t="str" cm="1">
        <f t="array" ref="G1233">VLOOKUP($A1233, TblMedical[], COLUMN(TblMedical[Heart Issues]), FALSE)</f>
        <v>No</v>
      </c>
      <c r="H1233" s="29" t="str" cm="1">
        <f t="array" ref="H1233">VLOOKUP($A1233, TblMedical[], COLUMN(TblMedical[Any Transplants]), FALSE)</f>
        <v>No</v>
      </c>
      <c r="I1233" s="29" t="str" cm="1">
        <f t="array" ref="I1233">VLOOKUP($A1233, TblMedical[], COLUMN(TblMedical[Cancer history]), FALSE)</f>
        <v>No</v>
      </c>
      <c r="J1233" s="29">
        <f>VLOOKUP($A1233, TblMedical[], 9, FALSE)</f>
        <v>0</v>
      </c>
      <c r="K1233" s="29" t="str" cm="1">
        <f t="array" ref="K1233">VLOOKUP($A1233, TblMedical[], COLUMN(TblMedical[Smoker]), FALSE)</f>
        <v>No</v>
      </c>
      <c r="L1233" s="29" t="str" cm="1">
        <f t="array" ref="L1233">VLOOKUP($A1233, TblMedical[], COLUMN(TblMedical[Weight Status]), FALSE)</f>
        <v>Overweight</v>
      </c>
      <c r="M1233" s="29" t="str" cm="1">
        <f t="array" ref="M1233">VLOOKUP($A1233, TblMedical[], COLUMN(TblMedical[Diabetes Status]), FALSE)</f>
        <v>Normal</v>
      </c>
      <c r="N1233" s="30" cm="1">
        <f t="array" ref="N1233">VLOOKUP($A1233, TblHospital[], COLUMN(TblHospital[DateofBirth]), FALSE)</f>
        <v>28433</v>
      </c>
      <c r="O1233" s="35" t="str" cm="1">
        <f t="array" ref="O1233">VLOOKUP($A1233, TblHospital[], COLUMN(TblHospital[Hospital tier]), FALSE)</f>
        <v>tier - 2</v>
      </c>
      <c r="P1233" s="35" t="str" cm="1">
        <f t="array" ref="P1233">VLOOKUP($A1233, TblHospital[], COLUMN(TblHospital[City tier]), FALSE)</f>
        <v>tier - 2</v>
      </c>
      <c r="Q1233" s="35" t="str" cm="1">
        <f t="array" ref="Q1233">VLOOKUP($A1233, TblHospital[],COLUMN(TblHospital[State ID]), FALSE)</f>
        <v>R1024</v>
      </c>
      <c r="R1233" s="31"/>
      <c r="S1233" s="31"/>
      <c r="T1233" s="31"/>
    </row>
    <row r="1234" spans="1:20" x14ac:dyDescent="0.25">
      <c r="A1234" s="39" t="str">
        <f>TblNames[[#This Row],[Customer ID]]</f>
        <v>Id1233</v>
      </c>
      <c r="B1234" s="29" t="str" cm="1">
        <f t="array" ref="B1234">VLOOKUP($A1234, TblNames[], COLUMN(TblNames[First Name]), FALSE)</f>
        <v>Juan Carlos</v>
      </c>
      <c r="C1234" s="29" cm="1">
        <f t="array" ref="C1234">VLOOKUP($A1234, TblMedical[], COLUMN(TblMedical[HBA1C]), FALSE)</f>
        <v>4.0599999999999996</v>
      </c>
      <c r="D1234" s="34" cm="1">
        <f t="array" ref="D1234">VLOOKUP($A1234, TblHospital[], COLUMN(TblHospital[Charges]), FALSE)</f>
        <v>9058.73</v>
      </c>
      <c r="E1234" s="40" cm="1">
        <f t="array" ref="E1234">VLOOKUP($A1234, TblHospital[], COLUMN(TblHospital[Age]), FALSE)</f>
        <v>50</v>
      </c>
      <c r="F1234" s="29" cm="1">
        <f t="array" ref="F1234">VLOOKUP($A1234, TblMedical[], COLUMN(TblMedical[BMI]), FALSE)</f>
        <v>44.77</v>
      </c>
      <c r="G1234" s="29" t="str" cm="1">
        <f t="array" ref="G1234">VLOOKUP($A1234, TblMedical[], COLUMN(TblMedical[Heart Issues]), FALSE)</f>
        <v>No</v>
      </c>
      <c r="H1234" s="29" t="str" cm="1">
        <f t="array" ref="H1234">VLOOKUP($A1234, TblMedical[], COLUMN(TblMedical[Any Transplants]), FALSE)</f>
        <v>No</v>
      </c>
      <c r="I1234" s="29" t="str" cm="1">
        <f t="array" ref="I1234">VLOOKUP($A1234, TblMedical[], COLUMN(TblMedical[Cancer history]), FALSE)</f>
        <v>No</v>
      </c>
      <c r="J1234" s="29">
        <f>VLOOKUP($A1234, TblMedical[], 9, FALSE)</f>
        <v>2</v>
      </c>
      <c r="K1234" s="29" t="str" cm="1">
        <f t="array" ref="K1234">VLOOKUP($A1234, TblMedical[], COLUMN(TblMedical[Smoker]), FALSE)</f>
        <v>No</v>
      </c>
      <c r="L1234" s="29" t="str" cm="1">
        <f t="array" ref="L1234">VLOOKUP($A1234, TblMedical[], COLUMN(TblMedical[Weight Status]), FALSE)</f>
        <v>Obesity</v>
      </c>
      <c r="M1234" s="29" t="str" cm="1">
        <f t="array" ref="M1234">VLOOKUP($A1234, TblMedical[], COLUMN(TblMedical[Diabetes Status]), FALSE)</f>
        <v>Normal</v>
      </c>
      <c r="N1234" s="30" cm="1">
        <f t="array" ref="N1234">VLOOKUP($A1234, TblHospital[], COLUMN(TblHospital[DateofBirth]), FALSE)</f>
        <v>26635</v>
      </c>
      <c r="O1234" s="35" t="str" cm="1">
        <f t="array" ref="O1234">VLOOKUP($A1234, TblHospital[], COLUMN(TblHospital[Hospital tier]), FALSE)</f>
        <v>tier - 3</v>
      </c>
      <c r="P1234" s="35" t="str" cm="1">
        <f t="array" ref="P1234">VLOOKUP($A1234, TblHospital[], COLUMN(TblHospital[City tier]), FALSE)</f>
        <v>tier - 2</v>
      </c>
      <c r="Q1234" s="35" t="str" cm="1">
        <f t="array" ref="Q1234">VLOOKUP($A1234, TblHospital[],COLUMN(TblHospital[State ID]), FALSE)</f>
        <v>R1013</v>
      </c>
      <c r="R1234" s="31"/>
      <c r="S1234" s="31"/>
      <c r="T1234" s="31"/>
    </row>
    <row r="1235" spans="1:20" x14ac:dyDescent="0.25">
      <c r="A1235" s="39" t="str">
        <f>TblNames[[#This Row],[Customer ID]]</f>
        <v>Id1234</v>
      </c>
      <c r="B1235" s="29" t="str" cm="1">
        <f t="array" ref="B1235">VLOOKUP($A1235, TblNames[], COLUMN(TblNames[First Name]), FALSE)</f>
        <v>John III</v>
      </c>
      <c r="C1235" s="29" cm="1">
        <f t="array" ref="C1235">VLOOKUP($A1235, TblMedical[], COLUMN(TblMedical[HBA1C]), FALSE)</f>
        <v>5.69</v>
      </c>
      <c r="D1235" s="34" cm="1">
        <f t="array" ref="D1235">VLOOKUP($A1235, TblHospital[], COLUMN(TblHospital[Charges]), FALSE)</f>
        <v>9048.0300000000007</v>
      </c>
      <c r="E1235" s="40" cm="1">
        <f t="array" ref="E1235">VLOOKUP($A1235, TblHospital[], COLUMN(TblHospital[Age]), FALSE)</f>
        <v>50</v>
      </c>
      <c r="F1235" s="29" cm="1">
        <f t="array" ref="F1235">VLOOKUP($A1235, TblMedical[], COLUMN(TblMedical[BMI]), FALSE)</f>
        <v>37.07</v>
      </c>
      <c r="G1235" s="29" t="str" cm="1">
        <f t="array" ref="G1235">VLOOKUP($A1235, TblMedical[], COLUMN(TblMedical[Heart Issues]), FALSE)</f>
        <v>No</v>
      </c>
      <c r="H1235" s="29" t="str" cm="1">
        <f t="array" ref="H1235">VLOOKUP($A1235, TblMedical[], COLUMN(TblMedical[Any Transplants]), FALSE)</f>
        <v>No</v>
      </c>
      <c r="I1235" s="29" t="str" cm="1">
        <f t="array" ref="I1235">VLOOKUP($A1235, TblMedical[], COLUMN(TblMedical[Cancer history]), FALSE)</f>
        <v>No</v>
      </c>
      <c r="J1235" s="29">
        <f>VLOOKUP($A1235, TblMedical[], 9, FALSE)</f>
        <v>2</v>
      </c>
      <c r="K1235" s="29" t="str" cm="1">
        <f t="array" ref="K1235">VLOOKUP($A1235, TblMedical[], COLUMN(TblMedical[Smoker]), FALSE)</f>
        <v>No</v>
      </c>
      <c r="L1235" s="29" t="str" cm="1">
        <f t="array" ref="L1235">VLOOKUP($A1235, TblMedical[], COLUMN(TblMedical[Weight Status]), FALSE)</f>
        <v>Obesity</v>
      </c>
      <c r="M1235" s="29" t="str" cm="1">
        <f t="array" ref="M1235">VLOOKUP($A1235, TblMedical[], COLUMN(TblMedical[Diabetes Status]), FALSE)</f>
        <v>Normal</v>
      </c>
      <c r="N1235" s="30" cm="1">
        <f t="array" ref="N1235">VLOOKUP($A1235, TblHospital[], COLUMN(TblHospital[DateofBirth]), FALSE)</f>
        <v>26640</v>
      </c>
      <c r="O1235" s="35" t="str" cm="1">
        <f t="array" ref="O1235">VLOOKUP($A1235, TblHospital[], COLUMN(TblHospital[Hospital tier]), FALSE)</f>
        <v>tier - 2</v>
      </c>
      <c r="P1235" s="35" t="str" cm="1">
        <f t="array" ref="P1235">VLOOKUP($A1235, TblHospital[], COLUMN(TblHospital[City tier]), FALSE)</f>
        <v>tier - 2</v>
      </c>
      <c r="Q1235" s="35" t="str" cm="1">
        <f t="array" ref="Q1235">VLOOKUP($A1235, TblHospital[],COLUMN(TblHospital[State ID]), FALSE)</f>
        <v>R1013</v>
      </c>
      <c r="R1235" s="31"/>
      <c r="S1235" s="31"/>
      <c r="T1235" s="31"/>
    </row>
    <row r="1236" spans="1:20" x14ac:dyDescent="0.25">
      <c r="A1236" s="39" t="str">
        <f>TblNames[[#This Row],[Customer ID]]</f>
        <v>Id1235</v>
      </c>
      <c r="B1236" s="29" t="str" cm="1">
        <f t="array" ref="B1236">VLOOKUP($A1236, TblNames[], COLUMN(TblNames[First Name]), FALSE)</f>
        <v>Sarah M</v>
      </c>
      <c r="C1236" s="29" cm="1">
        <f t="array" ref="C1236">VLOOKUP($A1236, TblMedical[], COLUMN(TblMedical[HBA1C]), FALSE)</f>
        <v>5.66</v>
      </c>
      <c r="D1236" s="34" cm="1">
        <f t="array" ref="D1236">VLOOKUP($A1236, TblHospital[], COLUMN(TblHospital[Charges]), FALSE)</f>
        <v>9010.2000000000007</v>
      </c>
      <c r="E1236" s="40" cm="1">
        <f t="array" ref="E1236">VLOOKUP($A1236, TblHospital[], COLUMN(TblHospital[Age]), FALSE)</f>
        <v>29</v>
      </c>
      <c r="F1236" s="29" cm="1">
        <f t="array" ref="F1236">VLOOKUP($A1236, TblMedical[], COLUMN(TblMedical[BMI]), FALSE)</f>
        <v>39.799999999999997</v>
      </c>
      <c r="G1236" s="29" t="str" cm="1">
        <f t="array" ref="G1236">VLOOKUP($A1236, TblMedical[], COLUMN(TblMedical[Heart Issues]), FALSE)</f>
        <v>No</v>
      </c>
      <c r="H1236" s="29" t="str" cm="1">
        <f t="array" ref="H1236">VLOOKUP($A1236, TblMedical[], COLUMN(TblMedical[Any Transplants]), FALSE)</f>
        <v>No</v>
      </c>
      <c r="I1236" s="29" t="str" cm="1">
        <f t="array" ref="I1236">VLOOKUP($A1236, TblMedical[], COLUMN(TblMedical[Cancer history]), FALSE)</f>
        <v>Yes</v>
      </c>
      <c r="J1236" s="29">
        <f>VLOOKUP($A1236, TblMedical[], 9, FALSE)</f>
        <v>1</v>
      </c>
      <c r="K1236" s="29" t="str" cm="1">
        <f t="array" ref="K1236">VLOOKUP($A1236, TblMedical[], COLUMN(TblMedical[Smoker]), FALSE)</f>
        <v>No</v>
      </c>
      <c r="L1236" s="29" t="str" cm="1">
        <f t="array" ref="L1236">VLOOKUP($A1236, TblMedical[], COLUMN(TblMedical[Weight Status]), FALSE)</f>
        <v>Obesity</v>
      </c>
      <c r="M1236" s="29" t="str" cm="1">
        <f t="array" ref="M1236">VLOOKUP($A1236, TblMedical[], COLUMN(TblMedical[Diabetes Status]), FALSE)</f>
        <v>Normal</v>
      </c>
      <c r="N1236" s="30" cm="1">
        <f t="array" ref="N1236">VLOOKUP($A1236, TblHospital[], COLUMN(TblHospital[DateofBirth]), FALSE)</f>
        <v>34304</v>
      </c>
      <c r="O1236" s="35" t="str" cm="1">
        <f t="array" ref="O1236">VLOOKUP($A1236, TblHospital[], COLUMN(TblHospital[Hospital tier]), FALSE)</f>
        <v>tier - 2</v>
      </c>
      <c r="P1236" s="35" t="str" cm="1">
        <f t="array" ref="P1236">VLOOKUP($A1236, TblHospital[], COLUMN(TblHospital[City tier]), FALSE)</f>
        <v>tier - 3</v>
      </c>
      <c r="Q1236" s="35" t="str" cm="1">
        <f t="array" ref="Q1236">VLOOKUP($A1236, TblHospital[],COLUMN(TblHospital[State ID]), FALSE)</f>
        <v>R1026</v>
      </c>
      <c r="R1236" s="31"/>
      <c r="S1236" s="31"/>
      <c r="T1236" s="31"/>
    </row>
    <row r="1237" spans="1:20" x14ac:dyDescent="0.25">
      <c r="A1237" s="39" t="str">
        <f>TblNames[[#This Row],[Customer ID]]</f>
        <v>Id1236</v>
      </c>
      <c r="B1237" s="29" t="str" cm="1">
        <f t="array" ref="B1237">VLOOKUP($A1237, TblNames[], COLUMN(TblNames[First Name]), FALSE)</f>
        <v>Kristin C</v>
      </c>
      <c r="C1237" s="29" cm="1">
        <f t="array" ref="C1237">VLOOKUP($A1237, TblMedical[], COLUMN(TblMedical[HBA1C]), FALSE)</f>
        <v>4.32</v>
      </c>
      <c r="D1237" s="34" cm="1">
        <f t="array" ref="D1237">VLOOKUP($A1237, TblHospital[], COLUMN(TblHospital[Charges]), FALSE)</f>
        <v>8998.43</v>
      </c>
      <c r="E1237" s="40" cm="1">
        <f t="array" ref="E1237">VLOOKUP($A1237, TblHospital[], COLUMN(TblHospital[Age]), FALSE)</f>
        <v>43</v>
      </c>
      <c r="F1237" s="29" cm="1">
        <f t="array" ref="F1237">VLOOKUP($A1237, TblMedical[], COLUMN(TblMedical[BMI]), FALSE)</f>
        <v>26.36</v>
      </c>
      <c r="G1237" s="29" t="str" cm="1">
        <f t="array" ref="G1237">VLOOKUP($A1237, TblMedical[], COLUMN(TblMedical[Heart Issues]), FALSE)</f>
        <v>No</v>
      </c>
      <c r="H1237" s="29" t="str" cm="1">
        <f t="array" ref="H1237">VLOOKUP($A1237, TblMedical[], COLUMN(TblMedical[Any Transplants]), FALSE)</f>
        <v>No</v>
      </c>
      <c r="I1237" s="29" t="str" cm="1">
        <f t="array" ref="I1237">VLOOKUP($A1237, TblMedical[], COLUMN(TblMedical[Cancer history]), FALSE)</f>
        <v>Yes</v>
      </c>
      <c r="J1237" s="29">
        <f>VLOOKUP($A1237, TblMedical[], 9, FALSE)</f>
        <v>1</v>
      </c>
      <c r="K1237" s="29" t="str" cm="1">
        <f t="array" ref="K1237">VLOOKUP($A1237, TblMedical[], COLUMN(TblMedical[Smoker]), FALSE)</f>
        <v>No</v>
      </c>
      <c r="L1237" s="29" t="str" cm="1">
        <f t="array" ref="L1237">VLOOKUP($A1237, TblMedical[], COLUMN(TblMedical[Weight Status]), FALSE)</f>
        <v>Overweight</v>
      </c>
      <c r="M1237" s="29" t="str" cm="1">
        <f t="array" ref="M1237">VLOOKUP($A1237, TblMedical[], COLUMN(TblMedical[Diabetes Status]), FALSE)</f>
        <v>Normal</v>
      </c>
      <c r="N1237" s="30" cm="1">
        <f t="array" ref="N1237">VLOOKUP($A1237, TblHospital[], COLUMN(TblHospital[DateofBirth]), FALSE)</f>
        <v>29205</v>
      </c>
      <c r="O1237" s="35" t="str" cm="1">
        <f t="array" ref="O1237">VLOOKUP($A1237, TblHospital[], COLUMN(TblHospital[Hospital tier]), FALSE)</f>
        <v>tier - 2</v>
      </c>
      <c r="P1237" s="35" t="str" cm="1">
        <f t="array" ref="P1237">VLOOKUP($A1237, TblHospital[], COLUMN(TblHospital[City tier]), FALSE)</f>
        <v>tier - 1</v>
      </c>
      <c r="Q1237" s="35" t="str" cm="1">
        <f t="array" ref="Q1237">VLOOKUP($A1237, TblHospital[],COLUMN(TblHospital[State ID]), FALSE)</f>
        <v>R1025</v>
      </c>
      <c r="R1237" s="31"/>
      <c r="S1237" s="31"/>
      <c r="T1237" s="31"/>
    </row>
    <row r="1238" spans="1:20" x14ac:dyDescent="0.25">
      <c r="A1238" s="39" t="str">
        <f>TblNames[[#This Row],[Customer ID]]</f>
        <v>Id1237</v>
      </c>
      <c r="B1238" s="29" t="str" cm="1">
        <f t="array" ref="B1238">VLOOKUP($A1238, TblNames[], COLUMN(TblNames[First Name]), FALSE)</f>
        <v>Casey M</v>
      </c>
      <c r="C1238" s="29" cm="1">
        <f t="array" ref="C1238">VLOOKUP($A1238, TblMedical[], COLUMN(TblMedical[HBA1C]), FALSE)</f>
        <v>8.2899999999999991</v>
      </c>
      <c r="D1238" s="34" cm="1">
        <f t="array" ref="D1238">VLOOKUP($A1238, TblHospital[], COLUMN(TblHospital[Charges]), FALSE)</f>
        <v>8988.16</v>
      </c>
      <c r="E1238" s="40" cm="1">
        <f t="array" ref="E1238">VLOOKUP($A1238, TblHospital[], COLUMN(TblHospital[Age]), FALSE)</f>
        <v>49</v>
      </c>
      <c r="F1238" s="29" cm="1">
        <f t="array" ref="F1238">VLOOKUP($A1238, TblMedical[], COLUMN(TblMedical[BMI]), FALSE)</f>
        <v>29.925000000000001</v>
      </c>
      <c r="G1238" s="29" t="str" cm="1">
        <f t="array" ref="G1238">VLOOKUP($A1238, TblMedical[], COLUMN(TblMedical[Heart Issues]), FALSE)</f>
        <v>No</v>
      </c>
      <c r="H1238" s="29" t="str" cm="1">
        <f t="array" ref="H1238">VLOOKUP($A1238, TblMedical[], COLUMN(TblMedical[Any Transplants]), FALSE)</f>
        <v>No</v>
      </c>
      <c r="I1238" s="29" t="str" cm="1">
        <f t="array" ref="I1238">VLOOKUP($A1238, TblMedical[], COLUMN(TblMedical[Cancer history]), FALSE)</f>
        <v>No</v>
      </c>
      <c r="J1238" s="29">
        <f>VLOOKUP($A1238, TblMedical[], 9, FALSE)</f>
        <v>2</v>
      </c>
      <c r="K1238" s="29" t="str" cm="1">
        <f t="array" ref="K1238">VLOOKUP($A1238, TblMedical[], COLUMN(TblMedical[Smoker]), FALSE)</f>
        <v>No</v>
      </c>
      <c r="L1238" s="29" t="str" cm="1">
        <f t="array" ref="L1238">VLOOKUP($A1238, TblMedical[], COLUMN(TblMedical[Weight Status]), FALSE)</f>
        <v>Overweight</v>
      </c>
      <c r="M1238" s="29" t="str" cm="1">
        <f t="array" ref="M1238">VLOOKUP($A1238, TblMedical[], COLUMN(TblMedical[Diabetes Status]), FALSE)</f>
        <v>Diabetes</v>
      </c>
      <c r="N1238" s="30" cm="1">
        <f t="array" ref="N1238">VLOOKUP($A1238, TblHospital[], COLUMN(TblHospital[DateofBirth]), FALSE)</f>
        <v>26948</v>
      </c>
      <c r="O1238" s="35" t="str" cm="1">
        <f t="array" ref="O1238">VLOOKUP($A1238, TblHospital[], COLUMN(TblHospital[Hospital tier]), FALSE)</f>
        <v>tier - 2</v>
      </c>
      <c r="P1238" s="35" t="str" cm="1">
        <f t="array" ref="P1238">VLOOKUP($A1238, TblHospital[], COLUMN(TblHospital[City tier]), FALSE)</f>
        <v>tier - 1</v>
      </c>
      <c r="Q1238" s="35" t="str" cm="1">
        <f t="array" ref="Q1238">VLOOKUP($A1238, TblHospital[],COLUMN(TblHospital[State ID]), FALSE)</f>
        <v>R1012</v>
      </c>
      <c r="R1238" s="31"/>
      <c r="S1238" s="31"/>
      <c r="T1238" s="31"/>
    </row>
    <row r="1239" spans="1:20" x14ac:dyDescent="0.25">
      <c r="A1239" s="39" t="str">
        <f>TblNames[[#This Row],[Customer ID]]</f>
        <v>Id1238</v>
      </c>
      <c r="B1239" s="29" t="str" cm="1">
        <f t="array" ref="B1239">VLOOKUP($A1239, TblNames[], COLUMN(TblNames[First Name]), FALSE)</f>
        <v>Samuel</v>
      </c>
      <c r="C1239" s="29" cm="1">
        <f t="array" ref="C1239">VLOOKUP($A1239, TblMedical[], COLUMN(TblMedical[HBA1C]), FALSE)</f>
        <v>10.46</v>
      </c>
      <c r="D1239" s="34" cm="1">
        <f t="array" ref="D1239">VLOOKUP($A1239, TblHospital[], COLUMN(TblHospital[Charges]), FALSE)</f>
        <v>8978.19</v>
      </c>
      <c r="E1239" s="40" cm="1">
        <f t="array" ref="E1239">VLOOKUP($A1239, TblHospital[], COLUMN(TblHospital[Age]), FALSE)</f>
        <v>49</v>
      </c>
      <c r="F1239" s="29" cm="1">
        <f t="array" ref="F1239">VLOOKUP($A1239, TblMedical[], COLUMN(TblMedical[BMI]), FALSE)</f>
        <v>37.29</v>
      </c>
      <c r="G1239" s="29" t="str" cm="1">
        <f t="array" ref="G1239">VLOOKUP($A1239, TblMedical[], COLUMN(TblMedical[Heart Issues]), FALSE)</f>
        <v>No</v>
      </c>
      <c r="H1239" s="29" t="str" cm="1">
        <f t="array" ref="H1239">VLOOKUP($A1239, TblMedical[], COLUMN(TblMedical[Any Transplants]), FALSE)</f>
        <v>No</v>
      </c>
      <c r="I1239" s="29" t="str" cm="1">
        <f t="array" ref="I1239">VLOOKUP($A1239, TblMedical[], COLUMN(TblMedical[Cancer history]), FALSE)</f>
        <v>No</v>
      </c>
      <c r="J1239" s="29">
        <f>VLOOKUP($A1239, TblMedical[], 9, FALSE)</f>
        <v>0</v>
      </c>
      <c r="K1239" s="29" t="str" cm="1">
        <f t="array" ref="K1239">VLOOKUP($A1239, TblMedical[], COLUMN(TblMedical[Smoker]), FALSE)</f>
        <v>No</v>
      </c>
      <c r="L1239" s="29" t="str" cm="1">
        <f t="array" ref="L1239">VLOOKUP($A1239, TblMedical[], COLUMN(TblMedical[Weight Status]), FALSE)</f>
        <v>Obesity</v>
      </c>
      <c r="M1239" s="29" t="str" cm="1">
        <f t="array" ref="M1239">VLOOKUP($A1239, TblMedical[], COLUMN(TblMedical[Diabetes Status]), FALSE)</f>
        <v>Diabetes</v>
      </c>
      <c r="N1239" s="30" cm="1">
        <f t="array" ref="N1239">VLOOKUP($A1239, TblHospital[], COLUMN(TblHospital[DateofBirth]), FALSE)</f>
        <v>27231</v>
      </c>
      <c r="O1239" s="35" t="str" cm="1">
        <f t="array" ref="O1239">VLOOKUP($A1239, TblHospital[], COLUMN(TblHospital[Hospital tier]), FALSE)</f>
        <v>tier - 2</v>
      </c>
      <c r="P1239" s="35" t="str" cm="1">
        <f t="array" ref="P1239">VLOOKUP($A1239, TblHospital[], COLUMN(TblHospital[City tier]), FALSE)</f>
        <v>tier - 2</v>
      </c>
      <c r="Q1239" s="35" t="str" cm="1">
        <f t="array" ref="Q1239">VLOOKUP($A1239, TblHospital[],COLUMN(TblHospital[State ID]), FALSE)</f>
        <v>R1013</v>
      </c>
      <c r="R1239" s="31"/>
      <c r="S1239" s="31"/>
      <c r="T1239" s="31"/>
    </row>
    <row r="1240" spans="1:20" x14ac:dyDescent="0.25">
      <c r="A1240" s="39" t="str">
        <f>TblNames[[#This Row],[Customer ID]]</f>
        <v>Id1239</v>
      </c>
      <c r="B1240" s="29" t="str" cm="1">
        <f t="array" ref="B1240">VLOOKUP($A1240, TblNames[], COLUMN(TblNames[First Name]), FALSE)</f>
        <v>Braulio</v>
      </c>
      <c r="C1240" s="29" cm="1">
        <f t="array" ref="C1240">VLOOKUP($A1240, TblMedical[], COLUMN(TblMedical[HBA1C]), FALSE)</f>
        <v>11.96</v>
      </c>
      <c r="D1240" s="34" cm="1">
        <f t="array" ref="D1240">VLOOKUP($A1240, TblHospital[], COLUMN(TblHospital[Charges]), FALSE)</f>
        <v>8968.33</v>
      </c>
      <c r="E1240" s="40" cm="1">
        <f t="array" ref="E1240">VLOOKUP($A1240, TblHospital[], COLUMN(TblHospital[Age]), FALSE)</f>
        <v>48</v>
      </c>
      <c r="F1240" s="29" cm="1">
        <f t="array" ref="F1240">VLOOKUP($A1240, TblMedical[], COLUMN(TblMedical[BMI]), FALSE)</f>
        <v>30.2</v>
      </c>
      <c r="G1240" s="29" t="str" cm="1">
        <f t="array" ref="G1240">VLOOKUP($A1240, TblMedical[], COLUMN(TblMedical[Heart Issues]), FALSE)</f>
        <v>No</v>
      </c>
      <c r="H1240" s="29" t="str" cm="1">
        <f t="array" ref="H1240">VLOOKUP($A1240, TblMedical[], COLUMN(TblMedical[Any Transplants]), FALSE)</f>
        <v>No</v>
      </c>
      <c r="I1240" s="29" t="str" cm="1">
        <f t="array" ref="I1240">VLOOKUP($A1240, TblMedical[], COLUMN(TblMedical[Cancer history]), FALSE)</f>
        <v>No</v>
      </c>
      <c r="J1240" s="29">
        <f>VLOOKUP($A1240, TblMedical[], 9, FALSE)</f>
        <v>0</v>
      </c>
      <c r="K1240" s="29" t="str" cm="1">
        <f t="array" ref="K1240">VLOOKUP($A1240, TblMedical[], COLUMN(TblMedical[Smoker]), FALSE)</f>
        <v>No</v>
      </c>
      <c r="L1240" s="29" t="str" cm="1">
        <f t="array" ref="L1240">VLOOKUP($A1240, TblMedical[], COLUMN(TblMedical[Weight Status]), FALSE)</f>
        <v>Obesity</v>
      </c>
      <c r="M1240" s="29" t="str" cm="1">
        <f t="array" ref="M1240">VLOOKUP($A1240, TblMedical[], COLUMN(TblMedical[Diabetes Status]), FALSE)</f>
        <v>Diabetes</v>
      </c>
      <c r="N1240" s="30" cm="1">
        <f t="array" ref="N1240">VLOOKUP($A1240, TblHospital[], COLUMN(TblHospital[DateofBirth]), FALSE)</f>
        <v>27280</v>
      </c>
      <c r="O1240" s="35" t="str" cm="1">
        <f t="array" ref="O1240">VLOOKUP($A1240, TblHospital[], COLUMN(TblHospital[Hospital tier]), FALSE)</f>
        <v>tier - 3</v>
      </c>
      <c r="P1240" s="35" t="str" cm="1">
        <f t="array" ref="P1240">VLOOKUP($A1240, TblHospital[], COLUMN(TblHospital[City tier]), FALSE)</f>
        <v>tier - 2</v>
      </c>
      <c r="Q1240" s="35" t="str" cm="1">
        <f t="array" ref="Q1240">VLOOKUP($A1240, TblHospital[],COLUMN(TblHospital[State ID]), FALSE)</f>
        <v>R1011</v>
      </c>
      <c r="R1240" s="31"/>
      <c r="S1240" s="31"/>
      <c r="T1240" s="31"/>
    </row>
    <row r="1241" spans="1:20" x14ac:dyDescent="0.25">
      <c r="A1241" s="39" t="str">
        <f>TblNames[[#This Row],[Customer ID]]</f>
        <v>Id1240</v>
      </c>
      <c r="B1241" s="29" t="str" cm="1">
        <f t="array" ref="B1241">VLOOKUP($A1241, TblNames[], COLUMN(TblNames[First Name]), FALSE)</f>
        <v>Anne-Marie</v>
      </c>
      <c r="C1241" s="29" cm="1">
        <f t="array" ref="C1241">VLOOKUP($A1241, TblMedical[], COLUMN(TblMedical[HBA1C]), FALSE)</f>
        <v>4.25</v>
      </c>
      <c r="D1241" s="34" cm="1">
        <f t="array" ref="D1241">VLOOKUP($A1241, TblHospital[], COLUMN(TblHospital[Charges]), FALSE)</f>
        <v>8965.7999999999993</v>
      </c>
      <c r="E1241" s="40" cm="1">
        <f t="array" ref="E1241">VLOOKUP($A1241, TblHospital[], COLUMN(TblHospital[Age]), FALSE)</f>
        <v>40</v>
      </c>
      <c r="F1241" s="29" cm="1">
        <f t="array" ref="F1241">VLOOKUP($A1241, TblMedical[], COLUMN(TblMedical[BMI]), FALSE)</f>
        <v>24.225000000000001</v>
      </c>
      <c r="G1241" s="29" t="str" cm="1">
        <f t="array" ref="G1241">VLOOKUP($A1241, TblMedical[], COLUMN(TblMedical[Heart Issues]), FALSE)</f>
        <v>Yes</v>
      </c>
      <c r="H1241" s="29" t="str" cm="1">
        <f t="array" ref="H1241">VLOOKUP($A1241, TblMedical[], COLUMN(TblMedical[Any Transplants]), FALSE)</f>
        <v>No</v>
      </c>
      <c r="I1241" s="29" t="str" cm="1">
        <f t="array" ref="I1241">VLOOKUP($A1241, TblMedical[], COLUMN(TblMedical[Cancer history]), FALSE)</f>
        <v>Yes</v>
      </c>
      <c r="J1241" s="29">
        <f>VLOOKUP($A1241, TblMedical[], 9, FALSE)</f>
        <v>1</v>
      </c>
      <c r="K1241" s="29" t="str" cm="1">
        <f t="array" ref="K1241">VLOOKUP($A1241, TblMedical[], COLUMN(TblMedical[Smoker]), FALSE)</f>
        <v>No</v>
      </c>
      <c r="L1241" s="29" t="str" cm="1">
        <f t="array" ref="L1241">VLOOKUP($A1241, TblMedical[], COLUMN(TblMedical[Weight Status]), FALSE)</f>
        <v>Normal Weight</v>
      </c>
      <c r="M1241" s="29" t="str" cm="1">
        <f t="array" ref="M1241">VLOOKUP($A1241, TblMedical[], COLUMN(TblMedical[Diabetes Status]), FALSE)</f>
        <v>Normal</v>
      </c>
      <c r="N1241" s="30" cm="1">
        <f t="array" ref="N1241">VLOOKUP($A1241, TblHospital[], COLUMN(TblHospital[DateofBirth]), FALSE)</f>
        <v>30512</v>
      </c>
      <c r="O1241" s="35" t="str" cm="1">
        <f t="array" ref="O1241">VLOOKUP($A1241, TblHospital[], COLUMN(TblHospital[Hospital tier]), FALSE)</f>
        <v>tier - 2</v>
      </c>
      <c r="P1241" s="35" t="str" cm="1">
        <f t="array" ref="P1241">VLOOKUP($A1241, TblHospital[], COLUMN(TblHospital[City tier]), FALSE)</f>
        <v>tier - 3</v>
      </c>
      <c r="Q1241" s="35" t="str" cm="1">
        <f t="array" ref="Q1241">VLOOKUP($A1241, TblHospital[],COLUMN(TblHospital[State ID]), FALSE)</f>
        <v>R1012</v>
      </c>
      <c r="R1241" s="31"/>
      <c r="S1241" s="31"/>
      <c r="T1241" s="31"/>
    </row>
    <row r="1242" spans="1:20" x14ac:dyDescent="0.25">
      <c r="A1242" s="39" t="str">
        <f>TblNames[[#This Row],[Customer ID]]</f>
        <v>Id1241</v>
      </c>
      <c r="B1242" s="29" t="str" cm="1">
        <f t="array" ref="B1242">VLOOKUP($A1242, TblNames[], COLUMN(TblNames[First Name]), FALSE)</f>
        <v>Samuel K</v>
      </c>
      <c r="C1242" s="29" cm="1">
        <f t="array" ref="C1242">VLOOKUP($A1242, TblMedical[], COLUMN(TblMedical[HBA1C]), FALSE)</f>
        <v>8.33</v>
      </c>
      <c r="D1242" s="34" cm="1">
        <f t="array" ref="D1242">VLOOKUP($A1242, TblHospital[], COLUMN(TblHospital[Charges]), FALSE)</f>
        <v>8964.06</v>
      </c>
      <c r="E1242" s="40" cm="1">
        <f t="array" ref="E1242">VLOOKUP($A1242, TblHospital[], COLUMN(TblHospital[Age]), FALSE)</f>
        <v>48</v>
      </c>
      <c r="F1242" s="29" cm="1">
        <f t="array" ref="F1242">VLOOKUP($A1242, TblMedical[], COLUMN(TblMedical[BMI]), FALSE)</f>
        <v>31.445</v>
      </c>
      <c r="G1242" s="29" t="str" cm="1">
        <f t="array" ref="G1242">VLOOKUP($A1242, TblMedical[], COLUMN(TblMedical[Heart Issues]), FALSE)</f>
        <v>No</v>
      </c>
      <c r="H1242" s="29" t="str" cm="1">
        <f t="array" ref="H1242">VLOOKUP($A1242, TblMedical[], COLUMN(TblMedical[Any Transplants]), FALSE)</f>
        <v>No</v>
      </c>
      <c r="I1242" s="29" t="str" cm="1">
        <f t="array" ref="I1242">VLOOKUP($A1242, TblMedical[], COLUMN(TblMedical[Cancer history]), FALSE)</f>
        <v>No</v>
      </c>
      <c r="J1242" s="29">
        <f>VLOOKUP($A1242, TblMedical[], 9, FALSE)</f>
        <v>0</v>
      </c>
      <c r="K1242" s="29" t="str" cm="1">
        <f t="array" ref="K1242">VLOOKUP($A1242, TblMedical[], COLUMN(TblMedical[Smoker]), FALSE)</f>
        <v>No</v>
      </c>
      <c r="L1242" s="29" t="str" cm="1">
        <f t="array" ref="L1242">VLOOKUP($A1242, TblMedical[], COLUMN(TblMedical[Weight Status]), FALSE)</f>
        <v>Obesity</v>
      </c>
      <c r="M1242" s="29" t="str" cm="1">
        <f t="array" ref="M1242">VLOOKUP($A1242, TblMedical[], COLUMN(TblMedical[Diabetes Status]), FALSE)</f>
        <v>Diabetes</v>
      </c>
      <c r="N1242" s="30" cm="1">
        <f t="array" ref="N1242">VLOOKUP($A1242, TblHospital[], COLUMN(TblHospital[DateofBirth]), FALSE)</f>
        <v>27258</v>
      </c>
      <c r="O1242" s="35" t="str" cm="1">
        <f t="array" ref="O1242">VLOOKUP($A1242, TblHospital[], COLUMN(TblHospital[Hospital tier]), FALSE)</f>
        <v>tier - 3</v>
      </c>
      <c r="P1242" s="35" t="str" cm="1">
        <f t="array" ref="P1242">VLOOKUP($A1242, TblHospital[], COLUMN(TblHospital[City tier]), FALSE)</f>
        <v>tier - 2</v>
      </c>
      <c r="Q1242" s="35" t="str" cm="1">
        <f t="array" ref="Q1242">VLOOKUP($A1242, TblHospital[],COLUMN(TblHospital[State ID]), FALSE)</f>
        <v>R1016</v>
      </c>
      <c r="R1242" s="31"/>
      <c r="S1242" s="31"/>
      <c r="T1242" s="31"/>
    </row>
    <row r="1243" spans="1:20" x14ac:dyDescent="0.25">
      <c r="A1243" s="39" t="str">
        <f>TblNames[[#This Row],[Customer ID]]</f>
        <v>Id1242</v>
      </c>
      <c r="B1243" s="29" t="str" cm="1">
        <f t="array" ref="B1243">VLOOKUP($A1243, TblNames[], COLUMN(TblNames[First Name]), FALSE)</f>
        <v>Yuki</v>
      </c>
      <c r="C1243" s="29" cm="1">
        <f t="array" ref="C1243">VLOOKUP($A1243, TblMedical[], COLUMN(TblMedical[HBA1C]), FALSE)</f>
        <v>4.29</v>
      </c>
      <c r="D1243" s="34" cm="1">
        <f t="array" ref="D1243">VLOOKUP($A1243, TblHospital[], COLUMN(TblHospital[Charges]), FALSE)</f>
        <v>8954.99</v>
      </c>
      <c r="E1243" s="40" cm="1">
        <f t="array" ref="E1243">VLOOKUP($A1243, TblHospital[], COLUMN(TblHospital[Age]), FALSE)</f>
        <v>30</v>
      </c>
      <c r="F1243" s="29" cm="1">
        <f t="array" ref="F1243">VLOOKUP($A1243, TblMedical[], COLUMN(TblMedical[BMI]), FALSE)</f>
        <v>38.880000000000003</v>
      </c>
      <c r="G1243" s="29" t="str" cm="1">
        <f t="array" ref="G1243">VLOOKUP($A1243, TblMedical[], COLUMN(TblMedical[Heart Issues]), FALSE)</f>
        <v>No</v>
      </c>
      <c r="H1243" s="29" t="str" cm="1">
        <f t="array" ref="H1243">VLOOKUP($A1243, TblMedical[], COLUMN(TblMedical[Any Transplants]), FALSE)</f>
        <v>No</v>
      </c>
      <c r="I1243" s="29" t="str" cm="1">
        <f t="array" ref="I1243">VLOOKUP($A1243, TblMedical[], COLUMN(TblMedical[Cancer history]), FALSE)</f>
        <v>No</v>
      </c>
      <c r="J1243" s="29">
        <f>VLOOKUP($A1243, TblMedical[], 9, FALSE)</f>
        <v>1</v>
      </c>
      <c r="K1243" s="29" t="str" cm="1">
        <f t="array" ref="K1243">VLOOKUP($A1243, TblMedical[], COLUMN(TblMedical[Smoker]), FALSE)</f>
        <v>No</v>
      </c>
      <c r="L1243" s="29" t="str" cm="1">
        <f t="array" ref="L1243">VLOOKUP($A1243, TblMedical[], COLUMN(TblMedical[Weight Status]), FALSE)</f>
        <v>Obesity</v>
      </c>
      <c r="M1243" s="29" t="str" cm="1">
        <f t="array" ref="M1243">VLOOKUP($A1243, TblMedical[], COLUMN(TblMedical[Diabetes Status]), FALSE)</f>
        <v>Normal</v>
      </c>
      <c r="N1243" s="30" cm="1">
        <f t="array" ref="N1243">VLOOKUP($A1243, TblHospital[], COLUMN(TblHospital[DateofBirth]), FALSE)</f>
        <v>33874</v>
      </c>
      <c r="O1243" s="35" t="str" cm="1">
        <f t="array" ref="O1243">VLOOKUP($A1243, TblHospital[], COLUMN(TblHospital[Hospital tier]), FALSE)</f>
        <v>tier - 2</v>
      </c>
      <c r="P1243" s="35" t="str" cm="1">
        <f t="array" ref="P1243">VLOOKUP($A1243, TblHospital[], COLUMN(TblHospital[City tier]), FALSE)</f>
        <v>tier - 3</v>
      </c>
      <c r="Q1243" s="35" t="str" cm="1">
        <f t="array" ref="Q1243">VLOOKUP($A1243, TblHospital[],COLUMN(TblHospital[State ID]), FALSE)</f>
        <v>R1026</v>
      </c>
      <c r="R1243" s="31"/>
      <c r="S1243" s="31"/>
      <c r="T1243" s="31"/>
    </row>
    <row r="1244" spans="1:20" x14ac:dyDescent="0.25">
      <c r="A1244" s="39" t="str">
        <f>TblNames[[#This Row],[Customer ID]]</f>
        <v>Id1243</v>
      </c>
      <c r="B1244" s="29" t="str" cm="1">
        <f t="array" ref="B1244">VLOOKUP($A1244, TblNames[], COLUMN(TblNames[First Name]), FALSE)</f>
        <v>Rafer</v>
      </c>
      <c r="C1244" s="29" cm="1">
        <f t="array" ref="C1244">VLOOKUP($A1244, TblMedical[], COLUMN(TblMedical[HBA1C]), FALSE)</f>
        <v>6.32</v>
      </c>
      <c r="D1244" s="34" cm="1">
        <f t="array" ref="D1244">VLOOKUP($A1244, TblHospital[], COLUMN(TblHospital[Charges]), FALSE)</f>
        <v>8944.1200000000008</v>
      </c>
      <c r="E1244" s="40" cm="1">
        <f t="array" ref="E1244">VLOOKUP($A1244, TblHospital[], COLUMN(TblHospital[Age]), FALSE)</f>
        <v>46</v>
      </c>
      <c r="F1244" s="29" cm="1">
        <f t="array" ref="F1244">VLOOKUP($A1244, TblMedical[], COLUMN(TblMedical[BMI]), FALSE)</f>
        <v>43.89</v>
      </c>
      <c r="G1244" s="29" t="str" cm="1">
        <f t="array" ref="G1244">VLOOKUP($A1244, TblMedical[], COLUMN(TblMedical[Heart Issues]), FALSE)</f>
        <v>Yes</v>
      </c>
      <c r="H1244" s="29" t="str" cm="1">
        <f t="array" ref="H1244">VLOOKUP($A1244, TblMedical[], COLUMN(TblMedical[Any Transplants]), FALSE)</f>
        <v>No</v>
      </c>
      <c r="I1244" s="29" t="str" cm="1">
        <f t="array" ref="I1244">VLOOKUP($A1244, TblMedical[], COLUMN(TblMedical[Cancer history]), FALSE)</f>
        <v>No</v>
      </c>
      <c r="J1244" s="29">
        <f>VLOOKUP($A1244, TblMedical[], 9, FALSE)</f>
        <v>0</v>
      </c>
      <c r="K1244" s="29" t="str" cm="1">
        <f t="array" ref="K1244">VLOOKUP($A1244, TblMedical[], COLUMN(TblMedical[Smoker]), FALSE)</f>
        <v>No</v>
      </c>
      <c r="L1244" s="29" t="str" cm="1">
        <f t="array" ref="L1244">VLOOKUP($A1244, TblMedical[], COLUMN(TblMedical[Weight Status]), FALSE)</f>
        <v>Obesity</v>
      </c>
      <c r="M1244" s="29" t="str" cm="1">
        <f t="array" ref="M1244">VLOOKUP($A1244, TblMedical[], COLUMN(TblMedical[Diabetes Status]), FALSE)</f>
        <v>Prediabetes</v>
      </c>
      <c r="N1244" s="30" cm="1">
        <f t="array" ref="N1244">VLOOKUP($A1244, TblHospital[], COLUMN(TblHospital[DateofBirth]), FALSE)</f>
        <v>28119</v>
      </c>
      <c r="O1244" s="35" t="str" cm="1">
        <f t="array" ref="O1244">VLOOKUP($A1244, TblHospital[], COLUMN(TblHospital[Hospital tier]), FALSE)</f>
        <v>tier - 3</v>
      </c>
      <c r="P1244" s="35" t="str" cm="1">
        <f t="array" ref="P1244">VLOOKUP($A1244, TblHospital[], COLUMN(TblHospital[City tier]), FALSE)</f>
        <v>tier - 2</v>
      </c>
      <c r="Q1244" s="35" t="str" cm="1">
        <f t="array" ref="Q1244">VLOOKUP($A1244, TblHospital[],COLUMN(TblHospital[State ID]), FALSE)</f>
        <v>R1013</v>
      </c>
      <c r="R1244" s="31"/>
      <c r="S1244" s="31"/>
      <c r="T1244" s="31"/>
    </row>
    <row r="1245" spans="1:20" x14ac:dyDescent="0.25">
      <c r="A1245" s="39" t="str">
        <f>TblNames[[#This Row],[Customer ID]]</f>
        <v>Id1244</v>
      </c>
      <c r="B1245" s="29" t="str" cm="1">
        <f t="array" ref="B1245">VLOOKUP($A1245, TblNames[], COLUMN(TblNames[First Name]), FALSE)</f>
        <v>Claire</v>
      </c>
      <c r="C1245" s="29" cm="1">
        <f t="array" ref="C1245">VLOOKUP($A1245, TblMedical[], COLUMN(TblMedical[HBA1C]), FALSE)</f>
        <v>5.65</v>
      </c>
      <c r="D1245" s="34" cm="1">
        <f t="array" ref="D1245">VLOOKUP($A1245, TblHospital[], COLUMN(TblHospital[Charges]), FALSE)</f>
        <v>8932.08</v>
      </c>
      <c r="E1245" s="40" cm="1">
        <f t="array" ref="E1245">VLOOKUP($A1245, TblHospital[], COLUMN(TblHospital[Age]), FALSE)</f>
        <v>51</v>
      </c>
      <c r="F1245" s="29" cm="1">
        <f t="array" ref="F1245">VLOOKUP($A1245, TblMedical[], COLUMN(TblMedical[BMI]), FALSE)</f>
        <v>25.6</v>
      </c>
      <c r="G1245" s="29" t="str" cm="1">
        <f t="array" ref="G1245">VLOOKUP($A1245, TblMedical[], COLUMN(TblMedical[Heart Issues]), FALSE)</f>
        <v>No</v>
      </c>
      <c r="H1245" s="29" t="str" cm="1">
        <f t="array" ref="H1245">VLOOKUP($A1245, TblMedical[], COLUMN(TblMedical[Any Transplants]), FALSE)</f>
        <v>No</v>
      </c>
      <c r="I1245" s="29" t="str" cm="1">
        <f t="array" ref="I1245">VLOOKUP($A1245, TblMedical[], COLUMN(TblMedical[Cancer history]), FALSE)</f>
        <v>No</v>
      </c>
      <c r="J1245" s="29">
        <f>VLOOKUP($A1245, TblMedical[], 9, FALSE)</f>
        <v>2</v>
      </c>
      <c r="K1245" s="29" t="str" cm="1">
        <f t="array" ref="K1245">VLOOKUP($A1245, TblMedical[], COLUMN(TblMedical[Smoker]), FALSE)</f>
        <v>No</v>
      </c>
      <c r="L1245" s="29" t="str" cm="1">
        <f t="array" ref="L1245">VLOOKUP($A1245, TblMedical[], COLUMN(TblMedical[Weight Status]), FALSE)</f>
        <v>Overweight</v>
      </c>
      <c r="M1245" s="29" t="str" cm="1">
        <f t="array" ref="M1245">VLOOKUP($A1245, TblMedical[], COLUMN(TblMedical[Diabetes Status]), FALSE)</f>
        <v>Normal</v>
      </c>
      <c r="N1245" s="30" cm="1">
        <f t="array" ref="N1245">VLOOKUP($A1245, TblHospital[], COLUMN(TblHospital[DateofBirth]), FALSE)</f>
        <v>26456</v>
      </c>
      <c r="O1245" s="35" t="str" cm="1">
        <f t="array" ref="O1245">VLOOKUP($A1245, TblHospital[], COLUMN(TblHospital[Hospital tier]), FALSE)</f>
        <v>tier - 2</v>
      </c>
      <c r="P1245" s="35" t="str" cm="1">
        <f t="array" ref="P1245">VLOOKUP($A1245, TblHospital[], COLUMN(TblHospital[City tier]), FALSE)</f>
        <v>tier - 1</v>
      </c>
      <c r="Q1245" s="35" t="str" cm="1">
        <f t="array" ref="Q1245">VLOOKUP($A1245, TblHospital[],COLUMN(TblHospital[State ID]), FALSE)</f>
        <v>R1011</v>
      </c>
      <c r="R1245" s="31"/>
      <c r="S1245" s="31"/>
      <c r="T1245" s="31"/>
    </row>
    <row r="1246" spans="1:20" x14ac:dyDescent="0.25">
      <c r="A1246" s="39" t="str">
        <f>TblNames[[#This Row],[Customer ID]]</f>
        <v>Id1245</v>
      </c>
      <c r="B1246" s="29" t="str" cm="1">
        <f t="array" ref="B1246">VLOOKUP($A1246, TblNames[], COLUMN(TblNames[First Name]), FALSE)</f>
        <v>Erynn J</v>
      </c>
      <c r="C1246" s="29" cm="1">
        <f t="array" ref="C1246">VLOOKUP($A1246, TblMedical[], COLUMN(TblMedical[HBA1C]), FALSE)</f>
        <v>8.41</v>
      </c>
      <c r="D1246" s="34" cm="1">
        <f t="array" ref="D1246">VLOOKUP($A1246, TblHospital[], COLUMN(TblHospital[Charges]), FALSE)</f>
        <v>8930.93</v>
      </c>
      <c r="E1246" s="40" cm="1">
        <f t="array" ref="E1246">VLOOKUP($A1246, TblHospital[], COLUMN(TblHospital[Age]), FALSE)</f>
        <v>48</v>
      </c>
      <c r="F1246" s="29" cm="1">
        <f t="array" ref="F1246">VLOOKUP($A1246, TblMedical[], COLUMN(TblMedical[BMI]), FALSE)</f>
        <v>29.545000000000002</v>
      </c>
      <c r="G1246" s="29" t="str" cm="1">
        <f t="array" ref="G1246">VLOOKUP($A1246, TblMedical[], COLUMN(TblMedical[Heart Issues]), FALSE)</f>
        <v>Yes</v>
      </c>
      <c r="H1246" s="29" t="str" cm="1">
        <f t="array" ref="H1246">VLOOKUP($A1246, TblMedical[], COLUMN(TblMedical[Any Transplants]), FALSE)</f>
        <v>No</v>
      </c>
      <c r="I1246" s="29" t="str" cm="1">
        <f t="array" ref="I1246">VLOOKUP($A1246, TblMedical[], COLUMN(TblMedical[Cancer history]), FALSE)</f>
        <v>No</v>
      </c>
      <c r="J1246" s="29">
        <f>VLOOKUP($A1246, TblMedical[], 9, FALSE)</f>
        <v>1</v>
      </c>
      <c r="K1246" s="29" t="str" cm="1">
        <f t="array" ref="K1246">VLOOKUP($A1246, TblMedical[], COLUMN(TblMedical[Smoker]), FALSE)</f>
        <v>No</v>
      </c>
      <c r="L1246" s="29" t="str" cm="1">
        <f t="array" ref="L1246">VLOOKUP($A1246, TblMedical[], COLUMN(TblMedical[Weight Status]), FALSE)</f>
        <v>Overweight</v>
      </c>
      <c r="M1246" s="29" t="str" cm="1">
        <f t="array" ref="M1246">VLOOKUP($A1246, TblMedical[], COLUMN(TblMedical[Diabetes Status]), FALSE)</f>
        <v>Diabetes</v>
      </c>
      <c r="N1246" s="30" cm="1">
        <f t="array" ref="N1246">VLOOKUP($A1246, TblHospital[], COLUMN(TblHospital[DateofBirth]), FALSE)</f>
        <v>27582</v>
      </c>
      <c r="O1246" s="35" t="str" cm="1">
        <f t="array" ref="O1246">VLOOKUP($A1246, TblHospital[], COLUMN(TblHospital[Hospital tier]), FALSE)</f>
        <v>tier - 2</v>
      </c>
      <c r="P1246" s="35" t="str" cm="1">
        <f t="array" ref="P1246">VLOOKUP($A1246, TblHospital[], COLUMN(TblHospital[City tier]), FALSE)</f>
        <v>tier - 2</v>
      </c>
      <c r="Q1246" s="35" t="str" cm="1">
        <f t="array" ref="Q1246">VLOOKUP($A1246, TblHospital[],COLUMN(TblHospital[State ID]), FALSE)</f>
        <v>R1012</v>
      </c>
      <c r="R1246" s="31"/>
      <c r="S1246" s="31"/>
      <c r="T1246" s="31"/>
    </row>
    <row r="1247" spans="1:20" x14ac:dyDescent="0.25">
      <c r="A1247" s="39" t="str">
        <f>TblNames[[#This Row],[Customer ID]]</f>
        <v>Id1246</v>
      </c>
      <c r="B1247" s="29" t="str" cm="1">
        <f t="array" ref="B1247">VLOOKUP($A1247, TblNames[], COLUMN(TblNames[First Name]), FALSE)</f>
        <v>Mahesh</v>
      </c>
      <c r="C1247" s="29" cm="1">
        <f t="array" ref="C1247">VLOOKUP($A1247, TblMedical[], COLUMN(TblMedical[HBA1C]), FALSE)</f>
        <v>11.96</v>
      </c>
      <c r="D1247" s="34" cm="1">
        <f t="array" ref="D1247">VLOOKUP($A1247, TblHospital[], COLUMN(TblHospital[Charges]), FALSE)</f>
        <v>8908.4699999999993</v>
      </c>
      <c r="E1247" s="40" cm="1">
        <f t="array" ref="E1247">VLOOKUP($A1247, TblHospital[], COLUMN(TblHospital[Age]), FALSE)</f>
        <v>55</v>
      </c>
      <c r="F1247" s="29" cm="1">
        <f t="array" ref="F1247">VLOOKUP($A1247, TblMedical[], COLUMN(TblMedical[BMI]), FALSE)</f>
        <v>23.25</v>
      </c>
      <c r="G1247" s="29" t="str" cm="1">
        <f t="array" ref="G1247">VLOOKUP($A1247, TblMedical[], COLUMN(TblMedical[Heart Issues]), FALSE)</f>
        <v>Yes</v>
      </c>
      <c r="H1247" s="29" t="str" cm="1">
        <f t="array" ref="H1247">VLOOKUP($A1247, TblMedical[], COLUMN(TblMedical[Any Transplants]), FALSE)</f>
        <v>No</v>
      </c>
      <c r="I1247" s="29" t="str" cm="1">
        <f t="array" ref="I1247">VLOOKUP($A1247, TblMedical[], COLUMN(TblMedical[Cancer history]), FALSE)</f>
        <v>No</v>
      </c>
      <c r="J1247" s="29">
        <f>VLOOKUP($A1247, TblMedical[], 9, FALSE)</f>
        <v>0</v>
      </c>
      <c r="K1247" s="29" t="str" cm="1">
        <f t="array" ref="K1247">VLOOKUP($A1247, TblMedical[], COLUMN(TblMedical[Smoker]), FALSE)</f>
        <v>No</v>
      </c>
      <c r="L1247" s="29" t="str" cm="1">
        <f t="array" ref="L1247">VLOOKUP($A1247, TblMedical[], COLUMN(TblMedical[Weight Status]), FALSE)</f>
        <v>Normal Weight</v>
      </c>
      <c r="M1247" s="29" t="str" cm="1">
        <f t="array" ref="M1247">VLOOKUP($A1247, TblMedical[], COLUMN(TblMedical[Diabetes Status]), FALSE)</f>
        <v>Diabetes</v>
      </c>
      <c r="N1247" s="30" cm="1">
        <f t="array" ref="N1247">VLOOKUP($A1247, TblHospital[], COLUMN(TblHospital[DateofBirth]), FALSE)</f>
        <v>24721</v>
      </c>
      <c r="O1247" s="35" t="str" cm="1">
        <f t="array" ref="O1247">VLOOKUP($A1247, TblHospital[], COLUMN(TblHospital[Hospital tier]), FALSE)</f>
        <v>tier - 3</v>
      </c>
      <c r="P1247" s="35" t="str" cm="1">
        <f t="array" ref="P1247">VLOOKUP($A1247, TblHospital[], COLUMN(TblHospital[City tier]), FALSE)</f>
        <v>tier - 2</v>
      </c>
      <c r="Q1247" s="35" t="str" cm="1">
        <f t="array" ref="Q1247">VLOOKUP($A1247, TblHospital[],COLUMN(TblHospital[State ID]), FALSE)</f>
        <v>R1013</v>
      </c>
      <c r="R1247" s="31"/>
      <c r="S1247" s="31"/>
      <c r="T1247" s="31"/>
    </row>
    <row r="1248" spans="1:20" x14ac:dyDescent="0.25">
      <c r="A1248" s="39" t="str">
        <f>TblNames[[#This Row],[Customer ID]]</f>
        <v>Id1247</v>
      </c>
      <c r="B1248" s="29" t="str" cm="1">
        <f t="array" ref="B1248">VLOOKUP($A1248, TblNames[], COLUMN(TblNames[First Name]), FALSE)</f>
        <v>Stanley</v>
      </c>
      <c r="C1248" s="29" cm="1">
        <f t="array" ref="C1248">VLOOKUP($A1248, TblMedical[], COLUMN(TblMedical[HBA1C]), FALSE)</f>
        <v>5.17</v>
      </c>
      <c r="D1248" s="34" cm="1">
        <f t="array" ref="D1248">VLOOKUP($A1248, TblHospital[], COLUMN(TblHospital[Charges]), FALSE)</f>
        <v>8906.14</v>
      </c>
      <c r="E1248" s="40" cm="1">
        <f t="array" ref="E1248">VLOOKUP($A1248, TblHospital[], COLUMN(TblHospital[Age]), FALSE)</f>
        <v>25</v>
      </c>
      <c r="F1248" s="29" cm="1">
        <f t="array" ref="F1248">VLOOKUP($A1248, TblMedical[], COLUMN(TblMedical[BMI]), FALSE)</f>
        <v>43.95</v>
      </c>
      <c r="G1248" s="29" t="str" cm="1">
        <f t="array" ref="G1248">VLOOKUP($A1248, TblMedical[], COLUMN(TblMedical[Heart Issues]), FALSE)</f>
        <v>Yes</v>
      </c>
      <c r="H1248" s="29" t="str" cm="1">
        <f t="array" ref="H1248">VLOOKUP($A1248, TblMedical[], COLUMN(TblMedical[Any Transplants]), FALSE)</f>
        <v>No</v>
      </c>
      <c r="I1248" s="29" t="str" cm="1">
        <f t="array" ref="I1248">VLOOKUP($A1248, TblMedical[], COLUMN(TblMedical[Cancer history]), FALSE)</f>
        <v>Yes</v>
      </c>
      <c r="J1248" s="29">
        <f>VLOOKUP($A1248, TblMedical[], 9, FALSE)</f>
        <v>1</v>
      </c>
      <c r="K1248" s="29" t="str" cm="1">
        <f t="array" ref="K1248">VLOOKUP($A1248, TblMedical[], COLUMN(TblMedical[Smoker]), FALSE)</f>
        <v>No</v>
      </c>
      <c r="L1248" s="29" t="str" cm="1">
        <f t="array" ref="L1248">VLOOKUP($A1248, TblMedical[], COLUMN(TblMedical[Weight Status]), FALSE)</f>
        <v>Obesity</v>
      </c>
      <c r="M1248" s="29" t="str" cm="1">
        <f t="array" ref="M1248">VLOOKUP($A1248, TblMedical[], COLUMN(TblMedical[Diabetes Status]), FALSE)</f>
        <v>Normal</v>
      </c>
      <c r="N1248" s="30" cm="1">
        <f t="array" ref="N1248">VLOOKUP($A1248, TblHospital[], COLUMN(TblHospital[DateofBirth]), FALSE)</f>
        <v>35762</v>
      </c>
      <c r="O1248" s="35" t="str" cm="1">
        <f t="array" ref="O1248">VLOOKUP($A1248, TblHospital[], COLUMN(TblHospital[Hospital tier]), FALSE)</f>
        <v>tier - 2</v>
      </c>
      <c r="P1248" s="35" t="str" cm="1">
        <f t="array" ref="P1248">VLOOKUP($A1248, TblHospital[], COLUMN(TblHospital[City tier]), FALSE)</f>
        <v>tier - 2</v>
      </c>
      <c r="Q1248" s="35" t="str" cm="1">
        <f t="array" ref="Q1248">VLOOKUP($A1248, TblHospital[],COLUMN(TblHospital[State ID]), FALSE)</f>
        <v>R1012</v>
      </c>
      <c r="R1248" s="31"/>
      <c r="S1248" s="31"/>
      <c r="T1248" s="31"/>
    </row>
    <row r="1249" spans="1:20" x14ac:dyDescent="0.25">
      <c r="A1249" s="39" t="str">
        <f>TblNames[[#This Row],[Customer ID]]</f>
        <v>Id1248</v>
      </c>
      <c r="B1249" s="29" t="str" cm="1">
        <f t="array" ref="B1249">VLOOKUP($A1249, TblNames[], COLUMN(TblNames[First Name]), FALSE)</f>
        <v>Gregory</v>
      </c>
      <c r="C1249" s="29" cm="1">
        <f t="array" ref="C1249">VLOOKUP($A1249, TblMedical[], COLUMN(TblMedical[HBA1C]), FALSE)</f>
        <v>8.76</v>
      </c>
      <c r="D1249" s="34" cm="1">
        <f t="array" ref="D1249">VLOOKUP($A1249, TblHospital[], COLUMN(TblHospital[Charges]), FALSE)</f>
        <v>8891.14</v>
      </c>
      <c r="E1249" s="40" cm="1">
        <f t="array" ref="E1249">VLOOKUP($A1249, TblHospital[], COLUMN(TblHospital[Age]), FALSE)</f>
        <v>44</v>
      </c>
      <c r="F1249" s="29" cm="1">
        <f t="array" ref="F1249">VLOOKUP($A1249, TblMedical[], COLUMN(TblMedical[BMI]), FALSE)</f>
        <v>21.85</v>
      </c>
      <c r="G1249" s="29" t="str" cm="1">
        <f t="array" ref="G1249">VLOOKUP($A1249, TblMedical[], COLUMN(TblMedical[Heart Issues]), FALSE)</f>
        <v>No</v>
      </c>
      <c r="H1249" s="29" t="str" cm="1">
        <f t="array" ref="H1249">VLOOKUP($A1249, TblMedical[], COLUMN(TblMedical[Any Transplants]), FALSE)</f>
        <v>No</v>
      </c>
      <c r="I1249" s="29" t="str" cm="1">
        <f t="array" ref="I1249">VLOOKUP($A1249, TblMedical[], COLUMN(TblMedical[Cancer history]), FALSE)</f>
        <v>No</v>
      </c>
      <c r="J1249" s="29">
        <f>VLOOKUP($A1249, TblMedical[], 9, FALSE)</f>
        <v>0</v>
      </c>
      <c r="K1249" s="29" t="str" cm="1">
        <f t="array" ref="K1249">VLOOKUP($A1249, TblMedical[], COLUMN(TblMedical[Smoker]), FALSE)</f>
        <v>No</v>
      </c>
      <c r="L1249" s="29" t="str" cm="1">
        <f t="array" ref="L1249">VLOOKUP($A1249, TblMedical[], COLUMN(TblMedical[Weight Status]), FALSE)</f>
        <v>Normal Weight</v>
      </c>
      <c r="M1249" s="29" t="str" cm="1">
        <f t="array" ref="M1249">VLOOKUP($A1249, TblMedical[], COLUMN(TblMedical[Diabetes Status]), FALSE)</f>
        <v>Diabetes</v>
      </c>
      <c r="N1249" s="30" cm="1">
        <f t="array" ref="N1249">VLOOKUP($A1249, TblHospital[], COLUMN(TblHospital[DateofBirth]), FALSE)</f>
        <v>28840</v>
      </c>
      <c r="O1249" s="35" t="str" cm="1">
        <f t="array" ref="O1249">VLOOKUP($A1249, TblHospital[], COLUMN(TblHospital[Hospital tier]), FALSE)</f>
        <v>tier - 2</v>
      </c>
      <c r="P1249" s="35" t="str" cm="1">
        <f t="array" ref="P1249">VLOOKUP($A1249, TblHospital[], COLUMN(TblHospital[City tier]), FALSE)</f>
        <v>tier - 3</v>
      </c>
      <c r="Q1249" s="35" t="str" cm="1">
        <f t="array" ref="Q1249">VLOOKUP($A1249, TblHospital[],COLUMN(TblHospital[State ID]), FALSE)</f>
        <v>R1017</v>
      </c>
      <c r="R1249" s="31"/>
      <c r="S1249" s="31"/>
      <c r="T1249" s="31"/>
    </row>
    <row r="1250" spans="1:20" x14ac:dyDescent="0.25">
      <c r="A1250" s="39" t="str">
        <f>TblNames[[#This Row],[Customer ID]]</f>
        <v>Id1249</v>
      </c>
      <c r="B1250" s="29" t="str" cm="1">
        <f t="array" ref="B1250">VLOOKUP($A1250, TblNames[], COLUMN(TblNames[First Name]), FALSE)</f>
        <v>Eric</v>
      </c>
      <c r="C1250" s="29" cm="1">
        <f t="array" ref="C1250">VLOOKUP($A1250, TblMedical[], COLUMN(TblMedical[HBA1C]), FALSE)</f>
        <v>7.99</v>
      </c>
      <c r="D1250" s="34" cm="1">
        <f t="array" ref="D1250">VLOOKUP($A1250, TblHospital[], COLUMN(TblHospital[Charges]), FALSE)</f>
        <v>8890.59</v>
      </c>
      <c r="E1250" s="40" cm="1">
        <f t="array" ref="E1250">VLOOKUP($A1250, TblHospital[], COLUMN(TblHospital[Age]), FALSE)</f>
        <v>49</v>
      </c>
      <c r="F1250" s="29" cm="1">
        <f t="array" ref="F1250">VLOOKUP($A1250, TblMedical[], COLUMN(TblMedical[BMI]), FALSE)</f>
        <v>25.73</v>
      </c>
      <c r="G1250" s="29" t="str" cm="1">
        <f t="array" ref="G1250">VLOOKUP($A1250, TblMedical[], COLUMN(TblMedical[Heart Issues]), FALSE)</f>
        <v>No</v>
      </c>
      <c r="H1250" s="29" t="str" cm="1">
        <f t="array" ref="H1250">VLOOKUP($A1250, TblMedical[], COLUMN(TblMedical[Any Transplants]), FALSE)</f>
        <v>No</v>
      </c>
      <c r="I1250" s="29" t="str" cm="1">
        <f t="array" ref="I1250">VLOOKUP($A1250, TblMedical[], COLUMN(TblMedical[Cancer history]), FALSE)</f>
        <v>No</v>
      </c>
      <c r="J1250" s="29">
        <f>VLOOKUP($A1250, TblMedical[], 9, FALSE)</f>
        <v>2</v>
      </c>
      <c r="K1250" s="29" t="str" cm="1">
        <f t="array" ref="K1250">VLOOKUP($A1250, TblMedical[], COLUMN(TblMedical[Smoker]), FALSE)</f>
        <v>No</v>
      </c>
      <c r="L1250" s="29" t="str" cm="1">
        <f t="array" ref="L1250">VLOOKUP($A1250, TblMedical[], COLUMN(TblMedical[Weight Status]), FALSE)</f>
        <v>Overweight</v>
      </c>
      <c r="M1250" s="29" t="str" cm="1">
        <f t="array" ref="M1250">VLOOKUP($A1250, TblMedical[], COLUMN(TblMedical[Diabetes Status]), FALSE)</f>
        <v>Diabetes</v>
      </c>
      <c r="N1250" s="30" cm="1">
        <f t="array" ref="N1250">VLOOKUP($A1250, TblHospital[], COLUMN(TblHospital[DateofBirth]), FALSE)</f>
        <v>26916</v>
      </c>
      <c r="O1250" s="35" t="str" cm="1">
        <f t="array" ref="O1250">VLOOKUP($A1250, TblHospital[], COLUMN(TblHospital[Hospital tier]), FALSE)</f>
        <v>tier - 2</v>
      </c>
      <c r="P1250" s="35" t="str" cm="1">
        <f t="array" ref="P1250">VLOOKUP($A1250, TblHospital[], COLUMN(TblHospital[City tier]), FALSE)</f>
        <v>tier - 3</v>
      </c>
      <c r="Q1250" s="35" t="str" cm="1">
        <f t="array" ref="Q1250">VLOOKUP($A1250, TblHospital[],COLUMN(TblHospital[State ID]), FALSE)</f>
        <v>R1012</v>
      </c>
      <c r="R1250" s="31"/>
      <c r="S1250" s="31"/>
      <c r="T1250" s="31"/>
    </row>
    <row r="1251" spans="1:20" x14ac:dyDescent="0.25">
      <c r="A1251" s="39" t="str">
        <f>TblNames[[#This Row],[Customer ID]]</f>
        <v>Id1250</v>
      </c>
      <c r="B1251" s="29" t="str" cm="1">
        <f t="array" ref="B1251">VLOOKUP($A1251, TblNames[], COLUMN(TblNames[First Name]), FALSE)</f>
        <v>Rachel M</v>
      </c>
      <c r="C1251" s="29" cm="1">
        <f t="array" ref="C1251">VLOOKUP($A1251, TblMedical[], COLUMN(TblMedical[HBA1C]), FALSE)</f>
        <v>8.59</v>
      </c>
      <c r="D1251" s="34" cm="1">
        <f t="array" ref="D1251">VLOOKUP($A1251, TblHospital[], COLUMN(TblHospital[Charges]), FALSE)</f>
        <v>8871.15</v>
      </c>
      <c r="E1251" s="40" cm="1">
        <f t="array" ref="E1251">VLOOKUP($A1251, TblHospital[], COLUMN(TblHospital[Age]), FALSE)</f>
        <v>49</v>
      </c>
      <c r="F1251" s="29" cm="1">
        <f t="array" ref="F1251">VLOOKUP($A1251, TblMedical[], COLUMN(TblMedical[BMI]), FALSE)</f>
        <v>32.229999999999997</v>
      </c>
      <c r="G1251" s="29" t="str" cm="1">
        <f t="array" ref="G1251">VLOOKUP($A1251, TblMedical[], COLUMN(TblMedical[Heart Issues]), FALSE)</f>
        <v>No</v>
      </c>
      <c r="H1251" s="29" t="str" cm="1">
        <f t="array" ref="H1251">VLOOKUP($A1251, TblMedical[], COLUMN(TblMedical[Any Transplants]), FALSE)</f>
        <v>No</v>
      </c>
      <c r="I1251" s="29" t="str" cm="1">
        <f t="array" ref="I1251">VLOOKUP($A1251, TblMedical[], COLUMN(TblMedical[Cancer history]), FALSE)</f>
        <v>No</v>
      </c>
      <c r="J1251" s="29">
        <f>VLOOKUP($A1251, TblMedical[], 9, FALSE)</f>
        <v>0</v>
      </c>
      <c r="K1251" s="29" t="str" cm="1">
        <f t="array" ref="K1251">VLOOKUP($A1251, TblMedical[], COLUMN(TblMedical[Smoker]), FALSE)</f>
        <v>No</v>
      </c>
      <c r="L1251" s="29" t="str" cm="1">
        <f t="array" ref="L1251">VLOOKUP($A1251, TblMedical[], COLUMN(TblMedical[Weight Status]), FALSE)</f>
        <v>Obesity</v>
      </c>
      <c r="M1251" s="29" t="str" cm="1">
        <f t="array" ref="M1251">VLOOKUP($A1251, TblMedical[], COLUMN(TblMedical[Diabetes Status]), FALSE)</f>
        <v>Diabetes</v>
      </c>
      <c r="N1251" s="30" cm="1">
        <f t="array" ref="N1251">VLOOKUP($A1251, TblHospital[], COLUMN(TblHospital[DateofBirth]), FALSE)</f>
        <v>27198</v>
      </c>
      <c r="O1251" s="35" t="str" cm="1">
        <f t="array" ref="O1251">VLOOKUP($A1251, TblHospital[], COLUMN(TblHospital[Hospital tier]), FALSE)</f>
        <v>tier - 2</v>
      </c>
      <c r="P1251" s="35" t="str" cm="1">
        <f t="array" ref="P1251">VLOOKUP($A1251, TblHospital[], COLUMN(TblHospital[City tier]), FALSE)</f>
        <v>tier - 3</v>
      </c>
      <c r="Q1251" s="35" t="str" cm="1">
        <f t="array" ref="Q1251">VLOOKUP($A1251, TblHospital[],COLUMN(TblHospital[State ID]), FALSE)</f>
        <v>R1013</v>
      </c>
      <c r="R1251" s="31"/>
      <c r="S1251" s="31"/>
      <c r="T1251" s="31"/>
    </row>
    <row r="1252" spans="1:20" x14ac:dyDescent="0.25">
      <c r="A1252" s="39" t="str">
        <f>TblNames[[#This Row],[Customer ID]]</f>
        <v>Id1251</v>
      </c>
      <c r="B1252" s="29" t="str" cm="1">
        <f t="array" ref="B1252">VLOOKUP($A1252, TblNames[], COLUMN(TblNames[First Name]), FALSE)</f>
        <v>Kamp,   Fritz</v>
      </c>
      <c r="C1252" s="29" cm="1">
        <f t="array" ref="C1252">VLOOKUP($A1252, TblMedical[], COLUMN(TblMedical[HBA1C]), FALSE)</f>
        <v>6.14</v>
      </c>
      <c r="D1252" s="34" cm="1">
        <f t="array" ref="D1252">VLOOKUP($A1252, TblHospital[], COLUMN(TblHospital[Charges]), FALSE)</f>
        <v>8835.26</v>
      </c>
      <c r="E1252" s="40" cm="1">
        <f t="array" ref="E1252">VLOOKUP($A1252, TblHospital[], COLUMN(TblHospital[Age]), FALSE)</f>
        <v>50</v>
      </c>
      <c r="F1252" s="29" cm="1">
        <f t="array" ref="F1252">VLOOKUP($A1252, TblMedical[], COLUMN(TblMedical[BMI]), FALSE)</f>
        <v>32.204999999999998</v>
      </c>
      <c r="G1252" s="29" t="str" cm="1">
        <f t="array" ref="G1252">VLOOKUP($A1252, TblMedical[], COLUMN(TblMedical[Heart Issues]), FALSE)</f>
        <v>No</v>
      </c>
      <c r="H1252" s="29" t="str" cm="1">
        <f t="array" ref="H1252">VLOOKUP($A1252, TblMedical[], COLUMN(TblMedical[Any Transplants]), FALSE)</f>
        <v>No</v>
      </c>
      <c r="I1252" s="29" t="str" cm="1">
        <f t="array" ref="I1252">VLOOKUP($A1252, TblMedical[], COLUMN(TblMedical[Cancer history]), FALSE)</f>
        <v>No</v>
      </c>
      <c r="J1252" s="29">
        <f>VLOOKUP($A1252, TblMedical[], 9, FALSE)</f>
        <v>2</v>
      </c>
      <c r="K1252" s="29" t="str" cm="1">
        <f t="array" ref="K1252">VLOOKUP($A1252, TblMedical[], COLUMN(TblMedical[Smoker]), FALSE)</f>
        <v>No</v>
      </c>
      <c r="L1252" s="29" t="str" cm="1">
        <f t="array" ref="L1252">VLOOKUP($A1252, TblMedical[], COLUMN(TblMedical[Weight Status]), FALSE)</f>
        <v>Obesity</v>
      </c>
      <c r="M1252" s="29" t="str" cm="1">
        <f t="array" ref="M1252">VLOOKUP($A1252, TblMedical[], COLUMN(TblMedical[Diabetes Status]), FALSE)</f>
        <v>Prediabetes</v>
      </c>
      <c r="N1252" s="30" cm="1">
        <f t="array" ref="N1252">VLOOKUP($A1252, TblHospital[], COLUMN(TblHospital[DateofBirth]), FALSE)</f>
        <v>26625</v>
      </c>
      <c r="O1252" s="35" t="str" cm="1">
        <f t="array" ref="O1252">VLOOKUP($A1252, TblHospital[], COLUMN(TblHospital[Hospital tier]), FALSE)</f>
        <v>tier - 3</v>
      </c>
      <c r="P1252" s="35" t="str" cm="1">
        <f t="array" ref="P1252">VLOOKUP($A1252, TblHospital[], COLUMN(TblHospital[City tier]), FALSE)</f>
        <v>tier - 2</v>
      </c>
      <c r="Q1252" s="35" t="str" cm="1">
        <f t="array" ref="Q1252">VLOOKUP($A1252, TblHospital[],COLUMN(TblHospital[State ID]), FALSE)</f>
        <v>R1012</v>
      </c>
      <c r="R1252" s="31"/>
      <c r="S1252" s="31"/>
      <c r="T1252" s="31"/>
    </row>
    <row r="1253" spans="1:20" x14ac:dyDescent="0.25">
      <c r="A1253" s="39" t="str">
        <f>TblNames[[#This Row],[Customer ID]]</f>
        <v>Id1252</v>
      </c>
      <c r="B1253" s="29" t="str" cm="1">
        <f t="array" ref="B1253">VLOOKUP($A1253, TblNames[], COLUMN(TblNames[First Name]), FALSE)</f>
        <v>Brad</v>
      </c>
      <c r="C1253" s="29" cm="1">
        <f t="array" ref="C1253">VLOOKUP($A1253, TblMedical[], COLUMN(TblMedical[HBA1C]), FALSE)</f>
        <v>4.08</v>
      </c>
      <c r="D1253" s="34" cm="1">
        <f t="array" ref="D1253">VLOOKUP($A1253, TblHospital[], COLUMN(TblHospital[Charges]), FALSE)</f>
        <v>8827.2099999999991</v>
      </c>
      <c r="E1253" s="40" cm="1">
        <f t="array" ref="E1253">VLOOKUP($A1253, TblHospital[], COLUMN(TblHospital[Age]), FALSE)</f>
        <v>50</v>
      </c>
      <c r="F1253" s="29" cm="1">
        <f t="array" ref="F1253">VLOOKUP($A1253, TblMedical[], COLUMN(TblMedical[BMI]), FALSE)</f>
        <v>26.41</v>
      </c>
      <c r="G1253" s="29" t="str" cm="1">
        <f t="array" ref="G1253">VLOOKUP($A1253, TblMedical[], COLUMN(TblMedical[Heart Issues]), FALSE)</f>
        <v>No</v>
      </c>
      <c r="H1253" s="29" t="str" cm="1">
        <f t="array" ref="H1253">VLOOKUP($A1253, TblMedical[], COLUMN(TblMedical[Any Transplants]), FALSE)</f>
        <v>No</v>
      </c>
      <c r="I1253" s="29" t="str" cm="1">
        <f t="array" ref="I1253">VLOOKUP($A1253, TblMedical[], COLUMN(TblMedical[Cancer history]), FALSE)</f>
        <v>No</v>
      </c>
      <c r="J1253" s="29">
        <f>VLOOKUP($A1253, TblMedical[], 9, FALSE)</f>
        <v>2</v>
      </c>
      <c r="K1253" s="29" t="str" cm="1">
        <f t="array" ref="K1253">VLOOKUP($A1253, TblMedical[], COLUMN(TblMedical[Smoker]), FALSE)</f>
        <v>No</v>
      </c>
      <c r="L1253" s="29" t="str" cm="1">
        <f t="array" ref="L1253">VLOOKUP($A1253, TblMedical[], COLUMN(TblMedical[Weight Status]), FALSE)</f>
        <v>Overweight</v>
      </c>
      <c r="M1253" s="29" t="str" cm="1">
        <f t="array" ref="M1253">VLOOKUP($A1253, TblMedical[], COLUMN(TblMedical[Diabetes Status]), FALSE)</f>
        <v>Normal</v>
      </c>
      <c r="N1253" s="30" cm="1">
        <f t="array" ref="N1253">VLOOKUP($A1253, TblHospital[], COLUMN(TblHospital[DateofBirth]), FALSE)</f>
        <v>26617</v>
      </c>
      <c r="O1253" s="35" t="str" cm="1">
        <f t="array" ref="O1253">VLOOKUP($A1253, TblHospital[], COLUMN(TblHospital[Hospital tier]), FALSE)</f>
        <v>tier - 3</v>
      </c>
      <c r="P1253" s="35" t="str" cm="1">
        <f t="array" ref="P1253">VLOOKUP($A1253, TblHospital[], COLUMN(TblHospital[City tier]), FALSE)</f>
        <v>tier - 1</v>
      </c>
      <c r="Q1253" s="35" t="str" cm="1">
        <f t="array" ref="Q1253">VLOOKUP($A1253, TblHospital[],COLUMN(TblHospital[State ID]), FALSE)</f>
        <v>R1012</v>
      </c>
      <c r="R1253" s="31"/>
      <c r="S1253" s="31"/>
      <c r="T1253" s="31"/>
    </row>
    <row r="1254" spans="1:20" x14ac:dyDescent="0.25">
      <c r="A1254" s="39" t="str">
        <f>TblNames[[#This Row],[Customer ID]]</f>
        <v>Id1253</v>
      </c>
      <c r="B1254" s="29" t="str" cm="1">
        <f t="array" ref="B1254">VLOOKUP($A1254, TblNames[], COLUMN(TblNames[First Name]), FALSE)</f>
        <v>Claire M</v>
      </c>
      <c r="C1254" s="29" cm="1">
        <f t="array" ref="C1254">VLOOKUP($A1254, TblMedical[], COLUMN(TblMedical[HBA1C]), FALSE)</f>
        <v>6.25</v>
      </c>
      <c r="D1254" s="34" cm="1">
        <f t="array" ref="D1254">VLOOKUP($A1254, TblHospital[], COLUMN(TblHospital[Charges]), FALSE)</f>
        <v>8825.09</v>
      </c>
      <c r="E1254" s="40" cm="1">
        <f t="array" ref="E1254">VLOOKUP($A1254, TblHospital[], COLUMN(TblHospital[Age]), FALSE)</f>
        <v>47</v>
      </c>
      <c r="F1254" s="29" cm="1">
        <f t="array" ref="F1254">VLOOKUP($A1254, TblMedical[], COLUMN(TblMedical[BMI]), FALSE)</f>
        <v>30.2</v>
      </c>
      <c r="G1254" s="29" t="str" cm="1">
        <f t="array" ref="G1254">VLOOKUP($A1254, TblMedical[], COLUMN(TblMedical[Heart Issues]), FALSE)</f>
        <v>Yes</v>
      </c>
      <c r="H1254" s="29" t="str" cm="1">
        <f t="array" ref="H1254">VLOOKUP($A1254, TblMedical[], COLUMN(TblMedical[Any Transplants]), FALSE)</f>
        <v>No</v>
      </c>
      <c r="I1254" s="29" t="str" cm="1">
        <f t="array" ref="I1254">VLOOKUP($A1254, TblMedical[], COLUMN(TblMedical[Cancer history]), FALSE)</f>
        <v>No</v>
      </c>
      <c r="J1254" s="29">
        <f>VLOOKUP($A1254, TblMedical[], 9, FALSE)</f>
        <v>0</v>
      </c>
      <c r="K1254" s="29" t="str" cm="1">
        <f t="array" ref="K1254">VLOOKUP($A1254, TblMedical[], COLUMN(TblMedical[Smoker]), FALSE)</f>
        <v>No</v>
      </c>
      <c r="L1254" s="29" t="str" cm="1">
        <f t="array" ref="L1254">VLOOKUP($A1254, TblMedical[], COLUMN(TblMedical[Weight Status]), FALSE)</f>
        <v>Obesity</v>
      </c>
      <c r="M1254" s="29" t="str" cm="1">
        <f t="array" ref="M1254">VLOOKUP($A1254, TblMedical[], COLUMN(TblMedical[Diabetes Status]), FALSE)</f>
        <v>Prediabetes</v>
      </c>
      <c r="N1254" s="30" cm="1">
        <f t="array" ref="N1254">VLOOKUP($A1254, TblHospital[], COLUMN(TblHospital[DateofBirth]), FALSE)</f>
        <v>27955</v>
      </c>
      <c r="O1254" s="35" t="str" cm="1">
        <f t="array" ref="O1254">VLOOKUP($A1254, TblHospital[], COLUMN(TblHospital[Hospital tier]), FALSE)</f>
        <v>tier - 2</v>
      </c>
      <c r="P1254" s="35" t="str" cm="1">
        <f t="array" ref="P1254">VLOOKUP($A1254, TblHospital[], COLUMN(TblHospital[City tier]), FALSE)</f>
        <v>tier - 3</v>
      </c>
      <c r="Q1254" s="35" t="str" cm="1">
        <f t="array" ref="Q1254">VLOOKUP($A1254, TblHospital[],COLUMN(TblHospital[State ID]), FALSE)</f>
        <v>R1011</v>
      </c>
      <c r="R1254" s="31"/>
      <c r="S1254" s="31"/>
      <c r="T1254" s="31"/>
    </row>
    <row r="1255" spans="1:20" x14ac:dyDescent="0.25">
      <c r="A1255" s="39" t="str">
        <f>TblNames[[#This Row],[Customer ID]]</f>
        <v>Id1254</v>
      </c>
      <c r="B1255" s="29" t="str" cm="1">
        <f t="array" ref="B1255">VLOOKUP($A1255, TblNames[], COLUMN(TblNames[First Name]), FALSE)</f>
        <v>Jennifer</v>
      </c>
      <c r="C1255" s="29" cm="1">
        <f t="array" ref="C1255">VLOOKUP($A1255, TblMedical[], COLUMN(TblMedical[HBA1C]), FALSE)</f>
        <v>5.94</v>
      </c>
      <c r="D1255" s="34" cm="1">
        <f t="array" ref="D1255">VLOOKUP($A1255, TblHospital[], COLUMN(TblHospital[Charges]), FALSE)</f>
        <v>8824.27</v>
      </c>
      <c r="E1255" s="40" cm="1">
        <f t="array" ref="E1255">VLOOKUP($A1255, TblHospital[], COLUMN(TblHospital[Age]), FALSE)</f>
        <v>34</v>
      </c>
      <c r="F1255" s="29" cm="1">
        <f t="array" ref="F1255">VLOOKUP($A1255, TblMedical[], COLUMN(TblMedical[BMI]), FALSE)</f>
        <v>31.26</v>
      </c>
      <c r="G1255" s="29" t="str" cm="1">
        <f t="array" ref="G1255">VLOOKUP($A1255, TblMedical[], COLUMN(TblMedical[Heart Issues]), FALSE)</f>
        <v>Yes</v>
      </c>
      <c r="H1255" s="29" t="str" cm="1">
        <f t="array" ref="H1255">VLOOKUP($A1255, TblMedical[], COLUMN(TblMedical[Any Transplants]), FALSE)</f>
        <v>No</v>
      </c>
      <c r="I1255" s="29" t="str" cm="1">
        <f t="array" ref="I1255">VLOOKUP($A1255, TblMedical[], COLUMN(TblMedical[Cancer history]), FALSE)</f>
        <v>No</v>
      </c>
      <c r="J1255" s="29">
        <f>VLOOKUP($A1255, TblMedical[], 9, FALSE)</f>
        <v>1</v>
      </c>
      <c r="K1255" s="29" t="str" cm="1">
        <f t="array" ref="K1255">VLOOKUP($A1255, TblMedical[], COLUMN(TblMedical[Smoker]), FALSE)</f>
        <v>No</v>
      </c>
      <c r="L1255" s="29" t="str" cm="1">
        <f t="array" ref="L1255">VLOOKUP($A1255, TblMedical[], COLUMN(TblMedical[Weight Status]), FALSE)</f>
        <v>Obesity</v>
      </c>
      <c r="M1255" s="29" t="str" cm="1">
        <f t="array" ref="M1255">VLOOKUP($A1255, TblMedical[], COLUMN(TblMedical[Diabetes Status]), FALSE)</f>
        <v>Normal</v>
      </c>
      <c r="N1255" s="30" cm="1">
        <f t="array" ref="N1255">VLOOKUP($A1255, TblHospital[], COLUMN(TblHospital[DateofBirth]), FALSE)</f>
        <v>32377</v>
      </c>
      <c r="O1255" s="35" t="str" cm="1">
        <f t="array" ref="O1255">VLOOKUP($A1255, TblHospital[], COLUMN(TblHospital[Hospital tier]), FALSE)</f>
        <v>tier - 2</v>
      </c>
      <c r="P1255" s="35" t="str" cm="1">
        <f t="array" ref="P1255">VLOOKUP($A1255, TblHospital[], COLUMN(TblHospital[City tier]), FALSE)</f>
        <v>tier - 1</v>
      </c>
      <c r="Q1255" s="35" t="str" cm="1">
        <f t="array" ref="Q1255">VLOOKUP($A1255, TblHospital[],COLUMN(TblHospital[State ID]), FALSE)</f>
        <v>R1025</v>
      </c>
      <c r="R1255" s="31"/>
      <c r="S1255" s="31"/>
      <c r="T1255" s="31"/>
    </row>
    <row r="1256" spans="1:20" x14ac:dyDescent="0.25">
      <c r="A1256" s="39" t="str">
        <f>TblNames[[#This Row],[Customer ID]]</f>
        <v>Id1255</v>
      </c>
      <c r="B1256" s="29" t="str" cm="1">
        <f t="array" ref="B1256">VLOOKUP($A1256, TblNames[], COLUMN(TblNames[First Name]), FALSE)</f>
        <v>Maria S</v>
      </c>
      <c r="C1256" s="29" cm="1">
        <f t="array" ref="C1256">VLOOKUP($A1256, TblMedical[], COLUMN(TblMedical[HBA1C]), FALSE)</f>
        <v>6.45</v>
      </c>
      <c r="D1256" s="34" cm="1">
        <f t="array" ref="D1256">VLOOKUP($A1256, TblHospital[], COLUMN(TblHospital[Charges]), FALSE)</f>
        <v>8823.99</v>
      </c>
      <c r="E1256" s="40" cm="1">
        <f t="array" ref="E1256">VLOOKUP($A1256, TblHospital[], COLUMN(TblHospital[Age]), FALSE)</f>
        <v>46</v>
      </c>
      <c r="F1256" s="29" cm="1">
        <f t="array" ref="F1256">VLOOKUP($A1256, TblMedical[], COLUMN(TblMedical[BMI]), FALSE)</f>
        <v>33.725000000000001</v>
      </c>
      <c r="G1256" s="29" t="str" cm="1">
        <f t="array" ref="G1256">VLOOKUP($A1256, TblMedical[], COLUMN(TblMedical[Heart Issues]), FALSE)</f>
        <v>Yes</v>
      </c>
      <c r="H1256" s="29" t="str" cm="1">
        <f t="array" ref="H1256">VLOOKUP($A1256, TblMedical[], COLUMN(TblMedical[Any Transplants]), FALSE)</f>
        <v>No</v>
      </c>
      <c r="I1256" s="29" t="str" cm="1">
        <f t="array" ref="I1256">VLOOKUP($A1256, TblMedical[], COLUMN(TblMedical[Cancer history]), FALSE)</f>
        <v>No</v>
      </c>
      <c r="J1256" s="29">
        <f>VLOOKUP($A1256, TblMedical[], 9, FALSE)</f>
        <v>0</v>
      </c>
      <c r="K1256" s="29" t="str" cm="1">
        <f t="array" ref="K1256">VLOOKUP($A1256, TblMedical[], COLUMN(TblMedical[Smoker]), FALSE)</f>
        <v>No</v>
      </c>
      <c r="L1256" s="29" t="str" cm="1">
        <f t="array" ref="L1256">VLOOKUP($A1256, TblMedical[], COLUMN(TblMedical[Weight Status]), FALSE)</f>
        <v>Obesity</v>
      </c>
      <c r="M1256" s="29" t="str" cm="1">
        <f t="array" ref="M1256">VLOOKUP($A1256, TblMedical[], COLUMN(TblMedical[Diabetes Status]), FALSE)</f>
        <v>Prediabetes</v>
      </c>
      <c r="N1256" s="30" cm="1">
        <f t="array" ref="N1256">VLOOKUP($A1256, TblHospital[], COLUMN(TblHospital[DateofBirth]), FALSE)</f>
        <v>28052</v>
      </c>
      <c r="O1256" s="35" t="str" cm="1">
        <f t="array" ref="O1256">VLOOKUP($A1256, TblHospital[], COLUMN(TblHospital[Hospital tier]), FALSE)</f>
        <v>tier - 2</v>
      </c>
      <c r="P1256" s="35" t="str" cm="1">
        <f t="array" ref="P1256">VLOOKUP($A1256, TblHospital[], COLUMN(TblHospital[City tier]), FALSE)</f>
        <v>tier - 3</v>
      </c>
      <c r="Q1256" s="35" t="str" cm="1">
        <f t="array" ref="Q1256">VLOOKUP($A1256, TblHospital[],COLUMN(TblHospital[State ID]), FALSE)</f>
        <v>R1024</v>
      </c>
      <c r="R1256" s="31"/>
      <c r="S1256" s="31"/>
      <c r="T1256" s="31"/>
    </row>
    <row r="1257" spans="1:20" x14ac:dyDescent="0.25">
      <c r="A1257" s="39" t="str">
        <f>TblNames[[#This Row],[Customer ID]]</f>
        <v>Id1256</v>
      </c>
      <c r="B1257" s="29" t="str" cm="1">
        <f t="array" ref="B1257">VLOOKUP($A1257, TblNames[], COLUMN(TblNames[First Name]), FALSE)</f>
        <v>Katherine E</v>
      </c>
      <c r="C1257" s="29" cm="1">
        <f t="array" ref="C1257">VLOOKUP($A1257, TblMedical[], COLUMN(TblMedical[HBA1C]), FALSE)</f>
        <v>5.74</v>
      </c>
      <c r="D1257" s="34" cm="1">
        <f t="array" ref="D1257">VLOOKUP($A1257, TblHospital[], COLUMN(TblHospital[Charges]), FALSE)</f>
        <v>8823.2800000000007</v>
      </c>
      <c r="E1257" s="40" cm="1">
        <f t="array" ref="E1257">VLOOKUP($A1257, TblHospital[], COLUMN(TblHospital[Age]), FALSE)</f>
        <v>47</v>
      </c>
      <c r="F1257" s="29" cm="1">
        <f t="array" ref="F1257">VLOOKUP($A1257, TblMedical[], COLUMN(TblMedical[BMI]), FALSE)</f>
        <v>28.9</v>
      </c>
      <c r="G1257" s="29" t="str" cm="1">
        <f t="array" ref="G1257">VLOOKUP($A1257, TblMedical[], COLUMN(TblMedical[Heart Issues]), FALSE)</f>
        <v>Yes</v>
      </c>
      <c r="H1257" s="29" t="str" cm="1">
        <f t="array" ref="H1257">VLOOKUP($A1257, TblMedical[], COLUMN(TblMedical[Any Transplants]), FALSE)</f>
        <v>No</v>
      </c>
      <c r="I1257" s="29" t="str" cm="1">
        <f t="array" ref="I1257">VLOOKUP($A1257, TblMedical[], COLUMN(TblMedical[Cancer history]), FALSE)</f>
        <v>No</v>
      </c>
      <c r="J1257" s="29">
        <f>VLOOKUP($A1257, TblMedical[], 9, FALSE)</f>
        <v>0</v>
      </c>
      <c r="K1257" s="29" t="str" cm="1">
        <f t="array" ref="K1257">VLOOKUP($A1257, TblMedical[], COLUMN(TblMedical[Smoker]), FALSE)</f>
        <v>No</v>
      </c>
      <c r="L1257" s="29" t="str" cm="1">
        <f t="array" ref="L1257">VLOOKUP($A1257, TblMedical[], COLUMN(TblMedical[Weight Status]), FALSE)</f>
        <v>Overweight</v>
      </c>
      <c r="M1257" s="29" t="str" cm="1">
        <f t="array" ref="M1257">VLOOKUP($A1257, TblMedical[], COLUMN(TblMedical[Diabetes Status]), FALSE)</f>
        <v>Normal</v>
      </c>
      <c r="N1257" s="30" cm="1">
        <f t="array" ref="N1257">VLOOKUP($A1257, TblHospital[], COLUMN(TblHospital[DateofBirth]), FALSE)</f>
        <v>27925</v>
      </c>
      <c r="O1257" s="35" t="str" cm="1">
        <f t="array" ref="O1257">VLOOKUP($A1257, TblHospital[], COLUMN(TblHospital[Hospital tier]), FALSE)</f>
        <v>tier - 2</v>
      </c>
      <c r="P1257" s="35" t="str" cm="1">
        <f t="array" ref="P1257">VLOOKUP($A1257, TblHospital[], COLUMN(TblHospital[City tier]), FALSE)</f>
        <v>tier - 1</v>
      </c>
      <c r="Q1257" s="35" t="str" cm="1">
        <f t="array" ref="Q1257">VLOOKUP($A1257, TblHospital[],COLUMN(TblHospital[State ID]), FALSE)</f>
        <v>R1011</v>
      </c>
      <c r="R1257" s="31"/>
      <c r="S1257" s="31"/>
      <c r="T1257" s="31"/>
    </row>
    <row r="1258" spans="1:20" x14ac:dyDescent="0.25">
      <c r="A1258" s="39" t="str">
        <f>TblNames[[#This Row],[Customer ID]]</f>
        <v>Id1257</v>
      </c>
      <c r="B1258" s="29" t="str" cm="1">
        <f t="array" ref="B1258">VLOOKUP($A1258, TblNames[], COLUMN(TblNames[First Name]), FALSE)</f>
        <v>Michael</v>
      </c>
      <c r="C1258" s="29" cm="1">
        <f t="array" ref="C1258">VLOOKUP($A1258, TblMedical[], COLUMN(TblMedical[HBA1C]), FALSE)</f>
        <v>4.43</v>
      </c>
      <c r="D1258" s="34" cm="1">
        <f t="array" ref="D1258">VLOOKUP($A1258, TblHospital[], COLUMN(TblHospital[Charges]), FALSE)</f>
        <v>8821.8799999999992</v>
      </c>
      <c r="E1258" s="40" cm="1">
        <f t="array" ref="E1258">VLOOKUP($A1258, TblHospital[], COLUMN(TblHospital[Age]), FALSE)</f>
        <v>21</v>
      </c>
      <c r="F1258" s="29" cm="1">
        <f t="array" ref="F1258">VLOOKUP($A1258, TblMedical[], COLUMN(TblMedical[BMI]), FALSE)</f>
        <v>45.69</v>
      </c>
      <c r="G1258" s="29" t="str" cm="1">
        <f t="array" ref="G1258">VLOOKUP($A1258, TblMedical[], COLUMN(TblMedical[Heart Issues]), FALSE)</f>
        <v>Yes</v>
      </c>
      <c r="H1258" s="29" t="str" cm="1">
        <f t="array" ref="H1258">VLOOKUP($A1258, TblMedical[], COLUMN(TblMedical[Any Transplants]), FALSE)</f>
        <v>No</v>
      </c>
      <c r="I1258" s="29" t="str" cm="1">
        <f t="array" ref="I1258">VLOOKUP($A1258, TblMedical[], COLUMN(TblMedical[Cancer history]), FALSE)</f>
        <v>No</v>
      </c>
      <c r="J1258" s="29">
        <f>VLOOKUP($A1258, TblMedical[], 9, FALSE)</f>
        <v>0</v>
      </c>
      <c r="K1258" s="29" t="str" cm="1">
        <f t="array" ref="K1258">VLOOKUP($A1258, TblMedical[], COLUMN(TblMedical[Smoker]), FALSE)</f>
        <v>No</v>
      </c>
      <c r="L1258" s="29" t="str" cm="1">
        <f t="array" ref="L1258">VLOOKUP($A1258, TblMedical[], COLUMN(TblMedical[Weight Status]), FALSE)</f>
        <v>Obesity</v>
      </c>
      <c r="M1258" s="29" t="str" cm="1">
        <f t="array" ref="M1258">VLOOKUP($A1258, TblMedical[], COLUMN(TblMedical[Diabetes Status]), FALSE)</f>
        <v>Normal</v>
      </c>
      <c r="N1258" s="30" cm="1">
        <f t="array" ref="N1258">VLOOKUP($A1258, TblHospital[], COLUMN(TblHospital[DateofBirth]), FALSE)</f>
        <v>37202</v>
      </c>
      <c r="O1258" s="35" t="str" cm="1">
        <f t="array" ref="O1258">VLOOKUP($A1258, TblHospital[], COLUMN(TblHospital[Hospital tier]), FALSE)</f>
        <v>tier - 2</v>
      </c>
      <c r="P1258" s="35" t="str" cm="1">
        <f t="array" ref="P1258">VLOOKUP($A1258, TblHospital[], COLUMN(TblHospital[City tier]), FALSE)</f>
        <v>tier - 3</v>
      </c>
      <c r="Q1258" s="35" t="str" cm="1">
        <f t="array" ref="Q1258">VLOOKUP($A1258, TblHospital[],COLUMN(TblHospital[State ID]), FALSE)</f>
        <v>R1023</v>
      </c>
      <c r="R1258" s="31"/>
      <c r="S1258" s="31"/>
      <c r="T1258" s="31"/>
    </row>
    <row r="1259" spans="1:20" x14ac:dyDescent="0.25">
      <c r="A1259" s="39" t="str">
        <f>TblNames[[#This Row],[Customer ID]]</f>
        <v>Id1258</v>
      </c>
      <c r="B1259" s="29" t="str" cm="1">
        <f t="array" ref="B1259">VLOOKUP($A1259, TblNames[], COLUMN(TblNames[First Name]), FALSE)</f>
        <v>Roxanne</v>
      </c>
      <c r="C1259" s="29" cm="1">
        <f t="array" ref="C1259">VLOOKUP($A1259, TblMedical[], COLUMN(TblMedical[HBA1C]), FALSE)</f>
        <v>6.5</v>
      </c>
      <c r="D1259" s="34" cm="1">
        <f t="array" ref="D1259">VLOOKUP($A1259, TblHospital[], COLUMN(TblHospital[Charges]), FALSE)</f>
        <v>8800.49</v>
      </c>
      <c r="E1259" s="40" cm="1">
        <f t="array" ref="E1259">VLOOKUP($A1259, TblHospital[], COLUMN(TblHospital[Age]), FALSE)</f>
        <v>57</v>
      </c>
      <c r="F1259" s="29" cm="1">
        <f t="array" ref="F1259">VLOOKUP($A1259, TblMedical[], COLUMN(TblMedical[BMI]), FALSE)</f>
        <v>21.03</v>
      </c>
      <c r="G1259" s="29" t="str" cm="1">
        <f t="array" ref="G1259">VLOOKUP($A1259, TblMedical[], COLUMN(TblMedical[Heart Issues]), FALSE)</f>
        <v>No</v>
      </c>
      <c r="H1259" s="29" t="str" cm="1">
        <f t="array" ref="H1259">VLOOKUP($A1259, TblMedical[], COLUMN(TblMedical[Any Transplants]), FALSE)</f>
        <v>No</v>
      </c>
      <c r="I1259" s="29" t="str" cm="1">
        <f t="array" ref="I1259">VLOOKUP($A1259, TblMedical[], COLUMN(TblMedical[Cancer history]), FALSE)</f>
        <v>No</v>
      </c>
      <c r="J1259" s="29">
        <f>VLOOKUP($A1259, TblMedical[], 9, FALSE)</f>
        <v>0</v>
      </c>
      <c r="K1259" s="29" t="str" cm="1">
        <f t="array" ref="K1259">VLOOKUP($A1259, TblMedical[], COLUMN(TblMedical[Smoker]), FALSE)</f>
        <v>No</v>
      </c>
      <c r="L1259" s="29" t="str" cm="1">
        <f t="array" ref="L1259">VLOOKUP($A1259, TblMedical[], COLUMN(TblMedical[Weight Status]), FALSE)</f>
        <v>Normal Weight</v>
      </c>
      <c r="M1259" s="29" t="str" cm="1">
        <f t="array" ref="M1259">VLOOKUP($A1259, TblMedical[], COLUMN(TblMedical[Diabetes Status]), FALSE)</f>
        <v>Prediabetes</v>
      </c>
      <c r="N1259" s="30" cm="1">
        <f t="array" ref="N1259">VLOOKUP($A1259, TblHospital[], COLUMN(TblHospital[DateofBirth]), FALSE)</f>
        <v>23983</v>
      </c>
      <c r="O1259" s="35" t="str" cm="1">
        <f t="array" ref="O1259">VLOOKUP($A1259, TblHospital[], COLUMN(TblHospital[Hospital tier]), FALSE)</f>
        <v>tier - 3</v>
      </c>
      <c r="P1259" s="35" t="str" cm="1">
        <f t="array" ref="P1259">VLOOKUP($A1259, TblHospital[], COLUMN(TblHospital[City tier]), FALSE)</f>
        <v>tier - 2</v>
      </c>
      <c r="Q1259" s="35" t="str" cm="1">
        <f t="array" ref="Q1259">VLOOKUP($A1259, TblHospital[],COLUMN(TblHospital[State ID]), FALSE)</f>
        <v>R1013</v>
      </c>
      <c r="R1259" s="31"/>
      <c r="S1259" s="31"/>
      <c r="T1259" s="31"/>
    </row>
    <row r="1260" spans="1:20" x14ac:dyDescent="0.25">
      <c r="A1260" s="39" t="str">
        <f>TblNames[[#This Row],[Customer ID]]</f>
        <v>Id1259</v>
      </c>
      <c r="B1260" s="29" t="str" cm="1">
        <f t="array" ref="B1260">VLOOKUP($A1260, TblNames[], COLUMN(TblNames[First Name]), FALSE)</f>
        <v>Israel</v>
      </c>
      <c r="C1260" s="29" cm="1">
        <f t="array" ref="C1260">VLOOKUP($A1260, TblMedical[], COLUMN(TblMedical[HBA1C]), FALSE)</f>
        <v>8.75</v>
      </c>
      <c r="D1260" s="34" cm="1">
        <f t="array" ref="D1260">VLOOKUP($A1260, TblHospital[], COLUMN(TblHospital[Charges]), FALSE)</f>
        <v>8798.59</v>
      </c>
      <c r="E1260" s="40" cm="1">
        <f t="array" ref="E1260">VLOOKUP($A1260, TblHospital[], COLUMN(TblHospital[Age]), FALSE)</f>
        <v>52</v>
      </c>
      <c r="F1260" s="29" cm="1">
        <f t="array" ref="F1260">VLOOKUP($A1260, TblMedical[], COLUMN(TblMedical[BMI]), FALSE)</f>
        <v>37</v>
      </c>
      <c r="G1260" s="29" t="str" cm="1">
        <f t="array" ref="G1260">VLOOKUP($A1260, TblMedical[], COLUMN(TblMedical[Heart Issues]), FALSE)</f>
        <v>No</v>
      </c>
      <c r="H1260" s="29" t="str" cm="1">
        <f t="array" ref="H1260">VLOOKUP($A1260, TblMedical[], COLUMN(TblMedical[Any Transplants]), FALSE)</f>
        <v>No</v>
      </c>
      <c r="I1260" s="29" t="str" cm="1">
        <f t="array" ref="I1260">VLOOKUP($A1260, TblMedical[], COLUMN(TblMedical[Cancer history]), FALSE)</f>
        <v>No</v>
      </c>
      <c r="J1260" s="29">
        <f>VLOOKUP($A1260, TblMedical[], 9, FALSE)</f>
        <v>0</v>
      </c>
      <c r="K1260" s="29" t="str" cm="1">
        <f t="array" ref="K1260">VLOOKUP($A1260, TblMedical[], COLUMN(TblMedical[Smoker]), FALSE)</f>
        <v>No</v>
      </c>
      <c r="L1260" s="29" t="str" cm="1">
        <f t="array" ref="L1260">VLOOKUP($A1260, TblMedical[], COLUMN(TblMedical[Weight Status]), FALSE)</f>
        <v>Obesity</v>
      </c>
      <c r="M1260" s="29" t="str" cm="1">
        <f t="array" ref="M1260">VLOOKUP($A1260, TblMedical[], COLUMN(TblMedical[Diabetes Status]), FALSE)</f>
        <v>Diabetes</v>
      </c>
      <c r="N1260" s="30" cm="1">
        <f t="array" ref="N1260">VLOOKUP($A1260, TblHospital[], COLUMN(TblHospital[DateofBirth]), FALSE)</f>
        <v>26102</v>
      </c>
      <c r="O1260" s="35" t="str" cm="1">
        <f t="array" ref="O1260">VLOOKUP($A1260, TblHospital[], COLUMN(TblHospital[Hospital tier]), FALSE)</f>
        <v>tier - 2</v>
      </c>
      <c r="P1260" s="35" t="str" cm="1">
        <f t="array" ref="P1260">VLOOKUP($A1260, TblHospital[], COLUMN(TblHospital[City tier]), FALSE)</f>
        <v>tier - 1</v>
      </c>
      <c r="Q1260" s="35" t="str" cm="1">
        <f t="array" ref="Q1260">VLOOKUP($A1260, TblHospital[],COLUMN(TblHospital[State ID]), FALSE)</f>
        <v>R1011</v>
      </c>
      <c r="R1260" s="31"/>
      <c r="S1260" s="31"/>
      <c r="T1260" s="31"/>
    </row>
    <row r="1261" spans="1:20" x14ac:dyDescent="0.25">
      <c r="A1261" s="39" t="str">
        <f>TblNames[[#This Row],[Customer ID]]</f>
        <v>Id1260</v>
      </c>
      <c r="B1261" s="29" t="str" cm="1">
        <f t="array" ref="B1261">VLOOKUP($A1261, TblNames[], COLUMN(TblNames[First Name]), FALSE)</f>
        <v>Samalya</v>
      </c>
      <c r="C1261" s="29" cm="1">
        <f t="array" ref="C1261">VLOOKUP($A1261, TblMedical[], COLUMN(TblMedical[HBA1C]), FALSE)</f>
        <v>11.96</v>
      </c>
      <c r="D1261" s="34" cm="1">
        <f t="array" ref="D1261">VLOOKUP($A1261, TblHospital[], COLUMN(TblHospital[Charges]), FALSE)</f>
        <v>8782.4699999999993</v>
      </c>
      <c r="E1261" s="40" cm="1">
        <f t="array" ref="E1261">VLOOKUP($A1261, TblHospital[], COLUMN(TblHospital[Age]), FALSE)</f>
        <v>51</v>
      </c>
      <c r="F1261" s="29" cm="1">
        <f t="array" ref="F1261">VLOOKUP($A1261, TblMedical[], COLUMN(TblMedical[BMI]), FALSE)</f>
        <v>25.4</v>
      </c>
      <c r="G1261" s="29" t="str" cm="1">
        <f t="array" ref="G1261">VLOOKUP($A1261, TblMedical[], COLUMN(TblMedical[Heart Issues]), FALSE)</f>
        <v>No</v>
      </c>
      <c r="H1261" s="29" t="str" cm="1">
        <f t="array" ref="H1261">VLOOKUP($A1261, TblMedical[], COLUMN(TblMedical[Any Transplants]), FALSE)</f>
        <v>No</v>
      </c>
      <c r="I1261" s="29" t="str" cm="1">
        <f t="array" ref="I1261">VLOOKUP($A1261, TblMedical[], COLUMN(TblMedical[Cancer history]), FALSE)</f>
        <v>No</v>
      </c>
      <c r="J1261" s="29">
        <f>VLOOKUP($A1261, TblMedical[], 9, FALSE)</f>
        <v>0</v>
      </c>
      <c r="K1261" s="29" t="str" cm="1">
        <f t="array" ref="K1261">VLOOKUP($A1261, TblMedical[], COLUMN(TblMedical[Smoker]), FALSE)</f>
        <v>No</v>
      </c>
      <c r="L1261" s="29" t="str" cm="1">
        <f t="array" ref="L1261">VLOOKUP($A1261, TblMedical[], COLUMN(TblMedical[Weight Status]), FALSE)</f>
        <v>Overweight</v>
      </c>
      <c r="M1261" s="29" t="str" cm="1">
        <f t="array" ref="M1261">VLOOKUP($A1261, TblMedical[], COLUMN(TblMedical[Diabetes Status]), FALSE)</f>
        <v>Diabetes</v>
      </c>
      <c r="N1261" s="30" cm="1">
        <f t="array" ref="N1261">VLOOKUP($A1261, TblHospital[], COLUMN(TblHospital[DateofBirth]), FALSE)</f>
        <v>26168</v>
      </c>
      <c r="O1261" s="35" t="str" cm="1">
        <f t="array" ref="O1261">VLOOKUP($A1261, TblHospital[], COLUMN(TblHospital[Hospital tier]), FALSE)</f>
        <v>tier - 2</v>
      </c>
      <c r="P1261" s="35" t="str" cm="1">
        <f t="array" ref="P1261">VLOOKUP($A1261, TblHospital[], COLUMN(TblHospital[City tier]), FALSE)</f>
        <v>tier - 3</v>
      </c>
      <c r="Q1261" s="35" t="str" cm="1">
        <f t="array" ref="Q1261">VLOOKUP($A1261, TblHospital[],COLUMN(TblHospital[State ID]), FALSE)</f>
        <v>R1011</v>
      </c>
      <c r="R1261" s="31"/>
      <c r="S1261" s="31"/>
      <c r="T1261" s="31"/>
    </row>
    <row r="1262" spans="1:20" x14ac:dyDescent="0.25">
      <c r="A1262" s="39" t="str">
        <f>TblNames[[#This Row],[Customer ID]]</f>
        <v>Id1261</v>
      </c>
      <c r="B1262" s="29" t="str" cm="1">
        <f t="array" ref="B1262">VLOOKUP($A1262, TblNames[], COLUMN(TblNames[First Name]), FALSE)</f>
        <v>Peter</v>
      </c>
      <c r="C1262" s="29" cm="1">
        <f t="array" ref="C1262">VLOOKUP($A1262, TblMedical[], COLUMN(TblMedical[HBA1C]), FALSE)</f>
        <v>10.54</v>
      </c>
      <c r="D1262" s="34" cm="1">
        <f t="array" ref="D1262">VLOOKUP($A1262, TblHospital[], COLUMN(TblHospital[Charges]), FALSE)</f>
        <v>8765.25</v>
      </c>
      <c r="E1262" s="40" cm="1">
        <f t="array" ref="E1262">VLOOKUP($A1262, TblHospital[], COLUMN(TblHospital[Age]), FALSE)</f>
        <v>48</v>
      </c>
      <c r="F1262" s="29" cm="1">
        <f t="array" ref="F1262">VLOOKUP($A1262, TblMedical[], COLUMN(TblMedical[BMI]), FALSE)</f>
        <v>32.299999999999997</v>
      </c>
      <c r="G1262" s="29" t="str" cm="1">
        <f t="array" ref="G1262">VLOOKUP($A1262, TblMedical[], COLUMN(TblMedical[Heart Issues]), FALSE)</f>
        <v>No</v>
      </c>
      <c r="H1262" s="29" t="str" cm="1">
        <f t="array" ref="H1262">VLOOKUP($A1262, TblMedical[], COLUMN(TblMedical[Any Transplants]), FALSE)</f>
        <v>No</v>
      </c>
      <c r="I1262" s="29" t="str" cm="1">
        <f t="array" ref="I1262">VLOOKUP($A1262, TblMedical[], COLUMN(TblMedical[Cancer history]), FALSE)</f>
        <v>No</v>
      </c>
      <c r="J1262" s="29">
        <f>VLOOKUP($A1262, TblMedical[], 9, FALSE)</f>
        <v>0</v>
      </c>
      <c r="K1262" s="29" t="str" cm="1">
        <f t="array" ref="K1262">VLOOKUP($A1262, TblMedical[], COLUMN(TblMedical[Smoker]), FALSE)</f>
        <v>No</v>
      </c>
      <c r="L1262" s="29" t="str" cm="1">
        <f t="array" ref="L1262">VLOOKUP($A1262, TblMedical[], COLUMN(TblMedical[Weight Status]), FALSE)</f>
        <v>Obesity</v>
      </c>
      <c r="M1262" s="29" t="str" cm="1">
        <f t="array" ref="M1262">VLOOKUP($A1262, TblMedical[], COLUMN(TblMedical[Diabetes Status]), FALSE)</f>
        <v>Diabetes</v>
      </c>
      <c r="N1262" s="30" cm="1">
        <f t="array" ref="N1262">VLOOKUP($A1262, TblHospital[], COLUMN(TblHospital[DateofBirth]), FALSE)</f>
        <v>27278</v>
      </c>
      <c r="O1262" s="35" t="str" cm="1">
        <f t="array" ref="O1262">VLOOKUP($A1262, TblHospital[], COLUMN(TblHospital[Hospital tier]), FALSE)</f>
        <v>tier - 2</v>
      </c>
      <c r="P1262" s="35" t="str" cm="1">
        <f t="array" ref="P1262">VLOOKUP($A1262, TblHospital[], COLUMN(TblHospital[City tier]), FALSE)</f>
        <v>tier - 3</v>
      </c>
      <c r="Q1262" s="35" t="str" cm="1">
        <f t="array" ref="Q1262">VLOOKUP($A1262, TblHospital[],COLUMN(TblHospital[State ID]), FALSE)</f>
        <v>R1012</v>
      </c>
      <c r="R1262" s="31"/>
      <c r="S1262" s="31"/>
      <c r="T1262" s="31"/>
    </row>
    <row r="1263" spans="1:20" x14ac:dyDescent="0.25">
      <c r="A1263" s="39" t="str">
        <f>TblNames[[#This Row],[Customer ID]]</f>
        <v>Id1262</v>
      </c>
      <c r="B1263" s="29" t="str" cm="1">
        <f t="array" ref="B1263">VLOOKUP($A1263, TblNames[], COLUMN(TblNames[First Name]), FALSE)</f>
        <v>Alicia</v>
      </c>
      <c r="C1263" s="29" cm="1">
        <f t="array" ref="C1263">VLOOKUP($A1263, TblMedical[], COLUMN(TblMedical[HBA1C]), FALSE)</f>
        <v>4.54</v>
      </c>
      <c r="D1263" s="34" cm="1">
        <f t="array" ref="D1263">VLOOKUP($A1263, TblHospital[], COLUMN(TblHospital[Charges]), FALSE)</f>
        <v>8760.1200000000008</v>
      </c>
      <c r="E1263" s="40" cm="1">
        <f t="array" ref="E1263">VLOOKUP($A1263, TblHospital[], COLUMN(TblHospital[Age]), FALSE)</f>
        <v>53</v>
      </c>
      <c r="F1263" s="29" cm="1">
        <f t="array" ref="F1263">VLOOKUP($A1263, TblMedical[], COLUMN(TblMedical[BMI]), FALSE)</f>
        <v>23.94</v>
      </c>
      <c r="G1263" s="29" t="str" cm="1">
        <f t="array" ref="G1263">VLOOKUP($A1263, TblMedical[], COLUMN(TblMedical[Heart Issues]), FALSE)</f>
        <v>Yes</v>
      </c>
      <c r="H1263" s="29" t="str" cm="1">
        <f t="array" ref="H1263">VLOOKUP($A1263, TblMedical[], COLUMN(TblMedical[Any Transplants]), FALSE)</f>
        <v>No</v>
      </c>
      <c r="I1263" s="29" t="str" cm="1">
        <f t="array" ref="I1263">VLOOKUP($A1263, TblMedical[], COLUMN(TblMedical[Cancer history]), FALSE)</f>
        <v>Yes</v>
      </c>
      <c r="J1263" s="29">
        <f>VLOOKUP($A1263, TblMedical[], 9, FALSE)</f>
        <v>1</v>
      </c>
      <c r="K1263" s="29" t="str" cm="1">
        <f t="array" ref="K1263">VLOOKUP($A1263, TblMedical[], COLUMN(TblMedical[Smoker]), FALSE)</f>
        <v>No</v>
      </c>
      <c r="L1263" s="29" t="str" cm="1">
        <f t="array" ref="L1263">VLOOKUP($A1263, TblMedical[], COLUMN(TblMedical[Weight Status]), FALSE)</f>
        <v>Normal Weight</v>
      </c>
      <c r="M1263" s="29" t="str" cm="1">
        <f t="array" ref="M1263">VLOOKUP($A1263, TblMedical[], COLUMN(TblMedical[Diabetes Status]), FALSE)</f>
        <v>Normal</v>
      </c>
      <c r="N1263" s="30" cm="1">
        <f t="array" ref="N1263">VLOOKUP($A1263, TblHospital[], COLUMN(TblHospital[DateofBirth]), FALSE)</f>
        <v>25455</v>
      </c>
      <c r="O1263" s="35" t="str" cm="1">
        <f t="array" ref="O1263">VLOOKUP($A1263, TblHospital[], COLUMN(TblHospital[Hospital tier]), FALSE)</f>
        <v>tier - 2</v>
      </c>
      <c r="P1263" s="35" t="str" cm="1">
        <f t="array" ref="P1263">VLOOKUP($A1263, TblHospital[], COLUMN(TblHospital[City tier]), FALSE)</f>
        <v>tier - 1</v>
      </c>
      <c r="Q1263" s="35" t="str" cm="1">
        <f t="array" ref="Q1263">VLOOKUP($A1263, TblHospital[],COLUMN(TblHospital[State ID]), FALSE)</f>
        <v>R1013</v>
      </c>
      <c r="R1263" s="31"/>
      <c r="S1263" s="31"/>
      <c r="T1263" s="31"/>
    </row>
    <row r="1264" spans="1:20" x14ac:dyDescent="0.25">
      <c r="A1264" s="39" t="str">
        <f>TblNames[[#This Row],[Customer ID]]</f>
        <v>Id1263</v>
      </c>
      <c r="B1264" s="29" t="str" cm="1">
        <f t="array" ref="B1264">VLOOKUP($A1264, TblNames[], COLUMN(TblNames[First Name]), FALSE)</f>
        <v>Sarah K</v>
      </c>
      <c r="C1264" s="29" cm="1">
        <f t="array" ref="C1264">VLOOKUP($A1264, TblMedical[], COLUMN(TblMedical[HBA1C]), FALSE)</f>
        <v>5.71</v>
      </c>
      <c r="D1264" s="34" cm="1">
        <f t="array" ref="D1264">VLOOKUP($A1264, TblHospital[], COLUMN(TblHospital[Charges]), FALSE)</f>
        <v>8747.68</v>
      </c>
      <c r="E1264" s="40" cm="1">
        <f t="array" ref="E1264">VLOOKUP($A1264, TblHospital[], COLUMN(TblHospital[Age]), FALSE)</f>
        <v>23</v>
      </c>
      <c r="F1264" s="29" cm="1">
        <f t="array" ref="F1264">VLOOKUP($A1264, TblMedical[], COLUMN(TblMedical[BMI]), FALSE)</f>
        <v>46.4</v>
      </c>
      <c r="G1264" s="29" t="str" cm="1">
        <f t="array" ref="G1264">VLOOKUP($A1264, TblMedical[], COLUMN(TblMedical[Heart Issues]), FALSE)</f>
        <v>No</v>
      </c>
      <c r="H1264" s="29" t="str" cm="1">
        <f t="array" ref="H1264">VLOOKUP($A1264, TblMedical[], COLUMN(TblMedical[Any Transplants]), FALSE)</f>
        <v>No</v>
      </c>
      <c r="I1264" s="29" t="str" cm="1">
        <f t="array" ref="I1264">VLOOKUP($A1264, TblMedical[], COLUMN(TblMedical[Cancer history]), FALSE)</f>
        <v>No</v>
      </c>
      <c r="J1264" s="29">
        <f>VLOOKUP($A1264, TblMedical[], 9, FALSE)</f>
        <v>0</v>
      </c>
      <c r="K1264" s="29" t="str" cm="1">
        <f t="array" ref="K1264">VLOOKUP($A1264, TblMedical[], COLUMN(TblMedical[Smoker]), FALSE)</f>
        <v>No</v>
      </c>
      <c r="L1264" s="29" t="str" cm="1">
        <f t="array" ref="L1264">VLOOKUP($A1264, TblMedical[], COLUMN(TblMedical[Weight Status]), FALSE)</f>
        <v>Obesity</v>
      </c>
      <c r="M1264" s="29" t="str" cm="1">
        <f t="array" ref="M1264">VLOOKUP($A1264, TblMedical[], COLUMN(TblMedical[Diabetes Status]), FALSE)</f>
        <v>Normal</v>
      </c>
      <c r="N1264" s="30" cm="1">
        <f t="array" ref="N1264">VLOOKUP($A1264, TblHospital[], COLUMN(TblHospital[DateofBirth]), FALSE)</f>
        <v>36395</v>
      </c>
      <c r="O1264" s="35" t="str" cm="1">
        <f t="array" ref="O1264">VLOOKUP($A1264, TblHospital[], COLUMN(TblHospital[Hospital tier]), FALSE)</f>
        <v>tier - 2</v>
      </c>
      <c r="P1264" s="35" t="str" cm="1">
        <f t="array" ref="P1264">VLOOKUP($A1264, TblHospital[], COLUMN(TblHospital[City tier]), FALSE)</f>
        <v>tier - 3</v>
      </c>
      <c r="Q1264" s="35" t="str" cm="1">
        <f t="array" ref="Q1264">VLOOKUP($A1264, TblHospital[],COLUMN(TblHospital[State ID]), FALSE)</f>
        <v>R1011</v>
      </c>
      <c r="R1264" s="31"/>
      <c r="S1264" s="31"/>
      <c r="T1264" s="31"/>
    </row>
    <row r="1265" spans="1:20" x14ac:dyDescent="0.25">
      <c r="A1265" s="39" t="str">
        <f>TblNames[[#This Row],[Customer ID]]</f>
        <v>Id1264</v>
      </c>
      <c r="B1265" s="29" t="str" cm="1">
        <f t="array" ref="B1265">VLOOKUP($A1265, TblNames[], COLUMN(TblNames[First Name]), FALSE)</f>
        <v>Guomin</v>
      </c>
      <c r="C1265" s="29" cm="1">
        <f t="array" ref="C1265">VLOOKUP($A1265, TblMedical[], COLUMN(TblMedical[HBA1C]), FALSE)</f>
        <v>6.25</v>
      </c>
      <c r="D1265" s="34" cm="1">
        <f t="array" ref="D1265">VLOOKUP($A1265, TblHospital[], COLUMN(TblHospital[Charges]), FALSE)</f>
        <v>8733.23</v>
      </c>
      <c r="E1265" s="40" cm="1">
        <f t="array" ref="E1265">VLOOKUP($A1265, TblHospital[], COLUMN(TblHospital[Age]), FALSE)</f>
        <v>47</v>
      </c>
      <c r="F1265" s="29" cm="1">
        <f t="array" ref="F1265">VLOOKUP($A1265, TblMedical[], COLUMN(TblMedical[BMI]), FALSE)</f>
        <v>40.375</v>
      </c>
      <c r="G1265" s="29" t="str" cm="1">
        <f t="array" ref="G1265">VLOOKUP($A1265, TblMedical[], COLUMN(TblMedical[Heart Issues]), FALSE)</f>
        <v>Yes</v>
      </c>
      <c r="H1265" s="29" t="str" cm="1">
        <f t="array" ref="H1265">VLOOKUP($A1265, TblMedical[], COLUMN(TblMedical[Any Transplants]), FALSE)</f>
        <v>No</v>
      </c>
      <c r="I1265" s="29" t="str" cm="1">
        <f t="array" ref="I1265">VLOOKUP($A1265, TblMedical[], COLUMN(TblMedical[Cancer history]), FALSE)</f>
        <v>No</v>
      </c>
      <c r="J1265" s="29">
        <f>VLOOKUP($A1265, TblMedical[], 9, FALSE)</f>
        <v>0</v>
      </c>
      <c r="K1265" s="29" t="str" cm="1">
        <f t="array" ref="K1265">VLOOKUP($A1265, TblMedical[], COLUMN(TblMedical[Smoker]), FALSE)</f>
        <v>No</v>
      </c>
      <c r="L1265" s="29" t="str" cm="1">
        <f t="array" ref="L1265">VLOOKUP($A1265, TblMedical[], COLUMN(TblMedical[Weight Status]), FALSE)</f>
        <v>Obesity</v>
      </c>
      <c r="M1265" s="29" t="str" cm="1">
        <f t="array" ref="M1265">VLOOKUP($A1265, TblMedical[], COLUMN(TblMedical[Diabetes Status]), FALSE)</f>
        <v>Prediabetes</v>
      </c>
      <c r="N1265" s="30" cm="1">
        <f t="array" ref="N1265">VLOOKUP($A1265, TblHospital[], COLUMN(TblHospital[DateofBirth]), FALSE)</f>
        <v>27928</v>
      </c>
      <c r="O1265" s="35" t="str" cm="1">
        <f t="array" ref="O1265">VLOOKUP($A1265, TblHospital[], COLUMN(TblHospital[Hospital tier]), FALSE)</f>
        <v>tier - 2</v>
      </c>
      <c r="P1265" s="35" t="str" cm="1">
        <f t="array" ref="P1265">VLOOKUP($A1265, TblHospital[], COLUMN(TblHospital[City tier]), FALSE)</f>
        <v>tier - 3</v>
      </c>
      <c r="Q1265" s="35" t="str" cm="1">
        <f t="array" ref="Q1265">VLOOKUP($A1265, TblHospital[],COLUMN(TblHospital[State ID]), FALSE)</f>
        <v>R1012</v>
      </c>
      <c r="R1265" s="31"/>
      <c r="S1265" s="31"/>
      <c r="T1265" s="31"/>
    </row>
    <row r="1266" spans="1:20" x14ac:dyDescent="0.25">
      <c r="A1266" s="39" t="str">
        <f>TblNames[[#This Row],[Customer ID]]</f>
        <v>Id1265</v>
      </c>
      <c r="B1266" s="29" t="str" cm="1">
        <f t="array" ref="B1266">VLOOKUP($A1266, TblNames[], COLUMN(TblNames[First Name]), FALSE)</f>
        <v xml:space="preserve">  Javier</v>
      </c>
      <c r="C1266" s="29" cm="1">
        <f t="array" ref="C1266">VLOOKUP($A1266, TblMedical[], COLUMN(TblMedical[HBA1C]), FALSE)</f>
        <v>9.4700000000000006</v>
      </c>
      <c r="D1266" s="34" cm="1">
        <f t="array" ref="D1266">VLOOKUP($A1266, TblHospital[], COLUMN(TblHospital[Charges]), FALSE)</f>
        <v>8703.4599999999991</v>
      </c>
      <c r="E1266" s="40" cm="1">
        <f t="array" ref="E1266">VLOOKUP($A1266, TblHospital[], COLUMN(TblHospital[Age]), FALSE)</f>
        <v>50</v>
      </c>
      <c r="F1266" s="29" cm="1">
        <f t="array" ref="F1266">VLOOKUP($A1266, TblMedical[], COLUMN(TblMedical[BMI]), FALSE)</f>
        <v>28.7</v>
      </c>
      <c r="G1266" s="29" t="str" cm="1">
        <f t="array" ref="G1266">VLOOKUP($A1266, TblMedical[], COLUMN(TblMedical[Heart Issues]), FALSE)</f>
        <v>No</v>
      </c>
      <c r="H1266" s="29" t="str" cm="1">
        <f t="array" ref="H1266">VLOOKUP($A1266, TblMedical[], COLUMN(TblMedical[Any Transplants]), FALSE)</f>
        <v>No</v>
      </c>
      <c r="I1266" s="29" t="str" cm="1">
        <f t="array" ref="I1266">VLOOKUP($A1266, TblMedical[], COLUMN(TblMedical[Cancer history]), FALSE)</f>
        <v>No</v>
      </c>
      <c r="J1266" s="29">
        <f>VLOOKUP($A1266, TblMedical[], 9, FALSE)</f>
        <v>2</v>
      </c>
      <c r="K1266" s="29" t="str" cm="1">
        <f t="array" ref="K1266">VLOOKUP($A1266, TblMedical[], COLUMN(TblMedical[Smoker]), FALSE)</f>
        <v>No</v>
      </c>
      <c r="L1266" s="29" t="str" cm="1">
        <f t="array" ref="L1266">VLOOKUP($A1266, TblMedical[], COLUMN(TblMedical[Weight Status]), FALSE)</f>
        <v>Overweight</v>
      </c>
      <c r="M1266" s="29" t="str" cm="1">
        <f t="array" ref="M1266">VLOOKUP($A1266, TblMedical[], COLUMN(TblMedical[Diabetes Status]), FALSE)</f>
        <v>Diabetes</v>
      </c>
      <c r="N1266" s="30" cm="1">
        <f t="array" ref="N1266">VLOOKUP($A1266, TblHospital[], COLUMN(TblHospital[DateofBirth]), FALSE)</f>
        <v>26840</v>
      </c>
      <c r="O1266" s="35" t="str" cm="1">
        <f t="array" ref="O1266">VLOOKUP($A1266, TblHospital[], COLUMN(TblHospital[Hospital tier]), FALSE)</f>
        <v>tier - 3</v>
      </c>
      <c r="P1266" s="35" t="str" cm="1">
        <f t="array" ref="P1266">VLOOKUP($A1266, TblHospital[], COLUMN(TblHospital[City tier]), FALSE)</f>
        <v>tier - 3</v>
      </c>
      <c r="Q1266" s="35" t="str" cm="1">
        <f t="array" ref="Q1266">VLOOKUP($A1266, TblHospital[],COLUMN(TblHospital[State ID]), FALSE)</f>
        <v>R1011</v>
      </c>
      <c r="R1266" s="31"/>
      <c r="S1266" s="31"/>
      <c r="T1266" s="31"/>
    </row>
    <row r="1267" spans="1:20" x14ac:dyDescent="0.25">
      <c r="A1267" s="39" t="str">
        <f>TblNames[[#This Row],[Customer ID]]</f>
        <v>Id1266</v>
      </c>
      <c r="B1267" s="29" t="str" cm="1">
        <f t="array" ref="B1267">VLOOKUP($A1267, TblNames[], COLUMN(TblNames[First Name]), FALSE)</f>
        <v>Matt</v>
      </c>
      <c r="C1267" s="29" cm="1">
        <f t="array" ref="C1267">VLOOKUP($A1267, TblMedical[], COLUMN(TblMedical[HBA1C]), FALSE)</f>
        <v>5.7</v>
      </c>
      <c r="D1267" s="34" cm="1">
        <f t="array" ref="D1267">VLOOKUP($A1267, TblHospital[], COLUMN(TblHospital[Charges]), FALSE)</f>
        <v>8701.84</v>
      </c>
      <c r="E1267" s="40" cm="1">
        <f t="array" ref="E1267">VLOOKUP($A1267, TblHospital[], COLUMN(TblHospital[Age]), FALSE)</f>
        <v>42</v>
      </c>
      <c r="F1267" s="29" cm="1">
        <f t="array" ref="F1267">VLOOKUP($A1267, TblMedical[], COLUMN(TblMedical[BMI]), FALSE)</f>
        <v>26.63</v>
      </c>
      <c r="G1267" s="29" t="str" cm="1">
        <f t="array" ref="G1267">VLOOKUP($A1267, TblMedical[], COLUMN(TblMedical[Heart Issues]), FALSE)</f>
        <v>No</v>
      </c>
      <c r="H1267" s="29" t="str" cm="1">
        <f t="array" ref="H1267">VLOOKUP($A1267, TblMedical[], COLUMN(TblMedical[Any Transplants]), FALSE)</f>
        <v>No</v>
      </c>
      <c r="I1267" s="29" t="str" cm="1">
        <f t="array" ref="I1267">VLOOKUP($A1267, TblMedical[], COLUMN(TblMedical[Cancer history]), FALSE)</f>
        <v>No</v>
      </c>
      <c r="J1267" s="29">
        <f>VLOOKUP($A1267, TblMedical[], 9, FALSE)</f>
        <v>0</v>
      </c>
      <c r="K1267" s="29" t="str" cm="1">
        <f t="array" ref="K1267">VLOOKUP($A1267, TblMedical[], COLUMN(TblMedical[Smoker]), FALSE)</f>
        <v>No</v>
      </c>
      <c r="L1267" s="29" t="str" cm="1">
        <f t="array" ref="L1267">VLOOKUP($A1267, TblMedical[], COLUMN(TblMedical[Weight Status]), FALSE)</f>
        <v>Overweight</v>
      </c>
      <c r="M1267" s="29" t="str" cm="1">
        <f t="array" ref="M1267">VLOOKUP($A1267, TblMedical[], COLUMN(TblMedical[Diabetes Status]), FALSE)</f>
        <v>Normal</v>
      </c>
      <c r="N1267" s="30" cm="1">
        <f t="array" ref="N1267">VLOOKUP($A1267, TblHospital[], COLUMN(TblHospital[DateofBirth]), FALSE)</f>
        <v>29522</v>
      </c>
      <c r="O1267" s="35" t="str" cm="1">
        <f t="array" ref="O1267">VLOOKUP($A1267, TblHospital[], COLUMN(TblHospital[Hospital tier]), FALSE)</f>
        <v>tier - 2</v>
      </c>
      <c r="P1267" s="35" t="str" cm="1">
        <f t="array" ref="P1267">VLOOKUP($A1267, TblHospital[], COLUMN(TblHospital[City tier]), FALSE)</f>
        <v>tier - 3</v>
      </c>
      <c r="Q1267" s="35" t="str" cm="1">
        <f t="array" ref="Q1267">VLOOKUP($A1267, TblHospital[],COLUMN(TblHospital[State ID]), FALSE)</f>
        <v>R1021</v>
      </c>
      <c r="R1267" s="31"/>
      <c r="S1267" s="31"/>
      <c r="T1267" s="31"/>
    </row>
    <row r="1268" spans="1:20" x14ac:dyDescent="0.25">
      <c r="A1268" s="39" t="str">
        <f>TblNames[[#This Row],[Customer ID]]</f>
        <v>Id1267</v>
      </c>
      <c r="B1268" s="29" t="str" cm="1">
        <f t="array" ref="B1268">VLOOKUP($A1268, TblNames[], COLUMN(TblNames[First Name]), FALSE)</f>
        <v>Thomas S</v>
      </c>
      <c r="C1268" s="29" cm="1">
        <f t="array" ref="C1268">VLOOKUP($A1268, TblMedical[], COLUMN(TblMedical[HBA1C]), FALSE)</f>
        <v>11.18</v>
      </c>
      <c r="D1268" s="34" cm="1">
        <f t="array" ref="D1268">VLOOKUP($A1268, TblHospital[], COLUMN(TblHospital[Charges]), FALSE)</f>
        <v>8688.86</v>
      </c>
      <c r="E1268" s="40" cm="1">
        <f t="array" ref="E1268">VLOOKUP($A1268, TblHospital[], COLUMN(TblHospital[Age]), FALSE)</f>
        <v>49</v>
      </c>
      <c r="F1268" s="29" cm="1">
        <f t="array" ref="F1268">VLOOKUP($A1268, TblMedical[], COLUMN(TblMedical[BMI]), FALSE)</f>
        <v>22.515000000000001</v>
      </c>
      <c r="G1268" s="29" t="str" cm="1">
        <f t="array" ref="G1268">VLOOKUP($A1268, TblMedical[], COLUMN(TblMedical[Heart Issues]), FALSE)</f>
        <v>No</v>
      </c>
      <c r="H1268" s="29" t="str" cm="1">
        <f t="array" ref="H1268">VLOOKUP($A1268, TblMedical[], COLUMN(TblMedical[Any Transplants]), FALSE)</f>
        <v>No</v>
      </c>
      <c r="I1268" s="29" t="str" cm="1">
        <f t="array" ref="I1268">VLOOKUP($A1268, TblMedical[], COLUMN(TblMedical[Cancer history]), FALSE)</f>
        <v>No</v>
      </c>
      <c r="J1268" s="29">
        <f>VLOOKUP($A1268, TblMedical[], 9, FALSE)</f>
        <v>2</v>
      </c>
      <c r="K1268" s="29" t="str" cm="1">
        <f t="array" ref="K1268">VLOOKUP($A1268, TblMedical[], COLUMN(TblMedical[Smoker]), FALSE)</f>
        <v>No</v>
      </c>
      <c r="L1268" s="29" t="str" cm="1">
        <f t="array" ref="L1268">VLOOKUP($A1268, TblMedical[], COLUMN(TblMedical[Weight Status]), FALSE)</f>
        <v>Normal Weight</v>
      </c>
      <c r="M1268" s="29" t="str" cm="1">
        <f t="array" ref="M1268">VLOOKUP($A1268, TblMedical[], COLUMN(TblMedical[Diabetes Status]), FALSE)</f>
        <v>Diabetes</v>
      </c>
      <c r="N1268" s="30" cm="1">
        <f t="array" ref="N1268">VLOOKUP($A1268, TblHospital[], COLUMN(TblHospital[DateofBirth]), FALSE)</f>
        <v>26948</v>
      </c>
      <c r="O1268" s="35" t="str" cm="1">
        <f t="array" ref="O1268">VLOOKUP($A1268, TblHospital[], COLUMN(TblHospital[Hospital tier]), FALSE)</f>
        <v>tier - 2</v>
      </c>
      <c r="P1268" s="35" t="str" cm="1">
        <f t="array" ref="P1268">VLOOKUP($A1268, TblHospital[], COLUMN(TblHospital[City tier]), FALSE)</f>
        <v>tier - 1</v>
      </c>
      <c r="Q1268" s="35" t="str" cm="1">
        <f t="array" ref="Q1268">VLOOKUP($A1268, TblHospital[],COLUMN(TblHospital[State ID]), FALSE)</f>
        <v>R1017</v>
      </c>
      <c r="R1268" s="31"/>
      <c r="S1268" s="31"/>
      <c r="T1268" s="31"/>
    </row>
    <row r="1269" spans="1:20" x14ac:dyDescent="0.25">
      <c r="A1269" s="39" t="str">
        <f>TblNames[[#This Row],[Customer ID]]</f>
        <v>Id1268</v>
      </c>
      <c r="B1269" s="29" t="str" cm="1">
        <f t="array" ref="B1269">VLOOKUP($A1269, TblNames[], COLUMN(TblNames[First Name]), FALSE)</f>
        <v>Martha Patricia</v>
      </c>
      <c r="C1269" s="29" cm="1">
        <f t="array" ref="C1269">VLOOKUP($A1269, TblMedical[], COLUMN(TblMedical[HBA1C]), FALSE)</f>
        <v>10.98</v>
      </c>
      <c r="D1269" s="34" cm="1">
        <f t="array" ref="D1269">VLOOKUP($A1269, TblHospital[], COLUMN(TblHospital[Charges]), FALSE)</f>
        <v>8671.19</v>
      </c>
      <c r="E1269" s="40" cm="1">
        <f t="array" ref="E1269">VLOOKUP($A1269, TblHospital[], COLUMN(TblHospital[Age]), FALSE)</f>
        <v>48</v>
      </c>
      <c r="F1269" s="29" cm="1">
        <f t="array" ref="F1269">VLOOKUP($A1269, TblMedical[], COLUMN(TblMedical[BMI]), FALSE)</f>
        <v>36.575000000000003</v>
      </c>
      <c r="G1269" s="29" t="str" cm="1">
        <f t="array" ref="G1269">VLOOKUP($A1269, TblMedical[], COLUMN(TblMedical[Heart Issues]), FALSE)</f>
        <v>No</v>
      </c>
      <c r="H1269" s="29" t="str" cm="1">
        <f t="array" ref="H1269">VLOOKUP($A1269, TblMedical[], COLUMN(TblMedical[Any Transplants]), FALSE)</f>
        <v>No</v>
      </c>
      <c r="I1269" s="29" t="str" cm="1">
        <f t="array" ref="I1269">VLOOKUP($A1269, TblMedical[], COLUMN(TblMedical[Cancer history]), FALSE)</f>
        <v>No</v>
      </c>
      <c r="J1269" s="29">
        <f>VLOOKUP($A1269, TblMedical[], 9, FALSE)</f>
        <v>0</v>
      </c>
      <c r="K1269" s="29" t="str" cm="1">
        <f t="array" ref="K1269">VLOOKUP($A1269, TblMedical[], COLUMN(TblMedical[Smoker]), FALSE)</f>
        <v>No</v>
      </c>
      <c r="L1269" s="29" t="str" cm="1">
        <f t="array" ref="L1269">VLOOKUP($A1269, TblMedical[], COLUMN(TblMedical[Weight Status]), FALSE)</f>
        <v>Obesity</v>
      </c>
      <c r="M1269" s="29" t="str" cm="1">
        <f t="array" ref="M1269">VLOOKUP($A1269, TblMedical[], COLUMN(TblMedical[Diabetes Status]), FALSE)</f>
        <v>Diabetes</v>
      </c>
      <c r="N1269" s="30" cm="1">
        <f t="array" ref="N1269">VLOOKUP($A1269, TblHospital[], COLUMN(TblHospital[DateofBirth]), FALSE)</f>
        <v>27257</v>
      </c>
      <c r="O1269" s="35" t="str" cm="1">
        <f t="array" ref="O1269">VLOOKUP($A1269, TblHospital[], COLUMN(TblHospital[Hospital tier]), FALSE)</f>
        <v>tier - 2</v>
      </c>
      <c r="P1269" s="35" t="str" cm="1">
        <f t="array" ref="P1269">VLOOKUP($A1269, TblHospital[], COLUMN(TblHospital[City tier]), FALSE)</f>
        <v>tier - 1</v>
      </c>
      <c r="Q1269" s="35" t="str" cm="1">
        <f t="array" ref="Q1269">VLOOKUP($A1269, TblHospital[],COLUMN(TblHospital[State ID]), FALSE)</f>
        <v>R1012</v>
      </c>
      <c r="R1269" s="31"/>
      <c r="S1269" s="31"/>
      <c r="T1269" s="31"/>
    </row>
    <row r="1270" spans="1:20" x14ac:dyDescent="0.25">
      <c r="A1270" s="39" t="str">
        <f>TblNames[[#This Row],[Customer ID]]</f>
        <v>Id1269</v>
      </c>
      <c r="B1270" s="29" t="str" cm="1">
        <f t="array" ref="B1270">VLOOKUP($A1270, TblNames[], COLUMN(TblNames[First Name]), FALSE)</f>
        <v>Alicia</v>
      </c>
      <c r="C1270" s="29" cm="1">
        <f t="array" ref="C1270">VLOOKUP($A1270, TblMedical[], COLUMN(TblMedical[HBA1C]), FALSE)</f>
        <v>5.1100000000000003</v>
      </c>
      <c r="D1270" s="34" cm="1">
        <f t="array" ref="D1270">VLOOKUP($A1270, TblHospital[], COLUMN(TblHospital[Charges]), FALSE)</f>
        <v>8665.14</v>
      </c>
      <c r="E1270" s="40" cm="1">
        <f t="array" ref="E1270">VLOOKUP($A1270, TblHospital[], COLUMN(TblHospital[Age]), FALSE)</f>
        <v>53</v>
      </c>
      <c r="F1270" s="29" cm="1">
        <f t="array" ref="F1270">VLOOKUP($A1270, TblMedical[], COLUMN(TblMedical[BMI]), FALSE)</f>
        <v>23.66</v>
      </c>
      <c r="G1270" s="29" t="str" cm="1">
        <f t="array" ref="G1270">VLOOKUP($A1270, TblMedical[], COLUMN(TblMedical[Heart Issues]), FALSE)</f>
        <v>Yes</v>
      </c>
      <c r="H1270" s="29" t="str" cm="1">
        <f t="array" ref="H1270">VLOOKUP($A1270, TblMedical[], COLUMN(TblMedical[Any Transplants]), FALSE)</f>
        <v>No</v>
      </c>
      <c r="I1270" s="29" t="str" cm="1">
        <f t="array" ref="I1270">VLOOKUP($A1270, TblMedical[], COLUMN(TblMedical[Cancer history]), FALSE)</f>
        <v>Yes</v>
      </c>
      <c r="J1270" s="29">
        <f>VLOOKUP($A1270, TblMedical[], 9, FALSE)</f>
        <v>1</v>
      </c>
      <c r="K1270" s="29" t="str" cm="1">
        <f t="array" ref="K1270">VLOOKUP($A1270, TblMedical[], COLUMN(TblMedical[Smoker]), FALSE)</f>
        <v>No</v>
      </c>
      <c r="L1270" s="29" t="str" cm="1">
        <f t="array" ref="L1270">VLOOKUP($A1270, TblMedical[], COLUMN(TblMedical[Weight Status]), FALSE)</f>
        <v>Normal Weight</v>
      </c>
      <c r="M1270" s="29" t="str" cm="1">
        <f t="array" ref="M1270">VLOOKUP($A1270, TblMedical[], COLUMN(TblMedical[Diabetes Status]), FALSE)</f>
        <v>Normal</v>
      </c>
      <c r="N1270" s="30" cm="1">
        <f t="array" ref="N1270">VLOOKUP($A1270, TblHospital[], COLUMN(TblHospital[DateofBirth]), FALSE)</f>
        <v>25425</v>
      </c>
      <c r="O1270" s="35" t="str" cm="1">
        <f t="array" ref="O1270">VLOOKUP($A1270, TblHospital[], COLUMN(TblHospital[Hospital tier]), FALSE)</f>
        <v>tier - 2</v>
      </c>
      <c r="P1270" s="35" t="str" cm="1">
        <f t="array" ref="P1270">VLOOKUP($A1270, TblHospital[], COLUMN(TblHospital[City tier]), FALSE)</f>
        <v>tier - 3</v>
      </c>
      <c r="Q1270" s="35" t="str" cm="1">
        <f t="array" ref="Q1270">VLOOKUP($A1270, TblHospital[],COLUMN(TblHospital[State ID]), FALSE)</f>
        <v>R1013</v>
      </c>
      <c r="R1270" s="31"/>
      <c r="S1270" s="31"/>
      <c r="T1270" s="31"/>
    </row>
    <row r="1271" spans="1:20" x14ac:dyDescent="0.25">
      <c r="A1271" s="39" t="str">
        <f>TblNames[[#This Row],[Customer ID]]</f>
        <v>Id1270</v>
      </c>
      <c r="B1271" s="29" t="str" cm="1">
        <f t="array" ref="B1271">VLOOKUP($A1271, TblNames[], COLUMN(TblNames[First Name]), FALSE)</f>
        <v>Jennifer V</v>
      </c>
      <c r="C1271" s="29" cm="1">
        <f t="array" ref="C1271">VLOOKUP($A1271, TblMedical[], COLUMN(TblMedical[HBA1C]), FALSE)</f>
        <v>10.24</v>
      </c>
      <c r="D1271" s="34" cm="1">
        <f t="array" ref="D1271">VLOOKUP($A1271, TblHospital[], COLUMN(TblHospital[Charges]), FALSE)</f>
        <v>8665.09</v>
      </c>
      <c r="E1271" s="40" cm="1">
        <f t="array" ref="E1271">VLOOKUP($A1271, TblHospital[], COLUMN(TblHospital[Age]), FALSE)</f>
        <v>57</v>
      </c>
      <c r="F1271" s="29" cm="1">
        <f t="array" ref="F1271">VLOOKUP($A1271, TblMedical[], COLUMN(TblMedical[BMI]), FALSE)</f>
        <v>18.62</v>
      </c>
      <c r="G1271" s="29" t="str" cm="1">
        <f t="array" ref="G1271">VLOOKUP($A1271, TblMedical[], COLUMN(TblMedical[Heart Issues]), FALSE)</f>
        <v>No</v>
      </c>
      <c r="H1271" s="29" t="str" cm="1">
        <f t="array" ref="H1271">VLOOKUP($A1271, TblMedical[], COLUMN(TblMedical[Any Transplants]), FALSE)</f>
        <v>No</v>
      </c>
      <c r="I1271" s="29" t="str" cm="1">
        <f t="array" ref="I1271">VLOOKUP($A1271, TblMedical[], COLUMN(TblMedical[Cancer history]), FALSE)</f>
        <v>No</v>
      </c>
      <c r="J1271" s="29">
        <f>VLOOKUP($A1271, TblMedical[], 9, FALSE)</f>
        <v>0</v>
      </c>
      <c r="K1271" s="29" t="str" cm="1">
        <f t="array" ref="K1271">VLOOKUP($A1271, TblMedical[], COLUMN(TblMedical[Smoker]), FALSE)</f>
        <v>No</v>
      </c>
      <c r="L1271" s="29" t="str" cm="1">
        <f t="array" ref="L1271">VLOOKUP($A1271, TblMedical[], COLUMN(TblMedical[Weight Status]), FALSE)</f>
        <v>Normal Weight</v>
      </c>
      <c r="M1271" s="29" t="str" cm="1">
        <f t="array" ref="M1271">VLOOKUP($A1271, TblMedical[], COLUMN(TblMedical[Diabetes Status]), FALSE)</f>
        <v>Diabetes</v>
      </c>
      <c r="N1271" s="30" cm="1">
        <f t="array" ref="N1271">VLOOKUP($A1271, TblHospital[], COLUMN(TblHospital[DateofBirth]), FALSE)</f>
        <v>24036</v>
      </c>
      <c r="O1271" s="35" t="str" cm="1">
        <f t="array" ref="O1271">VLOOKUP($A1271, TblHospital[], COLUMN(TblHospital[Hospital tier]), FALSE)</f>
        <v>tier - 3</v>
      </c>
      <c r="P1271" s="35" t="str" cm="1">
        <f t="array" ref="P1271">VLOOKUP($A1271, TblHospital[], COLUMN(TblHospital[City tier]), FALSE)</f>
        <v>tier - 2</v>
      </c>
      <c r="Q1271" s="35" t="str" cm="1">
        <f t="array" ref="Q1271">VLOOKUP($A1271, TblHospital[],COLUMN(TblHospital[State ID]), FALSE)</f>
        <v>R1012</v>
      </c>
      <c r="R1271" s="31"/>
      <c r="S1271" s="31"/>
      <c r="T1271" s="31"/>
    </row>
    <row r="1272" spans="1:20" x14ac:dyDescent="0.25">
      <c r="A1272" s="39" t="str">
        <f>TblNames[[#This Row],[Customer ID]]</f>
        <v>Id1271</v>
      </c>
      <c r="B1272" s="29" t="str" cm="1">
        <f t="array" ref="B1272">VLOOKUP($A1272, TblNames[], COLUMN(TblNames[First Name]), FALSE)</f>
        <v>Michael W</v>
      </c>
      <c r="C1272" s="29" cm="1">
        <f t="array" ref="C1272">VLOOKUP($A1272, TblMedical[], COLUMN(TblMedical[HBA1C]), FALSE)</f>
        <v>7.71</v>
      </c>
      <c r="D1272" s="34" cm="1">
        <f t="array" ref="D1272">VLOOKUP($A1272, TblHospital[], COLUMN(TblHospital[Charges]), FALSE)</f>
        <v>8627.5400000000009</v>
      </c>
      <c r="E1272" s="40" cm="1">
        <f t="array" ref="E1272">VLOOKUP($A1272, TblHospital[], COLUMN(TblHospital[Age]), FALSE)</f>
        <v>48</v>
      </c>
      <c r="F1272" s="29" cm="1">
        <f t="array" ref="F1272">VLOOKUP($A1272, TblMedical[], COLUMN(TblMedical[BMI]), FALSE)</f>
        <v>19.190000000000001</v>
      </c>
      <c r="G1272" s="29" t="str" cm="1">
        <f t="array" ref="G1272">VLOOKUP($A1272, TblMedical[], COLUMN(TblMedical[Heart Issues]), FALSE)</f>
        <v>Yes</v>
      </c>
      <c r="H1272" s="29" t="str" cm="1">
        <f t="array" ref="H1272">VLOOKUP($A1272, TblMedical[], COLUMN(TblMedical[Any Transplants]), FALSE)</f>
        <v>No</v>
      </c>
      <c r="I1272" s="29" t="str" cm="1">
        <f t="array" ref="I1272">VLOOKUP($A1272, TblMedical[], COLUMN(TblMedical[Cancer history]), FALSE)</f>
        <v>No</v>
      </c>
      <c r="J1272" s="29">
        <f>VLOOKUP($A1272, TblMedical[], 9, FALSE)</f>
        <v>1</v>
      </c>
      <c r="K1272" s="29" t="str" cm="1">
        <f t="array" ref="K1272">VLOOKUP($A1272, TblMedical[], COLUMN(TblMedical[Smoker]), FALSE)</f>
        <v>No</v>
      </c>
      <c r="L1272" s="29" t="str" cm="1">
        <f t="array" ref="L1272">VLOOKUP($A1272, TblMedical[], COLUMN(TblMedical[Weight Status]), FALSE)</f>
        <v>Normal Weight</v>
      </c>
      <c r="M1272" s="29" t="str" cm="1">
        <f t="array" ref="M1272">VLOOKUP($A1272, TblMedical[], COLUMN(TblMedical[Diabetes Status]), FALSE)</f>
        <v>Diabetes</v>
      </c>
      <c r="N1272" s="30" cm="1">
        <f t="array" ref="N1272">VLOOKUP($A1272, TblHospital[], COLUMN(TblHospital[DateofBirth]), FALSE)</f>
        <v>27609</v>
      </c>
      <c r="O1272" s="35" t="str" cm="1">
        <f t="array" ref="O1272">VLOOKUP($A1272, TblHospital[], COLUMN(TblHospital[Hospital tier]), FALSE)</f>
        <v>tier - 2</v>
      </c>
      <c r="P1272" s="35" t="str" cm="1">
        <f t="array" ref="P1272">VLOOKUP($A1272, TblHospital[], COLUMN(TblHospital[City tier]), FALSE)</f>
        <v>tier - 2</v>
      </c>
      <c r="Q1272" s="35" t="str" cm="1">
        <f t="array" ref="Q1272">VLOOKUP($A1272, TblHospital[],COLUMN(TblHospital[State ID]), FALSE)</f>
        <v>R1017</v>
      </c>
      <c r="R1272" s="31"/>
      <c r="S1272" s="31"/>
      <c r="T1272" s="31"/>
    </row>
    <row r="1273" spans="1:20" x14ac:dyDescent="0.25">
      <c r="A1273" s="39" t="str">
        <f>TblNames[[#This Row],[Customer ID]]</f>
        <v>Id1272</v>
      </c>
      <c r="B1273" s="29" t="str" cm="1">
        <f t="array" ref="B1273">VLOOKUP($A1273, TblNames[], COLUMN(TblNames[First Name]), FALSE)</f>
        <v>Eddie C</v>
      </c>
      <c r="C1273" s="29" cm="1">
        <f t="array" ref="C1273">VLOOKUP($A1273, TblMedical[], COLUMN(TblMedical[HBA1C]), FALSE)</f>
        <v>6.03</v>
      </c>
      <c r="D1273" s="34" cm="1">
        <f t="array" ref="D1273">VLOOKUP($A1273, TblHospital[], COLUMN(TblHospital[Charges]), FALSE)</f>
        <v>8615.2999999999993</v>
      </c>
      <c r="E1273" s="40" cm="1">
        <f t="array" ref="E1273">VLOOKUP($A1273, TblHospital[], COLUMN(TblHospital[Age]), FALSE)</f>
        <v>45</v>
      </c>
      <c r="F1273" s="29" cm="1">
        <f t="array" ref="F1273">VLOOKUP($A1273, TblMedical[], COLUMN(TblMedical[BMI]), FALSE)</f>
        <v>27.5</v>
      </c>
      <c r="G1273" s="29" t="str" cm="1">
        <f t="array" ref="G1273">VLOOKUP($A1273, TblMedical[], COLUMN(TblMedical[Heart Issues]), FALSE)</f>
        <v>No</v>
      </c>
      <c r="H1273" s="29" t="str" cm="1">
        <f t="array" ref="H1273">VLOOKUP($A1273, TblMedical[], COLUMN(TblMedical[Any Transplants]), FALSE)</f>
        <v>No</v>
      </c>
      <c r="I1273" s="29" t="str" cm="1">
        <f t="array" ref="I1273">VLOOKUP($A1273, TblMedical[], COLUMN(TblMedical[Cancer history]), FALSE)</f>
        <v>No</v>
      </c>
      <c r="J1273" s="29">
        <f>VLOOKUP($A1273, TblMedical[], 9, FALSE)</f>
        <v>0</v>
      </c>
      <c r="K1273" s="29" t="str" cm="1">
        <f t="array" ref="K1273">VLOOKUP($A1273, TblMedical[], COLUMN(TblMedical[Smoker]), FALSE)</f>
        <v>No</v>
      </c>
      <c r="L1273" s="29" t="str" cm="1">
        <f t="array" ref="L1273">VLOOKUP($A1273, TblMedical[], COLUMN(TblMedical[Weight Status]), FALSE)</f>
        <v>Overweight</v>
      </c>
      <c r="M1273" s="29" t="str" cm="1">
        <f t="array" ref="M1273">VLOOKUP($A1273, TblMedical[], COLUMN(TblMedical[Diabetes Status]), FALSE)</f>
        <v>Prediabetes</v>
      </c>
      <c r="N1273" s="30" cm="1">
        <f t="array" ref="N1273">VLOOKUP($A1273, TblHospital[], COLUMN(TblHospital[DateofBirth]), FALSE)</f>
        <v>28370</v>
      </c>
      <c r="O1273" s="35" t="str" cm="1">
        <f t="array" ref="O1273">VLOOKUP($A1273, TblHospital[], COLUMN(TblHospital[Hospital tier]), FALSE)</f>
        <v>tier - 2</v>
      </c>
      <c r="P1273" s="35" t="str" cm="1">
        <f t="array" ref="P1273">VLOOKUP($A1273, TblHospital[], COLUMN(TblHospital[City tier]), FALSE)</f>
        <v>tier - 3</v>
      </c>
      <c r="Q1273" s="35" t="str" cm="1">
        <f t="array" ref="Q1273">VLOOKUP($A1273, TblHospital[],COLUMN(TblHospital[State ID]), FALSE)</f>
        <v>R1011</v>
      </c>
      <c r="R1273" s="31"/>
      <c r="S1273" s="31"/>
      <c r="T1273" s="31"/>
    </row>
    <row r="1274" spans="1:20" x14ac:dyDescent="0.25">
      <c r="A1274" s="39" t="str">
        <f>TblNames[[#This Row],[Customer ID]]</f>
        <v>Id1273</v>
      </c>
      <c r="B1274" s="29" t="str" cm="1">
        <f t="array" ref="B1274">VLOOKUP($A1274, TblNames[], COLUMN(TblNames[First Name]), FALSE)</f>
        <v>Maxime M</v>
      </c>
      <c r="C1274" s="29" cm="1">
        <f t="array" ref="C1274">VLOOKUP($A1274, TblMedical[], COLUMN(TblMedical[HBA1C]), FALSE)</f>
        <v>5.96</v>
      </c>
      <c r="D1274" s="34" cm="1">
        <f t="array" ref="D1274">VLOOKUP($A1274, TblHospital[], COLUMN(TblHospital[Charges]), FALSE)</f>
        <v>8606.2199999999993</v>
      </c>
      <c r="E1274" s="40" cm="1">
        <f t="array" ref="E1274">VLOOKUP($A1274, TblHospital[], COLUMN(TblHospital[Age]), FALSE)</f>
        <v>44</v>
      </c>
      <c r="F1274" s="29" cm="1">
        <f t="array" ref="F1274">VLOOKUP($A1274, TblMedical[], COLUMN(TblMedical[BMI]), FALSE)</f>
        <v>27.36</v>
      </c>
      <c r="G1274" s="29" t="str" cm="1">
        <f t="array" ref="G1274">VLOOKUP($A1274, TblMedical[], COLUMN(TblMedical[Heart Issues]), FALSE)</f>
        <v>No</v>
      </c>
      <c r="H1274" s="29" t="str" cm="1">
        <f t="array" ref="H1274">VLOOKUP($A1274, TblMedical[], COLUMN(TblMedical[Any Transplants]), FALSE)</f>
        <v>No</v>
      </c>
      <c r="I1274" s="29" t="str" cm="1">
        <f t="array" ref="I1274">VLOOKUP($A1274, TblMedical[], COLUMN(TblMedical[Cancer history]), FALSE)</f>
        <v>Yes</v>
      </c>
      <c r="J1274" s="29">
        <f>VLOOKUP($A1274, TblMedical[], 9, FALSE)</f>
        <v>1</v>
      </c>
      <c r="K1274" s="29" t="str" cm="1">
        <f t="array" ref="K1274">VLOOKUP($A1274, TblMedical[], COLUMN(TblMedical[Smoker]), FALSE)</f>
        <v>No</v>
      </c>
      <c r="L1274" s="29" t="str" cm="1">
        <f t="array" ref="L1274">VLOOKUP($A1274, TblMedical[], COLUMN(TblMedical[Weight Status]), FALSE)</f>
        <v>Overweight</v>
      </c>
      <c r="M1274" s="29" t="str" cm="1">
        <f t="array" ref="M1274">VLOOKUP($A1274, TblMedical[], COLUMN(TblMedical[Diabetes Status]), FALSE)</f>
        <v>Normal</v>
      </c>
      <c r="N1274" s="30" cm="1">
        <f t="array" ref="N1274">VLOOKUP($A1274, TblHospital[], COLUMN(TblHospital[DateofBirth]), FALSE)</f>
        <v>29053</v>
      </c>
      <c r="O1274" s="35" t="str" cm="1">
        <f t="array" ref="O1274">VLOOKUP($A1274, TblHospital[], COLUMN(TblHospital[Hospital tier]), FALSE)</f>
        <v>tier - 1</v>
      </c>
      <c r="P1274" s="35" t="str" cm="1">
        <f t="array" ref="P1274">VLOOKUP($A1274, TblHospital[], COLUMN(TblHospital[City tier]), FALSE)</f>
        <v>tier - 2</v>
      </c>
      <c r="Q1274" s="35" t="str" cm="1">
        <f t="array" ref="Q1274">VLOOKUP($A1274, TblHospital[],COLUMN(TblHospital[State ID]), FALSE)</f>
        <v>R1014</v>
      </c>
      <c r="R1274" s="31"/>
      <c r="S1274" s="31"/>
      <c r="T1274" s="31"/>
    </row>
    <row r="1275" spans="1:20" x14ac:dyDescent="0.25">
      <c r="A1275" s="39" t="str">
        <f>TblNames[[#This Row],[Customer ID]]</f>
        <v>Id1274</v>
      </c>
      <c r="B1275" s="29" t="str" cm="1">
        <f t="array" ref="B1275">VLOOKUP($A1275, TblNames[], COLUMN(TblNames[First Name]), FALSE)</f>
        <v>Mark D</v>
      </c>
      <c r="C1275" s="29" cm="1">
        <f t="array" ref="C1275">VLOOKUP($A1275, TblMedical[], COLUMN(TblMedical[HBA1C]), FALSE)</f>
        <v>4.16</v>
      </c>
      <c r="D1275" s="34" cm="1">
        <f t="array" ref="D1275">VLOOKUP($A1275, TblHospital[], COLUMN(TblHospital[Charges]), FALSE)</f>
        <v>8605.36</v>
      </c>
      <c r="E1275" s="40" cm="1">
        <f t="array" ref="E1275">VLOOKUP($A1275, TblHospital[], COLUMN(TblHospital[Age]), FALSE)</f>
        <v>45</v>
      </c>
      <c r="F1275" s="29" cm="1">
        <f t="array" ref="F1275">VLOOKUP($A1275, TblMedical[], COLUMN(TblMedical[BMI]), FALSE)</f>
        <v>20.350000000000001</v>
      </c>
      <c r="G1275" s="29" t="str" cm="1">
        <f t="array" ref="G1275">VLOOKUP($A1275, TblMedical[], COLUMN(TblMedical[Heart Issues]), FALSE)</f>
        <v>No</v>
      </c>
      <c r="H1275" s="29" t="str" cm="1">
        <f t="array" ref="H1275">VLOOKUP($A1275, TblMedical[], COLUMN(TblMedical[Any Transplants]), FALSE)</f>
        <v>No</v>
      </c>
      <c r="I1275" s="29" t="str" cm="1">
        <f t="array" ref="I1275">VLOOKUP($A1275, TblMedical[], COLUMN(TblMedical[Cancer history]), FALSE)</f>
        <v>No</v>
      </c>
      <c r="J1275" s="29">
        <f>VLOOKUP($A1275, TblMedical[], 9, FALSE)</f>
        <v>0</v>
      </c>
      <c r="K1275" s="29" t="str" cm="1">
        <f t="array" ref="K1275">VLOOKUP($A1275, TblMedical[], COLUMN(TblMedical[Smoker]), FALSE)</f>
        <v>No</v>
      </c>
      <c r="L1275" s="29" t="str" cm="1">
        <f t="array" ref="L1275">VLOOKUP($A1275, TblMedical[], COLUMN(TblMedical[Weight Status]), FALSE)</f>
        <v>Normal Weight</v>
      </c>
      <c r="M1275" s="29" t="str" cm="1">
        <f t="array" ref="M1275">VLOOKUP($A1275, TblMedical[], COLUMN(TblMedical[Diabetes Status]), FALSE)</f>
        <v>Normal</v>
      </c>
      <c r="N1275" s="30" cm="1">
        <f t="array" ref="N1275">VLOOKUP($A1275, TblHospital[], COLUMN(TblHospital[DateofBirth]), FALSE)</f>
        <v>28413</v>
      </c>
      <c r="O1275" s="35" t="str" cm="1">
        <f t="array" ref="O1275">VLOOKUP($A1275, TblHospital[], COLUMN(TblHospital[Hospital tier]), FALSE)</f>
        <v>tier - 2</v>
      </c>
      <c r="P1275" s="35" t="str" cm="1">
        <f t="array" ref="P1275">VLOOKUP($A1275, TblHospital[], COLUMN(TblHospital[City tier]), FALSE)</f>
        <v>tier - 2</v>
      </c>
      <c r="Q1275" s="35" t="str" cm="1">
        <f t="array" ref="Q1275">VLOOKUP($A1275, TblHospital[],COLUMN(TblHospital[State ID]), FALSE)</f>
        <v>R1013</v>
      </c>
      <c r="R1275" s="31"/>
      <c r="S1275" s="31"/>
      <c r="T1275" s="31"/>
    </row>
    <row r="1276" spans="1:20" x14ac:dyDescent="0.25">
      <c r="A1276" s="39" t="str">
        <f>TblNames[[#This Row],[Customer ID]]</f>
        <v>Id1275</v>
      </c>
      <c r="B1276" s="29" t="str" cm="1">
        <f t="array" ref="B1276">VLOOKUP($A1276, TblNames[], COLUMN(TblNames[First Name]), FALSE)</f>
        <v>Adam</v>
      </c>
      <c r="C1276" s="29" cm="1">
        <f t="array" ref="C1276">VLOOKUP($A1276, TblMedical[], COLUMN(TblMedical[HBA1C]), FALSE)</f>
        <v>6.11</v>
      </c>
      <c r="D1276" s="34" cm="1">
        <f t="array" ref="D1276">VLOOKUP($A1276, TblHospital[], COLUMN(TblHospital[Charges]), FALSE)</f>
        <v>8604.48</v>
      </c>
      <c r="E1276" s="40" cm="1">
        <f t="array" ref="E1276">VLOOKUP($A1276, TblHospital[], COLUMN(TblHospital[Age]), FALSE)</f>
        <v>45</v>
      </c>
      <c r="F1276" s="29" cm="1">
        <f t="array" ref="F1276">VLOOKUP($A1276, TblMedical[], COLUMN(TblMedical[BMI]), FALSE)</f>
        <v>24.035</v>
      </c>
      <c r="G1276" s="29" t="str" cm="1">
        <f t="array" ref="G1276">VLOOKUP($A1276, TblMedical[], COLUMN(TblMedical[Heart Issues]), FALSE)</f>
        <v>No</v>
      </c>
      <c r="H1276" s="29" t="str" cm="1">
        <f t="array" ref="H1276">VLOOKUP($A1276, TblMedical[], COLUMN(TblMedical[Any Transplants]), FALSE)</f>
        <v>No</v>
      </c>
      <c r="I1276" s="29" t="str" cm="1">
        <f t="array" ref="I1276">VLOOKUP($A1276, TblMedical[], COLUMN(TblMedical[Cancer history]), FALSE)</f>
        <v>No</v>
      </c>
      <c r="J1276" s="29">
        <f>VLOOKUP($A1276, TblMedical[], 9, FALSE)</f>
        <v>0</v>
      </c>
      <c r="K1276" s="29" t="str" cm="1">
        <f t="array" ref="K1276">VLOOKUP($A1276, TblMedical[], COLUMN(TblMedical[Smoker]), FALSE)</f>
        <v>No</v>
      </c>
      <c r="L1276" s="29" t="str" cm="1">
        <f t="array" ref="L1276">VLOOKUP($A1276, TblMedical[], COLUMN(TblMedical[Weight Status]), FALSE)</f>
        <v>Normal Weight</v>
      </c>
      <c r="M1276" s="29" t="str" cm="1">
        <f t="array" ref="M1276">VLOOKUP($A1276, TblMedical[], COLUMN(TblMedical[Diabetes Status]), FALSE)</f>
        <v>Prediabetes</v>
      </c>
      <c r="N1276" s="30" cm="1">
        <f t="array" ref="N1276">VLOOKUP($A1276, TblHospital[], COLUMN(TblHospital[DateofBirth]), FALSE)</f>
        <v>28441</v>
      </c>
      <c r="O1276" s="35" t="str" cm="1">
        <f t="array" ref="O1276">VLOOKUP($A1276, TblHospital[], COLUMN(TblHospital[Hospital tier]), FALSE)</f>
        <v>tier - 3</v>
      </c>
      <c r="P1276" s="35" t="str" cm="1">
        <f t="array" ref="P1276">VLOOKUP($A1276, TblHospital[], COLUMN(TblHospital[City tier]), FALSE)</f>
        <v>tier - 2</v>
      </c>
      <c r="Q1276" s="35" t="str" cm="1">
        <f t="array" ref="Q1276">VLOOKUP($A1276, TblHospital[],COLUMN(TblHospital[State ID]), FALSE)</f>
        <v>R1016</v>
      </c>
      <c r="R1276" s="31"/>
      <c r="S1276" s="31"/>
      <c r="T1276" s="31"/>
    </row>
    <row r="1277" spans="1:20" x14ac:dyDescent="0.25">
      <c r="A1277" s="39" t="str">
        <f>TblNames[[#This Row],[Customer ID]]</f>
        <v>Id1276</v>
      </c>
      <c r="B1277" s="29" t="str" cm="1">
        <f t="array" ref="B1277">VLOOKUP($A1277, TblNames[], COLUMN(TblNames[First Name]), FALSE)</f>
        <v>Justin M</v>
      </c>
      <c r="C1277" s="29" cm="1">
        <f t="array" ref="C1277">VLOOKUP($A1277, TblMedical[], COLUMN(TblMedical[HBA1C]), FALSE)</f>
        <v>5.97</v>
      </c>
      <c r="D1277" s="34" cm="1">
        <f t="array" ref="D1277">VLOOKUP($A1277, TblHospital[], COLUMN(TblHospital[Charges]), FALSE)</f>
        <v>8603.82</v>
      </c>
      <c r="E1277" s="40" cm="1">
        <f t="array" ref="E1277">VLOOKUP($A1277, TblHospital[], COLUMN(TblHospital[Age]), FALSE)</f>
        <v>45</v>
      </c>
      <c r="F1277" s="29" cm="1">
        <f t="array" ref="F1277">VLOOKUP($A1277, TblMedical[], COLUMN(TblMedical[BMI]), FALSE)</f>
        <v>23.56</v>
      </c>
      <c r="G1277" s="29" t="str" cm="1">
        <f t="array" ref="G1277">VLOOKUP($A1277, TblMedical[], COLUMN(TblMedical[Heart Issues]), FALSE)</f>
        <v>No</v>
      </c>
      <c r="H1277" s="29" t="str" cm="1">
        <f t="array" ref="H1277">VLOOKUP($A1277, TblMedical[], COLUMN(TblMedical[Any Transplants]), FALSE)</f>
        <v>No</v>
      </c>
      <c r="I1277" s="29" t="str" cm="1">
        <f t="array" ref="I1277">VLOOKUP($A1277, TblMedical[], COLUMN(TblMedical[Cancer history]), FALSE)</f>
        <v>No</v>
      </c>
      <c r="J1277" s="29">
        <f>VLOOKUP($A1277, TblMedical[], 9, FALSE)</f>
        <v>0</v>
      </c>
      <c r="K1277" s="29" t="str" cm="1">
        <f t="array" ref="K1277">VLOOKUP($A1277, TblMedical[], COLUMN(TblMedical[Smoker]), FALSE)</f>
        <v>No</v>
      </c>
      <c r="L1277" s="29" t="str" cm="1">
        <f t="array" ref="L1277">VLOOKUP($A1277, TblMedical[], COLUMN(TblMedical[Weight Status]), FALSE)</f>
        <v>Normal Weight</v>
      </c>
      <c r="M1277" s="29" t="str" cm="1">
        <f t="array" ref="M1277">VLOOKUP($A1277, TblMedical[], COLUMN(TblMedical[Diabetes Status]), FALSE)</f>
        <v>Normal</v>
      </c>
      <c r="N1277" s="30" cm="1">
        <f t="array" ref="N1277">VLOOKUP($A1277, TblHospital[], COLUMN(TblHospital[DateofBirth]), FALSE)</f>
        <v>28392</v>
      </c>
      <c r="O1277" s="35" t="str" cm="1">
        <f t="array" ref="O1277">VLOOKUP($A1277, TblHospital[], COLUMN(TblHospital[Hospital tier]), FALSE)</f>
        <v>tier - 2</v>
      </c>
      <c r="P1277" s="35" t="str" cm="1">
        <f t="array" ref="P1277">VLOOKUP($A1277, TblHospital[], COLUMN(TblHospital[City tier]), FALSE)</f>
        <v>tier - 1</v>
      </c>
      <c r="Q1277" s="35" t="str" cm="1">
        <f t="array" ref="Q1277">VLOOKUP($A1277, TblHospital[],COLUMN(TblHospital[State ID]), FALSE)</f>
        <v>R1019</v>
      </c>
      <c r="R1277" s="31"/>
      <c r="S1277" s="31"/>
      <c r="T1277" s="31"/>
    </row>
    <row r="1278" spans="1:20" x14ac:dyDescent="0.25">
      <c r="A1278" s="39" t="str">
        <f>TblNames[[#This Row],[Customer ID]]</f>
        <v>Id1277</v>
      </c>
      <c r="B1278" s="29" t="str" cm="1">
        <f t="array" ref="B1278">VLOOKUP($A1278, TblNames[], COLUMN(TblNames[First Name]), FALSE)</f>
        <v>Svetlana V</v>
      </c>
      <c r="C1278" s="29" cm="1">
        <f t="array" ref="C1278">VLOOKUP($A1278, TblMedical[], COLUMN(TblMedical[HBA1C]), FALSE)</f>
        <v>10.81</v>
      </c>
      <c r="D1278" s="34" cm="1">
        <f t="array" ref="D1278">VLOOKUP($A1278, TblHospital[], COLUMN(TblHospital[Charges]), FALSE)</f>
        <v>8601.33</v>
      </c>
      <c r="E1278" s="40" cm="1">
        <f t="array" ref="E1278">VLOOKUP($A1278, TblHospital[], COLUMN(TblHospital[Age]), FALSE)</f>
        <v>50</v>
      </c>
      <c r="F1278" s="29" cm="1">
        <f t="array" ref="F1278">VLOOKUP($A1278, TblMedical[], COLUMN(TblMedical[BMI]), FALSE)</f>
        <v>27.17</v>
      </c>
      <c r="G1278" s="29" t="str" cm="1">
        <f t="array" ref="G1278">VLOOKUP($A1278, TblMedical[], COLUMN(TblMedical[Heart Issues]), FALSE)</f>
        <v>No</v>
      </c>
      <c r="H1278" s="29" t="str" cm="1">
        <f t="array" ref="H1278">VLOOKUP($A1278, TblMedical[], COLUMN(TblMedical[Any Transplants]), FALSE)</f>
        <v>No</v>
      </c>
      <c r="I1278" s="29" t="str" cm="1">
        <f t="array" ref="I1278">VLOOKUP($A1278, TblMedical[], COLUMN(TblMedical[Cancer history]), FALSE)</f>
        <v>No</v>
      </c>
      <c r="J1278" s="29">
        <f>VLOOKUP($A1278, TblMedical[], 9, FALSE)</f>
        <v>2</v>
      </c>
      <c r="K1278" s="29" t="str" cm="1">
        <f t="array" ref="K1278">VLOOKUP($A1278, TblMedical[], COLUMN(TblMedical[Smoker]), FALSE)</f>
        <v>No</v>
      </c>
      <c r="L1278" s="29" t="str" cm="1">
        <f t="array" ref="L1278">VLOOKUP($A1278, TblMedical[], COLUMN(TblMedical[Weight Status]), FALSE)</f>
        <v>Overweight</v>
      </c>
      <c r="M1278" s="29" t="str" cm="1">
        <f t="array" ref="M1278">VLOOKUP($A1278, TblMedical[], COLUMN(TblMedical[Diabetes Status]), FALSE)</f>
        <v>Diabetes</v>
      </c>
      <c r="N1278" s="30" cm="1">
        <f t="array" ref="N1278">VLOOKUP($A1278, TblHospital[], COLUMN(TblHospital[DateofBirth]), FALSE)</f>
        <v>26856</v>
      </c>
      <c r="O1278" s="35" t="str" cm="1">
        <f t="array" ref="O1278">VLOOKUP($A1278, TblHospital[], COLUMN(TblHospital[Hospital tier]), FALSE)</f>
        <v>tier - 2</v>
      </c>
      <c r="P1278" s="35" t="str" cm="1">
        <f t="array" ref="P1278">VLOOKUP($A1278, TblHospital[], COLUMN(TblHospital[City tier]), FALSE)</f>
        <v>tier - 1</v>
      </c>
      <c r="Q1278" s="35" t="str" cm="1">
        <f t="array" ref="Q1278">VLOOKUP($A1278, TblHospital[],COLUMN(TblHospital[State ID]), FALSE)</f>
        <v>R1013</v>
      </c>
      <c r="R1278" s="31"/>
      <c r="S1278" s="31"/>
      <c r="T1278" s="31"/>
    </row>
    <row r="1279" spans="1:20" x14ac:dyDescent="0.25">
      <c r="A1279" s="39" t="str">
        <f>TblNames[[#This Row],[Customer ID]]</f>
        <v>Id1278</v>
      </c>
      <c r="B1279" s="29" t="str" cm="1">
        <f t="array" ref="B1279">VLOOKUP($A1279, TblNames[], COLUMN(TblNames[First Name]), FALSE)</f>
        <v>Jana L</v>
      </c>
      <c r="C1279" s="29" cm="1">
        <f t="array" ref="C1279">VLOOKUP($A1279, TblMedical[], COLUMN(TblMedical[HBA1C]), FALSE)</f>
        <v>5.7</v>
      </c>
      <c r="D1279" s="34" cm="1">
        <f t="array" ref="D1279">VLOOKUP($A1279, TblHospital[], COLUMN(TblHospital[Charges]), FALSE)</f>
        <v>8596.83</v>
      </c>
      <c r="E1279" s="40" cm="1">
        <f t="array" ref="E1279">VLOOKUP($A1279, TblHospital[], COLUMN(TblHospital[Age]), FALSE)</f>
        <v>40</v>
      </c>
      <c r="F1279" s="29" cm="1">
        <f t="array" ref="F1279">VLOOKUP($A1279, TblMedical[], COLUMN(TblMedical[BMI]), FALSE)</f>
        <v>34.32</v>
      </c>
      <c r="G1279" s="29" t="str" cm="1">
        <f t="array" ref="G1279">VLOOKUP($A1279, TblMedical[], COLUMN(TblMedical[Heart Issues]), FALSE)</f>
        <v>Yes</v>
      </c>
      <c r="H1279" s="29" t="str" cm="1">
        <f t="array" ref="H1279">VLOOKUP($A1279, TblMedical[], COLUMN(TblMedical[Any Transplants]), FALSE)</f>
        <v>No</v>
      </c>
      <c r="I1279" s="29" t="str" cm="1">
        <f t="array" ref="I1279">VLOOKUP($A1279, TblMedical[], COLUMN(TblMedical[Cancer history]), FALSE)</f>
        <v>Yes</v>
      </c>
      <c r="J1279" s="29">
        <f>VLOOKUP($A1279, TblMedical[], 9, FALSE)</f>
        <v>1</v>
      </c>
      <c r="K1279" s="29" t="str" cm="1">
        <f t="array" ref="K1279">VLOOKUP($A1279, TblMedical[], COLUMN(TblMedical[Smoker]), FALSE)</f>
        <v>No</v>
      </c>
      <c r="L1279" s="29" t="str" cm="1">
        <f t="array" ref="L1279">VLOOKUP($A1279, TblMedical[], COLUMN(TblMedical[Weight Status]), FALSE)</f>
        <v>Obesity</v>
      </c>
      <c r="M1279" s="29" t="str" cm="1">
        <f t="array" ref="M1279">VLOOKUP($A1279, TblMedical[], COLUMN(TblMedical[Diabetes Status]), FALSE)</f>
        <v>Normal</v>
      </c>
      <c r="N1279" s="30" cm="1">
        <f t="array" ref="N1279">VLOOKUP($A1279, TblHospital[], COLUMN(TblHospital[DateofBirth]), FALSE)</f>
        <v>30522</v>
      </c>
      <c r="O1279" s="35" t="str" cm="1">
        <f t="array" ref="O1279">VLOOKUP($A1279, TblHospital[], COLUMN(TblHospital[Hospital tier]), FALSE)</f>
        <v>tier - 2</v>
      </c>
      <c r="P1279" s="35" t="str" cm="1">
        <f t="array" ref="P1279">VLOOKUP($A1279, TblHospital[], COLUMN(TblHospital[City tier]), FALSE)</f>
        <v>tier - 3</v>
      </c>
      <c r="Q1279" s="35" t="str" cm="1">
        <f t="array" ref="Q1279">VLOOKUP($A1279, TblHospital[],COLUMN(TblHospital[State ID]), FALSE)</f>
        <v>R1013</v>
      </c>
      <c r="R1279" s="31"/>
      <c r="S1279" s="31"/>
      <c r="T1279" s="31"/>
    </row>
    <row r="1280" spans="1:20" x14ac:dyDescent="0.25">
      <c r="A1280" s="39" t="str">
        <f>TblNames[[#This Row],[Customer ID]]</f>
        <v>Id1279</v>
      </c>
      <c r="B1280" s="29" t="str" cm="1">
        <f t="array" ref="B1280">VLOOKUP($A1280, TblNames[], COLUMN(TblNames[First Name]), FALSE)</f>
        <v>Laura</v>
      </c>
      <c r="C1280" s="29" cm="1">
        <f t="array" ref="C1280">VLOOKUP($A1280, TblMedical[], COLUMN(TblMedical[HBA1C]), FALSE)</f>
        <v>4.7699999999999996</v>
      </c>
      <c r="D1280" s="34" cm="1">
        <f t="array" ref="D1280">VLOOKUP($A1280, TblHospital[], COLUMN(TblHospital[Charges]), FALSE)</f>
        <v>8582.2999999999993</v>
      </c>
      <c r="E1280" s="40" cm="1">
        <f t="array" ref="E1280">VLOOKUP($A1280, TblHospital[], COLUMN(TblHospital[Age]), FALSE)</f>
        <v>39</v>
      </c>
      <c r="F1280" s="29" cm="1">
        <f t="array" ref="F1280">VLOOKUP($A1280, TblMedical[], COLUMN(TblMedical[BMI]), FALSE)</f>
        <v>23.87</v>
      </c>
      <c r="G1280" s="29" t="str" cm="1">
        <f t="array" ref="G1280">VLOOKUP($A1280, TblMedical[], COLUMN(TblMedical[Heart Issues]), FALSE)</f>
        <v>Yes</v>
      </c>
      <c r="H1280" s="29" t="str" cm="1">
        <f t="array" ref="H1280">VLOOKUP($A1280, TblMedical[], COLUMN(TblMedical[Any Transplants]), FALSE)</f>
        <v>No</v>
      </c>
      <c r="I1280" s="29" t="str" cm="1">
        <f t="array" ref="I1280">VLOOKUP($A1280, TblMedical[], COLUMN(TblMedical[Cancer history]), FALSE)</f>
        <v>Yes</v>
      </c>
      <c r="J1280" s="29">
        <f>VLOOKUP($A1280, TblMedical[], 9, FALSE)</f>
        <v>1</v>
      </c>
      <c r="K1280" s="29" t="str" cm="1">
        <f t="array" ref="K1280">VLOOKUP($A1280, TblMedical[], COLUMN(TblMedical[Smoker]), FALSE)</f>
        <v>No</v>
      </c>
      <c r="L1280" s="29" t="str" cm="1">
        <f t="array" ref="L1280">VLOOKUP($A1280, TblMedical[], COLUMN(TblMedical[Weight Status]), FALSE)</f>
        <v>Normal Weight</v>
      </c>
      <c r="M1280" s="29" t="str" cm="1">
        <f t="array" ref="M1280">VLOOKUP($A1280, TblMedical[], COLUMN(TblMedical[Diabetes Status]), FALSE)</f>
        <v>Normal</v>
      </c>
      <c r="N1280" s="30" cm="1">
        <f t="array" ref="N1280">VLOOKUP($A1280, TblHospital[], COLUMN(TblHospital[DateofBirth]), FALSE)</f>
        <v>30680</v>
      </c>
      <c r="O1280" s="35" t="str" cm="1">
        <f t="array" ref="O1280">VLOOKUP($A1280, TblHospital[], COLUMN(TblHospital[Hospital tier]), FALSE)</f>
        <v>tier - 2</v>
      </c>
      <c r="P1280" s="35" t="str" cm="1">
        <f t="array" ref="P1280">VLOOKUP($A1280, TblHospital[], COLUMN(TblHospital[City tier]), FALSE)</f>
        <v>tier - 1</v>
      </c>
      <c r="Q1280" s="35" t="str" cm="1">
        <f t="array" ref="Q1280">VLOOKUP($A1280, TblHospital[],COLUMN(TblHospital[State ID]), FALSE)</f>
        <v>R1013</v>
      </c>
      <c r="R1280" s="31"/>
      <c r="S1280" s="31"/>
      <c r="T1280" s="31"/>
    </row>
    <row r="1281" spans="1:20" x14ac:dyDescent="0.25">
      <c r="A1281" s="39" t="str">
        <f>TblNames[[#This Row],[Customer ID]]</f>
        <v>Id1280</v>
      </c>
      <c r="B1281" s="29" t="str" cm="1">
        <f t="array" ref="B1281">VLOOKUP($A1281, TblNames[], COLUMN(TblNames[First Name]), FALSE)</f>
        <v>Torrey C III</v>
      </c>
      <c r="C1281" s="29" cm="1">
        <f t="array" ref="C1281">VLOOKUP($A1281, TblMedical[], COLUMN(TblMedical[HBA1C]), FALSE)</f>
        <v>4.25</v>
      </c>
      <c r="D1281" s="34" cm="1">
        <f t="array" ref="D1281">VLOOKUP($A1281, TblHospital[], COLUMN(TblHospital[Charges]), FALSE)</f>
        <v>8573.2999999999993</v>
      </c>
      <c r="E1281" s="40" cm="1">
        <f t="array" ref="E1281">VLOOKUP($A1281, TblHospital[], COLUMN(TblHospital[Age]), FALSE)</f>
        <v>35</v>
      </c>
      <c r="F1281" s="29" cm="1">
        <f t="array" ref="F1281">VLOOKUP($A1281, TblMedical[], COLUMN(TblMedical[BMI]), FALSE)</f>
        <v>30.15</v>
      </c>
      <c r="G1281" s="29" t="str" cm="1">
        <f t="array" ref="G1281">VLOOKUP($A1281, TblMedical[], COLUMN(TblMedical[Heart Issues]), FALSE)</f>
        <v>No</v>
      </c>
      <c r="H1281" s="29" t="str" cm="1">
        <f t="array" ref="H1281">VLOOKUP($A1281, TblMedical[], COLUMN(TblMedical[Any Transplants]), FALSE)</f>
        <v>No</v>
      </c>
      <c r="I1281" s="29" t="str" cm="1">
        <f t="array" ref="I1281">VLOOKUP($A1281, TblMedical[], COLUMN(TblMedical[Cancer history]), FALSE)</f>
        <v>No</v>
      </c>
      <c r="J1281" s="29">
        <f>VLOOKUP($A1281, TblMedical[], 9, FALSE)</f>
        <v>1</v>
      </c>
      <c r="K1281" s="29" t="str" cm="1">
        <f t="array" ref="K1281">VLOOKUP($A1281, TblMedical[], COLUMN(TblMedical[Smoker]), FALSE)</f>
        <v>No</v>
      </c>
      <c r="L1281" s="29" t="str" cm="1">
        <f t="array" ref="L1281">VLOOKUP($A1281, TblMedical[], COLUMN(TblMedical[Weight Status]), FALSE)</f>
        <v>Obesity</v>
      </c>
      <c r="M1281" s="29" t="str" cm="1">
        <f t="array" ref="M1281">VLOOKUP($A1281, TblMedical[], COLUMN(TblMedical[Diabetes Status]), FALSE)</f>
        <v>Normal</v>
      </c>
      <c r="N1281" s="30" cm="1">
        <f t="array" ref="N1281">VLOOKUP($A1281, TblHospital[], COLUMN(TblHospital[DateofBirth]), FALSE)</f>
        <v>32092</v>
      </c>
      <c r="O1281" s="35" t="str" cm="1">
        <f t="array" ref="O1281">VLOOKUP($A1281, TblHospital[], COLUMN(TblHospital[Hospital tier]), FALSE)</f>
        <v>tier - 2</v>
      </c>
      <c r="P1281" s="35" t="str" cm="1">
        <f t="array" ref="P1281">VLOOKUP($A1281, TblHospital[], COLUMN(TblHospital[City tier]), FALSE)</f>
        <v>tier - 2</v>
      </c>
      <c r="Q1281" s="35" t="str" cm="1">
        <f t="array" ref="Q1281">VLOOKUP($A1281, TblHospital[],COLUMN(TblHospital[State ID]), FALSE)</f>
        <v>R1021</v>
      </c>
      <c r="R1281" s="31"/>
      <c r="S1281" s="31"/>
      <c r="T1281" s="31"/>
    </row>
    <row r="1282" spans="1:20" x14ac:dyDescent="0.25">
      <c r="A1282" s="39" t="str">
        <f>TblNames[[#This Row],[Customer ID]]</f>
        <v>Id1281</v>
      </c>
      <c r="B1282" s="29" t="str" cm="1">
        <f t="array" ref="B1282">VLOOKUP($A1282, TblNames[], COLUMN(TblNames[First Name]), FALSE)</f>
        <v>Paul</v>
      </c>
      <c r="C1282" s="29" cm="1">
        <f t="array" ref="C1282">VLOOKUP($A1282, TblMedical[], COLUMN(TblMedical[HBA1C]), FALSE)</f>
        <v>5.52</v>
      </c>
      <c r="D1282" s="34" cm="1">
        <f t="array" ref="D1282">VLOOKUP($A1282, TblHospital[], COLUMN(TblHospital[Charges]), FALSE)</f>
        <v>8572.0400000000009</v>
      </c>
      <c r="E1282" s="40" cm="1">
        <f t="array" ref="E1282">VLOOKUP($A1282, TblHospital[], COLUMN(TblHospital[Age]), FALSE)</f>
        <v>40</v>
      </c>
      <c r="F1282" s="29" cm="1">
        <f t="array" ref="F1282">VLOOKUP($A1282, TblMedical[], COLUMN(TblMedical[BMI]), FALSE)</f>
        <v>26.36</v>
      </c>
      <c r="G1282" s="29" t="str" cm="1">
        <f t="array" ref="G1282">VLOOKUP($A1282, TblMedical[], COLUMN(TblMedical[Heart Issues]), FALSE)</f>
        <v>No</v>
      </c>
      <c r="H1282" s="29" t="str" cm="1">
        <f t="array" ref="H1282">VLOOKUP($A1282, TblMedical[], COLUMN(TblMedical[Any Transplants]), FALSE)</f>
        <v>No</v>
      </c>
      <c r="I1282" s="29" t="str" cm="1">
        <f t="array" ref="I1282">VLOOKUP($A1282, TblMedical[], COLUMN(TblMedical[Cancer history]), FALSE)</f>
        <v>No</v>
      </c>
      <c r="J1282" s="29">
        <f>VLOOKUP($A1282, TblMedical[], 9, FALSE)</f>
        <v>0</v>
      </c>
      <c r="K1282" s="29" t="str" cm="1">
        <f t="array" ref="K1282">VLOOKUP($A1282, TblMedical[], COLUMN(TblMedical[Smoker]), FALSE)</f>
        <v>No</v>
      </c>
      <c r="L1282" s="29" t="str" cm="1">
        <f t="array" ref="L1282">VLOOKUP($A1282, TblMedical[], COLUMN(TblMedical[Weight Status]), FALSE)</f>
        <v>Overweight</v>
      </c>
      <c r="M1282" s="29" t="str" cm="1">
        <f t="array" ref="M1282">VLOOKUP($A1282, TblMedical[], COLUMN(TblMedical[Diabetes Status]), FALSE)</f>
        <v>Normal</v>
      </c>
      <c r="N1282" s="30" cm="1">
        <f t="array" ref="N1282">VLOOKUP($A1282, TblHospital[], COLUMN(TblHospital[DateofBirth]), FALSE)</f>
        <v>30291</v>
      </c>
      <c r="O1282" s="35" t="str" cm="1">
        <f t="array" ref="O1282">VLOOKUP($A1282, TblHospital[], COLUMN(TblHospital[Hospital tier]), FALSE)</f>
        <v>tier - 2</v>
      </c>
      <c r="P1282" s="35" t="str" cm="1">
        <f t="array" ref="P1282">VLOOKUP($A1282, TblHospital[], COLUMN(TblHospital[City tier]), FALSE)</f>
        <v>tier - 2</v>
      </c>
      <c r="Q1282" s="35" t="str" cm="1">
        <f t="array" ref="Q1282">VLOOKUP($A1282, TblHospital[],COLUMN(TblHospital[State ID]), FALSE)</f>
        <v>R1021</v>
      </c>
      <c r="R1282" s="31"/>
      <c r="S1282" s="31"/>
      <c r="T1282" s="31"/>
    </row>
    <row r="1283" spans="1:20" x14ac:dyDescent="0.25">
      <c r="A1283" s="39" t="str">
        <f>TblNames[[#This Row],[Customer ID]]</f>
        <v>Id1282</v>
      </c>
      <c r="B1283" s="29" t="str" cm="1">
        <f t="array" ref="B1283">VLOOKUP($A1283, TblNames[], COLUMN(TblNames[First Name]), FALSE)</f>
        <v>Jennifer D</v>
      </c>
      <c r="C1283" s="29" cm="1">
        <f t="array" ref="C1283">VLOOKUP($A1283, TblMedical[], COLUMN(TblMedical[HBA1C]), FALSE)</f>
        <v>6.53</v>
      </c>
      <c r="D1283" s="34" cm="1">
        <f t="array" ref="D1283">VLOOKUP($A1283, TblHospital[], COLUMN(TblHospital[Charges]), FALSE)</f>
        <v>8569.86</v>
      </c>
      <c r="E1283" s="40" cm="1">
        <f t="array" ref="E1283">VLOOKUP($A1283, TblHospital[], COLUMN(TblHospital[Age]), FALSE)</f>
        <v>47</v>
      </c>
      <c r="F1283" s="29" cm="1">
        <f t="array" ref="F1283">VLOOKUP($A1283, TblMedical[], COLUMN(TblMedical[BMI]), FALSE)</f>
        <v>45.32</v>
      </c>
      <c r="G1283" s="29" t="str" cm="1">
        <f t="array" ref="G1283">VLOOKUP($A1283, TblMedical[], COLUMN(TblMedical[Heart Issues]), FALSE)</f>
        <v>Yes</v>
      </c>
      <c r="H1283" s="29" t="str" cm="1">
        <f t="array" ref="H1283">VLOOKUP($A1283, TblMedical[], COLUMN(TblMedical[Any Transplants]), FALSE)</f>
        <v>No</v>
      </c>
      <c r="I1283" s="29" t="str" cm="1">
        <f t="array" ref="I1283">VLOOKUP($A1283, TblMedical[], COLUMN(TblMedical[Cancer history]), FALSE)</f>
        <v>No</v>
      </c>
      <c r="J1283" s="29">
        <f>VLOOKUP($A1283, TblMedical[], 9, FALSE)</f>
        <v>1</v>
      </c>
      <c r="K1283" s="29" t="str" cm="1">
        <f t="array" ref="K1283">VLOOKUP($A1283, TblMedical[], COLUMN(TblMedical[Smoker]), FALSE)</f>
        <v>No</v>
      </c>
      <c r="L1283" s="29" t="str" cm="1">
        <f t="array" ref="L1283">VLOOKUP($A1283, TblMedical[], COLUMN(TblMedical[Weight Status]), FALSE)</f>
        <v>Obesity</v>
      </c>
      <c r="M1283" s="29" t="str" cm="1">
        <f t="array" ref="M1283">VLOOKUP($A1283, TblMedical[], COLUMN(TblMedical[Diabetes Status]), FALSE)</f>
        <v>Prediabetes</v>
      </c>
      <c r="N1283" s="30" cm="1">
        <f t="array" ref="N1283">VLOOKUP($A1283, TblHospital[], COLUMN(TblHospital[DateofBirth]), FALSE)</f>
        <v>27663</v>
      </c>
      <c r="O1283" s="35" t="str" cm="1">
        <f t="array" ref="O1283">VLOOKUP($A1283, TblHospital[], COLUMN(TblHospital[Hospital tier]), FALSE)</f>
        <v>tier - 2</v>
      </c>
      <c r="P1283" s="35" t="str" cm="1">
        <f t="array" ref="P1283">VLOOKUP($A1283, TblHospital[], COLUMN(TblHospital[City tier]), FALSE)</f>
        <v>tier - 3</v>
      </c>
      <c r="Q1283" s="35" t="str" cm="1">
        <f t="array" ref="Q1283">VLOOKUP($A1283, TblHospital[],COLUMN(TblHospital[State ID]), FALSE)</f>
        <v>R1013</v>
      </c>
      <c r="R1283" s="31"/>
      <c r="S1283" s="31"/>
      <c r="T1283" s="31"/>
    </row>
    <row r="1284" spans="1:20" x14ac:dyDescent="0.25">
      <c r="A1284" s="39" t="str">
        <f>TblNames[[#This Row],[Customer ID]]</f>
        <v>Id1283</v>
      </c>
      <c r="B1284" s="29" t="str" cm="1">
        <f t="array" ref="B1284">VLOOKUP($A1284, TblNames[], COLUMN(TblNames[First Name]), FALSE)</f>
        <v>Erik</v>
      </c>
      <c r="C1284" s="29" cm="1">
        <f t="array" ref="C1284">VLOOKUP($A1284, TblMedical[], COLUMN(TblMedical[HBA1C]), FALSE)</f>
        <v>4.82</v>
      </c>
      <c r="D1284" s="34" cm="1">
        <f t="array" ref="D1284">VLOOKUP($A1284, TblHospital[], COLUMN(TblHospital[Charges]), FALSE)</f>
        <v>8567.25</v>
      </c>
      <c r="E1284" s="40" cm="1">
        <f t="array" ref="E1284">VLOOKUP($A1284, TblHospital[], COLUMN(TblHospital[Age]), FALSE)</f>
        <v>34</v>
      </c>
      <c r="F1284" s="29" cm="1">
        <f t="array" ref="F1284">VLOOKUP($A1284, TblMedical[], COLUMN(TblMedical[BMI]), FALSE)</f>
        <v>31.93</v>
      </c>
      <c r="G1284" s="29" t="str" cm="1">
        <f t="array" ref="G1284">VLOOKUP($A1284, TblMedical[], COLUMN(TblMedical[Heart Issues]), FALSE)</f>
        <v>Yes</v>
      </c>
      <c r="H1284" s="29" t="str" cm="1">
        <f t="array" ref="H1284">VLOOKUP($A1284, TblMedical[], COLUMN(TblMedical[Any Transplants]), FALSE)</f>
        <v>No</v>
      </c>
      <c r="I1284" s="29" t="str" cm="1">
        <f t="array" ref="I1284">VLOOKUP($A1284, TblMedical[], COLUMN(TblMedical[Cancer history]), FALSE)</f>
        <v>No</v>
      </c>
      <c r="J1284" s="29">
        <f>VLOOKUP($A1284, TblMedical[], 9, FALSE)</f>
        <v>1</v>
      </c>
      <c r="K1284" s="29" t="str" cm="1">
        <f t="array" ref="K1284">VLOOKUP($A1284, TblMedical[], COLUMN(TblMedical[Smoker]), FALSE)</f>
        <v>No</v>
      </c>
      <c r="L1284" s="29" t="str" cm="1">
        <f t="array" ref="L1284">VLOOKUP($A1284, TblMedical[], COLUMN(TblMedical[Weight Status]), FALSE)</f>
        <v>Obesity</v>
      </c>
      <c r="M1284" s="29" t="str" cm="1">
        <f t="array" ref="M1284">VLOOKUP($A1284, TblMedical[], COLUMN(TblMedical[Diabetes Status]), FALSE)</f>
        <v>Normal</v>
      </c>
      <c r="N1284" s="30" cm="1">
        <f t="array" ref="N1284">VLOOKUP($A1284, TblHospital[], COLUMN(TblHospital[DateofBirth]), FALSE)</f>
        <v>32407</v>
      </c>
      <c r="O1284" s="35" t="str" cm="1">
        <f t="array" ref="O1284">VLOOKUP($A1284, TblHospital[], COLUMN(TblHospital[Hospital tier]), FALSE)</f>
        <v>tier - 2</v>
      </c>
      <c r="P1284" s="35" t="str" cm="1">
        <f t="array" ref="P1284">VLOOKUP($A1284, TblHospital[], COLUMN(TblHospital[City tier]), FALSE)</f>
        <v>tier - 1</v>
      </c>
      <c r="Q1284" s="35" t="str" cm="1">
        <f t="array" ref="Q1284">VLOOKUP($A1284, TblHospital[],COLUMN(TblHospital[State ID]), FALSE)</f>
        <v>R1012</v>
      </c>
      <c r="R1284" s="31"/>
      <c r="S1284" s="31"/>
      <c r="T1284" s="31"/>
    </row>
    <row r="1285" spans="1:20" x14ac:dyDescent="0.25">
      <c r="A1285" s="39" t="str">
        <f>TblNames[[#This Row],[Customer ID]]</f>
        <v>Id1284</v>
      </c>
      <c r="B1285" s="29" t="str" cm="1">
        <f t="array" ref="B1285">VLOOKUP($A1285, TblNames[], COLUMN(TblNames[First Name]), FALSE)</f>
        <v>Lana J</v>
      </c>
      <c r="C1285" s="29" cm="1">
        <f t="array" ref="C1285">VLOOKUP($A1285, TblMedical[], COLUMN(TblMedical[HBA1C]), FALSE)</f>
        <v>11.94</v>
      </c>
      <c r="D1285" s="34" cm="1">
        <f t="array" ref="D1285">VLOOKUP($A1285, TblHospital[], COLUMN(TblHospital[Charges]), FALSE)</f>
        <v>8556.91</v>
      </c>
      <c r="E1285" s="40" cm="1">
        <f t="array" ref="E1285">VLOOKUP($A1285, TblHospital[], COLUMN(TblHospital[Age]), FALSE)</f>
        <v>47</v>
      </c>
      <c r="F1285" s="29" cm="1">
        <f t="array" ref="F1285">VLOOKUP($A1285, TblMedical[], COLUMN(TblMedical[BMI]), FALSE)</f>
        <v>36</v>
      </c>
      <c r="G1285" s="29" t="str" cm="1">
        <f t="array" ref="G1285">VLOOKUP($A1285, TblMedical[], COLUMN(TblMedical[Heart Issues]), FALSE)</f>
        <v>Yes</v>
      </c>
      <c r="H1285" s="29" t="str" cm="1">
        <f t="array" ref="H1285">VLOOKUP($A1285, TblMedical[], COLUMN(TblMedical[Any Transplants]), FALSE)</f>
        <v>No</v>
      </c>
      <c r="I1285" s="29" t="str" cm="1">
        <f t="array" ref="I1285">VLOOKUP($A1285, TblMedical[], COLUMN(TblMedical[Cancer history]), FALSE)</f>
        <v>No</v>
      </c>
      <c r="J1285" s="29">
        <f>VLOOKUP($A1285, TblMedical[], 9, FALSE)</f>
        <v>1</v>
      </c>
      <c r="K1285" s="29" t="str" cm="1">
        <f t="array" ref="K1285">VLOOKUP($A1285, TblMedical[], COLUMN(TblMedical[Smoker]), FALSE)</f>
        <v>No</v>
      </c>
      <c r="L1285" s="29" t="str" cm="1">
        <f t="array" ref="L1285">VLOOKUP($A1285, TblMedical[], COLUMN(TblMedical[Weight Status]), FALSE)</f>
        <v>Obesity</v>
      </c>
      <c r="M1285" s="29" t="str" cm="1">
        <f t="array" ref="M1285">VLOOKUP($A1285, TblMedical[], COLUMN(TblMedical[Diabetes Status]), FALSE)</f>
        <v>Diabetes</v>
      </c>
      <c r="N1285" s="30" cm="1">
        <f t="array" ref="N1285">VLOOKUP($A1285, TblHospital[], COLUMN(TblHospital[DateofBirth]), FALSE)</f>
        <v>27627</v>
      </c>
      <c r="O1285" s="35" t="str" cm="1">
        <f t="array" ref="O1285">VLOOKUP($A1285, TblHospital[], COLUMN(TblHospital[Hospital tier]), FALSE)</f>
        <v>tier - 2</v>
      </c>
      <c r="P1285" s="35" t="str" cm="1">
        <f t="array" ref="P1285">VLOOKUP($A1285, TblHospital[], COLUMN(TblHospital[City tier]), FALSE)</f>
        <v>tier - 1</v>
      </c>
      <c r="Q1285" s="35" t="str" cm="1">
        <f t="array" ref="Q1285">VLOOKUP($A1285, TblHospital[],COLUMN(TblHospital[State ID]), FALSE)</f>
        <v>R1011</v>
      </c>
      <c r="R1285" s="31"/>
      <c r="S1285" s="31"/>
      <c r="T1285" s="31"/>
    </row>
    <row r="1286" spans="1:20" x14ac:dyDescent="0.25">
      <c r="A1286" s="39" t="str">
        <f>TblNames[[#This Row],[Customer ID]]</f>
        <v>Id1285</v>
      </c>
      <c r="B1286" s="29" t="str" cm="1">
        <f t="array" ref="B1286">VLOOKUP($A1286, TblNames[], COLUMN(TblNames[First Name]), FALSE)</f>
        <v>Rebecca E</v>
      </c>
      <c r="C1286" s="29" cm="1">
        <f t="array" ref="C1286">VLOOKUP($A1286, TblMedical[], COLUMN(TblMedical[HBA1C]), FALSE)</f>
        <v>7.85</v>
      </c>
      <c r="D1286" s="34" cm="1">
        <f t="array" ref="D1286">VLOOKUP($A1286, TblHospital[], COLUMN(TblHospital[Charges]), FALSE)</f>
        <v>8551.35</v>
      </c>
      <c r="E1286" s="40" cm="1">
        <f t="array" ref="E1286">VLOOKUP($A1286, TblHospital[], COLUMN(TblHospital[Age]), FALSE)</f>
        <v>48</v>
      </c>
      <c r="F1286" s="29" cm="1">
        <f t="array" ref="F1286">VLOOKUP($A1286, TblMedical[], COLUMN(TblMedical[BMI]), FALSE)</f>
        <v>32</v>
      </c>
      <c r="G1286" s="29" t="str" cm="1">
        <f t="array" ref="G1286">VLOOKUP($A1286, TblMedical[], COLUMN(TblMedical[Heart Issues]), FALSE)</f>
        <v>Yes</v>
      </c>
      <c r="H1286" s="29" t="str" cm="1">
        <f t="array" ref="H1286">VLOOKUP($A1286, TblMedical[], COLUMN(TblMedical[Any Transplants]), FALSE)</f>
        <v>No</v>
      </c>
      <c r="I1286" s="29" t="str" cm="1">
        <f t="array" ref="I1286">VLOOKUP($A1286, TblMedical[], COLUMN(TblMedical[Cancer history]), FALSE)</f>
        <v>No</v>
      </c>
      <c r="J1286" s="29">
        <f>VLOOKUP($A1286, TblMedical[], 9, FALSE)</f>
        <v>1</v>
      </c>
      <c r="K1286" s="29" t="str" cm="1">
        <f t="array" ref="K1286">VLOOKUP($A1286, TblMedical[], COLUMN(TblMedical[Smoker]), FALSE)</f>
        <v>No</v>
      </c>
      <c r="L1286" s="29" t="str" cm="1">
        <f t="array" ref="L1286">VLOOKUP($A1286, TblMedical[], COLUMN(TblMedical[Weight Status]), FALSE)</f>
        <v>Obesity</v>
      </c>
      <c r="M1286" s="29" t="str" cm="1">
        <f t="array" ref="M1286">VLOOKUP($A1286, TblMedical[], COLUMN(TblMedical[Diabetes Status]), FALSE)</f>
        <v>Diabetes</v>
      </c>
      <c r="N1286" s="30" cm="1">
        <f t="array" ref="N1286">VLOOKUP($A1286, TblHospital[], COLUMN(TblHospital[DateofBirth]), FALSE)</f>
        <v>27612</v>
      </c>
      <c r="O1286" s="35" t="str" cm="1">
        <f t="array" ref="O1286">VLOOKUP($A1286, TblHospital[], COLUMN(TblHospital[Hospital tier]), FALSE)</f>
        <v>tier - 2</v>
      </c>
      <c r="P1286" s="35" t="str" cm="1">
        <f t="array" ref="P1286">VLOOKUP($A1286, TblHospital[], COLUMN(TblHospital[City tier]), FALSE)</f>
        <v>tier - 2</v>
      </c>
      <c r="Q1286" s="35" t="str" cm="1">
        <f t="array" ref="Q1286">VLOOKUP($A1286, TblHospital[],COLUMN(TblHospital[State ID]), FALSE)</f>
        <v>R1011</v>
      </c>
      <c r="R1286" s="31"/>
      <c r="S1286" s="31"/>
      <c r="T1286" s="31"/>
    </row>
    <row r="1287" spans="1:20" x14ac:dyDescent="0.25">
      <c r="A1287" s="39" t="str">
        <f>TblNames[[#This Row],[Customer ID]]</f>
        <v>Id1286</v>
      </c>
      <c r="B1287" s="29" t="str" cm="1">
        <f t="array" ref="B1287">VLOOKUP($A1287, TblNames[], COLUMN(TblNames[First Name]), FALSE)</f>
        <v>Katie M</v>
      </c>
      <c r="C1287" s="29" cm="1">
        <f t="array" ref="C1287">VLOOKUP($A1287, TblMedical[], COLUMN(TblMedical[HBA1C]), FALSE)</f>
        <v>8.01</v>
      </c>
      <c r="D1287" s="34" cm="1">
        <f t="array" ref="D1287">VLOOKUP($A1287, TblHospital[], COLUMN(TblHospital[Charges]), FALSE)</f>
        <v>8547.69</v>
      </c>
      <c r="E1287" s="40" cm="1">
        <f t="array" ref="E1287">VLOOKUP($A1287, TblHospital[], COLUMN(TblHospital[Age]), FALSE)</f>
        <v>18</v>
      </c>
      <c r="F1287" s="29" cm="1">
        <f t="array" ref="F1287">VLOOKUP($A1287, TblMedical[], COLUMN(TblMedical[BMI]), FALSE)</f>
        <v>29.37</v>
      </c>
      <c r="G1287" s="29" t="str" cm="1">
        <f t="array" ref="G1287">VLOOKUP($A1287, TblMedical[], COLUMN(TblMedical[Heart Issues]), FALSE)</f>
        <v>Yes</v>
      </c>
      <c r="H1287" s="29" t="str" cm="1">
        <f t="array" ref="H1287">VLOOKUP($A1287, TblMedical[], COLUMN(TblMedical[Any Transplants]), FALSE)</f>
        <v>No</v>
      </c>
      <c r="I1287" s="29" t="str" cm="1">
        <f t="array" ref="I1287">VLOOKUP($A1287, TblMedical[], COLUMN(TblMedical[Cancer history]), FALSE)</f>
        <v>No</v>
      </c>
      <c r="J1287" s="29">
        <f>VLOOKUP($A1287, TblMedical[], 9, FALSE)</f>
        <v>1</v>
      </c>
      <c r="K1287" s="29" t="str" cm="1">
        <f t="array" ref="K1287">VLOOKUP($A1287, TblMedical[], COLUMN(TblMedical[Smoker]), FALSE)</f>
        <v>No</v>
      </c>
      <c r="L1287" s="29" t="str" cm="1">
        <f t="array" ref="L1287">VLOOKUP($A1287, TblMedical[], COLUMN(TblMedical[Weight Status]), FALSE)</f>
        <v>Overweight</v>
      </c>
      <c r="M1287" s="29" t="str" cm="1">
        <f t="array" ref="M1287">VLOOKUP($A1287, TblMedical[], COLUMN(TblMedical[Diabetes Status]), FALSE)</f>
        <v>Diabetes</v>
      </c>
      <c r="N1287" s="30" cm="1">
        <f t="array" ref="N1287">VLOOKUP($A1287, TblHospital[], COLUMN(TblHospital[DateofBirth]), FALSE)</f>
        <v>38297</v>
      </c>
      <c r="O1287" s="35" t="str" cm="1">
        <f t="array" ref="O1287">VLOOKUP($A1287, TblHospital[], COLUMN(TblHospital[Hospital tier]), FALSE)</f>
        <v>tier - 2</v>
      </c>
      <c r="P1287" s="35" t="str" cm="1">
        <f t="array" ref="P1287">VLOOKUP($A1287, TblHospital[], COLUMN(TblHospital[City tier]), FALSE)</f>
        <v>tier - 1</v>
      </c>
      <c r="Q1287" s="35" t="str" cm="1">
        <f t="array" ref="Q1287">VLOOKUP($A1287, TblHospital[],COLUMN(TblHospital[State ID]), FALSE)</f>
        <v>R1013</v>
      </c>
      <c r="R1287" s="31"/>
      <c r="S1287" s="31"/>
      <c r="T1287" s="31"/>
    </row>
    <row r="1288" spans="1:20" x14ac:dyDescent="0.25">
      <c r="A1288" s="39" t="str">
        <f>TblNames[[#This Row],[Customer ID]]</f>
        <v>Id1287</v>
      </c>
      <c r="B1288" s="29" t="str" cm="1">
        <f t="array" ref="B1288">VLOOKUP($A1288, TblNames[], COLUMN(TblNames[First Name]), FALSE)</f>
        <v>Elizabeth A</v>
      </c>
      <c r="C1288" s="29" cm="1">
        <f t="array" ref="C1288">VLOOKUP($A1288, TblMedical[], COLUMN(TblMedical[HBA1C]), FALSE)</f>
        <v>7.4</v>
      </c>
      <c r="D1288" s="34" cm="1">
        <f t="array" ref="D1288">VLOOKUP($A1288, TblHospital[], COLUMN(TblHospital[Charges]), FALSE)</f>
        <v>8539.67</v>
      </c>
      <c r="E1288" s="40" cm="1">
        <f t="array" ref="E1288">VLOOKUP($A1288, TblHospital[], COLUMN(TblHospital[Age]), FALSE)</f>
        <v>47</v>
      </c>
      <c r="F1288" s="29" cm="1">
        <f t="array" ref="F1288">VLOOKUP($A1288, TblMedical[], COLUMN(TblMedical[BMI]), FALSE)</f>
        <v>23.6</v>
      </c>
      <c r="G1288" s="29" t="str" cm="1">
        <f t="array" ref="G1288">VLOOKUP($A1288, TblMedical[], COLUMN(TblMedical[Heart Issues]), FALSE)</f>
        <v>Yes</v>
      </c>
      <c r="H1288" s="29" t="str" cm="1">
        <f t="array" ref="H1288">VLOOKUP($A1288, TblMedical[], COLUMN(TblMedical[Any Transplants]), FALSE)</f>
        <v>No</v>
      </c>
      <c r="I1288" s="29" t="str" cm="1">
        <f t="array" ref="I1288">VLOOKUP($A1288, TblMedical[], COLUMN(TblMedical[Cancer history]), FALSE)</f>
        <v>No</v>
      </c>
      <c r="J1288" s="29">
        <f>VLOOKUP($A1288, TblMedical[], 9, FALSE)</f>
        <v>1</v>
      </c>
      <c r="K1288" s="29" t="str" cm="1">
        <f t="array" ref="K1288">VLOOKUP($A1288, TblMedical[], COLUMN(TblMedical[Smoker]), FALSE)</f>
        <v>No</v>
      </c>
      <c r="L1288" s="29" t="str" cm="1">
        <f t="array" ref="L1288">VLOOKUP($A1288, TblMedical[], COLUMN(TblMedical[Weight Status]), FALSE)</f>
        <v>Normal Weight</v>
      </c>
      <c r="M1288" s="29" t="str" cm="1">
        <f t="array" ref="M1288">VLOOKUP($A1288, TblMedical[], COLUMN(TblMedical[Diabetes Status]), FALSE)</f>
        <v>Prediabetes</v>
      </c>
      <c r="N1288" s="30" cm="1">
        <f t="array" ref="N1288">VLOOKUP($A1288, TblHospital[], COLUMN(TblHospital[DateofBirth]), FALSE)</f>
        <v>27704</v>
      </c>
      <c r="O1288" s="35" t="str" cm="1">
        <f t="array" ref="O1288">VLOOKUP($A1288, TblHospital[], COLUMN(TblHospital[Hospital tier]), FALSE)</f>
        <v>tier - 2</v>
      </c>
      <c r="P1288" s="35" t="str" cm="1">
        <f t="array" ref="P1288">VLOOKUP($A1288, TblHospital[], COLUMN(TblHospital[City tier]), FALSE)</f>
        <v>tier - 3</v>
      </c>
      <c r="Q1288" s="35" t="str" cm="1">
        <f t="array" ref="Q1288">VLOOKUP($A1288, TblHospital[],COLUMN(TblHospital[State ID]), FALSE)</f>
        <v>R1011</v>
      </c>
      <c r="R1288" s="31"/>
      <c r="S1288" s="31"/>
      <c r="T1288" s="31"/>
    </row>
    <row r="1289" spans="1:20" x14ac:dyDescent="0.25">
      <c r="A1289" s="39" t="str">
        <f>TblNames[[#This Row],[Customer ID]]</f>
        <v>Id1288</v>
      </c>
      <c r="B1289" s="29" t="str" cm="1">
        <f t="array" ref="B1289">VLOOKUP($A1289, TblNames[], COLUMN(TblNames[First Name]), FALSE)</f>
        <v>Sarah</v>
      </c>
      <c r="C1289" s="29" cm="1">
        <f t="array" ref="C1289">VLOOKUP($A1289, TblMedical[], COLUMN(TblMedical[HBA1C]), FALSE)</f>
        <v>8.3800000000000008</v>
      </c>
      <c r="D1289" s="34" cm="1">
        <f t="array" ref="D1289">VLOOKUP($A1289, TblHospital[], COLUMN(TblHospital[Charges]), FALSE)</f>
        <v>8538.2900000000009</v>
      </c>
      <c r="E1289" s="40" cm="1">
        <f t="array" ref="E1289">VLOOKUP($A1289, TblHospital[], COLUMN(TblHospital[Age]), FALSE)</f>
        <v>41</v>
      </c>
      <c r="F1289" s="29" cm="1">
        <f t="array" ref="F1289">VLOOKUP($A1289, TblMedical[], COLUMN(TblMedical[BMI]), FALSE)</f>
        <v>33.155000000000001</v>
      </c>
      <c r="G1289" s="29" t="str" cm="1">
        <f t="array" ref="G1289">VLOOKUP($A1289, TblMedical[], COLUMN(TblMedical[Heart Issues]), FALSE)</f>
        <v>Yes</v>
      </c>
      <c r="H1289" s="29" t="str" cm="1">
        <f t="array" ref="H1289">VLOOKUP($A1289, TblMedical[], COLUMN(TblMedical[Any Transplants]), FALSE)</f>
        <v>No</v>
      </c>
      <c r="I1289" s="29" t="str" cm="1">
        <f t="array" ref="I1289">VLOOKUP($A1289, TblMedical[], COLUMN(TblMedical[Cancer history]), FALSE)</f>
        <v>No</v>
      </c>
      <c r="J1289" s="29">
        <f>VLOOKUP($A1289, TblMedical[], 9, FALSE)</f>
        <v>0</v>
      </c>
      <c r="K1289" s="29" t="str" cm="1">
        <f t="array" ref="K1289">VLOOKUP($A1289, TblMedical[], COLUMN(TblMedical[Smoker]), FALSE)</f>
        <v>No</v>
      </c>
      <c r="L1289" s="29" t="str" cm="1">
        <f t="array" ref="L1289">VLOOKUP($A1289, TblMedical[], COLUMN(TblMedical[Weight Status]), FALSE)</f>
        <v>Obesity</v>
      </c>
      <c r="M1289" s="29" t="str" cm="1">
        <f t="array" ref="M1289">VLOOKUP($A1289, TblMedical[], COLUMN(TblMedical[Diabetes Status]), FALSE)</f>
        <v>Diabetes</v>
      </c>
      <c r="N1289" s="30" cm="1">
        <f t="array" ref="N1289">VLOOKUP($A1289, TblHospital[], COLUMN(TblHospital[DateofBirth]), FALSE)</f>
        <v>29947</v>
      </c>
      <c r="O1289" s="35" t="str" cm="1">
        <f t="array" ref="O1289">VLOOKUP($A1289, TblHospital[], COLUMN(TblHospital[Hospital tier]), FALSE)</f>
        <v>tier - 2</v>
      </c>
      <c r="P1289" s="35" t="str" cm="1">
        <f t="array" ref="P1289">VLOOKUP($A1289, TblHospital[], COLUMN(TblHospital[City tier]), FALSE)</f>
        <v>tier - 3</v>
      </c>
      <c r="Q1289" s="35" t="str" cm="1">
        <f t="array" ref="Q1289">VLOOKUP($A1289, TblHospital[],COLUMN(TblHospital[State ID]), FALSE)</f>
        <v>R1024</v>
      </c>
      <c r="R1289" s="31"/>
      <c r="S1289" s="31"/>
      <c r="T1289" s="31"/>
    </row>
    <row r="1290" spans="1:20" x14ac:dyDescent="0.25">
      <c r="A1290" s="39" t="str">
        <f>TblNames[[#This Row],[Customer ID]]</f>
        <v>Id1289</v>
      </c>
      <c r="B1290" s="29" t="str" cm="1">
        <f t="array" ref="B1290">VLOOKUP($A1290, TblNames[], COLUMN(TblNames[First Name]), FALSE)</f>
        <v>Annie J</v>
      </c>
      <c r="C1290" s="29" cm="1">
        <f t="array" ref="C1290">VLOOKUP($A1290, TblMedical[], COLUMN(TblMedical[HBA1C]), FALSE)</f>
        <v>11.56</v>
      </c>
      <c r="D1290" s="34" cm="1">
        <f t="array" ref="D1290">VLOOKUP($A1290, TblHospital[], COLUMN(TblHospital[Charges]), FALSE)</f>
        <v>8534.67</v>
      </c>
      <c r="E1290" s="40" cm="1">
        <f t="array" ref="E1290">VLOOKUP($A1290, TblHospital[], COLUMN(TblHospital[Age]), FALSE)</f>
        <v>18</v>
      </c>
      <c r="F1290" s="29" cm="1">
        <f t="array" ref="F1290">VLOOKUP($A1290, TblMedical[], COLUMN(TblMedical[BMI]), FALSE)</f>
        <v>24.32</v>
      </c>
      <c r="G1290" s="29" t="str" cm="1">
        <f t="array" ref="G1290">VLOOKUP($A1290, TblMedical[], COLUMN(TblMedical[Heart Issues]), FALSE)</f>
        <v>Yes</v>
      </c>
      <c r="H1290" s="29" t="str" cm="1">
        <f t="array" ref="H1290">VLOOKUP($A1290, TblMedical[], COLUMN(TblMedical[Any Transplants]), FALSE)</f>
        <v>No</v>
      </c>
      <c r="I1290" s="29" t="str" cm="1">
        <f t="array" ref="I1290">VLOOKUP($A1290, TblMedical[], COLUMN(TblMedical[Cancer history]), FALSE)</f>
        <v>No</v>
      </c>
      <c r="J1290" s="29">
        <f>VLOOKUP($A1290, TblMedical[], 9, FALSE)</f>
        <v>1</v>
      </c>
      <c r="K1290" s="29" t="str" cm="1">
        <f t="array" ref="K1290">VLOOKUP($A1290, TblMedical[], COLUMN(TblMedical[Smoker]), FALSE)</f>
        <v>No</v>
      </c>
      <c r="L1290" s="29" t="str" cm="1">
        <f t="array" ref="L1290">VLOOKUP($A1290, TblMedical[], COLUMN(TblMedical[Weight Status]), FALSE)</f>
        <v>Normal Weight</v>
      </c>
      <c r="M1290" s="29" t="str" cm="1">
        <f t="array" ref="M1290">VLOOKUP($A1290, TblMedical[], COLUMN(TblMedical[Diabetes Status]), FALSE)</f>
        <v>Diabetes</v>
      </c>
      <c r="N1290" s="30" cm="1">
        <f t="array" ref="N1290">VLOOKUP($A1290, TblHospital[], COLUMN(TblHospital[DateofBirth]), FALSE)</f>
        <v>38297</v>
      </c>
      <c r="O1290" s="35" t="str" cm="1">
        <f t="array" ref="O1290">VLOOKUP($A1290, TblHospital[], COLUMN(TblHospital[Hospital tier]), FALSE)</f>
        <v>tier - 2</v>
      </c>
      <c r="P1290" s="35" t="str" cm="1">
        <f t="array" ref="P1290">VLOOKUP($A1290, TblHospital[], COLUMN(TblHospital[City tier]), FALSE)</f>
        <v>tier - 3</v>
      </c>
      <c r="Q1290" s="35" t="str" cm="1">
        <f t="array" ref="Q1290">VLOOKUP($A1290, TblHospital[],COLUMN(TblHospital[State ID]), FALSE)</f>
        <v>R1024</v>
      </c>
      <c r="R1290" s="31"/>
      <c r="S1290" s="31"/>
      <c r="T1290" s="31"/>
    </row>
    <row r="1291" spans="1:20" x14ac:dyDescent="0.25">
      <c r="A1291" s="39" t="str">
        <f>TblNames[[#This Row],[Customer ID]]</f>
        <v>Id1290</v>
      </c>
      <c r="B1291" s="29" t="str" cm="1">
        <f t="array" ref="B1291">VLOOKUP($A1291, TblNames[], COLUMN(TblNames[First Name]), FALSE)</f>
        <v>Annie</v>
      </c>
      <c r="C1291" s="29" cm="1">
        <f t="array" ref="C1291">VLOOKUP($A1291, TblMedical[], COLUMN(TblMedical[HBA1C]), FALSE)</f>
        <v>4.6100000000000003</v>
      </c>
      <c r="D1291" s="34" cm="1">
        <f t="array" ref="D1291">VLOOKUP($A1291, TblHospital[], COLUMN(TblHospital[Charges]), FALSE)</f>
        <v>8527.5300000000007</v>
      </c>
      <c r="E1291" s="40" cm="1">
        <f t="array" ref="E1291">VLOOKUP($A1291, TblHospital[], COLUMN(TblHospital[Age]), FALSE)</f>
        <v>46</v>
      </c>
      <c r="F1291" s="29" cm="1">
        <f t="array" ref="F1291">VLOOKUP($A1291, TblMedical[], COLUMN(TblMedical[BMI]), FALSE)</f>
        <v>36.299999999999997</v>
      </c>
      <c r="G1291" s="29" t="str" cm="1">
        <f t="array" ref="G1291">VLOOKUP($A1291, TblMedical[], COLUMN(TblMedical[Heart Issues]), FALSE)</f>
        <v>No</v>
      </c>
      <c r="H1291" s="29" t="str" cm="1">
        <f t="array" ref="H1291">VLOOKUP($A1291, TblMedical[], COLUMN(TblMedical[Any Transplants]), FALSE)</f>
        <v>No</v>
      </c>
      <c r="I1291" s="29" t="str" cm="1">
        <f t="array" ref="I1291">VLOOKUP($A1291, TblMedical[], COLUMN(TblMedical[Cancer history]), FALSE)</f>
        <v>No</v>
      </c>
      <c r="J1291" s="29">
        <f>VLOOKUP($A1291, TblMedical[], 9, FALSE)</f>
        <v>0</v>
      </c>
      <c r="K1291" s="29" t="str" cm="1">
        <f t="array" ref="K1291">VLOOKUP($A1291, TblMedical[], COLUMN(TblMedical[Smoker]), FALSE)</f>
        <v>No</v>
      </c>
      <c r="L1291" s="29" t="str" cm="1">
        <f t="array" ref="L1291">VLOOKUP($A1291, TblMedical[], COLUMN(TblMedical[Weight Status]), FALSE)</f>
        <v>Obesity</v>
      </c>
      <c r="M1291" s="29" t="str" cm="1">
        <f t="array" ref="M1291">VLOOKUP($A1291, TblMedical[], COLUMN(TblMedical[Diabetes Status]), FALSE)</f>
        <v>Normal</v>
      </c>
      <c r="N1291" s="30" cm="1">
        <f t="array" ref="N1291">VLOOKUP($A1291, TblHospital[], COLUMN(TblHospital[DateofBirth]), FALSE)</f>
        <v>28332</v>
      </c>
      <c r="O1291" s="35" t="str" cm="1">
        <f t="array" ref="O1291">VLOOKUP($A1291, TblHospital[], COLUMN(TblHospital[Hospital tier]), FALSE)</f>
        <v>tier - 2</v>
      </c>
      <c r="P1291" s="35" t="str" cm="1">
        <f t="array" ref="P1291">VLOOKUP($A1291, TblHospital[], COLUMN(TblHospital[City tier]), FALSE)</f>
        <v>tier - 2</v>
      </c>
      <c r="Q1291" s="35" t="str" cm="1">
        <f t="array" ref="Q1291">VLOOKUP($A1291, TblHospital[],COLUMN(TblHospital[State ID]), FALSE)</f>
        <v>R1013</v>
      </c>
      <c r="R1291" s="31"/>
      <c r="S1291" s="31"/>
      <c r="T1291" s="31"/>
    </row>
    <row r="1292" spans="1:20" x14ac:dyDescent="0.25">
      <c r="A1292" s="39" t="str">
        <f>TblNames[[#This Row],[Customer ID]]</f>
        <v>Id1291</v>
      </c>
      <c r="B1292" s="29" t="str" cm="1">
        <f t="array" ref="B1292">VLOOKUP($A1292, TblNames[], COLUMN(TblNames[First Name]), FALSE)</f>
        <v>Lindsey</v>
      </c>
      <c r="C1292" s="29" cm="1">
        <f t="array" ref="C1292">VLOOKUP($A1292, TblMedical[], COLUMN(TblMedical[HBA1C]), FALSE)</f>
        <v>4.95</v>
      </c>
      <c r="D1292" s="34" cm="1">
        <f t="array" ref="D1292">VLOOKUP($A1292, TblHospital[], COLUMN(TblHospital[Charges]), FALSE)</f>
        <v>8522</v>
      </c>
      <c r="E1292" s="40" cm="1">
        <f t="array" ref="E1292">VLOOKUP($A1292, TblHospital[], COLUMN(TblHospital[Age]), FALSE)</f>
        <v>43</v>
      </c>
      <c r="F1292" s="29" cm="1">
        <f t="array" ref="F1292">VLOOKUP($A1292, TblMedical[], COLUMN(TblMedical[BMI]), FALSE)</f>
        <v>34.4</v>
      </c>
      <c r="G1292" s="29" t="str" cm="1">
        <f t="array" ref="G1292">VLOOKUP($A1292, TblMedical[], COLUMN(TblMedical[Heart Issues]), FALSE)</f>
        <v>No</v>
      </c>
      <c r="H1292" s="29" t="str" cm="1">
        <f t="array" ref="H1292">VLOOKUP($A1292, TblMedical[], COLUMN(TblMedical[Any Transplants]), FALSE)</f>
        <v>No</v>
      </c>
      <c r="I1292" s="29" t="str" cm="1">
        <f t="array" ref="I1292">VLOOKUP($A1292, TblMedical[], COLUMN(TblMedical[Cancer history]), FALSE)</f>
        <v>Yes</v>
      </c>
      <c r="J1292" s="29">
        <f>VLOOKUP($A1292, TblMedical[], 9, FALSE)</f>
        <v>1</v>
      </c>
      <c r="K1292" s="29" t="str" cm="1">
        <f t="array" ref="K1292">VLOOKUP($A1292, TblMedical[], COLUMN(TblMedical[Smoker]), FALSE)</f>
        <v>No</v>
      </c>
      <c r="L1292" s="29" t="str" cm="1">
        <f t="array" ref="L1292">VLOOKUP($A1292, TblMedical[], COLUMN(TblMedical[Weight Status]), FALSE)</f>
        <v>Obesity</v>
      </c>
      <c r="M1292" s="29" t="str" cm="1">
        <f t="array" ref="M1292">VLOOKUP($A1292, TblMedical[], COLUMN(TblMedical[Diabetes Status]), FALSE)</f>
        <v>Normal</v>
      </c>
      <c r="N1292" s="30" cm="1">
        <f t="array" ref="N1292">VLOOKUP($A1292, TblHospital[], COLUMN(TblHospital[DateofBirth]), FALSE)</f>
        <v>29080</v>
      </c>
      <c r="O1292" s="35" t="str" cm="1">
        <f t="array" ref="O1292">VLOOKUP($A1292, TblHospital[], COLUMN(TblHospital[Hospital tier]), FALSE)</f>
        <v>tier - 2</v>
      </c>
      <c r="P1292" s="35" t="str" cm="1">
        <f t="array" ref="P1292">VLOOKUP($A1292, TblHospital[], COLUMN(TblHospital[City tier]), FALSE)</f>
        <v>tier - 2</v>
      </c>
      <c r="Q1292" s="35" t="str" cm="1">
        <f t="array" ref="Q1292">VLOOKUP($A1292, TblHospital[],COLUMN(TblHospital[State ID]), FALSE)</f>
        <v>R1011</v>
      </c>
      <c r="R1292" s="31"/>
      <c r="S1292" s="31"/>
      <c r="T1292" s="31"/>
    </row>
    <row r="1293" spans="1:20" x14ac:dyDescent="0.25">
      <c r="A1293" s="39" t="str">
        <f>TblNames[[#This Row],[Customer ID]]</f>
        <v>Id1292</v>
      </c>
      <c r="B1293" s="29" t="str" cm="1">
        <f t="array" ref="B1293">VLOOKUP($A1293, TblNames[], COLUMN(TblNames[First Name]), FALSE)</f>
        <v>Laura</v>
      </c>
      <c r="C1293" s="29" cm="1">
        <f t="array" ref="C1293">VLOOKUP($A1293, TblMedical[], COLUMN(TblMedical[HBA1C]), FALSE)</f>
        <v>5.04</v>
      </c>
      <c r="D1293" s="34" cm="1">
        <f t="array" ref="D1293">VLOOKUP($A1293, TblHospital[], COLUMN(TblHospital[Charges]), FALSE)</f>
        <v>8520.0300000000007</v>
      </c>
      <c r="E1293" s="40" cm="1">
        <f t="array" ref="E1293">VLOOKUP($A1293, TblHospital[], COLUMN(TblHospital[Age]), FALSE)</f>
        <v>45</v>
      </c>
      <c r="F1293" s="29" cm="1">
        <f t="array" ref="F1293">VLOOKUP($A1293, TblMedical[], COLUMN(TblMedical[BMI]), FALSE)</f>
        <v>30.9</v>
      </c>
      <c r="G1293" s="29" t="str" cm="1">
        <f t="array" ref="G1293">VLOOKUP($A1293, TblMedical[], COLUMN(TblMedical[Heart Issues]), FALSE)</f>
        <v>No</v>
      </c>
      <c r="H1293" s="29" t="str" cm="1">
        <f t="array" ref="H1293">VLOOKUP($A1293, TblMedical[], COLUMN(TblMedical[Any Transplants]), FALSE)</f>
        <v>No</v>
      </c>
      <c r="I1293" s="29" t="str" cm="1">
        <f t="array" ref="I1293">VLOOKUP($A1293, TblMedical[], COLUMN(TblMedical[Cancer history]), FALSE)</f>
        <v>No</v>
      </c>
      <c r="J1293" s="29">
        <f>VLOOKUP($A1293, TblMedical[], 9, FALSE)</f>
        <v>0</v>
      </c>
      <c r="K1293" s="29" t="str" cm="1">
        <f t="array" ref="K1293">VLOOKUP($A1293, TblMedical[], COLUMN(TblMedical[Smoker]), FALSE)</f>
        <v>No</v>
      </c>
      <c r="L1293" s="29" t="str" cm="1">
        <f t="array" ref="L1293">VLOOKUP($A1293, TblMedical[], COLUMN(TblMedical[Weight Status]), FALSE)</f>
        <v>Obesity</v>
      </c>
      <c r="M1293" s="29" t="str" cm="1">
        <f t="array" ref="M1293">VLOOKUP($A1293, TblMedical[], COLUMN(TblMedical[Diabetes Status]), FALSE)</f>
        <v>Normal</v>
      </c>
      <c r="N1293" s="30" cm="1">
        <f t="array" ref="N1293">VLOOKUP($A1293, TblHospital[], COLUMN(TblHospital[DateofBirth]), FALSE)</f>
        <v>28488</v>
      </c>
      <c r="O1293" s="35" t="str" cm="1">
        <f t="array" ref="O1293">VLOOKUP($A1293, TblHospital[], COLUMN(TblHospital[Hospital tier]), FALSE)</f>
        <v>tier - 2</v>
      </c>
      <c r="P1293" s="35" t="str" cm="1">
        <f t="array" ref="P1293">VLOOKUP($A1293, TblHospital[], COLUMN(TblHospital[City tier]), FALSE)</f>
        <v>tier - 3</v>
      </c>
      <c r="Q1293" s="35" t="str" cm="1">
        <f t="array" ref="Q1293">VLOOKUP($A1293, TblHospital[],COLUMN(TblHospital[State ID]), FALSE)</f>
        <v>R1011</v>
      </c>
      <c r="R1293" s="31"/>
      <c r="S1293" s="31"/>
      <c r="T1293" s="31"/>
    </row>
    <row r="1294" spans="1:20" x14ac:dyDescent="0.25">
      <c r="A1294" s="39" t="str">
        <f>TblNames[[#This Row],[Customer ID]]</f>
        <v>Id1293</v>
      </c>
      <c r="B1294" s="29" t="str" cm="1">
        <f t="array" ref="B1294">VLOOKUP($A1294, TblNames[], COLUMN(TblNames[First Name]), FALSE)</f>
        <v>Amy T</v>
      </c>
      <c r="C1294" s="29" cm="1">
        <f t="array" ref="C1294">VLOOKUP($A1294, TblMedical[], COLUMN(TblMedical[HBA1C]), FALSE)</f>
        <v>5.42</v>
      </c>
      <c r="D1294" s="34" cm="1">
        <f t="array" ref="D1294">VLOOKUP($A1294, TblHospital[], COLUMN(TblHospital[Charges]), FALSE)</f>
        <v>8516.83</v>
      </c>
      <c r="E1294" s="40" cm="1">
        <f t="array" ref="E1294">VLOOKUP($A1294, TblHospital[], COLUMN(TblHospital[Age]), FALSE)</f>
        <v>46</v>
      </c>
      <c r="F1294" s="29" cm="1">
        <f t="array" ref="F1294">VLOOKUP($A1294, TblMedical[], COLUMN(TblMedical[BMI]), FALSE)</f>
        <v>28.6</v>
      </c>
      <c r="G1294" s="29" t="str" cm="1">
        <f t="array" ref="G1294">VLOOKUP($A1294, TblMedical[], COLUMN(TblMedical[Heart Issues]), FALSE)</f>
        <v>No</v>
      </c>
      <c r="H1294" s="29" t="str" cm="1">
        <f t="array" ref="H1294">VLOOKUP($A1294, TblMedical[], COLUMN(TblMedical[Any Transplants]), FALSE)</f>
        <v>No</v>
      </c>
      <c r="I1294" s="29" t="str" cm="1">
        <f t="array" ref="I1294">VLOOKUP($A1294, TblMedical[], COLUMN(TblMedical[Cancer history]), FALSE)</f>
        <v>No</v>
      </c>
      <c r="J1294" s="29">
        <f>VLOOKUP($A1294, TblMedical[], 9, FALSE)</f>
        <v>0</v>
      </c>
      <c r="K1294" s="29" t="str" cm="1">
        <f t="array" ref="K1294">VLOOKUP($A1294, TblMedical[], COLUMN(TblMedical[Smoker]), FALSE)</f>
        <v>No</v>
      </c>
      <c r="L1294" s="29" t="str" cm="1">
        <f t="array" ref="L1294">VLOOKUP($A1294, TblMedical[], COLUMN(TblMedical[Weight Status]), FALSE)</f>
        <v>Overweight</v>
      </c>
      <c r="M1294" s="29" t="str" cm="1">
        <f t="array" ref="M1294">VLOOKUP($A1294, TblMedical[], COLUMN(TblMedical[Diabetes Status]), FALSE)</f>
        <v>Normal</v>
      </c>
      <c r="N1294" s="30" cm="1">
        <f t="array" ref="N1294">VLOOKUP($A1294, TblHospital[], COLUMN(TblHospital[DateofBirth]), FALSE)</f>
        <v>28297</v>
      </c>
      <c r="O1294" s="35" t="str" cm="1">
        <f t="array" ref="O1294">VLOOKUP($A1294, TblHospital[], COLUMN(TblHospital[Hospital tier]), FALSE)</f>
        <v>tier - 2</v>
      </c>
      <c r="P1294" s="35" t="str" cm="1">
        <f t="array" ref="P1294">VLOOKUP($A1294, TblHospital[], COLUMN(TblHospital[City tier]), FALSE)</f>
        <v>tier - 1</v>
      </c>
      <c r="Q1294" s="35" t="str" cm="1">
        <f t="array" ref="Q1294">VLOOKUP($A1294, TblHospital[],COLUMN(TblHospital[State ID]), FALSE)</f>
        <v>R1013</v>
      </c>
      <c r="R1294" s="31"/>
      <c r="S1294" s="31"/>
      <c r="T1294" s="31"/>
    </row>
    <row r="1295" spans="1:20" x14ac:dyDescent="0.25">
      <c r="A1295" s="39" t="str">
        <f>TblNames[[#This Row],[Customer ID]]</f>
        <v>Id1294</v>
      </c>
      <c r="B1295" s="29" t="str" cm="1">
        <f t="array" ref="B1295">VLOOKUP($A1295, TblNames[], COLUMN(TblNames[First Name]), FALSE)</f>
        <v>Katarina D</v>
      </c>
      <c r="C1295" s="29" cm="1">
        <f t="array" ref="C1295">VLOOKUP($A1295, TblMedical[], COLUMN(TblMedical[HBA1C]), FALSE)</f>
        <v>5.39</v>
      </c>
      <c r="D1295" s="34" cm="1">
        <f t="array" ref="D1295">VLOOKUP($A1295, TblHospital[], COLUMN(TblHospital[Charges]), FALSE)</f>
        <v>8515.76</v>
      </c>
      <c r="E1295" s="40" cm="1">
        <f t="array" ref="E1295">VLOOKUP($A1295, TblHospital[], COLUMN(TblHospital[Age]), FALSE)</f>
        <v>45</v>
      </c>
      <c r="F1295" s="29" cm="1">
        <f t="array" ref="F1295">VLOOKUP($A1295, TblMedical[], COLUMN(TblMedical[BMI]), FALSE)</f>
        <v>27.83</v>
      </c>
      <c r="G1295" s="29" t="str" cm="1">
        <f t="array" ref="G1295">VLOOKUP($A1295, TblMedical[], COLUMN(TblMedical[Heart Issues]), FALSE)</f>
        <v>No</v>
      </c>
      <c r="H1295" s="29" t="str" cm="1">
        <f t="array" ref="H1295">VLOOKUP($A1295, TblMedical[], COLUMN(TblMedical[Any Transplants]), FALSE)</f>
        <v>No</v>
      </c>
      <c r="I1295" s="29" t="str" cm="1">
        <f t="array" ref="I1295">VLOOKUP($A1295, TblMedical[], COLUMN(TblMedical[Cancer history]), FALSE)</f>
        <v>No</v>
      </c>
      <c r="J1295" s="29">
        <f>VLOOKUP($A1295, TblMedical[], 9, FALSE)</f>
        <v>0</v>
      </c>
      <c r="K1295" s="29" t="str" cm="1">
        <f t="array" ref="K1295">VLOOKUP($A1295, TblMedical[], COLUMN(TblMedical[Smoker]), FALSE)</f>
        <v>No</v>
      </c>
      <c r="L1295" s="29" t="str" cm="1">
        <f t="array" ref="L1295">VLOOKUP($A1295, TblMedical[], COLUMN(TblMedical[Weight Status]), FALSE)</f>
        <v>Overweight</v>
      </c>
      <c r="M1295" s="29" t="str" cm="1">
        <f t="array" ref="M1295">VLOOKUP($A1295, TblMedical[], COLUMN(TblMedical[Diabetes Status]), FALSE)</f>
        <v>Normal</v>
      </c>
      <c r="N1295" s="30" cm="1">
        <f t="array" ref="N1295">VLOOKUP($A1295, TblHospital[], COLUMN(TblHospital[DateofBirth]), FALSE)</f>
        <v>28485</v>
      </c>
      <c r="O1295" s="35" t="str" cm="1">
        <f t="array" ref="O1295">VLOOKUP($A1295, TblHospital[], COLUMN(TblHospital[Hospital tier]), FALSE)</f>
        <v>tier - 2</v>
      </c>
      <c r="P1295" s="35" t="str" cm="1">
        <f t="array" ref="P1295">VLOOKUP($A1295, TblHospital[], COLUMN(TblHospital[City tier]), FALSE)</f>
        <v>tier - 2</v>
      </c>
      <c r="Q1295" s="35" t="str" cm="1">
        <f t="array" ref="Q1295">VLOOKUP($A1295, TblHospital[],COLUMN(TblHospital[State ID]), FALSE)</f>
        <v>R1013</v>
      </c>
      <c r="R1295" s="31"/>
      <c r="S1295" s="31"/>
      <c r="T1295" s="31"/>
    </row>
    <row r="1296" spans="1:20" x14ac:dyDescent="0.25">
      <c r="A1296" s="39" t="str">
        <f>TblNames[[#This Row],[Customer ID]]</f>
        <v>Id1295</v>
      </c>
      <c r="B1296" s="29" t="str" cm="1">
        <f t="array" ref="B1296">VLOOKUP($A1296, TblNames[], COLUMN(TblNames[First Name]), FALSE)</f>
        <v>Bj</v>
      </c>
      <c r="C1296" s="29" cm="1">
        <f t="array" ref="C1296">VLOOKUP($A1296, TblMedical[], COLUMN(TblMedical[HBA1C]), FALSE)</f>
        <v>6</v>
      </c>
      <c r="D1296" s="34" cm="1">
        <f t="array" ref="D1296">VLOOKUP($A1296, TblHospital[], COLUMN(TblHospital[Charges]), FALSE)</f>
        <v>8471.65</v>
      </c>
      <c r="E1296" s="40" cm="1">
        <f t="array" ref="E1296">VLOOKUP($A1296, TblHospital[], COLUMN(TblHospital[Age]), FALSE)</f>
        <v>29</v>
      </c>
      <c r="F1296" s="29" cm="1">
        <f t="array" ref="F1296">VLOOKUP($A1296, TblMedical[], COLUMN(TblMedical[BMI]), FALSE)</f>
        <v>39.64</v>
      </c>
      <c r="G1296" s="29" t="str" cm="1">
        <f t="array" ref="G1296">VLOOKUP($A1296, TblMedical[], COLUMN(TblMedical[Heart Issues]), FALSE)</f>
        <v>No</v>
      </c>
      <c r="H1296" s="29" t="str" cm="1">
        <f t="array" ref="H1296">VLOOKUP($A1296, TblMedical[], COLUMN(TblMedical[Any Transplants]), FALSE)</f>
        <v>No</v>
      </c>
      <c r="I1296" s="29" t="str" cm="1">
        <f t="array" ref="I1296">VLOOKUP($A1296, TblMedical[], COLUMN(TblMedical[Cancer history]), FALSE)</f>
        <v>Yes</v>
      </c>
      <c r="J1296" s="29">
        <f>VLOOKUP($A1296, TblMedical[], 9, FALSE)</f>
        <v>1</v>
      </c>
      <c r="K1296" s="29" t="str" cm="1">
        <f t="array" ref="K1296">VLOOKUP($A1296, TblMedical[], COLUMN(TblMedical[Smoker]), FALSE)</f>
        <v>No</v>
      </c>
      <c r="L1296" s="29" t="str" cm="1">
        <f t="array" ref="L1296">VLOOKUP($A1296, TblMedical[], COLUMN(TblMedical[Weight Status]), FALSE)</f>
        <v>Obesity</v>
      </c>
      <c r="M1296" s="29" t="str" cm="1">
        <f t="array" ref="M1296">VLOOKUP($A1296, TblMedical[], COLUMN(TblMedical[Diabetes Status]), FALSE)</f>
        <v>Prediabetes</v>
      </c>
      <c r="N1296" s="30" cm="1">
        <f t="array" ref="N1296">VLOOKUP($A1296, TblHospital[], COLUMN(TblHospital[DateofBirth]), FALSE)</f>
        <v>34283</v>
      </c>
      <c r="O1296" s="35" t="str" cm="1">
        <f t="array" ref="O1296">VLOOKUP($A1296, TblHospital[], COLUMN(TblHospital[Hospital tier]), FALSE)</f>
        <v>tier - 2</v>
      </c>
      <c r="P1296" s="35" t="str" cm="1">
        <f t="array" ref="P1296">VLOOKUP($A1296, TblHospital[], COLUMN(TblHospital[City tier]), FALSE)</f>
        <v>tier - 1</v>
      </c>
      <c r="Q1296" s="35" t="str" cm="1">
        <f t="array" ref="Q1296">VLOOKUP($A1296, TblHospital[],COLUMN(TblHospital[State ID]), FALSE)</f>
        <v>R1012</v>
      </c>
      <c r="R1296" s="31"/>
      <c r="S1296" s="31"/>
      <c r="T1296" s="31"/>
    </row>
    <row r="1297" spans="1:20" x14ac:dyDescent="0.25">
      <c r="A1297" s="39" t="str">
        <f>TblNames[[#This Row],[Customer ID]]</f>
        <v>Id1296</v>
      </c>
      <c r="B1297" s="29" t="str" cm="1">
        <f t="array" ref="B1297">VLOOKUP($A1297, TblNames[], COLUMN(TblNames[First Name]), FALSE)</f>
        <v>Alison</v>
      </c>
      <c r="C1297" s="29" cm="1">
        <f t="array" ref="C1297">VLOOKUP($A1297, TblMedical[], COLUMN(TblMedical[HBA1C]), FALSE)</f>
        <v>6.02</v>
      </c>
      <c r="D1297" s="34" cm="1">
        <f t="array" ref="D1297">VLOOKUP($A1297, TblHospital[], COLUMN(TblHospital[Charges]), FALSE)</f>
        <v>8466.35</v>
      </c>
      <c r="E1297" s="40" cm="1">
        <f t="array" ref="E1297">VLOOKUP($A1297, TblHospital[], COLUMN(TblHospital[Age]), FALSE)</f>
        <v>30</v>
      </c>
      <c r="F1297" s="29" cm="1">
        <f t="array" ref="F1297">VLOOKUP($A1297, TblMedical[], COLUMN(TblMedical[BMI]), FALSE)</f>
        <v>38.479999999999997</v>
      </c>
      <c r="G1297" s="29" t="str" cm="1">
        <f t="array" ref="G1297">VLOOKUP($A1297, TblMedical[], COLUMN(TblMedical[Heart Issues]), FALSE)</f>
        <v>No</v>
      </c>
      <c r="H1297" s="29" t="str" cm="1">
        <f t="array" ref="H1297">VLOOKUP($A1297, TblMedical[], COLUMN(TblMedical[Any Transplants]), FALSE)</f>
        <v>No</v>
      </c>
      <c r="I1297" s="29" t="str" cm="1">
        <f t="array" ref="I1297">VLOOKUP($A1297, TblMedical[], COLUMN(TblMedical[Cancer history]), FALSE)</f>
        <v>No</v>
      </c>
      <c r="J1297" s="29">
        <f>VLOOKUP($A1297, TblMedical[], 9, FALSE)</f>
        <v>1</v>
      </c>
      <c r="K1297" s="29" t="str" cm="1">
        <f t="array" ref="K1297">VLOOKUP($A1297, TblMedical[], COLUMN(TblMedical[Smoker]), FALSE)</f>
        <v>No</v>
      </c>
      <c r="L1297" s="29" t="str" cm="1">
        <f t="array" ref="L1297">VLOOKUP($A1297, TblMedical[], COLUMN(TblMedical[Weight Status]), FALSE)</f>
        <v>Obesity</v>
      </c>
      <c r="M1297" s="29" t="str" cm="1">
        <f t="array" ref="M1297">VLOOKUP($A1297, TblMedical[], COLUMN(TblMedical[Diabetes Status]), FALSE)</f>
        <v>Prediabetes</v>
      </c>
      <c r="N1297" s="30" cm="1">
        <f t="array" ref="N1297">VLOOKUP($A1297, TblHospital[], COLUMN(TblHospital[DateofBirth]), FALSE)</f>
        <v>33856</v>
      </c>
      <c r="O1297" s="35" t="str" cm="1">
        <f t="array" ref="O1297">VLOOKUP($A1297, TblHospital[], COLUMN(TblHospital[Hospital tier]), FALSE)</f>
        <v>tier - 2</v>
      </c>
      <c r="P1297" s="35" t="str" cm="1">
        <f t="array" ref="P1297">VLOOKUP($A1297, TblHospital[], COLUMN(TblHospital[City tier]), FALSE)</f>
        <v>tier - 2</v>
      </c>
      <c r="Q1297" s="35" t="str" cm="1">
        <f t="array" ref="Q1297">VLOOKUP($A1297, TblHospital[],COLUMN(TblHospital[State ID]), FALSE)</f>
        <v>R1012</v>
      </c>
      <c r="R1297" s="31"/>
      <c r="S1297" s="31"/>
      <c r="T1297" s="31"/>
    </row>
    <row r="1298" spans="1:20" x14ac:dyDescent="0.25">
      <c r="A1298" s="39" t="str">
        <f>TblNames[[#This Row],[Customer ID]]</f>
        <v>Id1297</v>
      </c>
      <c r="B1298" s="29" t="str" cm="1">
        <f t="array" ref="B1298">VLOOKUP($A1298, TblNames[], COLUMN(TblNames[First Name]), FALSE)</f>
        <v>Neil K</v>
      </c>
      <c r="C1298" s="29" cm="1">
        <f t="array" ref="C1298">VLOOKUP($A1298, TblMedical[], COLUMN(TblMedical[HBA1C]), FALSE)</f>
        <v>4.62</v>
      </c>
      <c r="D1298" s="34" cm="1">
        <f t="array" ref="D1298">VLOOKUP($A1298, TblHospital[], COLUMN(TblHospital[Charges]), FALSE)</f>
        <v>8457.82</v>
      </c>
      <c r="E1298" s="40" cm="1">
        <f t="array" ref="E1298">VLOOKUP($A1298, TblHospital[], COLUMN(TblHospital[Age]), FALSE)</f>
        <v>50</v>
      </c>
      <c r="F1298" s="29" cm="1">
        <f t="array" ref="F1298">VLOOKUP($A1298, TblMedical[], COLUMN(TblMedical[BMI]), FALSE)</f>
        <v>36.200000000000003</v>
      </c>
      <c r="G1298" s="29" t="str" cm="1">
        <f t="array" ref="G1298">VLOOKUP($A1298, TblMedical[], COLUMN(TblMedical[Heart Issues]), FALSE)</f>
        <v>No</v>
      </c>
      <c r="H1298" s="29" t="str" cm="1">
        <f t="array" ref="H1298">VLOOKUP($A1298, TblMedical[], COLUMN(TblMedical[Any Transplants]), FALSE)</f>
        <v>No</v>
      </c>
      <c r="I1298" s="29" t="str" cm="1">
        <f t="array" ref="I1298">VLOOKUP($A1298, TblMedical[], COLUMN(TblMedical[Cancer history]), FALSE)</f>
        <v>No</v>
      </c>
      <c r="J1298" s="29">
        <f>VLOOKUP($A1298, TblMedical[], 9, FALSE)</f>
        <v>2</v>
      </c>
      <c r="K1298" s="29" t="str" cm="1">
        <f t="array" ref="K1298">VLOOKUP($A1298, TblMedical[], COLUMN(TblMedical[Smoker]), FALSE)</f>
        <v>No</v>
      </c>
      <c r="L1298" s="29" t="str" cm="1">
        <f t="array" ref="L1298">VLOOKUP($A1298, TblMedical[], COLUMN(TblMedical[Weight Status]), FALSE)</f>
        <v>Obesity</v>
      </c>
      <c r="M1298" s="29" t="str" cm="1">
        <f t="array" ref="M1298">VLOOKUP($A1298, TblMedical[], COLUMN(TblMedical[Diabetes Status]), FALSE)</f>
        <v>Normal</v>
      </c>
      <c r="N1298" s="30" cm="1">
        <f t="array" ref="N1298">VLOOKUP($A1298, TblHospital[], COLUMN(TblHospital[DateofBirth]), FALSE)</f>
        <v>26659</v>
      </c>
      <c r="O1298" s="35" t="str" cm="1">
        <f t="array" ref="O1298">VLOOKUP($A1298, TblHospital[], COLUMN(TblHospital[Hospital tier]), FALSE)</f>
        <v>tier - 2</v>
      </c>
      <c r="P1298" s="35" t="str" cm="1">
        <f t="array" ref="P1298">VLOOKUP($A1298, TblHospital[], COLUMN(TblHospital[City tier]), FALSE)</f>
        <v>tier - 3</v>
      </c>
      <c r="Q1298" s="35" t="str" cm="1">
        <f t="array" ref="Q1298">VLOOKUP($A1298, TblHospital[],COLUMN(TblHospital[State ID]), FALSE)</f>
        <v>R1011</v>
      </c>
      <c r="R1298" s="31"/>
      <c r="S1298" s="31"/>
      <c r="T1298" s="31"/>
    </row>
    <row r="1299" spans="1:20" x14ac:dyDescent="0.25">
      <c r="A1299" s="39" t="str">
        <f>TblNames[[#This Row],[Customer ID]]</f>
        <v>Id1298</v>
      </c>
      <c r="B1299" s="29" t="str" cm="1">
        <f t="array" ref="B1299">VLOOKUP($A1299, TblNames[], COLUMN(TblNames[First Name]), FALSE)</f>
        <v>Anne Hunter</v>
      </c>
      <c r="C1299" s="29" cm="1">
        <f t="array" ref="C1299">VLOOKUP($A1299, TblMedical[], COLUMN(TblMedical[HBA1C]), FALSE)</f>
        <v>5.59</v>
      </c>
      <c r="D1299" s="34" cm="1">
        <f t="array" ref="D1299">VLOOKUP($A1299, TblHospital[], COLUMN(TblHospital[Charges]), FALSE)</f>
        <v>8450.82</v>
      </c>
      <c r="E1299" s="40" cm="1">
        <f t="array" ref="E1299">VLOOKUP($A1299, TblHospital[], COLUMN(TblHospital[Age]), FALSE)</f>
        <v>39</v>
      </c>
      <c r="F1299" s="29" cm="1">
        <f t="array" ref="F1299">VLOOKUP($A1299, TblMedical[], COLUMN(TblMedical[BMI]), FALSE)</f>
        <v>27.13</v>
      </c>
      <c r="G1299" s="29" t="str" cm="1">
        <f t="array" ref="G1299">VLOOKUP($A1299, TblMedical[], COLUMN(TblMedical[Heart Issues]), FALSE)</f>
        <v>No</v>
      </c>
      <c r="H1299" s="29" t="str" cm="1">
        <f t="array" ref="H1299">VLOOKUP($A1299, TblMedical[], COLUMN(TblMedical[Any Transplants]), FALSE)</f>
        <v>No</v>
      </c>
      <c r="I1299" s="29" t="str" cm="1">
        <f t="array" ref="I1299">VLOOKUP($A1299, TblMedical[], COLUMN(TblMedical[Cancer history]), FALSE)</f>
        <v>No</v>
      </c>
      <c r="J1299" s="29">
        <f>VLOOKUP($A1299, TblMedical[], 9, FALSE)</f>
        <v>1</v>
      </c>
      <c r="K1299" s="29" t="str" cm="1">
        <f t="array" ref="K1299">VLOOKUP($A1299, TblMedical[], COLUMN(TblMedical[Smoker]), FALSE)</f>
        <v>No</v>
      </c>
      <c r="L1299" s="29" t="str" cm="1">
        <f t="array" ref="L1299">VLOOKUP($A1299, TblMedical[], COLUMN(TblMedical[Weight Status]), FALSE)</f>
        <v>Overweight</v>
      </c>
      <c r="M1299" s="29" t="str" cm="1">
        <f t="array" ref="M1299">VLOOKUP($A1299, TblMedical[], COLUMN(TblMedical[Diabetes Status]), FALSE)</f>
        <v>Normal</v>
      </c>
      <c r="N1299" s="30" cm="1">
        <f t="array" ref="N1299">VLOOKUP($A1299, TblHospital[], COLUMN(TblHospital[DateofBirth]), FALSE)</f>
        <v>30852</v>
      </c>
      <c r="O1299" s="35" t="str" cm="1">
        <f t="array" ref="O1299">VLOOKUP($A1299, TblHospital[], COLUMN(TblHospital[Hospital tier]), FALSE)</f>
        <v>tier - 2</v>
      </c>
      <c r="P1299" s="35" t="str" cm="1">
        <f t="array" ref="P1299">VLOOKUP($A1299, TblHospital[], COLUMN(TblHospital[City tier]), FALSE)</f>
        <v>tier - 2</v>
      </c>
      <c r="Q1299" s="35" t="str" cm="1">
        <f t="array" ref="Q1299">VLOOKUP($A1299, TblHospital[],COLUMN(TblHospital[State ID]), FALSE)</f>
        <v>R1025</v>
      </c>
      <c r="R1299" s="31"/>
      <c r="S1299" s="31"/>
      <c r="T1299" s="31"/>
    </row>
    <row r="1300" spans="1:20" x14ac:dyDescent="0.25">
      <c r="A1300" s="39" t="str">
        <f>TblNames[[#This Row],[Customer ID]]</f>
        <v>Id1299</v>
      </c>
      <c r="B1300" s="29" t="str" cm="1">
        <f t="array" ref="B1300">VLOOKUP($A1300, TblNames[], COLUMN(TblNames[First Name]), FALSE)</f>
        <v>Sandra</v>
      </c>
      <c r="C1300" s="29" cm="1">
        <f t="array" ref="C1300">VLOOKUP($A1300, TblMedical[], COLUMN(TblMedical[HBA1C]), FALSE)</f>
        <v>5.18</v>
      </c>
      <c r="D1300" s="34" cm="1">
        <f t="array" ref="D1300">VLOOKUP($A1300, TblHospital[], COLUMN(TblHospital[Charges]), FALSE)</f>
        <v>8448.66</v>
      </c>
      <c r="E1300" s="40" cm="1">
        <f t="array" ref="E1300">VLOOKUP($A1300, TblHospital[], COLUMN(TblHospital[Age]), FALSE)</f>
        <v>57</v>
      </c>
      <c r="F1300" s="29" cm="1">
        <f t="array" ref="F1300">VLOOKUP($A1300, TblMedical[], COLUMN(TblMedical[BMI]), FALSE)</f>
        <v>20.75</v>
      </c>
      <c r="G1300" s="29" t="str" cm="1">
        <f t="array" ref="G1300">VLOOKUP($A1300, TblMedical[], COLUMN(TblMedical[Heart Issues]), FALSE)</f>
        <v>Yes</v>
      </c>
      <c r="H1300" s="29" t="str" cm="1">
        <f t="array" ref="H1300">VLOOKUP($A1300, TblMedical[], COLUMN(TblMedical[Any Transplants]), FALSE)</f>
        <v>No</v>
      </c>
      <c r="I1300" s="29" t="str" cm="1">
        <f t="array" ref="I1300">VLOOKUP($A1300, TblMedical[], COLUMN(TblMedical[Cancer history]), FALSE)</f>
        <v>No</v>
      </c>
      <c r="J1300" s="29">
        <f>VLOOKUP($A1300, TblMedical[], 9, FALSE)</f>
        <v>2</v>
      </c>
      <c r="K1300" s="29" t="str" cm="1">
        <f t="array" ref="K1300">VLOOKUP($A1300, TblMedical[], COLUMN(TblMedical[Smoker]), FALSE)</f>
        <v>No</v>
      </c>
      <c r="L1300" s="29" t="str" cm="1">
        <f t="array" ref="L1300">VLOOKUP($A1300, TblMedical[], COLUMN(TblMedical[Weight Status]), FALSE)</f>
        <v>Normal Weight</v>
      </c>
      <c r="M1300" s="29" t="str" cm="1">
        <f t="array" ref="M1300">VLOOKUP($A1300, TblMedical[], COLUMN(TblMedical[Diabetes Status]), FALSE)</f>
        <v>Normal</v>
      </c>
      <c r="N1300" s="30" cm="1">
        <f t="array" ref="N1300">VLOOKUP($A1300, TblHospital[], COLUMN(TblHospital[DateofBirth]), FALSE)</f>
        <v>24270</v>
      </c>
      <c r="O1300" s="35" t="str" cm="1">
        <f t="array" ref="O1300">VLOOKUP($A1300, TblHospital[], COLUMN(TblHospital[Hospital tier]), FALSE)</f>
        <v>tier - 3</v>
      </c>
      <c r="P1300" s="35" t="str" cm="1">
        <f t="array" ref="P1300">VLOOKUP($A1300, TblHospital[], COLUMN(TblHospital[City tier]), FALSE)</f>
        <v>tier - 1</v>
      </c>
      <c r="Q1300" s="35" t="str" cm="1">
        <f t="array" ref="Q1300">VLOOKUP($A1300, TblHospital[],COLUMN(TblHospital[State ID]), FALSE)</f>
        <v>R1013</v>
      </c>
      <c r="R1300" s="31"/>
      <c r="S1300" s="31"/>
      <c r="T1300" s="31"/>
    </row>
    <row r="1301" spans="1:20" x14ac:dyDescent="0.25">
      <c r="A1301" s="39" t="str">
        <f>TblNames[[#This Row],[Customer ID]]</f>
        <v>Id1300</v>
      </c>
      <c r="B1301" s="29" t="str" cm="1">
        <f t="array" ref="B1301">VLOOKUP($A1301, TblNames[], COLUMN(TblNames[First Name]), FALSE)</f>
        <v>Robert</v>
      </c>
      <c r="C1301" s="29" cm="1">
        <f t="array" ref="C1301">VLOOKUP($A1301, TblMedical[], COLUMN(TblMedical[HBA1C]), FALSE)</f>
        <v>6.29</v>
      </c>
      <c r="D1301" s="34" cm="1">
        <f t="array" ref="D1301">VLOOKUP($A1301, TblHospital[], COLUMN(TblHospital[Charges]), FALSE)</f>
        <v>8444.4699999999993</v>
      </c>
      <c r="E1301" s="40" cm="1">
        <f t="array" ref="E1301">VLOOKUP($A1301, TblHospital[], COLUMN(TblHospital[Age]), FALSE)</f>
        <v>50</v>
      </c>
      <c r="F1301" s="29" cm="1">
        <f t="array" ref="F1301">VLOOKUP($A1301, TblMedical[], COLUMN(TblMedical[BMI]), FALSE)</f>
        <v>26.6</v>
      </c>
      <c r="G1301" s="29" t="str" cm="1">
        <f t="array" ref="G1301">VLOOKUP($A1301, TblMedical[], COLUMN(TblMedical[Heart Issues]), FALSE)</f>
        <v>No</v>
      </c>
      <c r="H1301" s="29" t="str" cm="1">
        <f t="array" ref="H1301">VLOOKUP($A1301, TblMedical[], COLUMN(TblMedical[Any Transplants]), FALSE)</f>
        <v>No</v>
      </c>
      <c r="I1301" s="29" t="str" cm="1">
        <f t="array" ref="I1301">VLOOKUP($A1301, TblMedical[], COLUMN(TblMedical[Cancer history]), FALSE)</f>
        <v>No</v>
      </c>
      <c r="J1301" s="29">
        <f>VLOOKUP($A1301, TblMedical[], 9, FALSE)</f>
        <v>2</v>
      </c>
      <c r="K1301" s="29" t="str" cm="1">
        <f t="array" ref="K1301">VLOOKUP($A1301, TblMedical[], COLUMN(TblMedical[Smoker]), FALSE)</f>
        <v>No</v>
      </c>
      <c r="L1301" s="29" t="str" cm="1">
        <f t="array" ref="L1301">VLOOKUP($A1301, TblMedical[], COLUMN(TblMedical[Weight Status]), FALSE)</f>
        <v>Overweight</v>
      </c>
      <c r="M1301" s="29" t="str" cm="1">
        <f t="array" ref="M1301">VLOOKUP($A1301, TblMedical[], COLUMN(TblMedical[Diabetes Status]), FALSE)</f>
        <v>Prediabetes</v>
      </c>
      <c r="N1301" s="30" cm="1">
        <f t="array" ref="N1301">VLOOKUP($A1301, TblHospital[], COLUMN(TblHospital[DateofBirth]), FALSE)</f>
        <v>26546</v>
      </c>
      <c r="O1301" s="35" t="str" cm="1">
        <f t="array" ref="O1301">VLOOKUP($A1301, TblHospital[], COLUMN(TblHospital[Hospital tier]), FALSE)</f>
        <v>tier - 3</v>
      </c>
      <c r="P1301" s="35" t="str" cm="1">
        <f t="array" ref="P1301">VLOOKUP($A1301, TblHospital[], COLUMN(TblHospital[City tier]), FALSE)</f>
        <v>tier - 1</v>
      </c>
      <c r="Q1301" s="35" t="str" cm="1">
        <f t="array" ref="Q1301">VLOOKUP($A1301, TblHospital[],COLUMN(TblHospital[State ID]), FALSE)</f>
        <v>R1011</v>
      </c>
      <c r="R1301" s="31"/>
      <c r="S1301" s="31"/>
      <c r="T1301" s="31"/>
    </row>
    <row r="1302" spans="1:20" x14ac:dyDescent="0.25">
      <c r="A1302" s="39" t="str">
        <f>TblNames[[#This Row],[Customer ID]]</f>
        <v>Id1301</v>
      </c>
      <c r="B1302" s="29" t="str" cm="1">
        <f t="array" ref="B1302">VLOOKUP($A1302, TblNames[], COLUMN(TblNames[First Name]), FALSE)</f>
        <v>Rodney</v>
      </c>
      <c r="C1302" s="29" cm="1">
        <f t="array" ref="C1302">VLOOKUP($A1302, TblMedical[], COLUMN(TblMedical[HBA1C]), FALSE)</f>
        <v>4.49</v>
      </c>
      <c r="D1302" s="34" cm="1">
        <f t="array" ref="D1302">VLOOKUP($A1302, TblHospital[], COLUMN(TblHospital[Charges]), FALSE)</f>
        <v>8442.67</v>
      </c>
      <c r="E1302" s="40" cm="1">
        <f t="array" ref="E1302">VLOOKUP($A1302, TblHospital[], COLUMN(TblHospital[Age]), FALSE)</f>
        <v>50</v>
      </c>
      <c r="F1302" s="29" cm="1">
        <f t="array" ref="F1302">VLOOKUP($A1302, TblMedical[], COLUMN(TblMedical[BMI]), FALSE)</f>
        <v>25.3</v>
      </c>
      <c r="G1302" s="29" t="str" cm="1">
        <f t="array" ref="G1302">VLOOKUP($A1302, TblMedical[], COLUMN(TblMedical[Heart Issues]), FALSE)</f>
        <v>No</v>
      </c>
      <c r="H1302" s="29" t="str" cm="1">
        <f t="array" ref="H1302">VLOOKUP($A1302, TblMedical[], COLUMN(TblMedical[Any Transplants]), FALSE)</f>
        <v>No</v>
      </c>
      <c r="I1302" s="29" t="str" cm="1">
        <f t="array" ref="I1302">VLOOKUP($A1302, TblMedical[], COLUMN(TblMedical[Cancer history]), FALSE)</f>
        <v>No</v>
      </c>
      <c r="J1302" s="29">
        <f>VLOOKUP($A1302, TblMedical[], 9, FALSE)</f>
        <v>2</v>
      </c>
      <c r="K1302" s="29" t="str" cm="1">
        <f t="array" ref="K1302">VLOOKUP($A1302, TblMedical[], COLUMN(TblMedical[Smoker]), FALSE)</f>
        <v>No</v>
      </c>
      <c r="L1302" s="29" t="str" cm="1">
        <f t="array" ref="L1302">VLOOKUP($A1302, TblMedical[], COLUMN(TblMedical[Weight Status]), FALSE)</f>
        <v>Overweight</v>
      </c>
      <c r="M1302" s="29" t="str" cm="1">
        <f t="array" ref="M1302">VLOOKUP($A1302, TblMedical[], COLUMN(TblMedical[Diabetes Status]), FALSE)</f>
        <v>Normal</v>
      </c>
      <c r="N1302" s="30" cm="1">
        <f t="array" ref="N1302">VLOOKUP($A1302, TblHospital[], COLUMN(TblHospital[DateofBirth]), FALSE)</f>
        <v>26551</v>
      </c>
      <c r="O1302" s="35" t="str" cm="1">
        <f t="array" ref="O1302">VLOOKUP($A1302, TblHospital[], COLUMN(TblHospital[Hospital tier]), FALSE)</f>
        <v>tier - 2</v>
      </c>
      <c r="P1302" s="35" t="str" cm="1">
        <f t="array" ref="P1302">VLOOKUP($A1302, TblHospital[], COLUMN(TblHospital[City tier]), FALSE)</f>
        <v>tier - 3</v>
      </c>
      <c r="Q1302" s="35" t="str" cm="1">
        <f t="array" ref="Q1302">VLOOKUP($A1302, TblHospital[],COLUMN(TblHospital[State ID]), FALSE)</f>
        <v>R1013</v>
      </c>
      <c r="R1302" s="31"/>
      <c r="S1302" s="31"/>
      <c r="T1302" s="31"/>
    </row>
    <row r="1303" spans="1:20" x14ac:dyDescent="0.25">
      <c r="A1303" s="39" t="str">
        <f>TblNames[[#This Row],[Customer ID]]</f>
        <v>Id1302</v>
      </c>
      <c r="B1303" s="29" t="str" cm="1">
        <f t="array" ref="B1303">VLOOKUP($A1303, TblNames[], COLUMN(TblNames[First Name]), FALSE)</f>
        <v>Carl R</v>
      </c>
      <c r="C1303" s="29" cm="1">
        <f t="array" ref="C1303">VLOOKUP($A1303, TblMedical[], COLUMN(TblMedical[HBA1C]), FALSE)</f>
        <v>11.82</v>
      </c>
      <c r="D1303" s="34" cm="1">
        <f t="array" ref="D1303">VLOOKUP($A1303, TblHospital[], COLUMN(TblHospital[Charges]), FALSE)</f>
        <v>8440.0499999999993</v>
      </c>
      <c r="E1303" s="40" cm="1">
        <f t="array" ref="E1303">VLOOKUP($A1303, TblHospital[], COLUMN(TblHospital[Age]), FALSE)</f>
        <v>59</v>
      </c>
      <c r="F1303" s="29" cm="1">
        <f t="array" ref="F1303">VLOOKUP($A1303, TblMedical[], COLUMN(TblMedical[BMI]), FALSE)</f>
        <v>18.84</v>
      </c>
      <c r="G1303" s="29" t="str" cm="1">
        <f t="array" ref="G1303">VLOOKUP($A1303, TblMedical[], COLUMN(TblMedical[Heart Issues]), FALSE)</f>
        <v>Yes</v>
      </c>
      <c r="H1303" s="29" t="str" cm="1">
        <f t="array" ref="H1303">VLOOKUP($A1303, TblMedical[], COLUMN(TblMedical[Any Transplants]), FALSE)</f>
        <v>No</v>
      </c>
      <c r="I1303" s="29" t="str" cm="1">
        <f t="array" ref="I1303">VLOOKUP($A1303, TblMedical[], COLUMN(TblMedical[Cancer history]), FALSE)</f>
        <v>Yes</v>
      </c>
      <c r="J1303" s="29">
        <f>VLOOKUP($A1303, TblMedical[], 9, FALSE)</f>
        <v>1</v>
      </c>
      <c r="K1303" s="29" t="str" cm="1">
        <f t="array" ref="K1303">VLOOKUP($A1303, TblMedical[], COLUMN(TblMedical[Smoker]), FALSE)</f>
        <v>No</v>
      </c>
      <c r="L1303" s="29" t="str" cm="1">
        <f t="array" ref="L1303">VLOOKUP($A1303, TblMedical[], COLUMN(TblMedical[Weight Status]), FALSE)</f>
        <v>Normal Weight</v>
      </c>
      <c r="M1303" s="29" t="str" cm="1">
        <f t="array" ref="M1303">VLOOKUP($A1303, TblMedical[], COLUMN(TblMedical[Diabetes Status]), FALSE)</f>
        <v>Diabetes</v>
      </c>
      <c r="N1303" s="30" cm="1">
        <f t="array" ref="N1303">VLOOKUP($A1303, TblHospital[], COLUMN(TblHospital[DateofBirth]), FALSE)</f>
        <v>23278</v>
      </c>
      <c r="O1303" s="35" t="str" cm="1">
        <f t="array" ref="O1303">VLOOKUP($A1303, TblHospital[], COLUMN(TblHospital[Hospital tier]), FALSE)</f>
        <v>tier - 3</v>
      </c>
      <c r="P1303" s="35" t="str" cm="1">
        <f t="array" ref="P1303">VLOOKUP($A1303, TblHospital[], COLUMN(TblHospital[City tier]), FALSE)</f>
        <v>tier - 2</v>
      </c>
      <c r="Q1303" s="35" t="str" cm="1">
        <f t="array" ref="Q1303">VLOOKUP($A1303, TblHospital[],COLUMN(TblHospital[State ID]), FALSE)</f>
        <v>R1013</v>
      </c>
      <c r="R1303" s="31"/>
      <c r="S1303" s="31"/>
      <c r="T1303" s="31"/>
    </row>
    <row r="1304" spans="1:20" x14ac:dyDescent="0.25">
      <c r="A1304" s="39" t="str">
        <f>TblNames[[#This Row],[Customer ID]]</f>
        <v>Id1303</v>
      </c>
      <c r="B1304" s="29" t="str" cm="1">
        <f t="array" ref="B1304">VLOOKUP($A1304, TblNames[], COLUMN(TblNames[First Name]), FALSE)</f>
        <v>Maximilian</v>
      </c>
      <c r="C1304" s="29" cm="1">
        <f t="array" ref="C1304">VLOOKUP($A1304, TblMedical[], COLUMN(TblMedical[HBA1C]), FALSE)</f>
        <v>7.41</v>
      </c>
      <c r="D1304" s="34" cm="1">
        <f t="array" ref="D1304">VLOOKUP($A1304, TblHospital[], COLUMN(TblHospital[Charges]), FALSE)</f>
        <v>8428.07</v>
      </c>
      <c r="E1304" s="40" cm="1">
        <f t="array" ref="E1304">VLOOKUP($A1304, TblHospital[], COLUMN(TblHospital[Age]), FALSE)</f>
        <v>47</v>
      </c>
      <c r="F1304" s="29" cm="1">
        <f t="array" ref="F1304">VLOOKUP($A1304, TblMedical[], COLUMN(TblMedical[BMI]), FALSE)</f>
        <v>19.57</v>
      </c>
      <c r="G1304" s="29" t="str" cm="1">
        <f t="array" ref="G1304">VLOOKUP($A1304, TblMedical[], COLUMN(TblMedical[Heart Issues]), FALSE)</f>
        <v>Yes</v>
      </c>
      <c r="H1304" s="29" t="str" cm="1">
        <f t="array" ref="H1304">VLOOKUP($A1304, TblMedical[], COLUMN(TblMedical[Any Transplants]), FALSE)</f>
        <v>No</v>
      </c>
      <c r="I1304" s="29" t="str" cm="1">
        <f t="array" ref="I1304">VLOOKUP($A1304, TblMedical[], COLUMN(TblMedical[Cancer history]), FALSE)</f>
        <v>No</v>
      </c>
      <c r="J1304" s="29">
        <f>VLOOKUP($A1304, TblMedical[], 9, FALSE)</f>
        <v>1</v>
      </c>
      <c r="K1304" s="29" t="str" cm="1">
        <f t="array" ref="K1304">VLOOKUP($A1304, TblMedical[], COLUMN(TblMedical[Smoker]), FALSE)</f>
        <v>No</v>
      </c>
      <c r="L1304" s="29" t="str" cm="1">
        <f t="array" ref="L1304">VLOOKUP($A1304, TblMedical[], COLUMN(TblMedical[Weight Status]), FALSE)</f>
        <v>Normal Weight</v>
      </c>
      <c r="M1304" s="29" t="str" cm="1">
        <f t="array" ref="M1304">VLOOKUP($A1304, TblMedical[], COLUMN(TblMedical[Diabetes Status]), FALSE)</f>
        <v>Prediabetes</v>
      </c>
      <c r="N1304" s="30" cm="1">
        <f t="array" ref="N1304">VLOOKUP($A1304, TblHospital[], COLUMN(TblHospital[DateofBirth]), FALSE)</f>
        <v>27665</v>
      </c>
      <c r="O1304" s="35" t="str" cm="1">
        <f t="array" ref="O1304">VLOOKUP($A1304, TblHospital[], COLUMN(TblHospital[Hospital tier]), FALSE)</f>
        <v>tier - 3</v>
      </c>
      <c r="P1304" s="35" t="str" cm="1">
        <f t="array" ref="P1304">VLOOKUP($A1304, TblHospital[], COLUMN(TblHospital[City tier]), FALSE)</f>
        <v>tier - 2</v>
      </c>
      <c r="Q1304" s="35" t="str" cm="1">
        <f t="array" ref="Q1304">VLOOKUP($A1304, TblHospital[],COLUMN(TblHospital[State ID]), FALSE)</f>
        <v>R1012</v>
      </c>
      <c r="R1304" s="31"/>
      <c r="S1304" s="31"/>
      <c r="T1304" s="31"/>
    </row>
    <row r="1305" spans="1:20" x14ac:dyDescent="0.25">
      <c r="A1305" s="39" t="str">
        <f>TblNames[[#This Row],[Customer ID]]</f>
        <v>Id1304</v>
      </c>
      <c r="B1305" s="29" t="str" cm="1">
        <f t="array" ref="B1305">VLOOKUP($A1305, TblNames[], COLUMN(TblNames[First Name]), FALSE)</f>
        <v>Erik</v>
      </c>
      <c r="C1305" s="29" cm="1">
        <f t="array" ref="C1305">VLOOKUP($A1305, TblMedical[], COLUMN(TblMedical[HBA1C]), FALSE)</f>
        <v>5.97</v>
      </c>
      <c r="D1305" s="34" cm="1">
        <f t="array" ref="D1305">VLOOKUP($A1305, TblHospital[], COLUMN(TblHospital[Charges]), FALSE)</f>
        <v>8413.4599999999991</v>
      </c>
      <c r="E1305" s="40" cm="1">
        <f t="array" ref="E1305">VLOOKUP($A1305, TblHospital[], COLUMN(TblHospital[Age]), FALSE)</f>
        <v>45</v>
      </c>
      <c r="F1305" s="29" cm="1">
        <f t="array" ref="F1305">VLOOKUP($A1305, TblMedical[], COLUMN(TblMedical[BMI]), FALSE)</f>
        <v>30.495000000000001</v>
      </c>
      <c r="G1305" s="29" t="str" cm="1">
        <f t="array" ref="G1305">VLOOKUP($A1305, TblMedical[], COLUMN(TblMedical[Heart Issues]), FALSE)</f>
        <v>No</v>
      </c>
      <c r="H1305" s="29" t="str" cm="1">
        <f t="array" ref="H1305">VLOOKUP($A1305, TblMedical[], COLUMN(TblMedical[Any Transplants]), FALSE)</f>
        <v>No</v>
      </c>
      <c r="I1305" s="29" t="str" cm="1">
        <f t="array" ref="I1305">VLOOKUP($A1305, TblMedical[], COLUMN(TblMedical[Cancer history]), FALSE)</f>
        <v>No</v>
      </c>
      <c r="J1305" s="29">
        <f>VLOOKUP($A1305, TblMedical[], 9, FALSE)</f>
        <v>0</v>
      </c>
      <c r="K1305" s="29" t="str" cm="1">
        <f t="array" ref="K1305">VLOOKUP($A1305, TblMedical[], COLUMN(TblMedical[Smoker]), FALSE)</f>
        <v>No</v>
      </c>
      <c r="L1305" s="29" t="str" cm="1">
        <f t="array" ref="L1305">VLOOKUP($A1305, TblMedical[], COLUMN(TblMedical[Weight Status]), FALSE)</f>
        <v>Obesity</v>
      </c>
      <c r="M1305" s="29" t="str" cm="1">
        <f t="array" ref="M1305">VLOOKUP($A1305, TblMedical[], COLUMN(TblMedical[Diabetes Status]), FALSE)</f>
        <v>Normal</v>
      </c>
      <c r="N1305" s="30" cm="1">
        <f t="array" ref="N1305">VLOOKUP($A1305, TblHospital[], COLUMN(TblHospital[DateofBirth]), FALSE)</f>
        <v>28372</v>
      </c>
      <c r="O1305" s="35" t="str" cm="1">
        <f t="array" ref="O1305">VLOOKUP($A1305, TblHospital[], COLUMN(TblHospital[Hospital tier]), FALSE)</f>
        <v>tier - 3</v>
      </c>
      <c r="P1305" s="35" t="str" cm="1">
        <f t="array" ref="P1305">VLOOKUP($A1305, TblHospital[], COLUMN(TblHospital[City tier]), FALSE)</f>
        <v>tier - 1</v>
      </c>
      <c r="Q1305" s="35" t="str" cm="1">
        <f t="array" ref="Q1305">VLOOKUP($A1305, TblHospital[],COLUMN(TblHospital[State ID]), FALSE)</f>
        <v>R1012</v>
      </c>
      <c r="R1305" s="31"/>
      <c r="S1305" s="31"/>
      <c r="T1305" s="31"/>
    </row>
    <row r="1306" spans="1:20" x14ac:dyDescent="0.25">
      <c r="A1306" s="39" t="str">
        <f>TblNames[[#This Row],[Customer ID]]</f>
        <v>Id1305</v>
      </c>
      <c r="B1306" s="29" t="str" cm="1">
        <f t="array" ref="B1306">VLOOKUP($A1306, TblNames[], COLUMN(TblNames[First Name]), FALSE)</f>
        <v>Christopher</v>
      </c>
      <c r="C1306" s="29" cm="1">
        <f t="array" ref="C1306">VLOOKUP($A1306, TblMedical[], COLUMN(TblMedical[HBA1C]), FALSE)</f>
        <v>5.74</v>
      </c>
      <c r="D1306" s="34" cm="1">
        <f t="array" ref="D1306">VLOOKUP($A1306, TblHospital[], COLUMN(TblHospital[Charges]), FALSE)</f>
        <v>8410.0499999999993</v>
      </c>
      <c r="E1306" s="40" cm="1">
        <f t="array" ref="E1306">VLOOKUP($A1306, TblHospital[], COLUMN(TblHospital[Age]), FALSE)</f>
        <v>44</v>
      </c>
      <c r="F1306" s="29" cm="1">
        <f t="array" ref="F1306">VLOOKUP($A1306, TblMedical[], COLUMN(TblMedical[BMI]), FALSE)</f>
        <v>30.114999999999998</v>
      </c>
      <c r="G1306" s="29" t="str" cm="1">
        <f t="array" ref="G1306">VLOOKUP($A1306, TblMedical[], COLUMN(TblMedical[Heart Issues]), FALSE)</f>
        <v>No</v>
      </c>
      <c r="H1306" s="29" t="str" cm="1">
        <f t="array" ref="H1306">VLOOKUP($A1306, TblMedical[], COLUMN(TblMedical[Any Transplants]), FALSE)</f>
        <v>No</v>
      </c>
      <c r="I1306" s="29" t="str" cm="1">
        <f t="array" ref="I1306">VLOOKUP($A1306, TblMedical[], COLUMN(TblMedical[Cancer history]), FALSE)</f>
        <v>Yes</v>
      </c>
      <c r="J1306" s="29">
        <f>VLOOKUP($A1306, TblMedical[], 9, FALSE)</f>
        <v>1</v>
      </c>
      <c r="K1306" s="29" t="str" cm="1">
        <f t="array" ref="K1306">VLOOKUP($A1306, TblMedical[], COLUMN(TblMedical[Smoker]), FALSE)</f>
        <v>No</v>
      </c>
      <c r="L1306" s="29" t="str" cm="1">
        <f t="array" ref="L1306">VLOOKUP($A1306, TblMedical[], COLUMN(TblMedical[Weight Status]), FALSE)</f>
        <v>Obesity</v>
      </c>
      <c r="M1306" s="29" t="str" cm="1">
        <f t="array" ref="M1306">VLOOKUP($A1306, TblMedical[], COLUMN(TblMedical[Diabetes Status]), FALSE)</f>
        <v>Normal</v>
      </c>
      <c r="N1306" s="30" cm="1">
        <f t="array" ref="N1306">VLOOKUP($A1306, TblHospital[], COLUMN(TblHospital[DateofBirth]), FALSE)</f>
        <v>29017</v>
      </c>
      <c r="O1306" s="35" t="str" cm="1">
        <f t="array" ref="O1306">VLOOKUP($A1306, TblHospital[], COLUMN(TblHospital[Hospital tier]), FALSE)</f>
        <v>tier - 2</v>
      </c>
      <c r="P1306" s="35" t="str" cm="1">
        <f t="array" ref="P1306">VLOOKUP($A1306, TblHospital[], COLUMN(TblHospital[City tier]), FALSE)</f>
        <v>tier - 2</v>
      </c>
      <c r="Q1306" s="35" t="str" cm="1">
        <f t="array" ref="Q1306">VLOOKUP($A1306, TblHospital[],COLUMN(TblHospital[State ID]), FALSE)</f>
        <v>R1012</v>
      </c>
      <c r="R1306" s="31"/>
      <c r="S1306" s="31"/>
      <c r="T1306" s="31"/>
    </row>
    <row r="1307" spans="1:20" x14ac:dyDescent="0.25">
      <c r="A1307" s="39" t="str">
        <f>TblNames[[#This Row],[Customer ID]]</f>
        <v>Id1306</v>
      </c>
      <c r="B1307" s="29" t="str" cm="1">
        <f t="array" ref="B1307">VLOOKUP($A1307, TblNames[], COLUMN(TblNames[First Name]), FALSE)</f>
        <v>Eirik</v>
      </c>
      <c r="C1307" s="29" cm="1">
        <f t="array" ref="C1307">VLOOKUP($A1307, TblMedical[], COLUMN(TblMedical[HBA1C]), FALSE)</f>
        <v>9.85</v>
      </c>
      <c r="D1307" s="34" cm="1">
        <f t="array" ref="D1307">VLOOKUP($A1307, TblHospital[], COLUMN(TblHospital[Charges]), FALSE)</f>
        <v>8400.01</v>
      </c>
      <c r="E1307" s="40" cm="1">
        <f t="array" ref="E1307">VLOOKUP($A1307, TblHospital[], COLUMN(TblHospital[Age]), FALSE)</f>
        <v>51</v>
      </c>
      <c r="F1307" s="29" cm="1">
        <f t="array" ref="F1307">VLOOKUP($A1307, TblMedical[], COLUMN(TblMedical[BMI]), FALSE)</f>
        <v>24.78</v>
      </c>
      <c r="G1307" s="29" t="str" cm="1">
        <f t="array" ref="G1307">VLOOKUP($A1307, TblMedical[], COLUMN(TblMedical[Heart Issues]), FALSE)</f>
        <v>No</v>
      </c>
      <c r="H1307" s="29" t="str" cm="1">
        <f t="array" ref="H1307">VLOOKUP($A1307, TblMedical[], COLUMN(TblMedical[Any Transplants]), FALSE)</f>
        <v>No</v>
      </c>
      <c r="I1307" s="29" t="str" cm="1">
        <f t="array" ref="I1307">VLOOKUP($A1307, TblMedical[], COLUMN(TblMedical[Cancer history]), FALSE)</f>
        <v>No</v>
      </c>
      <c r="J1307" s="29">
        <f>VLOOKUP($A1307, TblMedical[], 9, FALSE)</f>
        <v>0</v>
      </c>
      <c r="K1307" s="29" t="str" cm="1">
        <f t="array" ref="K1307">VLOOKUP($A1307, TblMedical[], COLUMN(TblMedical[Smoker]), FALSE)</f>
        <v>No</v>
      </c>
      <c r="L1307" s="29" t="str" cm="1">
        <f t="array" ref="L1307">VLOOKUP($A1307, TblMedical[], COLUMN(TblMedical[Weight Status]), FALSE)</f>
        <v>Normal Weight</v>
      </c>
      <c r="M1307" s="29" t="str" cm="1">
        <f t="array" ref="M1307">VLOOKUP($A1307, TblMedical[], COLUMN(TblMedical[Diabetes Status]), FALSE)</f>
        <v>Diabetes</v>
      </c>
      <c r="N1307" s="30" cm="1">
        <f t="array" ref="N1307">VLOOKUP($A1307, TblHospital[], COLUMN(TblHospital[DateofBirth]), FALSE)</f>
        <v>26194</v>
      </c>
      <c r="O1307" s="35" t="str" cm="1">
        <f t="array" ref="O1307">VLOOKUP($A1307, TblHospital[], COLUMN(TblHospital[Hospital tier]), FALSE)</f>
        <v>tier - 2</v>
      </c>
      <c r="P1307" s="35" t="str" cm="1">
        <f t="array" ref="P1307">VLOOKUP($A1307, TblHospital[], COLUMN(TblHospital[City tier]), FALSE)</f>
        <v>tier - 3</v>
      </c>
      <c r="Q1307" s="35" t="str" cm="1">
        <f t="array" ref="Q1307">VLOOKUP($A1307, TblHospital[],COLUMN(TblHospital[State ID]), FALSE)</f>
        <v>R1013</v>
      </c>
      <c r="R1307" s="31"/>
      <c r="S1307" s="31"/>
      <c r="T1307" s="31"/>
    </row>
    <row r="1308" spans="1:20" x14ac:dyDescent="0.25">
      <c r="A1308" s="39" t="str">
        <f>TblNames[[#This Row],[Customer ID]]</f>
        <v>Id1307</v>
      </c>
      <c r="B1308" s="29" t="str" cm="1">
        <f t="array" ref="B1308">VLOOKUP($A1308, TblNames[], COLUMN(TblNames[First Name]), FALSE)</f>
        <v>Rik</v>
      </c>
      <c r="C1308" s="29" cm="1">
        <f t="array" ref="C1308">VLOOKUP($A1308, TblMedical[], COLUMN(TblMedical[HBA1C]), FALSE)</f>
        <v>7.59</v>
      </c>
      <c r="D1308" s="34" cm="1">
        <f t="array" ref="D1308">VLOOKUP($A1308, TblHospital[], COLUMN(TblHospital[Charges]), FALSE)</f>
        <v>8396.6200000000008</v>
      </c>
      <c r="E1308" s="40" cm="1">
        <f t="array" ref="E1308">VLOOKUP($A1308, TblHospital[], COLUMN(TblHospital[Age]), FALSE)</f>
        <v>51</v>
      </c>
      <c r="F1308" s="29" cm="1">
        <f t="array" ref="F1308">VLOOKUP($A1308, TblMedical[], COLUMN(TblMedical[BMI]), FALSE)</f>
        <v>24.77</v>
      </c>
      <c r="G1308" s="29" t="str" cm="1">
        <f t="array" ref="G1308">VLOOKUP($A1308, TblMedical[], COLUMN(TblMedical[Heart Issues]), FALSE)</f>
        <v>No</v>
      </c>
      <c r="H1308" s="29" t="str" cm="1">
        <f t="array" ref="H1308">VLOOKUP($A1308, TblMedical[], COLUMN(TblMedical[Any Transplants]), FALSE)</f>
        <v>No</v>
      </c>
      <c r="I1308" s="29" t="str" cm="1">
        <f t="array" ref="I1308">VLOOKUP($A1308, TblMedical[], COLUMN(TblMedical[Cancer history]), FALSE)</f>
        <v>No</v>
      </c>
      <c r="J1308" s="29">
        <f>VLOOKUP($A1308, TblMedical[], 9, FALSE)</f>
        <v>0</v>
      </c>
      <c r="K1308" s="29" t="str" cm="1">
        <f t="array" ref="K1308">VLOOKUP($A1308, TblMedical[], COLUMN(TblMedical[Smoker]), FALSE)</f>
        <v>No</v>
      </c>
      <c r="L1308" s="29" t="str" cm="1">
        <f t="array" ref="L1308">VLOOKUP($A1308, TblMedical[], COLUMN(TblMedical[Weight Status]), FALSE)</f>
        <v>Normal Weight</v>
      </c>
      <c r="M1308" s="29" t="str" cm="1">
        <f t="array" ref="M1308">VLOOKUP($A1308, TblMedical[], COLUMN(TblMedical[Diabetes Status]), FALSE)</f>
        <v>Diabetes</v>
      </c>
      <c r="N1308" s="30" cm="1">
        <f t="array" ref="N1308">VLOOKUP($A1308, TblHospital[], COLUMN(TblHospital[DateofBirth]), FALSE)</f>
        <v>26180</v>
      </c>
      <c r="O1308" s="35" t="str" cm="1">
        <f t="array" ref="O1308">VLOOKUP($A1308, TblHospital[], COLUMN(TblHospital[Hospital tier]), FALSE)</f>
        <v>tier - 2</v>
      </c>
      <c r="P1308" s="35" t="str" cm="1">
        <f t="array" ref="P1308">VLOOKUP($A1308, TblHospital[], COLUMN(TblHospital[City tier]), FALSE)</f>
        <v>tier - 3</v>
      </c>
      <c r="Q1308" s="35" t="str" cm="1">
        <f t="array" ref="Q1308">VLOOKUP($A1308, TblHospital[],COLUMN(TblHospital[State ID]), FALSE)</f>
        <v>R1013</v>
      </c>
      <c r="R1308" s="31"/>
      <c r="S1308" s="31"/>
      <c r="T1308" s="31"/>
    </row>
    <row r="1309" spans="1:20" x14ac:dyDescent="0.25">
      <c r="A1309" s="39" t="str">
        <f>TblNames[[#This Row],[Customer ID]]</f>
        <v>Id1308</v>
      </c>
      <c r="B1309" s="29" t="str" cm="1">
        <f t="array" ref="B1309">VLOOKUP($A1309, TblNames[], COLUMN(TblNames[First Name]), FALSE)</f>
        <v>Matthew R</v>
      </c>
      <c r="C1309" s="29" cm="1">
        <f t="array" ref="C1309">VLOOKUP($A1309, TblMedical[], COLUMN(TblMedical[HBA1C]), FALSE)</f>
        <v>6.98</v>
      </c>
      <c r="D1309" s="34" cm="1">
        <f t="array" ref="D1309">VLOOKUP($A1309, TblHospital[], COLUMN(TblHospital[Charges]), FALSE)</f>
        <v>8355.5400000000009</v>
      </c>
      <c r="E1309" s="40" cm="1">
        <f t="array" ref="E1309">VLOOKUP($A1309, TblHospital[], COLUMN(TblHospital[Age]), FALSE)</f>
        <v>59</v>
      </c>
      <c r="F1309" s="29" cm="1">
        <f t="array" ref="F1309">VLOOKUP($A1309, TblMedical[], COLUMN(TblMedical[BMI]), FALSE)</f>
        <v>16.579999999999998</v>
      </c>
      <c r="G1309" s="29" t="str" cm="1">
        <f t="array" ref="G1309">VLOOKUP($A1309, TblMedical[], COLUMN(TblMedical[Heart Issues]), FALSE)</f>
        <v>Yes</v>
      </c>
      <c r="H1309" s="29" t="str" cm="1">
        <f t="array" ref="H1309">VLOOKUP($A1309, TblMedical[], COLUMN(TblMedical[Any Transplants]), FALSE)</f>
        <v>No</v>
      </c>
      <c r="I1309" s="29" t="str" cm="1">
        <f t="array" ref="I1309">VLOOKUP($A1309, TblMedical[], COLUMN(TblMedical[Cancer history]), FALSE)</f>
        <v>Yes</v>
      </c>
      <c r="J1309" s="29">
        <f>VLOOKUP($A1309, TblMedical[], 9, FALSE)</f>
        <v>1</v>
      </c>
      <c r="K1309" s="29" t="str" cm="1">
        <f t="array" ref="K1309">VLOOKUP($A1309, TblMedical[], COLUMN(TblMedical[Smoker]), FALSE)</f>
        <v>No</v>
      </c>
      <c r="L1309" s="29" t="str" cm="1">
        <f t="array" ref="L1309">VLOOKUP($A1309, TblMedical[], COLUMN(TblMedical[Weight Status]), FALSE)</f>
        <v>Underweight</v>
      </c>
      <c r="M1309" s="29" t="str" cm="1">
        <f t="array" ref="M1309">VLOOKUP($A1309, TblMedical[], COLUMN(TblMedical[Diabetes Status]), FALSE)</f>
        <v>Prediabetes</v>
      </c>
      <c r="N1309" s="30" cm="1">
        <f t="array" ref="N1309">VLOOKUP($A1309, TblHospital[], COLUMN(TblHospital[DateofBirth]), FALSE)</f>
        <v>23275</v>
      </c>
      <c r="O1309" s="35" t="str" cm="1">
        <f t="array" ref="O1309">VLOOKUP($A1309, TblHospital[], COLUMN(TblHospital[Hospital tier]), FALSE)</f>
        <v>tier - 3</v>
      </c>
      <c r="P1309" s="35" t="str" cm="1">
        <f t="array" ref="P1309">VLOOKUP($A1309, TblHospital[], COLUMN(TblHospital[City tier]), FALSE)</f>
        <v>tier - 3</v>
      </c>
      <c r="Q1309" s="35" t="str" cm="1">
        <f t="array" ref="Q1309">VLOOKUP($A1309, TblHospital[],COLUMN(TblHospital[State ID]), FALSE)</f>
        <v>R1012</v>
      </c>
      <c r="R1309" s="31"/>
      <c r="S1309" s="31"/>
      <c r="T1309" s="31"/>
    </row>
    <row r="1310" spans="1:20" x14ac:dyDescent="0.25">
      <c r="A1310" s="39" t="str">
        <f>TblNames[[#This Row],[Customer ID]]</f>
        <v>Id1309</v>
      </c>
      <c r="B1310" s="29" t="str" cm="1">
        <f t="array" ref="B1310">VLOOKUP($A1310, TblNames[], COLUMN(TblNames[First Name]), FALSE)</f>
        <v>Daniel G</v>
      </c>
      <c r="C1310" s="29" cm="1">
        <f t="array" ref="C1310">VLOOKUP($A1310, TblMedical[], COLUMN(TblMedical[HBA1C]), FALSE)</f>
        <v>4.7300000000000004</v>
      </c>
      <c r="D1310" s="34" cm="1">
        <f t="array" ref="D1310">VLOOKUP($A1310, TblHospital[], COLUMN(TblHospital[Charges]), FALSE)</f>
        <v>8347.16</v>
      </c>
      <c r="E1310" s="40" cm="1">
        <f t="array" ref="E1310">VLOOKUP($A1310, TblHospital[], COLUMN(TblHospital[Age]), FALSE)</f>
        <v>47</v>
      </c>
      <c r="F1310" s="29" cm="1">
        <f t="array" ref="F1310">VLOOKUP($A1310, TblMedical[], COLUMN(TblMedical[BMI]), FALSE)</f>
        <v>38.17</v>
      </c>
      <c r="G1310" s="29" t="str" cm="1">
        <f t="array" ref="G1310">VLOOKUP($A1310, TblMedical[], COLUMN(TblMedical[Heart Issues]), FALSE)</f>
        <v>Yes</v>
      </c>
      <c r="H1310" s="29" t="str" cm="1">
        <f t="array" ref="H1310">VLOOKUP($A1310, TblMedical[], COLUMN(TblMedical[Any Transplants]), FALSE)</f>
        <v>No</v>
      </c>
      <c r="I1310" s="29" t="str" cm="1">
        <f t="array" ref="I1310">VLOOKUP($A1310, TblMedical[], COLUMN(TblMedical[Cancer history]), FALSE)</f>
        <v>No</v>
      </c>
      <c r="J1310" s="29">
        <f>VLOOKUP($A1310, TblMedical[], 9, FALSE)</f>
        <v>0</v>
      </c>
      <c r="K1310" s="29" t="str" cm="1">
        <f t="array" ref="K1310">VLOOKUP($A1310, TblMedical[], COLUMN(TblMedical[Smoker]), FALSE)</f>
        <v>No</v>
      </c>
      <c r="L1310" s="29" t="str" cm="1">
        <f t="array" ref="L1310">VLOOKUP($A1310, TblMedical[], COLUMN(TblMedical[Weight Status]), FALSE)</f>
        <v>Obesity</v>
      </c>
      <c r="M1310" s="29" t="str" cm="1">
        <f t="array" ref="M1310">VLOOKUP($A1310, TblMedical[], COLUMN(TblMedical[Diabetes Status]), FALSE)</f>
        <v>Normal</v>
      </c>
      <c r="N1310" s="30" cm="1">
        <f t="array" ref="N1310">VLOOKUP($A1310, TblHospital[], COLUMN(TblHospital[DateofBirth]), FALSE)</f>
        <v>27923</v>
      </c>
      <c r="O1310" s="35" t="str" cm="1">
        <f t="array" ref="O1310">VLOOKUP($A1310, TblHospital[], COLUMN(TblHospital[Hospital tier]), FALSE)</f>
        <v>tier - 2</v>
      </c>
      <c r="P1310" s="35" t="str" cm="1">
        <f t="array" ref="P1310">VLOOKUP($A1310, TblHospital[], COLUMN(TblHospital[City tier]), FALSE)</f>
        <v>tier - 1</v>
      </c>
      <c r="Q1310" s="35" t="str" cm="1">
        <f t="array" ref="Q1310">VLOOKUP($A1310, TblHospital[],COLUMN(TblHospital[State ID]), FALSE)</f>
        <v>R1013</v>
      </c>
      <c r="R1310" s="31"/>
      <c r="S1310" s="31"/>
      <c r="T1310" s="31"/>
    </row>
    <row r="1311" spans="1:20" x14ac:dyDescent="0.25">
      <c r="A1311" s="39" t="str">
        <f>TblNames[[#This Row],[Customer ID]]</f>
        <v>Id1310</v>
      </c>
      <c r="B1311" s="29" t="str" cm="1">
        <f t="array" ref="B1311">VLOOKUP($A1311, TblNames[], COLUMN(TblNames[First Name]), FALSE)</f>
        <v>Yannick</v>
      </c>
      <c r="C1311" s="29" cm="1">
        <f t="array" ref="C1311">VLOOKUP($A1311, TblMedical[], COLUMN(TblMedical[HBA1C]), FALSE)</f>
        <v>4.76</v>
      </c>
      <c r="D1311" s="34" cm="1">
        <f t="array" ref="D1311">VLOOKUP($A1311, TblHospital[], COLUMN(TblHospital[Charges]), FALSE)</f>
        <v>8342.91</v>
      </c>
      <c r="E1311" s="40" cm="1">
        <f t="array" ref="E1311">VLOOKUP($A1311, TblHospital[], COLUMN(TblHospital[Age]), FALSE)</f>
        <v>47</v>
      </c>
      <c r="F1311" s="29" cm="1">
        <f t="array" ref="F1311">VLOOKUP($A1311, TblMedical[], COLUMN(TblMedical[BMI]), FALSE)</f>
        <v>39.424999999999997</v>
      </c>
      <c r="G1311" s="29" t="str" cm="1">
        <f t="array" ref="G1311">VLOOKUP($A1311, TblMedical[], COLUMN(TblMedical[Heart Issues]), FALSE)</f>
        <v>Yes</v>
      </c>
      <c r="H1311" s="29" t="str" cm="1">
        <f t="array" ref="H1311">VLOOKUP($A1311, TblMedical[], COLUMN(TblMedical[Any Transplants]), FALSE)</f>
        <v>No</v>
      </c>
      <c r="I1311" s="29" t="str" cm="1">
        <f t="array" ref="I1311">VLOOKUP($A1311, TblMedical[], COLUMN(TblMedical[Cancer history]), FALSE)</f>
        <v>No</v>
      </c>
      <c r="J1311" s="29">
        <f>VLOOKUP($A1311, TblMedical[], 9, FALSE)</f>
        <v>0</v>
      </c>
      <c r="K1311" s="29" t="str" cm="1">
        <f t="array" ref="K1311">VLOOKUP($A1311, TblMedical[], COLUMN(TblMedical[Smoker]), FALSE)</f>
        <v>No</v>
      </c>
      <c r="L1311" s="29" t="str" cm="1">
        <f t="array" ref="L1311">VLOOKUP($A1311, TblMedical[], COLUMN(TblMedical[Weight Status]), FALSE)</f>
        <v>Obesity</v>
      </c>
      <c r="M1311" s="29" t="str" cm="1">
        <f t="array" ref="M1311">VLOOKUP($A1311, TblMedical[], COLUMN(TblMedical[Diabetes Status]), FALSE)</f>
        <v>Normal</v>
      </c>
      <c r="N1311" s="30" cm="1">
        <f t="array" ref="N1311">VLOOKUP($A1311, TblHospital[], COLUMN(TblHospital[DateofBirth]), FALSE)</f>
        <v>27948</v>
      </c>
      <c r="O1311" s="35" t="str" cm="1">
        <f t="array" ref="O1311">VLOOKUP($A1311, TblHospital[], COLUMN(TblHospital[Hospital tier]), FALSE)</f>
        <v>tier - 3</v>
      </c>
      <c r="P1311" s="35" t="str" cm="1">
        <f t="array" ref="P1311">VLOOKUP($A1311, TblHospital[], COLUMN(TblHospital[City tier]), FALSE)</f>
        <v>tier - 1</v>
      </c>
      <c r="Q1311" s="35" t="str" cm="1">
        <f t="array" ref="Q1311">VLOOKUP($A1311, TblHospital[],COLUMN(TblHospital[State ID]), FALSE)</f>
        <v>R1016</v>
      </c>
      <c r="R1311" s="31"/>
      <c r="S1311" s="31"/>
      <c r="T1311" s="31"/>
    </row>
    <row r="1312" spans="1:20" x14ac:dyDescent="0.25">
      <c r="A1312" s="39" t="str">
        <f>TblNames[[#This Row],[Customer ID]]</f>
        <v>Id1311</v>
      </c>
      <c r="B1312" s="29" t="str" cm="1">
        <f t="array" ref="B1312">VLOOKUP($A1312, TblNames[], COLUMN(TblNames[First Name]), FALSE)</f>
        <v>Sean R</v>
      </c>
      <c r="C1312" s="29" cm="1">
        <f t="array" ref="C1312">VLOOKUP($A1312, TblMedical[], COLUMN(TblMedical[HBA1C]), FALSE)</f>
        <v>6.24</v>
      </c>
      <c r="D1312" s="34" cm="1">
        <f t="array" ref="D1312">VLOOKUP($A1312, TblHospital[], COLUMN(TblHospital[Charges]), FALSE)</f>
        <v>8334.59</v>
      </c>
      <c r="E1312" s="40" cm="1">
        <f t="array" ref="E1312">VLOOKUP($A1312, TblHospital[], COLUMN(TblHospital[Age]), FALSE)</f>
        <v>47</v>
      </c>
      <c r="F1312" s="29" cm="1">
        <f t="array" ref="F1312">VLOOKUP($A1312, TblMedical[], COLUMN(TblMedical[BMI]), FALSE)</f>
        <v>33.44</v>
      </c>
      <c r="G1312" s="29" t="str" cm="1">
        <f t="array" ref="G1312">VLOOKUP($A1312, TblMedical[], COLUMN(TblMedical[Heart Issues]), FALSE)</f>
        <v>Yes</v>
      </c>
      <c r="H1312" s="29" t="str" cm="1">
        <f t="array" ref="H1312">VLOOKUP($A1312, TblMedical[], COLUMN(TblMedical[Any Transplants]), FALSE)</f>
        <v>No</v>
      </c>
      <c r="I1312" s="29" t="str" cm="1">
        <f t="array" ref="I1312">VLOOKUP($A1312, TblMedical[], COLUMN(TblMedical[Cancer history]), FALSE)</f>
        <v>No</v>
      </c>
      <c r="J1312" s="29">
        <f>VLOOKUP($A1312, TblMedical[], 9, FALSE)</f>
        <v>0</v>
      </c>
      <c r="K1312" s="29" t="str" cm="1">
        <f t="array" ref="K1312">VLOOKUP($A1312, TblMedical[], COLUMN(TblMedical[Smoker]), FALSE)</f>
        <v>No</v>
      </c>
      <c r="L1312" s="29" t="str" cm="1">
        <f t="array" ref="L1312">VLOOKUP($A1312, TblMedical[], COLUMN(TblMedical[Weight Status]), FALSE)</f>
        <v>Obesity</v>
      </c>
      <c r="M1312" s="29" t="str" cm="1">
        <f t="array" ref="M1312">VLOOKUP($A1312, TblMedical[], COLUMN(TblMedical[Diabetes Status]), FALSE)</f>
        <v>Prediabetes</v>
      </c>
      <c r="N1312" s="30" cm="1">
        <f t="array" ref="N1312">VLOOKUP($A1312, TblHospital[], COLUMN(TblHospital[DateofBirth]), FALSE)</f>
        <v>27961</v>
      </c>
      <c r="O1312" s="35" t="str" cm="1">
        <f t="array" ref="O1312">VLOOKUP($A1312, TblHospital[], COLUMN(TblHospital[Hospital tier]), FALSE)</f>
        <v>tier - 3</v>
      </c>
      <c r="P1312" s="35" t="str" cm="1">
        <f t="array" ref="P1312">VLOOKUP($A1312, TblHospital[], COLUMN(TblHospital[City tier]), FALSE)</f>
        <v>tier - 2</v>
      </c>
      <c r="Q1312" s="35" t="str" cm="1">
        <f t="array" ref="Q1312">VLOOKUP($A1312, TblHospital[],COLUMN(TblHospital[State ID]), FALSE)</f>
        <v>R1016</v>
      </c>
      <c r="R1312" s="31"/>
      <c r="S1312" s="31"/>
      <c r="T1312" s="31"/>
    </row>
    <row r="1313" spans="1:20" x14ac:dyDescent="0.25">
      <c r="A1313" s="39" t="str">
        <f>TblNames[[#This Row],[Customer ID]]</f>
        <v>Id1312</v>
      </c>
      <c r="B1313" s="29" t="str" cm="1">
        <f t="array" ref="B1313">VLOOKUP($A1313, TblNames[], COLUMN(TblNames[First Name]), FALSE)</f>
        <v>Peter</v>
      </c>
      <c r="C1313" s="29" cm="1">
        <f t="array" ref="C1313">VLOOKUP($A1313, TblMedical[], COLUMN(TblMedical[HBA1C]), FALSE)</f>
        <v>5.44</v>
      </c>
      <c r="D1313" s="34" cm="1">
        <f t="array" ref="D1313">VLOOKUP($A1313, TblHospital[], COLUMN(TblHospital[Charges]), FALSE)</f>
        <v>8334.4599999999991</v>
      </c>
      <c r="E1313" s="40" cm="1">
        <f t="array" ref="E1313">VLOOKUP($A1313, TblHospital[], COLUMN(TblHospital[Age]), FALSE)</f>
        <v>47</v>
      </c>
      <c r="F1313" s="29" cm="1">
        <f t="array" ref="F1313">VLOOKUP($A1313, TblMedical[], COLUMN(TblMedical[BMI]), FALSE)</f>
        <v>33.344999999999999</v>
      </c>
      <c r="G1313" s="29" t="str" cm="1">
        <f t="array" ref="G1313">VLOOKUP($A1313, TblMedical[], COLUMN(TblMedical[Heart Issues]), FALSE)</f>
        <v>Yes</v>
      </c>
      <c r="H1313" s="29" t="str" cm="1">
        <f t="array" ref="H1313">VLOOKUP($A1313, TblMedical[], COLUMN(TblMedical[Any Transplants]), FALSE)</f>
        <v>No</v>
      </c>
      <c r="I1313" s="29" t="str" cm="1">
        <f t="array" ref="I1313">VLOOKUP($A1313, TblMedical[], COLUMN(TblMedical[Cancer history]), FALSE)</f>
        <v>No</v>
      </c>
      <c r="J1313" s="29">
        <f>VLOOKUP($A1313, TblMedical[], 9, FALSE)</f>
        <v>0</v>
      </c>
      <c r="K1313" s="29" t="str" cm="1">
        <f t="array" ref="K1313">VLOOKUP($A1313, TblMedical[], COLUMN(TblMedical[Smoker]), FALSE)</f>
        <v>No</v>
      </c>
      <c r="L1313" s="29" t="str" cm="1">
        <f t="array" ref="L1313">VLOOKUP($A1313, TblMedical[], COLUMN(TblMedical[Weight Status]), FALSE)</f>
        <v>Obesity</v>
      </c>
      <c r="M1313" s="29" t="str" cm="1">
        <f t="array" ref="M1313">VLOOKUP($A1313, TblMedical[], COLUMN(TblMedical[Diabetes Status]), FALSE)</f>
        <v>Normal</v>
      </c>
      <c r="N1313" s="30" cm="1">
        <f t="array" ref="N1313">VLOOKUP($A1313, TblHospital[], COLUMN(TblHospital[DateofBirth]), FALSE)</f>
        <v>27953</v>
      </c>
      <c r="O1313" s="35" t="str" cm="1">
        <f t="array" ref="O1313">VLOOKUP($A1313, TblHospital[], COLUMN(TblHospital[Hospital tier]), FALSE)</f>
        <v>tier - 3</v>
      </c>
      <c r="P1313" s="35" t="str" cm="1">
        <f t="array" ref="P1313">VLOOKUP($A1313, TblHospital[], COLUMN(TblHospital[City tier]), FALSE)</f>
        <v>tier - 2</v>
      </c>
      <c r="Q1313" s="35" t="str" cm="1">
        <f t="array" ref="Q1313">VLOOKUP($A1313, TblHospital[],COLUMN(TblHospital[State ID]), FALSE)</f>
        <v>R1016</v>
      </c>
      <c r="R1313" s="31"/>
      <c r="S1313" s="31"/>
      <c r="T1313" s="31"/>
    </row>
    <row r="1314" spans="1:20" x14ac:dyDescent="0.25">
      <c r="A1314" s="39" t="str">
        <f>TblNames[[#This Row],[Customer ID]]</f>
        <v>Id1313</v>
      </c>
      <c r="B1314" s="29" t="str" cm="1">
        <f t="array" ref="B1314">VLOOKUP($A1314, TblNames[], COLUMN(TblNames[First Name]), FALSE)</f>
        <v>Sara A</v>
      </c>
      <c r="C1314" s="29" cm="1">
        <f t="array" ref="C1314">VLOOKUP($A1314, TblMedical[], COLUMN(TblMedical[HBA1C]), FALSE)</f>
        <v>5.08</v>
      </c>
      <c r="D1314" s="34" cm="1">
        <f t="array" ref="D1314">VLOOKUP($A1314, TblHospital[], COLUMN(TblHospital[Charges]), FALSE)</f>
        <v>8314.65</v>
      </c>
      <c r="E1314" s="40" cm="1">
        <f t="array" ref="E1314">VLOOKUP($A1314, TblHospital[], COLUMN(TblHospital[Age]), FALSE)</f>
        <v>30</v>
      </c>
      <c r="F1314" s="29" cm="1">
        <f t="array" ref="F1314">VLOOKUP($A1314, TblMedical[], COLUMN(TblMedical[BMI]), FALSE)</f>
        <v>38.79</v>
      </c>
      <c r="G1314" s="29" t="str" cm="1">
        <f t="array" ref="G1314">VLOOKUP($A1314, TblMedical[], COLUMN(TblMedical[Heart Issues]), FALSE)</f>
        <v>No</v>
      </c>
      <c r="H1314" s="29" t="str" cm="1">
        <f t="array" ref="H1314">VLOOKUP($A1314, TblMedical[], COLUMN(TblMedical[Any Transplants]), FALSE)</f>
        <v>No</v>
      </c>
      <c r="I1314" s="29" t="str" cm="1">
        <f t="array" ref="I1314">VLOOKUP($A1314, TblMedical[], COLUMN(TblMedical[Cancer history]), FALSE)</f>
        <v>Yes</v>
      </c>
      <c r="J1314" s="29">
        <f>VLOOKUP($A1314, TblMedical[], 9, FALSE)</f>
        <v>1</v>
      </c>
      <c r="K1314" s="29" t="str" cm="1">
        <f t="array" ref="K1314">VLOOKUP($A1314, TblMedical[], COLUMN(TblMedical[Smoker]), FALSE)</f>
        <v>No</v>
      </c>
      <c r="L1314" s="29" t="str" cm="1">
        <f t="array" ref="L1314">VLOOKUP($A1314, TblMedical[], COLUMN(TblMedical[Weight Status]), FALSE)</f>
        <v>Obesity</v>
      </c>
      <c r="M1314" s="29" t="str" cm="1">
        <f t="array" ref="M1314">VLOOKUP($A1314, TblMedical[], COLUMN(TblMedical[Diabetes Status]), FALSE)</f>
        <v>Normal</v>
      </c>
      <c r="N1314" s="30" cm="1">
        <f t="array" ref="N1314">VLOOKUP($A1314, TblHospital[], COLUMN(TblHospital[DateofBirth]), FALSE)</f>
        <v>34142</v>
      </c>
      <c r="O1314" s="35" t="str" cm="1">
        <f t="array" ref="O1314">VLOOKUP($A1314, TblHospital[], COLUMN(TblHospital[Hospital tier]), FALSE)</f>
        <v>tier - 2</v>
      </c>
      <c r="P1314" s="35" t="str" cm="1">
        <f t="array" ref="P1314">VLOOKUP($A1314, TblHospital[], COLUMN(TblHospital[City tier]), FALSE)</f>
        <v>tier - 1</v>
      </c>
      <c r="Q1314" s="35" t="str" cm="1">
        <f t="array" ref="Q1314">VLOOKUP($A1314, TblHospital[],COLUMN(TblHospital[State ID]), FALSE)</f>
        <v>R1012</v>
      </c>
      <c r="R1314" s="31"/>
      <c r="S1314" s="31"/>
      <c r="T1314" s="31"/>
    </row>
    <row r="1315" spans="1:20" x14ac:dyDescent="0.25">
      <c r="A1315" s="39" t="str">
        <f>TblNames[[#This Row],[Customer ID]]</f>
        <v>Id1314</v>
      </c>
      <c r="B1315" s="29" t="str" cm="1">
        <f t="array" ref="B1315">VLOOKUP($A1315, TblNames[], COLUMN(TblNames[First Name]), FALSE)</f>
        <v>Erin C</v>
      </c>
      <c r="C1315" s="29" cm="1">
        <f t="array" ref="C1315">VLOOKUP($A1315, TblMedical[], COLUMN(TblMedical[HBA1C]), FALSE)</f>
        <v>4.87</v>
      </c>
      <c r="D1315" s="34" cm="1">
        <f t="array" ref="D1315">VLOOKUP($A1315, TblHospital[], COLUMN(TblHospital[Charges]), FALSE)</f>
        <v>8310.84</v>
      </c>
      <c r="E1315" s="40" cm="1">
        <f t="array" ref="E1315">VLOOKUP($A1315, TblHospital[], COLUMN(TblHospital[Age]), FALSE)</f>
        <v>43</v>
      </c>
      <c r="F1315" s="29" cm="1">
        <f t="array" ref="F1315">VLOOKUP($A1315, TblMedical[], COLUMN(TblMedical[BMI]), FALSE)</f>
        <v>30.684999999999999</v>
      </c>
      <c r="G1315" s="29" t="str" cm="1">
        <f t="array" ref="G1315">VLOOKUP($A1315, TblMedical[], COLUMN(TblMedical[Heart Issues]), FALSE)</f>
        <v>No</v>
      </c>
      <c r="H1315" s="29" t="str" cm="1">
        <f t="array" ref="H1315">VLOOKUP($A1315, TblMedical[], COLUMN(TblMedical[Any Transplants]), FALSE)</f>
        <v>No</v>
      </c>
      <c r="I1315" s="29" t="str" cm="1">
        <f t="array" ref="I1315">VLOOKUP($A1315, TblMedical[], COLUMN(TblMedical[Cancer history]), FALSE)</f>
        <v>Yes</v>
      </c>
      <c r="J1315" s="29">
        <f>VLOOKUP($A1315, TblMedical[], 9, FALSE)</f>
        <v>1</v>
      </c>
      <c r="K1315" s="29" t="str" cm="1">
        <f t="array" ref="K1315">VLOOKUP($A1315, TblMedical[], COLUMN(TblMedical[Smoker]), FALSE)</f>
        <v>No</v>
      </c>
      <c r="L1315" s="29" t="str" cm="1">
        <f t="array" ref="L1315">VLOOKUP($A1315, TblMedical[], COLUMN(TblMedical[Weight Status]), FALSE)</f>
        <v>Obesity</v>
      </c>
      <c r="M1315" s="29" t="str" cm="1">
        <f t="array" ref="M1315">VLOOKUP($A1315, TblMedical[], COLUMN(TblMedical[Diabetes Status]), FALSE)</f>
        <v>Normal</v>
      </c>
      <c r="N1315" s="30" cm="1">
        <f t="array" ref="N1315">VLOOKUP($A1315, TblHospital[], COLUMN(TblHospital[DateofBirth]), FALSE)</f>
        <v>29074</v>
      </c>
      <c r="O1315" s="35" t="str" cm="1">
        <f t="array" ref="O1315">VLOOKUP($A1315, TblHospital[], COLUMN(TblHospital[Hospital tier]), FALSE)</f>
        <v>tier - 2</v>
      </c>
      <c r="P1315" s="35" t="str" cm="1">
        <f t="array" ref="P1315">VLOOKUP($A1315, TblHospital[], COLUMN(TblHospital[City tier]), FALSE)</f>
        <v>tier - 2</v>
      </c>
      <c r="Q1315" s="35" t="str" cm="1">
        <f t="array" ref="Q1315">VLOOKUP($A1315, TblHospital[],COLUMN(TblHospital[State ID]), FALSE)</f>
        <v>R1012</v>
      </c>
      <c r="R1315" s="31"/>
      <c r="S1315" s="31"/>
      <c r="T1315" s="31"/>
    </row>
    <row r="1316" spans="1:20" x14ac:dyDescent="0.25">
      <c r="A1316" s="39" t="str">
        <f>TblNames[[#This Row],[Customer ID]]</f>
        <v>Id1315</v>
      </c>
      <c r="B1316" s="29" t="str" cm="1">
        <f t="array" ref="B1316">VLOOKUP($A1316, TblNames[], COLUMN(TblNames[First Name]), FALSE)</f>
        <v>Thibaud</v>
      </c>
      <c r="C1316" s="29" cm="1">
        <f t="array" ref="C1316">VLOOKUP($A1316, TblMedical[], COLUMN(TblMedical[HBA1C]), FALSE)</f>
        <v>8.17</v>
      </c>
      <c r="D1316" s="34" cm="1">
        <f t="array" ref="D1316">VLOOKUP($A1316, TblHospital[], COLUMN(TblHospital[Charges]), FALSE)</f>
        <v>8302.5400000000009</v>
      </c>
      <c r="E1316" s="40" cm="1">
        <f t="array" ref="E1316">VLOOKUP($A1316, TblHospital[], COLUMN(TblHospital[Age]), FALSE)</f>
        <v>45</v>
      </c>
      <c r="F1316" s="29" cm="1">
        <f t="array" ref="F1316">VLOOKUP($A1316, TblMedical[], COLUMN(TblMedical[BMI]), FALSE)</f>
        <v>22.135000000000002</v>
      </c>
      <c r="G1316" s="29" t="str" cm="1">
        <f t="array" ref="G1316">VLOOKUP($A1316, TblMedical[], COLUMN(TblMedical[Heart Issues]), FALSE)</f>
        <v>No</v>
      </c>
      <c r="H1316" s="29" t="str" cm="1">
        <f t="array" ref="H1316">VLOOKUP($A1316, TblMedical[], COLUMN(TblMedical[Any Transplants]), FALSE)</f>
        <v>No</v>
      </c>
      <c r="I1316" s="29" t="str" cm="1">
        <f t="array" ref="I1316">VLOOKUP($A1316, TblMedical[], COLUMN(TblMedical[Cancer history]), FALSE)</f>
        <v>No</v>
      </c>
      <c r="J1316" s="29">
        <f>VLOOKUP($A1316, TblMedical[], 9, FALSE)</f>
        <v>0</v>
      </c>
      <c r="K1316" s="29" t="str" cm="1">
        <f t="array" ref="K1316">VLOOKUP($A1316, TblMedical[], COLUMN(TblMedical[Smoker]), FALSE)</f>
        <v>No</v>
      </c>
      <c r="L1316" s="29" t="str" cm="1">
        <f t="array" ref="L1316">VLOOKUP($A1316, TblMedical[], COLUMN(TblMedical[Weight Status]), FALSE)</f>
        <v>Normal Weight</v>
      </c>
      <c r="M1316" s="29" t="str" cm="1">
        <f t="array" ref="M1316">VLOOKUP($A1316, TblMedical[], COLUMN(TblMedical[Diabetes Status]), FALSE)</f>
        <v>Diabetes</v>
      </c>
      <c r="N1316" s="30" cm="1">
        <f t="array" ref="N1316">VLOOKUP($A1316, TblHospital[], COLUMN(TblHospital[DateofBirth]), FALSE)</f>
        <v>28667</v>
      </c>
      <c r="O1316" s="35" t="str" cm="1">
        <f t="array" ref="O1316">VLOOKUP($A1316, TblHospital[], COLUMN(TblHospital[Hospital tier]), FALSE)</f>
        <v>tier - 3</v>
      </c>
      <c r="P1316" s="35" t="str" cm="1">
        <f t="array" ref="P1316">VLOOKUP($A1316, TblHospital[], COLUMN(TblHospital[City tier]), FALSE)</f>
        <v>tier - 3</v>
      </c>
      <c r="Q1316" s="35" t="str" cm="1">
        <f t="array" ref="Q1316">VLOOKUP($A1316, TblHospital[],COLUMN(TblHospital[State ID]), FALSE)</f>
        <v>R1016</v>
      </c>
      <c r="R1316" s="31"/>
      <c r="S1316" s="31"/>
      <c r="T1316" s="31"/>
    </row>
    <row r="1317" spans="1:20" x14ac:dyDescent="0.25">
      <c r="A1317" s="39" t="str">
        <f>TblNames[[#This Row],[Customer ID]]</f>
        <v>Id1316</v>
      </c>
      <c r="B1317" s="29" t="str" cm="1">
        <f t="array" ref="B1317">VLOOKUP($A1317, TblNames[], COLUMN(TblNames[First Name]), FALSE)</f>
        <v>Lisa</v>
      </c>
      <c r="C1317" s="29" cm="1">
        <f t="array" ref="C1317">VLOOKUP($A1317, TblMedical[], COLUMN(TblMedical[HBA1C]), FALSE)</f>
        <v>7.61</v>
      </c>
      <c r="D1317" s="34" cm="1">
        <f t="array" ref="D1317">VLOOKUP($A1317, TblHospital[], COLUMN(TblHospital[Charges]), FALSE)</f>
        <v>8283.68</v>
      </c>
      <c r="E1317" s="40" cm="1">
        <f t="array" ref="E1317">VLOOKUP($A1317, TblHospital[], COLUMN(TblHospital[Age]), FALSE)</f>
        <v>49</v>
      </c>
      <c r="F1317" s="29" cm="1">
        <f t="array" ref="F1317">VLOOKUP($A1317, TblMedical[], COLUMN(TblMedical[BMI]), FALSE)</f>
        <v>33.33</v>
      </c>
      <c r="G1317" s="29" t="str" cm="1">
        <f t="array" ref="G1317">VLOOKUP($A1317, TblMedical[], COLUMN(TblMedical[Heart Issues]), FALSE)</f>
        <v>No</v>
      </c>
      <c r="H1317" s="29" t="str" cm="1">
        <f t="array" ref="H1317">VLOOKUP($A1317, TblMedical[], COLUMN(TblMedical[Any Transplants]), FALSE)</f>
        <v>No</v>
      </c>
      <c r="I1317" s="29" t="str" cm="1">
        <f t="array" ref="I1317">VLOOKUP($A1317, TblMedical[], COLUMN(TblMedical[Cancer history]), FALSE)</f>
        <v>No</v>
      </c>
      <c r="J1317" s="29">
        <f>VLOOKUP($A1317, TblMedical[], 9, FALSE)</f>
        <v>0</v>
      </c>
      <c r="K1317" s="29" t="str" cm="1">
        <f t="array" ref="K1317">VLOOKUP($A1317, TblMedical[], COLUMN(TblMedical[Smoker]), FALSE)</f>
        <v>No</v>
      </c>
      <c r="L1317" s="29" t="str" cm="1">
        <f t="array" ref="L1317">VLOOKUP($A1317, TblMedical[], COLUMN(TblMedical[Weight Status]), FALSE)</f>
        <v>Obesity</v>
      </c>
      <c r="M1317" s="29" t="str" cm="1">
        <f t="array" ref="M1317">VLOOKUP($A1317, TblMedical[], COLUMN(TblMedical[Diabetes Status]), FALSE)</f>
        <v>Diabetes</v>
      </c>
      <c r="N1317" s="30" cm="1">
        <f t="array" ref="N1317">VLOOKUP($A1317, TblHospital[], COLUMN(TblHospital[DateofBirth]), FALSE)</f>
        <v>27186</v>
      </c>
      <c r="O1317" s="35" t="str" cm="1">
        <f t="array" ref="O1317">VLOOKUP($A1317, TblHospital[], COLUMN(TblHospital[Hospital tier]), FALSE)</f>
        <v>tier - 2</v>
      </c>
      <c r="P1317" s="35" t="str" cm="1">
        <f t="array" ref="P1317">VLOOKUP($A1317, TblHospital[], COLUMN(TblHospital[City tier]), FALSE)</f>
        <v>tier - 3</v>
      </c>
      <c r="Q1317" s="35" t="str" cm="1">
        <f t="array" ref="Q1317">VLOOKUP($A1317, TblHospital[],COLUMN(TblHospital[State ID]), FALSE)</f>
        <v>R1013</v>
      </c>
      <c r="R1317" s="31"/>
      <c r="S1317" s="31"/>
      <c r="T1317" s="31"/>
    </row>
    <row r="1318" spans="1:20" x14ac:dyDescent="0.25">
      <c r="A1318" s="39" t="str">
        <f>TblNames[[#This Row],[Customer ID]]</f>
        <v>Id1317</v>
      </c>
      <c r="B1318" s="29" t="str" cm="1">
        <f t="array" ref="B1318">VLOOKUP($A1318, TblNames[], COLUMN(TblNames[First Name]), FALSE)</f>
        <v>Gretchen K</v>
      </c>
      <c r="C1318" s="29" cm="1">
        <f t="array" ref="C1318">VLOOKUP($A1318, TblMedical[], COLUMN(TblMedical[HBA1C]), FALSE)</f>
        <v>10.1</v>
      </c>
      <c r="D1318" s="34" cm="1">
        <f t="array" ref="D1318">VLOOKUP($A1318, TblHospital[], COLUMN(TblHospital[Charges]), FALSE)</f>
        <v>8280.6200000000008</v>
      </c>
      <c r="E1318" s="40" cm="1">
        <f t="array" ref="E1318">VLOOKUP($A1318, TblHospital[], COLUMN(TblHospital[Age]), FALSE)</f>
        <v>48</v>
      </c>
      <c r="F1318" s="29" cm="1">
        <f t="array" ref="F1318">VLOOKUP($A1318, TblMedical[], COLUMN(TblMedical[BMI]), FALSE)</f>
        <v>31.13</v>
      </c>
      <c r="G1318" s="29" t="str" cm="1">
        <f t="array" ref="G1318">VLOOKUP($A1318, TblMedical[], COLUMN(TblMedical[Heart Issues]), FALSE)</f>
        <v>No</v>
      </c>
      <c r="H1318" s="29" t="str" cm="1">
        <f t="array" ref="H1318">VLOOKUP($A1318, TblMedical[], COLUMN(TblMedical[Any Transplants]), FALSE)</f>
        <v>No</v>
      </c>
      <c r="I1318" s="29" t="str" cm="1">
        <f t="array" ref="I1318">VLOOKUP($A1318, TblMedical[], COLUMN(TblMedical[Cancer history]), FALSE)</f>
        <v>No</v>
      </c>
      <c r="J1318" s="29">
        <f>VLOOKUP($A1318, TblMedical[], 9, FALSE)</f>
        <v>0</v>
      </c>
      <c r="K1318" s="29" t="str" cm="1">
        <f t="array" ref="K1318">VLOOKUP($A1318, TblMedical[], COLUMN(TblMedical[Smoker]), FALSE)</f>
        <v>No</v>
      </c>
      <c r="L1318" s="29" t="str" cm="1">
        <f t="array" ref="L1318">VLOOKUP($A1318, TblMedical[], COLUMN(TblMedical[Weight Status]), FALSE)</f>
        <v>Obesity</v>
      </c>
      <c r="M1318" s="29" t="str" cm="1">
        <f t="array" ref="M1318">VLOOKUP($A1318, TblMedical[], COLUMN(TblMedical[Diabetes Status]), FALSE)</f>
        <v>Diabetes</v>
      </c>
      <c r="N1318" s="30" cm="1">
        <f t="array" ref="N1318">VLOOKUP($A1318, TblHospital[], COLUMN(TblHospital[DateofBirth]), FALSE)</f>
        <v>27385</v>
      </c>
      <c r="O1318" s="35" t="str" cm="1">
        <f t="array" ref="O1318">VLOOKUP($A1318, TblHospital[], COLUMN(TblHospital[Hospital tier]), FALSE)</f>
        <v>tier - 2</v>
      </c>
      <c r="P1318" s="35" t="str" cm="1">
        <f t="array" ref="P1318">VLOOKUP($A1318, TblHospital[], COLUMN(TblHospital[City tier]), FALSE)</f>
        <v>tier - 2</v>
      </c>
      <c r="Q1318" s="35" t="str" cm="1">
        <f t="array" ref="Q1318">VLOOKUP($A1318, TblHospital[],COLUMN(TblHospital[State ID]), FALSE)</f>
        <v>R1013</v>
      </c>
      <c r="R1318" s="31"/>
      <c r="S1318" s="31"/>
      <c r="T1318" s="31"/>
    </row>
    <row r="1319" spans="1:20" x14ac:dyDescent="0.25">
      <c r="A1319" s="39" t="str">
        <f>TblNames[[#This Row],[Customer ID]]</f>
        <v>Id1318</v>
      </c>
      <c r="B1319" s="29" t="str" cm="1">
        <f t="array" ref="B1319">VLOOKUP($A1319, TblNames[], COLUMN(TblNames[First Name]), FALSE)</f>
        <v>Martina</v>
      </c>
      <c r="C1319" s="29" cm="1">
        <f t="array" ref="C1319">VLOOKUP($A1319, TblMedical[], COLUMN(TblMedical[HBA1C]), FALSE)</f>
        <v>11.24</v>
      </c>
      <c r="D1319" s="34" cm="1">
        <f t="array" ref="D1319">VLOOKUP($A1319, TblHospital[], COLUMN(TblHospital[Charges]), FALSE)</f>
        <v>8277.52</v>
      </c>
      <c r="E1319" s="40" cm="1">
        <f t="array" ref="E1319">VLOOKUP($A1319, TblHospital[], COLUMN(TblHospital[Age]), FALSE)</f>
        <v>48</v>
      </c>
      <c r="F1319" s="29" cm="1">
        <f t="array" ref="F1319">VLOOKUP($A1319, TblMedical[], COLUMN(TblMedical[BMI]), FALSE)</f>
        <v>28.9</v>
      </c>
      <c r="G1319" s="29" t="str" cm="1">
        <f t="array" ref="G1319">VLOOKUP($A1319, TblMedical[], COLUMN(TblMedical[Heart Issues]), FALSE)</f>
        <v>No</v>
      </c>
      <c r="H1319" s="29" t="str" cm="1">
        <f t="array" ref="H1319">VLOOKUP($A1319, TblMedical[], COLUMN(TblMedical[Any Transplants]), FALSE)</f>
        <v>No</v>
      </c>
      <c r="I1319" s="29" t="str" cm="1">
        <f t="array" ref="I1319">VLOOKUP($A1319, TblMedical[], COLUMN(TblMedical[Cancer history]), FALSE)</f>
        <v>No</v>
      </c>
      <c r="J1319" s="29">
        <f>VLOOKUP($A1319, TblMedical[], 9, FALSE)</f>
        <v>0</v>
      </c>
      <c r="K1319" s="29" t="str" cm="1">
        <f t="array" ref="K1319">VLOOKUP($A1319, TblMedical[], COLUMN(TblMedical[Smoker]), FALSE)</f>
        <v>No</v>
      </c>
      <c r="L1319" s="29" t="str" cm="1">
        <f t="array" ref="L1319">VLOOKUP($A1319, TblMedical[], COLUMN(TblMedical[Weight Status]), FALSE)</f>
        <v>Overweight</v>
      </c>
      <c r="M1319" s="29" t="str" cm="1">
        <f t="array" ref="M1319">VLOOKUP($A1319, TblMedical[], COLUMN(TblMedical[Diabetes Status]), FALSE)</f>
        <v>Diabetes</v>
      </c>
      <c r="N1319" s="30" cm="1">
        <f t="array" ref="N1319">VLOOKUP($A1319, TblHospital[], COLUMN(TblHospital[DateofBirth]), FALSE)</f>
        <v>27298</v>
      </c>
      <c r="O1319" s="35" t="str" cm="1">
        <f t="array" ref="O1319">VLOOKUP($A1319, TblHospital[], COLUMN(TblHospital[Hospital tier]), FALSE)</f>
        <v>tier - 2</v>
      </c>
      <c r="P1319" s="35" t="str" cm="1">
        <f t="array" ref="P1319">VLOOKUP($A1319, TblHospital[], COLUMN(TblHospital[City tier]), FALSE)</f>
        <v>tier - 2</v>
      </c>
      <c r="Q1319" s="35" t="str" cm="1">
        <f t="array" ref="Q1319">VLOOKUP($A1319, TblHospital[],COLUMN(TblHospital[State ID]), FALSE)</f>
        <v>R1011</v>
      </c>
      <c r="R1319" s="31"/>
      <c r="S1319" s="31"/>
      <c r="T1319" s="31"/>
    </row>
    <row r="1320" spans="1:20" x14ac:dyDescent="0.25">
      <c r="A1320" s="39" t="str">
        <f>TblNames[[#This Row],[Customer ID]]</f>
        <v>Id1319</v>
      </c>
      <c r="B1320" s="29" t="str" cm="1">
        <f t="array" ref="B1320">VLOOKUP($A1320, TblNames[], COLUMN(TblNames[First Name]), FALSE)</f>
        <v>Dustin J</v>
      </c>
      <c r="C1320" s="29" cm="1">
        <f t="array" ref="C1320">VLOOKUP($A1320, TblMedical[], COLUMN(TblMedical[HBA1C]), FALSE)</f>
        <v>6.1</v>
      </c>
      <c r="D1320" s="34" cm="1">
        <f t="array" ref="D1320">VLOOKUP($A1320, TblHospital[], COLUMN(TblHospital[Charges]), FALSE)</f>
        <v>8271.4599999999991</v>
      </c>
      <c r="E1320" s="40" cm="1">
        <f t="array" ref="E1320">VLOOKUP($A1320, TblHospital[], COLUMN(TblHospital[Age]), FALSE)</f>
        <v>22</v>
      </c>
      <c r="F1320" s="29" cm="1">
        <f t="array" ref="F1320">VLOOKUP($A1320, TblMedical[], COLUMN(TblMedical[BMI]), FALSE)</f>
        <v>43.31</v>
      </c>
      <c r="G1320" s="29" t="str" cm="1">
        <f t="array" ref="G1320">VLOOKUP($A1320, TblMedical[], COLUMN(TblMedical[Heart Issues]), FALSE)</f>
        <v>Yes</v>
      </c>
      <c r="H1320" s="29" t="str" cm="1">
        <f t="array" ref="H1320">VLOOKUP($A1320, TblMedical[], COLUMN(TblMedical[Any Transplants]), FALSE)</f>
        <v>yes</v>
      </c>
      <c r="I1320" s="29" t="str" cm="1">
        <f t="array" ref="I1320">VLOOKUP($A1320, TblMedical[], COLUMN(TblMedical[Cancer history]), FALSE)</f>
        <v>No</v>
      </c>
      <c r="J1320" s="29">
        <f>VLOOKUP($A1320, TblMedical[], 9, FALSE)</f>
        <v>1</v>
      </c>
      <c r="K1320" s="29" t="str" cm="1">
        <f t="array" ref="K1320">VLOOKUP($A1320, TblMedical[], COLUMN(TblMedical[Smoker]), FALSE)</f>
        <v>No</v>
      </c>
      <c r="L1320" s="29" t="str" cm="1">
        <f t="array" ref="L1320">VLOOKUP($A1320, TblMedical[], COLUMN(TblMedical[Weight Status]), FALSE)</f>
        <v>Obesity</v>
      </c>
      <c r="M1320" s="29" t="str" cm="1">
        <f t="array" ref="M1320">VLOOKUP($A1320, TblMedical[], COLUMN(TblMedical[Diabetes Status]), FALSE)</f>
        <v>Prediabetes</v>
      </c>
      <c r="N1320" s="30" cm="1">
        <f t="array" ref="N1320">VLOOKUP($A1320, TblHospital[], COLUMN(TblHospital[DateofBirth]), FALSE)</f>
        <v>36858</v>
      </c>
      <c r="O1320" s="35" t="str" cm="1">
        <f t="array" ref="O1320">VLOOKUP($A1320, TblHospital[], COLUMN(TblHospital[Hospital tier]), FALSE)</f>
        <v>tier - 2</v>
      </c>
      <c r="P1320" s="35" t="str" cm="1">
        <f t="array" ref="P1320">VLOOKUP($A1320, TblHospital[], COLUMN(TblHospital[City tier]), FALSE)</f>
        <v>tier - 1</v>
      </c>
      <c r="Q1320" s="35" t="str" cm="1">
        <f t="array" ref="Q1320">VLOOKUP($A1320, TblHospital[],COLUMN(TblHospital[State ID]), FALSE)</f>
        <v>R1023</v>
      </c>
      <c r="R1320" s="31"/>
      <c r="S1320" s="31"/>
      <c r="T1320" s="31"/>
    </row>
    <row r="1321" spans="1:20" x14ac:dyDescent="0.25">
      <c r="A1321" s="39" t="str">
        <f>TblNames[[#This Row],[Customer ID]]</f>
        <v>Id1320</v>
      </c>
      <c r="B1321" s="29" t="str" cm="1">
        <f t="array" ref="B1321">VLOOKUP($A1321, TblNames[], COLUMN(TblNames[First Name]), FALSE)</f>
        <v>Kelsey</v>
      </c>
      <c r="C1321" s="29" cm="1">
        <f t="array" ref="C1321">VLOOKUP($A1321, TblMedical[], COLUMN(TblMedical[HBA1C]), FALSE)</f>
        <v>6.98</v>
      </c>
      <c r="D1321" s="34" cm="1">
        <f t="array" ref="D1321">VLOOKUP($A1321, TblHospital[], COLUMN(TblHospital[Charges]), FALSE)</f>
        <v>8269.0400000000009</v>
      </c>
      <c r="E1321" s="40" cm="1">
        <f t="array" ref="E1321">VLOOKUP($A1321, TblHospital[], COLUMN(TblHospital[Age]), FALSE)</f>
        <v>49</v>
      </c>
      <c r="F1321" s="29" cm="1">
        <f t="array" ref="F1321">VLOOKUP($A1321, TblMedical[], COLUMN(TblMedical[BMI]), FALSE)</f>
        <v>22.8</v>
      </c>
      <c r="G1321" s="29" t="str" cm="1">
        <f t="array" ref="G1321">VLOOKUP($A1321, TblMedical[], COLUMN(TblMedical[Heart Issues]), FALSE)</f>
        <v>No</v>
      </c>
      <c r="H1321" s="29" t="str" cm="1">
        <f t="array" ref="H1321">VLOOKUP($A1321, TblMedical[], COLUMN(TblMedical[Any Transplants]), FALSE)</f>
        <v>No</v>
      </c>
      <c r="I1321" s="29" t="str" cm="1">
        <f t="array" ref="I1321">VLOOKUP($A1321, TblMedical[], COLUMN(TblMedical[Cancer history]), FALSE)</f>
        <v>No</v>
      </c>
      <c r="J1321" s="29">
        <f>VLOOKUP($A1321, TblMedical[], 9, FALSE)</f>
        <v>0</v>
      </c>
      <c r="K1321" s="29" t="str" cm="1">
        <f t="array" ref="K1321">VLOOKUP($A1321, TblMedical[], COLUMN(TblMedical[Smoker]), FALSE)</f>
        <v>No</v>
      </c>
      <c r="L1321" s="29" t="str" cm="1">
        <f t="array" ref="L1321">VLOOKUP($A1321, TblMedical[], COLUMN(TblMedical[Weight Status]), FALSE)</f>
        <v>Normal Weight</v>
      </c>
      <c r="M1321" s="29" t="str" cm="1">
        <f t="array" ref="M1321">VLOOKUP($A1321, TblMedical[], COLUMN(TblMedical[Diabetes Status]), FALSE)</f>
        <v>Prediabetes</v>
      </c>
      <c r="N1321" s="30" cm="1">
        <f t="array" ref="N1321">VLOOKUP($A1321, TblHospital[], COLUMN(TblHospital[DateofBirth]), FALSE)</f>
        <v>27246</v>
      </c>
      <c r="O1321" s="35" t="str" cm="1">
        <f t="array" ref="O1321">VLOOKUP($A1321, TblHospital[], COLUMN(TblHospital[Hospital tier]), FALSE)</f>
        <v>tier - 2</v>
      </c>
      <c r="P1321" s="35" t="str" cm="1">
        <f t="array" ref="P1321">VLOOKUP($A1321, TblHospital[], COLUMN(TblHospital[City tier]), FALSE)</f>
        <v>tier - 1</v>
      </c>
      <c r="Q1321" s="35" t="str" cm="1">
        <f t="array" ref="Q1321">VLOOKUP($A1321, TblHospital[],COLUMN(TblHospital[State ID]), FALSE)</f>
        <v>R1011</v>
      </c>
      <c r="R1321" s="31"/>
      <c r="S1321" s="31"/>
      <c r="T1321" s="31"/>
    </row>
    <row r="1322" spans="1:20" x14ac:dyDescent="0.25">
      <c r="A1322" s="39" t="str">
        <f>TblNames[[#This Row],[Customer ID]]</f>
        <v>Id1321</v>
      </c>
      <c r="B1322" s="29" t="str" cm="1">
        <f t="array" ref="B1322">VLOOKUP($A1322, TblNames[], COLUMN(TblNames[First Name]), FALSE)</f>
        <v>Daniel V</v>
      </c>
      <c r="C1322" s="29" cm="1">
        <f t="array" ref="C1322">VLOOKUP($A1322, TblMedical[], COLUMN(TblMedical[HBA1C]), FALSE)</f>
        <v>4</v>
      </c>
      <c r="D1322" s="34" cm="1">
        <f t="array" ref="D1322">VLOOKUP($A1322, TblHospital[], COLUMN(TblHospital[Charges]), FALSE)</f>
        <v>8268</v>
      </c>
      <c r="E1322" s="40" cm="1">
        <f t="array" ref="E1322">VLOOKUP($A1322, TblHospital[], COLUMN(TblHospital[Age]), FALSE)</f>
        <v>58</v>
      </c>
      <c r="F1322" s="29" cm="1">
        <f t="array" ref="F1322">VLOOKUP($A1322, TblMedical[], COLUMN(TblMedical[BMI]), FALSE)</f>
        <v>19.09</v>
      </c>
      <c r="G1322" s="29" t="str" cm="1">
        <f t="array" ref="G1322">VLOOKUP($A1322, TblMedical[], COLUMN(TblMedical[Heart Issues]), FALSE)</f>
        <v>Yes</v>
      </c>
      <c r="H1322" s="29" t="str" cm="1">
        <f t="array" ref="H1322">VLOOKUP($A1322, TblMedical[], COLUMN(TblMedical[Any Transplants]), FALSE)</f>
        <v>No</v>
      </c>
      <c r="I1322" s="29" t="str" cm="1">
        <f t="array" ref="I1322">VLOOKUP($A1322, TblMedical[], COLUMN(TblMedical[Cancer history]), FALSE)</f>
        <v>No</v>
      </c>
      <c r="J1322" s="29">
        <f>VLOOKUP($A1322, TblMedical[], 9, FALSE)</f>
        <v>1</v>
      </c>
      <c r="K1322" s="29" t="str" cm="1">
        <f t="array" ref="K1322">VLOOKUP($A1322, TblMedical[], COLUMN(TblMedical[Smoker]), FALSE)</f>
        <v>No</v>
      </c>
      <c r="L1322" s="29" t="str" cm="1">
        <f t="array" ref="L1322">VLOOKUP($A1322, TblMedical[], COLUMN(TblMedical[Weight Status]), FALSE)</f>
        <v>Normal Weight</v>
      </c>
      <c r="M1322" s="29" t="str" cm="1">
        <f t="array" ref="M1322">VLOOKUP($A1322, TblMedical[], COLUMN(TblMedical[Diabetes Status]), FALSE)</f>
        <v>Normal</v>
      </c>
      <c r="N1322" s="30" cm="1">
        <f t="array" ref="N1322">VLOOKUP($A1322, TblHospital[], COLUMN(TblHospital[DateofBirth]), FALSE)</f>
        <v>23625</v>
      </c>
      <c r="O1322" s="35" t="str" cm="1">
        <f t="array" ref="O1322">VLOOKUP($A1322, TblHospital[], COLUMN(TblHospital[Hospital tier]), FALSE)</f>
        <v>tier - 3</v>
      </c>
      <c r="P1322" s="35" t="str" cm="1">
        <f t="array" ref="P1322">VLOOKUP($A1322, TblHospital[], COLUMN(TblHospital[City tier]), FALSE)</f>
        <v>tier - 3</v>
      </c>
      <c r="Q1322" s="35" t="str" cm="1">
        <f t="array" ref="Q1322">VLOOKUP($A1322, TblHospital[],COLUMN(TblHospital[State ID]), FALSE)</f>
        <v>R1013</v>
      </c>
      <c r="R1322" s="31"/>
      <c r="S1322" s="31"/>
      <c r="T1322" s="31"/>
    </row>
    <row r="1323" spans="1:20" x14ac:dyDescent="0.25">
      <c r="A1323" s="39" t="str">
        <f>TblNames[[#This Row],[Customer ID]]</f>
        <v>Id1322</v>
      </c>
      <c r="B1323" s="29" t="str" cm="1">
        <f t="array" ref="B1323">VLOOKUP($A1323, TblNames[], COLUMN(TblNames[First Name]), FALSE)</f>
        <v>Saeger</v>
      </c>
      <c r="C1323" s="29" cm="1">
        <f t="array" ref="C1323">VLOOKUP($A1323, TblMedical[], COLUMN(TblMedical[HBA1C]), FALSE)</f>
        <v>4.2300000000000004</v>
      </c>
      <c r="D1323" s="34" cm="1">
        <f t="array" ref="D1323">VLOOKUP($A1323, TblHospital[], COLUMN(TblHospital[Charges]), FALSE)</f>
        <v>8252.2800000000007</v>
      </c>
      <c r="E1323" s="40" cm="1">
        <f t="array" ref="E1323">VLOOKUP($A1323, TblHospital[], COLUMN(TblHospital[Age]), FALSE)</f>
        <v>40</v>
      </c>
      <c r="F1323" s="29" cm="1">
        <f t="array" ref="F1323">VLOOKUP($A1323, TblMedical[], COLUMN(TblMedical[BMI]), FALSE)</f>
        <v>23.37</v>
      </c>
      <c r="G1323" s="29" t="str" cm="1">
        <f t="array" ref="G1323">VLOOKUP($A1323, TblMedical[], COLUMN(TblMedical[Heart Issues]), FALSE)</f>
        <v>No</v>
      </c>
      <c r="H1323" s="29" t="str" cm="1">
        <f t="array" ref="H1323">VLOOKUP($A1323, TblMedical[], COLUMN(TblMedical[Any Transplants]), FALSE)</f>
        <v>No</v>
      </c>
      <c r="I1323" s="29" t="str" cm="1">
        <f t="array" ref="I1323">VLOOKUP($A1323, TblMedical[], COLUMN(TblMedical[Cancer history]), FALSE)</f>
        <v>No</v>
      </c>
      <c r="J1323" s="29">
        <f>VLOOKUP($A1323, TblMedical[], 9, FALSE)</f>
        <v>0</v>
      </c>
      <c r="K1323" s="29" t="str" cm="1">
        <f t="array" ref="K1323">VLOOKUP($A1323, TblMedical[], COLUMN(TblMedical[Smoker]), FALSE)</f>
        <v>No</v>
      </c>
      <c r="L1323" s="29" t="str" cm="1">
        <f t="array" ref="L1323">VLOOKUP($A1323, TblMedical[], COLUMN(TblMedical[Weight Status]), FALSE)</f>
        <v>Normal Weight</v>
      </c>
      <c r="M1323" s="29" t="str" cm="1">
        <f t="array" ref="M1323">VLOOKUP($A1323, TblMedical[], COLUMN(TblMedical[Diabetes Status]), FALSE)</f>
        <v>Normal</v>
      </c>
      <c r="N1323" s="30" cm="1">
        <f t="array" ref="N1323">VLOOKUP($A1323, TblHospital[], COLUMN(TblHospital[DateofBirth]), FALSE)</f>
        <v>30221</v>
      </c>
      <c r="O1323" s="35" t="str" cm="1">
        <f t="array" ref="O1323">VLOOKUP($A1323, TblHospital[], COLUMN(TblHospital[Hospital tier]), FALSE)</f>
        <v>tier - 2</v>
      </c>
      <c r="P1323" s="35" t="str" cm="1">
        <f t="array" ref="P1323">VLOOKUP($A1323, TblHospital[], COLUMN(TblHospital[City tier]), FALSE)</f>
        <v>tier - 2</v>
      </c>
      <c r="Q1323" s="35" t="str" cm="1">
        <f t="array" ref="Q1323">VLOOKUP($A1323, TblHospital[],COLUMN(TblHospital[State ID]), FALSE)</f>
        <v>R1024</v>
      </c>
      <c r="R1323" s="31"/>
      <c r="S1323" s="31"/>
      <c r="T1323" s="31"/>
    </row>
    <row r="1324" spans="1:20" x14ac:dyDescent="0.25">
      <c r="A1324" s="39" t="str">
        <f>TblNames[[#This Row],[Customer ID]]</f>
        <v>Id1323</v>
      </c>
      <c r="B1324" s="29" t="str" cm="1">
        <f t="array" ref="B1324">VLOOKUP($A1324, TblNames[], COLUMN(TblNames[First Name]), FALSE)</f>
        <v>Buzunesh</v>
      </c>
      <c r="C1324" s="29" cm="1">
        <f t="array" ref="C1324">VLOOKUP($A1324, TblMedical[], COLUMN(TblMedical[HBA1C]), FALSE)</f>
        <v>4.72</v>
      </c>
      <c r="D1324" s="34" cm="1">
        <f t="array" ref="D1324">VLOOKUP($A1324, TblHospital[], COLUMN(TblHospital[Charges]), FALSE)</f>
        <v>8240.59</v>
      </c>
      <c r="E1324" s="40" cm="1">
        <f t="array" ref="E1324">VLOOKUP($A1324, TblHospital[], COLUMN(TblHospital[Age]), FALSE)</f>
        <v>46</v>
      </c>
      <c r="F1324" s="29" cm="1">
        <f t="array" ref="F1324">VLOOKUP($A1324, TblMedical[], COLUMN(TblMedical[BMI]), FALSE)</f>
        <v>33.44</v>
      </c>
      <c r="G1324" s="29" t="str" cm="1">
        <f t="array" ref="G1324">VLOOKUP($A1324, TblMedical[], COLUMN(TblMedical[Heart Issues]), FALSE)</f>
        <v>Yes</v>
      </c>
      <c r="H1324" s="29" t="str" cm="1">
        <f t="array" ref="H1324">VLOOKUP($A1324, TblMedical[], COLUMN(TblMedical[Any Transplants]), FALSE)</f>
        <v>No</v>
      </c>
      <c r="I1324" s="29" t="str" cm="1">
        <f t="array" ref="I1324">VLOOKUP($A1324, TblMedical[], COLUMN(TblMedical[Cancer history]), FALSE)</f>
        <v>No</v>
      </c>
      <c r="J1324" s="29">
        <f>VLOOKUP($A1324, TblMedical[], 9, FALSE)</f>
        <v>0</v>
      </c>
      <c r="K1324" s="29" t="str" cm="1">
        <f t="array" ref="K1324">VLOOKUP($A1324, TblMedical[], COLUMN(TblMedical[Smoker]), FALSE)</f>
        <v>No</v>
      </c>
      <c r="L1324" s="29" t="str" cm="1">
        <f t="array" ref="L1324">VLOOKUP($A1324, TblMedical[], COLUMN(TblMedical[Weight Status]), FALSE)</f>
        <v>Obesity</v>
      </c>
      <c r="M1324" s="29" t="str" cm="1">
        <f t="array" ref="M1324">VLOOKUP($A1324, TblMedical[], COLUMN(TblMedical[Diabetes Status]), FALSE)</f>
        <v>Normal</v>
      </c>
      <c r="N1324" s="30" cm="1">
        <f t="array" ref="N1324">VLOOKUP($A1324, TblHospital[], COLUMN(TblHospital[DateofBirth]), FALSE)</f>
        <v>28005</v>
      </c>
      <c r="O1324" s="35" t="str" cm="1">
        <f t="array" ref="O1324">VLOOKUP($A1324, TblHospital[], COLUMN(TblHospital[Hospital tier]), FALSE)</f>
        <v>tier - 2</v>
      </c>
      <c r="P1324" s="35" t="str" cm="1">
        <f t="array" ref="P1324">VLOOKUP($A1324, TblHospital[], COLUMN(TblHospital[City tier]), FALSE)</f>
        <v>tier - 2</v>
      </c>
      <c r="Q1324" s="35" t="str" cm="1">
        <f t="array" ref="Q1324">VLOOKUP($A1324, TblHospital[],COLUMN(TblHospital[State ID]), FALSE)</f>
        <v>R1013</v>
      </c>
      <c r="R1324" s="31"/>
      <c r="S1324" s="31"/>
      <c r="T1324" s="31"/>
    </row>
    <row r="1325" spans="1:20" x14ac:dyDescent="0.25">
      <c r="A1325" s="39" t="str">
        <f>TblNames[[#This Row],[Customer ID]]</f>
        <v>Id1324</v>
      </c>
      <c r="B1325" s="29" t="str" cm="1">
        <f t="array" ref="B1325">VLOOKUP($A1325, TblNames[], COLUMN(TblNames[First Name]), FALSE)</f>
        <v>Mirte</v>
      </c>
      <c r="C1325" s="29" cm="1">
        <f t="array" ref="C1325">VLOOKUP($A1325, TblMedical[], COLUMN(TblMedical[HBA1C]), FALSE)</f>
        <v>5.63</v>
      </c>
      <c r="D1325" s="34" cm="1">
        <f t="array" ref="D1325">VLOOKUP($A1325, TblHospital[], COLUMN(TblHospital[Charges]), FALSE)</f>
        <v>8233.1</v>
      </c>
      <c r="E1325" s="40" cm="1">
        <f t="array" ref="E1325">VLOOKUP($A1325, TblHospital[], COLUMN(TblHospital[Age]), FALSE)</f>
        <v>47</v>
      </c>
      <c r="F1325" s="29" cm="1">
        <f t="array" ref="F1325">VLOOKUP($A1325, TblMedical[], COLUMN(TblMedical[BMI]), FALSE)</f>
        <v>28.05</v>
      </c>
      <c r="G1325" s="29" t="str" cm="1">
        <f t="array" ref="G1325">VLOOKUP($A1325, TblMedical[], COLUMN(TblMedical[Heart Issues]), FALSE)</f>
        <v>Yes</v>
      </c>
      <c r="H1325" s="29" t="str" cm="1">
        <f t="array" ref="H1325">VLOOKUP($A1325, TblMedical[], COLUMN(TblMedical[Any Transplants]), FALSE)</f>
        <v>No</v>
      </c>
      <c r="I1325" s="29" t="str" cm="1">
        <f t="array" ref="I1325">VLOOKUP($A1325, TblMedical[], COLUMN(TblMedical[Cancer history]), FALSE)</f>
        <v>No</v>
      </c>
      <c r="J1325" s="29">
        <f>VLOOKUP($A1325, TblMedical[], 9, FALSE)</f>
        <v>0</v>
      </c>
      <c r="K1325" s="29" t="str" cm="1">
        <f t="array" ref="K1325">VLOOKUP($A1325, TblMedical[], COLUMN(TblMedical[Smoker]), FALSE)</f>
        <v>No</v>
      </c>
      <c r="L1325" s="29" t="str" cm="1">
        <f t="array" ref="L1325">VLOOKUP($A1325, TblMedical[], COLUMN(TblMedical[Weight Status]), FALSE)</f>
        <v>Overweight</v>
      </c>
      <c r="M1325" s="29" t="str" cm="1">
        <f t="array" ref="M1325">VLOOKUP($A1325, TblMedical[], COLUMN(TblMedical[Diabetes Status]), FALSE)</f>
        <v>Normal</v>
      </c>
      <c r="N1325" s="30" cm="1">
        <f t="array" ref="N1325">VLOOKUP($A1325, TblHospital[], COLUMN(TblHospital[DateofBirth]), FALSE)</f>
        <v>27941</v>
      </c>
      <c r="O1325" s="35" t="str" cm="1">
        <f t="array" ref="O1325">VLOOKUP($A1325, TblHospital[], COLUMN(TblHospital[Hospital tier]), FALSE)</f>
        <v>tier - 2</v>
      </c>
      <c r="P1325" s="35" t="str" cm="1">
        <f t="array" ref="P1325">VLOOKUP($A1325, TblHospital[], COLUMN(TblHospital[City tier]), FALSE)</f>
        <v>tier - 2</v>
      </c>
      <c r="Q1325" s="35" t="str" cm="1">
        <f t="array" ref="Q1325">VLOOKUP($A1325, TblHospital[],COLUMN(TblHospital[State ID]), FALSE)</f>
        <v>R1013</v>
      </c>
      <c r="R1325" s="31"/>
      <c r="S1325" s="31"/>
      <c r="T1325" s="31"/>
    </row>
    <row r="1326" spans="1:20" x14ac:dyDescent="0.25">
      <c r="A1326" s="39" t="str">
        <f>TblNames[[#This Row],[Customer ID]]</f>
        <v>Id1325</v>
      </c>
      <c r="B1326" s="29" t="str" cm="1">
        <f t="array" ref="B1326">VLOOKUP($A1326, TblNames[], COLUMN(TblNames[First Name]), FALSE)</f>
        <v>Megan</v>
      </c>
      <c r="C1326" s="29" cm="1">
        <f t="array" ref="C1326">VLOOKUP($A1326, TblMedical[], COLUMN(TblMedical[HBA1C]), FALSE)</f>
        <v>5.83</v>
      </c>
      <c r="D1326" s="34" cm="1">
        <f t="array" ref="D1326">VLOOKUP($A1326, TblHospital[], COLUMN(TblHospital[Charges]), FALSE)</f>
        <v>8232.64</v>
      </c>
      <c r="E1326" s="40" cm="1">
        <f t="array" ref="E1326">VLOOKUP($A1326, TblHospital[], COLUMN(TblHospital[Age]), FALSE)</f>
        <v>46</v>
      </c>
      <c r="F1326" s="29" cm="1">
        <f t="array" ref="F1326">VLOOKUP($A1326, TblMedical[], COLUMN(TblMedical[BMI]), FALSE)</f>
        <v>27.72</v>
      </c>
      <c r="G1326" s="29" t="str" cm="1">
        <f t="array" ref="G1326">VLOOKUP($A1326, TblMedical[], COLUMN(TblMedical[Heart Issues]), FALSE)</f>
        <v>Yes</v>
      </c>
      <c r="H1326" s="29" t="str" cm="1">
        <f t="array" ref="H1326">VLOOKUP($A1326, TblMedical[], COLUMN(TblMedical[Any Transplants]), FALSE)</f>
        <v>No</v>
      </c>
      <c r="I1326" s="29" t="str" cm="1">
        <f t="array" ref="I1326">VLOOKUP($A1326, TblMedical[], COLUMN(TblMedical[Cancer history]), FALSE)</f>
        <v>No</v>
      </c>
      <c r="J1326" s="29">
        <f>VLOOKUP($A1326, TblMedical[], 9, FALSE)</f>
        <v>0</v>
      </c>
      <c r="K1326" s="29" t="str" cm="1">
        <f t="array" ref="K1326">VLOOKUP($A1326, TblMedical[], COLUMN(TblMedical[Smoker]), FALSE)</f>
        <v>No</v>
      </c>
      <c r="L1326" s="29" t="str" cm="1">
        <f t="array" ref="L1326">VLOOKUP($A1326, TblMedical[], COLUMN(TblMedical[Weight Status]), FALSE)</f>
        <v>Overweight</v>
      </c>
      <c r="M1326" s="29" t="str" cm="1">
        <f t="array" ref="M1326">VLOOKUP($A1326, TblMedical[], COLUMN(TblMedical[Diabetes Status]), FALSE)</f>
        <v>Normal</v>
      </c>
      <c r="N1326" s="30" cm="1">
        <f t="array" ref="N1326">VLOOKUP($A1326, TblHospital[], COLUMN(TblHospital[DateofBirth]), FALSE)</f>
        <v>28006</v>
      </c>
      <c r="O1326" s="35" t="str" cm="1">
        <f t="array" ref="O1326">VLOOKUP($A1326, TblHospital[], COLUMN(TblHospital[Hospital tier]), FALSE)</f>
        <v>tier - 2</v>
      </c>
      <c r="P1326" s="35" t="str" cm="1">
        <f t="array" ref="P1326">VLOOKUP($A1326, TblHospital[], COLUMN(TblHospital[City tier]), FALSE)</f>
        <v>tier - 3</v>
      </c>
      <c r="Q1326" s="35" t="str" cm="1">
        <f t="array" ref="Q1326">VLOOKUP($A1326, TblHospital[],COLUMN(TblHospital[State ID]), FALSE)</f>
        <v>R1013</v>
      </c>
      <c r="R1326" s="31"/>
      <c r="S1326" s="31"/>
      <c r="T1326" s="31"/>
    </row>
    <row r="1327" spans="1:20" x14ac:dyDescent="0.25">
      <c r="A1327" s="39" t="str">
        <f>TblNames[[#This Row],[Customer ID]]</f>
        <v>Id1326</v>
      </c>
      <c r="B1327" s="29" t="str" cm="1">
        <f t="array" ref="B1327">VLOOKUP($A1327, TblNames[], COLUMN(TblNames[First Name]), FALSE)</f>
        <v>Kerry A</v>
      </c>
      <c r="C1327" s="29" cm="1">
        <f t="array" ref="C1327">VLOOKUP($A1327, TblMedical[], COLUMN(TblMedical[HBA1C]), FALSE)</f>
        <v>9.23</v>
      </c>
      <c r="D1327" s="34" cm="1">
        <f t="array" ref="D1327">VLOOKUP($A1327, TblHospital[], COLUMN(TblHospital[Charges]), FALSE)</f>
        <v>8219.2000000000007</v>
      </c>
      <c r="E1327" s="40" cm="1">
        <f t="array" ref="E1327">VLOOKUP($A1327, TblHospital[], COLUMN(TblHospital[Age]), FALSE)</f>
        <v>45</v>
      </c>
      <c r="F1327" s="29" cm="1">
        <f t="array" ref="F1327">VLOOKUP($A1327, TblMedical[], COLUMN(TblMedical[BMI]), FALSE)</f>
        <v>29.81</v>
      </c>
      <c r="G1327" s="29" t="str" cm="1">
        <f t="array" ref="G1327">VLOOKUP($A1327, TblMedical[], COLUMN(TblMedical[Heart Issues]), FALSE)</f>
        <v>No</v>
      </c>
      <c r="H1327" s="29" t="str" cm="1">
        <f t="array" ref="H1327">VLOOKUP($A1327, TblMedical[], COLUMN(TblMedical[Any Transplants]), FALSE)</f>
        <v>No</v>
      </c>
      <c r="I1327" s="29" t="str" cm="1">
        <f t="array" ref="I1327">VLOOKUP($A1327, TblMedical[], COLUMN(TblMedical[Cancer history]), FALSE)</f>
        <v>No</v>
      </c>
      <c r="J1327" s="29">
        <f>VLOOKUP($A1327, TblMedical[], 9, FALSE)</f>
        <v>0</v>
      </c>
      <c r="K1327" s="29" t="str" cm="1">
        <f t="array" ref="K1327">VLOOKUP($A1327, TblMedical[], COLUMN(TblMedical[Smoker]), FALSE)</f>
        <v>No</v>
      </c>
      <c r="L1327" s="29" t="str" cm="1">
        <f t="array" ref="L1327">VLOOKUP($A1327, TblMedical[], COLUMN(TblMedical[Weight Status]), FALSE)</f>
        <v>Overweight</v>
      </c>
      <c r="M1327" s="29" t="str" cm="1">
        <f t="array" ref="M1327">VLOOKUP($A1327, TblMedical[], COLUMN(TblMedical[Diabetes Status]), FALSE)</f>
        <v>Diabetes</v>
      </c>
      <c r="N1327" s="30" cm="1">
        <f t="array" ref="N1327">VLOOKUP($A1327, TblHospital[], COLUMN(TblHospital[DateofBirth]), FALSE)</f>
        <v>28671</v>
      </c>
      <c r="O1327" s="35" t="str" cm="1">
        <f t="array" ref="O1327">VLOOKUP($A1327, TblHospital[], COLUMN(TblHospital[Hospital tier]), FALSE)</f>
        <v>tier - 2</v>
      </c>
      <c r="P1327" s="35" t="str" cm="1">
        <f t="array" ref="P1327">VLOOKUP($A1327, TblHospital[], COLUMN(TblHospital[City tier]), FALSE)</f>
        <v>tier - 2</v>
      </c>
      <c r="Q1327" s="35" t="str" cm="1">
        <f t="array" ref="Q1327">VLOOKUP($A1327, TblHospital[],COLUMN(TblHospital[State ID]), FALSE)</f>
        <v>R1013</v>
      </c>
      <c r="R1327" s="31"/>
      <c r="S1327" s="31"/>
      <c r="T1327" s="31"/>
    </row>
    <row r="1328" spans="1:20" x14ac:dyDescent="0.25">
      <c r="A1328" s="39" t="str">
        <f>TblNames[[#This Row],[Customer ID]]</f>
        <v>Id1327</v>
      </c>
      <c r="B1328" s="29" t="str" cm="1">
        <f t="array" ref="B1328">VLOOKUP($A1328, TblNames[], COLUMN(TblNames[First Name]), FALSE)</f>
        <v>Kristin</v>
      </c>
      <c r="C1328" s="29" cm="1">
        <f t="array" ref="C1328">VLOOKUP($A1328, TblMedical[], COLUMN(TblMedical[HBA1C]), FALSE)</f>
        <v>9.89</v>
      </c>
      <c r="D1328" s="34" cm="1">
        <f t="array" ref="D1328">VLOOKUP($A1328, TblHospital[], COLUMN(TblHospital[Charges]), FALSE)</f>
        <v>8211.1</v>
      </c>
      <c r="E1328" s="40" cm="1">
        <f t="array" ref="E1328">VLOOKUP($A1328, TblHospital[], COLUMN(TblHospital[Age]), FALSE)</f>
        <v>44</v>
      </c>
      <c r="F1328" s="29" cm="1">
        <f t="array" ref="F1328">VLOOKUP($A1328, TblMedical[], COLUMN(TblMedical[BMI]), FALSE)</f>
        <v>23.98</v>
      </c>
      <c r="G1328" s="29" t="str" cm="1">
        <f t="array" ref="G1328">VLOOKUP($A1328, TblMedical[], COLUMN(TblMedical[Heart Issues]), FALSE)</f>
        <v>No</v>
      </c>
      <c r="H1328" s="29" t="str" cm="1">
        <f t="array" ref="H1328">VLOOKUP($A1328, TblMedical[], COLUMN(TblMedical[Any Transplants]), FALSE)</f>
        <v>No</v>
      </c>
      <c r="I1328" s="29" t="str" cm="1">
        <f t="array" ref="I1328">VLOOKUP($A1328, TblMedical[], COLUMN(TblMedical[Cancer history]), FALSE)</f>
        <v>No</v>
      </c>
      <c r="J1328" s="29">
        <f>VLOOKUP($A1328, TblMedical[], 9, FALSE)</f>
        <v>0</v>
      </c>
      <c r="K1328" s="29" t="str" cm="1">
        <f t="array" ref="K1328">VLOOKUP($A1328, TblMedical[], COLUMN(TblMedical[Smoker]), FALSE)</f>
        <v>No</v>
      </c>
      <c r="L1328" s="29" t="str" cm="1">
        <f t="array" ref="L1328">VLOOKUP($A1328, TblMedical[], COLUMN(TblMedical[Weight Status]), FALSE)</f>
        <v>Normal Weight</v>
      </c>
      <c r="M1328" s="29" t="str" cm="1">
        <f t="array" ref="M1328">VLOOKUP($A1328, TblMedical[], COLUMN(TblMedical[Diabetes Status]), FALSE)</f>
        <v>Diabetes</v>
      </c>
      <c r="N1328" s="30" cm="1">
        <f t="array" ref="N1328">VLOOKUP($A1328, TblHospital[], COLUMN(TblHospital[DateofBirth]), FALSE)</f>
        <v>28787</v>
      </c>
      <c r="O1328" s="35" t="str" cm="1">
        <f t="array" ref="O1328">VLOOKUP($A1328, TblHospital[], COLUMN(TblHospital[Hospital tier]), FALSE)</f>
        <v>tier - 2</v>
      </c>
      <c r="P1328" s="35" t="str" cm="1">
        <f t="array" ref="P1328">VLOOKUP($A1328, TblHospital[], COLUMN(TblHospital[City tier]), FALSE)</f>
        <v>tier - 3</v>
      </c>
      <c r="Q1328" s="35" t="str" cm="1">
        <f t="array" ref="Q1328">VLOOKUP($A1328, TblHospital[],COLUMN(TblHospital[State ID]), FALSE)</f>
        <v>R1013</v>
      </c>
      <c r="R1328" s="31"/>
      <c r="S1328" s="31"/>
      <c r="T1328" s="31"/>
    </row>
    <row r="1329" spans="1:20" x14ac:dyDescent="0.25">
      <c r="A1329" s="39" t="str">
        <f>TblNames[[#This Row],[Customer ID]]</f>
        <v>Id1328</v>
      </c>
      <c r="B1329" s="29" t="str" cm="1">
        <f t="array" ref="B1329">VLOOKUP($A1329, TblNames[], COLUMN(TblNames[First Name]), FALSE)</f>
        <v>Christopher R</v>
      </c>
      <c r="C1329" s="29" cm="1">
        <f t="array" ref="C1329">VLOOKUP($A1329, TblMedical[], COLUMN(TblMedical[HBA1C]), FALSE)</f>
        <v>12</v>
      </c>
      <c r="D1329" s="34" cm="1">
        <f t="array" ref="D1329">VLOOKUP($A1329, TblHospital[], COLUMN(TblHospital[Charges]), FALSE)</f>
        <v>8188.12</v>
      </c>
      <c r="E1329" s="40" cm="1">
        <f t="array" ref="E1329">VLOOKUP($A1329, TblHospital[], COLUMN(TblHospital[Age]), FALSE)</f>
        <v>60</v>
      </c>
      <c r="F1329" s="29" cm="1">
        <f t="array" ref="F1329">VLOOKUP($A1329, TblMedical[], COLUMN(TblMedical[BMI]), FALSE)</f>
        <v>17.34</v>
      </c>
      <c r="G1329" s="29" t="str" cm="1">
        <f t="array" ref="G1329">VLOOKUP($A1329, TblMedical[], COLUMN(TblMedical[Heart Issues]), FALSE)</f>
        <v>No</v>
      </c>
      <c r="H1329" s="29" t="str" cm="1">
        <f t="array" ref="H1329">VLOOKUP($A1329, TblMedical[], COLUMN(TblMedical[Any Transplants]), FALSE)</f>
        <v>No</v>
      </c>
      <c r="I1329" s="29" t="str" cm="1">
        <f t="array" ref="I1329">VLOOKUP($A1329, TblMedical[], COLUMN(TblMedical[Cancer history]), FALSE)</f>
        <v>No</v>
      </c>
      <c r="J1329" s="29">
        <f>VLOOKUP($A1329, TblMedical[], 9, FALSE)</f>
        <v>0</v>
      </c>
      <c r="K1329" s="29" t="str" cm="1">
        <f t="array" ref="K1329">VLOOKUP($A1329, TblMedical[], COLUMN(TblMedical[Smoker]), FALSE)</f>
        <v>No</v>
      </c>
      <c r="L1329" s="29" t="str" cm="1">
        <f t="array" ref="L1329">VLOOKUP($A1329, TblMedical[], COLUMN(TblMedical[Weight Status]), FALSE)</f>
        <v>Underweight</v>
      </c>
      <c r="M1329" s="29" t="str" cm="1">
        <f t="array" ref="M1329">VLOOKUP($A1329, TblMedical[], COLUMN(TblMedical[Diabetes Status]), FALSE)</f>
        <v>Diabetes</v>
      </c>
      <c r="N1329" s="30" cm="1">
        <f t="array" ref="N1329">VLOOKUP($A1329, TblHospital[], COLUMN(TblHospital[DateofBirth]), FALSE)</f>
        <v>22973</v>
      </c>
      <c r="O1329" s="35" t="str" cm="1">
        <f t="array" ref="O1329">VLOOKUP($A1329, TblHospital[], COLUMN(TblHospital[Hospital tier]), FALSE)</f>
        <v>tier - 3</v>
      </c>
      <c r="P1329" s="35" t="str" cm="1">
        <f t="array" ref="P1329">VLOOKUP($A1329, TblHospital[], COLUMN(TblHospital[City tier]), FALSE)</f>
        <v>tier - 3</v>
      </c>
      <c r="Q1329" s="35" t="str" cm="1">
        <f t="array" ref="Q1329">VLOOKUP($A1329, TblHospital[],COLUMN(TblHospital[State ID]), FALSE)</f>
        <v>R1013</v>
      </c>
      <c r="R1329" s="31"/>
      <c r="S1329" s="31"/>
      <c r="T1329" s="31"/>
    </row>
    <row r="1330" spans="1:20" x14ac:dyDescent="0.25">
      <c r="A1330" s="39" t="str">
        <f>TblNames[[#This Row],[Customer ID]]</f>
        <v>Id1329</v>
      </c>
      <c r="B1330" s="29" t="str" cm="1">
        <f t="array" ref="B1330">VLOOKUP($A1330, TblNames[], COLUMN(TblNames[First Name]), FALSE)</f>
        <v>Elizabeth A</v>
      </c>
      <c r="C1330" s="29" cm="1">
        <f t="array" ref="C1330">VLOOKUP($A1330, TblMedical[], COLUMN(TblMedical[HBA1C]), FALSE)</f>
        <v>4.24</v>
      </c>
      <c r="D1330" s="34" cm="1">
        <f t="array" ref="D1330">VLOOKUP($A1330, TblHospital[], COLUMN(TblHospital[Charges]), FALSE)</f>
        <v>8182.89</v>
      </c>
      <c r="E1330" s="40" cm="1">
        <f t="array" ref="E1330">VLOOKUP($A1330, TblHospital[], COLUMN(TblHospital[Age]), FALSE)</f>
        <v>25</v>
      </c>
      <c r="F1330" s="29" cm="1">
        <f t="array" ref="F1330">VLOOKUP($A1330, TblMedical[], COLUMN(TblMedical[BMI]), FALSE)</f>
        <v>40.39</v>
      </c>
      <c r="G1330" s="29" t="str" cm="1">
        <f t="array" ref="G1330">VLOOKUP($A1330, TblMedical[], COLUMN(TblMedical[Heart Issues]), FALSE)</f>
        <v>Yes</v>
      </c>
      <c r="H1330" s="29" t="str" cm="1">
        <f t="array" ref="H1330">VLOOKUP($A1330, TblMedical[], COLUMN(TblMedical[Any Transplants]), FALSE)</f>
        <v>No</v>
      </c>
      <c r="I1330" s="29" t="str" cm="1">
        <f t="array" ref="I1330">VLOOKUP($A1330, TblMedical[], COLUMN(TblMedical[Cancer history]), FALSE)</f>
        <v>Yes</v>
      </c>
      <c r="J1330" s="29">
        <f>VLOOKUP($A1330, TblMedical[], 9, FALSE)</f>
        <v>1</v>
      </c>
      <c r="K1330" s="29" t="str" cm="1">
        <f t="array" ref="K1330">VLOOKUP($A1330, TblMedical[], COLUMN(TblMedical[Smoker]), FALSE)</f>
        <v>No</v>
      </c>
      <c r="L1330" s="29" t="str" cm="1">
        <f t="array" ref="L1330">VLOOKUP($A1330, TblMedical[], COLUMN(TblMedical[Weight Status]), FALSE)</f>
        <v>Obesity</v>
      </c>
      <c r="M1330" s="29" t="str" cm="1">
        <f t="array" ref="M1330">VLOOKUP($A1330, TblMedical[], COLUMN(TblMedical[Diabetes Status]), FALSE)</f>
        <v>Normal</v>
      </c>
      <c r="N1330" s="30" cm="1">
        <f t="array" ref="N1330">VLOOKUP($A1330, TblHospital[], COLUMN(TblHospital[DateofBirth]), FALSE)</f>
        <v>35724</v>
      </c>
      <c r="O1330" s="35" t="str" cm="1">
        <f t="array" ref="O1330">VLOOKUP($A1330, TblHospital[], COLUMN(TblHospital[Hospital tier]), FALSE)</f>
        <v>tier - 2</v>
      </c>
      <c r="P1330" s="35" t="str" cm="1">
        <f t="array" ref="P1330">VLOOKUP($A1330, TblHospital[], COLUMN(TblHospital[City tier]), FALSE)</f>
        <v>tier - 1</v>
      </c>
      <c r="Q1330" s="35" t="str" cm="1">
        <f t="array" ref="Q1330">VLOOKUP($A1330, TblHospital[],COLUMN(TblHospital[State ID]), FALSE)</f>
        <v>R1026</v>
      </c>
      <c r="R1330" s="31"/>
      <c r="S1330" s="31"/>
      <c r="T1330" s="31"/>
    </row>
    <row r="1331" spans="1:20" x14ac:dyDescent="0.25">
      <c r="A1331" s="39" t="str">
        <f>TblNames[[#This Row],[Customer ID]]</f>
        <v>Id1330</v>
      </c>
      <c r="B1331" s="29" t="str" cm="1">
        <f t="array" ref="B1331">VLOOKUP($A1331, TblNames[], COLUMN(TblNames[First Name]), FALSE)</f>
        <v>Andrew</v>
      </c>
      <c r="C1331" s="29" cm="1">
        <f t="array" ref="C1331">VLOOKUP($A1331, TblMedical[], COLUMN(TblMedical[HBA1C]), FALSE)</f>
        <v>4.68</v>
      </c>
      <c r="D1331" s="34" cm="1">
        <f t="array" ref="D1331">VLOOKUP($A1331, TblHospital[], COLUMN(TblHospital[Charges]), FALSE)</f>
        <v>8179.51</v>
      </c>
      <c r="E1331" s="40" cm="1">
        <f t="array" ref="E1331">VLOOKUP($A1331, TblHospital[], COLUMN(TblHospital[Age]), FALSE)</f>
        <v>40</v>
      </c>
      <c r="F1331" s="29" cm="1">
        <f t="array" ref="F1331">VLOOKUP($A1331, TblMedical[], COLUMN(TblMedical[BMI]), FALSE)</f>
        <v>25.96</v>
      </c>
      <c r="G1331" s="29" t="str" cm="1">
        <f t="array" ref="G1331">VLOOKUP($A1331, TblMedical[], COLUMN(TblMedical[Heart Issues]), FALSE)</f>
        <v>Yes</v>
      </c>
      <c r="H1331" s="29" t="str" cm="1">
        <f t="array" ref="H1331">VLOOKUP($A1331, TblMedical[], COLUMN(TblMedical[Any Transplants]), FALSE)</f>
        <v>No</v>
      </c>
      <c r="I1331" s="29" t="str" cm="1">
        <f t="array" ref="I1331">VLOOKUP($A1331, TblMedical[], COLUMN(TblMedical[Cancer history]), FALSE)</f>
        <v>Yes</v>
      </c>
      <c r="J1331" s="29">
        <f>VLOOKUP($A1331, TblMedical[], 9, FALSE)</f>
        <v>1</v>
      </c>
      <c r="K1331" s="29" t="str" cm="1">
        <f t="array" ref="K1331">VLOOKUP($A1331, TblMedical[], COLUMN(TblMedical[Smoker]), FALSE)</f>
        <v>No</v>
      </c>
      <c r="L1331" s="29" t="str" cm="1">
        <f t="array" ref="L1331">VLOOKUP($A1331, TblMedical[], COLUMN(TblMedical[Weight Status]), FALSE)</f>
        <v>Overweight</v>
      </c>
      <c r="M1331" s="29" t="str" cm="1">
        <f t="array" ref="M1331">VLOOKUP($A1331, TblMedical[], COLUMN(TblMedical[Diabetes Status]), FALSE)</f>
        <v>Normal</v>
      </c>
      <c r="N1331" s="30" cm="1">
        <f t="array" ref="N1331">VLOOKUP($A1331, TblHospital[], COLUMN(TblHospital[DateofBirth]), FALSE)</f>
        <v>30475</v>
      </c>
      <c r="O1331" s="35" t="str" cm="1">
        <f t="array" ref="O1331">VLOOKUP($A1331, TblHospital[], COLUMN(TblHospital[Hospital tier]), FALSE)</f>
        <v>tier - 2</v>
      </c>
      <c r="P1331" s="35" t="str" cm="1">
        <f t="array" ref="P1331">VLOOKUP($A1331, TblHospital[], COLUMN(TblHospital[City tier]), FALSE)</f>
        <v>tier - 2</v>
      </c>
      <c r="Q1331" s="35" t="str" cm="1">
        <f t="array" ref="Q1331">VLOOKUP($A1331, TblHospital[],COLUMN(TblHospital[State ID]), FALSE)</f>
        <v>R1020</v>
      </c>
      <c r="R1331" s="31"/>
      <c r="S1331" s="31"/>
      <c r="T1331" s="31"/>
    </row>
    <row r="1332" spans="1:20" x14ac:dyDescent="0.25">
      <c r="A1332" s="39" t="str">
        <f>TblNames[[#This Row],[Customer ID]]</f>
        <v>Id1331</v>
      </c>
      <c r="B1332" s="29" t="str" cm="1">
        <f t="array" ref="B1332">VLOOKUP($A1332, TblNames[], COLUMN(TblNames[First Name]), FALSE)</f>
        <v>Dawn M</v>
      </c>
      <c r="C1332" s="29" cm="1">
        <f t="array" ref="C1332">VLOOKUP($A1332, TblMedical[], COLUMN(TblMedical[HBA1C]), FALSE)</f>
        <v>8.57</v>
      </c>
      <c r="D1332" s="34" cm="1">
        <f t="array" ref="D1332">VLOOKUP($A1332, TblHospital[], COLUMN(TblHospital[Charges]), FALSE)</f>
        <v>8177.9</v>
      </c>
      <c r="E1332" s="40" cm="1">
        <f t="array" ref="E1332">VLOOKUP($A1332, TblHospital[], COLUMN(TblHospital[Age]), FALSE)</f>
        <v>59</v>
      </c>
      <c r="F1332" s="29" cm="1">
        <f t="array" ref="F1332">VLOOKUP($A1332, TblMedical[], COLUMN(TblMedical[BMI]), FALSE)</f>
        <v>17.68</v>
      </c>
      <c r="G1332" s="29" t="str" cm="1">
        <f t="array" ref="G1332">VLOOKUP($A1332, TblMedical[], COLUMN(TblMedical[Heart Issues]), FALSE)</f>
        <v>Yes</v>
      </c>
      <c r="H1332" s="29" t="str" cm="1">
        <f t="array" ref="H1332">VLOOKUP($A1332, TblMedical[], COLUMN(TblMedical[Any Transplants]), FALSE)</f>
        <v>No</v>
      </c>
      <c r="I1332" s="29" t="str" cm="1">
        <f t="array" ref="I1332">VLOOKUP($A1332, TblMedical[], COLUMN(TblMedical[Cancer history]), FALSE)</f>
        <v>Yes</v>
      </c>
      <c r="J1332" s="29">
        <f>VLOOKUP($A1332, TblMedical[], 9, FALSE)</f>
        <v>1</v>
      </c>
      <c r="K1332" s="29" t="str" cm="1">
        <f t="array" ref="K1332">VLOOKUP($A1332, TblMedical[], COLUMN(TblMedical[Smoker]), FALSE)</f>
        <v>No</v>
      </c>
      <c r="L1332" s="29" t="str" cm="1">
        <f t="array" ref="L1332">VLOOKUP($A1332, TblMedical[], COLUMN(TblMedical[Weight Status]), FALSE)</f>
        <v>Underweight</v>
      </c>
      <c r="M1332" s="29" t="str" cm="1">
        <f t="array" ref="M1332">VLOOKUP($A1332, TblMedical[], COLUMN(TblMedical[Diabetes Status]), FALSE)</f>
        <v>Diabetes</v>
      </c>
      <c r="N1332" s="30" cm="1">
        <f t="array" ref="N1332">VLOOKUP($A1332, TblHospital[], COLUMN(TblHospital[DateofBirth]), FALSE)</f>
        <v>23320</v>
      </c>
      <c r="O1332" s="35" t="str" cm="1">
        <f t="array" ref="O1332">VLOOKUP($A1332, TblHospital[], COLUMN(TblHospital[Hospital tier]), FALSE)</f>
        <v>tier - 3</v>
      </c>
      <c r="P1332" s="35" t="str" cm="1">
        <f t="array" ref="P1332">VLOOKUP($A1332, TblHospital[], COLUMN(TblHospital[City tier]), FALSE)</f>
        <v>tier - 1</v>
      </c>
      <c r="Q1332" s="35" t="str" cm="1">
        <f t="array" ref="Q1332">VLOOKUP($A1332, TblHospital[],COLUMN(TblHospital[State ID]), FALSE)</f>
        <v>R1013</v>
      </c>
      <c r="R1332" s="31"/>
      <c r="S1332" s="31"/>
      <c r="T1332" s="31"/>
    </row>
    <row r="1333" spans="1:20" x14ac:dyDescent="0.25">
      <c r="A1333" s="39" t="str">
        <f>TblNames[[#This Row],[Customer ID]]</f>
        <v>Id1332</v>
      </c>
      <c r="B1333" s="29" t="str" cm="1">
        <f t="array" ref="B1333">VLOOKUP($A1333, TblNames[], COLUMN(TblNames[First Name]), FALSE)</f>
        <v>Jonathan P</v>
      </c>
      <c r="C1333" s="29" cm="1">
        <f t="array" ref="C1333">VLOOKUP($A1333, TblMedical[], COLUMN(TblMedical[HBA1C]), FALSE)</f>
        <v>4.0999999999999996</v>
      </c>
      <c r="D1333" s="34" cm="1">
        <f t="array" ref="D1333">VLOOKUP($A1333, TblHospital[], COLUMN(TblHospital[Charges]), FALSE)</f>
        <v>8162.72</v>
      </c>
      <c r="E1333" s="40" cm="1">
        <f t="array" ref="E1333">VLOOKUP($A1333, TblHospital[], COLUMN(TblHospital[Age]), FALSE)</f>
        <v>41</v>
      </c>
      <c r="F1333" s="29" cm="1">
        <f t="array" ref="F1333">VLOOKUP($A1333, TblMedical[], COLUMN(TblMedical[BMI]), FALSE)</f>
        <v>30.875</v>
      </c>
      <c r="G1333" s="29" t="str" cm="1">
        <f t="array" ref="G1333">VLOOKUP($A1333, TblMedical[], COLUMN(TblMedical[Heart Issues]), FALSE)</f>
        <v>No</v>
      </c>
      <c r="H1333" s="29" t="str" cm="1">
        <f t="array" ref="H1333">VLOOKUP($A1333, TblMedical[], COLUMN(TblMedical[Any Transplants]), FALSE)</f>
        <v>No</v>
      </c>
      <c r="I1333" s="29" t="str" cm="1">
        <f t="array" ref="I1333">VLOOKUP($A1333, TblMedical[], COLUMN(TblMedical[Cancer history]), FALSE)</f>
        <v>No</v>
      </c>
      <c r="J1333" s="29">
        <f>VLOOKUP($A1333, TblMedical[], 9, FALSE)</f>
        <v>0</v>
      </c>
      <c r="K1333" s="29" t="str" cm="1">
        <f t="array" ref="K1333">VLOOKUP($A1333, TblMedical[], COLUMN(TblMedical[Smoker]), FALSE)</f>
        <v>No</v>
      </c>
      <c r="L1333" s="29" t="str" cm="1">
        <f t="array" ref="L1333">VLOOKUP($A1333, TblMedical[], COLUMN(TblMedical[Weight Status]), FALSE)</f>
        <v>Obesity</v>
      </c>
      <c r="M1333" s="29" t="str" cm="1">
        <f t="array" ref="M1333">VLOOKUP($A1333, TblMedical[], COLUMN(TblMedical[Diabetes Status]), FALSE)</f>
        <v>Normal</v>
      </c>
      <c r="N1333" s="30" cm="1">
        <f t="array" ref="N1333">VLOOKUP($A1333, TblHospital[], COLUMN(TblHospital[DateofBirth]), FALSE)</f>
        <v>30130</v>
      </c>
      <c r="O1333" s="35" t="str" cm="1">
        <f t="array" ref="O1333">VLOOKUP($A1333, TblHospital[], COLUMN(TblHospital[Hospital tier]), FALSE)</f>
        <v>tier - 3</v>
      </c>
      <c r="P1333" s="35" t="str" cm="1">
        <f t="array" ref="P1333">VLOOKUP($A1333, TblHospital[], COLUMN(TblHospital[City tier]), FALSE)</f>
        <v>tier - 3</v>
      </c>
      <c r="Q1333" s="35" t="str" cm="1">
        <f t="array" ref="Q1333">VLOOKUP($A1333, TblHospital[],COLUMN(TblHospital[State ID]), FALSE)</f>
        <v>R1012</v>
      </c>
      <c r="R1333" s="31"/>
      <c r="S1333" s="31"/>
      <c r="T1333" s="31"/>
    </row>
    <row r="1334" spans="1:20" x14ac:dyDescent="0.25">
      <c r="A1334" s="39" t="str">
        <f>TblNames[[#This Row],[Customer ID]]</f>
        <v>Id1333</v>
      </c>
      <c r="B1334" s="29" t="str" cm="1">
        <f t="array" ref="B1334">VLOOKUP($A1334, TblNames[], COLUMN(TblNames[First Name]), FALSE)</f>
        <v>Gina</v>
      </c>
      <c r="C1334" s="29" cm="1">
        <f t="array" ref="C1334">VLOOKUP($A1334, TblMedical[], COLUMN(TblMedical[HBA1C]), FALSE)</f>
        <v>4.49</v>
      </c>
      <c r="D1334" s="34" cm="1">
        <f t="array" ref="D1334">VLOOKUP($A1334, TblHospital[], COLUMN(TblHospital[Charges]), FALSE)</f>
        <v>8157.92</v>
      </c>
      <c r="E1334" s="40" cm="1">
        <f t="array" ref="E1334">VLOOKUP($A1334, TblHospital[], COLUMN(TblHospital[Age]), FALSE)</f>
        <v>33</v>
      </c>
      <c r="F1334" s="29" cm="1">
        <f t="array" ref="F1334">VLOOKUP($A1334, TblMedical[], COLUMN(TblMedical[BMI]), FALSE)</f>
        <v>30.81</v>
      </c>
      <c r="G1334" s="29" t="str" cm="1">
        <f t="array" ref="G1334">VLOOKUP($A1334, TblMedical[], COLUMN(TblMedical[Heart Issues]), FALSE)</f>
        <v>No</v>
      </c>
      <c r="H1334" s="29" t="str" cm="1">
        <f t="array" ref="H1334">VLOOKUP($A1334, TblMedical[], COLUMN(TblMedical[Any Transplants]), FALSE)</f>
        <v>No</v>
      </c>
      <c r="I1334" s="29" t="str" cm="1">
        <f t="array" ref="I1334">VLOOKUP($A1334, TblMedical[], COLUMN(TblMedical[Cancer history]), FALSE)</f>
        <v>No</v>
      </c>
      <c r="J1334" s="29">
        <f>VLOOKUP($A1334, TblMedical[], 9, FALSE)</f>
        <v>0</v>
      </c>
      <c r="K1334" s="29" t="str" cm="1">
        <f t="array" ref="K1334">VLOOKUP($A1334, TblMedical[], COLUMN(TblMedical[Smoker]), FALSE)</f>
        <v>No</v>
      </c>
      <c r="L1334" s="29" t="str" cm="1">
        <f t="array" ref="L1334">VLOOKUP($A1334, TblMedical[], COLUMN(TblMedical[Weight Status]), FALSE)</f>
        <v>Obesity</v>
      </c>
      <c r="M1334" s="29" t="str" cm="1">
        <f t="array" ref="M1334">VLOOKUP($A1334, TblMedical[], COLUMN(TblMedical[Diabetes Status]), FALSE)</f>
        <v>Normal</v>
      </c>
      <c r="N1334" s="30" cm="1">
        <f t="array" ref="N1334">VLOOKUP($A1334, TblHospital[], COLUMN(TblHospital[DateofBirth]), FALSE)</f>
        <v>33045</v>
      </c>
      <c r="O1334" s="35" t="str" cm="1">
        <f t="array" ref="O1334">VLOOKUP($A1334, TblHospital[], COLUMN(TblHospital[Hospital tier]), FALSE)</f>
        <v>tier - 2</v>
      </c>
      <c r="P1334" s="35" t="str" cm="1">
        <f t="array" ref="P1334">VLOOKUP($A1334, TblHospital[], COLUMN(TblHospital[City tier]), FALSE)</f>
        <v>tier - 3</v>
      </c>
      <c r="Q1334" s="35" t="str" cm="1">
        <f t="array" ref="Q1334">VLOOKUP($A1334, TblHospital[],COLUMN(TblHospital[State ID]), FALSE)</f>
        <v>R1025</v>
      </c>
      <c r="R1334" s="31"/>
      <c r="S1334" s="31"/>
      <c r="T1334" s="31"/>
    </row>
    <row r="1335" spans="1:20" x14ac:dyDescent="0.25">
      <c r="A1335" s="39" t="str">
        <f>TblNames[[#This Row],[Customer ID]]</f>
        <v>Id1334</v>
      </c>
      <c r="B1335" s="29" t="str" cm="1">
        <f t="array" ref="B1335">VLOOKUP($A1335, TblNames[], COLUMN(TblNames[First Name]), FALSE)</f>
        <v>Dino</v>
      </c>
      <c r="C1335" s="29" cm="1">
        <f t="array" ref="C1335">VLOOKUP($A1335, TblMedical[], COLUMN(TblMedical[HBA1C]), FALSE)</f>
        <v>8.8000000000000007</v>
      </c>
      <c r="D1335" s="34" cm="1">
        <f t="array" ref="D1335">VLOOKUP($A1335, TblHospital[], COLUMN(TblHospital[Charges]), FALSE)</f>
        <v>8125.78</v>
      </c>
      <c r="E1335" s="40" cm="1">
        <f t="array" ref="E1335">VLOOKUP($A1335, TblHospital[], COLUMN(TblHospital[Age]), FALSE)</f>
        <v>49</v>
      </c>
      <c r="F1335" s="29" cm="1">
        <f t="array" ref="F1335">VLOOKUP($A1335, TblMedical[], COLUMN(TblMedical[BMI]), FALSE)</f>
        <v>36.85</v>
      </c>
      <c r="G1335" s="29" t="str" cm="1">
        <f t="array" ref="G1335">VLOOKUP($A1335, TblMedical[], COLUMN(TblMedical[Heart Issues]), FALSE)</f>
        <v>No</v>
      </c>
      <c r="H1335" s="29" t="str" cm="1">
        <f t="array" ref="H1335">VLOOKUP($A1335, TblMedical[], COLUMN(TblMedical[Any Transplants]), FALSE)</f>
        <v>No</v>
      </c>
      <c r="I1335" s="29" t="str" cm="1">
        <f t="array" ref="I1335">VLOOKUP($A1335, TblMedical[], COLUMN(TblMedical[Cancer history]), FALSE)</f>
        <v>No</v>
      </c>
      <c r="J1335" s="29">
        <f>VLOOKUP($A1335, TblMedical[], 9, FALSE)</f>
        <v>2</v>
      </c>
      <c r="K1335" s="29" t="str" cm="1">
        <f t="array" ref="K1335">VLOOKUP($A1335, TblMedical[], COLUMN(TblMedical[Smoker]), FALSE)</f>
        <v>No</v>
      </c>
      <c r="L1335" s="29" t="str" cm="1">
        <f t="array" ref="L1335">VLOOKUP($A1335, TblMedical[], COLUMN(TblMedical[Weight Status]), FALSE)</f>
        <v>Obesity</v>
      </c>
      <c r="M1335" s="29" t="str" cm="1">
        <f t="array" ref="M1335">VLOOKUP($A1335, TblMedical[], COLUMN(TblMedical[Diabetes Status]), FALSE)</f>
        <v>Diabetes</v>
      </c>
      <c r="N1335" s="30" cm="1">
        <f t="array" ref="N1335">VLOOKUP($A1335, TblHospital[], COLUMN(TblHospital[DateofBirth]), FALSE)</f>
        <v>26910</v>
      </c>
      <c r="O1335" s="35" t="str" cm="1">
        <f t="array" ref="O1335">VLOOKUP($A1335, TblHospital[], COLUMN(TblHospital[Hospital tier]), FALSE)</f>
        <v>tier - 2</v>
      </c>
      <c r="P1335" s="35" t="str" cm="1">
        <f t="array" ref="P1335">VLOOKUP($A1335, TblHospital[], COLUMN(TblHospital[City tier]), FALSE)</f>
        <v>tier - 2</v>
      </c>
      <c r="Q1335" s="35" t="str" cm="1">
        <f t="array" ref="Q1335">VLOOKUP($A1335, TblHospital[],COLUMN(TblHospital[State ID]), FALSE)</f>
        <v>R1013</v>
      </c>
      <c r="R1335" s="31"/>
      <c r="S1335" s="31"/>
      <c r="T1335" s="31"/>
    </row>
    <row r="1336" spans="1:20" x14ac:dyDescent="0.25">
      <c r="A1336" s="39" t="str">
        <f>TblNames[[#This Row],[Customer ID]]</f>
        <v>Id1335</v>
      </c>
      <c r="B1336" s="29" t="str" cm="1">
        <f t="array" ref="B1336">VLOOKUP($A1336, TblNames[], COLUMN(TblNames[First Name]), FALSE)</f>
        <v xml:space="preserve">  Jan</v>
      </c>
      <c r="C1336" s="29" cm="1">
        <f t="array" ref="C1336">VLOOKUP($A1336, TblMedical[], COLUMN(TblMedical[HBA1C]), FALSE)</f>
        <v>7.93</v>
      </c>
      <c r="D1336" s="34" cm="1">
        <f t="array" ref="D1336">VLOOKUP($A1336, TblHospital[], COLUMN(TblHospital[Charges]), FALSE)</f>
        <v>8124.41</v>
      </c>
      <c r="E1336" s="40" cm="1">
        <f t="array" ref="E1336">VLOOKUP($A1336, TblHospital[], COLUMN(TblHospital[Age]), FALSE)</f>
        <v>49</v>
      </c>
      <c r="F1336" s="29" cm="1">
        <f t="array" ref="F1336">VLOOKUP($A1336, TblMedical[], COLUMN(TblMedical[BMI]), FALSE)</f>
        <v>35.86</v>
      </c>
      <c r="G1336" s="29" t="str" cm="1">
        <f t="array" ref="G1336">VLOOKUP($A1336, TblMedical[], COLUMN(TblMedical[Heart Issues]), FALSE)</f>
        <v>No</v>
      </c>
      <c r="H1336" s="29" t="str" cm="1">
        <f t="array" ref="H1336">VLOOKUP($A1336, TblMedical[], COLUMN(TblMedical[Any Transplants]), FALSE)</f>
        <v>No</v>
      </c>
      <c r="I1336" s="29" t="str" cm="1">
        <f t="array" ref="I1336">VLOOKUP($A1336, TblMedical[], COLUMN(TblMedical[Cancer history]), FALSE)</f>
        <v>No</v>
      </c>
      <c r="J1336" s="29">
        <f>VLOOKUP($A1336, TblMedical[], 9, FALSE)</f>
        <v>2</v>
      </c>
      <c r="K1336" s="29" t="str" cm="1">
        <f t="array" ref="K1336">VLOOKUP($A1336, TblMedical[], COLUMN(TblMedical[Smoker]), FALSE)</f>
        <v>No</v>
      </c>
      <c r="L1336" s="29" t="str" cm="1">
        <f t="array" ref="L1336">VLOOKUP($A1336, TblMedical[], COLUMN(TblMedical[Weight Status]), FALSE)</f>
        <v>Obesity</v>
      </c>
      <c r="M1336" s="29" t="str" cm="1">
        <f t="array" ref="M1336">VLOOKUP($A1336, TblMedical[], COLUMN(TblMedical[Diabetes Status]), FALSE)</f>
        <v>Diabetes</v>
      </c>
      <c r="N1336" s="30" cm="1">
        <f t="array" ref="N1336">VLOOKUP($A1336, TblHospital[], COLUMN(TblHospital[DateofBirth]), FALSE)</f>
        <v>26906</v>
      </c>
      <c r="O1336" s="35" t="str" cm="1">
        <f t="array" ref="O1336">VLOOKUP($A1336, TblHospital[], COLUMN(TblHospital[Hospital tier]), FALSE)</f>
        <v>tier - 3</v>
      </c>
      <c r="P1336" s="35" t="str" cm="1">
        <f t="array" ref="P1336">VLOOKUP($A1336, TblHospital[], COLUMN(TblHospital[City tier]), FALSE)</f>
        <v>tier - 1</v>
      </c>
      <c r="Q1336" s="35" t="str" cm="1">
        <f t="array" ref="Q1336">VLOOKUP($A1336, TblHospital[],COLUMN(TblHospital[State ID]), FALSE)</f>
        <v>R1013</v>
      </c>
      <c r="R1336" s="31"/>
      <c r="S1336" s="31"/>
      <c r="T1336" s="31"/>
    </row>
    <row r="1337" spans="1:20" x14ac:dyDescent="0.25">
      <c r="A1337" s="39" t="str">
        <f>TblNames[[#This Row],[Customer ID]]</f>
        <v>Id1336</v>
      </c>
      <c r="B1337" s="29" t="str" cm="1">
        <f t="array" ref="B1337">VLOOKUP($A1337, TblNames[], COLUMN(TblNames[First Name]), FALSE)</f>
        <v>Jonathan E</v>
      </c>
      <c r="C1337" s="29" cm="1">
        <f t="array" ref="C1337">VLOOKUP($A1337, TblMedical[], COLUMN(TblMedical[HBA1C]), FALSE)</f>
        <v>9.4499999999999993</v>
      </c>
      <c r="D1337" s="34" cm="1">
        <f t="array" ref="D1337">VLOOKUP($A1337, TblHospital[], COLUMN(TblHospital[Charges]), FALSE)</f>
        <v>8116.68</v>
      </c>
      <c r="E1337" s="40" cm="1">
        <f t="array" ref="E1337">VLOOKUP($A1337, TblHospital[], COLUMN(TblHospital[Age]), FALSE)</f>
        <v>49</v>
      </c>
      <c r="F1337" s="29" cm="1">
        <f t="array" ref="F1337">VLOOKUP($A1337, TblMedical[], COLUMN(TblMedical[BMI]), FALSE)</f>
        <v>30.3</v>
      </c>
      <c r="G1337" s="29" t="str" cm="1">
        <f t="array" ref="G1337">VLOOKUP($A1337, TblMedical[], COLUMN(TblMedical[Heart Issues]), FALSE)</f>
        <v>No</v>
      </c>
      <c r="H1337" s="29" t="str" cm="1">
        <f t="array" ref="H1337">VLOOKUP($A1337, TblMedical[], COLUMN(TblMedical[Any Transplants]), FALSE)</f>
        <v>No</v>
      </c>
      <c r="I1337" s="29" t="str" cm="1">
        <f t="array" ref="I1337">VLOOKUP($A1337, TblMedical[], COLUMN(TblMedical[Cancer history]), FALSE)</f>
        <v>No</v>
      </c>
      <c r="J1337" s="29">
        <f>VLOOKUP($A1337, TblMedical[], 9, FALSE)</f>
        <v>2</v>
      </c>
      <c r="K1337" s="29" t="str" cm="1">
        <f t="array" ref="K1337">VLOOKUP($A1337, TblMedical[], COLUMN(TblMedical[Smoker]), FALSE)</f>
        <v>No</v>
      </c>
      <c r="L1337" s="29" t="str" cm="1">
        <f t="array" ref="L1337">VLOOKUP($A1337, TblMedical[], COLUMN(TblMedical[Weight Status]), FALSE)</f>
        <v>Obesity</v>
      </c>
      <c r="M1337" s="29" t="str" cm="1">
        <f t="array" ref="M1337">VLOOKUP($A1337, TblMedical[], COLUMN(TblMedical[Diabetes Status]), FALSE)</f>
        <v>Diabetes</v>
      </c>
      <c r="N1337" s="30" cm="1">
        <f t="array" ref="N1337">VLOOKUP($A1337, TblHospital[], COLUMN(TblHospital[DateofBirth]), FALSE)</f>
        <v>27014</v>
      </c>
      <c r="O1337" s="35" t="str" cm="1">
        <f t="array" ref="O1337">VLOOKUP($A1337, TblHospital[], COLUMN(TblHospital[Hospital tier]), FALSE)</f>
        <v>tier - 3</v>
      </c>
      <c r="P1337" s="35" t="str" cm="1">
        <f t="array" ref="P1337">VLOOKUP($A1337, TblHospital[], COLUMN(TblHospital[City tier]), FALSE)</f>
        <v>tier - 1</v>
      </c>
      <c r="Q1337" s="35" t="str" cm="1">
        <f t="array" ref="Q1337">VLOOKUP($A1337, TblHospital[],COLUMN(TblHospital[State ID]), FALSE)</f>
        <v>R1011</v>
      </c>
      <c r="R1337" s="31"/>
      <c r="S1337" s="31"/>
      <c r="T1337" s="31"/>
    </row>
    <row r="1338" spans="1:20" x14ac:dyDescent="0.25">
      <c r="A1338" s="39" t="str">
        <f>TblNames[[#This Row],[Customer ID]]</f>
        <v>Id1337</v>
      </c>
      <c r="B1338" s="29" t="str" cm="1">
        <f t="array" ref="B1338">VLOOKUP($A1338, TblNames[], COLUMN(TblNames[First Name]), FALSE)</f>
        <v>Mark A</v>
      </c>
      <c r="C1338" s="29" cm="1">
        <f t="array" ref="C1338">VLOOKUP($A1338, TblMedical[], COLUMN(TblMedical[HBA1C]), FALSE)</f>
        <v>7.67</v>
      </c>
      <c r="D1338" s="34" cm="1">
        <f t="array" ref="D1338">VLOOKUP($A1338, TblHospital[], COLUMN(TblHospital[Charges]), FALSE)</f>
        <v>8116.27</v>
      </c>
      <c r="E1338" s="40" cm="1">
        <f t="array" ref="E1338">VLOOKUP($A1338, TblHospital[], COLUMN(TblHospital[Age]), FALSE)</f>
        <v>44</v>
      </c>
      <c r="F1338" s="29" cm="1">
        <f t="array" ref="F1338">VLOOKUP($A1338, TblMedical[], COLUMN(TblMedical[BMI]), FALSE)</f>
        <v>32.015000000000001</v>
      </c>
      <c r="G1338" s="29" t="str" cm="1">
        <f t="array" ref="G1338">VLOOKUP($A1338, TblMedical[], COLUMN(TblMedical[Heart Issues]), FALSE)</f>
        <v>No</v>
      </c>
      <c r="H1338" s="29" t="str" cm="1">
        <f t="array" ref="H1338">VLOOKUP($A1338, TblMedical[], COLUMN(TblMedical[Any Transplants]), FALSE)</f>
        <v>No</v>
      </c>
      <c r="I1338" s="29" t="str" cm="1">
        <f t="array" ref="I1338">VLOOKUP($A1338, TblMedical[], COLUMN(TblMedical[Cancer history]), FALSE)</f>
        <v>No</v>
      </c>
      <c r="J1338" s="29">
        <f>VLOOKUP($A1338, TblMedical[], 9, FALSE)</f>
        <v>0</v>
      </c>
      <c r="K1338" s="29" t="str" cm="1">
        <f t="array" ref="K1338">VLOOKUP($A1338, TblMedical[], COLUMN(TblMedical[Smoker]), FALSE)</f>
        <v>No</v>
      </c>
      <c r="L1338" s="29" t="str" cm="1">
        <f t="array" ref="L1338">VLOOKUP($A1338, TblMedical[], COLUMN(TblMedical[Weight Status]), FALSE)</f>
        <v>Obesity</v>
      </c>
      <c r="M1338" s="29" t="str" cm="1">
        <f t="array" ref="M1338">VLOOKUP($A1338, TblMedical[], COLUMN(TblMedical[Diabetes Status]), FALSE)</f>
        <v>Diabetes</v>
      </c>
      <c r="N1338" s="30" cm="1">
        <f t="array" ref="N1338">VLOOKUP($A1338, TblHospital[], COLUMN(TblHospital[DateofBirth]), FALSE)</f>
        <v>28734</v>
      </c>
      <c r="O1338" s="35" t="str" cm="1">
        <f t="array" ref="O1338">VLOOKUP($A1338, TblHospital[], COLUMN(TblHospital[Hospital tier]), FALSE)</f>
        <v>tier - 3</v>
      </c>
      <c r="P1338" s="35" t="str" cm="1">
        <f t="array" ref="P1338">VLOOKUP($A1338, TblHospital[], COLUMN(TblHospital[City tier]), FALSE)</f>
        <v>tier - 1</v>
      </c>
      <c r="Q1338" s="35" t="str" cm="1">
        <f t="array" ref="Q1338">VLOOKUP($A1338, TblHospital[],COLUMN(TblHospital[State ID]), FALSE)</f>
        <v>R1012</v>
      </c>
      <c r="R1338" s="31"/>
      <c r="S1338" s="31"/>
      <c r="T1338" s="31"/>
    </row>
    <row r="1339" spans="1:20" x14ac:dyDescent="0.25">
      <c r="A1339" s="39" t="str">
        <f>TblNames[[#This Row],[Customer ID]]</f>
        <v>Id1338</v>
      </c>
      <c r="B1339" s="29" t="str" cm="1">
        <f t="array" ref="B1339">VLOOKUP($A1339, TblNames[], COLUMN(TblNames[First Name]), FALSE)</f>
        <v>Mary</v>
      </c>
      <c r="C1339" s="29" cm="1">
        <f t="array" ref="C1339">VLOOKUP($A1339, TblMedical[], COLUMN(TblMedical[HBA1C]), FALSE)</f>
        <v>10.53</v>
      </c>
      <c r="D1339" s="34" cm="1">
        <f t="array" ref="D1339">VLOOKUP($A1339, TblHospital[], COLUMN(TblHospital[Charges]), FALSE)</f>
        <v>8112.59</v>
      </c>
      <c r="E1339" s="40" cm="1">
        <f t="array" ref="E1339">VLOOKUP($A1339, TblHospital[], COLUMN(TblHospital[Age]), FALSE)</f>
        <v>49</v>
      </c>
      <c r="F1339" s="29" cm="1">
        <f t="array" ref="F1339">VLOOKUP($A1339, TblMedical[], COLUMN(TblMedical[BMI]), FALSE)</f>
        <v>25.06</v>
      </c>
      <c r="G1339" s="29" t="str" cm="1">
        <f t="array" ref="G1339">VLOOKUP($A1339, TblMedical[], COLUMN(TblMedical[Heart Issues]), FALSE)</f>
        <v>No</v>
      </c>
      <c r="H1339" s="29" t="str" cm="1">
        <f t="array" ref="H1339">VLOOKUP($A1339, TblMedical[], COLUMN(TblMedical[Any Transplants]), FALSE)</f>
        <v>No</v>
      </c>
      <c r="I1339" s="29" t="str" cm="1">
        <f t="array" ref="I1339">VLOOKUP($A1339, TblMedical[], COLUMN(TblMedical[Cancer history]), FALSE)</f>
        <v>No</v>
      </c>
      <c r="J1339" s="29">
        <f>VLOOKUP($A1339, TblMedical[], 9, FALSE)</f>
        <v>2</v>
      </c>
      <c r="K1339" s="29" t="str" cm="1">
        <f t="array" ref="K1339">VLOOKUP($A1339, TblMedical[], COLUMN(TblMedical[Smoker]), FALSE)</f>
        <v>No</v>
      </c>
      <c r="L1339" s="29" t="str" cm="1">
        <f t="array" ref="L1339">VLOOKUP($A1339, TblMedical[], COLUMN(TblMedical[Weight Status]), FALSE)</f>
        <v>Overweight</v>
      </c>
      <c r="M1339" s="29" t="str" cm="1">
        <f t="array" ref="M1339">VLOOKUP($A1339, TblMedical[], COLUMN(TblMedical[Diabetes Status]), FALSE)</f>
        <v>Diabetes</v>
      </c>
      <c r="N1339" s="30" cm="1">
        <f t="array" ref="N1339">VLOOKUP($A1339, TblHospital[], COLUMN(TblHospital[DateofBirth]), FALSE)</f>
        <v>26948</v>
      </c>
      <c r="O1339" s="35" t="str" cm="1">
        <f t="array" ref="O1339">VLOOKUP($A1339, TblHospital[], COLUMN(TblHospital[Hospital tier]), FALSE)</f>
        <v>tier - 2</v>
      </c>
      <c r="P1339" s="35" t="str" cm="1">
        <f t="array" ref="P1339">VLOOKUP($A1339, TblHospital[], COLUMN(TblHospital[City tier]), FALSE)</f>
        <v>tier - 2</v>
      </c>
      <c r="Q1339" s="35" t="str" cm="1">
        <f t="array" ref="Q1339">VLOOKUP($A1339, TblHospital[],COLUMN(TblHospital[State ID]), FALSE)</f>
        <v>R1013</v>
      </c>
      <c r="R1339" s="31"/>
      <c r="S1339" s="31"/>
      <c r="T1339" s="31"/>
    </row>
    <row r="1340" spans="1:20" x14ac:dyDescent="0.25">
      <c r="A1340" s="39" t="str">
        <f>TblNames[[#This Row],[Customer ID]]</f>
        <v>Id1339</v>
      </c>
      <c r="B1340" s="29" t="str" cm="1">
        <f t="array" ref="B1340">VLOOKUP($A1340, TblNames[], COLUMN(TblNames[First Name]), FALSE)</f>
        <v>Samuel</v>
      </c>
      <c r="C1340" s="29" cm="1">
        <f t="array" ref="C1340">VLOOKUP($A1340, TblMedical[], COLUMN(TblMedical[HBA1C]), FALSE)</f>
        <v>10.08</v>
      </c>
      <c r="D1340" s="34" cm="1">
        <f t="array" ref="D1340">VLOOKUP($A1340, TblHospital[], COLUMN(TblHospital[Charges]), FALSE)</f>
        <v>8091.3</v>
      </c>
      <c r="E1340" s="40" cm="1">
        <f t="array" ref="E1340">VLOOKUP($A1340, TblHospital[], COLUMN(TblHospital[Age]), FALSE)</f>
        <v>56</v>
      </c>
      <c r="F1340" s="29" cm="1">
        <f t="array" ref="F1340">VLOOKUP($A1340, TblMedical[], COLUMN(TblMedical[BMI]), FALSE)</f>
        <v>18.829999999999998</v>
      </c>
      <c r="G1340" s="29" t="str" cm="1">
        <f t="array" ref="G1340">VLOOKUP($A1340, TblMedical[], COLUMN(TblMedical[Heart Issues]), FALSE)</f>
        <v>Yes</v>
      </c>
      <c r="H1340" s="29" t="str" cm="1">
        <f t="array" ref="H1340">VLOOKUP($A1340, TblMedical[], COLUMN(TblMedical[Any Transplants]), FALSE)</f>
        <v>No</v>
      </c>
      <c r="I1340" s="29" t="str" cm="1">
        <f t="array" ref="I1340">VLOOKUP($A1340, TblMedical[], COLUMN(TblMedical[Cancer history]), FALSE)</f>
        <v>No</v>
      </c>
      <c r="J1340" s="29">
        <f>VLOOKUP($A1340, TblMedical[], 9, FALSE)</f>
        <v>0</v>
      </c>
      <c r="K1340" s="29" t="str" cm="1">
        <f t="array" ref="K1340">VLOOKUP($A1340, TblMedical[], COLUMN(TblMedical[Smoker]), FALSE)</f>
        <v>No</v>
      </c>
      <c r="L1340" s="29" t="str" cm="1">
        <f t="array" ref="L1340">VLOOKUP($A1340, TblMedical[], COLUMN(TblMedical[Weight Status]), FALSE)</f>
        <v>Normal Weight</v>
      </c>
      <c r="M1340" s="29" t="str" cm="1">
        <f t="array" ref="M1340">VLOOKUP($A1340, TblMedical[], COLUMN(TblMedical[Diabetes Status]), FALSE)</f>
        <v>Diabetes</v>
      </c>
      <c r="N1340" s="30" cm="1">
        <f t="array" ref="N1340">VLOOKUP($A1340, TblHospital[], COLUMN(TblHospital[DateofBirth]), FALSE)</f>
        <v>24633</v>
      </c>
      <c r="O1340" s="35" t="str" cm="1">
        <f t="array" ref="O1340">VLOOKUP($A1340, TblHospital[], COLUMN(TblHospital[Hospital tier]), FALSE)</f>
        <v>tier - 3</v>
      </c>
      <c r="P1340" s="35" t="str" cm="1">
        <f t="array" ref="P1340">VLOOKUP($A1340, TblHospital[], COLUMN(TblHospital[City tier]), FALSE)</f>
        <v>tier - 1</v>
      </c>
      <c r="Q1340" s="35" t="str" cm="1">
        <f t="array" ref="Q1340">VLOOKUP($A1340, TblHospital[],COLUMN(TblHospital[State ID]), FALSE)</f>
        <v>R1012</v>
      </c>
      <c r="R1340" s="31"/>
      <c r="S1340" s="31"/>
      <c r="T1340" s="31"/>
    </row>
    <row r="1341" spans="1:20" x14ac:dyDescent="0.25">
      <c r="A1341" s="39" t="str">
        <f>TblNames[[#This Row],[Customer ID]]</f>
        <v>Id1340</v>
      </c>
      <c r="B1341" s="29" t="str" cm="1">
        <f t="array" ref="B1341">VLOOKUP($A1341, TblNames[], COLUMN(TblNames[First Name]), FALSE)</f>
        <v>Stan J</v>
      </c>
      <c r="C1341" s="29" cm="1">
        <f t="array" ref="C1341">VLOOKUP($A1341, TblMedical[], COLUMN(TblMedical[HBA1C]), FALSE)</f>
        <v>11.39</v>
      </c>
      <c r="D1341" s="34" cm="1">
        <f t="array" ref="D1341">VLOOKUP($A1341, TblHospital[], COLUMN(TblHospital[Charges]), FALSE)</f>
        <v>8083.92</v>
      </c>
      <c r="E1341" s="40" cm="1">
        <f t="array" ref="E1341">VLOOKUP($A1341, TblHospital[], COLUMN(TblHospital[Age]), FALSE)</f>
        <v>47</v>
      </c>
      <c r="F1341" s="29" cm="1">
        <f t="array" ref="F1341">VLOOKUP($A1341, TblMedical[], COLUMN(TblMedical[BMI]), FALSE)</f>
        <v>47.52</v>
      </c>
      <c r="G1341" s="29" t="str" cm="1">
        <f t="array" ref="G1341">VLOOKUP($A1341, TblMedical[], COLUMN(TblMedical[Heart Issues]), FALSE)</f>
        <v>Yes</v>
      </c>
      <c r="H1341" s="29" t="str" cm="1">
        <f t="array" ref="H1341">VLOOKUP($A1341, TblMedical[], COLUMN(TblMedical[Any Transplants]), FALSE)</f>
        <v>No</v>
      </c>
      <c r="I1341" s="29" t="str" cm="1">
        <f t="array" ref="I1341">VLOOKUP($A1341, TblMedical[], COLUMN(TblMedical[Cancer history]), FALSE)</f>
        <v>No</v>
      </c>
      <c r="J1341" s="29">
        <f>VLOOKUP($A1341, TblMedical[], 9, FALSE)</f>
        <v>1</v>
      </c>
      <c r="K1341" s="29" t="str" cm="1">
        <f t="array" ref="K1341">VLOOKUP($A1341, TblMedical[], COLUMN(TblMedical[Smoker]), FALSE)</f>
        <v>No</v>
      </c>
      <c r="L1341" s="29" t="str" cm="1">
        <f t="array" ref="L1341">VLOOKUP($A1341, TblMedical[], COLUMN(TblMedical[Weight Status]), FALSE)</f>
        <v>Obesity</v>
      </c>
      <c r="M1341" s="29" t="str" cm="1">
        <f t="array" ref="M1341">VLOOKUP($A1341, TblMedical[], COLUMN(TblMedical[Diabetes Status]), FALSE)</f>
        <v>Diabetes</v>
      </c>
      <c r="N1341" s="30" cm="1">
        <f t="array" ref="N1341">VLOOKUP($A1341, TblHospital[], COLUMN(TblHospital[DateofBirth]), FALSE)</f>
        <v>27749</v>
      </c>
      <c r="O1341" s="35" t="str" cm="1">
        <f t="array" ref="O1341">VLOOKUP($A1341, TblHospital[], COLUMN(TblHospital[Hospital tier]), FALSE)</f>
        <v>tier - 3</v>
      </c>
      <c r="P1341" s="35" t="str" cm="1">
        <f t="array" ref="P1341">VLOOKUP($A1341, TblHospital[], COLUMN(TblHospital[City tier]), FALSE)</f>
        <v>tier - 3</v>
      </c>
      <c r="Q1341" s="35" t="str" cm="1">
        <f t="array" ref="Q1341">VLOOKUP($A1341, TblHospital[],COLUMN(TblHospital[State ID]), FALSE)</f>
        <v>R1013</v>
      </c>
      <c r="R1341" s="31"/>
      <c r="S1341" s="31"/>
      <c r="T1341" s="31"/>
    </row>
    <row r="1342" spans="1:20" x14ac:dyDescent="0.25">
      <c r="A1342" s="39" t="str">
        <f>TblNames[[#This Row],[Customer ID]]</f>
        <v>Id1341</v>
      </c>
      <c r="B1342" s="29" t="str" cm="1">
        <f t="array" ref="B1342">VLOOKUP($A1342, TblNames[], COLUMN(TblNames[First Name]), FALSE)</f>
        <v>Jessica L</v>
      </c>
      <c r="C1342" s="29" cm="1">
        <f t="array" ref="C1342">VLOOKUP($A1342, TblMedical[], COLUMN(TblMedical[HBA1C]), FALSE)</f>
        <v>6.36</v>
      </c>
      <c r="D1342" s="34" cm="1">
        <f t="array" ref="D1342">VLOOKUP($A1342, TblHospital[], COLUMN(TblHospital[Charges]), FALSE)</f>
        <v>8081.74</v>
      </c>
      <c r="E1342" s="40" cm="1">
        <f t="array" ref="E1342">VLOOKUP($A1342, TblHospital[], COLUMN(TblHospital[Age]), FALSE)</f>
        <v>28</v>
      </c>
      <c r="F1342" s="29" cm="1">
        <f t="array" ref="F1342">VLOOKUP($A1342, TblMedical[], COLUMN(TblMedical[BMI]), FALSE)</f>
        <v>37.82</v>
      </c>
      <c r="G1342" s="29" t="str" cm="1">
        <f t="array" ref="G1342">VLOOKUP($A1342, TblMedical[], COLUMN(TblMedical[Heart Issues]), FALSE)</f>
        <v>No</v>
      </c>
      <c r="H1342" s="29" t="str" cm="1">
        <f t="array" ref="H1342">VLOOKUP($A1342, TblMedical[], COLUMN(TblMedical[Any Transplants]), FALSE)</f>
        <v>No</v>
      </c>
      <c r="I1342" s="29" t="str" cm="1">
        <f t="array" ref="I1342">VLOOKUP($A1342, TblMedical[], COLUMN(TblMedical[Cancer history]), FALSE)</f>
        <v>No</v>
      </c>
      <c r="J1342" s="29">
        <f>VLOOKUP($A1342, TblMedical[], 9, FALSE)</f>
        <v>0</v>
      </c>
      <c r="K1342" s="29" t="str" cm="1">
        <f t="array" ref="K1342">VLOOKUP($A1342, TblMedical[], COLUMN(TblMedical[Smoker]), FALSE)</f>
        <v>No</v>
      </c>
      <c r="L1342" s="29" t="str" cm="1">
        <f t="array" ref="L1342">VLOOKUP($A1342, TblMedical[], COLUMN(TblMedical[Weight Status]), FALSE)</f>
        <v>Obesity</v>
      </c>
      <c r="M1342" s="29" t="str" cm="1">
        <f t="array" ref="M1342">VLOOKUP($A1342, TblMedical[], COLUMN(TblMedical[Diabetes Status]), FALSE)</f>
        <v>Prediabetes</v>
      </c>
      <c r="N1342" s="30" cm="1">
        <f t="array" ref="N1342">VLOOKUP($A1342, TblHospital[], COLUMN(TblHospital[DateofBirth]), FALSE)</f>
        <v>34619</v>
      </c>
      <c r="O1342" s="35" t="str" cm="1">
        <f t="array" ref="O1342">VLOOKUP($A1342, TblHospital[], COLUMN(TblHospital[Hospital tier]), FALSE)</f>
        <v>tier - 2</v>
      </c>
      <c r="P1342" s="35" t="str" cm="1">
        <f t="array" ref="P1342">VLOOKUP($A1342, TblHospital[], COLUMN(TblHospital[City tier]), FALSE)</f>
        <v>tier - 2</v>
      </c>
      <c r="Q1342" s="35" t="str" cm="1">
        <f t="array" ref="Q1342">VLOOKUP($A1342, TblHospital[],COLUMN(TblHospital[State ID]), FALSE)</f>
        <v>R1026</v>
      </c>
      <c r="R1342" s="31"/>
      <c r="S1342" s="31"/>
      <c r="T1342" s="31"/>
    </row>
    <row r="1343" spans="1:20" x14ac:dyDescent="0.25">
      <c r="A1343" s="39" t="str">
        <f>TblNames[[#This Row],[Customer ID]]</f>
        <v>Id1342</v>
      </c>
      <c r="B1343" s="29" t="str" cm="1">
        <f t="array" ref="B1343">VLOOKUP($A1343, TblNames[], COLUMN(TblNames[First Name]), FALSE)</f>
        <v>Krysta</v>
      </c>
      <c r="C1343" s="29" cm="1">
        <f t="array" ref="C1343">VLOOKUP($A1343, TblMedical[], COLUMN(TblMedical[HBA1C]), FALSE)</f>
        <v>5.31</v>
      </c>
      <c r="D1343" s="34" cm="1">
        <f t="array" ref="D1343">VLOOKUP($A1343, TblHospital[], COLUMN(TblHospital[Charges]), FALSE)</f>
        <v>8081.26</v>
      </c>
      <c r="E1343" s="40" cm="1">
        <f t="array" ref="E1343">VLOOKUP($A1343, TblHospital[], COLUMN(TblHospital[Age]), FALSE)</f>
        <v>21</v>
      </c>
      <c r="F1343" s="29" cm="1">
        <f t="array" ref="F1343">VLOOKUP($A1343, TblMedical[], COLUMN(TblMedical[BMI]), FALSE)</f>
        <v>44.16</v>
      </c>
      <c r="G1343" s="29" t="str" cm="1">
        <f t="array" ref="G1343">VLOOKUP($A1343, TblMedical[], COLUMN(TblMedical[Heart Issues]), FALSE)</f>
        <v>Yes</v>
      </c>
      <c r="H1343" s="29" t="str" cm="1">
        <f t="array" ref="H1343">VLOOKUP($A1343, TblMedical[], COLUMN(TblMedical[Any Transplants]), FALSE)</f>
        <v>No</v>
      </c>
      <c r="I1343" s="29" t="str" cm="1">
        <f t="array" ref="I1343">VLOOKUP($A1343, TblMedical[], COLUMN(TblMedical[Cancer history]), FALSE)</f>
        <v>No</v>
      </c>
      <c r="J1343" s="29">
        <f>VLOOKUP($A1343, TblMedical[], 9, FALSE)</f>
        <v>0</v>
      </c>
      <c r="K1343" s="29" t="str" cm="1">
        <f t="array" ref="K1343">VLOOKUP($A1343, TblMedical[], COLUMN(TblMedical[Smoker]), FALSE)</f>
        <v>No</v>
      </c>
      <c r="L1343" s="29" t="str" cm="1">
        <f t="array" ref="L1343">VLOOKUP($A1343, TblMedical[], COLUMN(TblMedical[Weight Status]), FALSE)</f>
        <v>Obesity</v>
      </c>
      <c r="M1343" s="29" t="str" cm="1">
        <f t="array" ref="M1343">VLOOKUP($A1343, TblMedical[], COLUMN(TblMedical[Diabetes Status]), FALSE)</f>
        <v>Normal</v>
      </c>
      <c r="N1343" s="30" cm="1">
        <f t="array" ref="N1343">VLOOKUP($A1343, TblHospital[], COLUMN(TblHospital[DateofBirth]), FALSE)</f>
        <v>37131</v>
      </c>
      <c r="O1343" s="35" t="str" cm="1">
        <f t="array" ref="O1343">VLOOKUP($A1343, TblHospital[], COLUMN(TblHospital[Hospital tier]), FALSE)</f>
        <v>tier - 2</v>
      </c>
      <c r="P1343" s="35" t="str" cm="1">
        <f t="array" ref="P1343">VLOOKUP($A1343, TblHospital[], COLUMN(TblHospital[City tier]), FALSE)</f>
        <v>tier - 2</v>
      </c>
      <c r="Q1343" s="35" t="str" cm="1">
        <f t="array" ref="Q1343">VLOOKUP($A1343, TblHospital[],COLUMN(TblHospital[State ID]), FALSE)</f>
        <v>R1012</v>
      </c>
      <c r="R1343" s="31"/>
      <c r="S1343" s="31"/>
      <c r="T1343" s="31"/>
    </row>
    <row r="1344" spans="1:20" x14ac:dyDescent="0.25">
      <c r="A1344" s="39" t="str">
        <f>TblNames[[#This Row],[Customer ID]]</f>
        <v>Id1343</v>
      </c>
      <c r="B1344" s="29" t="str" cm="1">
        <f t="array" ref="B1344">VLOOKUP($A1344, TblNames[], COLUMN(TblNames[First Name]), FALSE)</f>
        <v>Natascia</v>
      </c>
      <c r="C1344" s="29" cm="1">
        <f t="array" ref="C1344">VLOOKUP($A1344, TblMedical[], COLUMN(TblMedical[HBA1C]), FALSE)</f>
        <v>4.74</v>
      </c>
      <c r="D1344" s="34" cm="1">
        <f t="array" ref="D1344">VLOOKUP($A1344, TblHospital[], COLUMN(TblHospital[Charges]), FALSE)</f>
        <v>8077.41</v>
      </c>
      <c r="E1344" s="40" cm="1">
        <f t="array" ref="E1344">VLOOKUP($A1344, TblHospital[], COLUMN(TblHospital[Age]), FALSE)</f>
        <v>29</v>
      </c>
      <c r="F1344" s="29" cm="1">
        <f t="array" ref="F1344">VLOOKUP($A1344, TblMedical[], COLUMN(TblMedical[BMI]), FALSE)</f>
        <v>37.049999999999997</v>
      </c>
      <c r="G1344" s="29" t="str" cm="1">
        <f t="array" ref="G1344">VLOOKUP($A1344, TblMedical[], COLUMN(TblMedical[Heart Issues]), FALSE)</f>
        <v>No</v>
      </c>
      <c r="H1344" s="29" t="str" cm="1">
        <f t="array" ref="H1344">VLOOKUP($A1344, TblMedical[], COLUMN(TblMedical[Any Transplants]), FALSE)</f>
        <v>No</v>
      </c>
      <c r="I1344" s="29" t="str" cm="1">
        <f t="array" ref="I1344">VLOOKUP($A1344, TblMedical[], COLUMN(TblMedical[Cancer history]), FALSE)</f>
        <v>Yes</v>
      </c>
      <c r="J1344" s="29">
        <f>VLOOKUP($A1344, TblMedical[], 9, FALSE)</f>
        <v>1</v>
      </c>
      <c r="K1344" s="29" t="str" cm="1">
        <f t="array" ref="K1344">VLOOKUP($A1344, TblMedical[], COLUMN(TblMedical[Smoker]), FALSE)</f>
        <v>No</v>
      </c>
      <c r="L1344" s="29" t="str" cm="1">
        <f t="array" ref="L1344">VLOOKUP($A1344, TblMedical[], COLUMN(TblMedical[Weight Status]), FALSE)</f>
        <v>Obesity</v>
      </c>
      <c r="M1344" s="29" t="str" cm="1">
        <f t="array" ref="M1344">VLOOKUP($A1344, TblMedical[], COLUMN(TblMedical[Diabetes Status]), FALSE)</f>
        <v>Normal</v>
      </c>
      <c r="N1344" s="30" cm="1">
        <f t="array" ref="N1344">VLOOKUP($A1344, TblHospital[], COLUMN(TblHospital[DateofBirth]), FALSE)</f>
        <v>34280</v>
      </c>
      <c r="O1344" s="35" t="str" cm="1">
        <f t="array" ref="O1344">VLOOKUP($A1344, TblHospital[], COLUMN(TblHospital[Hospital tier]), FALSE)</f>
        <v>tier - 2</v>
      </c>
      <c r="P1344" s="35" t="str" cm="1">
        <f t="array" ref="P1344">VLOOKUP($A1344, TblHospital[], COLUMN(TblHospital[City tier]), FALSE)</f>
        <v>tier - 1</v>
      </c>
      <c r="Q1344" s="35" t="str" cm="1">
        <f t="array" ref="Q1344">VLOOKUP($A1344, TblHospital[],COLUMN(TblHospital[State ID]), FALSE)</f>
        <v>R1026</v>
      </c>
      <c r="R1344" s="31"/>
      <c r="S1344" s="31"/>
      <c r="T1344" s="31"/>
    </row>
    <row r="1345" spans="1:20" x14ac:dyDescent="0.25">
      <c r="A1345" s="39" t="str">
        <f>TblNames[[#This Row],[Customer ID]]</f>
        <v>Id1344</v>
      </c>
      <c r="B1345" s="29" t="str" cm="1">
        <f t="array" ref="B1345">VLOOKUP($A1345, TblNames[], COLUMN(TblNames[First Name]), FALSE)</f>
        <v>Jenny</v>
      </c>
      <c r="C1345" s="29" cm="1">
        <f t="array" ref="C1345">VLOOKUP($A1345, TblMedical[], COLUMN(TblMedical[HBA1C]), FALSE)</f>
        <v>11.35</v>
      </c>
      <c r="D1345" s="34" cm="1">
        <f t="array" ref="D1345">VLOOKUP($A1345, TblHospital[], COLUMN(TblHospital[Charges]), FALSE)</f>
        <v>8071.57</v>
      </c>
      <c r="E1345" s="40" cm="1">
        <f t="array" ref="E1345">VLOOKUP($A1345, TblHospital[], COLUMN(TblHospital[Age]), FALSE)</f>
        <v>57</v>
      </c>
      <c r="F1345" s="29" cm="1">
        <f t="array" ref="F1345">VLOOKUP($A1345, TblMedical[], COLUMN(TblMedical[BMI]), FALSE)</f>
        <v>18.66</v>
      </c>
      <c r="G1345" s="29" t="str" cm="1">
        <f t="array" ref="G1345">VLOOKUP($A1345, TblMedical[], COLUMN(TblMedical[Heart Issues]), FALSE)</f>
        <v>No</v>
      </c>
      <c r="H1345" s="29" t="str" cm="1">
        <f t="array" ref="H1345">VLOOKUP($A1345, TblMedical[], COLUMN(TblMedical[Any Transplants]), FALSE)</f>
        <v>No</v>
      </c>
      <c r="I1345" s="29" t="str" cm="1">
        <f t="array" ref="I1345">VLOOKUP($A1345, TblMedical[], COLUMN(TblMedical[Cancer history]), FALSE)</f>
        <v>No</v>
      </c>
      <c r="J1345" s="29">
        <f>VLOOKUP($A1345, TblMedical[], 9, FALSE)</f>
        <v>0</v>
      </c>
      <c r="K1345" s="29" t="str" cm="1">
        <f t="array" ref="K1345">VLOOKUP($A1345, TblMedical[], COLUMN(TblMedical[Smoker]), FALSE)</f>
        <v>No</v>
      </c>
      <c r="L1345" s="29" t="str" cm="1">
        <f t="array" ref="L1345">VLOOKUP($A1345, TblMedical[], COLUMN(TblMedical[Weight Status]), FALSE)</f>
        <v>Normal Weight</v>
      </c>
      <c r="M1345" s="29" t="str" cm="1">
        <f t="array" ref="M1345">VLOOKUP($A1345, TblMedical[], COLUMN(TblMedical[Diabetes Status]), FALSE)</f>
        <v>Diabetes</v>
      </c>
      <c r="N1345" s="30" cm="1">
        <f t="array" ref="N1345">VLOOKUP($A1345, TblHospital[], COLUMN(TblHospital[DateofBirth]), FALSE)</f>
        <v>24036</v>
      </c>
      <c r="O1345" s="35" t="str" cm="1">
        <f t="array" ref="O1345">VLOOKUP($A1345, TblHospital[], COLUMN(TblHospital[Hospital tier]), FALSE)</f>
        <v>tier - 3</v>
      </c>
      <c r="P1345" s="35" t="str" cm="1">
        <f t="array" ref="P1345">VLOOKUP($A1345, TblHospital[], COLUMN(TblHospital[City tier]), FALSE)</f>
        <v>tier - 1</v>
      </c>
      <c r="Q1345" s="35" t="str" cm="1">
        <f t="array" ref="Q1345">VLOOKUP($A1345, TblHospital[],COLUMN(TblHospital[State ID]), FALSE)</f>
        <v>R1011</v>
      </c>
      <c r="R1345" s="31"/>
      <c r="S1345" s="31"/>
      <c r="T1345" s="31"/>
    </row>
    <row r="1346" spans="1:20" x14ac:dyDescent="0.25">
      <c r="A1346" s="39" t="str">
        <f>TblNames[[#This Row],[Customer ID]]</f>
        <v>Id1345</v>
      </c>
      <c r="B1346" s="29" t="str" cm="1">
        <f t="array" ref="B1346">VLOOKUP($A1346, TblNames[], COLUMN(TblNames[First Name]), FALSE)</f>
        <v>Brian</v>
      </c>
      <c r="C1346" s="29" cm="1">
        <f t="array" ref="C1346">VLOOKUP($A1346, TblMedical[], COLUMN(TblMedical[HBA1C]), FALSE)</f>
        <v>6.81</v>
      </c>
      <c r="D1346" s="34" cm="1">
        <f t="array" ref="D1346">VLOOKUP($A1346, TblHospital[], COLUMN(TblHospital[Charges]), FALSE)</f>
        <v>8068.19</v>
      </c>
      <c r="E1346" s="40" cm="1">
        <f t="array" ref="E1346">VLOOKUP($A1346, TblHospital[], COLUMN(TblHospital[Age]), FALSE)</f>
        <v>47</v>
      </c>
      <c r="F1346" s="29" cm="1">
        <f t="array" ref="F1346">VLOOKUP($A1346, TblMedical[], COLUMN(TblMedical[BMI]), FALSE)</f>
        <v>36.200000000000003</v>
      </c>
      <c r="G1346" s="29" t="str" cm="1">
        <f t="array" ref="G1346">VLOOKUP($A1346, TblMedical[], COLUMN(TblMedical[Heart Issues]), FALSE)</f>
        <v>Yes</v>
      </c>
      <c r="H1346" s="29" t="str" cm="1">
        <f t="array" ref="H1346">VLOOKUP($A1346, TblMedical[], COLUMN(TblMedical[Any Transplants]), FALSE)</f>
        <v>No</v>
      </c>
      <c r="I1346" s="29" t="str" cm="1">
        <f t="array" ref="I1346">VLOOKUP($A1346, TblMedical[], COLUMN(TblMedical[Cancer history]), FALSE)</f>
        <v>No</v>
      </c>
      <c r="J1346" s="29">
        <f>VLOOKUP($A1346, TblMedical[], 9, FALSE)</f>
        <v>1</v>
      </c>
      <c r="K1346" s="29" t="str" cm="1">
        <f t="array" ref="K1346">VLOOKUP($A1346, TblMedical[], COLUMN(TblMedical[Smoker]), FALSE)</f>
        <v>No</v>
      </c>
      <c r="L1346" s="29" t="str" cm="1">
        <f t="array" ref="L1346">VLOOKUP($A1346, TblMedical[], COLUMN(TblMedical[Weight Status]), FALSE)</f>
        <v>Obesity</v>
      </c>
      <c r="M1346" s="29" t="str" cm="1">
        <f t="array" ref="M1346">VLOOKUP($A1346, TblMedical[], COLUMN(TblMedical[Diabetes Status]), FALSE)</f>
        <v>Prediabetes</v>
      </c>
      <c r="N1346" s="30" cm="1">
        <f t="array" ref="N1346">VLOOKUP($A1346, TblHospital[], COLUMN(TblHospital[DateofBirth]), FALSE)</f>
        <v>27743</v>
      </c>
      <c r="O1346" s="35" t="str" cm="1">
        <f t="array" ref="O1346">VLOOKUP($A1346, TblHospital[], COLUMN(TblHospital[Hospital tier]), FALSE)</f>
        <v>tier - 3</v>
      </c>
      <c r="P1346" s="35" t="str" cm="1">
        <f t="array" ref="P1346">VLOOKUP($A1346, TblHospital[], COLUMN(TblHospital[City tier]), FALSE)</f>
        <v>tier - 2</v>
      </c>
      <c r="Q1346" s="35" t="str" cm="1">
        <f t="array" ref="Q1346">VLOOKUP($A1346, TblHospital[],COLUMN(TblHospital[State ID]), FALSE)</f>
        <v>R1011</v>
      </c>
      <c r="R1346" s="31"/>
      <c r="S1346" s="31"/>
      <c r="T1346" s="31"/>
    </row>
    <row r="1347" spans="1:20" x14ac:dyDescent="0.25">
      <c r="A1347" s="39" t="str">
        <f>TblNames[[#This Row],[Customer ID]]</f>
        <v>Id1346</v>
      </c>
      <c r="B1347" s="29" t="str" cm="1">
        <f t="array" ref="B1347">VLOOKUP($A1347, TblNames[], COLUMN(TblNames[First Name]), FALSE)</f>
        <v>Monica</v>
      </c>
      <c r="C1347" s="29" cm="1">
        <f t="array" ref="C1347">VLOOKUP($A1347, TblMedical[], COLUMN(TblMedical[HBA1C]), FALSE)</f>
        <v>8.06</v>
      </c>
      <c r="D1347" s="34" cm="1">
        <f t="array" ref="D1347">VLOOKUP($A1347, TblHospital[], COLUMN(TblHospital[Charges]), FALSE)</f>
        <v>8067.83</v>
      </c>
      <c r="E1347" s="40" cm="1">
        <f t="array" ref="E1347">VLOOKUP($A1347, TblHospital[], COLUMN(TblHospital[Age]), FALSE)</f>
        <v>57</v>
      </c>
      <c r="F1347" s="29" cm="1">
        <f t="array" ref="F1347">VLOOKUP($A1347, TblMedical[], COLUMN(TblMedical[BMI]), FALSE)</f>
        <v>18.87</v>
      </c>
      <c r="G1347" s="29" t="str" cm="1">
        <f t="array" ref="G1347">VLOOKUP($A1347, TblMedical[], COLUMN(TblMedical[Heart Issues]), FALSE)</f>
        <v>No</v>
      </c>
      <c r="H1347" s="29" t="str" cm="1">
        <f t="array" ref="H1347">VLOOKUP($A1347, TblMedical[], COLUMN(TblMedical[Any Transplants]), FALSE)</f>
        <v>No</v>
      </c>
      <c r="I1347" s="29" t="str" cm="1">
        <f t="array" ref="I1347">VLOOKUP($A1347, TblMedical[], COLUMN(TblMedical[Cancer history]), FALSE)</f>
        <v>No</v>
      </c>
      <c r="J1347" s="29">
        <f>VLOOKUP($A1347, TblMedical[], 9, FALSE)</f>
        <v>0</v>
      </c>
      <c r="K1347" s="29" t="str" cm="1">
        <f t="array" ref="K1347">VLOOKUP($A1347, TblMedical[], COLUMN(TblMedical[Smoker]), FALSE)</f>
        <v>No</v>
      </c>
      <c r="L1347" s="29" t="str" cm="1">
        <f t="array" ref="L1347">VLOOKUP($A1347, TblMedical[], COLUMN(TblMedical[Weight Status]), FALSE)</f>
        <v>Normal Weight</v>
      </c>
      <c r="M1347" s="29" t="str" cm="1">
        <f t="array" ref="M1347">VLOOKUP($A1347, TblMedical[], COLUMN(TblMedical[Diabetes Status]), FALSE)</f>
        <v>Diabetes</v>
      </c>
      <c r="N1347" s="30" cm="1">
        <f t="array" ref="N1347">VLOOKUP($A1347, TblHospital[], COLUMN(TblHospital[DateofBirth]), FALSE)</f>
        <v>23965</v>
      </c>
      <c r="O1347" s="35" t="str" cm="1">
        <f t="array" ref="O1347">VLOOKUP($A1347, TblHospital[], COLUMN(TblHospital[Hospital tier]), FALSE)</f>
        <v>tier - 3</v>
      </c>
      <c r="P1347" s="35" t="str" cm="1">
        <f t="array" ref="P1347">VLOOKUP($A1347, TblHospital[], COLUMN(TblHospital[City tier]), FALSE)</f>
        <v>tier - 1</v>
      </c>
      <c r="Q1347" s="35" t="str" cm="1">
        <f t="array" ref="Q1347">VLOOKUP($A1347, TblHospital[],COLUMN(TblHospital[State ID]), FALSE)</f>
        <v>R1013</v>
      </c>
      <c r="R1347" s="31"/>
      <c r="S1347" s="31"/>
      <c r="T1347" s="31"/>
    </row>
    <row r="1348" spans="1:20" x14ac:dyDescent="0.25">
      <c r="A1348" s="39" t="str">
        <f>TblNames[[#This Row],[Customer ID]]</f>
        <v>Id1347</v>
      </c>
      <c r="B1348" s="29" t="str" cm="1">
        <f t="array" ref="B1348">VLOOKUP($A1348, TblNames[], COLUMN(TblNames[First Name]), FALSE)</f>
        <v>Tyler</v>
      </c>
      <c r="C1348" s="29" cm="1">
        <f t="array" ref="C1348">VLOOKUP($A1348, TblMedical[], COLUMN(TblMedical[HBA1C]), FALSE)</f>
        <v>6.74</v>
      </c>
      <c r="D1348" s="34" cm="1">
        <f t="array" ref="D1348">VLOOKUP($A1348, TblHospital[], COLUMN(TblHospital[Charges]), FALSE)</f>
        <v>8062.76</v>
      </c>
      <c r="E1348" s="40" cm="1">
        <f t="array" ref="E1348">VLOOKUP($A1348, TblHospital[], COLUMN(TblHospital[Age]), FALSE)</f>
        <v>48</v>
      </c>
      <c r="F1348" s="29" cm="1">
        <f t="array" ref="F1348">VLOOKUP($A1348, TblMedical[], COLUMN(TblMedical[BMI]), FALSE)</f>
        <v>32.299999999999997</v>
      </c>
      <c r="G1348" s="29" t="str" cm="1">
        <f t="array" ref="G1348">VLOOKUP($A1348, TblMedical[], COLUMN(TblMedical[Heart Issues]), FALSE)</f>
        <v>Yes</v>
      </c>
      <c r="H1348" s="29" t="str" cm="1">
        <f t="array" ref="H1348">VLOOKUP($A1348, TblMedical[], COLUMN(TblMedical[Any Transplants]), FALSE)</f>
        <v>No</v>
      </c>
      <c r="I1348" s="29" t="str" cm="1">
        <f t="array" ref="I1348">VLOOKUP($A1348, TblMedical[], COLUMN(TblMedical[Cancer history]), FALSE)</f>
        <v>No</v>
      </c>
      <c r="J1348" s="29">
        <f>VLOOKUP($A1348, TblMedical[], 9, FALSE)</f>
        <v>1</v>
      </c>
      <c r="K1348" s="29" t="str" cm="1">
        <f t="array" ref="K1348">VLOOKUP($A1348, TblMedical[], COLUMN(TblMedical[Smoker]), FALSE)</f>
        <v>No</v>
      </c>
      <c r="L1348" s="29" t="str" cm="1">
        <f t="array" ref="L1348">VLOOKUP($A1348, TblMedical[], COLUMN(TblMedical[Weight Status]), FALSE)</f>
        <v>Obesity</v>
      </c>
      <c r="M1348" s="29" t="str" cm="1">
        <f t="array" ref="M1348">VLOOKUP($A1348, TblMedical[], COLUMN(TblMedical[Diabetes Status]), FALSE)</f>
        <v>Prediabetes</v>
      </c>
      <c r="N1348" s="30" cm="1">
        <f t="array" ref="N1348">VLOOKUP($A1348, TblHospital[], COLUMN(TblHospital[DateofBirth]), FALSE)</f>
        <v>27573</v>
      </c>
      <c r="O1348" s="35" t="str" cm="1">
        <f t="array" ref="O1348">VLOOKUP($A1348, TblHospital[], COLUMN(TblHospital[Hospital tier]), FALSE)</f>
        <v>tier - 3</v>
      </c>
      <c r="P1348" s="35" t="str" cm="1">
        <f t="array" ref="P1348">VLOOKUP($A1348, TblHospital[], COLUMN(TblHospital[City tier]), FALSE)</f>
        <v>tier - 3</v>
      </c>
      <c r="Q1348" s="35" t="str" cm="1">
        <f t="array" ref="Q1348">VLOOKUP($A1348, TblHospital[],COLUMN(TblHospital[State ID]), FALSE)</f>
        <v>R1011</v>
      </c>
      <c r="R1348" s="31"/>
      <c r="S1348" s="31"/>
      <c r="T1348" s="31"/>
    </row>
    <row r="1349" spans="1:20" x14ac:dyDescent="0.25">
      <c r="A1349" s="39" t="str">
        <f>TblNames[[#This Row],[Customer ID]]</f>
        <v>Id1348</v>
      </c>
      <c r="B1349" s="29" t="str" cm="1">
        <f t="array" ref="B1349">VLOOKUP($A1349, TblNames[], COLUMN(TblNames[First Name]), FALSE)</f>
        <v>Kelly C</v>
      </c>
      <c r="C1349" s="29" cm="1">
        <f t="array" ref="C1349">VLOOKUP($A1349, TblMedical[], COLUMN(TblMedical[HBA1C]), FALSE)</f>
        <v>6.54</v>
      </c>
      <c r="D1349" s="34" cm="1">
        <f t="array" ref="D1349">VLOOKUP($A1349, TblHospital[], COLUMN(TblHospital[Charges]), FALSE)</f>
        <v>8062.31</v>
      </c>
      <c r="E1349" s="40" cm="1">
        <f t="array" ref="E1349">VLOOKUP($A1349, TblHospital[], COLUMN(TblHospital[Age]), FALSE)</f>
        <v>52</v>
      </c>
      <c r="F1349" s="29" cm="1">
        <f t="array" ref="F1349">VLOOKUP($A1349, TblMedical[], COLUMN(TblMedical[BMI]), FALSE)</f>
        <v>22.64</v>
      </c>
      <c r="G1349" s="29" t="str" cm="1">
        <f t="array" ref="G1349">VLOOKUP($A1349, TblMedical[], COLUMN(TblMedical[Heart Issues]), FALSE)</f>
        <v>Yes</v>
      </c>
      <c r="H1349" s="29" t="str" cm="1">
        <f t="array" ref="H1349">VLOOKUP($A1349, TblMedical[], COLUMN(TblMedical[Any Transplants]), FALSE)</f>
        <v>No</v>
      </c>
      <c r="I1349" s="29" t="str" cm="1">
        <f t="array" ref="I1349">VLOOKUP($A1349, TblMedical[], COLUMN(TblMedical[Cancer history]), FALSE)</f>
        <v>No</v>
      </c>
      <c r="J1349" s="29">
        <f>VLOOKUP($A1349, TblMedical[], 9, FALSE)</f>
        <v>2</v>
      </c>
      <c r="K1349" s="29" t="str" cm="1">
        <f t="array" ref="K1349">VLOOKUP($A1349, TblMedical[], COLUMN(TblMedical[Smoker]), FALSE)</f>
        <v>No</v>
      </c>
      <c r="L1349" s="29" t="str" cm="1">
        <f t="array" ref="L1349">VLOOKUP($A1349, TblMedical[], COLUMN(TblMedical[Weight Status]), FALSE)</f>
        <v>Normal Weight</v>
      </c>
      <c r="M1349" s="29" t="str" cm="1">
        <f t="array" ref="M1349">VLOOKUP($A1349, TblMedical[], COLUMN(TblMedical[Diabetes Status]), FALSE)</f>
        <v>Prediabetes</v>
      </c>
      <c r="N1349" s="30" cm="1">
        <f t="array" ref="N1349">VLOOKUP($A1349, TblHospital[], COLUMN(TblHospital[DateofBirth]), FALSE)</f>
        <v>25914</v>
      </c>
      <c r="O1349" s="35" t="str" cm="1">
        <f t="array" ref="O1349">VLOOKUP($A1349, TblHospital[], COLUMN(TblHospital[Hospital tier]), FALSE)</f>
        <v>tier - 2</v>
      </c>
      <c r="P1349" s="35" t="str" cm="1">
        <f t="array" ref="P1349">VLOOKUP($A1349, TblHospital[], COLUMN(TblHospital[City tier]), FALSE)</f>
        <v>tier - 1</v>
      </c>
      <c r="Q1349" s="35" t="str" cm="1">
        <f t="array" ref="Q1349">VLOOKUP($A1349, TblHospital[],COLUMN(TblHospital[State ID]), FALSE)</f>
        <v>R1013</v>
      </c>
      <c r="R1349" s="31"/>
      <c r="S1349" s="31"/>
      <c r="T1349" s="31"/>
    </row>
    <row r="1350" spans="1:20" x14ac:dyDescent="0.25">
      <c r="A1350" s="39" t="str">
        <f>TblNames[[#This Row],[Customer ID]]</f>
        <v>Id1349</v>
      </c>
      <c r="B1350" s="29" t="str" cm="1">
        <f t="array" ref="B1350">VLOOKUP($A1350, TblNames[], COLUMN(TblNames[First Name]), FALSE)</f>
        <v>Emily</v>
      </c>
      <c r="C1350" s="29" cm="1">
        <f t="array" ref="C1350">VLOOKUP($A1350, TblMedical[], COLUMN(TblMedical[HBA1C]), FALSE)</f>
        <v>5.4</v>
      </c>
      <c r="D1350" s="34" cm="1">
        <f t="array" ref="D1350">VLOOKUP($A1350, TblHospital[], COLUMN(TblHospital[Charges]), FALSE)</f>
        <v>8059.68</v>
      </c>
      <c r="E1350" s="40" cm="1">
        <f t="array" ref="E1350">VLOOKUP($A1350, TblHospital[], COLUMN(TblHospital[Age]), FALSE)</f>
        <v>40</v>
      </c>
      <c r="F1350" s="29" cm="1">
        <f t="array" ref="F1350">VLOOKUP($A1350, TblMedical[], COLUMN(TblMedical[BMI]), FALSE)</f>
        <v>28.69</v>
      </c>
      <c r="G1350" s="29" t="str" cm="1">
        <f t="array" ref="G1350">VLOOKUP($A1350, TblMedical[], COLUMN(TblMedical[Heart Issues]), FALSE)</f>
        <v>No</v>
      </c>
      <c r="H1350" s="29" t="str" cm="1">
        <f t="array" ref="H1350">VLOOKUP($A1350, TblMedical[], COLUMN(TblMedical[Any Transplants]), FALSE)</f>
        <v>No</v>
      </c>
      <c r="I1350" s="29" t="str" cm="1">
        <f t="array" ref="I1350">VLOOKUP($A1350, TblMedical[], COLUMN(TblMedical[Cancer history]), FALSE)</f>
        <v>No</v>
      </c>
      <c r="J1350" s="29">
        <f>VLOOKUP($A1350, TblMedical[], 9, FALSE)</f>
        <v>0</v>
      </c>
      <c r="K1350" s="29" t="str" cm="1">
        <f t="array" ref="K1350">VLOOKUP($A1350, TblMedical[], COLUMN(TblMedical[Smoker]), FALSE)</f>
        <v>No</v>
      </c>
      <c r="L1350" s="29" t="str" cm="1">
        <f t="array" ref="L1350">VLOOKUP($A1350, TblMedical[], COLUMN(TblMedical[Weight Status]), FALSE)</f>
        <v>Overweight</v>
      </c>
      <c r="M1350" s="29" t="str" cm="1">
        <f t="array" ref="M1350">VLOOKUP($A1350, TblMedical[], COLUMN(TblMedical[Diabetes Status]), FALSE)</f>
        <v>Normal</v>
      </c>
      <c r="N1350" s="30" cm="1">
        <f t="array" ref="N1350">VLOOKUP($A1350, TblHospital[], COLUMN(TblHospital[DateofBirth]), FALSE)</f>
        <v>30312</v>
      </c>
      <c r="O1350" s="35" t="str" cm="1">
        <f t="array" ref="O1350">VLOOKUP($A1350, TblHospital[], COLUMN(TblHospital[Hospital tier]), FALSE)</f>
        <v>tier - 2</v>
      </c>
      <c r="P1350" s="35" t="str" cm="1">
        <f t="array" ref="P1350">VLOOKUP($A1350, TblHospital[], COLUMN(TblHospital[City tier]), FALSE)</f>
        <v>tier - 3</v>
      </c>
      <c r="Q1350" s="35" t="str" cm="1">
        <f t="array" ref="Q1350">VLOOKUP($A1350, TblHospital[],COLUMN(TblHospital[State ID]), FALSE)</f>
        <v>R1012</v>
      </c>
      <c r="R1350" s="31"/>
      <c r="S1350" s="31"/>
      <c r="T1350" s="31"/>
    </row>
    <row r="1351" spans="1:20" x14ac:dyDescent="0.25">
      <c r="A1351" s="39" t="str">
        <f>TblNames[[#This Row],[Customer ID]]</f>
        <v>Id1350</v>
      </c>
      <c r="B1351" s="29" t="str" cm="1">
        <f t="array" ref="B1351">VLOOKUP($A1351, TblNames[], COLUMN(TblNames[First Name]), FALSE)</f>
        <v>James V</v>
      </c>
      <c r="C1351" s="29" cm="1">
        <f t="array" ref="C1351">VLOOKUP($A1351, TblMedical[], COLUMN(TblMedical[HBA1C]), FALSE)</f>
        <v>5.58</v>
      </c>
      <c r="D1351" s="34" cm="1">
        <f t="array" ref="D1351">VLOOKUP($A1351, TblHospital[], COLUMN(TblHospital[Charges]), FALSE)</f>
        <v>8059.06</v>
      </c>
      <c r="E1351" s="40" cm="1">
        <f t="array" ref="E1351">VLOOKUP($A1351, TblHospital[], COLUMN(TblHospital[Age]), FALSE)</f>
        <v>37</v>
      </c>
      <c r="F1351" s="29" cm="1">
        <f t="array" ref="F1351">VLOOKUP($A1351, TblMedical[], COLUMN(TblMedical[BMI]), FALSE)</f>
        <v>28.16</v>
      </c>
      <c r="G1351" s="29" t="str" cm="1">
        <f t="array" ref="G1351">VLOOKUP($A1351, TblMedical[], COLUMN(TblMedical[Heart Issues]), FALSE)</f>
        <v>Yes</v>
      </c>
      <c r="H1351" s="29" t="str" cm="1">
        <f t="array" ref="H1351">VLOOKUP($A1351, TblMedical[], COLUMN(TblMedical[Any Transplants]), FALSE)</f>
        <v>No</v>
      </c>
      <c r="I1351" s="29" t="str" cm="1">
        <f t="array" ref="I1351">VLOOKUP($A1351, TblMedical[], COLUMN(TblMedical[Cancer history]), FALSE)</f>
        <v>No</v>
      </c>
      <c r="J1351" s="29">
        <f>VLOOKUP($A1351, TblMedical[], 9, FALSE)</f>
        <v>0</v>
      </c>
      <c r="K1351" s="29" t="str" cm="1">
        <f t="array" ref="K1351">VLOOKUP($A1351, TblMedical[], COLUMN(TblMedical[Smoker]), FALSE)</f>
        <v>No</v>
      </c>
      <c r="L1351" s="29" t="str" cm="1">
        <f t="array" ref="L1351">VLOOKUP($A1351, TblMedical[], COLUMN(TblMedical[Weight Status]), FALSE)</f>
        <v>Overweight</v>
      </c>
      <c r="M1351" s="29" t="str" cm="1">
        <f t="array" ref="M1351">VLOOKUP($A1351, TblMedical[], COLUMN(TblMedical[Diabetes Status]), FALSE)</f>
        <v>Normal</v>
      </c>
      <c r="N1351" s="30" cm="1">
        <f t="array" ref="N1351">VLOOKUP($A1351, TblHospital[], COLUMN(TblHospital[DateofBirth]), FALSE)</f>
        <v>31379</v>
      </c>
      <c r="O1351" s="35" t="str" cm="1">
        <f t="array" ref="O1351">VLOOKUP($A1351, TblHospital[], COLUMN(TblHospital[Hospital tier]), FALSE)</f>
        <v>tier - 2</v>
      </c>
      <c r="P1351" s="35" t="str" cm="1">
        <f t="array" ref="P1351">VLOOKUP($A1351, TblHospital[], COLUMN(TblHospital[City tier]), FALSE)</f>
        <v>tier - 3</v>
      </c>
      <c r="Q1351" s="35" t="str" cm="1">
        <f t="array" ref="Q1351">VLOOKUP($A1351, TblHospital[],COLUMN(TblHospital[State ID]), FALSE)</f>
        <v>R1012</v>
      </c>
      <c r="R1351" s="31"/>
      <c r="S1351" s="31"/>
      <c r="T1351" s="31"/>
    </row>
    <row r="1352" spans="1:20" x14ac:dyDescent="0.25">
      <c r="A1352" s="39" t="str">
        <f>TblNames[[#This Row],[Customer ID]]</f>
        <v>Id1351</v>
      </c>
      <c r="B1352" s="29" t="str" cm="1">
        <f t="array" ref="B1352">VLOOKUP($A1352, TblNames[], COLUMN(TblNames[First Name]), FALSE)</f>
        <v>Angie</v>
      </c>
      <c r="C1352" s="29" cm="1">
        <f t="array" ref="C1352">VLOOKUP($A1352, TblMedical[], COLUMN(TblMedical[HBA1C]), FALSE)</f>
        <v>5.84</v>
      </c>
      <c r="D1352" s="34" cm="1">
        <f t="array" ref="D1352">VLOOKUP($A1352, TblHospital[], COLUMN(TblHospital[Charges]), FALSE)</f>
        <v>8035.64</v>
      </c>
      <c r="E1352" s="40" cm="1">
        <f t="array" ref="E1352">VLOOKUP($A1352, TblHospital[], COLUMN(TblHospital[Age]), FALSE)</f>
        <v>19</v>
      </c>
      <c r="F1352" s="29" cm="1">
        <f t="array" ref="F1352">VLOOKUP($A1352, TblMedical[], COLUMN(TblMedical[BMI]), FALSE)</f>
        <v>45.54</v>
      </c>
      <c r="G1352" s="29" t="str" cm="1">
        <f t="array" ref="G1352">VLOOKUP($A1352, TblMedical[], COLUMN(TblMedical[Heart Issues]), FALSE)</f>
        <v>No</v>
      </c>
      <c r="H1352" s="29" t="str" cm="1">
        <f t="array" ref="H1352">VLOOKUP($A1352, TblMedical[], COLUMN(TblMedical[Any Transplants]), FALSE)</f>
        <v>No</v>
      </c>
      <c r="I1352" s="29" t="str" cm="1">
        <f t="array" ref="I1352">VLOOKUP($A1352, TblMedical[], COLUMN(TblMedical[Cancer history]), FALSE)</f>
        <v>Yes</v>
      </c>
      <c r="J1352" s="29">
        <f>VLOOKUP($A1352, TblMedical[], 9, FALSE)</f>
        <v>1</v>
      </c>
      <c r="K1352" s="29" t="str" cm="1">
        <f t="array" ref="K1352">VLOOKUP($A1352, TblMedical[], COLUMN(TblMedical[Smoker]), FALSE)</f>
        <v>No</v>
      </c>
      <c r="L1352" s="29" t="str" cm="1">
        <f t="array" ref="L1352">VLOOKUP($A1352, TblMedical[], COLUMN(TblMedical[Weight Status]), FALSE)</f>
        <v>Obesity</v>
      </c>
      <c r="M1352" s="29" t="str" cm="1">
        <f t="array" ref="M1352">VLOOKUP($A1352, TblMedical[], COLUMN(TblMedical[Diabetes Status]), FALSE)</f>
        <v>Normal</v>
      </c>
      <c r="N1352" s="30" cm="1">
        <f t="array" ref="N1352">VLOOKUP($A1352, TblHospital[], COLUMN(TblHospital[DateofBirth]), FALSE)</f>
        <v>37967</v>
      </c>
      <c r="O1352" s="35" t="str" cm="1">
        <f t="array" ref="O1352">VLOOKUP($A1352, TblHospital[], COLUMN(TblHospital[Hospital tier]), FALSE)</f>
        <v>tier - 2</v>
      </c>
      <c r="P1352" s="35" t="str" cm="1">
        <f t="array" ref="P1352">VLOOKUP($A1352, TblHospital[], COLUMN(TblHospital[City tier]), FALSE)</f>
        <v>tier - 2</v>
      </c>
      <c r="Q1352" s="35" t="str" cm="1">
        <f t="array" ref="Q1352">VLOOKUP($A1352, TblHospital[],COLUMN(TblHospital[State ID]), FALSE)</f>
        <v>R1012</v>
      </c>
      <c r="R1352" s="31"/>
      <c r="S1352" s="31"/>
      <c r="T1352" s="31"/>
    </row>
    <row r="1353" spans="1:20" x14ac:dyDescent="0.25">
      <c r="A1353" s="39" t="str">
        <f>TblNames[[#This Row],[Customer ID]]</f>
        <v>Id1352</v>
      </c>
      <c r="B1353" s="29" t="str" cm="1">
        <f t="array" ref="B1353">VLOOKUP($A1353, TblNames[], COLUMN(TblNames[First Name]), FALSE)</f>
        <v>Michael J</v>
      </c>
      <c r="C1353" s="29" cm="1">
        <f t="array" ref="C1353">VLOOKUP($A1353, TblMedical[], COLUMN(TblMedical[HBA1C]), FALSE)</f>
        <v>4.2</v>
      </c>
      <c r="D1353" s="34" cm="1">
        <f t="array" ref="D1353">VLOOKUP($A1353, TblHospital[], COLUMN(TblHospital[Charges]), FALSE)</f>
        <v>8027.97</v>
      </c>
      <c r="E1353" s="40" cm="1">
        <f t="array" ref="E1353">VLOOKUP($A1353, TblHospital[], COLUMN(TblHospital[Age]), FALSE)</f>
        <v>45</v>
      </c>
      <c r="F1353" s="29" cm="1">
        <f t="array" ref="F1353">VLOOKUP($A1353, TblMedical[], COLUMN(TblMedical[BMI]), FALSE)</f>
        <v>28.7</v>
      </c>
      <c r="G1353" s="29" t="str" cm="1">
        <f t="array" ref="G1353">VLOOKUP($A1353, TblMedical[], COLUMN(TblMedical[Heart Issues]), FALSE)</f>
        <v>No</v>
      </c>
      <c r="H1353" s="29" t="str" cm="1">
        <f t="array" ref="H1353">VLOOKUP($A1353, TblMedical[], COLUMN(TblMedical[Any Transplants]), FALSE)</f>
        <v>No</v>
      </c>
      <c r="I1353" s="29" t="str" cm="1">
        <f t="array" ref="I1353">VLOOKUP($A1353, TblMedical[], COLUMN(TblMedical[Cancer history]), FALSE)</f>
        <v>No</v>
      </c>
      <c r="J1353" s="29">
        <f>VLOOKUP($A1353, TblMedical[], 9, FALSE)</f>
        <v>0</v>
      </c>
      <c r="K1353" s="29" t="str" cm="1">
        <f t="array" ref="K1353">VLOOKUP($A1353, TblMedical[], COLUMN(TblMedical[Smoker]), FALSE)</f>
        <v>No</v>
      </c>
      <c r="L1353" s="29" t="str" cm="1">
        <f t="array" ref="L1353">VLOOKUP($A1353, TblMedical[], COLUMN(TblMedical[Weight Status]), FALSE)</f>
        <v>Overweight</v>
      </c>
      <c r="M1353" s="29" t="str" cm="1">
        <f t="array" ref="M1353">VLOOKUP($A1353, TblMedical[], COLUMN(TblMedical[Diabetes Status]), FALSE)</f>
        <v>Normal</v>
      </c>
      <c r="N1353" s="30" cm="1">
        <f t="array" ref="N1353">VLOOKUP($A1353, TblHospital[], COLUMN(TblHospital[DateofBirth]), FALSE)</f>
        <v>28435</v>
      </c>
      <c r="O1353" s="35" t="str" cm="1">
        <f t="array" ref="O1353">VLOOKUP($A1353, TblHospital[], COLUMN(TblHospital[Hospital tier]), FALSE)</f>
        <v>tier - 3</v>
      </c>
      <c r="P1353" s="35" t="str" cm="1">
        <f t="array" ref="P1353">VLOOKUP($A1353, TblHospital[], COLUMN(TblHospital[City tier]), FALSE)</f>
        <v>tier - 2</v>
      </c>
      <c r="Q1353" s="35" t="str" cm="1">
        <f t="array" ref="Q1353">VLOOKUP($A1353, TblHospital[],COLUMN(TblHospital[State ID]), FALSE)</f>
        <v>R1011</v>
      </c>
      <c r="R1353" s="31"/>
      <c r="S1353" s="31"/>
      <c r="T1353" s="31"/>
    </row>
    <row r="1354" spans="1:20" x14ac:dyDescent="0.25">
      <c r="A1354" s="39" t="str">
        <f>TblNames[[#This Row],[Customer ID]]</f>
        <v>Id1353</v>
      </c>
      <c r="B1354" s="29" t="str" cm="1">
        <f t="array" ref="B1354">VLOOKUP($A1354, TblNames[], COLUMN(TblNames[First Name]), FALSE)</f>
        <v>Sabina</v>
      </c>
      <c r="C1354" s="29" cm="1">
        <f t="array" ref="C1354">VLOOKUP($A1354, TblMedical[], COLUMN(TblMedical[HBA1C]), FALSE)</f>
        <v>6.06</v>
      </c>
      <c r="D1354" s="34" cm="1">
        <f t="array" ref="D1354">VLOOKUP($A1354, TblHospital[], COLUMN(TblHospital[Charges]), FALSE)</f>
        <v>8026.67</v>
      </c>
      <c r="E1354" s="40" cm="1">
        <f t="array" ref="E1354">VLOOKUP($A1354, TblHospital[], COLUMN(TblHospital[Age]), FALSE)</f>
        <v>46</v>
      </c>
      <c r="F1354" s="29" cm="1">
        <f t="array" ref="F1354">VLOOKUP($A1354, TblMedical[], COLUMN(TblMedical[BMI]), FALSE)</f>
        <v>27.74</v>
      </c>
      <c r="G1354" s="29" t="str" cm="1">
        <f t="array" ref="G1354">VLOOKUP($A1354, TblMedical[], COLUMN(TblMedical[Heart Issues]), FALSE)</f>
        <v>Yes</v>
      </c>
      <c r="H1354" s="29" t="str" cm="1">
        <f t="array" ref="H1354">VLOOKUP($A1354, TblMedical[], COLUMN(TblMedical[Any Transplants]), FALSE)</f>
        <v>No</v>
      </c>
      <c r="I1354" s="29" t="str" cm="1">
        <f t="array" ref="I1354">VLOOKUP($A1354, TblMedical[], COLUMN(TblMedical[Cancer history]), FALSE)</f>
        <v>No</v>
      </c>
      <c r="J1354" s="29">
        <f>VLOOKUP($A1354, TblMedical[], 9, FALSE)</f>
        <v>0</v>
      </c>
      <c r="K1354" s="29" t="str" cm="1">
        <f t="array" ref="K1354">VLOOKUP($A1354, TblMedical[], COLUMN(TblMedical[Smoker]), FALSE)</f>
        <v>No</v>
      </c>
      <c r="L1354" s="29" t="str" cm="1">
        <f t="array" ref="L1354">VLOOKUP($A1354, TblMedical[], COLUMN(TblMedical[Weight Status]), FALSE)</f>
        <v>Overweight</v>
      </c>
      <c r="M1354" s="29" t="str" cm="1">
        <f t="array" ref="M1354">VLOOKUP($A1354, TblMedical[], COLUMN(TblMedical[Diabetes Status]), FALSE)</f>
        <v>Prediabetes</v>
      </c>
      <c r="N1354" s="30" cm="1">
        <f t="array" ref="N1354">VLOOKUP($A1354, TblHospital[], COLUMN(TblHospital[DateofBirth]), FALSE)</f>
        <v>28114</v>
      </c>
      <c r="O1354" s="35" t="str" cm="1">
        <f t="array" ref="O1354">VLOOKUP($A1354, TblHospital[], COLUMN(TblHospital[Hospital tier]), FALSE)</f>
        <v>tier - 2</v>
      </c>
      <c r="P1354" s="35" t="str" cm="1">
        <f t="array" ref="P1354">VLOOKUP($A1354, TblHospital[], COLUMN(TblHospital[City tier]), FALSE)</f>
        <v>tier - 2</v>
      </c>
      <c r="Q1354" s="35" t="str" cm="1">
        <f t="array" ref="Q1354">VLOOKUP($A1354, TblHospital[],COLUMN(TblHospital[State ID]), FALSE)</f>
        <v>R1012</v>
      </c>
      <c r="R1354" s="31"/>
      <c r="S1354" s="31"/>
      <c r="T1354" s="31"/>
    </row>
    <row r="1355" spans="1:20" x14ac:dyDescent="0.25">
      <c r="A1355" s="39" t="str">
        <f>TblNames[[#This Row],[Customer ID]]</f>
        <v>Id1354</v>
      </c>
      <c r="B1355" s="29" t="str" cm="1">
        <f t="array" ref="B1355">VLOOKUP($A1355, TblNames[], COLUMN(TblNames[First Name]), FALSE)</f>
        <v>Amy C</v>
      </c>
      <c r="C1355" s="29" cm="1">
        <f t="array" ref="C1355">VLOOKUP($A1355, TblMedical[], COLUMN(TblMedical[HBA1C]), FALSE)</f>
        <v>7.57</v>
      </c>
      <c r="D1355" s="34" cm="1">
        <f t="array" ref="D1355">VLOOKUP($A1355, TblHospital[], COLUMN(TblHospital[Charges]), FALSE)</f>
        <v>8023.14</v>
      </c>
      <c r="E1355" s="40" cm="1">
        <f t="array" ref="E1355">VLOOKUP($A1355, TblHospital[], COLUMN(TblHospital[Age]), FALSE)</f>
        <v>45</v>
      </c>
      <c r="F1355" s="29" cm="1">
        <f t="array" ref="F1355">VLOOKUP($A1355, TblMedical[], COLUMN(TblMedical[BMI]), FALSE)</f>
        <v>36.954999999999998</v>
      </c>
      <c r="G1355" s="29" t="str" cm="1">
        <f t="array" ref="G1355">VLOOKUP($A1355, TblMedical[], COLUMN(TblMedical[Heart Issues]), FALSE)</f>
        <v>No</v>
      </c>
      <c r="H1355" s="29" t="str" cm="1">
        <f t="array" ref="H1355">VLOOKUP($A1355, TblMedical[], COLUMN(TblMedical[Any Transplants]), FALSE)</f>
        <v>No</v>
      </c>
      <c r="I1355" s="29" t="str" cm="1">
        <f t="array" ref="I1355">VLOOKUP($A1355, TblMedical[], COLUMN(TblMedical[Cancer history]), FALSE)</f>
        <v>No</v>
      </c>
      <c r="J1355" s="29">
        <f>VLOOKUP($A1355, TblMedical[], 9, FALSE)</f>
        <v>0</v>
      </c>
      <c r="K1355" s="29" t="str" cm="1">
        <f t="array" ref="K1355">VLOOKUP($A1355, TblMedical[], COLUMN(TblMedical[Smoker]), FALSE)</f>
        <v>No</v>
      </c>
      <c r="L1355" s="29" t="str" cm="1">
        <f t="array" ref="L1355">VLOOKUP($A1355, TblMedical[], COLUMN(TblMedical[Weight Status]), FALSE)</f>
        <v>Obesity</v>
      </c>
      <c r="M1355" s="29" t="str" cm="1">
        <f t="array" ref="M1355">VLOOKUP($A1355, TblMedical[], COLUMN(TblMedical[Diabetes Status]), FALSE)</f>
        <v>Diabetes</v>
      </c>
      <c r="N1355" s="30" cm="1">
        <f t="array" ref="N1355">VLOOKUP($A1355, TblHospital[], COLUMN(TblHospital[DateofBirth]), FALSE)</f>
        <v>28688</v>
      </c>
      <c r="O1355" s="35" t="str" cm="1">
        <f t="array" ref="O1355">VLOOKUP($A1355, TblHospital[], COLUMN(TblHospital[Hospital tier]), FALSE)</f>
        <v>tier - 2</v>
      </c>
      <c r="P1355" s="35" t="str" cm="1">
        <f t="array" ref="P1355">VLOOKUP($A1355, TblHospital[], COLUMN(TblHospital[City tier]), FALSE)</f>
        <v>tier - 3</v>
      </c>
      <c r="Q1355" s="35" t="str" cm="1">
        <f t="array" ref="Q1355">VLOOKUP($A1355, TblHospital[],COLUMN(TblHospital[State ID]), FALSE)</f>
        <v>R1012</v>
      </c>
      <c r="R1355" s="31"/>
      <c r="S1355" s="31"/>
      <c r="T1355" s="31"/>
    </row>
    <row r="1356" spans="1:20" x14ac:dyDescent="0.25">
      <c r="A1356" s="39" t="str">
        <f>TblNames[[#This Row],[Customer ID]]</f>
        <v>Id1355</v>
      </c>
      <c r="B1356" s="29" t="str" cm="1">
        <f t="array" ref="B1356">VLOOKUP($A1356, TblNames[], COLUMN(TblNames[First Name]), FALSE)</f>
        <v>Victoria U</v>
      </c>
      <c r="C1356" s="29" cm="1">
        <f t="array" ref="C1356">VLOOKUP($A1356, TblMedical[], COLUMN(TblMedical[HBA1C]), FALSE)</f>
        <v>6.15</v>
      </c>
      <c r="D1356" s="34" cm="1">
        <f t="array" ref="D1356">VLOOKUP($A1356, TblHospital[], COLUMN(TblHospital[Charges]), FALSE)</f>
        <v>8021.11</v>
      </c>
      <c r="E1356" s="40" cm="1">
        <f t="array" ref="E1356">VLOOKUP($A1356, TblHospital[], COLUMN(TblHospital[Age]), FALSE)</f>
        <v>33</v>
      </c>
      <c r="F1356" s="29" cm="1">
        <f t="array" ref="F1356">VLOOKUP($A1356, TblMedical[], COLUMN(TblMedical[BMI]), FALSE)</f>
        <v>30.69</v>
      </c>
      <c r="G1356" s="29" t="str" cm="1">
        <f t="array" ref="G1356">VLOOKUP($A1356, TblMedical[], COLUMN(TblMedical[Heart Issues]), FALSE)</f>
        <v>No</v>
      </c>
      <c r="H1356" s="29" t="str" cm="1">
        <f t="array" ref="H1356">VLOOKUP($A1356, TblMedical[], COLUMN(TblMedical[Any Transplants]), FALSE)</f>
        <v>No</v>
      </c>
      <c r="I1356" s="29" t="str" cm="1">
        <f t="array" ref="I1356">VLOOKUP($A1356, TblMedical[], COLUMN(TblMedical[Cancer history]), FALSE)</f>
        <v>No</v>
      </c>
      <c r="J1356" s="29">
        <f>VLOOKUP($A1356, TblMedical[], 9, FALSE)</f>
        <v>0</v>
      </c>
      <c r="K1356" s="29" t="str" cm="1">
        <f t="array" ref="K1356">VLOOKUP($A1356, TblMedical[], COLUMN(TblMedical[Smoker]), FALSE)</f>
        <v>No</v>
      </c>
      <c r="L1356" s="29" t="str" cm="1">
        <f t="array" ref="L1356">VLOOKUP($A1356, TblMedical[], COLUMN(TblMedical[Weight Status]), FALSE)</f>
        <v>Obesity</v>
      </c>
      <c r="M1356" s="29" t="str" cm="1">
        <f t="array" ref="M1356">VLOOKUP($A1356, TblMedical[], COLUMN(TblMedical[Diabetes Status]), FALSE)</f>
        <v>Prediabetes</v>
      </c>
      <c r="N1356" s="30" cm="1">
        <f t="array" ref="N1356">VLOOKUP($A1356, TblHospital[], COLUMN(TblHospital[DateofBirth]), FALSE)</f>
        <v>32815</v>
      </c>
      <c r="O1356" s="35" t="str" cm="1">
        <f t="array" ref="O1356">VLOOKUP($A1356, TblHospital[], COLUMN(TblHospital[Hospital tier]), FALSE)</f>
        <v>tier - 2</v>
      </c>
      <c r="P1356" s="35" t="str" cm="1">
        <f t="array" ref="P1356">VLOOKUP($A1356, TblHospital[], COLUMN(TblHospital[City tier]), FALSE)</f>
        <v>tier - 1</v>
      </c>
      <c r="Q1356" s="35" t="str" cm="1">
        <f t="array" ref="Q1356">VLOOKUP($A1356, TblHospital[],COLUMN(TblHospital[State ID]), FALSE)</f>
        <v>R1012</v>
      </c>
      <c r="R1356" s="31"/>
      <c r="S1356" s="31"/>
      <c r="T1356" s="31"/>
    </row>
    <row r="1357" spans="1:20" x14ac:dyDescent="0.25">
      <c r="A1357" s="39" t="str">
        <f>TblNames[[#This Row],[Customer ID]]</f>
        <v>Id1356</v>
      </c>
      <c r="B1357" s="29" t="str" cm="1">
        <f t="array" ref="B1357">VLOOKUP($A1357, TblNames[], COLUMN(TblNames[First Name]), FALSE)</f>
        <v>Amelia B</v>
      </c>
      <c r="C1357" s="29" cm="1">
        <f t="array" ref="C1357">VLOOKUP($A1357, TblMedical[], COLUMN(TblMedical[HBA1C]), FALSE)</f>
        <v>4.5599999999999996</v>
      </c>
      <c r="D1357" s="34" cm="1">
        <f t="array" ref="D1357">VLOOKUP($A1357, TblHospital[], COLUMN(TblHospital[Charges]), FALSE)</f>
        <v>8017.06</v>
      </c>
      <c r="E1357" s="40" cm="1">
        <f t="array" ref="E1357">VLOOKUP($A1357, TblHospital[], COLUMN(TblHospital[Age]), FALSE)</f>
        <v>42</v>
      </c>
      <c r="F1357" s="29" cm="1">
        <f t="array" ref="F1357">VLOOKUP($A1357, TblMedical[], COLUMN(TblMedical[BMI]), FALSE)</f>
        <v>24.984999999999999</v>
      </c>
      <c r="G1357" s="29" t="str" cm="1">
        <f t="array" ref="G1357">VLOOKUP($A1357, TblMedical[], COLUMN(TblMedical[Heart Issues]), FALSE)</f>
        <v>No</v>
      </c>
      <c r="H1357" s="29" t="str" cm="1">
        <f t="array" ref="H1357">VLOOKUP($A1357, TblMedical[], COLUMN(TblMedical[Any Transplants]), FALSE)</f>
        <v>No</v>
      </c>
      <c r="I1357" s="29" t="str" cm="1">
        <f t="array" ref="I1357">VLOOKUP($A1357, TblMedical[], COLUMN(TblMedical[Cancer history]), FALSE)</f>
        <v>No</v>
      </c>
      <c r="J1357" s="29">
        <f>VLOOKUP($A1357, TblMedical[], 9, FALSE)</f>
        <v>0</v>
      </c>
      <c r="K1357" s="29" t="str" cm="1">
        <f t="array" ref="K1357">VLOOKUP($A1357, TblMedical[], COLUMN(TblMedical[Smoker]), FALSE)</f>
        <v>No</v>
      </c>
      <c r="L1357" s="29" t="str" cm="1">
        <f t="array" ref="L1357">VLOOKUP($A1357, TblMedical[], COLUMN(TblMedical[Weight Status]), FALSE)</f>
        <v>Normal Weight</v>
      </c>
      <c r="M1357" s="29" t="str" cm="1">
        <f t="array" ref="M1357">VLOOKUP($A1357, TblMedical[], COLUMN(TblMedical[Diabetes Status]), FALSE)</f>
        <v>Normal</v>
      </c>
      <c r="N1357" s="30" cm="1">
        <f t="array" ref="N1357">VLOOKUP($A1357, TblHospital[], COLUMN(TblHospital[DateofBirth]), FALSE)</f>
        <v>29533</v>
      </c>
      <c r="O1357" s="35" t="str" cm="1">
        <f t="array" ref="O1357">VLOOKUP($A1357, TblHospital[], COLUMN(TblHospital[Hospital tier]), FALSE)</f>
        <v>tier - 2</v>
      </c>
      <c r="P1357" s="35" t="str" cm="1">
        <f t="array" ref="P1357">VLOOKUP($A1357, TblHospital[], COLUMN(TblHospital[City tier]), FALSE)</f>
        <v>tier - 2</v>
      </c>
      <c r="Q1357" s="35" t="str" cm="1">
        <f t="array" ref="Q1357">VLOOKUP($A1357, TblHospital[],COLUMN(TblHospital[State ID]), FALSE)</f>
        <v>R1012</v>
      </c>
      <c r="R1357" s="31"/>
      <c r="S1357" s="31"/>
      <c r="T1357" s="31"/>
    </row>
    <row r="1358" spans="1:20" x14ac:dyDescent="0.25">
      <c r="A1358" s="39" t="str">
        <f>TblNames[[#This Row],[Customer ID]]</f>
        <v>Id1357</v>
      </c>
      <c r="B1358" s="29" t="str" cm="1">
        <f t="array" ref="B1358">VLOOKUP($A1358, TblNames[], COLUMN(TblNames[First Name]), FALSE)</f>
        <v>Jackie J</v>
      </c>
      <c r="C1358" s="29" cm="1">
        <f t="array" ref="C1358">VLOOKUP($A1358, TblMedical[], COLUMN(TblMedical[HBA1C]), FALSE)</f>
        <v>4.72</v>
      </c>
      <c r="D1358" s="34" cm="1">
        <f t="array" ref="D1358">VLOOKUP($A1358, TblHospital[], COLUMN(TblHospital[Charges]), FALSE)</f>
        <v>8014.62</v>
      </c>
      <c r="E1358" s="40" cm="1">
        <f t="array" ref="E1358">VLOOKUP($A1358, TblHospital[], COLUMN(TblHospital[Age]), FALSE)</f>
        <v>27</v>
      </c>
      <c r="F1358" s="29" cm="1">
        <f t="array" ref="F1358">VLOOKUP($A1358, TblMedical[], COLUMN(TblMedical[BMI]), FALSE)</f>
        <v>39.42</v>
      </c>
      <c r="G1358" s="29" t="str" cm="1">
        <f t="array" ref="G1358">VLOOKUP($A1358, TblMedical[], COLUMN(TblMedical[Heart Issues]), FALSE)</f>
        <v>Yes</v>
      </c>
      <c r="H1358" s="29" t="str" cm="1">
        <f t="array" ref="H1358">VLOOKUP($A1358, TblMedical[], COLUMN(TblMedical[Any Transplants]), FALSE)</f>
        <v>No</v>
      </c>
      <c r="I1358" s="29" t="str" cm="1">
        <f t="array" ref="I1358">VLOOKUP($A1358, TblMedical[], COLUMN(TblMedical[Cancer history]), FALSE)</f>
        <v>No</v>
      </c>
      <c r="J1358" s="29">
        <f>VLOOKUP($A1358, TblMedical[], 9, FALSE)</f>
        <v>1</v>
      </c>
      <c r="K1358" s="29" t="str" cm="1">
        <f t="array" ref="K1358">VLOOKUP($A1358, TblMedical[], COLUMN(TblMedical[Smoker]), FALSE)</f>
        <v>No</v>
      </c>
      <c r="L1358" s="29" t="str" cm="1">
        <f t="array" ref="L1358">VLOOKUP($A1358, TblMedical[], COLUMN(TblMedical[Weight Status]), FALSE)</f>
        <v>Obesity</v>
      </c>
      <c r="M1358" s="29" t="str" cm="1">
        <f t="array" ref="M1358">VLOOKUP($A1358, TblMedical[], COLUMN(TblMedical[Diabetes Status]), FALSE)</f>
        <v>Normal</v>
      </c>
      <c r="N1358" s="30" cm="1">
        <f t="array" ref="N1358">VLOOKUP($A1358, TblHospital[], COLUMN(TblHospital[DateofBirth]), FALSE)</f>
        <v>34960</v>
      </c>
      <c r="O1358" s="35" t="str" cm="1">
        <f t="array" ref="O1358">VLOOKUP($A1358, TblHospital[], COLUMN(TblHospital[Hospital tier]), FALSE)</f>
        <v>tier - 2</v>
      </c>
      <c r="P1358" s="35" t="str" cm="1">
        <f t="array" ref="P1358">VLOOKUP($A1358, TblHospital[], COLUMN(TblHospital[City tier]), FALSE)</f>
        <v>tier - 3</v>
      </c>
      <c r="Q1358" s="35" t="str" cm="1">
        <f t="array" ref="Q1358">VLOOKUP($A1358, TblHospital[],COLUMN(TblHospital[State ID]), FALSE)</f>
        <v>R1012</v>
      </c>
      <c r="R1358" s="31"/>
      <c r="S1358" s="31"/>
      <c r="T1358" s="31"/>
    </row>
    <row r="1359" spans="1:20" x14ac:dyDescent="0.25">
      <c r="A1359" s="39" t="str">
        <f>TblNames[[#This Row],[Customer ID]]</f>
        <v>Id1358</v>
      </c>
      <c r="B1359" s="29" t="str" cm="1">
        <f t="array" ref="B1359">VLOOKUP($A1359, TblNames[], COLUMN(TblNames[First Name]), FALSE)</f>
        <v>Justin</v>
      </c>
      <c r="C1359" s="29" cm="1">
        <f t="array" ref="C1359">VLOOKUP($A1359, TblMedical[], COLUMN(TblMedical[HBA1C]), FALSE)</f>
        <v>7.98</v>
      </c>
      <c r="D1359" s="34" cm="1">
        <f t="array" ref="D1359">VLOOKUP($A1359, TblHospital[], COLUMN(TblHospital[Charges]), FALSE)</f>
        <v>8004.96</v>
      </c>
      <c r="E1359" s="40" cm="1">
        <f t="array" ref="E1359">VLOOKUP($A1359, TblHospital[], COLUMN(TblHospital[Age]), FALSE)</f>
        <v>60</v>
      </c>
      <c r="F1359" s="29" cm="1">
        <f t="array" ref="F1359">VLOOKUP($A1359, TblMedical[], COLUMN(TblMedical[BMI]), FALSE)</f>
        <v>16.8</v>
      </c>
      <c r="G1359" s="29" t="str" cm="1">
        <f t="array" ref="G1359">VLOOKUP($A1359, TblMedical[], COLUMN(TblMedical[Heart Issues]), FALSE)</f>
        <v>No</v>
      </c>
      <c r="H1359" s="29" t="str" cm="1">
        <f t="array" ref="H1359">VLOOKUP($A1359, TblMedical[], COLUMN(TblMedical[Any Transplants]), FALSE)</f>
        <v>No</v>
      </c>
      <c r="I1359" s="29" t="str" cm="1">
        <f t="array" ref="I1359">VLOOKUP($A1359, TblMedical[], COLUMN(TblMedical[Cancer history]), FALSE)</f>
        <v>No</v>
      </c>
      <c r="J1359" s="29">
        <f>VLOOKUP($A1359, TblMedical[], 9, FALSE)</f>
        <v>0</v>
      </c>
      <c r="K1359" s="29" t="str" cm="1">
        <f t="array" ref="K1359">VLOOKUP($A1359, TblMedical[], COLUMN(TblMedical[Smoker]), FALSE)</f>
        <v>No</v>
      </c>
      <c r="L1359" s="29" t="str" cm="1">
        <f t="array" ref="L1359">VLOOKUP($A1359, TblMedical[], COLUMN(TblMedical[Weight Status]), FALSE)</f>
        <v>Underweight</v>
      </c>
      <c r="M1359" s="29" t="str" cm="1">
        <f t="array" ref="M1359">VLOOKUP($A1359, TblMedical[], COLUMN(TblMedical[Diabetes Status]), FALSE)</f>
        <v>Diabetes</v>
      </c>
      <c r="N1359" s="30" cm="1">
        <f t="array" ref="N1359">VLOOKUP($A1359, TblHospital[], COLUMN(TblHospital[DateofBirth]), FALSE)</f>
        <v>22880</v>
      </c>
      <c r="O1359" s="35" t="str" cm="1">
        <f t="array" ref="O1359">VLOOKUP($A1359, TblHospital[], COLUMN(TblHospital[Hospital tier]), FALSE)</f>
        <v>tier - 3</v>
      </c>
      <c r="P1359" s="35" t="str" cm="1">
        <f t="array" ref="P1359">VLOOKUP($A1359, TblHospital[], COLUMN(TblHospital[City tier]), FALSE)</f>
        <v>tier - 1</v>
      </c>
      <c r="Q1359" s="35" t="str" cm="1">
        <f t="array" ref="Q1359">VLOOKUP($A1359, TblHospital[],COLUMN(TblHospital[State ID]), FALSE)</f>
        <v>R1013</v>
      </c>
      <c r="R1359" s="31"/>
      <c r="S1359" s="31"/>
      <c r="T1359" s="31"/>
    </row>
    <row r="1360" spans="1:20" x14ac:dyDescent="0.25">
      <c r="A1360" s="39" t="str">
        <f>TblNames[[#This Row],[Customer ID]]</f>
        <v>Id1359</v>
      </c>
      <c r="B1360" s="29" t="str" cm="1">
        <f t="array" ref="B1360">VLOOKUP($A1360, TblNames[], COLUMN(TblNames[First Name]), FALSE)</f>
        <v>Kerry</v>
      </c>
      <c r="C1360" s="29" cm="1">
        <f t="array" ref="C1360">VLOOKUP($A1360, TblMedical[], COLUMN(TblMedical[HBA1C]), FALSE)</f>
        <v>6.26</v>
      </c>
      <c r="D1360" s="34" cm="1">
        <f t="array" ref="D1360">VLOOKUP($A1360, TblHospital[], COLUMN(TblHospital[Charges]), FALSE)</f>
        <v>7986.48</v>
      </c>
      <c r="E1360" s="40" cm="1">
        <f t="array" ref="E1360">VLOOKUP($A1360, TblHospital[], COLUMN(TblHospital[Age]), FALSE)</f>
        <v>39</v>
      </c>
      <c r="F1360" s="29" cm="1">
        <f t="array" ref="F1360">VLOOKUP($A1360, TblMedical[], COLUMN(TblMedical[BMI]), FALSE)</f>
        <v>23.274999999999999</v>
      </c>
      <c r="G1360" s="29" t="str" cm="1">
        <f t="array" ref="G1360">VLOOKUP($A1360, TblMedical[], COLUMN(TblMedical[Heart Issues]), FALSE)</f>
        <v>Yes</v>
      </c>
      <c r="H1360" s="29" t="str" cm="1">
        <f t="array" ref="H1360">VLOOKUP($A1360, TblMedical[], COLUMN(TblMedical[Any Transplants]), FALSE)</f>
        <v>No</v>
      </c>
      <c r="I1360" s="29" t="str" cm="1">
        <f t="array" ref="I1360">VLOOKUP($A1360, TblMedical[], COLUMN(TblMedical[Cancer history]), FALSE)</f>
        <v>Yes</v>
      </c>
      <c r="J1360" s="29">
        <f>VLOOKUP($A1360, TblMedical[], 9, FALSE)</f>
        <v>1</v>
      </c>
      <c r="K1360" s="29" t="str" cm="1">
        <f t="array" ref="K1360">VLOOKUP($A1360, TblMedical[], COLUMN(TblMedical[Smoker]), FALSE)</f>
        <v>No</v>
      </c>
      <c r="L1360" s="29" t="str" cm="1">
        <f t="array" ref="L1360">VLOOKUP($A1360, TblMedical[], COLUMN(TblMedical[Weight Status]), FALSE)</f>
        <v>Normal Weight</v>
      </c>
      <c r="M1360" s="29" t="str" cm="1">
        <f t="array" ref="M1360">VLOOKUP($A1360, TblMedical[], COLUMN(TblMedical[Diabetes Status]), FALSE)</f>
        <v>Prediabetes</v>
      </c>
      <c r="N1360" s="30" cm="1">
        <f t="array" ref="N1360">VLOOKUP($A1360, TblHospital[], COLUMN(TblHospital[DateofBirth]), FALSE)</f>
        <v>30548</v>
      </c>
      <c r="O1360" s="35" t="str" cm="1">
        <f t="array" ref="O1360">VLOOKUP($A1360, TblHospital[], COLUMN(TblHospital[Hospital tier]), FALSE)</f>
        <v>tier - 2</v>
      </c>
      <c r="P1360" s="35" t="str" cm="1">
        <f t="array" ref="P1360">VLOOKUP($A1360, TblHospital[], COLUMN(TblHospital[City tier]), FALSE)</f>
        <v>tier - 3</v>
      </c>
      <c r="Q1360" s="35" t="str" cm="1">
        <f t="array" ref="Q1360">VLOOKUP($A1360, TblHospital[],COLUMN(TblHospital[State ID]), FALSE)</f>
        <v>R1024</v>
      </c>
      <c r="R1360" s="31"/>
      <c r="S1360" s="31"/>
      <c r="T1360" s="31"/>
    </row>
    <row r="1361" spans="1:20" x14ac:dyDescent="0.25">
      <c r="A1361" s="39" t="str">
        <f>TblNames[[#This Row],[Customer ID]]</f>
        <v>Id1360</v>
      </c>
      <c r="B1361" s="29" t="str" cm="1">
        <f t="array" ref="B1361">VLOOKUP($A1361, TblNames[], COLUMN(TblNames[First Name]), FALSE)</f>
        <v>Cindy G</v>
      </c>
      <c r="C1361" s="29" cm="1">
        <f t="array" ref="C1361">VLOOKUP($A1361, TblMedical[], COLUMN(TblMedical[HBA1C]), FALSE)</f>
        <v>4.29</v>
      </c>
      <c r="D1361" s="34" cm="1">
        <f t="array" ref="D1361">VLOOKUP($A1361, TblHospital[], COLUMN(TblHospital[Charges]), FALSE)</f>
        <v>7985.82</v>
      </c>
      <c r="E1361" s="40" cm="1">
        <f t="array" ref="E1361">VLOOKUP($A1361, TblHospital[], COLUMN(TblHospital[Age]), FALSE)</f>
        <v>39</v>
      </c>
      <c r="F1361" s="29" cm="1">
        <f t="array" ref="F1361">VLOOKUP($A1361, TblMedical[], COLUMN(TblMedical[BMI]), FALSE)</f>
        <v>22.8</v>
      </c>
      <c r="G1361" s="29" t="str" cm="1">
        <f t="array" ref="G1361">VLOOKUP($A1361, TblMedical[], COLUMN(TblMedical[Heart Issues]), FALSE)</f>
        <v>Yes</v>
      </c>
      <c r="H1361" s="29" t="str" cm="1">
        <f t="array" ref="H1361">VLOOKUP($A1361, TblMedical[], COLUMN(TblMedical[Any Transplants]), FALSE)</f>
        <v>No</v>
      </c>
      <c r="I1361" s="29" t="str" cm="1">
        <f t="array" ref="I1361">VLOOKUP($A1361, TblMedical[], COLUMN(TblMedical[Cancer history]), FALSE)</f>
        <v>Yes</v>
      </c>
      <c r="J1361" s="29">
        <f>VLOOKUP($A1361, TblMedical[], 9, FALSE)</f>
        <v>1</v>
      </c>
      <c r="K1361" s="29" t="str" cm="1">
        <f t="array" ref="K1361">VLOOKUP($A1361, TblMedical[], COLUMN(TblMedical[Smoker]), FALSE)</f>
        <v>No</v>
      </c>
      <c r="L1361" s="29" t="str" cm="1">
        <f t="array" ref="L1361">VLOOKUP($A1361, TblMedical[], COLUMN(TblMedical[Weight Status]), FALSE)</f>
        <v>Normal Weight</v>
      </c>
      <c r="M1361" s="29" t="str" cm="1">
        <f t="array" ref="M1361">VLOOKUP($A1361, TblMedical[], COLUMN(TblMedical[Diabetes Status]), FALSE)</f>
        <v>Normal</v>
      </c>
      <c r="N1361" s="30" cm="1">
        <f t="array" ref="N1361">VLOOKUP($A1361, TblHospital[], COLUMN(TblHospital[DateofBirth]), FALSE)</f>
        <v>30556</v>
      </c>
      <c r="O1361" s="35" t="str" cm="1">
        <f t="array" ref="O1361">VLOOKUP($A1361, TblHospital[], COLUMN(TblHospital[Hospital tier]), FALSE)</f>
        <v>tier - 2</v>
      </c>
      <c r="P1361" s="35" t="str" cm="1">
        <f t="array" ref="P1361">VLOOKUP($A1361, TblHospital[], COLUMN(TblHospital[City tier]), FALSE)</f>
        <v>tier - 1</v>
      </c>
      <c r="Q1361" s="35" t="str" cm="1">
        <f t="array" ref="Q1361">VLOOKUP($A1361, TblHospital[],COLUMN(TblHospital[State ID]), FALSE)</f>
        <v>R1024</v>
      </c>
      <c r="R1361" s="31"/>
      <c r="S1361" s="31"/>
      <c r="T1361" s="31"/>
    </row>
    <row r="1362" spans="1:20" x14ac:dyDescent="0.25">
      <c r="A1362" s="39" t="str">
        <f>TblNames[[#This Row],[Customer ID]]</f>
        <v>Id1361</v>
      </c>
      <c r="B1362" s="29" t="str" cm="1">
        <f t="array" ref="B1362">VLOOKUP($A1362, TblNames[], COLUMN(TblNames[First Name]), FALSE)</f>
        <v>Gennaro</v>
      </c>
      <c r="C1362" s="29" cm="1">
        <f t="array" ref="C1362">VLOOKUP($A1362, TblMedical[], COLUMN(TblMedical[HBA1C]), FALSE)</f>
        <v>5.43</v>
      </c>
      <c r="D1362" s="34" cm="1">
        <f t="array" ref="D1362">VLOOKUP($A1362, TblHospital[], COLUMN(TblHospital[Charges]), FALSE)</f>
        <v>7980.34</v>
      </c>
      <c r="E1362" s="40" cm="1">
        <f t="array" ref="E1362">VLOOKUP($A1362, TblHospital[], COLUMN(TblHospital[Age]), FALSE)</f>
        <v>50</v>
      </c>
      <c r="F1362" s="29" cm="1">
        <f t="array" ref="F1362">VLOOKUP($A1362, TblMedical[], COLUMN(TblMedical[BMI]), FALSE)</f>
        <v>24.3</v>
      </c>
      <c r="G1362" s="29" t="str" cm="1">
        <f t="array" ref="G1362">VLOOKUP($A1362, TblMedical[], COLUMN(TblMedical[Heart Issues]), FALSE)</f>
        <v>No</v>
      </c>
      <c r="H1362" s="29" t="str" cm="1">
        <f t="array" ref="H1362">VLOOKUP($A1362, TblMedical[], COLUMN(TblMedical[Any Transplants]), FALSE)</f>
        <v>No</v>
      </c>
      <c r="I1362" s="29" t="str" cm="1">
        <f t="array" ref="I1362">VLOOKUP($A1362, TblMedical[], COLUMN(TblMedical[Cancer history]), FALSE)</f>
        <v>No</v>
      </c>
      <c r="J1362" s="29">
        <f>VLOOKUP($A1362, TblMedical[], 9, FALSE)</f>
        <v>2</v>
      </c>
      <c r="K1362" s="29" t="str" cm="1">
        <f t="array" ref="K1362">VLOOKUP($A1362, TblMedical[], COLUMN(TblMedical[Smoker]), FALSE)</f>
        <v>No</v>
      </c>
      <c r="L1362" s="29" t="str" cm="1">
        <f t="array" ref="L1362">VLOOKUP($A1362, TblMedical[], COLUMN(TblMedical[Weight Status]), FALSE)</f>
        <v>Normal Weight</v>
      </c>
      <c r="M1362" s="29" t="str" cm="1">
        <f t="array" ref="M1362">VLOOKUP($A1362, TblMedical[], COLUMN(TblMedical[Diabetes Status]), FALSE)</f>
        <v>Normal</v>
      </c>
      <c r="N1362" s="30" cm="1">
        <f t="array" ref="N1362">VLOOKUP($A1362, TblHospital[], COLUMN(TblHospital[DateofBirth]), FALSE)</f>
        <v>26626</v>
      </c>
      <c r="O1362" s="35" t="str" cm="1">
        <f t="array" ref="O1362">VLOOKUP($A1362, TblHospital[], COLUMN(TblHospital[Hospital tier]), FALSE)</f>
        <v>tier - 2</v>
      </c>
      <c r="P1362" s="35" t="str" cm="1">
        <f t="array" ref="P1362">VLOOKUP($A1362, TblHospital[], COLUMN(TblHospital[City tier]), FALSE)</f>
        <v>tier - 2</v>
      </c>
      <c r="Q1362" s="35" t="str" cm="1">
        <f t="array" ref="Q1362">VLOOKUP($A1362, TblHospital[],COLUMN(TblHospital[State ID]), FALSE)</f>
        <v>R1013</v>
      </c>
      <c r="R1362" s="31"/>
      <c r="S1362" s="31"/>
      <c r="T1362" s="31"/>
    </row>
    <row r="1363" spans="1:20" x14ac:dyDescent="0.25">
      <c r="A1363" s="39" t="str">
        <f>TblNames[[#This Row],[Customer ID]]</f>
        <v>Id1362</v>
      </c>
      <c r="B1363" s="29" t="str" cm="1">
        <f t="array" ref="B1363">VLOOKUP($A1363, TblNames[], COLUMN(TblNames[First Name]), FALSE)</f>
        <v>Terry</v>
      </c>
      <c r="C1363" s="29" cm="1">
        <f t="array" ref="C1363">VLOOKUP($A1363, TblMedical[], COLUMN(TblMedical[HBA1C]), FALSE)</f>
        <v>8</v>
      </c>
      <c r="D1363" s="34" cm="1">
        <f t="array" ref="D1363">VLOOKUP($A1363, TblHospital[], COLUMN(TblHospital[Charges]), FALSE)</f>
        <v>7966.81</v>
      </c>
      <c r="E1363" s="40" cm="1">
        <f t="array" ref="E1363">VLOOKUP($A1363, TblHospital[], COLUMN(TblHospital[Age]), FALSE)</f>
        <v>47</v>
      </c>
      <c r="F1363" s="29" cm="1">
        <f t="array" ref="F1363">VLOOKUP($A1363, TblMedical[], COLUMN(TblMedical[BMI]), FALSE)</f>
        <v>25.13</v>
      </c>
      <c r="G1363" s="29" t="str" cm="1">
        <f t="array" ref="G1363">VLOOKUP($A1363, TblMedical[], COLUMN(TblMedical[Heart Issues]), FALSE)</f>
        <v>Yes</v>
      </c>
      <c r="H1363" s="29" t="str" cm="1">
        <f t="array" ref="H1363">VLOOKUP($A1363, TblMedical[], COLUMN(TblMedical[Any Transplants]), FALSE)</f>
        <v>No</v>
      </c>
      <c r="I1363" s="29" t="str" cm="1">
        <f t="array" ref="I1363">VLOOKUP($A1363, TblMedical[], COLUMN(TblMedical[Cancer history]), FALSE)</f>
        <v>No</v>
      </c>
      <c r="J1363" s="29">
        <f>VLOOKUP($A1363, TblMedical[], 9, FALSE)</f>
        <v>1</v>
      </c>
      <c r="K1363" s="29" t="str" cm="1">
        <f t="array" ref="K1363">VLOOKUP($A1363, TblMedical[], COLUMN(TblMedical[Smoker]), FALSE)</f>
        <v>No</v>
      </c>
      <c r="L1363" s="29" t="str" cm="1">
        <f t="array" ref="L1363">VLOOKUP($A1363, TblMedical[], COLUMN(TblMedical[Weight Status]), FALSE)</f>
        <v>Overweight</v>
      </c>
      <c r="M1363" s="29" t="str" cm="1">
        <f t="array" ref="M1363">VLOOKUP($A1363, TblMedical[], COLUMN(TblMedical[Diabetes Status]), FALSE)</f>
        <v>Diabetes</v>
      </c>
      <c r="N1363" s="30" cm="1">
        <f t="array" ref="N1363">VLOOKUP($A1363, TblHospital[], COLUMN(TblHospital[DateofBirth]), FALSE)</f>
        <v>27616</v>
      </c>
      <c r="O1363" s="35" t="str" cm="1">
        <f t="array" ref="O1363">VLOOKUP($A1363, TblHospital[], COLUMN(TblHospital[Hospital tier]), FALSE)</f>
        <v>tier - 2</v>
      </c>
      <c r="P1363" s="35" t="str" cm="1">
        <f t="array" ref="P1363">VLOOKUP($A1363, TblHospital[], COLUMN(TblHospital[City tier]), FALSE)</f>
        <v>tier - 2</v>
      </c>
      <c r="Q1363" s="35" t="str" cm="1">
        <f t="array" ref="Q1363">VLOOKUP($A1363, TblHospital[],COLUMN(TblHospital[State ID]), FALSE)</f>
        <v>R1013</v>
      </c>
      <c r="R1363" s="31"/>
      <c r="S1363" s="31"/>
      <c r="T1363" s="31"/>
    </row>
    <row r="1364" spans="1:20" x14ac:dyDescent="0.25">
      <c r="A1364" s="39" t="str">
        <f>TblNames[[#This Row],[Customer ID]]</f>
        <v>Id1363</v>
      </c>
      <c r="B1364" s="29" t="str" cm="1">
        <f t="array" ref="B1364">VLOOKUP($A1364, TblNames[], COLUMN(TblNames[First Name]), FALSE)</f>
        <v>Patrick J</v>
      </c>
      <c r="C1364" s="29" cm="1">
        <f t="array" ref="C1364">VLOOKUP($A1364, TblMedical[], COLUMN(TblMedical[HBA1C]), FALSE)</f>
        <v>9.9600000000000009</v>
      </c>
      <c r="D1364" s="34" cm="1">
        <f t="array" ref="D1364">VLOOKUP($A1364, TblHospital[], COLUMN(TblHospital[Charges]), FALSE)</f>
        <v>7958.13</v>
      </c>
      <c r="E1364" s="40" cm="1">
        <f t="array" ref="E1364">VLOOKUP($A1364, TblHospital[], COLUMN(TblHospital[Age]), FALSE)</f>
        <v>53</v>
      </c>
      <c r="F1364" s="29" cm="1">
        <f t="array" ref="F1364">VLOOKUP($A1364, TblMedical[], COLUMN(TblMedical[BMI]), FALSE)</f>
        <v>22.72</v>
      </c>
      <c r="G1364" s="29" t="str" cm="1">
        <f t="array" ref="G1364">VLOOKUP($A1364, TblMedical[], COLUMN(TblMedical[Heart Issues]), FALSE)</f>
        <v>Yes</v>
      </c>
      <c r="H1364" s="29" t="str" cm="1">
        <f t="array" ref="H1364">VLOOKUP($A1364, TblMedical[], COLUMN(TblMedical[Any Transplants]), FALSE)</f>
        <v>No</v>
      </c>
      <c r="I1364" s="29" t="str" cm="1">
        <f t="array" ref="I1364">VLOOKUP($A1364, TblMedical[], COLUMN(TblMedical[Cancer history]), FALSE)</f>
        <v>No</v>
      </c>
      <c r="J1364" s="29">
        <f>VLOOKUP($A1364, TblMedical[], 9, FALSE)</f>
        <v>2</v>
      </c>
      <c r="K1364" s="29" t="str" cm="1">
        <f t="array" ref="K1364">VLOOKUP($A1364, TblMedical[], COLUMN(TblMedical[Smoker]), FALSE)</f>
        <v>No</v>
      </c>
      <c r="L1364" s="29" t="str" cm="1">
        <f t="array" ref="L1364">VLOOKUP($A1364, TblMedical[], COLUMN(TblMedical[Weight Status]), FALSE)</f>
        <v>Normal Weight</v>
      </c>
      <c r="M1364" s="29" t="str" cm="1">
        <f t="array" ref="M1364">VLOOKUP($A1364, TblMedical[], COLUMN(TblMedical[Diabetes Status]), FALSE)</f>
        <v>Diabetes</v>
      </c>
      <c r="N1364" s="30" cm="1">
        <f t="array" ref="N1364">VLOOKUP($A1364, TblHospital[], COLUMN(TblHospital[DateofBirth]), FALSE)</f>
        <v>25738</v>
      </c>
      <c r="O1364" s="35" t="str" cm="1">
        <f t="array" ref="O1364">VLOOKUP($A1364, TblHospital[], COLUMN(TblHospital[Hospital tier]), FALSE)</f>
        <v>tier - 2</v>
      </c>
      <c r="P1364" s="35" t="str" cm="1">
        <f t="array" ref="P1364">VLOOKUP($A1364, TblHospital[], COLUMN(TblHospital[City tier]), FALSE)</f>
        <v>tier - 2</v>
      </c>
      <c r="Q1364" s="35" t="str" cm="1">
        <f t="array" ref="Q1364">VLOOKUP($A1364, TblHospital[],COLUMN(TblHospital[State ID]), FALSE)</f>
        <v>R1013</v>
      </c>
      <c r="R1364" s="31"/>
      <c r="S1364" s="31"/>
      <c r="T1364" s="31"/>
    </row>
    <row r="1365" spans="1:20" x14ac:dyDescent="0.25">
      <c r="A1365" s="39" t="str">
        <f>TblNames[[#This Row],[Customer ID]]</f>
        <v>Id1364</v>
      </c>
      <c r="B1365" s="29" t="str" cm="1">
        <f t="array" ref="B1365">VLOOKUP($A1365, TblNames[], COLUMN(TblNames[First Name]), FALSE)</f>
        <v>Keara</v>
      </c>
      <c r="C1365" s="29" cm="1">
        <f t="array" ref="C1365">VLOOKUP($A1365, TblMedical[], COLUMN(TblMedical[HBA1C]), FALSE)</f>
        <v>6.8</v>
      </c>
      <c r="D1365" s="34" cm="1">
        <f t="array" ref="D1365">VLOOKUP($A1365, TblHospital[], COLUMN(TblHospital[Charges]), FALSE)</f>
        <v>7954.52</v>
      </c>
      <c r="E1365" s="40" cm="1">
        <f t="array" ref="E1365">VLOOKUP($A1365, TblHospital[], COLUMN(TblHospital[Age]), FALSE)</f>
        <v>41</v>
      </c>
      <c r="F1365" s="29" cm="1">
        <f t="array" ref="F1365">VLOOKUP($A1365, TblMedical[], COLUMN(TblMedical[BMI]), FALSE)</f>
        <v>32.6</v>
      </c>
      <c r="G1365" s="29" t="str" cm="1">
        <f t="array" ref="G1365">VLOOKUP($A1365, TblMedical[], COLUMN(TblMedical[Heart Issues]), FALSE)</f>
        <v>Yes</v>
      </c>
      <c r="H1365" s="29" t="str" cm="1">
        <f t="array" ref="H1365">VLOOKUP($A1365, TblMedical[], COLUMN(TblMedical[Any Transplants]), FALSE)</f>
        <v>No</v>
      </c>
      <c r="I1365" s="29" t="str" cm="1">
        <f t="array" ref="I1365">VLOOKUP($A1365, TblMedical[], COLUMN(TblMedical[Cancer history]), FALSE)</f>
        <v>No</v>
      </c>
      <c r="J1365" s="29">
        <f>VLOOKUP($A1365, TblMedical[], 9, FALSE)</f>
        <v>0</v>
      </c>
      <c r="K1365" s="29" t="str" cm="1">
        <f t="array" ref="K1365">VLOOKUP($A1365, TblMedical[], COLUMN(TblMedical[Smoker]), FALSE)</f>
        <v>No</v>
      </c>
      <c r="L1365" s="29" t="str" cm="1">
        <f t="array" ref="L1365">VLOOKUP($A1365, TblMedical[], COLUMN(TblMedical[Weight Status]), FALSE)</f>
        <v>Obesity</v>
      </c>
      <c r="M1365" s="29" t="str" cm="1">
        <f t="array" ref="M1365">VLOOKUP($A1365, TblMedical[], COLUMN(TblMedical[Diabetes Status]), FALSE)</f>
        <v>Prediabetes</v>
      </c>
      <c r="N1365" s="30" cm="1">
        <f t="array" ref="N1365">VLOOKUP($A1365, TblHospital[], COLUMN(TblHospital[DateofBirth]), FALSE)</f>
        <v>29948</v>
      </c>
      <c r="O1365" s="35" t="str" cm="1">
        <f t="array" ref="O1365">VLOOKUP($A1365, TblHospital[], COLUMN(TblHospital[Hospital tier]), FALSE)</f>
        <v>tier - 2</v>
      </c>
      <c r="P1365" s="35" t="str" cm="1">
        <f t="array" ref="P1365">VLOOKUP($A1365, TblHospital[], COLUMN(TblHospital[City tier]), FALSE)</f>
        <v>tier - 2</v>
      </c>
      <c r="Q1365" s="35" t="str" cm="1">
        <f t="array" ref="Q1365">VLOOKUP($A1365, TblHospital[],COLUMN(TblHospital[State ID]), FALSE)</f>
        <v>R1011</v>
      </c>
      <c r="R1365" s="31"/>
      <c r="S1365" s="31"/>
      <c r="T1365" s="31"/>
    </row>
    <row r="1366" spans="1:20" x14ac:dyDescent="0.25">
      <c r="A1366" s="39" t="str">
        <f>TblNames[[#This Row],[Customer ID]]</f>
        <v>Id1365</v>
      </c>
      <c r="B1366" s="29" t="str" cm="1">
        <f t="array" ref="B1366">VLOOKUP($A1366, TblNames[], COLUMN(TblNames[First Name]), FALSE)</f>
        <v>Nicole</v>
      </c>
      <c r="C1366" s="29" cm="1">
        <f t="array" ref="C1366">VLOOKUP($A1366, TblMedical[], COLUMN(TblMedical[HBA1C]), FALSE)</f>
        <v>6.22</v>
      </c>
      <c r="D1366" s="34" cm="1">
        <f t="array" ref="D1366">VLOOKUP($A1366, TblHospital[], COLUMN(TblHospital[Charges]), FALSE)</f>
        <v>7953.72</v>
      </c>
      <c r="E1366" s="40" cm="1">
        <f t="array" ref="E1366">VLOOKUP($A1366, TblHospital[], COLUMN(TblHospital[Age]), FALSE)</f>
        <v>57</v>
      </c>
      <c r="F1366" s="29" cm="1">
        <f t="array" ref="F1366">VLOOKUP($A1366, TblMedical[], COLUMN(TblMedical[BMI]), FALSE)</f>
        <v>17.28</v>
      </c>
      <c r="G1366" s="29" t="str" cm="1">
        <f t="array" ref="G1366">VLOOKUP($A1366, TblMedical[], COLUMN(TblMedical[Heart Issues]), FALSE)</f>
        <v>Yes</v>
      </c>
      <c r="H1366" s="29" t="str" cm="1">
        <f t="array" ref="H1366">VLOOKUP($A1366, TblMedical[], COLUMN(TblMedical[Any Transplants]), FALSE)</f>
        <v>No</v>
      </c>
      <c r="I1366" s="29" t="str" cm="1">
        <f t="array" ref="I1366">VLOOKUP($A1366, TblMedical[], COLUMN(TblMedical[Cancer history]), FALSE)</f>
        <v>No</v>
      </c>
      <c r="J1366" s="29">
        <f>VLOOKUP($A1366, TblMedical[], 9, FALSE)</f>
        <v>2</v>
      </c>
      <c r="K1366" s="29" t="str" cm="1">
        <f t="array" ref="K1366">VLOOKUP($A1366, TblMedical[], COLUMN(TblMedical[Smoker]), FALSE)</f>
        <v>No</v>
      </c>
      <c r="L1366" s="29" t="str" cm="1">
        <f t="array" ref="L1366">VLOOKUP($A1366, TblMedical[], COLUMN(TblMedical[Weight Status]), FALSE)</f>
        <v>Underweight</v>
      </c>
      <c r="M1366" s="29" t="str" cm="1">
        <f t="array" ref="M1366">VLOOKUP($A1366, TblMedical[], COLUMN(TblMedical[Diabetes Status]), FALSE)</f>
        <v>Prediabetes</v>
      </c>
      <c r="N1366" s="30" cm="1">
        <f t="array" ref="N1366">VLOOKUP($A1366, TblHospital[], COLUMN(TblHospital[DateofBirth]), FALSE)</f>
        <v>24297</v>
      </c>
      <c r="O1366" s="35" t="str" cm="1">
        <f t="array" ref="O1366">VLOOKUP($A1366, TblHospital[], COLUMN(TblHospital[Hospital tier]), FALSE)</f>
        <v>tier - 3</v>
      </c>
      <c r="P1366" s="35" t="str" cm="1">
        <f t="array" ref="P1366">VLOOKUP($A1366, TblHospital[], COLUMN(TblHospital[City tier]), FALSE)</f>
        <v>tier - 3</v>
      </c>
      <c r="Q1366" s="35" t="str" cm="1">
        <f t="array" ref="Q1366">VLOOKUP($A1366, TblHospital[],COLUMN(TblHospital[State ID]), FALSE)</f>
        <v>R1012</v>
      </c>
      <c r="R1366" s="31"/>
      <c r="S1366" s="31"/>
      <c r="T1366" s="31"/>
    </row>
    <row r="1367" spans="1:20" x14ac:dyDescent="0.25">
      <c r="A1367" s="39" t="str">
        <f>TblNames[[#This Row],[Customer ID]]</f>
        <v>Id1366</v>
      </c>
      <c r="B1367" s="29" t="str" cm="1">
        <f t="array" ref="B1367">VLOOKUP($A1367, TblNames[], COLUMN(TblNames[First Name]), FALSE)</f>
        <v>Katena</v>
      </c>
      <c r="C1367" s="29" cm="1">
        <f t="array" ref="C1367">VLOOKUP($A1367, TblMedical[], COLUMN(TblMedical[HBA1C]), FALSE)</f>
        <v>5.79</v>
      </c>
      <c r="D1367" s="34" cm="1">
        <f t="array" ref="D1367">VLOOKUP($A1367, TblHospital[], COLUMN(TblHospital[Charges]), FALSE)</f>
        <v>7948.22</v>
      </c>
      <c r="E1367" s="40" cm="1">
        <f t="array" ref="E1367">VLOOKUP($A1367, TblHospital[], COLUMN(TblHospital[Age]), FALSE)</f>
        <v>35</v>
      </c>
      <c r="F1367" s="29" cm="1">
        <f t="array" ref="F1367">VLOOKUP($A1367, TblMedical[], COLUMN(TblMedical[BMI]), FALSE)</f>
        <v>27.92</v>
      </c>
      <c r="G1367" s="29" t="str" cm="1">
        <f t="array" ref="G1367">VLOOKUP($A1367, TblMedical[], COLUMN(TblMedical[Heart Issues]), FALSE)</f>
        <v>No</v>
      </c>
      <c r="H1367" s="29" t="str" cm="1">
        <f t="array" ref="H1367">VLOOKUP($A1367, TblMedical[], COLUMN(TblMedical[Any Transplants]), FALSE)</f>
        <v>No</v>
      </c>
      <c r="I1367" s="29" t="str" cm="1">
        <f t="array" ref="I1367">VLOOKUP($A1367, TblMedical[], COLUMN(TblMedical[Cancer history]), FALSE)</f>
        <v>No</v>
      </c>
      <c r="J1367" s="29">
        <f>VLOOKUP($A1367, TblMedical[], 9, FALSE)</f>
        <v>1</v>
      </c>
      <c r="K1367" s="29" t="str" cm="1">
        <f t="array" ref="K1367">VLOOKUP($A1367, TblMedical[], COLUMN(TblMedical[Smoker]), FALSE)</f>
        <v>No</v>
      </c>
      <c r="L1367" s="29" t="str" cm="1">
        <f t="array" ref="L1367">VLOOKUP($A1367, TblMedical[], COLUMN(TblMedical[Weight Status]), FALSE)</f>
        <v>Overweight</v>
      </c>
      <c r="M1367" s="29" t="str" cm="1">
        <f t="array" ref="M1367">VLOOKUP($A1367, TblMedical[], COLUMN(TblMedical[Diabetes Status]), FALSE)</f>
        <v>Normal</v>
      </c>
      <c r="N1367" s="30" cm="1">
        <f t="array" ref="N1367">VLOOKUP($A1367, TblHospital[], COLUMN(TblHospital[DateofBirth]), FALSE)</f>
        <v>32079</v>
      </c>
      <c r="O1367" s="35" t="str" cm="1">
        <f t="array" ref="O1367">VLOOKUP($A1367, TblHospital[], COLUMN(TblHospital[Hospital tier]), FALSE)</f>
        <v>tier - 2</v>
      </c>
      <c r="P1367" s="35" t="str" cm="1">
        <f t="array" ref="P1367">VLOOKUP($A1367, TblHospital[], COLUMN(TblHospital[City tier]), FALSE)</f>
        <v>tier - 3</v>
      </c>
      <c r="Q1367" s="35" t="str" cm="1">
        <f t="array" ref="Q1367">VLOOKUP($A1367, TblHospital[],COLUMN(TblHospital[State ID]), FALSE)</f>
        <v>R1025</v>
      </c>
      <c r="R1367" s="31"/>
      <c r="S1367" s="31"/>
      <c r="T1367" s="31"/>
    </row>
    <row r="1368" spans="1:20" x14ac:dyDescent="0.25">
      <c r="A1368" s="39" t="str">
        <f>TblNames[[#This Row],[Customer ID]]</f>
        <v>Id1367</v>
      </c>
      <c r="B1368" s="29" t="str" cm="1">
        <f t="array" ref="B1368">VLOOKUP($A1368, TblNames[], COLUMN(TblNames[First Name]), FALSE)</f>
        <v>Bean K</v>
      </c>
      <c r="C1368" s="29" cm="1">
        <f t="array" ref="C1368">VLOOKUP($A1368, TblMedical[], COLUMN(TblMedical[HBA1C]), FALSE)</f>
        <v>5.41</v>
      </c>
      <c r="D1368" s="34" cm="1">
        <f t="array" ref="D1368">VLOOKUP($A1368, TblHospital[], COLUMN(TblHospital[Charges]), FALSE)</f>
        <v>7935.29</v>
      </c>
      <c r="E1368" s="40" cm="1">
        <f t="array" ref="E1368">VLOOKUP($A1368, TblHospital[], COLUMN(TblHospital[Age]), FALSE)</f>
        <v>46</v>
      </c>
      <c r="F1368" s="29" cm="1">
        <f t="array" ref="F1368">VLOOKUP($A1368, TblMedical[], COLUMN(TblMedical[BMI]), FALSE)</f>
        <v>38.284999999999997</v>
      </c>
      <c r="G1368" s="29" t="str" cm="1">
        <f t="array" ref="G1368">VLOOKUP($A1368, TblMedical[], COLUMN(TblMedical[Heart Issues]), FALSE)</f>
        <v>No</v>
      </c>
      <c r="H1368" s="29" t="str" cm="1">
        <f t="array" ref="H1368">VLOOKUP($A1368, TblMedical[], COLUMN(TblMedical[Any Transplants]), FALSE)</f>
        <v>No</v>
      </c>
      <c r="I1368" s="29" t="str" cm="1">
        <f t="array" ref="I1368">VLOOKUP($A1368, TblMedical[], COLUMN(TblMedical[Cancer history]), FALSE)</f>
        <v>No</v>
      </c>
      <c r="J1368" s="29">
        <f>VLOOKUP($A1368, TblMedical[], 9, FALSE)</f>
        <v>0</v>
      </c>
      <c r="K1368" s="29" t="str" cm="1">
        <f t="array" ref="K1368">VLOOKUP($A1368, TblMedical[], COLUMN(TblMedical[Smoker]), FALSE)</f>
        <v>No</v>
      </c>
      <c r="L1368" s="29" t="str" cm="1">
        <f t="array" ref="L1368">VLOOKUP($A1368, TblMedical[], COLUMN(TblMedical[Weight Status]), FALSE)</f>
        <v>Obesity</v>
      </c>
      <c r="M1368" s="29" t="str" cm="1">
        <f t="array" ref="M1368">VLOOKUP($A1368, TblMedical[], COLUMN(TblMedical[Diabetes Status]), FALSE)</f>
        <v>Normal</v>
      </c>
      <c r="N1368" s="30" cm="1">
        <f t="array" ref="N1368">VLOOKUP($A1368, TblHospital[], COLUMN(TblHospital[DateofBirth]), FALSE)</f>
        <v>28326</v>
      </c>
      <c r="O1368" s="35" t="str" cm="1">
        <f t="array" ref="O1368">VLOOKUP($A1368, TblHospital[], COLUMN(TblHospital[Hospital tier]), FALSE)</f>
        <v>tier - 2</v>
      </c>
      <c r="P1368" s="35" t="str" cm="1">
        <f t="array" ref="P1368">VLOOKUP($A1368, TblHospital[], COLUMN(TblHospital[City tier]), FALSE)</f>
        <v>tier - 1</v>
      </c>
      <c r="Q1368" s="35" t="str" cm="1">
        <f t="array" ref="Q1368">VLOOKUP($A1368, TblHospital[],COLUMN(TblHospital[State ID]), FALSE)</f>
        <v>R1024</v>
      </c>
      <c r="R1368" s="31"/>
      <c r="S1368" s="31"/>
      <c r="T1368" s="31"/>
    </row>
    <row r="1369" spans="1:20" x14ac:dyDescent="0.25">
      <c r="A1369" s="39" t="str">
        <f>TblNames[[#This Row],[Customer ID]]</f>
        <v>Id1368</v>
      </c>
      <c r="B1369" s="29" t="str" cm="1">
        <f t="array" ref="B1369">VLOOKUP($A1369, TblNames[], COLUMN(TblNames[First Name]), FALSE)</f>
        <v>Brian</v>
      </c>
      <c r="C1369" s="29" cm="1">
        <f t="array" ref="C1369">VLOOKUP($A1369, TblMedical[], COLUMN(TblMedical[HBA1C]), FALSE)</f>
        <v>11.05</v>
      </c>
      <c r="D1369" s="34" cm="1">
        <f t="array" ref="D1369">VLOOKUP($A1369, TblHospital[], COLUMN(TblHospital[Charges]), FALSE)</f>
        <v>7896.41</v>
      </c>
      <c r="E1369" s="40" cm="1">
        <f t="array" ref="E1369">VLOOKUP($A1369, TblHospital[], COLUMN(TblHospital[Age]), FALSE)</f>
        <v>60</v>
      </c>
      <c r="F1369" s="29" cm="1">
        <f t="array" ref="F1369">VLOOKUP($A1369, TblMedical[], COLUMN(TblMedical[BMI]), FALSE)</f>
        <v>16.48</v>
      </c>
      <c r="G1369" s="29" t="str" cm="1">
        <f t="array" ref="G1369">VLOOKUP($A1369, TblMedical[], COLUMN(TblMedical[Heart Issues]), FALSE)</f>
        <v>No</v>
      </c>
      <c r="H1369" s="29" t="str" cm="1">
        <f t="array" ref="H1369">VLOOKUP($A1369, TblMedical[], COLUMN(TblMedical[Any Transplants]), FALSE)</f>
        <v>No</v>
      </c>
      <c r="I1369" s="29" t="str" cm="1">
        <f t="array" ref="I1369">VLOOKUP($A1369, TblMedical[], COLUMN(TblMedical[Cancer history]), FALSE)</f>
        <v>No</v>
      </c>
      <c r="J1369" s="29">
        <f>VLOOKUP($A1369, TblMedical[], 9, FALSE)</f>
        <v>0</v>
      </c>
      <c r="K1369" s="29" t="str" cm="1">
        <f t="array" ref="K1369">VLOOKUP($A1369, TblMedical[], COLUMN(TblMedical[Smoker]), FALSE)</f>
        <v>No</v>
      </c>
      <c r="L1369" s="29" t="str" cm="1">
        <f t="array" ref="L1369">VLOOKUP($A1369, TblMedical[], COLUMN(TblMedical[Weight Status]), FALSE)</f>
        <v>Underweight</v>
      </c>
      <c r="M1369" s="29" t="str" cm="1">
        <f t="array" ref="M1369">VLOOKUP($A1369, TblMedical[], COLUMN(TblMedical[Diabetes Status]), FALSE)</f>
        <v>Diabetes</v>
      </c>
      <c r="N1369" s="30" cm="1">
        <f t="array" ref="N1369">VLOOKUP($A1369, TblHospital[], COLUMN(TblHospital[DateofBirth]), FALSE)</f>
        <v>22929</v>
      </c>
      <c r="O1369" s="35" t="str" cm="1">
        <f t="array" ref="O1369">VLOOKUP($A1369, TblHospital[], COLUMN(TblHospital[Hospital tier]), FALSE)</f>
        <v>tier - 3</v>
      </c>
      <c r="P1369" s="35" t="str" cm="1">
        <f t="array" ref="P1369">VLOOKUP($A1369, TblHospital[], COLUMN(TblHospital[City tier]), FALSE)</f>
        <v>tier - 2</v>
      </c>
      <c r="Q1369" s="35" t="str" cm="1">
        <f t="array" ref="Q1369">VLOOKUP($A1369, TblHospital[],COLUMN(TblHospital[State ID]), FALSE)</f>
        <v>R1013</v>
      </c>
      <c r="R1369" s="31"/>
      <c r="S1369" s="31"/>
      <c r="T1369" s="31"/>
    </row>
    <row r="1370" spans="1:20" x14ac:dyDescent="0.25">
      <c r="A1370" s="39" t="str">
        <f>TblNames[[#This Row],[Customer ID]]</f>
        <v>Id1369</v>
      </c>
      <c r="B1370" s="29" t="str" cm="1">
        <f t="array" ref="B1370">VLOOKUP($A1370, TblNames[], COLUMN(TblNames[First Name]), FALSE)</f>
        <v>Jan-Patrick</v>
      </c>
      <c r="C1370" s="29" cm="1">
        <f t="array" ref="C1370">VLOOKUP($A1370, TblMedical[], COLUMN(TblMedical[HBA1C]), FALSE)</f>
        <v>6.27</v>
      </c>
      <c r="D1370" s="34" cm="1">
        <f t="array" ref="D1370">VLOOKUP($A1370, TblHospital[], COLUMN(TblHospital[Charges]), FALSE)</f>
        <v>7851.85</v>
      </c>
      <c r="E1370" s="40" cm="1">
        <f t="array" ref="E1370">VLOOKUP($A1370, TblHospital[], COLUMN(TblHospital[Age]), FALSE)</f>
        <v>28</v>
      </c>
      <c r="F1370" s="29" cm="1">
        <f t="array" ref="F1370">VLOOKUP($A1370, TblMedical[], COLUMN(TblMedical[BMI]), FALSE)</f>
        <v>38.57</v>
      </c>
      <c r="G1370" s="29" t="str" cm="1">
        <f t="array" ref="G1370">VLOOKUP($A1370, TblMedical[], COLUMN(TblMedical[Heart Issues]), FALSE)</f>
        <v>No</v>
      </c>
      <c r="H1370" s="29" t="str" cm="1">
        <f t="array" ref="H1370">VLOOKUP($A1370, TblMedical[], COLUMN(TblMedical[Any Transplants]), FALSE)</f>
        <v>No</v>
      </c>
      <c r="I1370" s="29" t="str" cm="1">
        <f t="array" ref="I1370">VLOOKUP($A1370, TblMedical[], COLUMN(TblMedical[Cancer history]), FALSE)</f>
        <v>No</v>
      </c>
      <c r="J1370" s="29">
        <f>VLOOKUP($A1370, TblMedical[], 9, FALSE)</f>
        <v>0</v>
      </c>
      <c r="K1370" s="29" t="str" cm="1">
        <f t="array" ref="K1370">VLOOKUP($A1370, TblMedical[], COLUMN(TblMedical[Smoker]), FALSE)</f>
        <v>No</v>
      </c>
      <c r="L1370" s="29" t="str" cm="1">
        <f t="array" ref="L1370">VLOOKUP($A1370, TblMedical[], COLUMN(TblMedical[Weight Status]), FALSE)</f>
        <v>Obesity</v>
      </c>
      <c r="M1370" s="29" t="str" cm="1">
        <f t="array" ref="M1370">VLOOKUP($A1370, TblMedical[], COLUMN(TblMedical[Diabetes Status]), FALSE)</f>
        <v>Prediabetes</v>
      </c>
      <c r="N1370" s="30" cm="1">
        <f t="array" ref="N1370">VLOOKUP($A1370, TblHospital[], COLUMN(TblHospital[DateofBirth]), FALSE)</f>
        <v>34655</v>
      </c>
      <c r="O1370" s="35" t="str" cm="1">
        <f t="array" ref="O1370">VLOOKUP($A1370, TblHospital[], COLUMN(TblHospital[Hospital tier]), FALSE)</f>
        <v>tier - 2</v>
      </c>
      <c r="P1370" s="35" t="str" cm="1">
        <f t="array" ref="P1370">VLOOKUP($A1370, TblHospital[], COLUMN(TblHospital[City tier]), FALSE)</f>
        <v>tier - 3</v>
      </c>
      <c r="Q1370" s="35" t="str" cm="1">
        <f t="array" ref="Q1370">VLOOKUP($A1370, TblHospital[],COLUMN(TblHospital[State ID]), FALSE)</f>
        <v>R1012</v>
      </c>
      <c r="R1370" s="31"/>
      <c r="S1370" s="31"/>
      <c r="T1370" s="31"/>
    </row>
    <row r="1371" spans="1:20" x14ac:dyDescent="0.25">
      <c r="A1371" s="39" t="str">
        <f>TblNames[[#This Row],[Customer ID]]</f>
        <v>Id1370</v>
      </c>
      <c r="B1371" s="29" t="str" cm="1">
        <f t="array" ref="B1371">VLOOKUP($A1371, TblNames[], COLUMN(TblNames[First Name]), FALSE)</f>
        <v>Jesse J</v>
      </c>
      <c r="C1371" s="29" cm="1">
        <f t="array" ref="C1371">VLOOKUP($A1371, TblMedical[], COLUMN(TblMedical[HBA1C]), FALSE)</f>
        <v>4.7699999999999996</v>
      </c>
      <c r="D1371" s="34" cm="1">
        <f t="array" ref="D1371">VLOOKUP($A1371, TblHospital[], COLUMN(TblHospital[Charges]), FALSE)</f>
        <v>7844.8</v>
      </c>
      <c r="E1371" s="40" cm="1">
        <f t="array" ref="E1371">VLOOKUP($A1371, TblHospital[], COLUMN(TblHospital[Age]), FALSE)</f>
        <v>21</v>
      </c>
      <c r="F1371" s="29" cm="1">
        <f t="array" ref="F1371">VLOOKUP($A1371, TblMedical[], COLUMN(TblMedical[BMI]), FALSE)</f>
        <v>43.85</v>
      </c>
      <c r="G1371" s="29" t="str" cm="1">
        <f t="array" ref="G1371">VLOOKUP($A1371, TblMedical[], COLUMN(TblMedical[Heart Issues]), FALSE)</f>
        <v>Yes</v>
      </c>
      <c r="H1371" s="29" t="str" cm="1">
        <f t="array" ref="H1371">VLOOKUP($A1371, TblMedical[], COLUMN(TblMedical[Any Transplants]), FALSE)</f>
        <v>No</v>
      </c>
      <c r="I1371" s="29" t="str" cm="1">
        <f t="array" ref="I1371">VLOOKUP($A1371, TblMedical[], COLUMN(TblMedical[Cancer history]), FALSE)</f>
        <v>No</v>
      </c>
      <c r="J1371" s="29">
        <f>VLOOKUP($A1371, TblMedical[], 9, FALSE)</f>
        <v>0</v>
      </c>
      <c r="K1371" s="29" t="str" cm="1">
        <f t="array" ref="K1371">VLOOKUP($A1371, TblMedical[], COLUMN(TblMedical[Smoker]), FALSE)</f>
        <v>No</v>
      </c>
      <c r="L1371" s="29" t="str" cm="1">
        <f t="array" ref="L1371">VLOOKUP($A1371, TblMedical[], COLUMN(TblMedical[Weight Status]), FALSE)</f>
        <v>Obesity</v>
      </c>
      <c r="M1371" s="29" t="str" cm="1">
        <f t="array" ref="M1371">VLOOKUP($A1371, TblMedical[], COLUMN(TblMedical[Diabetes Status]), FALSE)</f>
        <v>Normal</v>
      </c>
      <c r="N1371" s="30" cm="1">
        <f t="array" ref="N1371">VLOOKUP($A1371, TblHospital[], COLUMN(TblHospital[DateofBirth]), FALSE)</f>
        <v>37169</v>
      </c>
      <c r="O1371" s="35" t="str" cm="1">
        <f t="array" ref="O1371">VLOOKUP($A1371, TblHospital[], COLUMN(TblHospital[Hospital tier]), FALSE)</f>
        <v>tier - 2</v>
      </c>
      <c r="P1371" s="35" t="str" cm="1">
        <f t="array" ref="P1371">VLOOKUP($A1371, TblHospital[], COLUMN(TblHospital[City tier]), FALSE)</f>
        <v>tier - 2</v>
      </c>
      <c r="Q1371" s="35" t="str" cm="1">
        <f t="array" ref="Q1371">VLOOKUP($A1371, TblHospital[],COLUMN(TblHospital[State ID]), FALSE)</f>
        <v>R1012</v>
      </c>
      <c r="R1371" s="31"/>
      <c r="S1371" s="31"/>
      <c r="T1371" s="31"/>
    </row>
    <row r="1372" spans="1:20" x14ac:dyDescent="0.25">
      <c r="A1372" s="39" t="str">
        <f>TblNames[[#This Row],[Customer ID]]</f>
        <v>Id1371</v>
      </c>
      <c r="B1372" s="29" t="str" cm="1">
        <f t="array" ref="B1372">VLOOKUP($A1372, TblNames[], COLUMN(TblNames[First Name]), FALSE)</f>
        <v>Lindsey M</v>
      </c>
      <c r="C1372" s="29" cm="1">
        <f t="array" ref="C1372">VLOOKUP($A1372, TblMedical[], COLUMN(TblMedical[HBA1C]), FALSE)</f>
        <v>4.08</v>
      </c>
      <c r="D1372" s="34" cm="1">
        <f t="array" ref="D1372">VLOOKUP($A1372, TblHospital[], COLUMN(TblHospital[Charges]), FALSE)</f>
        <v>7824.37</v>
      </c>
      <c r="E1372" s="40" cm="1">
        <f t="array" ref="E1372">VLOOKUP($A1372, TblHospital[], COLUMN(TblHospital[Age]), FALSE)</f>
        <v>33</v>
      </c>
      <c r="F1372" s="29" cm="1">
        <f t="array" ref="F1372">VLOOKUP($A1372, TblMedical[], COLUMN(TblMedical[BMI]), FALSE)</f>
        <v>30.11</v>
      </c>
      <c r="G1372" s="29" t="str" cm="1">
        <f t="array" ref="G1372">VLOOKUP($A1372, TblMedical[], COLUMN(TblMedical[Heart Issues]), FALSE)</f>
        <v>No</v>
      </c>
      <c r="H1372" s="29" t="str" cm="1">
        <f t="array" ref="H1372">VLOOKUP($A1372, TblMedical[], COLUMN(TblMedical[Any Transplants]), FALSE)</f>
        <v>No</v>
      </c>
      <c r="I1372" s="29" t="str" cm="1">
        <f t="array" ref="I1372">VLOOKUP($A1372, TblMedical[], COLUMN(TblMedical[Cancer history]), FALSE)</f>
        <v>No</v>
      </c>
      <c r="J1372" s="29">
        <f>VLOOKUP($A1372, TblMedical[], 9, FALSE)</f>
        <v>0</v>
      </c>
      <c r="K1372" s="29" t="str" cm="1">
        <f t="array" ref="K1372">VLOOKUP($A1372, TblMedical[], COLUMN(TblMedical[Smoker]), FALSE)</f>
        <v>No</v>
      </c>
      <c r="L1372" s="29" t="str" cm="1">
        <f t="array" ref="L1372">VLOOKUP($A1372, TblMedical[], COLUMN(TblMedical[Weight Status]), FALSE)</f>
        <v>Obesity</v>
      </c>
      <c r="M1372" s="29" t="str" cm="1">
        <f t="array" ref="M1372">VLOOKUP($A1372, TblMedical[], COLUMN(TblMedical[Diabetes Status]), FALSE)</f>
        <v>Normal</v>
      </c>
      <c r="N1372" s="30" cm="1">
        <f t="array" ref="N1372">VLOOKUP($A1372, TblHospital[], COLUMN(TblHospital[DateofBirth]), FALSE)</f>
        <v>32793</v>
      </c>
      <c r="O1372" s="35" t="str" cm="1">
        <f t="array" ref="O1372">VLOOKUP($A1372, TblHospital[], COLUMN(TblHospital[Hospital tier]), FALSE)</f>
        <v>tier - 2</v>
      </c>
      <c r="P1372" s="35" t="str" cm="1">
        <f t="array" ref="P1372">VLOOKUP($A1372, TblHospital[], COLUMN(TblHospital[City tier]), FALSE)</f>
        <v>tier - 2</v>
      </c>
      <c r="Q1372" s="35" t="str" cm="1">
        <f t="array" ref="Q1372">VLOOKUP($A1372, TblHospital[],COLUMN(TblHospital[State ID]), FALSE)</f>
        <v>R1012</v>
      </c>
      <c r="R1372" s="31"/>
      <c r="S1372" s="31"/>
      <c r="T1372" s="31"/>
    </row>
    <row r="1373" spans="1:20" x14ac:dyDescent="0.25">
      <c r="A1373" s="39" t="str">
        <f>TblNames[[#This Row],[Customer ID]]</f>
        <v>Id1372</v>
      </c>
      <c r="B1373" s="29" t="str" cm="1">
        <f t="array" ref="B1373">VLOOKUP($A1373, TblNames[], COLUMN(TblNames[First Name]), FALSE)</f>
        <v>Marguerite K</v>
      </c>
      <c r="C1373" s="29" cm="1">
        <f t="array" ref="C1373">VLOOKUP($A1373, TblMedical[], COLUMN(TblMedical[HBA1C]), FALSE)</f>
        <v>6.01</v>
      </c>
      <c r="D1373" s="34" cm="1">
        <f t="array" ref="D1373">VLOOKUP($A1373, TblHospital[], COLUMN(TblHospital[Charges]), FALSE)</f>
        <v>7812.67</v>
      </c>
      <c r="E1373" s="40" cm="1">
        <f t="array" ref="E1373">VLOOKUP($A1373, TblHospital[], COLUMN(TblHospital[Age]), FALSE)</f>
        <v>31</v>
      </c>
      <c r="F1373" s="29" cm="1">
        <f t="array" ref="F1373">VLOOKUP($A1373, TblMedical[], COLUMN(TblMedical[BMI]), FALSE)</f>
        <v>31.59</v>
      </c>
      <c r="G1373" s="29" t="str" cm="1">
        <f t="array" ref="G1373">VLOOKUP($A1373, TblMedical[], COLUMN(TblMedical[Heart Issues]), FALSE)</f>
        <v>No</v>
      </c>
      <c r="H1373" s="29" t="str" cm="1">
        <f t="array" ref="H1373">VLOOKUP($A1373, TblMedical[], COLUMN(TblMedical[Any Transplants]), FALSE)</f>
        <v>No</v>
      </c>
      <c r="I1373" s="29" t="str" cm="1">
        <f t="array" ref="I1373">VLOOKUP($A1373, TblMedical[], COLUMN(TblMedical[Cancer history]), FALSE)</f>
        <v>No</v>
      </c>
      <c r="J1373" s="29">
        <f>VLOOKUP($A1373, TblMedical[], 9, FALSE)</f>
        <v>0</v>
      </c>
      <c r="K1373" s="29" t="str" cm="1">
        <f t="array" ref="K1373">VLOOKUP($A1373, TblMedical[], COLUMN(TblMedical[Smoker]), FALSE)</f>
        <v>No</v>
      </c>
      <c r="L1373" s="29" t="str" cm="1">
        <f t="array" ref="L1373">VLOOKUP($A1373, TblMedical[], COLUMN(TblMedical[Weight Status]), FALSE)</f>
        <v>Obesity</v>
      </c>
      <c r="M1373" s="29" t="str" cm="1">
        <f t="array" ref="M1373">VLOOKUP($A1373, TblMedical[], COLUMN(TblMedical[Diabetes Status]), FALSE)</f>
        <v>Prediabetes</v>
      </c>
      <c r="N1373" s="30" cm="1">
        <f t="array" ref="N1373">VLOOKUP($A1373, TblHospital[], COLUMN(TblHospital[DateofBirth]), FALSE)</f>
        <v>33593</v>
      </c>
      <c r="O1373" s="35" t="str" cm="1">
        <f t="array" ref="O1373">VLOOKUP($A1373, TblHospital[], COLUMN(TblHospital[Hospital tier]), FALSE)</f>
        <v>tier - 2</v>
      </c>
      <c r="P1373" s="35" t="str" cm="1">
        <f t="array" ref="P1373">VLOOKUP($A1373, TblHospital[], COLUMN(TblHospital[City tier]), FALSE)</f>
        <v>tier - 1</v>
      </c>
      <c r="Q1373" s="35" t="str" cm="1">
        <f t="array" ref="Q1373">VLOOKUP($A1373, TblHospital[],COLUMN(TblHospital[State ID]), FALSE)</f>
        <v>R1012</v>
      </c>
      <c r="R1373" s="31"/>
      <c r="S1373" s="31"/>
      <c r="T1373" s="31"/>
    </row>
    <row r="1374" spans="1:20" x14ac:dyDescent="0.25">
      <c r="A1374" s="39" t="str">
        <f>TblNames[[#This Row],[Customer ID]]</f>
        <v>Id1373</v>
      </c>
      <c r="B1374" s="29" t="str" cm="1">
        <f t="array" ref="B1374">VLOOKUP($A1374, TblNames[], COLUMN(TblNames[First Name]), FALSE)</f>
        <v>Travis</v>
      </c>
      <c r="C1374" s="29" cm="1">
        <f t="array" ref="C1374">VLOOKUP($A1374, TblMedical[], COLUMN(TblMedical[HBA1C]), FALSE)</f>
        <v>11.84</v>
      </c>
      <c r="D1374" s="34" cm="1">
        <f t="array" ref="D1374">VLOOKUP($A1374, TblHospital[], COLUMN(TblHospital[Charges]), FALSE)</f>
        <v>7804.16</v>
      </c>
      <c r="E1374" s="40" cm="1">
        <f t="array" ref="E1374">VLOOKUP($A1374, TblHospital[], COLUMN(TblHospital[Age]), FALSE)</f>
        <v>48</v>
      </c>
      <c r="F1374" s="29" cm="1">
        <f t="array" ref="F1374">VLOOKUP($A1374, TblMedical[], COLUMN(TblMedical[BMI]), FALSE)</f>
        <v>40.15</v>
      </c>
      <c r="G1374" s="29" t="str" cm="1">
        <f t="array" ref="G1374">VLOOKUP($A1374, TblMedical[], COLUMN(TblMedical[Heart Issues]), FALSE)</f>
        <v>No</v>
      </c>
      <c r="H1374" s="29" t="str" cm="1">
        <f t="array" ref="H1374">VLOOKUP($A1374, TblMedical[], COLUMN(TblMedical[Any Transplants]), FALSE)</f>
        <v>No</v>
      </c>
      <c r="I1374" s="29" t="str" cm="1">
        <f t="array" ref="I1374">VLOOKUP($A1374, TblMedical[], COLUMN(TblMedical[Cancer history]), FALSE)</f>
        <v>No</v>
      </c>
      <c r="J1374" s="29">
        <f>VLOOKUP($A1374, TblMedical[], 9, FALSE)</f>
        <v>0</v>
      </c>
      <c r="K1374" s="29" t="str" cm="1">
        <f t="array" ref="K1374">VLOOKUP($A1374, TblMedical[], COLUMN(TblMedical[Smoker]), FALSE)</f>
        <v>No</v>
      </c>
      <c r="L1374" s="29" t="str" cm="1">
        <f t="array" ref="L1374">VLOOKUP($A1374, TblMedical[], COLUMN(TblMedical[Weight Status]), FALSE)</f>
        <v>Obesity</v>
      </c>
      <c r="M1374" s="29" t="str" cm="1">
        <f t="array" ref="M1374">VLOOKUP($A1374, TblMedical[], COLUMN(TblMedical[Diabetes Status]), FALSE)</f>
        <v>Diabetes</v>
      </c>
      <c r="N1374" s="30" cm="1">
        <f t="array" ref="N1374">VLOOKUP($A1374, TblHospital[], COLUMN(TblHospital[DateofBirth]), FALSE)</f>
        <v>27342</v>
      </c>
      <c r="O1374" s="35" t="str" cm="1">
        <f t="array" ref="O1374">VLOOKUP($A1374, TblHospital[], COLUMN(TblHospital[Hospital tier]), FALSE)</f>
        <v>tier - 2</v>
      </c>
      <c r="P1374" s="35" t="str" cm="1">
        <f t="array" ref="P1374">VLOOKUP($A1374, TblHospital[], COLUMN(TblHospital[City tier]), FALSE)</f>
        <v>tier - 3</v>
      </c>
      <c r="Q1374" s="35" t="str" cm="1">
        <f t="array" ref="Q1374">VLOOKUP($A1374, TblHospital[],COLUMN(TblHospital[State ID]), FALSE)</f>
        <v>R1013</v>
      </c>
      <c r="R1374" s="31"/>
      <c r="S1374" s="31"/>
      <c r="T1374" s="31"/>
    </row>
    <row r="1375" spans="1:20" x14ac:dyDescent="0.25">
      <c r="A1375" s="39" t="str">
        <f>TblNames[[#This Row],[Customer ID]]</f>
        <v>Id1374</v>
      </c>
      <c r="B1375" s="29" t="str" cm="1">
        <f t="array" ref="B1375">VLOOKUP($A1375, TblNames[], COLUMN(TblNames[First Name]), FALSE)</f>
        <v>Ricky</v>
      </c>
      <c r="C1375" s="29" cm="1">
        <f t="array" ref="C1375">VLOOKUP($A1375, TblMedical[], COLUMN(TblMedical[HBA1C]), FALSE)</f>
        <v>6.27</v>
      </c>
      <c r="D1375" s="34" cm="1">
        <f t="array" ref="D1375">VLOOKUP($A1375, TblHospital[], COLUMN(TblHospital[Charges]), FALSE)</f>
        <v>7803.77</v>
      </c>
      <c r="E1375" s="40" cm="1">
        <f t="array" ref="E1375">VLOOKUP($A1375, TblHospital[], COLUMN(TblHospital[Age]), FALSE)</f>
        <v>25</v>
      </c>
      <c r="F1375" s="29" cm="1">
        <f t="array" ref="F1375">VLOOKUP($A1375, TblMedical[], COLUMN(TblMedical[BMI]), FALSE)</f>
        <v>40.700000000000003</v>
      </c>
      <c r="G1375" s="29" t="str" cm="1">
        <f t="array" ref="G1375">VLOOKUP($A1375, TblMedical[], COLUMN(TblMedical[Heart Issues]), FALSE)</f>
        <v>Yes</v>
      </c>
      <c r="H1375" s="29" t="str" cm="1">
        <f t="array" ref="H1375">VLOOKUP($A1375, TblMedical[], COLUMN(TblMedical[Any Transplants]), FALSE)</f>
        <v>No</v>
      </c>
      <c r="I1375" s="29" t="str" cm="1">
        <f t="array" ref="I1375">VLOOKUP($A1375, TblMedical[], COLUMN(TblMedical[Cancer history]), FALSE)</f>
        <v>Yes</v>
      </c>
      <c r="J1375" s="29">
        <f>VLOOKUP($A1375, TblMedical[], 9, FALSE)</f>
        <v>1</v>
      </c>
      <c r="K1375" s="29" t="str" cm="1">
        <f t="array" ref="K1375">VLOOKUP($A1375, TblMedical[], COLUMN(TblMedical[Smoker]), FALSE)</f>
        <v>No</v>
      </c>
      <c r="L1375" s="29" t="str" cm="1">
        <f t="array" ref="L1375">VLOOKUP($A1375, TblMedical[], COLUMN(TblMedical[Weight Status]), FALSE)</f>
        <v>Obesity</v>
      </c>
      <c r="M1375" s="29" t="str" cm="1">
        <f t="array" ref="M1375">VLOOKUP($A1375, TblMedical[], COLUMN(TblMedical[Diabetes Status]), FALSE)</f>
        <v>Prediabetes</v>
      </c>
      <c r="N1375" s="30" cm="1">
        <f t="array" ref="N1375">VLOOKUP($A1375, TblHospital[], COLUMN(TblHospital[DateofBirth]), FALSE)</f>
        <v>35766</v>
      </c>
      <c r="O1375" s="35" t="str" cm="1">
        <f t="array" ref="O1375">VLOOKUP($A1375, TblHospital[], COLUMN(TblHospital[Hospital tier]), FALSE)</f>
        <v>tier - 2</v>
      </c>
      <c r="P1375" s="35" t="str" cm="1">
        <f t="array" ref="P1375">VLOOKUP($A1375, TblHospital[], COLUMN(TblHospital[City tier]), FALSE)</f>
        <v>tier - 3</v>
      </c>
      <c r="Q1375" s="35" t="str" cm="1">
        <f t="array" ref="Q1375">VLOOKUP($A1375, TblHospital[],COLUMN(TblHospital[State ID]), FALSE)</f>
        <v>R1012</v>
      </c>
      <c r="R1375" s="31"/>
      <c r="S1375" s="31"/>
      <c r="T1375" s="31"/>
    </row>
    <row r="1376" spans="1:20" x14ac:dyDescent="0.25">
      <c r="A1376" s="39" t="str">
        <f>TblNames[[#This Row],[Customer ID]]</f>
        <v>Id1375</v>
      </c>
      <c r="B1376" s="29" t="str" cm="1">
        <f t="array" ref="B1376">VLOOKUP($A1376, TblNames[], COLUMN(TblNames[First Name]), FALSE)</f>
        <v>Colleen L</v>
      </c>
      <c r="C1376" s="29" cm="1">
        <f t="array" ref="C1376">VLOOKUP($A1376, TblMedical[], COLUMN(TblMedical[HBA1C]), FALSE)</f>
        <v>5.28</v>
      </c>
      <c r="D1376" s="34" cm="1">
        <f t="array" ref="D1376">VLOOKUP($A1376, TblHospital[], COLUMN(TblHospital[Charges]), FALSE)</f>
        <v>7794.68</v>
      </c>
      <c r="E1376" s="40" cm="1">
        <f t="array" ref="E1376">VLOOKUP($A1376, TblHospital[], COLUMN(TblHospital[Age]), FALSE)</f>
        <v>23</v>
      </c>
      <c r="F1376" s="29" cm="1">
        <f t="array" ref="F1376">VLOOKUP($A1376, TblMedical[], COLUMN(TblMedical[BMI]), FALSE)</f>
        <v>40.76</v>
      </c>
      <c r="G1376" s="29" t="str" cm="1">
        <f t="array" ref="G1376">VLOOKUP($A1376, TblMedical[], COLUMN(TblMedical[Heart Issues]), FALSE)</f>
        <v>No</v>
      </c>
      <c r="H1376" s="29" t="str" cm="1">
        <f t="array" ref="H1376">VLOOKUP($A1376, TblMedical[], COLUMN(TblMedical[Any Transplants]), FALSE)</f>
        <v>No</v>
      </c>
      <c r="I1376" s="29" t="str" cm="1">
        <f t="array" ref="I1376">VLOOKUP($A1376, TblMedical[], COLUMN(TblMedical[Cancer history]), FALSE)</f>
        <v>No</v>
      </c>
      <c r="J1376" s="29">
        <f>VLOOKUP($A1376, TblMedical[], 9, FALSE)</f>
        <v>0</v>
      </c>
      <c r="K1376" s="29" t="str" cm="1">
        <f t="array" ref="K1376">VLOOKUP($A1376, TblMedical[], COLUMN(TblMedical[Smoker]), FALSE)</f>
        <v>No</v>
      </c>
      <c r="L1376" s="29" t="str" cm="1">
        <f t="array" ref="L1376">VLOOKUP($A1376, TblMedical[], COLUMN(TblMedical[Weight Status]), FALSE)</f>
        <v>Obesity</v>
      </c>
      <c r="M1376" s="29" t="str" cm="1">
        <f t="array" ref="M1376">VLOOKUP($A1376, TblMedical[], COLUMN(TblMedical[Diabetes Status]), FALSE)</f>
        <v>Normal</v>
      </c>
      <c r="N1376" s="30" cm="1">
        <f t="array" ref="N1376">VLOOKUP($A1376, TblHospital[], COLUMN(TblHospital[DateofBirth]), FALSE)</f>
        <v>36519</v>
      </c>
      <c r="O1376" s="35" t="str" cm="1">
        <f t="array" ref="O1376">VLOOKUP($A1376, TblHospital[], COLUMN(TblHospital[Hospital tier]), FALSE)</f>
        <v>tier - 2</v>
      </c>
      <c r="P1376" s="35" t="str" cm="1">
        <f t="array" ref="P1376">VLOOKUP($A1376, TblHospital[], COLUMN(TblHospital[City tier]), FALSE)</f>
        <v>tier - 2</v>
      </c>
      <c r="Q1376" s="35" t="str" cm="1">
        <f t="array" ref="Q1376">VLOOKUP($A1376, TblHospital[],COLUMN(TblHospital[State ID]), FALSE)</f>
        <v>R1026</v>
      </c>
      <c r="R1376" s="31"/>
      <c r="S1376" s="31"/>
      <c r="T1376" s="31"/>
    </row>
    <row r="1377" spans="1:20" x14ac:dyDescent="0.25">
      <c r="A1377" s="39" t="str">
        <f>TblNames[[#This Row],[Customer ID]]</f>
        <v>Id1376</v>
      </c>
      <c r="B1377" s="29" t="str" cm="1">
        <f t="array" ref="B1377">VLOOKUP($A1377, TblNames[], COLUMN(TblNames[First Name]), FALSE)</f>
        <v>Charlie A</v>
      </c>
      <c r="C1377" s="29" cm="1">
        <f t="array" ref="C1377">VLOOKUP($A1377, TblMedical[], COLUMN(TblMedical[HBA1C]), FALSE)</f>
        <v>7.03</v>
      </c>
      <c r="D1377" s="34" cm="1">
        <f t="array" ref="D1377">VLOOKUP($A1377, TblHospital[], COLUMN(TblHospital[Charges]), FALSE)</f>
        <v>7789.64</v>
      </c>
      <c r="E1377" s="40" cm="1">
        <f t="array" ref="E1377">VLOOKUP($A1377, TblHospital[], COLUMN(TblHospital[Age]), FALSE)</f>
        <v>48</v>
      </c>
      <c r="F1377" s="29" cm="1">
        <f t="array" ref="F1377">VLOOKUP($A1377, TblMedical[], COLUMN(TblMedical[BMI]), FALSE)</f>
        <v>29.7</v>
      </c>
      <c r="G1377" s="29" t="str" cm="1">
        <f t="array" ref="G1377">VLOOKUP($A1377, TblMedical[], COLUMN(TblMedical[Heart Issues]), FALSE)</f>
        <v>No</v>
      </c>
      <c r="H1377" s="29" t="str" cm="1">
        <f t="array" ref="H1377">VLOOKUP($A1377, TblMedical[], COLUMN(TblMedical[Any Transplants]), FALSE)</f>
        <v>No</v>
      </c>
      <c r="I1377" s="29" t="str" cm="1">
        <f t="array" ref="I1377">VLOOKUP($A1377, TblMedical[], COLUMN(TblMedical[Cancer history]), FALSE)</f>
        <v>No</v>
      </c>
      <c r="J1377" s="29">
        <f>VLOOKUP($A1377, TblMedical[], 9, FALSE)</f>
        <v>0</v>
      </c>
      <c r="K1377" s="29" t="str" cm="1">
        <f t="array" ref="K1377">VLOOKUP($A1377, TblMedical[], COLUMN(TblMedical[Smoker]), FALSE)</f>
        <v>No</v>
      </c>
      <c r="L1377" s="29" t="str" cm="1">
        <f t="array" ref="L1377">VLOOKUP($A1377, TblMedical[], COLUMN(TblMedical[Weight Status]), FALSE)</f>
        <v>Overweight</v>
      </c>
      <c r="M1377" s="29" t="str" cm="1">
        <f t="array" ref="M1377">VLOOKUP($A1377, TblMedical[], COLUMN(TblMedical[Diabetes Status]), FALSE)</f>
        <v>Prediabetes</v>
      </c>
      <c r="N1377" s="30" cm="1">
        <f t="array" ref="N1377">VLOOKUP($A1377, TblHospital[], COLUMN(TblHospital[DateofBirth]), FALSE)</f>
        <v>27369</v>
      </c>
      <c r="O1377" s="35" t="str" cm="1">
        <f t="array" ref="O1377">VLOOKUP($A1377, TblHospital[], COLUMN(TblHospital[Hospital tier]), FALSE)</f>
        <v>tier - 1</v>
      </c>
      <c r="P1377" s="35" t="str" cm="1">
        <f t="array" ref="P1377">VLOOKUP($A1377, TblHospital[], COLUMN(TblHospital[City tier]), FALSE)</f>
        <v>tier - 3</v>
      </c>
      <c r="Q1377" s="35" t="str" cm="1">
        <f t="array" ref="Q1377">VLOOKUP($A1377, TblHospital[],COLUMN(TblHospital[State ID]), FALSE)</f>
        <v>R1013</v>
      </c>
      <c r="R1377" s="31"/>
      <c r="S1377" s="31"/>
      <c r="T1377" s="31"/>
    </row>
    <row r="1378" spans="1:20" x14ac:dyDescent="0.25">
      <c r="A1378" s="39" t="str">
        <f>TblNames[[#This Row],[Customer ID]]</f>
        <v>Id1377</v>
      </c>
      <c r="B1378" s="29" t="str" cm="1">
        <f t="array" ref="B1378">VLOOKUP($A1378, TblNames[], COLUMN(TblNames[First Name]), FALSE)</f>
        <v>Rick</v>
      </c>
      <c r="C1378" s="29" cm="1">
        <f t="array" ref="C1378">VLOOKUP($A1378, TblMedical[], COLUMN(TblMedical[HBA1C]), FALSE)</f>
        <v>5.32</v>
      </c>
      <c r="D1378" s="34" cm="1">
        <f t="array" ref="D1378">VLOOKUP($A1378, TblHospital[], COLUMN(TblHospital[Charges]), FALSE)</f>
        <v>7763.06</v>
      </c>
      <c r="E1378" s="40" cm="1">
        <f t="array" ref="E1378">VLOOKUP($A1378, TblHospital[], COLUMN(TblHospital[Age]), FALSE)</f>
        <v>25</v>
      </c>
      <c r="F1378" s="29" cm="1">
        <f t="array" ref="F1378">VLOOKUP($A1378, TblMedical[], COLUMN(TblMedical[BMI]), FALSE)</f>
        <v>40.58</v>
      </c>
      <c r="G1378" s="29" t="str" cm="1">
        <f t="array" ref="G1378">VLOOKUP($A1378, TblMedical[], COLUMN(TblMedical[Heart Issues]), FALSE)</f>
        <v>Yes</v>
      </c>
      <c r="H1378" s="29" t="str" cm="1">
        <f t="array" ref="H1378">VLOOKUP($A1378, TblMedical[], COLUMN(TblMedical[Any Transplants]), FALSE)</f>
        <v>No</v>
      </c>
      <c r="I1378" s="29" t="str" cm="1">
        <f t="array" ref="I1378">VLOOKUP($A1378, TblMedical[], COLUMN(TblMedical[Cancer history]), FALSE)</f>
        <v>Yes</v>
      </c>
      <c r="J1378" s="29">
        <f>VLOOKUP($A1378, TblMedical[], 9, FALSE)</f>
        <v>1</v>
      </c>
      <c r="K1378" s="29" t="str" cm="1">
        <f t="array" ref="K1378">VLOOKUP($A1378, TblMedical[], COLUMN(TblMedical[Smoker]), FALSE)</f>
        <v>No</v>
      </c>
      <c r="L1378" s="29" t="str" cm="1">
        <f t="array" ref="L1378">VLOOKUP($A1378, TblMedical[], COLUMN(TblMedical[Weight Status]), FALSE)</f>
        <v>Obesity</v>
      </c>
      <c r="M1378" s="29" t="str" cm="1">
        <f t="array" ref="M1378">VLOOKUP($A1378, TblMedical[], COLUMN(TblMedical[Diabetes Status]), FALSE)</f>
        <v>Normal</v>
      </c>
      <c r="N1378" s="30" cm="1">
        <f t="array" ref="N1378">VLOOKUP($A1378, TblHospital[], COLUMN(TblHospital[DateofBirth]), FALSE)</f>
        <v>35785</v>
      </c>
      <c r="O1378" s="35" t="str" cm="1">
        <f t="array" ref="O1378">VLOOKUP($A1378, TblHospital[], COLUMN(TblHospital[Hospital tier]), FALSE)</f>
        <v>tier - 2</v>
      </c>
      <c r="P1378" s="35" t="str" cm="1">
        <f t="array" ref="P1378">VLOOKUP($A1378, TblHospital[], COLUMN(TblHospital[City tier]), FALSE)</f>
        <v>tier - 1</v>
      </c>
      <c r="Q1378" s="35" t="str" cm="1">
        <f t="array" ref="Q1378">VLOOKUP($A1378, TblHospital[],COLUMN(TblHospital[State ID]), FALSE)</f>
        <v>R1012</v>
      </c>
      <c r="R1378" s="31"/>
      <c r="S1378" s="31"/>
      <c r="T1378" s="31"/>
    </row>
    <row r="1379" spans="1:20" x14ac:dyDescent="0.25">
      <c r="A1379" s="39" t="str">
        <f>TblNames[[#This Row],[Customer ID]]</f>
        <v>Id1378</v>
      </c>
      <c r="B1379" s="29" t="str" cm="1">
        <f t="array" ref="B1379">VLOOKUP($A1379, TblNames[], COLUMN(TblNames[First Name]), FALSE)</f>
        <v>Lauren C</v>
      </c>
      <c r="C1379" s="29" cm="1">
        <f t="array" ref="C1379">VLOOKUP($A1379, TblMedical[], COLUMN(TblMedical[HBA1C]), FALSE)</f>
        <v>9.59</v>
      </c>
      <c r="D1379" s="34" cm="1">
        <f t="array" ref="D1379">VLOOKUP($A1379, TblHospital[], COLUMN(TblHospital[Charges]), FALSE)</f>
        <v>7749.16</v>
      </c>
      <c r="E1379" s="40" cm="1">
        <f t="array" ref="E1379">VLOOKUP($A1379, TblHospital[], COLUMN(TblHospital[Age]), FALSE)</f>
        <v>42</v>
      </c>
      <c r="F1379" s="29" cm="1">
        <f t="array" ref="F1379">VLOOKUP($A1379, TblMedical[], COLUMN(TblMedical[BMI]), FALSE)</f>
        <v>33.06</v>
      </c>
      <c r="G1379" s="29" t="str" cm="1">
        <f t="array" ref="G1379">VLOOKUP($A1379, TblMedical[], COLUMN(TblMedical[Heart Issues]), FALSE)</f>
        <v>Yes</v>
      </c>
      <c r="H1379" s="29" t="str" cm="1">
        <f t="array" ref="H1379">VLOOKUP($A1379, TblMedical[], COLUMN(TblMedical[Any Transplants]), FALSE)</f>
        <v>No</v>
      </c>
      <c r="I1379" s="29" t="str" cm="1">
        <f t="array" ref="I1379">VLOOKUP($A1379, TblMedical[], COLUMN(TblMedical[Cancer history]), FALSE)</f>
        <v>No</v>
      </c>
      <c r="J1379" s="29">
        <f>VLOOKUP($A1379, TblMedical[], 9, FALSE)</f>
        <v>0</v>
      </c>
      <c r="K1379" s="29" t="str" cm="1">
        <f t="array" ref="K1379">VLOOKUP($A1379, TblMedical[], COLUMN(TblMedical[Smoker]), FALSE)</f>
        <v>No</v>
      </c>
      <c r="L1379" s="29" t="str" cm="1">
        <f t="array" ref="L1379">VLOOKUP($A1379, TblMedical[], COLUMN(TblMedical[Weight Status]), FALSE)</f>
        <v>Obesity</v>
      </c>
      <c r="M1379" s="29" t="str" cm="1">
        <f t="array" ref="M1379">VLOOKUP($A1379, TblMedical[], COLUMN(TblMedical[Diabetes Status]), FALSE)</f>
        <v>Diabetes</v>
      </c>
      <c r="N1379" s="30" cm="1">
        <f t="array" ref="N1379">VLOOKUP($A1379, TblHospital[], COLUMN(TblHospital[DateofBirth]), FALSE)</f>
        <v>29767</v>
      </c>
      <c r="O1379" s="35" t="str" cm="1">
        <f t="array" ref="O1379">VLOOKUP($A1379, TblHospital[], COLUMN(TblHospital[Hospital tier]), FALSE)</f>
        <v>tier - 2</v>
      </c>
      <c r="P1379" s="35" t="str" cm="1">
        <f t="array" ref="P1379">VLOOKUP($A1379, TblHospital[], COLUMN(TblHospital[City tier]), FALSE)</f>
        <v>tier - 1</v>
      </c>
      <c r="Q1379" s="35" t="str" cm="1">
        <f t="array" ref="Q1379">VLOOKUP($A1379, TblHospital[],COLUMN(TblHospital[State ID]), FALSE)</f>
        <v>R1012</v>
      </c>
      <c r="R1379" s="31"/>
      <c r="S1379" s="31"/>
      <c r="T1379" s="31"/>
    </row>
    <row r="1380" spans="1:20" x14ac:dyDescent="0.25">
      <c r="A1380" s="39" t="str">
        <f>TblNames[[#This Row],[Customer ID]]</f>
        <v>Id1379</v>
      </c>
      <c r="B1380" s="29" t="str" cm="1">
        <f t="array" ref="B1380">VLOOKUP($A1380, TblNames[], COLUMN(TblNames[First Name]), FALSE)</f>
        <v>Daniel</v>
      </c>
      <c r="C1380" s="29" cm="1">
        <f t="array" ref="C1380">VLOOKUP($A1380, TblMedical[], COLUMN(TblMedical[HBA1C]), FALSE)</f>
        <v>6.15</v>
      </c>
      <c r="D1380" s="34" cm="1">
        <f t="array" ref="D1380">VLOOKUP($A1380, TblHospital[], COLUMN(TblHospital[Charges]), FALSE)</f>
        <v>7742.11</v>
      </c>
      <c r="E1380" s="40" cm="1">
        <f t="array" ref="E1380">VLOOKUP($A1380, TblHospital[], COLUMN(TblHospital[Age]), FALSE)</f>
        <v>46</v>
      </c>
      <c r="F1380" s="29" cm="1">
        <f t="array" ref="F1380">VLOOKUP($A1380, TblMedical[], COLUMN(TblMedical[BMI]), FALSE)</f>
        <v>26.62</v>
      </c>
      <c r="G1380" s="29" t="str" cm="1">
        <f t="array" ref="G1380">VLOOKUP($A1380, TblMedical[], COLUMN(TblMedical[Heart Issues]), FALSE)</f>
        <v>Yes</v>
      </c>
      <c r="H1380" s="29" t="str" cm="1">
        <f t="array" ref="H1380">VLOOKUP($A1380, TblMedical[], COLUMN(TblMedical[Any Transplants]), FALSE)</f>
        <v>No</v>
      </c>
      <c r="I1380" s="29" t="str" cm="1">
        <f t="array" ref="I1380">VLOOKUP($A1380, TblMedical[], COLUMN(TblMedical[Cancer history]), FALSE)</f>
        <v>No</v>
      </c>
      <c r="J1380" s="29">
        <f>VLOOKUP($A1380, TblMedical[], 9, FALSE)</f>
        <v>0</v>
      </c>
      <c r="K1380" s="29" t="str" cm="1">
        <f t="array" ref="K1380">VLOOKUP($A1380, TblMedical[], COLUMN(TblMedical[Smoker]), FALSE)</f>
        <v>No</v>
      </c>
      <c r="L1380" s="29" t="str" cm="1">
        <f t="array" ref="L1380">VLOOKUP($A1380, TblMedical[], COLUMN(TblMedical[Weight Status]), FALSE)</f>
        <v>Overweight</v>
      </c>
      <c r="M1380" s="29" t="str" cm="1">
        <f t="array" ref="M1380">VLOOKUP($A1380, TblMedical[], COLUMN(TblMedical[Diabetes Status]), FALSE)</f>
        <v>Prediabetes</v>
      </c>
      <c r="N1380" s="30" cm="1">
        <f t="array" ref="N1380">VLOOKUP($A1380, TblHospital[], COLUMN(TblHospital[DateofBirth]), FALSE)</f>
        <v>28106</v>
      </c>
      <c r="O1380" s="35" t="str" cm="1">
        <f t="array" ref="O1380">VLOOKUP($A1380, TblHospital[], COLUMN(TblHospital[Hospital tier]), FALSE)</f>
        <v>tier - 3</v>
      </c>
      <c r="P1380" s="35" t="str" cm="1">
        <f t="array" ref="P1380">VLOOKUP($A1380, TblHospital[], COLUMN(TblHospital[City tier]), FALSE)</f>
        <v>tier - 2</v>
      </c>
      <c r="Q1380" s="35" t="str" cm="1">
        <f t="array" ref="Q1380">VLOOKUP($A1380, TblHospital[],COLUMN(TblHospital[State ID]), FALSE)</f>
        <v>R1013</v>
      </c>
      <c r="R1380" s="31"/>
      <c r="S1380" s="31"/>
      <c r="T1380" s="31"/>
    </row>
    <row r="1381" spans="1:20" x14ac:dyDescent="0.25">
      <c r="A1381" s="39" t="str">
        <f>TblNames[[#This Row],[Customer ID]]</f>
        <v>Id1380</v>
      </c>
      <c r="B1381" s="29" t="str" cm="1">
        <f t="array" ref="B1381">VLOOKUP($A1381, TblNames[], COLUMN(TblNames[First Name]), FALSE)</f>
        <v>Jaime</v>
      </c>
      <c r="C1381" s="29" cm="1">
        <f t="array" ref="C1381">VLOOKUP($A1381, TblMedical[], COLUMN(TblMedical[HBA1C]), FALSE)</f>
        <v>11.08</v>
      </c>
      <c r="D1381" s="34" cm="1">
        <f t="array" ref="D1381">VLOOKUP($A1381, TblHospital[], COLUMN(TblHospital[Charges]), FALSE)</f>
        <v>7740.34</v>
      </c>
      <c r="E1381" s="40" cm="1">
        <f t="array" ref="E1381">VLOOKUP($A1381, TblHospital[], COLUMN(TblHospital[Age]), FALSE)</f>
        <v>44</v>
      </c>
      <c r="F1381" s="29" cm="1">
        <f t="array" ref="F1381">VLOOKUP($A1381, TblMedical[], COLUMN(TblMedical[BMI]), FALSE)</f>
        <v>37.1</v>
      </c>
      <c r="G1381" s="29" t="str" cm="1">
        <f t="array" ref="G1381">VLOOKUP($A1381, TblMedical[], COLUMN(TblMedical[Heart Issues]), FALSE)</f>
        <v>No</v>
      </c>
      <c r="H1381" s="29" t="str" cm="1">
        <f t="array" ref="H1381">VLOOKUP($A1381, TblMedical[], COLUMN(TblMedical[Any Transplants]), FALSE)</f>
        <v>No</v>
      </c>
      <c r="I1381" s="29" t="str" cm="1">
        <f t="array" ref="I1381">VLOOKUP($A1381, TblMedical[], COLUMN(TblMedical[Cancer history]), FALSE)</f>
        <v>No</v>
      </c>
      <c r="J1381" s="29">
        <f>VLOOKUP($A1381, TblMedical[], 9, FALSE)</f>
        <v>0</v>
      </c>
      <c r="K1381" s="29" t="str" cm="1">
        <f t="array" ref="K1381">VLOOKUP($A1381, TblMedical[], COLUMN(TblMedical[Smoker]), FALSE)</f>
        <v>No</v>
      </c>
      <c r="L1381" s="29" t="str" cm="1">
        <f t="array" ref="L1381">VLOOKUP($A1381, TblMedical[], COLUMN(TblMedical[Weight Status]), FALSE)</f>
        <v>Obesity</v>
      </c>
      <c r="M1381" s="29" t="str" cm="1">
        <f t="array" ref="M1381">VLOOKUP($A1381, TblMedical[], COLUMN(TblMedical[Diabetes Status]), FALSE)</f>
        <v>Diabetes</v>
      </c>
      <c r="N1381" s="30" cm="1">
        <f t="array" ref="N1381">VLOOKUP($A1381, TblHospital[], COLUMN(TblHospital[DateofBirth]), FALSE)</f>
        <v>28737</v>
      </c>
      <c r="O1381" s="35" t="str" cm="1">
        <f t="array" ref="O1381">VLOOKUP($A1381, TblHospital[], COLUMN(TblHospital[Hospital tier]), FALSE)</f>
        <v>tier - 1</v>
      </c>
      <c r="P1381" s="35" t="str" cm="1">
        <f t="array" ref="P1381">VLOOKUP($A1381, TblHospital[], COLUMN(TblHospital[City tier]), FALSE)</f>
        <v>tier - 1</v>
      </c>
      <c r="Q1381" s="35" t="str" cm="1">
        <f t="array" ref="Q1381">VLOOKUP($A1381, TblHospital[],COLUMN(TblHospital[State ID]), FALSE)</f>
        <v>R1011</v>
      </c>
      <c r="R1381" s="31"/>
      <c r="S1381" s="31"/>
      <c r="T1381" s="31"/>
    </row>
    <row r="1382" spans="1:20" x14ac:dyDescent="0.25">
      <c r="A1382" s="39" t="str">
        <f>TblNames[[#This Row],[Customer ID]]</f>
        <v>Id1381</v>
      </c>
      <c r="B1382" s="29" t="str" cm="1">
        <f t="array" ref="B1382">VLOOKUP($A1382, TblNames[], COLUMN(TblNames[First Name]), FALSE)</f>
        <v>Erik R</v>
      </c>
      <c r="C1382" s="29" cm="1">
        <f t="array" ref="C1382">VLOOKUP($A1382, TblMedical[], COLUMN(TblMedical[HBA1C]), FALSE)</f>
        <v>7.95</v>
      </c>
      <c r="D1382" s="34" cm="1">
        <f t="array" ref="D1382">VLOOKUP($A1382, TblHospital[], COLUMN(TblHospital[Charges]), FALSE)</f>
        <v>7736.39</v>
      </c>
      <c r="E1382" s="40" cm="1">
        <f t="array" ref="E1382">VLOOKUP($A1382, TblHospital[], COLUMN(TblHospital[Age]), FALSE)</f>
        <v>58</v>
      </c>
      <c r="F1382" s="29" cm="1">
        <f t="array" ref="F1382">VLOOKUP($A1382, TblMedical[], COLUMN(TblMedical[BMI]), FALSE)</f>
        <v>18.28</v>
      </c>
      <c r="G1382" s="29" t="str" cm="1">
        <f t="array" ref="G1382">VLOOKUP($A1382, TblMedical[], COLUMN(TblMedical[Heart Issues]), FALSE)</f>
        <v>No</v>
      </c>
      <c r="H1382" s="29" t="str" cm="1">
        <f t="array" ref="H1382">VLOOKUP($A1382, TblMedical[], COLUMN(TblMedical[Any Transplants]), FALSE)</f>
        <v>No</v>
      </c>
      <c r="I1382" s="29" t="str" cm="1">
        <f t="array" ref="I1382">VLOOKUP($A1382, TblMedical[], COLUMN(TblMedical[Cancer history]), FALSE)</f>
        <v>No</v>
      </c>
      <c r="J1382" s="29">
        <f>VLOOKUP($A1382, TblMedical[], 9, FALSE)</f>
        <v>0</v>
      </c>
      <c r="K1382" s="29" t="str" cm="1">
        <f t="array" ref="K1382">VLOOKUP($A1382, TblMedical[], COLUMN(TblMedical[Smoker]), FALSE)</f>
        <v>No</v>
      </c>
      <c r="L1382" s="29" t="str" cm="1">
        <f t="array" ref="L1382">VLOOKUP($A1382, TblMedical[], COLUMN(TblMedical[Weight Status]), FALSE)</f>
        <v>Underweight</v>
      </c>
      <c r="M1382" s="29" t="str" cm="1">
        <f t="array" ref="M1382">VLOOKUP($A1382, TblMedical[], COLUMN(TblMedical[Diabetes Status]), FALSE)</f>
        <v>Diabetes</v>
      </c>
      <c r="N1382" s="30" cm="1">
        <f t="array" ref="N1382">VLOOKUP($A1382, TblHospital[], COLUMN(TblHospital[DateofBirth]), FALSE)</f>
        <v>23941</v>
      </c>
      <c r="O1382" s="35" t="str" cm="1">
        <f t="array" ref="O1382">VLOOKUP($A1382, TblHospital[], COLUMN(TblHospital[Hospital tier]), FALSE)</f>
        <v>tier - 3</v>
      </c>
      <c r="P1382" s="35" t="str" cm="1">
        <f t="array" ref="P1382">VLOOKUP($A1382, TblHospital[], COLUMN(TblHospital[City tier]), FALSE)</f>
        <v>tier - 2</v>
      </c>
      <c r="Q1382" s="35" t="str" cm="1">
        <f t="array" ref="Q1382">VLOOKUP($A1382, TblHospital[],COLUMN(TblHospital[State ID]), FALSE)</f>
        <v>R1013</v>
      </c>
      <c r="R1382" s="31"/>
      <c r="S1382" s="31"/>
      <c r="T1382" s="31"/>
    </row>
    <row r="1383" spans="1:20" x14ac:dyDescent="0.25">
      <c r="A1383" s="39" t="str">
        <f>TblNames[[#This Row],[Customer ID]]</f>
        <v>Id1382</v>
      </c>
      <c r="B1383" s="29" t="str" cm="1">
        <f t="array" ref="B1383">VLOOKUP($A1383, TblNames[], COLUMN(TblNames[First Name]), FALSE)</f>
        <v>Katie</v>
      </c>
      <c r="C1383" s="29" cm="1">
        <f t="array" ref="C1383">VLOOKUP($A1383, TblMedical[], COLUMN(TblMedical[HBA1C]), FALSE)</f>
        <v>6.23</v>
      </c>
      <c r="D1383" s="34" cm="1">
        <f t="array" ref="D1383">VLOOKUP($A1383, TblHospital[], COLUMN(TblHospital[Charges]), FALSE)</f>
        <v>7731.86</v>
      </c>
      <c r="E1383" s="40" cm="1">
        <f t="array" ref="E1383">VLOOKUP($A1383, TblHospital[], COLUMN(TblHospital[Age]), FALSE)</f>
        <v>45</v>
      </c>
      <c r="F1383" s="29" cm="1">
        <f t="array" ref="F1383">VLOOKUP($A1383, TblMedical[], COLUMN(TblMedical[BMI]), FALSE)</f>
        <v>35.814999999999998</v>
      </c>
      <c r="G1383" s="29" t="str" cm="1">
        <f t="array" ref="G1383">VLOOKUP($A1383, TblMedical[], COLUMN(TblMedical[Heart Issues]), FALSE)</f>
        <v>No</v>
      </c>
      <c r="H1383" s="29" t="str" cm="1">
        <f t="array" ref="H1383">VLOOKUP($A1383, TblMedical[], COLUMN(TblMedical[Any Transplants]), FALSE)</f>
        <v>No</v>
      </c>
      <c r="I1383" s="29" t="str" cm="1">
        <f t="array" ref="I1383">VLOOKUP($A1383, TblMedical[], COLUMN(TblMedical[Cancer history]), FALSE)</f>
        <v>No</v>
      </c>
      <c r="J1383" s="29">
        <f>VLOOKUP($A1383, TblMedical[], 9, FALSE)</f>
        <v>0</v>
      </c>
      <c r="K1383" s="29" t="str" cm="1">
        <f t="array" ref="K1383">VLOOKUP($A1383, TblMedical[], COLUMN(TblMedical[Smoker]), FALSE)</f>
        <v>No</v>
      </c>
      <c r="L1383" s="29" t="str" cm="1">
        <f t="array" ref="L1383">VLOOKUP($A1383, TblMedical[], COLUMN(TblMedical[Weight Status]), FALSE)</f>
        <v>Obesity</v>
      </c>
      <c r="M1383" s="29" t="str" cm="1">
        <f t="array" ref="M1383">VLOOKUP($A1383, TblMedical[], COLUMN(TblMedical[Diabetes Status]), FALSE)</f>
        <v>Prediabetes</v>
      </c>
      <c r="N1383" s="30" cm="1">
        <f t="array" ref="N1383">VLOOKUP($A1383, TblHospital[], COLUMN(TblHospital[DateofBirth]), FALSE)</f>
        <v>28366</v>
      </c>
      <c r="O1383" s="35" t="str" cm="1">
        <f t="array" ref="O1383">VLOOKUP($A1383, TblHospital[], COLUMN(TblHospital[Hospital tier]), FALSE)</f>
        <v>tier - 2</v>
      </c>
      <c r="P1383" s="35" t="str" cm="1">
        <f t="array" ref="P1383">VLOOKUP($A1383, TblHospital[], COLUMN(TblHospital[City tier]), FALSE)</f>
        <v>tier - 3</v>
      </c>
      <c r="Q1383" s="35" t="str" cm="1">
        <f t="array" ref="Q1383">VLOOKUP($A1383, TblHospital[],COLUMN(TblHospital[State ID]), FALSE)</f>
        <v>R1012</v>
      </c>
      <c r="R1383" s="31"/>
      <c r="S1383" s="31"/>
      <c r="T1383" s="31"/>
    </row>
    <row r="1384" spans="1:20" x14ac:dyDescent="0.25">
      <c r="A1384" s="39" t="str">
        <f>TblNames[[#This Row],[Customer ID]]</f>
        <v>Id1383</v>
      </c>
      <c r="B1384" s="29" t="str" cm="1">
        <f t="array" ref="B1384">VLOOKUP($A1384, TblNames[], COLUMN(TblNames[First Name]), FALSE)</f>
        <v>Thomas A</v>
      </c>
      <c r="C1384" s="29" cm="1">
        <f t="array" ref="C1384">VLOOKUP($A1384, TblMedical[], COLUMN(TblMedical[HBA1C]), FALSE)</f>
        <v>6.5</v>
      </c>
      <c r="D1384" s="34" cm="1">
        <f t="array" ref="D1384">VLOOKUP($A1384, TblHospital[], COLUMN(TblHospital[Charges]), FALSE)</f>
        <v>7731.43</v>
      </c>
      <c r="E1384" s="40" cm="1">
        <f t="array" ref="E1384">VLOOKUP($A1384, TblHospital[], COLUMN(TblHospital[Age]), FALSE)</f>
        <v>44</v>
      </c>
      <c r="F1384" s="29" cm="1">
        <f t="array" ref="F1384">VLOOKUP($A1384, TblMedical[], COLUMN(TblMedical[BMI]), FALSE)</f>
        <v>30.69</v>
      </c>
      <c r="G1384" s="29" t="str" cm="1">
        <f t="array" ref="G1384">VLOOKUP($A1384, TblMedical[], COLUMN(TblMedical[Heart Issues]), FALSE)</f>
        <v>No</v>
      </c>
      <c r="H1384" s="29" t="str" cm="1">
        <f t="array" ref="H1384">VLOOKUP($A1384, TblMedical[], COLUMN(TblMedical[Any Transplants]), FALSE)</f>
        <v>No</v>
      </c>
      <c r="I1384" s="29" t="str" cm="1">
        <f t="array" ref="I1384">VLOOKUP($A1384, TblMedical[], COLUMN(TblMedical[Cancer history]), FALSE)</f>
        <v>No</v>
      </c>
      <c r="J1384" s="29">
        <f>VLOOKUP($A1384, TblMedical[], 9, FALSE)</f>
        <v>0</v>
      </c>
      <c r="K1384" s="29" t="str" cm="1">
        <f t="array" ref="K1384">VLOOKUP($A1384, TblMedical[], COLUMN(TblMedical[Smoker]), FALSE)</f>
        <v>No</v>
      </c>
      <c r="L1384" s="29" t="str" cm="1">
        <f t="array" ref="L1384">VLOOKUP($A1384, TblMedical[], COLUMN(TblMedical[Weight Status]), FALSE)</f>
        <v>Obesity</v>
      </c>
      <c r="M1384" s="29" t="str" cm="1">
        <f t="array" ref="M1384">VLOOKUP($A1384, TblMedical[], COLUMN(TblMedical[Diabetes Status]), FALSE)</f>
        <v>Prediabetes</v>
      </c>
      <c r="N1384" s="30" cm="1">
        <f t="array" ref="N1384">VLOOKUP($A1384, TblHospital[], COLUMN(TblHospital[DateofBirth]), FALSE)</f>
        <v>28828</v>
      </c>
      <c r="O1384" s="35" t="str" cm="1">
        <f t="array" ref="O1384">VLOOKUP($A1384, TblHospital[], COLUMN(TblHospital[Hospital tier]), FALSE)</f>
        <v>tier - 3</v>
      </c>
      <c r="P1384" s="35" t="str" cm="1">
        <f t="array" ref="P1384">VLOOKUP($A1384, TblHospital[], COLUMN(TblHospital[City tier]), FALSE)</f>
        <v>tier - 2</v>
      </c>
      <c r="Q1384" s="35" t="str" cm="1">
        <f t="array" ref="Q1384">VLOOKUP($A1384, TblHospital[],COLUMN(TblHospital[State ID]), FALSE)</f>
        <v>R1013</v>
      </c>
      <c r="R1384" s="31"/>
      <c r="S1384" s="31"/>
      <c r="T1384" s="31"/>
    </row>
    <row r="1385" spans="1:20" x14ac:dyDescent="0.25">
      <c r="A1385" s="39" t="str">
        <f>TblNames[[#This Row],[Customer ID]]</f>
        <v>Id1384</v>
      </c>
      <c r="B1385" s="29" t="str" cm="1">
        <f t="array" ref="B1385">VLOOKUP($A1385, TblNames[], COLUMN(TblNames[First Name]), FALSE)</f>
        <v xml:space="preserve">  Jean-Marc</v>
      </c>
      <c r="C1385" s="29" cm="1">
        <f t="array" ref="C1385">VLOOKUP($A1385, TblMedical[], COLUMN(TblMedical[HBA1C]), FALSE)</f>
        <v>5.22</v>
      </c>
      <c r="D1385" s="34" cm="1">
        <f t="array" ref="D1385">VLOOKUP($A1385, TblHospital[], COLUMN(TblHospital[Charges]), FALSE)</f>
        <v>7729.65</v>
      </c>
      <c r="E1385" s="40" cm="1">
        <f t="array" ref="E1385">VLOOKUP($A1385, TblHospital[], COLUMN(TblHospital[Age]), FALSE)</f>
        <v>42</v>
      </c>
      <c r="F1385" s="29" cm="1">
        <f t="array" ref="F1385">VLOOKUP($A1385, TblMedical[], COLUMN(TblMedical[BMI]), FALSE)</f>
        <v>26.125</v>
      </c>
      <c r="G1385" s="29" t="str" cm="1">
        <f t="array" ref="G1385">VLOOKUP($A1385, TblMedical[], COLUMN(TblMedical[Heart Issues]), FALSE)</f>
        <v>No</v>
      </c>
      <c r="H1385" s="29" t="str" cm="1">
        <f t="array" ref="H1385">VLOOKUP($A1385, TblMedical[], COLUMN(TblMedical[Any Transplants]), FALSE)</f>
        <v>No</v>
      </c>
      <c r="I1385" s="29" t="str" cm="1">
        <f t="array" ref="I1385">VLOOKUP($A1385, TblMedical[], COLUMN(TblMedical[Cancer history]), FALSE)</f>
        <v>No</v>
      </c>
      <c r="J1385" s="29">
        <f>VLOOKUP($A1385, TblMedical[], 9, FALSE)</f>
        <v>0</v>
      </c>
      <c r="K1385" s="29" t="str" cm="1">
        <f t="array" ref="K1385">VLOOKUP($A1385, TblMedical[], COLUMN(TblMedical[Smoker]), FALSE)</f>
        <v>No</v>
      </c>
      <c r="L1385" s="29" t="str" cm="1">
        <f t="array" ref="L1385">VLOOKUP($A1385, TblMedical[], COLUMN(TblMedical[Weight Status]), FALSE)</f>
        <v>Overweight</v>
      </c>
      <c r="M1385" s="29" t="str" cm="1">
        <f t="array" ref="M1385">VLOOKUP($A1385, TblMedical[], COLUMN(TblMedical[Diabetes Status]), FALSE)</f>
        <v>Normal</v>
      </c>
      <c r="N1385" s="30" cm="1">
        <f t="array" ref="N1385">VLOOKUP($A1385, TblHospital[], COLUMN(TblHospital[DateofBirth]), FALSE)</f>
        <v>29474</v>
      </c>
      <c r="O1385" s="35" t="str" cm="1">
        <f t="array" ref="O1385">VLOOKUP($A1385, TblHospital[], COLUMN(TblHospital[Hospital tier]), FALSE)</f>
        <v>tier - 3</v>
      </c>
      <c r="P1385" s="35" t="str" cm="1">
        <f t="array" ref="P1385">VLOOKUP($A1385, TblHospital[], COLUMN(TblHospital[City tier]), FALSE)</f>
        <v>tier - 1</v>
      </c>
      <c r="Q1385" s="35" t="str" cm="1">
        <f t="array" ref="Q1385">VLOOKUP($A1385, TblHospital[],COLUMN(TblHospital[State ID]), FALSE)</f>
        <v>R1016</v>
      </c>
      <c r="R1385" s="31"/>
      <c r="S1385" s="31"/>
      <c r="T1385" s="31"/>
    </row>
    <row r="1386" spans="1:20" x14ac:dyDescent="0.25">
      <c r="A1386" s="39" t="str">
        <f>TblNames[[#This Row],[Customer ID]]</f>
        <v>Id1385</v>
      </c>
      <c r="B1386" s="29" t="str" cm="1">
        <f t="array" ref="B1386">VLOOKUP($A1386, TblNames[], COLUMN(TblNames[First Name]), FALSE)</f>
        <v>Kerry L</v>
      </c>
      <c r="C1386" s="29" cm="1">
        <f t="array" ref="C1386">VLOOKUP($A1386, TblMedical[], COLUMN(TblMedical[HBA1C]), FALSE)</f>
        <v>6.3</v>
      </c>
      <c r="D1386" s="34" cm="1">
        <f t="array" ref="D1386">VLOOKUP($A1386, TblHospital[], COLUMN(TblHospital[Charges]), FALSE)</f>
        <v>7727.25</v>
      </c>
      <c r="E1386" s="40" cm="1">
        <f t="array" ref="E1386">VLOOKUP($A1386, TblHospital[], COLUMN(TblHospital[Age]), FALSE)</f>
        <v>44</v>
      </c>
      <c r="F1386" s="29" cm="1">
        <f t="array" ref="F1386">VLOOKUP($A1386, TblMedical[], COLUMN(TblMedical[BMI]), FALSE)</f>
        <v>34.58</v>
      </c>
      <c r="G1386" s="29" t="str" cm="1">
        <f t="array" ref="G1386">VLOOKUP($A1386, TblMedical[], COLUMN(TblMedical[Heart Issues]), FALSE)</f>
        <v>No</v>
      </c>
      <c r="H1386" s="29" t="str" cm="1">
        <f t="array" ref="H1386">VLOOKUP($A1386, TblMedical[], COLUMN(TblMedical[Any Transplants]), FALSE)</f>
        <v>No</v>
      </c>
      <c r="I1386" s="29" t="str" cm="1">
        <f t="array" ref="I1386">VLOOKUP($A1386, TblMedical[], COLUMN(TblMedical[Cancer history]), FALSE)</f>
        <v>Yes</v>
      </c>
      <c r="J1386" s="29">
        <f>VLOOKUP($A1386, TblMedical[], 9, FALSE)</f>
        <v>1</v>
      </c>
      <c r="K1386" s="29" t="str" cm="1">
        <f t="array" ref="K1386">VLOOKUP($A1386, TblMedical[], COLUMN(TblMedical[Smoker]), FALSE)</f>
        <v>No</v>
      </c>
      <c r="L1386" s="29" t="str" cm="1">
        <f t="array" ref="L1386">VLOOKUP($A1386, TblMedical[], COLUMN(TblMedical[Weight Status]), FALSE)</f>
        <v>Obesity</v>
      </c>
      <c r="M1386" s="29" t="str" cm="1">
        <f t="array" ref="M1386">VLOOKUP($A1386, TblMedical[], COLUMN(TblMedical[Diabetes Status]), FALSE)</f>
        <v>Prediabetes</v>
      </c>
      <c r="N1386" s="30" cm="1">
        <f t="array" ref="N1386">VLOOKUP($A1386, TblHospital[], COLUMN(TblHospital[DateofBirth]), FALSE)</f>
        <v>29008</v>
      </c>
      <c r="O1386" s="35" t="str" cm="1">
        <f t="array" ref="O1386">VLOOKUP($A1386, TblHospital[], COLUMN(TblHospital[Hospital tier]), FALSE)</f>
        <v>tier - 2</v>
      </c>
      <c r="P1386" s="35" t="str" cm="1">
        <f t="array" ref="P1386">VLOOKUP($A1386, TblHospital[], COLUMN(TblHospital[City tier]), FALSE)</f>
        <v>tier - 3</v>
      </c>
      <c r="Q1386" s="35" t="str" cm="1">
        <f t="array" ref="Q1386">VLOOKUP($A1386, TblHospital[],COLUMN(TblHospital[State ID]), FALSE)</f>
        <v>R1012</v>
      </c>
      <c r="R1386" s="31"/>
      <c r="S1386" s="31"/>
      <c r="T1386" s="31"/>
    </row>
    <row r="1387" spans="1:20" x14ac:dyDescent="0.25">
      <c r="A1387" s="39" t="str">
        <f>TblNames[[#This Row],[Customer ID]]</f>
        <v>Id1386</v>
      </c>
      <c r="B1387" s="29" t="str" cm="1">
        <f t="array" ref="B1387">VLOOKUP($A1387, TblNames[], COLUMN(TblNames[First Name]), FALSE)</f>
        <v>Ulrich</v>
      </c>
      <c r="C1387" s="29" cm="1">
        <f t="array" ref="C1387">VLOOKUP($A1387, TblMedical[], COLUMN(TblMedical[HBA1C]), FALSE)</f>
        <v>8.84</v>
      </c>
      <c r="D1387" s="34" cm="1">
        <f t="array" ref="D1387">VLOOKUP($A1387, TblHospital[], COLUMN(TblHospital[Charges]), FALSE)</f>
        <v>7726.85</v>
      </c>
      <c r="E1387" s="40" cm="1">
        <f t="array" ref="E1387">VLOOKUP($A1387, TblHospital[], COLUMN(TblHospital[Age]), FALSE)</f>
        <v>44</v>
      </c>
      <c r="F1387" s="29" cm="1">
        <f t="array" ref="F1387">VLOOKUP($A1387, TblMedical[], COLUMN(TblMedical[BMI]), FALSE)</f>
        <v>27.4</v>
      </c>
      <c r="G1387" s="29" t="str" cm="1">
        <f t="array" ref="G1387">VLOOKUP($A1387, TblMedical[], COLUMN(TblMedical[Heart Issues]), FALSE)</f>
        <v>No</v>
      </c>
      <c r="H1387" s="29" t="str" cm="1">
        <f t="array" ref="H1387">VLOOKUP($A1387, TblMedical[], COLUMN(TblMedical[Any Transplants]), FALSE)</f>
        <v>No</v>
      </c>
      <c r="I1387" s="29" t="str" cm="1">
        <f t="array" ref="I1387">VLOOKUP($A1387, TblMedical[], COLUMN(TblMedical[Cancer history]), FALSE)</f>
        <v>No</v>
      </c>
      <c r="J1387" s="29">
        <f>VLOOKUP($A1387, TblMedical[], 9, FALSE)</f>
        <v>0</v>
      </c>
      <c r="K1387" s="29" t="str" cm="1">
        <f t="array" ref="K1387">VLOOKUP($A1387, TblMedical[], COLUMN(TblMedical[Smoker]), FALSE)</f>
        <v>No</v>
      </c>
      <c r="L1387" s="29" t="str" cm="1">
        <f t="array" ref="L1387">VLOOKUP($A1387, TblMedical[], COLUMN(TblMedical[Weight Status]), FALSE)</f>
        <v>Overweight</v>
      </c>
      <c r="M1387" s="29" t="str" cm="1">
        <f t="array" ref="M1387">VLOOKUP($A1387, TblMedical[], COLUMN(TblMedical[Diabetes Status]), FALSE)</f>
        <v>Diabetes</v>
      </c>
      <c r="N1387" s="30" cm="1">
        <f t="array" ref="N1387">VLOOKUP($A1387, TblHospital[], COLUMN(TblHospital[DateofBirth]), FALSE)</f>
        <v>28853</v>
      </c>
      <c r="O1387" s="35" t="str" cm="1">
        <f t="array" ref="O1387">VLOOKUP($A1387, TblHospital[], COLUMN(TblHospital[Hospital tier]), FALSE)</f>
        <v>tier - 1</v>
      </c>
      <c r="P1387" s="35" t="str" cm="1">
        <f t="array" ref="P1387">VLOOKUP($A1387, TblHospital[], COLUMN(TblHospital[City tier]), FALSE)</f>
        <v>tier - 2</v>
      </c>
      <c r="Q1387" s="35" t="str" cm="1">
        <f t="array" ref="Q1387">VLOOKUP($A1387, TblHospital[],COLUMN(TblHospital[State ID]), FALSE)</f>
        <v>R1011</v>
      </c>
      <c r="R1387" s="31"/>
      <c r="S1387" s="31"/>
      <c r="T1387" s="31"/>
    </row>
    <row r="1388" spans="1:20" x14ac:dyDescent="0.25">
      <c r="A1388" s="39" t="str">
        <f>TblNames[[#This Row],[Customer ID]]</f>
        <v>Id1387</v>
      </c>
      <c r="B1388" s="29" t="str" cm="1">
        <f t="array" ref="B1388">VLOOKUP($A1388, TblNames[], COLUMN(TblNames[First Name]), FALSE)</f>
        <v>Justin P</v>
      </c>
      <c r="C1388" s="29" cm="1">
        <f t="array" ref="C1388">VLOOKUP($A1388, TblMedical[], COLUMN(TblMedical[HBA1C]), FALSE)</f>
        <v>4.1100000000000003</v>
      </c>
      <c r="D1388" s="34" cm="1">
        <f t="array" ref="D1388">VLOOKUP($A1388, TblHospital[], COLUMN(TblHospital[Charges]), FALSE)</f>
        <v>7684.62</v>
      </c>
      <c r="E1388" s="40" cm="1">
        <f t="array" ref="E1388">VLOOKUP($A1388, TblHospital[], COLUMN(TblHospital[Age]), FALSE)</f>
        <v>36</v>
      </c>
      <c r="F1388" s="29" cm="1">
        <f t="array" ref="F1388">VLOOKUP($A1388, TblMedical[], COLUMN(TblMedical[BMI]), FALSE)</f>
        <v>27.53</v>
      </c>
      <c r="G1388" s="29" t="str" cm="1">
        <f t="array" ref="G1388">VLOOKUP($A1388, TblMedical[], COLUMN(TblMedical[Heart Issues]), FALSE)</f>
        <v>No</v>
      </c>
      <c r="H1388" s="29" t="str" cm="1">
        <f t="array" ref="H1388">VLOOKUP($A1388, TblMedical[], COLUMN(TblMedical[Any Transplants]), FALSE)</f>
        <v>No</v>
      </c>
      <c r="I1388" s="29" t="str" cm="1">
        <f t="array" ref="I1388">VLOOKUP($A1388, TblMedical[], COLUMN(TblMedical[Cancer history]), FALSE)</f>
        <v>No</v>
      </c>
      <c r="J1388" s="29">
        <f>VLOOKUP($A1388, TblMedical[], 9, FALSE)</f>
        <v>1</v>
      </c>
      <c r="K1388" s="29" t="str" cm="1">
        <f t="array" ref="K1388">VLOOKUP($A1388, TblMedical[], COLUMN(TblMedical[Smoker]), FALSE)</f>
        <v>No</v>
      </c>
      <c r="L1388" s="29" t="str" cm="1">
        <f t="array" ref="L1388">VLOOKUP($A1388, TblMedical[], COLUMN(TblMedical[Weight Status]), FALSE)</f>
        <v>Overweight</v>
      </c>
      <c r="M1388" s="29" t="str" cm="1">
        <f t="array" ref="M1388">VLOOKUP($A1388, TblMedical[], COLUMN(TblMedical[Diabetes Status]), FALSE)</f>
        <v>Normal</v>
      </c>
      <c r="N1388" s="30" cm="1">
        <f t="array" ref="N1388">VLOOKUP($A1388, TblHospital[], COLUMN(TblHospital[DateofBirth]), FALSE)</f>
        <v>31970</v>
      </c>
      <c r="O1388" s="35" t="str" cm="1">
        <f t="array" ref="O1388">VLOOKUP($A1388, TblHospital[], COLUMN(TblHospital[Hospital tier]), FALSE)</f>
        <v>tier - 2</v>
      </c>
      <c r="P1388" s="35" t="str" cm="1">
        <f t="array" ref="P1388">VLOOKUP($A1388, TblHospital[], COLUMN(TblHospital[City tier]), FALSE)</f>
        <v>tier - 3</v>
      </c>
      <c r="Q1388" s="35" t="str" cm="1">
        <f t="array" ref="Q1388">VLOOKUP($A1388, TblHospital[],COLUMN(TblHospital[State ID]), FALSE)</f>
        <v>R1021</v>
      </c>
      <c r="R1388" s="31"/>
      <c r="S1388" s="31"/>
      <c r="T1388" s="31"/>
    </row>
    <row r="1389" spans="1:20" x14ac:dyDescent="0.25">
      <c r="A1389" s="39" t="str">
        <f>TblNames[[#This Row],[Customer ID]]</f>
        <v>Id1388</v>
      </c>
      <c r="B1389" s="29" t="str" cm="1">
        <f t="array" ref="B1389">VLOOKUP($A1389, TblNames[], COLUMN(TblNames[First Name]), FALSE)</f>
        <v>Hannah E</v>
      </c>
      <c r="C1389" s="29" cm="1">
        <f t="array" ref="C1389">VLOOKUP($A1389, TblMedical[], COLUMN(TblMedical[HBA1C]), FALSE)</f>
        <v>4.57</v>
      </c>
      <c r="D1389" s="34" cm="1">
        <f t="array" ref="D1389">VLOOKUP($A1389, TblHospital[], COLUMN(TblHospital[Charges]), FALSE)</f>
        <v>7682.67</v>
      </c>
      <c r="E1389" s="40" cm="1">
        <f t="array" ref="E1389">VLOOKUP($A1389, TblHospital[], COLUMN(TblHospital[Age]), FALSE)</f>
        <v>40</v>
      </c>
      <c r="F1389" s="29" cm="1">
        <f t="array" ref="F1389">VLOOKUP($A1389, TblMedical[], COLUMN(TblMedical[BMI]), FALSE)</f>
        <v>33</v>
      </c>
      <c r="G1389" s="29" t="str" cm="1">
        <f t="array" ref="G1389">VLOOKUP($A1389, TblMedical[], COLUMN(TblMedical[Heart Issues]), FALSE)</f>
        <v>No</v>
      </c>
      <c r="H1389" s="29" t="str" cm="1">
        <f t="array" ref="H1389">VLOOKUP($A1389, TblMedical[], COLUMN(TblMedical[Any Transplants]), FALSE)</f>
        <v>No</v>
      </c>
      <c r="I1389" s="29" t="str" cm="1">
        <f t="array" ref="I1389">VLOOKUP($A1389, TblMedical[], COLUMN(TblMedical[Cancer history]), FALSE)</f>
        <v>No</v>
      </c>
      <c r="J1389" s="29">
        <f>VLOOKUP($A1389, TblMedical[], 9, FALSE)</f>
        <v>0</v>
      </c>
      <c r="K1389" s="29" t="str" cm="1">
        <f t="array" ref="K1389">VLOOKUP($A1389, TblMedical[], COLUMN(TblMedical[Smoker]), FALSE)</f>
        <v>No</v>
      </c>
      <c r="L1389" s="29" t="str" cm="1">
        <f t="array" ref="L1389">VLOOKUP($A1389, TblMedical[], COLUMN(TblMedical[Weight Status]), FALSE)</f>
        <v>Obesity</v>
      </c>
      <c r="M1389" s="29" t="str" cm="1">
        <f t="array" ref="M1389">VLOOKUP($A1389, TblMedical[], COLUMN(TblMedical[Diabetes Status]), FALSE)</f>
        <v>Normal</v>
      </c>
      <c r="N1389" s="30" cm="1">
        <f t="array" ref="N1389">VLOOKUP($A1389, TblHospital[], COLUMN(TblHospital[DateofBirth]), FALSE)</f>
        <v>30303</v>
      </c>
      <c r="O1389" s="35" t="str" cm="1">
        <f t="array" ref="O1389">VLOOKUP($A1389, TblHospital[], COLUMN(TblHospital[Hospital tier]), FALSE)</f>
        <v>tier - 2</v>
      </c>
      <c r="P1389" s="35" t="str" cm="1">
        <f t="array" ref="P1389">VLOOKUP($A1389, TblHospital[], COLUMN(TblHospital[City tier]), FALSE)</f>
        <v>tier - 1</v>
      </c>
      <c r="Q1389" s="35" t="str" cm="1">
        <f t="array" ref="Q1389">VLOOKUP($A1389, TblHospital[],COLUMN(TblHospital[State ID]), FALSE)</f>
        <v>R1013</v>
      </c>
      <c r="R1389" s="31"/>
      <c r="S1389" s="31"/>
      <c r="T1389" s="31"/>
    </row>
    <row r="1390" spans="1:20" x14ac:dyDescent="0.25">
      <c r="A1390" s="39" t="str">
        <f>TblNames[[#This Row],[Customer ID]]</f>
        <v>Id1389</v>
      </c>
      <c r="B1390" s="29" t="str" cm="1">
        <f t="array" ref="B1390">VLOOKUP($A1390, TblNames[], COLUMN(TblNames[First Name]), FALSE)</f>
        <v>David</v>
      </c>
      <c r="C1390" s="29" cm="1">
        <f t="array" ref="C1390">VLOOKUP($A1390, TblMedical[], COLUMN(TblMedical[HBA1C]), FALSE)</f>
        <v>11.06</v>
      </c>
      <c r="D1390" s="34" cm="1">
        <f t="array" ref="D1390">VLOOKUP($A1390, TblHospital[], COLUMN(TblHospital[Charges]), FALSE)</f>
        <v>7681.17</v>
      </c>
      <c r="E1390" s="40" cm="1">
        <f t="array" ref="E1390">VLOOKUP($A1390, TblHospital[], COLUMN(TblHospital[Age]), FALSE)</f>
        <v>41</v>
      </c>
      <c r="F1390" s="29" cm="1">
        <f t="array" ref="F1390">VLOOKUP($A1390, TblMedical[], COLUMN(TblMedical[BMI]), FALSE)</f>
        <v>25.78</v>
      </c>
      <c r="G1390" s="29" t="str" cm="1">
        <f t="array" ref="G1390">VLOOKUP($A1390, TblMedical[], COLUMN(TblMedical[Heart Issues]), FALSE)</f>
        <v>Yes</v>
      </c>
      <c r="H1390" s="29" t="str" cm="1">
        <f t="array" ref="H1390">VLOOKUP($A1390, TblMedical[], COLUMN(TblMedical[Any Transplants]), FALSE)</f>
        <v>No</v>
      </c>
      <c r="I1390" s="29" t="str" cm="1">
        <f t="array" ref="I1390">VLOOKUP($A1390, TblMedical[], COLUMN(TblMedical[Cancer history]), FALSE)</f>
        <v>No</v>
      </c>
      <c r="J1390" s="29">
        <f>VLOOKUP($A1390, TblMedical[], 9, FALSE)</f>
        <v>0</v>
      </c>
      <c r="K1390" s="29" t="str" cm="1">
        <f t="array" ref="K1390">VLOOKUP($A1390, TblMedical[], COLUMN(TblMedical[Smoker]), FALSE)</f>
        <v>No</v>
      </c>
      <c r="L1390" s="29" t="str" cm="1">
        <f t="array" ref="L1390">VLOOKUP($A1390, TblMedical[], COLUMN(TblMedical[Weight Status]), FALSE)</f>
        <v>Overweight</v>
      </c>
      <c r="M1390" s="29" t="str" cm="1">
        <f t="array" ref="M1390">VLOOKUP($A1390, TblMedical[], COLUMN(TblMedical[Diabetes Status]), FALSE)</f>
        <v>Diabetes</v>
      </c>
      <c r="N1390" s="30" cm="1">
        <f t="array" ref="N1390">VLOOKUP($A1390, TblHospital[], COLUMN(TblHospital[DateofBirth]), FALSE)</f>
        <v>29939</v>
      </c>
      <c r="O1390" s="35" t="str" cm="1">
        <f t="array" ref="O1390">VLOOKUP($A1390, TblHospital[], COLUMN(TblHospital[Hospital tier]), FALSE)</f>
        <v>tier - 2</v>
      </c>
      <c r="P1390" s="35" t="str" cm="1">
        <f t="array" ref="P1390">VLOOKUP($A1390, TblHospital[], COLUMN(TblHospital[City tier]), FALSE)</f>
        <v>tier - 2</v>
      </c>
      <c r="Q1390" s="35" t="str" cm="1">
        <f t="array" ref="Q1390">VLOOKUP($A1390, TblHospital[],COLUMN(TblHospital[State ID]), FALSE)</f>
        <v>R1020</v>
      </c>
      <c r="R1390" s="31"/>
      <c r="S1390" s="31"/>
      <c r="T1390" s="31"/>
    </row>
    <row r="1391" spans="1:20" x14ac:dyDescent="0.25">
      <c r="A1391" s="39" t="str">
        <f>TblNames[[#This Row],[Customer ID]]</f>
        <v>Id1390</v>
      </c>
      <c r="B1391" s="29" t="str" cm="1">
        <f t="array" ref="B1391">VLOOKUP($A1391, TblNames[], COLUMN(TblNames[First Name]), FALSE)</f>
        <v>Jim</v>
      </c>
      <c r="C1391" s="29" cm="1">
        <f t="array" ref="C1391">VLOOKUP($A1391, TblMedical[], COLUMN(TblMedical[HBA1C]), FALSE)</f>
        <v>10.68</v>
      </c>
      <c r="D1391" s="34" cm="1">
        <f t="array" ref="D1391">VLOOKUP($A1391, TblHospital[], COLUMN(TblHospital[Charges]), FALSE)</f>
        <v>7680.92</v>
      </c>
      <c r="E1391" s="40" cm="1">
        <f t="array" ref="E1391">VLOOKUP($A1391, TblHospital[], COLUMN(TblHospital[Age]), FALSE)</f>
        <v>51</v>
      </c>
      <c r="F1391" s="29" cm="1">
        <f t="array" ref="F1391">VLOOKUP($A1391, TblMedical[], COLUMN(TblMedical[BMI]), FALSE)</f>
        <v>22.66</v>
      </c>
      <c r="G1391" s="29" t="str" cm="1">
        <f t="array" ref="G1391">VLOOKUP($A1391, TblMedical[], COLUMN(TblMedical[Heart Issues]), FALSE)</f>
        <v>No</v>
      </c>
      <c r="H1391" s="29" t="str" cm="1">
        <f t="array" ref="H1391">VLOOKUP($A1391, TblMedical[], COLUMN(TblMedical[Any Transplants]), FALSE)</f>
        <v>No</v>
      </c>
      <c r="I1391" s="29" t="str" cm="1">
        <f t="array" ref="I1391">VLOOKUP($A1391, TblMedical[], COLUMN(TblMedical[Cancer history]), FALSE)</f>
        <v>No</v>
      </c>
      <c r="J1391" s="29">
        <f>VLOOKUP($A1391, TblMedical[], 9, FALSE)</f>
        <v>0</v>
      </c>
      <c r="K1391" s="29" t="str" cm="1">
        <f t="array" ref="K1391">VLOOKUP($A1391, TblMedical[], COLUMN(TblMedical[Smoker]), FALSE)</f>
        <v>No</v>
      </c>
      <c r="L1391" s="29" t="str" cm="1">
        <f t="array" ref="L1391">VLOOKUP($A1391, TblMedical[], COLUMN(TblMedical[Weight Status]), FALSE)</f>
        <v>Normal Weight</v>
      </c>
      <c r="M1391" s="29" t="str" cm="1">
        <f t="array" ref="M1391">VLOOKUP($A1391, TblMedical[], COLUMN(TblMedical[Diabetes Status]), FALSE)</f>
        <v>Diabetes</v>
      </c>
      <c r="N1391" s="30" cm="1">
        <f t="array" ref="N1391">VLOOKUP($A1391, TblHospital[], COLUMN(TblHospital[DateofBirth]), FALSE)</f>
        <v>26217</v>
      </c>
      <c r="O1391" s="35" t="str" cm="1">
        <f t="array" ref="O1391">VLOOKUP($A1391, TblHospital[], COLUMN(TblHospital[Hospital tier]), FALSE)</f>
        <v>tier - 2</v>
      </c>
      <c r="P1391" s="35" t="str" cm="1">
        <f t="array" ref="P1391">VLOOKUP($A1391, TblHospital[], COLUMN(TblHospital[City tier]), FALSE)</f>
        <v>tier - 1</v>
      </c>
      <c r="Q1391" s="35" t="str" cm="1">
        <f t="array" ref="Q1391">VLOOKUP($A1391, TblHospital[],COLUMN(TblHospital[State ID]), FALSE)</f>
        <v>R1013</v>
      </c>
      <c r="R1391" s="31"/>
      <c r="S1391" s="31"/>
      <c r="T1391" s="31"/>
    </row>
    <row r="1392" spans="1:20" x14ac:dyDescent="0.25">
      <c r="A1392" s="39" t="str">
        <f>TblNames[[#This Row],[Customer ID]]</f>
        <v>Id1391</v>
      </c>
      <c r="B1392" s="29" t="str" cm="1">
        <f t="array" ref="B1392">VLOOKUP($A1392, TblNames[], COLUMN(TblNames[First Name]), FALSE)</f>
        <v>Joseph P</v>
      </c>
      <c r="C1392" s="29" cm="1">
        <f t="array" ref="C1392">VLOOKUP($A1392, TblMedical[], COLUMN(TblMedical[HBA1C]), FALSE)</f>
        <v>6.14</v>
      </c>
      <c r="D1392" s="34" cm="1">
        <f t="array" ref="D1392">VLOOKUP($A1392, TblHospital[], COLUMN(TblHospital[Charges]), FALSE)</f>
        <v>7676.4</v>
      </c>
      <c r="E1392" s="40" cm="1">
        <f t="array" ref="E1392">VLOOKUP($A1392, TblHospital[], COLUMN(TblHospital[Age]), FALSE)</f>
        <v>27</v>
      </c>
      <c r="F1392" s="29" cm="1">
        <f t="array" ref="F1392">VLOOKUP($A1392, TblMedical[], COLUMN(TblMedical[BMI]), FALSE)</f>
        <v>38.81</v>
      </c>
      <c r="G1392" s="29" t="str" cm="1">
        <f t="array" ref="G1392">VLOOKUP($A1392, TblMedical[], COLUMN(TblMedical[Heart Issues]), FALSE)</f>
        <v>Yes</v>
      </c>
      <c r="H1392" s="29" t="str" cm="1">
        <f t="array" ref="H1392">VLOOKUP($A1392, TblMedical[], COLUMN(TblMedical[Any Transplants]), FALSE)</f>
        <v>No</v>
      </c>
      <c r="I1392" s="29" t="str" cm="1">
        <f t="array" ref="I1392">VLOOKUP($A1392, TblMedical[], COLUMN(TblMedical[Cancer history]), FALSE)</f>
        <v>No</v>
      </c>
      <c r="J1392" s="29">
        <f>VLOOKUP($A1392, TblMedical[], 9, FALSE)</f>
        <v>1</v>
      </c>
      <c r="K1392" s="29" t="str" cm="1">
        <f t="array" ref="K1392">VLOOKUP($A1392, TblMedical[], COLUMN(TblMedical[Smoker]), FALSE)</f>
        <v>No</v>
      </c>
      <c r="L1392" s="29" t="str" cm="1">
        <f t="array" ref="L1392">VLOOKUP($A1392, TblMedical[], COLUMN(TblMedical[Weight Status]), FALSE)</f>
        <v>Obesity</v>
      </c>
      <c r="M1392" s="29" t="str" cm="1">
        <f t="array" ref="M1392">VLOOKUP($A1392, TblMedical[], COLUMN(TblMedical[Diabetes Status]), FALSE)</f>
        <v>Prediabetes</v>
      </c>
      <c r="N1392" s="30" cm="1">
        <f t="array" ref="N1392">VLOOKUP($A1392, TblHospital[], COLUMN(TblHospital[DateofBirth]), FALSE)</f>
        <v>34955</v>
      </c>
      <c r="O1392" s="35" t="str" cm="1">
        <f t="array" ref="O1392">VLOOKUP($A1392, TblHospital[], COLUMN(TblHospital[Hospital tier]), FALSE)</f>
        <v>tier - 2</v>
      </c>
      <c r="P1392" s="35" t="str" cm="1">
        <f t="array" ref="P1392">VLOOKUP($A1392, TblHospital[], COLUMN(TblHospital[City tier]), FALSE)</f>
        <v>tier - 1</v>
      </c>
      <c r="Q1392" s="35" t="str" cm="1">
        <f t="array" ref="Q1392">VLOOKUP($A1392, TblHospital[],COLUMN(TblHospital[State ID]), FALSE)</f>
        <v>R1012</v>
      </c>
      <c r="R1392" s="31"/>
      <c r="S1392" s="31"/>
      <c r="T1392" s="31"/>
    </row>
    <row r="1393" spans="1:20" x14ac:dyDescent="0.25">
      <c r="A1393" s="39" t="str">
        <f>TblNames[[#This Row],[Customer ID]]</f>
        <v>Id1392</v>
      </c>
      <c r="B1393" s="29" t="str" cm="1">
        <f t="array" ref="B1393">VLOOKUP($A1393, TblNames[], COLUMN(TblNames[First Name]), FALSE)</f>
        <v>Michael</v>
      </c>
      <c r="C1393" s="29" cm="1">
        <f t="array" ref="C1393">VLOOKUP($A1393, TblMedical[], COLUMN(TblMedical[HBA1C]), FALSE)</f>
        <v>5.45</v>
      </c>
      <c r="D1393" s="34" cm="1">
        <f t="array" ref="D1393">VLOOKUP($A1393, TblHospital[], COLUMN(TblHospital[Charges]), FALSE)</f>
        <v>7670.75</v>
      </c>
      <c r="E1393" s="40" cm="1">
        <f t="array" ref="E1393">VLOOKUP($A1393, TblHospital[], COLUMN(TblHospital[Age]), FALSE)</f>
        <v>26</v>
      </c>
      <c r="F1393" s="29" cm="1">
        <f t="array" ref="F1393">VLOOKUP($A1393, TblMedical[], COLUMN(TblMedical[BMI]), FALSE)</f>
        <v>38.51</v>
      </c>
      <c r="G1393" s="29" t="str" cm="1">
        <f t="array" ref="G1393">VLOOKUP($A1393, TblMedical[], COLUMN(TblMedical[Heart Issues]), FALSE)</f>
        <v>Yes</v>
      </c>
      <c r="H1393" s="29" t="str" cm="1">
        <f t="array" ref="H1393">VLOOKUP($A1393, TblMedical[], COLUMN(TblMedical[Any Transplants]), FALSE)</f>
        <v>No</v>
      </c>
      <c r="I1393" s="29" t="str" cm="1">
        <f t="array" ref="I1393">VLOOKUP($A1393, TblMedical[], COLUMN(TblMedical[Cancer history]), FALSE)</f>
        <v>No</v>
      </c>
      <c r="J1393" s="29">
        <f>VLOOKUP($A1393, TblMedical[], 9, FALSE)</f>
        <v>0</v>
      </c>
      <c r="K1393" s="29" t="str" cm="1">
        <f t="array" ref="K1393">VLOOKUP($A1393, TblMedical[], COLUMN(TblMedical[Smoker]), FALSE)</f>
        <v>No</v>
      </c>
      <c r="L1393" s="29" t="str" cm="1">
        <f t="array" ref="L1393">VLOOKUP($A1393, TblMedical[], COLUMN(TblMedical[Weight Status]), FALSE)</f>
        <v>Obesity</v>
      </c>
      <c r="M1393" s="29" t="str" cm="1">
        <f t="array" ref="M1393">VLOOKUP($A1393, TblMedical[], COLUMN(TblMedical[Diabetes Status]), FALSE)</f>
        <v>Normal</v>
      </c>
      <c r="N1393" s="30" cm="1">
        <f t="array" ref="N1393">VLOOKUP($A1393, TblHospital[], COLUMN(TblHospital[DateofBirth]), FALSE)</f>
        <v>35393</v>
      </c>
      <c r="O1393" s="35" t="str" cm="1">
        <f t="array" ref="O1393">VLOOKUP($A1393, TblHospital[], COLUMN(TblHospital[Hospital tier]), FALSE)</f>
        <v>tier - 2</v>
      </c>
      <c r="P1393" s="35" t="str" cm="1">
        <f t="array" ref="P1393">VLOOKUP($A1393, TblHospital[], COLUMN(TblHospital[City tier]), FALSE)</f>
        <v>tier - 2</v>
      </c>
      <c r="Q1393" s="35" t="str" cm="1">
        <f t="array" ref="Q1393">VLOOKUP($A1393, TblHospital[],COLUMN(TblHospital[State ID]), FALSE)</f>
        <v>R1022</v>
      </c>
      <c r="R1393" s="31"/>
      <c r="S1393" s="31"/>
      <c r="T1393" s="31"/>
    </row>
    <row r="1394" spans="1:20" x14ac:dyDescent="0.25">
      <c r="A1394" s="39" t="str">
        <f>TblNames[[#This Row],[Customer ID]]</f>
        <v>Id1393</v>
      </c>
      <c r="B1394" s="29" t="str" cm="1">
        <f t="array" ref="B1394">VLOOKUP($A1394, TblNames[], COLUMN(TblNames[First Name]), FALSE)</f>
        <v>Gina M</v>
      </c>
      <c r="C1394" s="29" cm="1">
        <f t="array" ref="C1394">VLOOKUP($A1394, TblMedical[], COLUMN(TblMedical[HBA1C]), FALSE)</f>
        <v>6.14</v>
      </c>
      <c r="D1394" s="34" cm="1">
        <f t="array" ref="D1394">VLOOKUP($A1394, TblHospital[], COLUMN(TblHospital[Charges]), FALSE)</f>
        <v>7662.47</v>
      </c>
      <c r="E1394" s="40" cm="1">
        <f t="array" ref="E1394">VLOOKUP($A1394, TblHospital[], COLUMN(TblHospital[Age]), FALSE)</f>
        <v>46</v>
      </c>
      <c r="F1394" s="29" cm="1">
        <f t="array" ref="F1394">VLOOKUP($A1394, TblMedical[], COLUMN(TblMedical[BMI]), FALSE)</f>
        <v>22.98</v>
      </c>
      <c r="G1394" s="29" t="str" cm="1">
        <f t="array" ref="G1394">VLOOKUP($A1394, TblMedical[], COLUMN(TblMedical[Heart Issues]), FALSE)</f>
        <v>Yes</v>
      </c>
      <c r="H1394" s="29" t="str" cm="1">
        <f t="array" ref="H1394">VLOOKUP($A1394, TblMedical[], COLUMN(TblMedical[Any Transplants]), FALSE)</f>
        <v>No</v>
      </c>
      <c r="I1394" s="29" t="str" cm="1">
        <f t="array" ref="I1394">VLOOKUP($A1394, TblMedical[], COLUMN(TblMedical[Cancer history]), FALSE)</f>
        <v>No</v>
      </c>
      <c r="J1394" s="29">
        <f>VLOOKUP($A1394, TblMedical[], 9, FALSE)</f>
        <v>0</v>
      </c>
      <c r="K1394" s="29" t="str" cm="1">
        <f t="array" ref="K1394">VLOOKUP($A1394, TblMedical[], COLUMN(TblMedical[Smoker]), FALSE)</f>
        <v>No</v>
      </c>
      <c r="L1394" s="29" t="str" cm="1">
        <f t="array" ref="L1394">VLOOKUP($A1394, TblMedical[], COLUMN(TblMedical[Weight Status]), FALSE)</f>
        <v>Normal Weight</v>
      </c>
      <c r="M1394" s="29" t="str" cm="1">
        <f t="array" ref="M1394">VLOOKUP($A1394, TblMedical[], COLUMN(TblMedical[Diabetes Status]), FALSE)</f>
        <v>Prediabetes</v>
      </c>
      <c r="N1394" s="30" cm="1">
        <f t="array" ref="N1394">VLOOKUP($A1394, TblHospital[], COLUMN(TblHospital[DateofBirth]), FALSE)</f>
        <v>28042</v>
      </c>
      <c r="O1394" s="35" t="str" cm="1">
        <f t="array" ref="O1394">VLOOKUP($A1394, TblHospital[], COLUMN(TblHospital[Hospital tier]), FALSE)</f>
        <v>tier - 2</v>
      </c>
      <c r="P1394" s="35" t="str" cm="1">
        <f t="array" ref="P1394">VLOOKUP($A1394, TblHospital[], COLUMN(TblHospital[City tier]), FALSE)</f>
        <v>tier - 1</v>
      </c>
      <c r="Q1394" s="35" t="str" cm="1">
        <f t="array" ref="Q1394">VLOOKUP($A1394, TblHospital[],COLUMN(TblHospital[State ID]), FALSE)</f>
        <v>R1011</v>
      </c>
      <c r="R1394" s="31"/>
      <c r="S1394" s="31"/>
      <c r="T1394" s="31"/>
    </row>
    <row r="1395" spans="1:20" x14ac:dyDescent="0.25">
      <c r="A1395" s="39" t="str">
        <f>TblNames[[#This Row],[Customer ID]]</f>
        <v>Id1394</v>
      </c>
      <c r="B1395" s="29" t="str" cm="1">
        <f t="array" ref="B1395">VLOOKUP($A1395, TblNames[], COLUMN(TblNames[First Name]), FALSE)</f>
        <v>Shantel C</v>
      </c>
      <c r="C1395" s="29" cm="1">
        <f t="array" ref="C1395">VLOOKUP($A1395, TblMedical[], COLUMN(TblMedical[HBA1C]), FALSE)</f>
        <v>7.85</v>
      </c>
      <c r="D1395" s="34" cm="1">
        <f t="array" ref="D1395">VLOOKUP($A1395, TblHospital[], COLUMN(TblHospital[Charges]), FALSE)</f>
        <v>7657.69</v>
      </c>
      <c r="E1395" s="40" cm="1">
        <f t="array" ref="E1395">VLOOKUP($A1395, TblHospital[], COLUMN(TblHospital[Age]), FALSE)</f>
        <v>57</v>
      </c>
      <c r="F1395" s="29" cm="1">
        <f t="array" ref="F1395">VLOOKUP($A1395, TblMedical[], COLUMN(TblMedical[BMI]), FALSE)</f>
        <v>15.65</v>
      </c>
      <c r="G1395" s="29" t="str" cm="1">
        <f t="array" ref="G1395">VLOOKUP($A1395, TblMedical[], COLUMN(TblMedical[Heart Issues]), FALSE)</f>
        <v>No</v>
      </c>
      <c r="H1395" s="29" t="str" cm="1">
        <f t="array" ref="H1395">VLOOKUP($A1395, TblMedical[], COLUMN(TblMedical[Any Transplants]), FALSE)</f>
        <v>No</v>
      </c>
      <c r="I1395" s="29" t="str" cm="1">
        <f t="array" ref="I1395">VLOOKUP($A1395, TblMedical[], COLUMN(TblMedical[Cancer history]), FALSE)</f>
        <v>No</v>
      </c>
      <c r="J1395" s="29">
        <f>VLOOKUP($A1395, TblMedical[], 9, FALSE)</f>
        <v>0</v>
      </c>
      <c r="K1395" s="29" t="str" cm="1">
        <f t="array" ref="K1395">VLOOKUP($A1395, TblMedical[], COLUMN(TblMedical[Smoker]), FALSE)</f>
        <v>No</v>
      </c>
      <c r="L1395" s="29" t="str" cm="1">
        <f t="array" ref="L1395">VLOOKUP($A1395, TblMedical[], COLUMN(TblMedical[Weight Status]), FALSE)</f>
        <v>Underweight</v>
      </c>
      <c r="M1395" s="29" t="str" cm="1">
        <f t="array" ref="M1395">VLOOKUP($A1395, TblMedical[], COLUMN(TblMedical[Diabetes Status]), FALSE)</f>
        <v>Diabetes</v>
      </c>
      <c r="N1395" s="30" cm="1">
        <f t="array" ref="N1395">VLOOKUP($A1395, TblHospital[], COLUMN(TblHospital[DateofBirth]), FALSE)</f>
        <v>24103</v>
      </c>
      <c r="O1395" s="35" t="str" cm="1">
        <f t="array" ref="O1395">VLOOKUP($A1395, TblHospital[], COLUMN(TblHospital[Hospital tier]), FALSE)</f>
        <v>tier - 3</v>
      </c>
      <c r="P1395" s="35" t="str" cm="1">
        <f t="array" ref="P1395">VLOOKUP($A1395, TblHospital[], COLUMN(TblHospital[City tier]), FALSE)</f>
        <v>tier - 3</v>
      </c>
      <c r="Q1395" s="35" t="str" cm="1">
        <f t="array" ref="Q1395">VLOOKUP($A1395, TblHospital[],COLUMN(TblHospital[State ID]), FALSE)</f>
        <v>R1012</v>
      </c>
      <c r="R1395" s="31"/>
      <c r="S1395" s="31"/>
      <c r="T1395" s="31"/>
    </row>
    <row r="1396" spans="1:20" x14ac:dyDescent="0.25">
      <c r="A1396" s="39" t="str">
        <f>TblNames[[#This Row],[Customer ID]]</f>
        <v>Id1395</v>
      </c>
      <c r="B1396" s="29" t="str" cm="1">
        <f t="array" ref="B1396">VLOOKUP($A1396, TblNames[], COLUMN(TblNames[First Name]), FALSE)</f>
        <v>Brian</v>
      </c>
      <c r="C1396" s="29" cm="1">
        <f t="array" ref="C1396">VLOOKUP($A1396, TblMedical[], COLUMN(TblMedical[HBA1C]), FALSE)</f>
        <v>4.09</v>
      </c>
      <c r="D1396" s="34" cm="1">
        <f t="array" ref="D1396">VLOOKUP($A1396, TblHospital[], COLUMN(TblHospital[Charges]), FALSE)</f>
        <v>7652.26</v>
      </c>
      <c r="E1396" s="40" cm="1">
        <f t="array" ref="E1396">VLOOKUP($A1396, TblHospital[], COLUMN(TblHospital[Age]), FALSE)</f>
        <v>24</v>
      </c>
      <c r="F1396" s="29" cm="1">
        <f t="array" ref="F1396">VLOOKUP($A1396, TblMedical[], COLUMN(TblMedical[BMI]), FALSE)</f>
        <v>39.97</v>
      </c>
      <c r="G1396" s="29" t="str" cm="1">
        <f t="array" ref="G1396">VLOOKUP($A1396, TblMedical[], COLUMN(TblMedical[Heart Issues]), FALSE)</f>
        <v>No</v>
      </c>
      <c r="H1396" s="29" t="str" cm="1">
        <f t="array" ref="H1396">VLOOKUP($A1396, TblMedical[], COLUMN(TblMedical[Any Transplants]), FALSE)</f>
        <v>No</v>
      </c>
      <c r="I1396" s="29" t="str" cm="1">
        <f t="array" ref="I1396">VLOOKUP($A1396, TblMedical[], COLUMN(TblMedical[Cancer history]), FALSE)</f>
        <v>No</v>
      </c>
      <c r="J1396" s="29">
        <f>VLOOKUP($A1396, TblMedical[], 9, FALSE)</f>
        <v>1</v>
      </c>
      <c r="K1396" s="29" t="str" cm="1">
        <f t="array" ref="K1396">VLOOKUP($A1396, TblMedical[], COLUMN(TblMedical[Smoker]), FALSE)</f>
        <v>No</v>
      </c>
      <c r="L1396" s="29" t="str" cm="1">
        <f t="array" ref="L1396">VLOOKUP($A1396, TblMedical[], COLUMN(TblMedical[Weight Status]), FALSE)</f>
        <v>Obesity</v>
      </c>
      <c r="M1396" s="29" t="str" cm="1">
        <f t="array" ref="M1396">VLOOKUP($A1396, TblMedical[], COLUMN(TblMedical[Diabetes Status]), FALSE)</f>
        <v>Normal</v>
      </c>
      <c r="N1396" s="30" cm="1">
        <f t="array" ref="N1396">VLOOKUP($A1396, TblHospital[], COLUMN(TblHospital[DateofBirth]), FALSE)</f>
        <v>36068</v>
      </c>
      <c r="O1396" s="35" t="str" cm="1">
        <f t="array" ref="O1396">VLOOKUP($A1396, TblHospital[], COLUMN(TblHospital[Hospital tier]), FALSE)</f>
        <v>tier - 2</v>
      </c>
      <c r="P1396" s="35" t="str" cm="1">
        <f t="array" ref="P1396">VLOOKUP($A1396, TblHospital[], COLUMN(TblHospital[City tier]), FALSE)</f>
        <v>tier - 3</v>
      </c>
      <c r="Q1396" s="35" t="str" cm="1">
        <f t="array" ref="Q1396">VLOOKUP($A1396, TblHospital[],COLUMN(TblHospital[State ID]), FALSE)</f>
        <v>R1023</v>
      </c>
      <c r="R1396" s="31"/>
      <c r="S1396" s="31"/>
      <c r="T1396" s="31"/>
    </row>
    <row r="1397" spans="1:20" x14ac:dyDescent="0.25">
      <c r="A1397" s="39" t="str">
        <f>TblNames[[#This Row],[Customer ID]]</f>
        <v>Id1396</v>
      </c>
      <c r="B1397" s="29" t="str" cm="1">
        <f t="array" ref="B1397">VLOOKUP($A1397, TblNames[], COLUMN(TblNames[First Name]), FALSE)</f>
        <v>Brian</v>
      </c>
      <c r="C1397" s="29" cm="1">
        <f t="array" ref="C1397">VLOOKUP($A1397, TblMedical[], COLUMN(TblMedical[HBA1C]), FALSE)</f>
        <v>4.62</v>
      </c>
      <c r="D1397" s="34" cm="1">
        <f t="array" ref="D1397">VLOOKUP($A1397, TblHospital[], COLUMN(TblHospital[Charges]), FALSE)</f>
        <v>7650.8</v>
      </c>
      <c r="E1397" s="40" cm="1">
        <f t="array" ref="E1397">VLOOKUP($A1397, TblHospital[], COLUMN(TblHospital[Age]), FALSE)</f>
        <v>29</v>
      </c>
      <c r="F1397" s="29" cm="1">
        <f t="array" ref="F1397">VLOOKUP($A1397, TblMedical[], COLUMN(TblMedical[BMI]), FALSE)</f>
        <v>37.22</v>
      </c>
      <c r="G1397" s="29" t="str" cm="1">
        <f t="array" ref="G1397">VLOOKUP($A1397, TblMedical[], COLUMN(TblMedical[Heart Issues]), FALSE)</f>
        <v>No</v>
      </c>
      <c r="H1397" s="29" t="str" cm="1">
        <f t="array" ref="H1397">VLOOKUP($A1397, TblMedical[], COLUMN(TblMedical[Any Transplants]), FALSE)</f>
        <v>No</v>
      </c>
      <c r="I1397" s="29" t="str" cm="1">
        <f t="array" ref="I1397">VLOOKUP($A1397, TblMedical[], COLUMN(TblMedical[Cancer history]), FALSE)</f>
        <v>Yes</v>
      </c>
      <c r="J1397" s="29">
        <f>VLOOKUP($A1397, TblMedical[], 9, FALSE)</f>
        <v>1</v>
      </c>
      <c r="K1397" s="29" t="str" cm="1">
        <f t="array" ref="K1397">VLOOKUP($A1397, TblMedical[], COLUMN(TblMedical[Smoker]), FALSE)</f>
        <v>No</v>
      </c>
      <c r="L1397" s="29" t="str" cm="1">
        <f t="array" ref="L1397">VLOOKUP($A1397, TblMedical[], COLUMN(TblMedical[Weight Status]), FALSE)</f>
        <v>Obesity</v>
      </c>
      <c r="M1397" s="29" t="str" cm="1">
        <f t="array" ref="M1397">VLOOKUP($A1397, TblMedical[], COLUMN(TblMedical[Diabetes Status]), FALSE)</f>
        <v>Normal</v>
      </c>
      <c r="N1397" s="30" cm="1">
        <f t="array" ref="N1397">VLOOKUP($A1397, TblHospital[], COLUMN(TblHospital[DateofBirth]), FALSE)</f>
        <v>34191</v>
      </c>
      <c r="O1397" s="35" t="str" cm="1">
        <f t="array" ref="O1397">VLOOKUP($A1397, TblHospital[], COLUMN(TblHospital[Hospital tier]), FALSE)</f>
        <v>tier - 2</v>
      </c>
      <c r="P1397" s="35" t="str" cm="1">
        <f t="array" ref="P1397">VLOOKUP($A1397, TblHospital[], COLUMN(TblHospital[City tier]), FALSE)</f>
        <v>tier - 2</v>
      </c>
      <c r="Q1397" s="35" t="str" cm="1">
        <f t="array" ref="Q1397">VLOOKUP($A1397, TblHospital[],COLUMN(TblHospital[State ID]), FALSE)</f>
        <v>R1012</v>
      </c>
      <c r="R1397" s="31"/>
      <c r="S1397" s="31"/>
      <c r="T1397" s="31"/>
    </row>
    <row r="1398" spans="1:20" x14ac:dyDescent="0.25">
      <c r="A1398" s="39" t="str">
        <f>TblNames[[#This Row],[Customer ID]]</f>
        <v>Id1397</v>
      </c>
      <c r="B1398" s="29" t="str" cm="1">
        <f t="array" ref="B1398">VLOOKUP($A1398, TblNames[], COLUMN(TblNames[First Name]), FALSE)</f>
        <v>Jessica R</v>
      </c>
      <c r="C1398" s="29" cm="1">
        <f t="array" ref="C1398">VLOOKUP($A1398, TblMedical[], COLUMN(TblMedical[HBA1C]), FALSE)</f>
        <v>5.77</v>
      </c>
      <c r="D1398" s="34" cm="1">
        <f t="array" ref="D1398">VLOOKUP($A1398, TblHospital[], COLUMN(TblHospital[Charges]), FALSE)</f>
        <v>7650.77</v>
      </c>
      <c r="E1398" s="40" cm="1">
        <f t="array" ref="E1398">VLOOKUP($A1398, TblHospital[], COLUMN(TblHospital[Age]), FALSE)</f>
        <v>42</v>
      </c>
      <c r="F1398" s="29" cm="1">
        <f t="array" ref="F1398">VLOOKUP($A1398, TblMedical[], COLUMN(TblMedical[BMI]), FALSE)</f>
        <v>41.325000000000003</v>
      </c>
      <c r="G1398" s="29" t="str" cm="1">
        <f t="array" ref="G1398">VLOOKUP($A1398, TblMedical[], COLUMN(TblMedical[Heart Issues]), FALSE)</f>
        <v>No</v>
      </c>
      <c r="H1398" s="29" t="str" cm="1">
        <f t="array" ref="H1398">VLOOKUP($A1398, TblMedical[], COLUMN(TblMedical[Any Transplants]), FALSE)</f>
        <v>No</v>
      </c>
      <c r="I1398" s="29" t="str" cm="1">
        <f t="array" ref="I1398">VLOOKUP($A1398, TblMedical[], COLUMN(TblMedical[Cancer history]), FALSE)</f>
        <v>No</v>
      </c>
      <c r="J1398" s="29">
        <f>VLOOKUP($A1398, TblMedical[], 9, FALSE)</f>
        <v>0</v>
      </c>
      <c r="K1398" s="29" t="str" cm="1">
        <f t="array" ref="K1398">VLOOKUP($A1398, TblMedical[], COLUMN(TblMedical[Smoker]), FALSE)</f>
        <v>No</v>
      </c>
      <c r="L1398" s="29" t="str" cm="1">
        <f t="array" ref="L1398">VLOOKUP($A1398, TblMedical[], COLUMN(TblMedical[Weight Status]), FALSE)</f>
        <v>Obesity</v>
      </c>
      <c r="M1398" s="29" t="str" cm="1">
        <f t="array" ref="M1398">VLOOKUP($A1398, TblMedical[], COLUMN(TblMedical[Diabetes Status]), FALSE)</f>
        <v>Normal</v>
      </c>
      <c r="N1398" s="30" cm="1">
        <f t="array" ref="N1398">VLOOKUP($A1398, TblHospital[], COLUMN(TblHospital[DateofBirth]), FALSE)</f>
        <v>29510</v>
      </c>
      <c r="O1398" s="35" t="str" cm="1">
        <f t="array" ref="O1398">VLOOKUP($A1398, TblHospital[], COLUMN(TblHospital[Hospital tier]), FALSE)</f>
        <v>tier - 2</v>
      </c>
      <c r="P1398" s="35" t="str" cm="1">
        <f t="array" ref="P1398">VLOOKUP($A1398, TblHospital[], COLUMN(TblHospital[City tier]), FALSE)</f>
        <v>tier - 2</v>
      </c>
      <c r="Q1398" s="35" t="str" cm="1">
        <f t="array" ref="Q1398">VLOOKUP($A1398, TblHospital[],COLUMN(TblHospital[State ID]), FALSE)</f>
        <v>R1024</v>
      </c>
      <c r="R1398" s="31"/>
      <c r="S1398" s="31"/>
      <c r="T1398" s="31"/>
    </row>
    <row r="1399" spans="1:20" x14ac:dyDescent="0.25">
      <c r="A1399" s="39" t="str">
        <f>TblNames[[#This Row],[Customer ID]]</f>
        <v>Id1398</v>
      </c>
      <c r="B1399" s="29" t="str" cm="1">
        <f t="array" ref="B1399">VLOOKUP($A1399, TblNames[], COLUMN(TblNames[First Name]), FALSE)</f>
        <v>Robyn</v>
      </c>
      <c r="C1399" s="29" cm="1">
        <f t="array" ref="C1399">VLOOKUP($A1399, TblMedical[], COLUMN(TblMedical[HBA1C]), FALSE)</f>
        <v>5.84</v>
      </c>
      <c r="D1399" s="34" cm="1">
        <f t="array" ref="D1399">VLOOKUP($A1399, TblHospital[], COLUMN(TblHospital[Charges]), FALSE)</f>
        <v>7642.05</v>
      </c>
      <c r="E1399" s="40" cm="1">
        <f t="array" ref="E1399">VLOOKUP($A1399, TblHospital[], COLUMN(TblHospital[Age]), FALSE)</f>
        <v>24</v>
      </c>
      <c r="F1399" s="29" cm="1">
        <f t="array" ref="F1399">VLOOKUP($A1399, TblMedical[], COLUMN(TblMedical[BMI]), FALSE)</f>
        <v>40.31</v>
      </c>
      <c r="G1399" s="29" t="str" cm="1">
        <f t="array" ref="G1399">VLOOKUP($A1399, TblMedical[], COLUMN(TblMedical[Heart Issues]), FALSE)</f>
        <v>No</v>
      </c>
      <c r="H1399" s="29" t="str" cm="1">
        <f t="array" ref="H1399">VLOOKUP($A1399, TblMedical[], COLUMN(TblMedical[Any Transplants]), FALSE)</f>
        <v>No</v>
      </c>
      <c r="I1399" s="29" t="str" cm="1">
        <f t="array" ref="I1399">VLOOKUP($A1399, TblMedical[], COLUMN(TblMedical[Cancer history]), FALSE)</f>
        <v>No</v>
      </c>
      <c r="J1399" s="29">
        <f>VLOOKUP($A1399, TblMedical[], 9, FALSE)</f>
        <v>0</v>
      </c>
      <c r="K1399" s="29" t="str" cm="1">
        <f t="array" ref="K1399">VLOOKUP($A1399, TblMedical[], COLUMN(TblMedical[Smoker]), FALSE)</f>
        <v>No</v>
      </c>
      <c r="L1399" s="29" t="str" cm="1">
        <f t="array" ref="L1399">VLOOKUP($A1399, TblMedical[], COLUMN(TblMedical[Weight Status]), FALSE)</f>
        <v>Obesity</v>
      </c>
      <c r="M1399" s="29" t="str" cm="1">
        <f t="array" ref="M1399">VLOOKUP($A1399, TblMedical[], COLUMN(TblMedical[Diabetes Status]), FALSE)</f>
        <v>Normal</v>
      </c>
      <c r="N1399" s="30" cm="1">
        <f t="array" ref="N1399">VLOOKUP($A1399, TblHospital[], COLUMN(TblHospital[DateofBirth]), FALSE)</f>
        <v>36326</v>
      </c>
      <c r="O1399" s="35" t="str" cm="1">
        <f t="array" ref="O1399">VLOOKUP($A1399, TblHospital[], COLUMN(TblHospital[Hospital tier]), FALSE)</f>
        <v>tier - 2</v>
      </c>
      <c r="P1399" s="35" t="str" cm="1">
        <f t="array" ref="P1399">VLOOKUP($A1399, TblHospital[], COLUMN(TblHospital[City tier]), FALSE)</f>
        <v>tier - 2</v>
      </c>
      <c r="Q1399" s="35" t="str" cm="1">
        <f t="array" ref="Q1399">VLOOKUP($A1399, TblHospital[],COLUMN(TblHospital[State ID]), FALSE)</f>
        <v>R1026</v>
      </c>
      <c r="R1399" s="31"/>
      <c r="S1399" s="31"/>
      <c r="T1399" s="31"/>
    </row>
    <row r="1400" spans="1:20" x14ac:dyDescent="0.25">
      <c r="A1400" s="39" t="str">
        <f>TblNames[[#This Row],[Customer ID]]</f>
        <v>Id1399</v>
      </c>
      <c r="B1400" s="29" t="str" cm="1">
        <f t="array" ref="B1400">VLOOKUP($A1400, TblNames[], COLUMN(TblNames[First Name]), FALSE)</f>
        <v>Ashley</v>
      </c>
      <c r="C1400" s="29" cm="1">
        <f t="array" ref="C1400">VLOOKUP($A1400, TblMedical[], COLUMN(TblMedical[HBA1C]), FALSE)</f>
        <v>4.91</v>
      </c>
      <c r="D1400" s="34" cm="1">
        <f t="array" ref="D1400">VLOOKUP($A1400, TblHospital[], COLUMN(TblHospital[Charges]), FALSE)</f>
        <v>7640.31</v>
      </c>
      <c r="E1400" s="40" cm="1">
        <f t="array" ref="E1400">VLOOKUP($A1400, TblHospital[], COLUMN(TblHospital[Age]), FALSE)</f>
        <v>43</v>
      </c>
      <c r="F1400" s="29" cm="1">
        <f t="array" ref="F1400">VLOOKUP($A1400, TblMedical[], COLUMN(TblMedical[BMI]), FALSE)</f>
        <v>29.48</v>
      </c>
      <c r="G1400" s="29" t="str" cm="1">
        <f t="array" ref="G1400">VLOOKUP($A1400, TblMedical[], COLUMN(TblMedical[Heart Issues]), FALSE)</f>
        <v>No</v>
      </c>
      <c r="H1400" s="29" t="str" cm="1">
        <f t="array" ref="H1400">VLOOKUP($A1400, TblMedical[], COLUMN(TblMedical[Any Transplants]), FALSE)</f>
        <v>No</v>
      </c>
      <c r="I1400" s="29" t="str" cm="1">
        <f t="array" ref="I1400">VLOOKUP($A1400, TblMedical[], COLUMN(TblMedical[Cancer history]), FALSE)</f>
        <v>No</v>
      </c>
      <c r="J1400" s="29">
        <f>VLOOKUP($A1400, TblMedical[], 9, FALSE)</f>
        <v>0</v>
      </c>
      <c r="K1400" s="29" t="str" cm="1">
        <f t="array" ref="K1400">VLOOKUP($A1400, TblMedical[], COLUMN(TblMedical[Smoker]), FALSE)</f>
        <v>No</v>
      </c>
      <c r="L1400" s="29" t="str" cm="1">
        <f t="array" ref="L1400">VLOOKUP($A1400, TblMedical[], COLUMN(TblMedical[Weight Status]), FALSE)</f>
        <v>Overweight</v>
      </c>
      <c r="M1400" s="29" t="str" cm="1">
        <f t="array" ref="M1400">VLOOKUP($A1400, TblMedical[], COLUMN(TblMedical[Diabetes Status]), FALSE)</f>
        <v>Normal</v>
      </c>
      <c r="N1400" s="30" cm="1">
        <f t="array" ref="N1400">VLOOKUP($A1400, TblHospital[], COLUMN(TblHospital[DateofBirth]), FALSE)</f>
        <v>29426</v>
      </c>
      <c r="O1400" s="35" t="str" cm="1">
        <f t="array" ref="O1400">VLOOKUP($A1400, TblHospital[], COLUMN(TblHospital[Hospital tier]), FALSE)</f>
        <v>tier - 2</v>
      </c>
      <c r="P1400" s="35" t="str" cm="1">
        <f t="array" ref="P1400">VLOOKUP($A1400, TblHospital[], COLUMN(TblHospital[City tier]), FALSE)</f>
        <v>tier - 1</v>
      </c>
      <c r="Q1400" s="35" t="str" cm="1">
        <f t="array" ref="Q1400">VLOOKUP($A1400, TblHospital[],COLUMN(TblHospital[State ID]), FALSE)</f>
        <v>R1013</v>
      </c>
      <c r="R1400" s="31"/>
      <c r="S1400" s="31"/>
      <c r="T1400" s="31"/>
    </row>
    <row r="1401" spans="1:20" x14ac:dyDescent="0.25">
      <c r="A1401" s="39" t="str">
        <f>TblNames[[#This Row],[Customer ID]]</f>
        <v>Id1400</v>
      </c>
      <c r="B1401" s="29" t="str" cm="1">
        <f t="array" ref="B1401">VLOOKUP($A1401, TblNames[], COLUMN(TblNames[First Name]), FALSE)</f>
        <v>Dana</v>
      </c>
      <c r="C1401" s="29" cm="1">
        <f t="array" ref="C1401">VLOOKUP($A1401, TblMedical[], COLUMN(TblMedical[HBA1C]), FALSE)</f>
        <v>5.07</v>
      </c>
      <c r="D1401" s="34" cm="1">
        <f t="array" ref="D1401">VLOOKUP($A1401, TblHospital[], COLUMN(TblHospital[Charges]), FALSE)</f>
        <v>7639.42</v>
      </c>
      <c r="E1401" s="40" cm="1">
        <f t="array" ref="E1401">VLOOKUP($A1401, TblHospital[], COLUMN(TblHospital[Age]), FALSE)</f>
        <v>43</v>
      </c>
      <c r="F1401" s="29" cm="1">
        <f t="array" ref="F1401">VLOOKUP($A1401, TblMedical[], COLUMN(TblMedical[BMI]), FALSE)</f>
        <v>33.155000000000001</v>
      </c>
      <c r="G1401" s="29" t="str" cm="1">
        <f t="array" ref="G1401">VLOOKUP($A1401, TblMedical[], COLUMN(TblMedical[Heart Issues]), FALSE)</f>
        <v>No</v>
      </c>
      <c r="H1401" s="29" t="str" cm="1">
        <f t="array" ref="H1401">VLOOKUP($A1401, TblMedical[], COLUMN(TblMedical[Any Transplants]), FALSE)</f>
        <v>No</v>
      </c>
      <c r="I1401" s="29" t="str" cm="1">
        <f t="array" ref="I1401">VLOOKUP($A1401, TblMedical[], COLUMN(TblMedical[Cancer history]), FALSE)</f>
        <v>No</v>
      </c>
      <c r="J1401" s="29">
        <f>VLOOKUP($A1401, TblMedical[], 9, FALSE)</f>
        <v>0</v>
      </c>
      <c r="K1401" s="29" t="str" cm="1">
        <f t="array" ref="K1401">VLOOKUP($A1401, TblMedical[], COLUMN(TblMedical[Smoker]), FALSE)</f>
        <v>No</v>
      </c>
      <c r="L1401" s="29" t="str" cm="1">
        <f t="array" ref="L1401">VLOOKUP($A1401, TblMedical[], COLUMN(TblMedical[Weight Status]), FALSE)</f>
        <v>Obesity</v>
      </c>
      <c r="M1401" s="29" t="str" cm="1">
        <f t="array" ref="M1401">VLOOKUP($A1401, TblMedical[], COLUMN(TblMedical[Diabetes Status]), FALSE)</f>
        <v>Normal</v>
      </c>
      <c r="N1401" s="30" cm="1">
        <f t="array" ref="N1401">VLOOKUP($A1401, TblHospital[], COLUMN(TblHospital[DateofBirth]), FALSE)</f>
        <v>29392</v>
      </c>
      <c r="O1401" s="35" t="str" cm="1">
        <f t="array" ref="O1401">VLOOKUP($A1401, TblHospital[], COLUMN(TblHospital[Hospital tier]), FALSE)</f>
        <v>tier - 2</v>
      </c>
      <c r="P1401" s="35" t="str" cm="1">
        <f t="array" ref="P1401">VLOOKUP($A1401, TblHospital[], COLUMN(TblHospital[City tier]), FALSE)</f>
        <v>tier - 2</v>
      </c>
      <c r="Q1401" s="35" t="str" cm="1">
        <f t="array" ref="Q1401">VLOOKUP($A1401, TblHospital[],COLUMN(TblHospital[State ID]), FALSE)</f>
        <v>R1024</v>
      </c>
      <c r="R1401" s="31"/>
      <c r="S1401" s="31"/>
      <c r="T1401" s="31"/>
    </row>
    <row r="1402" spans="1:20" x14ac:dyDescent="0.25">
      <c r="A1402" s="39" t="str">
        <f>TblNames[[#This Row],[Customer ID]]</f>
        <v>Id1401</v>
      </c>
      <c r="B1402" s="29" t="str" cm="1">
        <f t="array" ref="B1402">VLOOKUP($A1402, TblNames[], COLUMN(TblNames[First Name]), FALSE)</f>
        <v>Jessica F</v>
      </c>
      <c r="C1402" s="29" cm="1">
        <f t="array" ref="C1402">VLOOKUP($A1402, TblMedical[], COLUMN(TblMedical[HBA1C]), FALSE)</f>
        <v>5.81</v>
      </c>
      <c r="D1402" s="34" cm="1">
        <f t="array" ref="D1402">VLOOKUP($A1402, TblHospital[], COLUMN(TblHospital[Charges]), FALSE)</f>
        <v>7636.92</v>
      </c>
      <c r="E1402" s="40" cm="1">
        <f t="array" ref="E1402">VLOOKUP($A1402, TblHospital[], COLUMN(TblHospital[Age]), FALSE)</f>
        <v>21</v>
      </c>
      <c r="F1402" s="29" cm="1">
        <f t="array" ref="F1402">VLOOKUP($A1402, TblMedical[], COLUMN(TblMedical[BMI]), FALSE)</f>
        <v>42.85</v>
      </c>
      <c r="G1402" s="29" t="str" cm="1">
        <f t="array" ref="G1402">VLOOKUP($A1402, TblMedical[], COLUMN(TblMedical[Heart Issues]), FALSE)</f>
        <v>Yes</v>
      </c>
      <c r="H1402" s="29" t="str" cm="1">
        <f t="array" ref="H1402">VLOOKUP($A1402, TblMedical[], COLUMN(TblMedical[Any Transplants]), FALSE)</f>
        <v>No</v>
      </c>
      <c r="I1402" s="29" t="str" cm="1">
        <f t="array" ref="I1402">VLOOKUP($A1402, TblMedical[], COLUMN(TblMedical[Cancer history]), FALSE)</f>
        <v>No</v>
      </c>
      <c r="J1402" s="29">
        <f>VLOOKUP($A1402, TblMedical[], 9, FALSE)</f>
        <v>0</v>
      </c>
      <c r="K1402" s="29" t="str" cm="1">
        <f t="array" ref="K1402">VLOOKUP($A1402, TblMedical[], COLUMN(TblMedical[Smoker]), FALSE)</f>
        <v>No</v>
      </c>
      <c r="L1402" s="29" t="str" cm="1">
        <f t="array" ref="L1402">VLOOKUP($A1402, TblMedical[], COLUMN(TblMedical[Weight Status]), FALSE)</f>
        <v>Obesity</v>
      </c>
      <c r="M1402" s="29" t="str" cm="1">
        <f t="array" ref="M1402">VLOOKUP($A1402, TblMedical[], COLUMN(TblMedical[Diabetes Status]), FALSE)</f>
        <v>Normal</v>
      </c>
      <c r="N1402" s="30" cm="1">
        <f t="array" ref="N1402">VLOOKUP($A1402, TblHospital[], COLUMN(TblHospital[DateofBirth]), FALSE)</f>
        <v>37238</v>
      </c>
      <c r="O1402" s="35" t="str" cm="1">
        <f t="array" ref="O1402">VLOOKUP($A1402, TblHospital[], COLUMN(TblHospital[Hospital tier]), FALSE)</f>
        <v>tier - 2</v>
      </c>
      <c r="P1402" s="35" t="str" cm="1">
        <f t="array" ref="P1402">VLOOKUP($A1402, TblHospital[], COLUMN(TblHospital[City tier]), FALSE)</f>
        <v>tier - 3</v>
      </c>
      <c r="Q1402" s="35" t="str" cm="1">
        <f t="array" ref="Q1402">VLOOKUP($A1402, TblHospital[],COLUMN(TblHospital[State ID]), FALSE)</f>
        <v>R1012</v>
      </c>
      <c r="R1402" s="31"/>
      <c r="S1402" s="31"/>
      <c r="T1402" s="31"/>
    </row>
    <row r="1403" spans="1:20" x14ac:dyDescent="0.25">
      <c r="A1403" s="39" t="str">
        <f>TblNames[[#This Row],[Customer ID]]</f>
        <v>Id1402</v>
      </c>
      <c r="B1403" s="29" t="str" cm="1">
        <f t="array" ref="B1403">VLOOKUP($A1403, TblNames[], COLUMN(TblNames[First Name]), FALSE)</f>
        <v>Lindsey</v>
      </c>
      <c r="C1403" s="29" cm="1">
        <f t="array" ref="C1403">VLOOKUP($A1403, TblMedical[], COLUMN(TblMedical[HBA1C]), FALSE)</f>
        <v>11.2</v>
      </c>
      <c r="D1403" s="34" cm="1">
        <f t="array" ref="D1403">VLOOKUP($A1403, TblHospital[], COLUMN(TblHospital[Charges]), FALSE)</f>
        <v>7633.72</v>
      </c>
      <c r="E1403" s="40" cm="1">
        <f t="array" ref="E1403">VLOOKUP($A1403, TblHospital[], COLUMN(TblHospital[Age]), FALSE)</f>
        <v>44</v>
      </c>
      <c r="F1403" s="29" cm="1">
        <f t="array" ref="F1403">VLOOKUP($A1403, TblMedical[], COLUMN(TblMedical[BMI]), FALSE)</f>
        <v>32.340000000000003</v>
      </c>
      <c r="G1403" s="29" t="str" cm="1">
        <f t="array" ref="G1403">VLOOKUP($A1403, TblMedical[], COLUMN(TblMedical[Heart Issues]), FALSE)</f>
        <v>No</v>
      </c>
      <c r="H1403" s="29" t="str" cm="1">
        <f t="array" ref="H1403">VLOOKUP($A1403, TblMedical[], COLUMN(TblMedical[Any Transplants]), FALSE)</f>
        <v>No</v>
      </c>
      <c r="I1403" s="29" t="str" cm="1">
        <f t="array" ref="I1403">VLOOKUP($A1403, TblMedical[], COLUMN(TblMedical[Cancer history]), FALSE)</f>
        <v>No</v>
      </c>
      <c r="J1403" s="29">
        <f>VLOOKUP($A1403, TblMedical[], 9, FALSE)</f>
        <v>0</v>
      </c>
      <c r="K1403" s="29" t="str" cm="1">
        <f t="array" ref="K1403">VLOOKUP($A1403, TblMedical[], COLUMN(TblMedical[Smoker]), FALSE)</f>
        <v>No</v>
      </c>
      <c r="L1403" s="29" t="str" cm="1">
        <f t="array" ref="L1403">VLOOKUP($A1403, TblMedical[], COLUMN(TblMedical[Weight Status]), FALSE)</f>
        <v>Obesity</v>
      </c>
      <c r="M1403" s="29" t="str" cm="1">
        <f t="array" ref="M1403">VLOOKUP($A1403, TblMedical[], COLUMN(TblMedical[Diabetes Status]), FALSE)</f>
        <v>Diabetes</v>
      </c>
      <c r="N1403" s="30" cm="1">
        <f t="array" ref="N1403">VLOOKUP($A1403, TblHospital[], COLUMN(TblHospital[DateofBirth]), FALSE)</f>
        <v>28726</v>
      </c>
      <c r="O1403" s="35" t="str" cm="1">
        <f t="array" ref="O1403">VLOOKUP($A1403, TblHospital[], COLUMN(TblHospital[Hospital tier]), FALSE)</f>
        <v>tier - 2</v>
      </c>
      <c r="P1403" s="35" t="str" cm="1">
        <f t="array" ref="P1403">VLOOKUP($A1403, TblHospital[], COLUMN(TblHospital[City tier]), FALSE)</f>
        <v>tier - 1</v>
      </c>
      <c r="Q1403" s="35" t="str" cm="1">
        <f t="array" ref="Q1403">VLOOKUP($A1403, TblHospital[],COLUMN(TblHospital[State ID]), FALSE)</f>
        <v>R1013</v>
      </c>
      <c r="R1403" s="31"/>
      <c r="S1403" s="31"/>
      <c r="T1403" s="31"/>
    </row>
    <row r="1404" spans="1:20" x14ac:dyDescent="0.25">
      <c r="A1404" s="39" t="str">
        <f>TblNames[[#This Row],[Customer ID]]</f>
        <v>Id1403</v>
      </c>
      <c r="B1404" s="29" t="str" cm="1">
        <f t="array" ref="B1404">VLOOKUP($A1404, TblNames[], COLUMN(TblNames[First Name]), FALSE)</f>
        <v>Kelly A</v>
      </c>
      <c r="C1404" s="29" cm="1">
        <f t="array" ref="C1404">VLOOKUP($A1404, TblMedical[], COLUMN(TblMedical[HBA1C]), FALSE)</f>
        <v>10.75</v>
      </c>
      <c r="D1404" s="34" cm="1">
        <f t="array" ref="D1404">VLOOKUP($A1404, TblHospital[], COLUMN(TblHospital[Charges]), FALSE)</f>
        <v>7626.99</v>
      </c>
      <c r="E1404" s="40" cm="1">
        <f t="array" ref="E1404">VLOOKUP($A1404, TblHospital[], COLUMN(TblHospital[Age]), FALSE)</f>
        <v>44</v>
      </c>
      <c r="F1404" s="29" cm="1">
        <f t="array" ref="F1404">VLOOKUP($A1404, TblMedical[], COLUMN(TblMedical[BMI]), FALSE)</f>
        <v>27.5</v>
      </c>
      <c r="G1404" s="29" t="str" cm="1">
        <f t="array" ref="G1404">VLOOKUP($A1404, TblMedical[], COLUMN(TblMedical[Heart Issues]), FALSE)</f>
        <v>No</v>
      </c>
      <c r="H1404" s="29" t="str" cm="1">
        <f t="array" ref="H1404">VLOOKUP($A1404, TblMedical[], COLUMN(TblMedical[Any Transplants]), FALSE)</f>
        <v>No</v>
      </c>
      <c r="I1404" s="29" t="str" cm="1">
        <f t="array" ref="I1404">VLOOKUP($A1404, TblMedical[], COLUMN(TblMedical[Cancer history]), FALSE)</f>
        <v>No</v>
      </c>
      <c r="J1404" s="29">
        <f>VLOOKUP($A1404, TblMedical[], 9, FALSE)</f>
        <v>0</v>
      </c>
      <c r="K1404" s="29" t="str" cm="1">
        <f t="array" ref="K1404">VLOOKUP($A1404, TblMedical[], COLUMN(TblMedical[Smoker]), FALSE)</f>
        <v>No</v>
      </c>
      <c r="L1404" s="29" t="str" cm="1">
        <f t="array" ref="L1404">VLOOKUP($A1404, TblMedical[], COLUMN(TblMedical[Weight Status]), FALSE)</f>
        <v>Overweight</v>
      </c>
      <c r="M1404" s="29" t="str" cm="1">
        <f t="array" ref="M1404">VLOOKUP($A1404, TblMedical[], COLUMN(TblMedical[Diabetes Status]), FALSE)</f>
        <v>Diabetes</v>
      </c>
      <c r="N1404" s="30" cm="1">
        <f t="array" ref="N1404">VLOOKUP($A1404, TblHospital[], COLUMN(TblHospital[DateofBirth]), FALSE)</f>
        <v>28823</v>
      </c>
      <c r="O1404" s="35" t="str" cm="1">
        <f t="array" ref="O1404">VLOOKUP($A1404, TblHospital[], COLUMN(TblHospital[Hospital tier]), FALSE)</f>
        <v>tier - 2</v>
      </c>
      <c r="P1404" s="35" t="str" cm="1">
        <f t="array" ref="P1404">VLOOKUP($A1404, TblHospital[], COLUMN(TblHospital[City tier]), FALSE)</f>
        <v>tier - 2</v>
      </c>
      <c r="Q1404" s="35" t="str" cm="1">
        <f t="array" ref="Q1404">VLOOKUP($A1404, TblHospital[],COLUMN(TblHospital[State ID]), FALSE)</f>
        <v>R1011</v>
      </c>
      <c r="R1404" s="31"/>
      <c r="S1404" s="31"/>
      <c r="T1404" s="31"/>
    </row>
    <row r="1405" spans="1:20" x14ac:dyDescent="0.25">
      <c r="A1405" s="39" t="str">
        <f>TblNames[[#This Row],[Customer ID]]</f>
        <v>Id1404</v>
      </c>
      <c r="B1405" s="29" t="str" cm="1">
        <f t="array" ref="B1405">VLOOKUP($A1405, TblNames[], COLUMN(TblNames[First Name]), FALSE)</f>
        <v>Brooke E</v>
      </c>
      <c r="C1405" s="29" cm="1">
        <f t="array" ref="C1405">VLOOKUP($A1405, TblMedical[], COLUMN(TblMedical[HBA1C]), FALSE)</f>
        <v>7.8</v>
      </c>
      <c r="D1405" s="34" cm="1">
        <f t="array" ref="D1405">VLOOKUP($A1405, TblHospital[], COLUMN(TblHospital[Charges]), FALSE)</f>
        <v>7624.63</v>
      </c>
      <c r="E1405" s="40" cm="1">
        <f t="array" ref="E1405">VLOOKUP($A1405, TblHospital[], COLUMN(TblHospital[Age]), FALSE)</f>
        <v>44</v>
      </c>
      <c r="F1405" s="29" cm="1">
        <f t="array" ref="F1405">VLOOKUP($A1405, TblMedical[], COLUMN(TblMedical[BMI]), FALSE)</f>
        <v>25.8</v>
      </c>
      <c r="G1405" s="29" t="str" cm="1">
        <f t="array" ref="G1405">VLOOKUP($A1405, TblMedical[], COLUMN(TblMedical[Heart Issues]), FALSE)</f>
        <v>No</v>
      </c>
      <c r="H1405" s="29" t="str" cm="1">
        <f t="array" ref="H1405">VLOOKUP($A1405, TblMedical[], COLUMN(TblMedical[Any Transplants]), FALSE)</f>
        <v>No</v>
      </c>
      <c r="I1405" s="29" t="str" cm="1">
        <f t="array" ref="I1405">VLOOKUP($A1405, TblMedical[], COLUMN(TblMedical[Cancer history]), FALSE)</f>
        <v>No</v>
      </c>
      <c r="J1405" s="29">
        <f>VLOOKUP($A1405, TblMedical[], 9, FALSE)</f>
        <v>0</v>
      </c>
      <c r="K1405" s="29" t="str" cm="1">
        <f t="array" ref="K1405">VLOOKUP($A1405, TblMedical[], COLUMN(TblMedical[Smoker]), FALSE)</f>
        <v>No</v>
      </c>
      <c r="L1405" s="29" t="str" cm="1">
        <f t="array" ref="L1405">VLOOKUP($A1405, TblMedical[], COLUMN(TblMedical[Weight Status]), FALSE)</f>
        <v>Overweight</v>
      </c>
      <c r="M1405" s="29" t="str" cm="1">
        <f t="array" ref="M1405">VLOOKUP($A1405, TblMedical[], COLUMN(TblMedical[Diabetes Status]), FALSE)</f>
        <v>Diabetes</v>
      </c>
      <c r="N1405" s="30" cm="1">
        <f t="array" ref="N1405">VLOOKUP($A1405, TblHospital[], COLUMN(TblHospital[DateofBirth]), FALSE)</f>
        <v>28800</v>
      </c>
      <c r="O1405" s="35" t="str" cm="1">
        <f t="array" ref="O1405">VLOOKUP($A1405, TblHospital[], COLUMN(TblHospital[Hospital tier]), FALSE)</f>
        <v>tier - 2</v>
      </c>
      <c r="P1405" s="35" t="str" cm="1">
        <f t="array" ref="P1405">VLOOKUP($A1405, TblHospital[], COLUMN(TblHospital[City tier]), FALSE)</f>
        <v>tier - 1</v>
      </c>
      <c r="Q1405" s="35" t="str" cm="1">
        <f t="array" ref="Q1405">VLOOKUP($A1405, TblHospital[],COLUMN(TblHospital[State ID]), FALSE)</f>
        <v>R1011</v>
      </c>
      <c r="R1405" s="31"/>
      <c r="S1405" s="31"/>
      <c r="T1405" s="31"/>
    </row>
    <row r="1406" spans="1:20" x14ac:dyDescent="0.25">
      <c r="A1406" s="39" t="str">
        <f>TblNames[[#This Row],[Customer ID]]</f>
        <v>Id1405</v>
      </c>
      <c r="B1406" s="29" t="str" cm="1">
        <f t="array" ref="B1406">VLOOKUP($A1406, TblNames[], COLUMN(TblNames[First Name]), FALSE)</f>
        <v>Katelyn E</v>
      </c>
      <c r="C1406" s="29" cm="1">
        <f t="array" ref="C1406">VLOOKUP($A1406, TblMedical[], COLUMN(TblMedical[HBA1C]), FALSE)</f>
        <v>7.04</v>
      </c>
      <c r="D1406" s="34" cm="1">
        <f t="array" ref="D1406">VLOOKUP($A1406, TblHospital[], COLUMN(TblHospital[Charges]), FALSE)</f>
        <v>7623.52</v>
      </c>
      <c r="E1406" s="40" cm="1">
        <f t="array" ref="E1406">VLOOKUP($A1406, TblHospital[], COLUMN(TblHospital[Age]), FALSE)</f>
        <v>44</v>
      </c>
      <c r="F1406" s="29" cm="1">
        <f t="array" ref="F1406">VLOOKUP($A1406, TblMedical[], COLUMN(TblMedical[BMI]), FALSE)</f>
        <v>25</v>
      </c>
      <c r="G1406" s="29" t="str" cm="1">
        <f t="array" ref="G1406">VLOOKUP($A1406, TblMedical[], COLUMN(TblMedical[Heart Issues]), FALSE)</f>
        <v>No</v>
      </c>
      <c r="H1406" s="29" t="str" cm="1">
        <f t="array" ref="H1406">VLOOKUP($A1406, TblMedical[], COLUMN(TblMedical[Any Transplants]), FALSE)</f>
        <v>No</v>
      </c>
      <c r="I1406" s="29" t="str" cm="1">
        <f t="array" ref="I1406">VLOOKUP($A1406, TblMedical[], COLUMN(TblMedical[Cancer history]), FALSE)</f>
        <v>No</v>
      </c>
      <c r="J1406" s="29">
        <f>VLOOKUP($A1406, TblMedical[], 9, FALSE)</f>
        <v>0</v>
      </c>
      <c r="K1406" s="29" t="str" cm="1">
        <f t="array" ref="K1406">VLOOKUP($A1406, TblMedical[], COLUMN(TblMedical[Smoker]), FALSE)</f>
        <v>No</v>
      </c>
      <c r="L1406" s="29" t="str" cm="1">
        <f t="array" ref="L1406">VLOOKUP($A1406, TblMedical[], COLUMN(TblMedical[Weight Status]), FALSE)</f>
        <v>Overweight</v>
      </c>
      <c r="M1406" s="29" t="str" cm="1">
        <f t="array" ref="M1406">VLOOKUP($A1406, TblMedical[], COLUMN(TblMedical[Diabetes Status]), FALSE)</f>
        <v>Prediabetes</v>
      </c>
      <c r="N1406" s="30" cm="1">
        <f t="array" ref="N1406">VLOOKUP($A1406, TblHospital[], COLUMN(TblHospital[DateofBirth]), FALSE)</f>
        <v>28822</v>
      </c>
      <c r="O1406" s="35" t="str" cm="1">
        <f t="array" ref="O1406">VLOOKUP($A1406, TblHospital[], COLUMN(TblHospital[Hospital tier]), FALSE)</f>
        <v>tier - 2</v>
      </c>
      <c r="P1406" s="35" t="str" cm="1">
        <f t="array" ref="P1406">VLOOKUP($A1406, TblHospital[], COLUMN(TblHospital[City tier]), FALSE)</f>
        <v>tier - 1</v>
      </c>
      <c r="Q1406" s="35" t="str" cm="1">
        <f t="array" ref="Q1406">VLOOKUP($A1406, TblHospital[],COLUMN(TblHospital[State ID]), FALSE)</f>
        <v>R1011</v>
      </c>
      <c r="R1406" s="31"/>
      <c r="S1406" s="31"/>
      <c r="T1406" s="31"/>
    </row>
    <row r="1407" spans="1:20" x14ac:dyDescent="0.25">
      <c r="A1407" s="39" t="str">
        <f>TblNames[[#This Row],[Customer ID]]</f>
        <v>Id1406</v>
      </c>
      <c r="B1407" s="29" t="str" cm="1">
        <f t="array" ref="B1407">VLOOKUP($A1407, TblNames[], COLUMN(TblNames[First Name]), FALSE)</f>
        <v>Adam</v>
      </c>
      <c r="C1407" s="29" cm="1">
        <f t="array" ref="C1407">VLOOKUP($A1407, TblMedical[], COLUMN(TblMedical[HBA1C]), FALSE)</f>
        <v>4.18</v>
      </c>
      <c r="D1407" s="34" cm="1">
        <f t="array" ref="D1407">VLOOKUP($A1407, TblHospital[], COLUMN(TblHospital[Charges]), FALSE)</f>
        <v>7623.13</v>
      </c>
      <c r="E1407" s="40" cm="1">
        <f t="array" ref="E1407">VLOOKUP($A1407, TblHospital[], COLUMN(TblHospital[Age]), FALSE)</f>
        <v>26</v>
      </c>
      <c r="F1407" s="29" cm="1">
        <f t="array" ref="F1407">VLOOKUP($A1407, TblMedical[], COLUMN(TblMedical[BMI]), FALSE)</f>
        <v>41.2</v>
      </c>
      <c r="G1407" s="29" t="str" cm="1">
        <f t="array" ref="G1407">VLOOKUP($A1407, TblMedical[], COLUMN(TblMedical[Heart Issues]), FALSE)</f>
        <v>Yes</v>
      </c>
      <c r="H1407" s="29" t="str" cm="1">
        <f t="array" ref="H1407">VLOOKUP($A1407, TblMedical[], COLUMN(TblMedical[Any Transplants]), FALSE)</f>
        <v>No</v>
      </c>
      <c r="I1407" s="29" t="str" cm="1">
        <f t="array" ref="I1407">VLOOKUP($A1407, TblMedical[], COLUMN(TblMedical[Cancer history]), FALSE)</f>
        <v>No</v>
      </c>
      <c r="J1407" s="29">
        <f>VLOOKUP($A1407, TblMedical[], 9, FALSE)</f>
        <v>0</v>
      </c>
      <c r="K1407" s="29" t="str" cm="1">
        <f t="array" ref="K1407">VLOOKUP($A1407, TblMedical[], COLUMN(TblMedical[Smoker]), FALSE)</f>
        <v>No</v>
      </c>
      <c r="L1407" s="29" t="str" cm="1">
        <f t="array" ref="L1407">VLOOKUP($A1407, TblMedical[], COLUMN(TblMedical[Weight Status]), FALSE)</f>
        <v>Obesity</v>
      </c>
      <c r="M1407" s="29" t="str" cm="1">
        <f t="array" ref="M1407">VLOOKUP($A1407, TblMedical[], COLUMN(TblMedical[Diabetes Status]), FALSE)</f>
        <v>Normal</v>
      </c>
      <c r="N1407" s="30" cm="1">
        <f t="array" ref="N1407">VLOOKUP($A1407, TblHospital[], COLUMN(TblHospital[DateofBirth]), FALSE)</f>
        <v>35325</v>
      </c>
      <c r="O1407" s="35" t="str" cm="1">
        <f t="array" ref="O1407">VLOOKUP($A1407, TblHospital[], COLUMN(TblHospital[Hospital tier]), FALSE)</f>
        <v>tier - 2</v>
      </c>
      <c r="P1407" s="35" t="str" cm="1">
        <f t="array" ref="P1407">VLOOKUP($A1407, TblHospital[], COLUMN(TblHospital[City tier]), FALSE)</f>
        <v>tier - 3</v>
      </c>
      <c r="Q1407" s="35" t="str" cm="1">
        <f t="array" ref="Q1407">VLOOKUP($A1407, TblHospital[],COLUMN(TblHospital[State ID]), FALSE)</f>
        <v>R1011</v>
      </c>
      <c r="R1407" s="31"/>
      <c r="S1407" s="31"/>
      <c r="T1407" s="31"/>
    </row>
    <row r="1408" spans="1:20" x14ac:dyDescent="0.25">
      <c r="A1408" s="39" t="str">
        <f>TblNames[[#This Row],[Customer ID]]</f>
        <v>Id1407</v>
      </c>
      <c r="B1408" s="29" t="str" cm="1">
        <f t="array" ref="B1408">VLOOKUP($A1408, TblNames[], COLUMN(TblNames[First Name]), FALSE)</f>
        <v>Dana</v>
      </c>
      <c r="C1408" s="29" cm="1">
        <f t="array" ref="C1408">VLOOKUP($A1408, TblMedical[], COLUMN(TblMedical[HBA1C]), FALSE)</f>
        <v>8.19</v>
      </c>
      <c r="D1408" s="34" cm="1">
        <f t="array" ref="D1408">VLOOKUP($A1408, TblHospital[], COLUMN(TblHospital[Charges]), FALSE)</f>
        <v>7609.6</v>
      </c>
      <c r="E1408" s="40" cm="1">
        <f t="array" ref="E1408">VLOOKUP($A1408, TblHospital[], COLUMN(TblHospital[Age]), FALSE)</f>
        <v>55</v>
      </c>
      <c r="F1408" s="29" cm="1">
        <f t="array" ref="F1408">VLOOKUP($A1408, TblMedical[], COLUMN(TblMedical[BMI]), FALSE)</f>
        <v>17.78</v>
      </c>
      <c r="G1408" s="29" t="str" cm="1">
        <f t="array" ref="G1408">VLOOKUP($A1408, TblMedical[], COLUMN(TblMedical[Heart Issues]), FALSE)</f>
        <v>No</v>
      </c>
      <c r="H1408" s="29" t="str" cm="1">
        <f t="array" ref="H1408">VLOOKUP($A1408, TblMedical[], COLUMN(TblMedical[Any Transplants]), FALSE)</f>
        <v>No</v>
      </c>
      <c r="I1408" s="29" t="str" cm="1">
        <f t="array" ref="I1408">VLOOKUP($A1408, TblMedical[], COLUMN(TblMedical[Cancer history]), FALSE)</f>
        <v>No</v>
      </c>
      <c r="J1408" s="29">
        <f>VLOOKUP($A1408, TblMedical[], 9, FALSE)</f>
        <v>0</v>
      </c>
      <c r="K1408" s="29" t="str" cm="1">
        <f t="array" ref="K1408">VLOOKUP($A1408, TblMedical[], COLUMN(TblMedical[Smoker]), FALSE)</f>
        <v>No</v>
      </c>
      <c r="L1408" s="29" t="str" cm="1">
        <f t="array" ref="L1408">VLOOKUP($A1408, TblMedical[], COLUMN(TblMedical[Weight Status]), FALSE)</f>
        <v>Underweight</v>
      </c>
      <c r="M1408" s="29" t="str" cm="1">
        <f t="array" ref="M1408">VLOOKUP($A1408, TblMedical[], COLUMN(TblMedical[Diabetes Status]), FALSE)</f>
        <v>Diabetes</v>
      </c>
      <c r="N1408" s="30" cm="1">
        <f t="array" ref="N1408">VLOOKUP($A1408, TblHospital[], COLUMN(TblHospital[DateofBirth]), FALSE)</f>
        <v>25022</v>
      </c>
      <c r="O1408" s="35" t="str" cm="1">
        <f t="array" ref="O1408">VLOOKUP($A1408, TblHospital[], COLUMN(TblHospital[Hospital tier]), FALSE)</f>
        <v>tier - 3</v>
      </c>
      <c r="P1408" s="35" t="str" cm="1">
        <f t="array" ref="P1408">VLOOKUP($A1408, TblHospital[], COLUMN(TblHospital[City tier]), FALSE)</f>
        <v>tier - 2</v>
      </c>
      <c r="Q1408" s="35" t="str" cm="1">
        <f t="array" ref="Q1408">VLOOKUP($A1408, TblHospital[],COLUMN(TblHospital[State ID]), FALSE)</f>
        <v>R1012</v>
      </c>
      <c r="R1408" s="31"/>
      <c r="S1408" s="31"/>
      <c r="T1408" s="31"/>
    </row>
    <row r="1409" spans="1:20" x14ac:dyDescent="0.25">
      <c r="A1409" s="39" t="str">
        <f>TblNames[[#This Row],[Customer ID]]</f>
        <v>Id1408</v>
      </c>
      <c r="B1409" s="29" t="str" cm="1">
        <f t="array" ref="B1409">VLOOKUP($A1409, TblNames[], COLUMN(TblNames[First Name]), FALSE)</f>
        <v>Eric W</v>
      </c>
      <c r="C1409" s="29" cm="1">
        <f t="array" ref="C1409">VLOOKUP($A1409, TblMedical[], COLUMN(TblMedical[HBA1C]), FALSE)</f>
        <v>6.22</v>
      </c>
      <c r="D1409" s="34" cm="1">
        <f t="array" ref="D1409">VLOOKUP($A1409, TblHospital[], COLUMN(TblHospital[Charges]), FALSE)</f>
        <v>7607.03</v>
      </c>
      <c r="E1409" s="40" cm="1">
        <f t="array" ref="E1409">VLOOKUP($A1409, TblHospital[], COLUMN(TblHospital[Age]), FALSE)</f>
        <v>25</v>
      </c>
      <c r="F1409" s="29" cm="1">
        <f t="array" ref="F1409">VLOOKUP($A1409, TblMedical[], COLUMN(TblMedical[BMI]), FALSE)</f>
        <v>40.119999999999997</v>
      </c>
      <c r="G1409" s="29" t="str" cm="1">
        <f t="array" ref="G1409">VLOOKUP($A1409, TblMedical[], COLUMN(TblMedical[Heart Issues]), FALSE)</f>
        <v>Yes</v>
      </c>
      <c r="H1409" s="29" t="str" cm="1">
        <f t="array" ref="H1409">VLOOKUP($A1409, TblMedical[], COLUMN(TblMedical[Any Transplants]), FALSE)</f>
        <v>No</v>
      </c>
      <c r="I1409" s="29" t="str" cm="1">
        <f t="array" ref="I1409">VLOOKUP($A1409, TblMedical[], COLUMN(TblMedical[Cancer history]), FALSE)</f>
        <v>Yes</v>
      </c>
      <c r="J1409" s="29">
        <f>VLOOKUP($A1409, TblMedical[], 9, FALSE)</f>
        <v>1</v>
      </c>
      <c r="K1409" s="29" t="str" cm="1">
        <f t="array" ref="K1409">VLOOKUP($A1409, TblMedical[], COLUMN(TblMedical[Smoker]), FALSE)</f>
        <v>No</v>
      </c>
      <c r="L1409" s="29" t="str" cm="1">
        <f t="array" ref="L1409">VLOOKUP($A1409, TblMedical[], COLUMN(TblMedical[Weight Status]), FALSE)</f>
        <v>Obesity</v>
      </c>
      <c r="M1409" s="29" t="str" cm="1">
        <f t="array" ref="M1409">VLOOKUP($A1409, TblMedical[], COLUMN(TblMedical[Diabetes Status]), FALSE)</f>
        <v>Prediabetes</v>
      </c>
      <c r="N1409" s="30" cm="1">
        <f t="array" ref="N1409">VLOOKUP($A1409, TblHospital[], COLUMN(TblHospital[DateofBirth]), FALSE)</f>
        <v>35703</v>
      </c>
      <c r="O1409" s="35" t="str" cm="1">
        <f t="array" ref="O1409">VLOOKUP($A1409, TblHospital[], COLUMN(TblHospital[Hospital tier]), FALSE)</f>
        <v>tier - 2</v>
      </c>
      <c r="P1409" s="35" t="str" cm="1">
        <f t="array" ref="P1409">VLOOKUP($A1409, TblHospital[], COLUMN(TblHospital[City tier]), FALSE)</f>
        <v>tier - 2</v>
      </c>
      <c r="Q1409" s="35" t="str" cm="1">
        <f t="array" ref="Q1409">VLOOKUP($A1409, TblHospital[],COLUMN(TblHospital[State ID]), FALSE)</f>
        <v>R1012</v>
      </c>
      <c r="R1409" s="31"/>
      <c r="S1409" s="31"/>
      <c r="T1409" s="31"/>
    </row>
    <row r="1410" spans="1:20" x14ac:dyDescent="0.25">
      <c r="A1410" s="39" t="str">
        <f>TblNames[[#This Row],[Customer ID]]</f>
        <v>Id1409</v>
      </c>
      <c r="B1410" s="29" t="str" cm="1">
        <f t="array" ref="B1410">VLOOKUP($A1410, TblNames[], COLUMN(TblNames[First Name]), FALSE)</f>
        <v>Matthew D</v>
      </c>
      <c r="C1410" s="29" cm="1">
        <f t="array" ref="C1410">VLOOKUP($A1410, TblMedical[], COLUMN(TblMedical[HBA1C]), FALSE)</f>
        <v>8.2200000000000006</v>
      </c>
      <c r="D1410" s="34" cm="1">
        <f t="array" ref="D1410">VLOOKUP($A1410, TblHospital[], COLUMN(TblHospital[Charges]), FALSE)</f>
        <v>7585.62</v>
      </c>
      <c r="E1410" s="40" cm="1">
        <f t="array" ref="E1410">VLOOKUP($A1410, TblHospital[], COLUMN(TblHospital[Age]), FALSE)</f>
        <v>56</v>
      </c>
      <c r="F1410" s="29" cm="1">
        <f t="array" ref="F1410">VLOOKUP($A1410, TblMedical[], COLUMN(TblMedical[BMI]), FALSE)</f>
        <v>19.350000000000001</v>
      </c>
      <c r="G1410" s="29" t="str" cm="1">
        <f t="array" ref="G1410">VLOOKUP($A1410, TblMedical[], COLUMN(TblMedical[Heart Issues]), FALSE)</f>
        <v>Yes</v>
      </c>
      <c r="H1410" s="29" t="str" cm="1">
        <f t="array" ref="H1410">VLOOKUP($A1410, TblMedical[], COLUMN(TblMedical[Any Transplants]), FALSE)</f>
        <v>No</v>
      </c>
      <c r="I1410" s="29" t="str" cm="1">
        <f t="array" ref="I1410">VLOOKUP($A1410, TblMedical[], COLUMN(TblMedical[Cancer history]), FALSE)</f>
        <v>No</v>
      </c>
      <c r="J1410" s="29">
        <f>VLOOKUP($A1410, TblMedical[], 9, FALSE)</f>
        <v>0</v>
      </c>
      <c r="K1410" s="29" t="str" cm="1">
        <f t="array" ref="K1410">VLOOKUP($A1410, TblMedical[], COLUMN(TblMedical[Smoker]), FALSE)</f>
        <v>No</v>
      </c>
      <c r="L1410" s="29" t="str" cm="1">
        <f t="array" ref="L1410">VLOOKUP($A1410, TblMedical[], COLUMN(TblMedical[Weight Status]), FALSE)</f>
        <v>Normal Weight</v>
      </c>
      <c r="M1410" s="29" t="str" cm="1">
        <f t="array" ref="M1410">VLOOKUP($A1410, TblMedical[], COLUMN(TblMedical[Diabetes Status]), FALSE)</f>
        <v>Diabetes</v>
      </c>
      <c r="N1410" s="30" cm="1">
        <f t="array" ref="N1410">VLOOKUP($A1410, TblHospital[], COLUMN(TblHospital[DateofBirth]), FALSE)</f>
        <v>24670</v>
      </c>
      <c r="O1410" s="35" t="str" cm="1">
        <f t="array" ref="O1410">VLOOKUP($A1410, TblHospital[], COLUMN(TblHospital[Hospital tier]), FALSE)</f>
        <v>tier - 3</v>
      </c>
      <c r="P1410" s="35" t="str" cm="1">
        <f t="array" ref="P1410">VLOOKUP($A1410, TblHospital[], COLUMN(TblHospital[City tier]), FALSE)</f>
        <v>tier - 2</v>
      </c>
      <c r="Q1410" s="35" t="str" cm="1">
        <f t="array" ref="Q1410">VLOOKUP($A1410, TblHospital[],COLUMN(TblHospital[State ID]), FALSE)</f>
        <v>R1013</v>
      </c>
      <c r="R1410" s="31"/>
      <c r="S1410" s="31"/>
      <c r="T1410" s="31"/>
    </row>
    <row r="1411" spans="1:20" x14ac:dyDescent="0.25">
      <c r="A1411" s="39" t="str">
        <f>TblNames[[#This Row],[Customer ID]]</f>
        <v>Id1410</v>
      </c>
      <c r="B1411" s="29" t="str" cm="1">
        <f t="array" ref="B1411">VLOOKUP($A1411, TblNames[], COLUMN(TblNames[First Name]), FALSE)</f>
        <v>Eoghan</v>
      </c>
      <c r="C1411" s="29" cm="1">
        <f t="array" ref="C1411">VLOOKUP($A1411, TblMedical[], COLUMN(TblMedical[HBA1C]), FALSE)</f>
        <v>6.15</v>
      </c>
      <c r="D1411" s="34" cm="1">
        <f t="array" ref="D1411">VLOOKUP($A1411, TblHospital[], COLUMN(TblHospital[Charges]), FALSE)</f>
        <v>7567.13</v>
      </c>
      <c r="E1411" s="40" cm="1">
        <f t="array" ref="E1411">VLOOKUP($A1411, TblHospital[], COLUMN(TblHospital[Age]), FALSE)</f>
        <v>28</v>
      </c>
      <c r="F1411" s="29" cm="1">
        <f t="array" ref="F1411">VLOOKUP($A1411, TblMedical[], COLUMN(TblMedical[BMI]), FALSE)</f>
        <v>36.69</v>
      </c>
      <c r="G1411" s="29" t="str" cm="1">
        <f t="array" ref="G1411">VLOOKUP($A1411, TblMedical[], COLUMN(TblMedical[Heart Issues]), FALSE)</f>
        <v>No</v>
      </c>
      <c r="H1411" s="29" t="str" cm="1">
        <f t="array" ref="H1411">VLOOKUP($A1411, TblMedical[], COLUMN(TblMedical[Any Transplants]), FALSE)</f>
        <v>No</v>
      </c>
      <c r="I1411" s="29" t="str" cm="1">
        <f t="array" ref="I1411">VLOOKUP($A1411, TblMedical[], COLUMN(TblMedical[Cancer history]), FALSE)</f>
        <v>No</v>
      </c>
      <c r="J1411" s="29">
        <f>VLOOKUP($A1411, TblMedical[], 9, FALSE)</f>
        <v>0</v>
      </c>
      <c r="K1411" s="29" t="str" cm="1">
        <f t="array" ref="K1411">VLOOKUP($A1411, TblMedical[], COLUMN(TblMedical[Smoker]), FALSE)</f>
        <v>No</v>
      </c>
      <c r="L1411" s="29" t="str" cm="1">
        <f t="array" ref="L1411">VLOOKUP($A1411, TblMedical[], COLUMN(TblMedical[Weight Status]), FALSE)</f>
        <v>Obesity</v>
      </c>
      <c r="M1411" s="29" t="str" cm="1">
        <f t="array" ref="M1411">VLOOKUP($A1411, TblMedical[], COLUMN(TblMedical[Diabetes Status]), FALSE)</f>
        <v>Prediabetes</v>
      </c>
      <c r="N1411" s="30" cm="1">
        <f t="array" ref="N1411">VLOOKUP($A1411, TblHospital[], COLUMN(TblHospital[DateofBirth]), FALSE)</f>
        <v>34560</v>
      </c>
      <c r="O1411" s="35" t="str" cm="1">
        <f t="array" ref="O1411">VLOOKUP($A1411, TblHospital[], COLUMN(TblHospital[Hospital tier]), FALSE)</f>
        <v>tier - 2</v>
      </c>
      <c r="P1411" s="35" t="str" cm="1">
        <f t="array" ref="P1411">VLOOKUP($A1411, TblHospital[], COLUMN(TblHospital[City tier]), FALSE)</f>
        <v>tier - 2</v>
      </c>
      <c r="Q1411" s="35" t="str" cm="1">
        <f t="array" ref="Q1411">VLOOKUP($A1411, TblHospital[],COLUMN(TblHospital[State ID]), FALSE)</f>
        <v>R1021</v>
      </c>
      <c r="R1411" s="31"/>
      <c r="S1411" s="31"/>
      <c r="T1411" s="31"/>
    </row>
    <row r="1412" spans="1:20" x14ac:dyDescent="0.25">
      <c r="A1412" s="39" t="str">
        <f>TblNames[[#This Row],[Customer ID]]</f>
        <v>Id1411</v>
      </c>
      <c r="B1412" s="29" t="str" cm="1">
        <f t="array" ref="B1412">VLOOKUP($A1412, TblNames[], COLUMN(TblNames[First Name]), FALSE)</f>
        <v>Pamela W</v>
      </c>
      <c r="C1412" s="29" cm="1">
        <f t="array" ref="C1412">VLOOKUP($A1412, TblMedical[], COLUMN(TblMedical[HBA1C]), FALSE)</f>
        <v>5.65</v>
      </c>
      <c r="D1412" s="34" cm="1">
        <f t="array" ref="D1412">VLOOKUP($A1412, TblHospital[], COLUMN(TblHospital[Charges]), FALSE)</f>
        <v>7538.52</v>
      </c>
      <c r="E1412" s="40" cm="1">
        <f t="array" ref="E1412">VLOOKUP($A1412, TblHospital[], COLUMN(TblHospital[Age]), FALSE)</f>
        <v>34</v>
      </c>
      <c r="F1412" s="29" cm="1">
        <f t="array" ref="F1412">VLOOKUP($A1412, TblMedical[], COLUMN(TblMedical[BMI]), FALSE)</f>
        <v>28.51</v>
      </c>
      <c r="G1412" s="29" t="str" cm="1">
        <f t="array" ref="G1412">VLOOKUP($A1412, TblMedical[], COLUMN(TblMedical[Heart Issues]), FALSE)</f>
        <v>Yes</v>
      </c>
      <c r="H1412" s="29" t="str" cm="1">
        <f t="array" ref="H1412">VLOOKUP($A1412, TblMedical[], COLUMN(TblMedical[Any Transplants]), FALSE)</f>
        <v>No</v>
      </c>
      <c r="I1412" s="29" t="str" cm="1">
        <f t="array" ref="I1412">VLOOKUP($A1412, TblMedical[], COLUMN(TblMedical[Cancer history]), FALSE)</f>
        <v>No</v>
      </c>
      <c r="J1412" s="29">
        <f>VLOOKUP($A1412, TblMedical[], 9, FALSE)</f>
        <v>1</v>
      </c>
      <c r="K1412" s="29" t="str" cm="1">
        <f t="array" ref="K1412">VLOOKUP($A1412, TblMedical[], COLUMN(TblMedical[Smoker]), FALSE)</f>
        <v>No</v>
      </c>
      <c r="L1412" s="29" t="str" cm="1">
        <f t="array" ref="L1412">VLOOKUP($A1412, TblMedical[], COLUMN(TblMedical[Weight Status]), FALSE)</f>
        <v>Overweight</v>
      </c>
      <c r="M1412" s="29" t="str" cm="1">
        <f t="array" ref="M1412">VLOOKUP($A1412, TblMedical[], COLUMN(TblMedical[Diabetes Status]), FALSE)</f>
        <v>Normal</v>
      </c>
      <c r="N1412" s="30" cm="1">
        <f t="array" ref="N1412">VLOOKUP($A1412, TblHospital[], COLUMN(TblHospital[DateofBirth]), FALSE)</f>
        <v>32492</v>
      </c>
      <c r="O1412" s="35" t="str" cm="1">
        <f t="array" ref="O1412">VLOOKUP($A1412, TblHospital[], COLUMN(TblHospital[Hospital tier]), FALSE)</f>
        <v>tier - 2</v>
      </c>
      <c r="P1412" s="35" t="str" cm="1">
        <f t="array" ref="P1412">VLOOKUP($A1412, TblHospital[], COLUMN(TblHospital[City tier]), FALSE)</f>
        <v>tier - 2</v>
      </c>
      <c r="Q1412" s="35" t="str" cm="1">
        <f t="array" ref="Q1412">VLOOKUP($A1412, TblHospital[],COLUMN(TblHospital[State ID]), FALSE)</f>
        <v>R1012</v>
      </c>
      <c r="R1412" s="31"/>
      <c r="S1412" s="31"/>
      <c r="T1412" s="31"/>
    </row>
    <row r="1413" spans="1:20" x14ac:dyDescent="0.25">
      <c r="A1413" s="39" t="str">
        <f>TblNames[[#This Row],[Customer ID]]</f>
        <v>Id1412</v>
      </c>
      <c r="B1413" s="29" t="str" cm="1">
        <f t="array" ref="B1413">VLOOKUP($A1413, TblNames[], COLUMN(TblNames[First Name]), FALSE)</f>
        <v>Lindsey M</v>
      </c>
      <c r="C1413" s="29" cm="1">
        <f t="array" ref="C1413">VLOOKUP($A1413, TblMedical[], COLUMN(TblMedical[HBA1C]), FALSE)</f>
        <v>5.5</v>
      </c>
      <c r="D1413" s="34" cm="1">
        <f t="array" ref="D1413">VLOOKUP($A1413, TblHospital[], COLUMN(TblHospital[Charges]), FALSE)</f>
        <v>7537.16</v>
      </c>
      <c r="E1413" s="40" cm="1">
        <f t="array" ref="E1413">VLOOKUP($A1413, TblHospital[], COLUMN(TblHospital[Age]), FALSE)</f>
        <v>38</v>
      </c>
      <c r="F1413" s="29" cm="1">
        <f t="array" ref="F1413">VLOOKUP($A1413, TblMedical[], COLUMN(TblMedical[BMI]), FALSE)</f>
        <v>30.21</v>
      </c>
      <c r="G1413" s="29" t="str" cm="1">
        <f t="array" ref="G1413">VLOOKUP($A1413, TblMedical[], COLUMN(TblMedical[Heart Issues]), FALSE)</f>
        <v>No</v>
      </c>
      <c r="H1413" s="29" t="str" cm="1">
        <f t="array" ref="H1413">VLOOKUP($A1413, TblMedical[], COLUMN(TblMedical[Any Transplants]), FALSE)</f>
        <v>No</v>
      </c>
      <c r="I1413" s="29" t="str" cm="1">
        <f t="array" ref="I1413">VLOOKUP($A1413, TblMedical[], COLUMN(TblMedical[Cancer history]), FALSE)</f>
        <v>No</v>
      </c>
      <c r="J1413" s="29">
        <f>VLOOKUP($A1413, TblMedical[], 9, FALSE)</f>
        <v>1</v>
      </c>
      <c r="K1413" s="29" t="str" cm="1">
        <f t="array" ref="K1413">VLOOKUP($A1413, TblMedical[], COLUMN(TblMedical[Smoker]), FALSE)</f>
        <v>No</v>
      </c>
      <c r="L1413" s="29" t="str" cm="1">
        <f t="array" ref="L1413">VLOOKUP($A1413, TblMedical[], COLUMN(TblMedical[Weight Status]), FALSE)</f>
        <v>Obesity</v>
      </c>
      <c r="M1413" s="29" t="str" cm="1">
        <f t="array" ref="M1413">VLOOKUP($A1413, TblMedical[], COLUMN(TblMedical[Diabetes Status]), FALSE)</f>
        <v>Normal</v>
      </c>
      <c r="N1413" s="30" cm="1">
        <f t="array" ref="N1413">VLOOKUP($A1413, TblHospital[], COLUMN(TblHospital[DateofBirth]), FALSE)</f>
        <v>30916</v>
      </c>
      <c r="O1413" s="35" t="str" cm="1">
        <f t="array" ref="O1413">VLOOKUP($A1413, TblHospital[], COLUMN(TblHospital[Hospital tier]), FALSE)</f>
        <v>tier - 2</v>
      </c>
      <c r="P1413" s="35" t="str" cm="1">
        <f t="array" ref="P1413">VLOOKUP($A1413, TblHospital[], COLUMN(TblHospital[City tier]), FALSE)</f>
        <v>tier - 2</v>
      </c>
      <c r="Q1413" s="35" t="str" cm="1">
        <f t="array" ref="Q1413">VLOOKUP($A1413, TblHospital[],COLUMN(TblHospital[State ID]), FALSE)</f>
        <v>R1012</v>
      </c>
      <c r="R1413" s="31"/>
      <c r="S1413" s="31"/>
      <c r="T1413" s="31"/>
    </row>
    <row r="1414" spans="1:20" x14ac:dyDescent="0.25">
      <c r="A1414" s="39" t="str">
        <f>TblNames[[#This Row],[Customer ID]]</f>
        <v>Id1413</v>
      </c>
      <c r="B1414" s="29" t="str" cm="1">
        <f t="array" ref="B1414">VLOOKUP($A1414, TblNames[], COLUMN(TblNames[First Name]), FALSE)</f>
        <v>Kassie</v>
      </c>
      <c r="C1414" s="29" cm="1">
        <f t="array" ref="C1414">VLOOKUP($A1414, TblMedical[], COLUMN(TblMedical[HBA1C]), FALSE)</f>
        <v>8</v>
      </c>
      <c r="D1414" s="34" cm="1">
        <f t="array" ref="D1414">VLOOKUP($A1414, TblHospital[], COLUMN(TblHospital[Charges]), FALSE)</f>
        <v>7531.7</v>
      </c>
      <c r="E1414" s="40" cm="1">
        <f t="array" ref="E1414">VLOOKUP($A1414, TblHospital[], COLUMN(TblHospital[Age]), FALSE)</f>
        <v>44</v>
      </c>
      <c r="F1414" s="29" cm="1">
        <f t="array" ref="F1414">VLOOKUP($A1414, TblMedical[], COLUMN(TblMedical[BMI]), FALSE)</f>
        <v>24.33</v>
      </c>
      <c r="G1414" s="29" t="str" cm="1">
        <f t="array" ref="G1414">VLOOKUP($A1414, TblMedical[], COLUMN(TblMedical[Heart Issues]), FALSE)</f>
        <v>No</v>
      </c>
      <c r="H1414" s="29" t="str" cm="1">
        <f t="array" ref="H1414">VLOOKUP($A1414, TblMedical[], COLUMN(TblMedical[Any Transplants]), FALSE)</f>
        <v>No</v>
      </c>
      <c r="I1414" s="29" t="str" cm="1">
        <f t="array" ref="I1414">VLOOKUP($A1414, TblMedical[], COLUMN(TblMedical[Cancer history]), FALSE)</f>
        <v>No</v>
      </c>
      <c r="J1414" s="29">
        <f>VLOOKUP($A1414, TblMedical[], 9, FALSE)</f>
        <v>0</v>
      </c>
      <c r="K1414" s="29" t="str" cm="1">
        <f t="array" ref="K1414">VLOOKUP($A1414, TblMedical[], COLUMN(TblMedical[Smoker]), FALSE)</f>
        <v>No</v>
      </c>
      <c r="L1414" s="29" t="str" cm="1">
        <f t="array" ref="L1414">VLOOKUP($A1414, TblMedical[], COLUMN(TblMedical[Weight Status]), FALSE)</f>
        <v>Normal Weight</v>
      </c>
      <c r="M1414" s="29" t="str" cm="1">
        <f t="array" ref="M1414">VLOOKUP($A1414, TblMedical[], COLUMN(TblMedical[Diabetes Status]), FALSE)</f>
        <v>Diabetes</v>
      </c>
      <c r="N1414" s="30" cm="1">
        <f t="array" ref="N1414">VLOOKUP($A1414, TblHospital[], COLUMN(TblHospital[DateofBirth]), FALSE)</f>
        <v>28838</v>
      </c>
      <c r="O1414" s="35" t="str" cm="1">
        <f t="array" ref="O1414">VLOOKUP($A1414, TblHospital[], COLUMN(TblHospital[Hospital tier]), FALSE)</f>
        <v>tier - 2</v>
      </c>
      <c r="P1414" s="35" t="str" cm="1">
        <f t="array" ref="P1414">VLOOKUP($A1414, TblHospital[], COLUMN(TblHospital[City tier]), FALSE)</f>
        <v>tier - 1</v>
      </c>
      <c r="Q1414" s="35" t="str" cm="1">
        <f t="array" ref="Q1414">VLOOKUP($A1414, TblHospital[],COLUMN(TblHospital[State ID]), FALSE)</f>
        <v>R1013</v>
      </c>
      <c r="R1414" s="31"/>
      <c r="S1414" s="31"/>
      <c r="T1414" s="31"/>
    </row>
    <row r="1415" spans="1:20" x14ac:dyDescent="0.25">
      <c r="A1415" s="39" t="str">
        <f>TblNames[[#This Row],[Customer ID]]</f>
        <v>Id1414</v>
      </c>
      <c r="B1415" s="29" t="str" cm="1">
        <f t="array" ref="B1415">VLOOKUP($A1415, TblNames[], COLUMN(TblNames[First Name]), FALSE)</f>
        <v>Matthew</v>
      </c>
      <c r="C1415" s="29" cm="1">
        <f t="array" ref="C1415">VLOOKUP($A1415, TblMedical[], COLUMN(TblMedical[HBA1C]), FALSE)</f>
        <v>5.71</v>
      </c>
      <c r="D1415" s="34" cm="1">
        <f t="array" ref="D1415">VLOOKUP($A1415, TblHospital[], COLUMN(TblHospital[Charges]), FALSE)</f>
        <v>7526.71</v>
      </c>
      <c r="E1415" s="40" cm="1">
        <f t="array" ref="E1415">VLOOKUP($A1415, TblHospital[], COLUMN(TblHospital[Age]), FALSE)</f>
        <v>46</v>
      </c>
      <c r="F1415" s="29" cm="1">
        <f t="array" ref="F1415">VLOOKUP($A1415, TblMedical[], COLUMN(TblMedical[BMI]), FALSE)</f>
        <v>19.855</v>
      </c>
      <c r="G1415" s="29" t="str" cm="1">
        <f t="array" ref="G1415">VLOOKUP($A1415, TblMedical[], COLUMN(TblMedical[Heart Issues]), FALSE)</f>
        <v>Yes</v>
      </c>
      <c r="H1415" s="29" t="str" cm="1">
        <f t="array" ref="H1415">VLOOKUP($A1415, TblMedical[], COLUMN(TblMedical[Any Transplants]), FALSE)</f>
        <v>No</v>
      </c>
      <c r="I1415" s="29" t="str" cm="1">
        <f t="array" ref="I1415">VLOOKUP($A1415, TblMedical[], COLUMN(TblMedical[Cancer history]), FALSE)</f>
        <v>No</v>
      </c>
      <c r="J1415" s="29">
        <f>VLOOKUP($A1415, TblMedical[], 9, FALSE)</f>
        <v>0</v>
      </c>
      <c r="K1415" s="29" t="str" cm="1">
        <f t="array" ref="K1415">VLOOKUP($A1415, TblMedical[], COLUMN(TblMedical[Smoker]), FALSE)</f>
        <v>No</v>
      </c>
      <c r="L1415" s="29" t="str" cm="1">
        <f t="array" ref="L1415">VLOOKUP($A1415, TblMedical[], COLUMN(TblMedical[Weight Status]), FALSE)</f>
        <v>Normal Weight</v>
      </c>
      <c r="M1415" s="29" t="str" cm="1">
        <f t="array" ref="M1415">VLOOKUP($A1415, TblMedical[], COLUMN(TblMedical[Diabetes Status]), FALSE)</f>
        <v>Normal</v>
      </c>
      <c r="N1415" s="30" cm="1">
        <f t="array" ref="N1415">VLOOKUP($A1415, TblHospital[], COLUMN(TblHospital[DateofBirth]), FALSE)</f>
        <v>28043</v>
      </c>
      <c r="O1415" s="35" t="str" cm="1">
        <f t="array" ref="O1415">VLOOKUP($A1415, TblHospital[], COLUMN(TblHospital[Hospital tier]), FALSE)</f>
        <v>tier - 3</v>
      </c>
      <c r="P1415" s="35" t="str" cm="1">
        <f t="array" ref="P1415">VLOOKUP($A1415, TblHospital[], COLUMN(TblHospital[City tier]), FALSE)</f>
        <v>tier - 1</v>
      </c>
      <c r="Q1415" s="35" t="str" cm="1">
        <f t="array" ref="Q1415">VLOOKUP($A1415, TblHospital[],COLUMN(TblHospital[State ID]), FALSE)</f>
        <v>R1012</v>
      </c>
      <c r="R1415" s="31"/>
      <c r="S1415" s="31"/>
      <c r="T1415" s="31"/>
    </row>
    <row r="1416" spans="1:20" x14ac:dyDescent="0.25">
      <c r="A1416" s="39" t="str">
        <f>TblNames[[#This Row],[Customer ID]]</f>
        <v>Id1415</v>
      </c>
      <c r="B1416" s="29" t="str" cm="1">
        <f t="array" ref="B1416">VLOOKUP($A1416, TblNames[], COLUMN(TblNames[First Name]), FALSE)</f>
        <v xml:space="preserve">  Ruben Dario</v>
      </c>
      <c r="C1416" s="29" cm="1">
        <f t="array" ref="C1416">VLOOKUP($A1416, TblMedical[], COLUMN(TblMedical[HBA1C]), FALSE)</f>
        <v>11.71</v>
      </c>
      <c r="D1416" s="34" cm="1">
        <f t="array" ref="D1416">VLOOKUP($A1416, TblHospital[], COLUMN(TblHospital[Charges]), FALSE)</f>
        <v>7518.03</v>
      </c>
      <c r="E1416" s="40" cm="1">
        <f t="array" ref="E1416">VLOOKUP($A1416, TblHospital[], COLUMN(TblHospital[Age]), FALSE)</f>
        <v>44</v>
      </c>
      <c r="F1416" s="29" cm="1">
        <f t="array" ref="F1416">VLOOKUP($A1416, TblMedical[], COLUMN(TblMedical[BMI]), FALSE)</f>
        <v>25.364999999999998</v>
      </c>
      <c r="G1416" s="29" t="str" cm="1">
        <f t="array" ref="G1416">VLOOKUP($A1416, TblMedical[], COLUMN(TblMedical[Heart Issues]), FALSE)</f>
        <v>No</v>
      </c>
      <c r="H1416" s="29" t="str" cm="1">
        <f t="array" ref="H1416">VLOOKUP($A1416, TblMedical[], COLUMN(TblMedical[Any Transplants]), FALSE)</f>
        <v>No</v>
      </c>
      <c r="I1416" s="29" t="str" cm="1">
        <f t="array" ref="I1416">VLOOKUP($A1416, TblMedical[], COLUMN(TblMedical[Cancer history]), FALSE)</f>
        <v>No</v>
      </c>
      <c r="J1416" s="29">
        <f>VLOOKUP($A1416, TblMedical[], 9, FALSE)</f>
        <v>0</v>
      </c>
      <c r="K1416" s="29" t="str" cm="1">
        <f t="array" ref="K1416">VLOOKUP($A1416, TblMedical[], COLUMN(TblMedical[Smoker]), FALSE)</f>
        <v>No</v>
      </c>
      <c r="L1416" s="29" t="str" cm="1">
        <f t="array" ref="L1416">VLOOKUP($A1416, TblMedical[], COLUMN(TblMedical[Weight Status]), FALSE)</f>
        <v>Overweight</v>
      </c>
      <c r="M1416" s="29" t="str" cm="1">
        <f t="array" ref="M1416">VLOOKUP($A1416, TblMedical[], COLUMN(TblMedical[Diabetes Status]), FALSE)</f>
        <v>Diabetes</v>
      </c>
      <c r="N1416" s="30" cm="1">
        <f t="array" ref="N1416">VLOOKUP($A1416, TblHospital[], COLUMN(TblHospital[DateofBirth]), FALSE)</f>
        <v>28781</v>
      </c>
      <c r="O1416" s="35" t="str" cm="1">
        <f t="array" ref="O1416">VLOOKUP($A1416, TblHospital[], COLUMN(TblHospital[Hospital tier]), FALSE)</f>
        <v>tier - 2</v>
      </c>
      <c r="P1416" s="35" t="str" cm="1">
        <f t="array" ref="P1416">VLOOKUP($A1416, TblHospital[], COLUMN(TblHospital[City tier]), FALSE)</f>
        <v>tier - 3</v>
      </c>
      <c r="Q1416" s="35" t="str" cm="1">
        <f t="array" ref="Q1416">VLOOKUP($A1416, TblHospital[],COLUMN(TblHospital[State ID]), FALSE)</f>
        <v>R1012</v>
      </c>
      <c r="R1416" s="31"/>
      <c r="S1416" s="31"/>
      <c r="T1416" s="31"/>
    </row>
    <row r="1417" spans="1:20" x14ac:dyDescent="0.25">
      <c r="A1417" s="39" t="str">
        <f>TblNames[[#This Row],[Customer ID]]</f>
        <v>Id1416</v>
      </c>
      <c r="B1417" s="29" t="str" cm="1">
        <f t="array" ref="B1417">VLOOKUP($A1417, TblNames[], COLUMN(TblNames[First Name]), FALSE)</f>
        <v>Kevin</v>
      </c>
      <c r="C1417" s="29" cm="1">
        <f t="array" ref="C1417">VLOOKUP($A1417, TblMedical[], COLUMN(TblMedical[HBA1C]), FALSE)</f>
        <v>6.17</v>
      </c>
      <c r="D1417" s="34" cm="1">
        <f t="array" ref="D1417">VLOOKUP($A1417, TblHospital[], COLUMN(TblHospital[Charges]), FALSE)</f>
        <v>7512.27</v>
      </c>
      <c r="E1417" s="40" cm="1">
        <f t="array" ref="E1417">VLOOKUP($A1417, TblHospital[], COLUMN(TblHospital[Age]), FALSE)</f>
        <v>40</v>
      </c>
      <c r="F1417" s="29" cm="1">
        <f t="array" ref="F1417">VLOOKUP($A1417, TblMedical[], COLUMN(TblMedical[BMI]), FALSE)</f>
        <v>29.6</v>
      </c>
      <c r="G1417" s="29" t="str" cm="1">
        <f t="array" ref="G1417">VLOOKUP($A1417, TblMedical[], COLUMN(TblMedical[Heart Issues]), FALSE)</f>
        <v>Yes</v>
      </c>
      <c r="H1417" s="29" t="str" cm="1">
        <f t="array" ref="H1417">VLOOKUP($A1417, TblMedical[], COLUMN(TblMedical[Any Transplants]), FALSE)</f>
        <v>No</v>
      </c>
      <c r="I1417" s="29" t="str" cm="1">
        <f t="array" ref="I1417">VLOOKUP($A1417, TblMedical[], COLUMN(TblMedical[Cancer history]), FALSE)</f>
        <v>Yes</v>
      </c>
      <c r="J1417" s="29">
        <f>VLOOKUP($A1417, TblMedical[], 9, FALSE)</f>
        <v>1</v>
      </c>
      <c r="K1417" s="29" t="str" cm="1">
        <f t="array" ref="K1417">VLOOKUP($A1417, TblMedical[], COLUMN(TblMedical[Smoker]), FALSE)</f>
        <v>No</v>
      </c>
      <c r="L1417" s="29" t="str" cm="1">
        <f t="array" ref="L1417">VLOOKUP($A1417, TblMedical[], COLUMN(TblMedical[Weight Status]), FALSE)</f>
        <v>Overweight</v>
      </c>
      <c r="M1417" s="29" t="str" cm="1">
        <f t="array" ref="M1417">VLOOKUP($A1417, TblMedical[], COLUMN(TblMedical[Diabetes Status]), FALSE)</f>
        <v>Prediabetes</v>
      </c>
      <c r="N1417" s="30" cm="1">
        <f t="array" ref="N1417">VLOOKUP($A1417, TblHospital[], COLUMN(TblHospital[DateofBirth]), FALSE)</f>
        <v>30507</v>
      </c>
      <c r="O1417" s="35" t="str" cm="1">
        <f t="array" ref="O1417">VLOOKUP($A1417, TblHospital[], COLUMN(TblHospital[Hospital tier]), FALSE)</f>
        <v>tier - 3</v>
      </c>
      <c r="P1417" s="35" t="str" cm="1">
        <f t="array" ref="P1417">VLOOKUP($A1417, TblHospital[], COLUMN(TblHospital[City tier]), FALSE)</f>
        <v>tier - 2</v>
      </c>
      <c r="Q1417" s="35" t="str" cm="1">
        <f t="array" ref="Q1417">VLOOKUP($A1417, TblHospital[],COLUMN(TblHospital[State ID]), FALSE)</f>
        <v>R1011</v>
      </c>
      <c r="R1417" s="31"/>
      <c r="S1417" s="31"/>
      <c r="T1417" s="31"/>
    </row>
    <row r="1418" spans="1:20" x14ac:dyDescent="0.25">
      <c r="A1418" s="39" t="str">
        <f>TblNames[[#This Row],[Customer ID]]</f>
        <v>Id1417</v>
      </c>
      <c r="B1418" s="29" t="str" cm="1">
        <f t="array" ref="B1418">VLOOKUP($A1418, TblNames[], COLUMN(TblNames[First Name]), FALSE)</f>
        <v>Lindsay M</v>
      </c>
      <c r="C1418" s="29" cm="1">
        <f t="array" ref="C1418">VLOOKUP($A1418, TblMedical[], COLUMN(TblMedical[HBA1C]), FALSE)</f>
        <v>6.1</v>
      </c>
      <c r="D1418" s="34" cm="1">
        <f t="array" ref="D1418">VLOOKUP($A1418, TblHospital[], COLUMN(TblHospital[Charges]), FALSE)</f>
        <v>7504.3</v>
      </c>
      <c r="E1418" s="40" cm="1">
        <f t="array" ref="E1418">VLOOKUP($A1418, TblHospital[], COLUMN(TblHospital[Age]), FALSE)</f>
        <v>25</v>
      </c>
      <c r="F1418" s="29" cm="1">
        <f t="array" ref="F1418">VLOOKUP($A1418, TblMedical[], COLUMN(TblMedical[BMI]), FALSE)</f>
        <v>39.43</v>
      </c>
      <c r="G1418" s="29" t="str" cm="1">
        <f t="array" ref="G1418">VLOOKUP($A1418, TblMedical[], COLUMN(TblMedical[Heart Issues]), FALSE)</f>
        <v>Yes</v>
      </c>
      <c r="H1418" s="29" t="str" cm="1">
        <f t="array" ref="H1418">VLOOKUP($A1418, TblMedical[], COLUMN(TblMedical[Any Transplants]), FALSE)</f>
        <v>No</v>
      </c>
      <c r="I1418" s="29" t="str" cm="1">
        <f t="array" ref="I1418">VLOOKUP($A1418, TblMedical[], COLUMN(TblMedical[Cancer history]), FALSE)</f>
        <v>Yes</v>
      </c>
      <c r="J1418" s="29">
        <f>VLOOKUP($A1418, TblMedical[], 9, FALSE)</f>
        <v>1</v>
      </c>
      <c r="K1418" s="29" t="str" cm="1">
        <f t="array" ref="K1418">VLOOKUP($A1418, TblMedical[], COLUMN(TblMedical[Smoker]), FALSE)</f>
        <v>No</v>
      </c>
      <c r="L1418" s="29" t="str" cm="1">
        <f t="array" ref="L1418">VLOOKUP($A1418, TblMedical[], COLUMN(TblMedical[Weight Status]), FALSE)</f>
        <v>Obesity</v>
      </c>
      <c r="M1418" s="29" t="str" cm="1">
        <f t="array" ref="M1418">VLOOKUP($A1418, TblMedical[], COLUMN(TblMedical[Diabetes Status]), FALSE)</f>
        <v>Prediabetes</v>
      </c>
      <c r="N1418" s="30" cm="1">
        <f t="array" ref="N1418">VLOOKUP($A1418, TblHospital[], COLUMN(TblHospital[DateofBirth]), FALSE)</f>
        <v>35731</v>
      </c>
      <c r="O1418" s="35" t="str" cm="1">
        <f t="array" ref="O1418">VLOOKUP($A1418, TblHospital[], COLUMN(TblHospital[Hospital tier]), FALSE)</f>
        <v>tier - 2</v>
      </c>
      <c r="P1418" s="35" t="str" cm="1">
        <f t="array" ref="P1418">VLOOKUP($A1418, TblHospital[], COLUMN(TblHospital[City tier]), FALSE)</f>
        <v>tier - 1</v>
      </c>
      <c r="Q1418" s="35" t="str" cm="1">
        <f t="array" ref="Q1418">VLOOKUP($A1418, TblHospital[],COLUMN(TblHospital[State ID]), FALSE)</f>
        <v>R1012</v>
      </c>
      <c r="R1418" s="31"/>
      <c r="S1418" s="31"/>
      <c r="T1418" s="31"/>
    </row>
    <row r="1419" spans="1:20" x14ac:dyDescent="0.25">
      <c r="A1419" s="39" t="str">
        <f>TblNames[[#This Row],[Customer ID]]</f>
        <v>Id1418</v>
      </c>
      <c r="B1419" s="29" t="str" cm="1">
        <f t="array" ref="B1419">VLOOKUP($A1419, TblNames[], COLUMN(TblNames[First Name]), FALSE)</f>
        <v>Amanda</v>
      </c>
      <c r="C1419" s="29" cm="1">
        <f t="array" ref="C1419">VLOOKUP($A1419, TblMedical[], COLUMN(TblMedical[HBA1C]), FALSE)</f>
        <v>5.19</v>
      </c>
      <c r="D1419" s="34" cm="1">
        <f t="array" ref="D1419">VLOOKUP($A1419, TblHospital[], COLUMN(TblHospital[Charges]), FALSE)</f>
        <v>7494.63</v>
      </c>
      <c r="E1419" s="40" cm="1">
        <f t="array" ref="E1419">VLOOKUP($A1419, TblHospital[], COLUMN(TblHospital[Age]), FALSE)</f>
        <v>34</v>
      </c>
      <c r="F1419" s="29" cm="1">
        <f t="array" ref="F1419">VLOOKUP($A1419, TblMedical[], COLUMN(TblMedical[BMI]), FALSE)</f>
        <v>27.34</v>
      </c>
      <c r="G1419" s="29" t="str" cm="1">
        <f t="array" ref="G1419">VLOOKUP($A1419, TblMedical[], COLUMN(TblMedical[Heart Issues]), FALSE)</f>
        <v>Yes</v>
      </c>
      <c r="H1419" s="29" t="str" cm="1">
        <f t="array" ref="H1419">VLOOKUP($A1419, TblMedical[], COLUMN(TblMedical[Any Transplants]), FALSE)</f>
        <v>No</v>
      </c>
      <c r="I1419" s="29" t="str" cm="1">
        <f t="array" ref="I1419">VLOOKUP($A1419, TblMedical[], COLUMN(TblMedical[Cancer history]), FALSE)</f>
        <v>No</v>
      </c>
      <c r="J1419" s="29">
        <f>VLOOKUP($A1419, TblMedical[], 9, FALSE)</f>
        <v>1</v>
      </c>
      <c r="K1419" s="29" t="str" cm="1">
        <f t="array" ref="K1419">VLOOKUP($A1419, TblMedical[], COLUMN(TblMedical[Smoker]), FALSE)</f>
        <v>No</v>
      </c>
      <c r="L1419" s="29" t="str" cm="1">
        <f t="array" ref="L1419">VLOOKUP($A1419, TblMedical[], COLUMN(TblMedical[Weight Status]), FALSE)</f>
        <v>Overweight</v>
      </c>
      <c r="M1419" s="29" t="str" cm="1">
        <f t="array" ref="M1419">VLOOKUP($A1419, TblMedical[], COLUMN(TblMedical[Diabetes Status]), FALSE)</f>
        <v>Normal</v>
      </c>
      <c r="N1419" s="30" cm="1">
        <f t="array" ref="N1419">VLOOKUP($A1419, TblHospital[], COLUMN(TblHospital[DateofBirth]), FALSE)</f>
        <v>32492</v>
      </c>
      <c r="O1419" s="35" t="str" cm="1">
        <f t="array" ref="O1419">VLOOKUP($A1419, TblHospital[], COLUMN(TblHospital[Hospital tier]), FALSE)</f>
        <v>tier - 2</v>
      </c>
      <c r="P1419" s="35" t="str" cm="1">
        <f t="array" ref="P1419">VLOOKUP($A1419, TblHospital[], COLUMN(TblHospital[City tier]), FALSE)</f>
        <v>tier - 3</v>
      </c>
      <c r="Q1419" s="35" t="str" cm="1">
        <f t="array" ref="Q1419">VLOOKUP($A1419, TblHospital[],COLUMN(TblHospital[State ID]), FALSE)</f>
        <v>R1025</v>
      </c>
      <c r="R1419" s="31"/>
      <c r="S1419" s="31"/>
      <c r="T1419" s="31"/>
    </row>
    <row r="1420" spans="1:20" x14ac:dyDescent="0.25">
      <c r="A1420" s="39" t="str">
        <f>TblNames[[#This Row],[Customer ID]]</f>
        <v>Id1419</v>
      </c>
      <c r="B1420" s="29" t="str" cm="1">
        <f t="array" ref="B1420">VLOOKUP($A1420, TblNames[], COLUMN(TblNames[First Name]), FALSE)</f>
        <v>James</v>
      </c>
      <c r="C1420" s="29" cm="1">
        <f t="array" ref="C1420">VLOOKUP($A1420, TblMedical[], COLUMN(TblMedical[HBA1C]), FALSE)</f>
        <v>5.37</v>
      </c>
      <c r="D1420" s="34" cm="1">
        <f t="array" ref="D1420">VLOOKUP($A1420, TblHospital[], COLUMN(TblHospital[Charges]), FALSE)</f>
        <v>7487.38</v>
      </c>
      <c r="E1420" s="40" cm="1">
        <f t="array" ref="E1420">VLOOKUP($A1420, TblHospital[], COLUMN(TblHospital[Age]), FALSE)</f>
        <v>27</v>
      </c>
      <c r="F1420" s="29" cm="1">
        <f t="array" ref="F1420">VLOOKUP($A1420, TblMedical[], COLUMN(TblMedical[BMI]), FALSE)</f>
        <v>39.01</v>
      </c>
      <c r="G1420" s="29" t="str" cm="1">
        <f t="array" ref="G1420">VLOOKUP($A1420, TblMedical[], COLUMN(TblMedical[Heart Issues]), FALSE)</f>
        <v>Yes</v>
      </c>
      <c r="H1420" s="29" t="str" cm="1">
        <f t="array" ref="H1420">VLOOKUP($A1420, TblMedical[], COLUMN(TblMedical[Any Transplants]), FALSE)</f>
        <v>No</v>
      </c>
      <c r="I1420" s="29" t="str" cm="1">
        <f t="array" ref="I1420">VLOOKUP($A1420, TblMedical[], COLUMN(TblMedical[Cancer history]), FALSE)</f>
        <v>No</v>
      </c>
      <c r="J1420" s="29">
        <f>VLOOKUP($A1420, TblMedical[], 9, FALSE)</f>
        <v>0</v>
      </c>
      <c r="K1420" s="29" t="str" cm="1">
        <f t="array" ref="K1420">VLOOKUP($A1420, TblMedical[], COLUMN(TblMedical[Smoker]), FALSE)</f>
        <v>No</v>
      </c>
      <c r="L1420" s="29" t="str" cm="1">
        <f t="array" ref="L1420">VLOOKUP($A1420, TblMedical[], COLUMN(TblMedical[Weight Status]), FALSE)</f>
        <v>Obesity</v>
      </c>
      <c r="M1420" s="29" t="str" cm="1">
        <f t="array" ref="M1420">VLOOKUP($A1420, TblMedical[], COLUMN(TblMedical[Diabetes Status]), FALSE)</f>
        <v>Normal</v>
      </c>
      <c r="N1420" s="30" cm="1">
        <f t="array" ref="N1420">VLOOKUP($A1420, TblHospital[], COLUMN(TblHospital[DateofBirth]), FALSE)</f>
        <v>35230</v>
      </c>
      <c r="O1420" s="35" t="str" cm="1">
        <f t="array" ref="O1420">VLOOKUP($A1420, TblHospital[], COLUMN(TblHospital[Hospital tier]), FALSE)</f>
        <v>tier - 2</v>
      </c>
      <c r="P1420" s="35" t="str" cm="1">
        <f t="array" ref="P1420">VLOOKUP($A1420, TblHospital[], COLUMN(TblHospital[City tier]), FALSE)</f>
        <v>tier - 3</v>
      </c>
      <c r="Q1420" s="35" t="str" cm="1">
        <f t="array" ref="Q1420">VLOOKUP($A1420, TblHospital[],COLUMN(TblHospital[State ID]), FALSE)</f>
        <v>R1012</v>
      </c>
      <c r="R1420" s="31"/>
      <c r="S1420" s="31"/>
      <c r="T1420" s="31"/>
    </row>
    <row r="1421" spans="1:20" x14ac:dyDescent="0.25">
      <c r="A1421" s="39" t="str">
        <f>TblNames[[#This Row],[Customer ID]]</f>
        <v>Id1420</v>
      </c>
      <c r="B1421" s="29" t="str" cm="1">
        <f t="array" ref="B1421">VLOOKUP($A1421, TblNames[], COLUMN(TblNames[First Name]), FALSE)</f>
        <v>Samuel H</v>
      </c>
      <c r="C1421" s="29" cm="1">
        <f t="array" ref="C1421">VLOOKUP($A1421, TblMedical[], COLUMN(TblMedical[HBA1C]), FALSE)</f>
        <v>10.82</v>
      </c>
      <c r="D1421" s="34" cm="1">
        <f t="array" ref="D1421">VLOOKUP($A1421, TblHospital[], COLUMN(TblHospital[Charges]), FALSE)</f>
        <v>7463.51</v>
      </c>
      <c r="E1421" s="40" cm="1">
        <f t="array" ref="E1421">VLOOKUP($A1421, TblHospital[], COLUMN(TblHospital[Age]), FALSE)</f>
        <v>56</v>
      </c>
      <c r="F1421" s="29" cm="1">
        <f t="array" ref="F1421">VLOOKUP($A1421, TblMedical[], COLUMN(TblMedical[BMI]), FALSE)</f>
        <v>18.989999999999998</v>
      </c>
      <c r="G1421" s="29" t="str" cm="1">
        <f t="array" ref="G1421">VLOOKUP($A1421, TblMedical[], COLUMN(TblMedical[Heart Issues]), FALSE)</f>
        <v>Yes</v>
      </c>
      <c r="H1421" s="29" t="str" cm="1">
        <f t="array" ref="H1421">VLOOKUP($A1421, TblMedical[], COLUMN(TblMedical[Any Transplants]), FALSE)</f>
        <v>No</v>
      </c>
      <c r="I1421" s="29" t="str" cm="1">
        <f t="array" ref="I1421">VLOOKUP($A1421, TblMedical[], COLUMN(TblMedical[Cancer history]), FALSE)</f>
        <v>No</v>
      </c>
      <c r="J1421" s="29">
        <f>VLOOKUP($A1421, TblMedical[], 9, FALSE)</f>
        <v>0</v>
      </c>
      <c r="K1421" s="29" t="str" cm="1">
        <f t="array" ref="K1421">VLOOKUP($A1421, TblMedical[], COLUMN(TblMedical[Smoker]), FALSE)</f>
        <v>No</v>
      </c>
      <c r="L1421" s="29" t="str" cm="1">
        <f t="array" ref="L1421">VLOOKUP($A1421, TblMedical[], COLUMN(TblMedical[Weight Status]), FALSE)</f>
        <v>Normal Weight</v>
      </c>
      <c r="M1421" s="29" t="str" cm="1">
        <f t="array" ref="M1421">VLOOKUP($A1421, TblMedical[], COLUMN(TblMedical[Diabetes Status]), FALSE)</f>
        <v>Diabetes</v>
      </c>
      <c r="N1421" s="30" cm="1">
        <f t="array" ref="N1421">VLOOKUP($A1421, TblHospital[], COLUMN(TblHospital[DateofBirth]), FALSE)</f>
        <v>24688</v>
      </c>
      <c r="O1421" s="35" t="str" cm="1">
        <f t="array" ref="O1421">VLOOKUP($A1421, TblHospital[], COLUMN(TblHospital[Hospital tier]), FALSE)</f>
        <v>tier - 3</v>
      </c>
      <c r="P1421" s="35" t="str" cm="1">
        <f t="array" ref="P1421">VLOOKUP($A1421, TblHospital[], COLUMN(TblHospital[City tier]), FALSE)</f>
        <v>tier - 3</v>
      </c>
      <c r="Q1421" s="35" t="str" cm="1">
        <f t="array" ref="Q1421">VLOOKUP($A1421, TblHospital[],COLUMN(TblHospital[State ID]), FALSE)</f>
        <v>R1013</v>
      </c>
      <c r="R1421" s="31"/>
      <c r="S1421" s="31"/>
      <c r="T1421" s="31"/>
    </row>
    <row r="1422" spans="1:20" x14ac:dyDescent="0.25">
      <c r="A1422" s="39" t="str">
        <f>TblNames[[#This Row],[Customer ID]]</f>
        <v>Id1421</v>
      </c>
      <c r="B1422" s="29" t="str" cm="1">
        <f t="array" ref="B1422">VLOOKUP($A1422, TblNames[], COLUMN(TblNames[First Name]), FALSE)</f>
        <v>Jenni</v>
      </c>
      <c r="C1422" s="29" cm="1">
        <f t="array" ref="C1422">VLOOKUP($A1422, TblMedical[], COLUMN(TblMedical[HBA1C]), FALSE)</f>
        <v>6.06</v>
      </c>
      <c r="D1422" s="34" cm="1">
        <f t="array" ref="D1422">VLOOKUP($A1422, TblHospital[], COLUMN(TblHospital[Charges]), FALSE)</f>
        <v>7450.36</v>
      </c>
      <c r="E1422" s="40" cm="1">
        <f t="array" ref="E1422">VLOOKUP($A1422, TblHospital[], COLUMN(TblHospital[Age]), FALSE)</f>
        <v>22</v>
      </c>
      <c r="F1422" s="29" cm="1">
        <f t="array" ref="F1422">VLOOKUP($A1422, TblMedical[], COLUMN(TblMedical[BMI]), FALSE)</f>
        <v>42.3</v>
      </c>
      <c r="G1422" s="29" t="str" cm="1">
        <f t="array" ref="G1422">VLOOKUP($A1422, TblMedical[], COLUMN(TblMedical[Heart Issues]), FALSE)</f>
        <v>Yes</v>
      </c>
      <c r="H1422" s="29" t="str" cm="1">
        <f t="array" ref="H1422">VLOOKUP($A1422, TblMedical[], COLUMN(TblMedical[Any Transplants]), FALSE)</f>
        <v>No</v>
      </c>
      <c r="I1422" s="29" t="str" cm="1">
        <f t="array" ref="I1422">VLOOKUP($A1422, TblMedical[], COLUMN(TblMedical[Cancer history]), FALSE)</f>
        <v>No</v>
      </c>
      <c r="J1422" s="29">
        <f>VLOOKUP($A1422, TblMedical[], 9, FALSE)</f>
        <v>0</v>
      </c>
      <c r="K1422" s="29" t="str" cm="1">
        <f t="array" ref="K1422">VLOOKUP($A1422, TblMedical[], COLUMN(TblMedical[Smoker]), FALSE)</f>
        <v>No</v>
      </c>
      <c r="L1422" s="29" t="str" cm="1">
        <f t="array" ref="L1422">VLOOKUP($A1422, TblMedical[], COLUMN(TblMedical[Weight Status]), FALSE)</f>
        <v>Obesity</v>
      </c>
      <c r="M1422" s="29" t="str" cm="1">
        <f t="array" ref="M1422">VLOOKUP($A1422, TblMedical[], COLUMN(TblMedical[Diabetes Status]), FALSE)</f>
        <v>Prediabetes</v>
      </c>
      <c r="N1422" s="30" cm="1">
        <f t="array" ref="N1422">VLOOKUP($A1422, TblHospital[], COLUMN(TblHospital[DateofBirth]), FALSE)</f>
        <v>37043</v>
      </c>
      <c r="O1422" s="35" t="str" cm="1">
        <f t="array" ref="O1422">VLOOKUP($A1422, TblHospital[], COLUMN(TblHospital[Hospital tier]), FALSE)</f>
        <v>tier - 2</v>
      </c>
      <c r="P1422" s="35" t="str" cm="1">
        <f t="array" ref="P1422">VLOOKUP($A1422, TblHospital[], COLUMN(TblHospital[City tier]), FALSE)</f>
        <v>tier - 2</v>
      </c>
      <c r="Q1422" s="35" t="str" cm="1">
        <f t="array" ref="Q1422">VLOOKUP($A1422, TblHospital[],COLUMN(TblHospital[State ID]), FALSE)</f>
        <v>R1012</v>
      </c>
      <c r="R1422" s="31"/>
      <c r="S1422" s="31"/>
      <c r="T1422" s="31"/>
    </row>
    <row r="1423" spans="1:20" x14ac:dyDescent="0.25">
      <c r="A1423" s="39" t="str">
        <f>TblNames[[#This Row],[Customer ID]]</f>
        <v>Id1422</v>
      </c>
      <c r="B1423" s="29" t="str" cm="1">
        <f t="array" ref="B1423">VLOOKUP($A1423, TblNames[], COLUMN(TblNames[First Name]), FALSE)</f>
        <v>Estuardo F</v>
      </c>
      <c r="C1423" s="29" cm="1">
        <f t="array" ref="C1423">VLOOKUP($A1423, TblMedical[], COLUMN(TblMedical[HBA1C]), FALSE)</f>
        <v>5.91</v>
      </c>
      <c r="D1423" s="34" cm="1">
        <f t="array" ref="D1423">VLOOKUP($A1423, TblHospital[], COLUMN(TblHospital[Charges]), FALSE)</f>
        <v>7448.4</v>
      </c>
      <c r="E1423" s="40" cm="1">
        <f t="array" ref="E1423">VLOOKUP($A1423, TblHospital[], COLUMN(TblHospital[Age]), FALSE)</f>
        <v>45</v>
      </c>
      <c r="F1423" s="29" cm="1">
        <f t="array" ref="F1423">VLOOKUP($A1423, TblMedical[], COLUMN(TblMedical[BMI]), FALSE)</f>
        <v>39.805</v>
      </c>
      <c r="G1423" s="29" t="str" cm="1">
        <f t="array" ref="G1423">VLOOKUP($A1423, TblMedical[], COLUMN(TblMedical[Heart Issues]), FALSE)</f>
        <v>No</v>
      </c>
      <c r="H1423" s="29" t="str" cm="1">
        <f t="array" ref="H1423">VLOOKUP($A1423, TblMedical[], COLUMN(TblMedical[Any Transplants]), FALSE)</f>
        <v>No</v>
      </c>
      <c r="I1423" s="29" t="str" cm="1">
        <f t="array" ref="I1423">VLOOKUP($A1423, TblMedical[], COLUMN(TblMedical[Cancer history]), FALSE)</f>
        <v>No</v>
      </c>
      <c r="J1423" s="29">
        <f>VLOOKUP($A1423, TblMedical[], 9, FALSE)</f>
        <v>0</v>
      </c>
      <c r="K1423" s="29" t="str" cm="1">
        <f t="array" ref="K1423">VLOOKUP($A1423, TblMedical[], COLUMN(TblMedical[Smoker]), FALSE)</f>
        <v>No</v>
      </c>
      <c r="L1423" s="29" t="str" cm="1">
        <f t="array" ref="L1423">VLOOKUP($A1423, TblMedical[], COLUMN(TblMedical[Weight Status]), FALSE)</f>
        <v>Obesity</v>
      </c>
      <c r="M1423" s="29" t="str" cm="1">
        <f t="array" ref="M1423">VLOOKUP($A1423, TblMedical[], COLUMN(TblMedical[Diabetes Status]), FALSE)</f>
        <v>Normal</v>
      </c>
      <c r="N1423" s="30" cm="1">
        <f t="array" ref="N1423">VLOOKUP($A1423, TblHospital[], COLUMN(TblHospital[DateofBirth]), FALSE)</f>
        <v>28398</v>
      </c>
      <c r="O1423" s="35" t="str" cm="1">
        <f t="array" ref="O1423">VLOOKUP($A1423, TblHospital[], COLUMN(TblHospital[Hospital tier]), FALSE)</f>
        <v>tier - 3</v>
      </c>
      <c r="P1423" s="35" t="str" cm="1">
        <f t="array" ref="P1423">VLOOKUP($A1423, TblHospital[], COLUMN(TblHospital[City tier]), FALSE)</f>
        <v>tier - 3</v>
      </c>
      <c r="Q1423" s="35" t="str" cm="1">
        <f t="array" ref="Q1423">VLOOKUP($A1423, TblHospital[],COLUMN(TblHospital[State ID]), FALSE)</f>
        <v>R1017</v>
      </c>
      <c r="R1423" s="31"/>
      <c r="S1423" s="31"/>
      <c r="T1423" s="31"/>
    </row>
    <row r="1424" spans="1:20" x14ac:dyDescent="0.25">
      <c r="A1424" s="39" t="str">
        <f>TblNames[[#This Row],[Customer ID]]</f>
        <v>Id1423</v>
      </c>
      <c r="B1424" s="29" t="str" cm="1">
        <f t="array" ref="B1424">VLOOKUP($A1424, TblNames[], COLUMN(TblNames[First Name]), FALSE)</f>
        <v>Brett</v>
      </c>
      <c r="C1424" s="29" cm="1">
        <f t="array" ref="C1424">VLOOKUP($A1424, TblMedical[], COLUMN(TblMedical[HBA1C]), FALSE)</f>
        <v>5.87</v>
      </c>
      <c r="D1424" s="34" cm="1">
        <f t="array" ref="D1424">VLOOKUP($A1424, TblHospital[], COLUMN(TblHospital[Charges]), FALSE)</f>
        <v>7445.92</v>
      </c>
      <c r="E1424" s="40" cm="1">
        <f t="array" ref="E1424">VLOOKUP($A1424, TblHospital[], COLUMN(TblHospital[Age]), FALSE)</f>
        <v>45</v>
      </c>
      <c r="F1424" s="29" cm="1">
        <f t="array" ref="F1424">VLOOKUP($A1424, TblMedical[], COLUMN(TblMedical[BMI]), FALSE)</f>
        <v>33.700000000000003</v>
      </c>
      <c r="G1424" s="29" t="str" cm="1">
        <f t="array" ref="G1424">VLOOKUP($A1424, TblMedical[], COLUMN(TblMedical[Heart Issues]), FALSE)</f>
        <v>No</v>
      </c>
      <c r="H1424" s="29" t="str" cm="1">
        <f t="array" ref="H1424">VLOOKUP($A1424, TblMedical[], COLUMN(TblMedical[Any Transplants]), FALSE)</f>
        <v>No</v>
      </c>
      <c r="I1424" s="29" t="str" cm="1">
        <f t="array" ref="I1424">VLOOKUP($A1424, TblMedical[], COLUMN(TblMedical[Cancer history]), FALSE)</f>
        <v>No</v>
      </c>
      <c r="J1424" s="29">
        <f>VLOOKUP($A1424, TblMedical[], 9, FALSE)</f>
        <v>0</v>
      </c>
      <c r="K1424" s="29" t="str" cm="1">
        <f t="array" ref="K1424">VLOOKUP($A1424, TblMedical[], COLUMN(TblMedical[Smoker]), FALSE)</f>
        <v>No</v>
      </c>
      <c r="L1424" s="29" t="str" cm="1">
        <f t="array" ref="L1424">VLOOKUP($A1424, TblMedical[], COLUMN(TblMedical[Weight Status]), FALSE)</f>
        <v>Obesity</v>
      </c>
      <c r="M1424" s="29" t="str" cm="1">
        <f t="array" ref="M1424">VLOOKUP($A1424, TblMedical[], COLUMN(TblMedical[Diabetes Status]), FALSE)</f>
        <v>Normal</v>
      </c>
      <c r="N1424" s="30" cm="1">
        <f t="array" ref="N1424">VLOOKUP($A1424, TblHospital[], COLUMN(TblHospital[DateofBirth]), FALSE)</f>
        <v>28393</v>
      </c>
      <c r="O1424" s="35" t="str" cm="1">
        <f t="array" ref="O1424">VLOOKUP($A1424, TblHospital[], COLUMN(TblHospital[Hospital tier]), FALSE)</f>
        <v>tier - 3</v>
      </c>
      <c r="P1424" s="35" t="str" cm="1">
        <f t="array" ref="P1424">VLOOKUP($A1424, TblHospital[], COLUMN(TblHospital[City tier]), FALSE)</f>
        <v>tier - 1</v>
      </c>
      <c r="Q1424" s="35" t="str" cm="1">
        <f t="array" ref="Q1424">VLOOKUP($A1424, TblHospital[],COLUMN(TblHospital[State ID]), FALSE)</f>
        <v>R1011</v>
      </c>
      <c r="R1424" s="31"/>
      <c r="S1424" s="31"/>
      <c r="T1424" s="31"/>
    </row>
    <row r="1425" spans="1:20" x14ac:dyDescent="0.25">
      <c r="A1425" s="39" t="str">
        <f>TblNames[[#This Row],[Customer ID]]</f>
        <v>Id1424</v>
      </c>
      <c r="B1425" s="29" t="str" cm="1">
        <f t="array" ref="B1425">VLOOKUP($A1425, TblNames[], COLUMN(TblNames[First Name]), FALSE)</f>
        <v>Sharon E</v>
      </c>
      <c r="C1425" s="29" cm="1">
        <f t="array" ref="C1425">VLOOKUP($A1425, TblMedical[], COLUMN(TblMedical[HBA1C]), FALSE)</f>
        <v>6.22</v>
      </c>
      <c r="D1425" s="34" cm="1">
        <f t="array" ref="D1425">VLOOKUP($A1425, TblHospital[], COLUMN(TblHospital[Charges]), FALSE)</f>
        <v>7443.64</v>
      </c>
      <c r="E1425" s="40" cm="1">
        <f t="array" ref="E1425">VLOOKUP($A1425, TblHospital[], COLUMN(TblHospital[Age]), FALSE)</f>
        <v>43</v>
      </c>
      <c r="F1425" s="29" cm="1">
        <f t="array" ref="F1425">VLOOKUP($A1425, TblMedical[], COLUMN(TblMedical[BMI]), FALSE)</f>
        <v>36.195</v>
      </c>
      <c r="G1425" s="29" t="str" cm="1">
        <f t="array" ref="G1425">VLOOKUP($A1425, TblMedical[], COLUMN(TblMedical[Heart Issues]), FALSE)</f>
        <v>No</v>
      </c>
      <c r="H1425" s="29" t="str" cm="1">
        <f t="array" ref="H1425">VLOOKUP($A1425, TblMedical[], COLUMN(TblMedical[Any Transplants]), FALSE)</f>
        <v>No</v>
      </c>
      <c r="I1425" s="29" t="str" cm="1">
        <f t="array" ref="I1425">VLOOKUP($A1425, TblMedical[], COLUMN(TblMedical[Cancer history]), FALSE)</f>
        <v>No</v>
      </c>
      <c r="J1425" s="29">
        <f>VLOOKUP($A1425, TblMedical[], 9, FALSE)</f>
        <v>0</v>
      </c>
      <c r="K1425" s="29" t="str" cm="1">
        <f t="array" ref="K1425">VLOOKUP($A1425, TblMedical[], COLUMN(TblMedical[Smoker]), FALSE)</f>
        <v>No</v>
      </c>
      <c r="L1425" s="29" t="str" cm="1">
        <f t="array" ref="L1425">VLOOKUP($A1425, TblMedical[], COLUMN(TblMedical[Weight Status]), FALSE)</f>
        <v>Obesity</v>
      </c>
      <c r="M1425" s="29" t="str" cm="1">
        <f t="array" ref="M1425">VLOOKUP($A1425, TblMedical[], COLUMN(TblMedical[Diabetes Status]), FALSE)</f>
        <v>Prediabetes</v>
      </c>
      <c r="N1425" s="30" cm="1">
        <f t="array" ref="N1425">VLOOKUP($A1425, TblHospital[], COLUMN(TblHospital[DateofBirth]), FALSE)</f>
        <v>29409</v>
      </c>
      <c r="O1425" s="35" t="str" cm="1">
        <f t="array" ref="O1425">VLOOKUP($A1425, TblHospital[], COLUMN(TblHospital[Hospital tier]), FALSE)</f>
        <v>tier - 2</v>
      </c>
      <c r="P1425" s="35" t="str" cm="1">
        <f t="array" ref="P1425">VLOOKUP($A1425, TblHospital[], COLUMN(TblHospital[City tier]), FALSE)</f>
        <v>tier - 3</v>
      </c>
      <c r="Q1425" s="35" t="str" cm="1">
        <f t="array" ref="Q1425">VLOOKUP($A1425, TblHospital[],COLUMN(TblHospital[State ID]), FALSE)</f>
        <v>R1012</v>
      </c>
      <c r="R1425" s="31"/>
      <c r="S1425" s="31"/>
      <c r="T1425" s="31"/>
    </row>
    <row r="1426" spans="1:20" x14ac:dyDescent="0.25">
      <c r="A1426" s="39" t="str">
        <f>TblNames[[#This Row],[Customer ID]]</f>
        <v>Id1425</v>
      </c>
      <c r="B1426" s="29" t="str" cm="1">
        <f t="array" ref="B1426">VLOOKUP($A1426, TblNames[], COLUMN(TblNames[First Name]), FALSE)</f>
        <v>Jacob W√¶ver</v>
      </c>
      <c r="C1426" s="29" cm="1">
        <f t="array" ref="C1426">VLOOKUP($A1426, TblMedical[], COLUMN(TblMedical[HBA1C]), FALSE)</f>
        <v>5.73</v>
      </c>
      <c r="D1426" s="34" cm="1">
        <f t="array" ref="D1426">VLOOKUP($A1426, TblHospital[], COLUMN(TblHospital[Charges]), FALSE)</f>
        <v>7441.5</v>
      </c>
      <c r="E1426" s="40" cm="1">
        <f t="array" ref="E1426">VLOOKUP($A1426, TblHospital[], COLUMN(TblHospital[Age]), FALSE)</f>
        <v>43</v>
      </c>
      <c r="F1426" s="29" cm="1">
        <f t="array" ref="F1426">VLOOKUP($A1426, TblMedical[], COLUMN(TblMedical[BMI]), FALSE)</f>
        <v>32.6</v>
      </c>
      <c r="G1426" s="29" t="str" cm="1">
        <f t="array" ref="G1426">VLOOKUP($A1426, TblMedical[], COLUMN(TblMedical[Heart Issues]), FALSE)</f>
        <v>No</v>
      </c>
      <c r="H1426" s="29" t="str" cm="1">
        <f t="array" ref="H1426">VLOOKUP($A1426, TblMedical[], COLUMN(TblMedical[Any Transplants]), FALSE)</f>
        <v>No</v>
      </c>
      <c r="I1426" s="29" t="str" cm="1">
        <f t="array" ref="I1426">VLOOKUP($A1426, TblMedical[], COLUMN(TblMedical[Cancer history]), FALSE)</f>
        <v>Yes</v>
      </c>
      <c r="J1426" s="29">
        <f>VLOOKUP($A1426, TblMedical[], 9, FALSE)</f>
        <v>1</v>
      </c>
      <c r="K1426" s="29" t="str" cm="1">
        <f t="array" ref="K1426">VLOOKUP($A1426, TblMedical[], COLUMN(TblMedical[Smoker]), FALSE)</f>
        <v>No</v>
      </c>
      <c r="L1426" s="29" t="str" cm="1">
        <f t="array" ref="L1426">VLOOKUP($A1426, TblMedical[], COLUMN(TblMedical[Weight Status]), FALSE)</f>
        <v>Obesity</v>
      </c>
      <c r="M1426" s="29" t="str" cm="1">
        <f t="array" ref="M1426">VLOOKUP($A1426, TblMedical[], COLUMN(TblMedical[Diabetes Status]), FALSE)</f>
        <v>Normal</v>
      </c>
      <c r="N1426" s="30" cm="1">
        <f t="array" ref="N1426">VLOOKUP($A1426, TblHospital[], COLUMN(TblHospital[DateofBirth]), FALSE)</f>
        <v>29099</v>
      </c>
      <c r="O1426" s="35" t="str" cm="1">
        <f t="array" ref="O1426">VLOOKUP($A1426, TblHospital[], COLUMN(TblHospital[Hospital tier]), FALSE)</f>
        <v>tier - 3</v>
      </c>
      <c r="P1426" s="35" t="str" cm="1">
        <f t="array" ref="P1426">VLOOKUP($A1426, TblHospital[], COLUMN(TblHospital[City tier]), FALSE)</f>
        <v>tier - 2</v>
      </c>
      <c r="Q1426" s="35" t="str" cm="1">
        <f t="array" ref="Q1426">VLOOKUP($A1426, TblHospital[],COLUMN(TblHospital[State ID]), FALSE)</f>
        <v>R1011</v>
      </c>
      <c r="R1426" s="31"/>
      <c r="S1426" s="31"/>
      <c r="T1426" s="31"/>
    </row>
    <row r="1427" spans="1:20" x14ac:dyDescent="0.25">
      <c r="A1427" s="39" t="str">
        <f>TblNames[[#This Row],[Customer ID]]</f>
        <v>Id1426</v>
      </c>
      <c r="B1427" s="29" t="str" cm="1">
        <f t="array" ref="B1427">VLOOKUP($A1427, TblNames[], COLUMN(TblNames[First Name]), FALSE)</f>
        <v>Scott</v>
      </c>
      <c r="C1427" s="29" cm="1">
        <f t="array" ref="C1427">VLOOKUP($A1427, TblMedical[], COLUMN(TblMedical[HBA1C]), FALSE)</f>
        <v>5.7</v>
      </c>
      <c r="D1427" s="34" cm="1">
        <f t="array" ref="D1427">VLOOKUP($A1427, TblHospital[], COLUMN(TblHospital[Charges]), FALSE)</f>
        <v>7441.05</v>
      </c>
      <c r="E1427" s="40" cm="1">
        <f t="array" ref="E1427">VLOOKUP($A1427, TblHospital[], COLUMN(TblHospital[Age]), FALSE)</f>
        <v>45</v>
      </c>
      <c r="F1427" s="29" cm="1">
        <f t="array" ref="F1427">VLOOKUP($A1427, TblMedical[], COLUMN(TblMedical[BMI]), FALSE)</f>
        <v>30.2</v>
      </c>
      <c r="G1427" s="29" t="str" cm="1">
        <f t="array" ref="G1427">VLOOKUP($A1427, TblMedical[], COLUMN(TblMedical[Heart Issues]), FALSE)</f>
        <v>No</v>
      </c>
      <c r="H1427" s="29" t="str" cm="1">
        <f t="array" ref="H1427">VLOOKUP($A1427, TblMedical[], COLUMN(TblMedical[Any Transplants]), FALSE)</f>
        <v>No</v>
      </c>
      <c r="I1427" s="29" t="str" cm="1">
        <f t="array" ref="I1427">VLOOKUP($A1427, TblMedical[], COLUMN(TblMedical[Cancer history]), FALSE)</f>
        <v>No</v>
      </c>
      <c r="J1427" s="29">
        <f>VLOOKUP($A1427, TblMedical[], 9, FALSE)</f>
        <v>0</v>
      </c>
      <c r="K1427" s="29" t="str" cm="1">
        <f t="array" ref="K1427">VLOOKUP($A1427, TblMedical[], COLUMN(TblMedical[Smoker]), FALSE)</f>
        <v>No</v>
      </c>
      <c r="L1427" s="29" t="str" cm="1">
        <f t="array" ref="L1427">VLOOKUP($A1427, TblMedical[], COLUMN(TblMedical[Weight Status]), FALSE)</f>
        <v>Obesity</v>
      </c>
      <c r="M1427" s="29" t="str" cm="1">
        <f t="array" ref="M1427">VLOOKUP($A1427, TblMedical[], COLUMN(TblMedical[Diabetes Status]), FALSE)</f>
        <v>Normal</v>
      </c>
      <c r="N1427" s="30" cm="1">
        <f t="array" ref="N1427">VLOOKUP($A1427, TblHospital[], COLUMN(TblHospital[DateofBirth]), FALSE)</f>
        <v>28362</v>
      </c>
      <c r="O1427" s="35" t="str" cm="1">
        <f t="array" ref="O1427">VLOOKUP($A1427, TblHospital[], COLUMN(TblHospital[Hospital tier]), FALSE)</f>
        <v>tier - 3</v>
      </c>
      <c r="P1427" s="35" t="str" cm="1">
        <f t="array" ref="P1427">VLOOKUP($A1427, TblHospital[], COLUMN(TblHospital[City tier]), FALSE)</f>
        <v>tier - 2</v>
      </c>
      <c r="Q1427" s="35" t="str" cm="1">
        <f t="array" ref="Q1427">VLOOKUP($A1427, TblHospital[],COLUMN(TblHospital[State ID]), FALSE)</f>
        <v>R1011</v>
      </c>
      <c r="R1427" s="31"/>
      <c r="S1427" s="31"/>
      <c r="T1427" s="31"/>
    </row>
    <row r="1428" spans="1:20" x14ac:dyDescent="0.25">
      <c r="A1428" s="39" t="str">
        <f>TblNames[[#This Row],[Customer ID]]</f>
        <v>Id1427</v>
      </c>
      <c r="B1428" s="29" t="str" cm="1">
        <f t="array" ref="B1428">VLOOKUP($A1428, TblNames[], COLUMN(TblNames[First Name]), FALSE)</f>
        <v>Brooke S</v>
      </c>
      <c r="C1428" s="29" cm="1">
        <f t="array" ref="C1428">VLOOKUP($A1428, TblMedical[], COLUMN(TblMedical[HBA1C]), FALSE)</f>
        <v>9.91</v>
      </c>
      <c r="D1428" s="34" cm="1">
        <f t="array" ref="D1428">VLOOKUP($A1428, TblHospital[], COLUMN(TblHospital[Charges]), FALSE)</f>
        <v>7421.19</v>
      </c>
      <c r="E1428" s="40" cm="1">
        <f t="array" ref="E1428">VLOOKUP($A1428, TblHospital[], COLUMN(TblHospital[Age]), FALSE)</f>
        <v>44</v>
      </c>
      <c r="F1428" s="29" cm="1">
        <f t="array" ref="F1428">VLOOKUP($A1428, TblMedical[], COLUMN(TblMedical[BMI]), FALSE)</f>
        <v>27.645</v>
      </c>
      <c r="G1428" s="29" t="str" cm="1">
        <f t="array" ref="G1428">VLOOKUP($A1428, TblMedical[], COLUMN(TblMedical[Heart Issues]), FALSE)</f>
        <v>No</v>
      </c>
      <c r="H1428" s="29" t="str" cm="1">
        <f t="array" ref="H1428">VLOOKUP($A1428, TblMedical[], COLUMN(TblMedical[Any Transplants]), FALSE)</f>
        <v>No</v>
      </c>
      <c r="I1428" s="29" t="str" cm="1">
        <f t="array" ref="I1428">VLOOKUP($A1428, TblMedical[], COLUMN(TblMedical[Cancer history]), FALSE)</f>
        <v>No</v>
      </c>
      <c r="J1428" s="29">
        <f>VLOOKUP($A1428, TblMedical[], 9, FALSE)</f>
        <v>0</v>
      </c>
      <c r="K1428" s="29" t="str" cm="1">
        <f t="array" ref="K1428">VLOOKUP($A1428, TblMedical[], COLUMN(TblMedical[Smoker]), FALSE)</f>
        <v>No</v>
      </c>
      <c r="L1428" s="29" t="str" cm="1">
        <f t="array" ref="L1428">VLOOKUP($A1428, TblMedical[], COLUMN(TblMedical[Weight Status]), FALSE)</f>
        <v>Overweight</v>
      </c>
      <c r="M1428" s="29" t="str" cm="1">
        <f t="array" ref="M1428">VLOOKUP($A1428, TblMedical[], COLUMN(TblMedical[Diabetes Status]), FALSE)</f>
        <v>Diabetes</v>
      </c>
      <c r="N1428" s="30" cm="1">
        <f t="array" ref="N1428">VLOOKUP($A1428, TblHospital[], COLUMN(TblHospital[DateofBirth]), FALSE)</f>
        <v>28826</v>
      </c>
      <c r="O1428" s="35" t="str" cm="1">
        <f t="array" ref="O1428">VLOOKUP($A1428, TblHospital[], COLUMN(TblHospital[Hospital tier]), FALSE)</f>
        <v>tier - 2</v>
      </c>
      <c r="P1428" s="35" t="str" cm="1">
        <f t="array" ref="P1428">VLOOKUP($A1428, TblHospital[], COLUMN(TblHospital[City tier]), FALSE)</f>
        <v>tier - 3</v>
      </c>
      <c r="Q1428" s="35" t="str" cm="1">
        <f t="array" ref="Q1428">VLOOKUP($A1428, TblHospital[],COLUMN(TblHospital[State ID]), FALSE)</f>
        <v>R1012</v>
      </c>
      <c r="R1428" s="31"/>
      <c r="S1428" s="31"/>
      <c r="T1428" s="31"/>
    </row>
    <row r="1429" spans="1:20" x14ac:dyDescent="0.25">
      <c r="A1429" s="39" t="str">
        <f>TblNames[[#This Row],[Customer ID]]</f>
        <v>Id1428</v>
      </c>
      <c r="B1429" s="29" t="str" cm="1">
        <f t="array" ref="B1429">VLOOKUP($A1429, TblNames[], COLUMN(TblNames[First Name]), FALSE)</f>
        <v>Kaye A</v>
      </c>
      <c r="C1429" s="29" cm="1">
        <f t="array" ref="C1429">VLOOKUP($A1429, TblMedical[], COLUMN(TblMedical[HBA1C]), FALSE)</f>
        <v>11.4</v>
      </c>
      <c r="D1429" s="34" cm="1">
        <f t="array" ref="D1429">VLOOKUP($A1429, TblHospital[], COLUMN(TblHospital[Charges]), FALSE)</f>
        <v>7419.48</v>
      </c>
      <c r="E1429" s="40" cm="1">
        <f t="array" ref="E1429">VLOOKUP($A1429, TblHospital[], COLUMN(TblHospital[Age]), FALSE)</f>
        <v>44</v>
      </c>
      <c r="F1429" s="29" cm="1">
        <f t="array" ref="F1429">VLOOKUP($A1429, TblMedical[], COLUMN(TblMedical[BMI]), FALSE)</f>
        <v>26.41</v>
      </c>
      <c r="G1429" s="29" t="str" cm="1">
        <f t="array" ref="G1429">VLOOKUP($A1429, TblMedical[], COLUMN(TblMedical[Heart Issues]), FALSE)</f>
        <v>No</v>
      </c>
      <c r="H1429" s="29" t="str" cm="1">
        <f t="array" ref="H1429">VLOOKUP($A1429, TblMedical[], COLUMN(TblMedical[Any Transplants]), FALSE)</f>
        <v>No</v>
      </c>
      <c r="I1429" s="29" t="str" cm="1">
        <f t="array" ref="I1429">VLOOKUP($A1429, TblMedical[], COLUMN(TblMedical[Cancer history]), FALSE)</f>
        <v>No</v>
      </c>
      <c r="J1429" s="29">
        <f>VLOOKUP($A1429, TblMedical[], 9, FALSE)</f>
        <v>0</v>
      </c>
      <c r="K1429" s="29" t="str" cm="1">
        <f t="array" ref="K1429">VLOOKUP($A1429, TblMedical[], COLUMN(TblMedical[Smoker]), FALSE)</f>
        <v>No</v>
      </c>
      <c r="L1429" s="29" t="str" cm="1">
        <f t="array" ref="L1429">VLOOKUP($A1429, TblMedical[], COLUMN(TblMedical[Weight Status]), FALSE)</f>
        <v>Overweight</v>
      </c>
      <c r="M1429" s="29" t="str" cm="1">
        <f t="array" ref="M1429">VLOOKUP($A1429, TblMedical[], COLUMN(TblMedical[Diabetes Status]), FALSE)</f>
        <v>Diabetes</v>
      </c>
      <c r="N1429" s="30" cm="1">
        <f t="array" ref="N1429">VLOOKUP($A1429, TblHospital[], COLUMN(TblHospital[DateofBirth]), FALSE)</f>
        <v>28806</v>
      </c>
      <c r="O1429" s="35" t="str" cm="1">
        <f t="array" ref="O1429">VLOOKUP($A1429, TblHospital[], COLUMN(TblHospital[Hospital tier]), FALSE)</f>
        <v>tier - 2</v>
      </c>
      <c r="P1429" s="35" t="str" cm="1">
        <f t="array" ref="P1429">VLOOKUP($A1429, TblHospital[], COLUMN(TblHospital[City tier]), FALSE)</f>
        <v>tier - 2</v>
      </c>
      <c r="Q1429" s="35" t="str" cm="1">
        <f t="array" ref="Q1429">VLOOKUP($A1429, TblHospital[],COLUMN(TblHospital[State ID]), FALSE)</f>
        <v>R1012</v>
      </c>
      <c r="R1429" s="31"/>
      <c r="S1429" s="31"/>
      <c r="T1429" s="31"/>
    </row>
    <row r="1430" spans="1:20" x14ac:dyDescent="0.25">
      <c r="A1430" s="39" t="str">
        <f>TblNames[[#This Row],[Customer ID]]</f>
        <v>Id1429</v>
      </c>
      <c r="B1430" s="29" t="str" cm="1">
        <f t="array" ref="B1430">VLOOKUP($A1430, TblNames[], COLUMN(TblNames[First Name]), FALSE)</f>
        <v>Carolyn</v>
      </c>
      <c r="C1430" s="29" cm="1">
        <f t="array" ref="C1430">VLOOKUP($A1430, TblMedical[], COLUMN(TblMedical[HBA1C]), FALSE)</f>
        <v>6.29</v>
      </c>
      <c r="D1430" s="34" cm="1">
        <f t="array" ref="D1430">VLOOKUP($A1430, TblHospital[], COLUMN(TblHospital[Charges]), FALSE)</f>
        <v>7418.52</v>
      </c>
      <c r="E1430" s="40" cm="1">
        <f t="array" ref="E1430">VLOOKUP($A1430, TblHospital[], COLUMN(TblHospital[Age]), FALSE)</f>
        <v>39</v>
      </c>
      <c r="F1430" s="29" cm="1">
        <f t="array" ref="F1430">VLOOKUP($A1430, TblMedical[], COLUMN(TblMedical[BMI]), FALSE)</f>
        <v>34.1</v>
      </c>
      <c r="G1430" s="29" t="str" cm="1">
        <f t="array" ref="G1430">VLOOKUP($A1430, TblMedical[], COLUMN(TblMedical[Heart Issues]), FALSE)</f>
        <v>Yes</v>
      </c>
      <c r="H1430" s="29" t="str" cm="1">
        <f t="array" ref="H1430">VLOOKUP($A1430, TblMedical[], COLUMN(TblMedical[Any Transplants]), FALSE)</f>
        <v>No</v>
      </c>
      <c r="I1430" s="29" t="str" cm="1">
        <f t="array" ref="I1430">VLOOKUP($A1430, TblMedical[], COLUMN(TblMedical[Cancer history]), FALSE)</f>
        <v>Yes</v>
      </c>
      <c r="J1430" s="29">
        <f>VLOOKUP($A1430, TblMedical[], 9, FALSE)</f>
        <v>1</v>
      </c>
      <c r="K1430" s="29" t="str" cm="1">
        <f t="array" ref="K1430">VLOOKUP($A1430, TblMedical[], COLUMN(TblMedical[Smoker]), FALSE)</f>
        <v>No</v>
      </c>
      <c r="L1430" s="29" t="str" cm="1">
        <f t="array" ref="L1430">VLOOKUP($A1430, TblMedical[], COLUMN(TblMedical[Weight Status]), FALSE)</f>
        <v>Obesity</v>
      </c>
      <c r="M1430" s="29" t="str" cm="1">
        <f t="array" ref="M1430">VLOOKUP($A1430, TblMedical[], COLUMN(TblMedical[Diabetes Status]), FALSE)</f>
        <v>Prediabetes</v>
      </c>
      <c r="N1430" s="30" cm="1">
        <f t="array" ref="N1430">VLOOKUP($A1430, TblHospital[], COLUMN(TblHospital[DateofBirth]), FALSE)</f>
        <v>30578</v>
      </c>
      <c r="O1430" s="35" t="str" cm="1">
        <f t="array" ref="O1430">VLOOKUP($A1430, TblHospital[], COLUMN(TblHospital[Hospital tier]), FALSE)</f>
        <v>tier - 2</v>
      </c>
      <c r="P1430" s="35" t="str" cm="1">
        <f t="array" ref="P1430">VLOOKUP($A1430, TblHospital[], COLUMN(TblHospital[City tier]), FALSE)</f>
        <v>tier - 2</v>
      </c>
      <c r="Q1430" s="35" t="str" cm="1">
        <f t="array" ref="Q1430">VLOOKUP($A1430, TblHospital[],COLUMN(TblHospital[State ID]), FALSE)</f>
        <v>R1011</v>
      </c>
      <c r="R1430" s="31"/>
      <c r="S1430" s="31"/>
      <c r="T1430" s="31"/>
    </row>
    <row r="1431" spans="1:20" x14ac:dyDescent="0.25">
      <c r="A1431" s="39" t="str">
        <f>TblNames[[#This Row],[Customer ID]]</f>
        <v>Id1430</v>
      </c>
      <c r="B1431" s="29" t="str" cm="1">
        <f t="array" ref="B1431">VLOOKUP($A1431, TblNames[], COLUMN(TblNames[First Name]), FALSE)</f>
        <v>Daniel C</v>
      </c>
      <c r="C1431" s="29" cm="1">
        <f t="array" ref="C1431">VLOOKUP($A1431, TblMedical[], COLUMN(TblMedical[HBA1C]), FALSE)</f>
        <v>9.2799999999999994</v>
      </c>
      <c r="D1431" s="34" cm="1">
        <f t="array" ref="D1431">VLOOKUP($A1431, TblHospital[], COLUMN(TblHospital[Charges]), FALSE)</f>
        <v>7403.98</v>
      </c>
      <c r="E1431" s="40" cm="1">
        <f t="array" ref="E1431">VLOOKUP($A1431, TblHospital[], COLUMN(TblHospital[Age]), FALSE)</f>
        <v>57</v>
      </c>
      <c r="F1431" s="29" cm="1">
        <f t="array" ref="F1431">VLOOKUP($A1431, TblMedical[], COLUMN(TblMedical[BMI]), FALSE)</f>
        <v>17.3</v>
      </c>
      <c r="G1431" s="29" t="str" cm="1">
        <f t="array" ref="G1431">VLOOKUP($A1431, TblMedical[], COLUMN(TblMedical[Heart Issues]), FALSE)</f>
        <v>No</v>
      </c>
      <c r="H1431" s="29" t="str" cm="1">
        <f t="array" ref="H1431">VLOOKUP($A1431, TblMedical[], COLUMN(TblMedical[Any Transplants]), FALSE)</f>
        <v>No</v>
      </c>
      <c r="I1431" s="29" t="str" cm="1">
        <f t="array" ref="I1431">VLOOKUP($A1431, TblMedical[], COLUMN(TblMedical[Cancer history]), FALSE)</f>
        <v>No</v>
      </c>
      <c r="J1431" s="29">
        <f>VLOOKUP($A1431, TblMedical[], 9, FALSE)</f>
        <v>0</v>
      </c>
      <c r="K1431" s="29" t="str" cm="1">
        <f t="array" ref="K1431">VLOOKUP($A1431, TblMedical[], COLUMN(TblMedical[Smoker]), FALSE)</f>
        <v>No</v>
      </c>
      <c r="L1431" s="29" t="str" cm="1">
        <f t="array" ref="L1431">VLOOKUP($A1431, TblMedical[], COLUMN(TblMedical[Weight Status]), FALSE)</f>
        <v>Underweight</v>
      </c>
      <c r="M1431" s="29" t="str" cm="1">
        <f t="array" ref="M1431">VLOOKUP($A1431, TblMedical[], COLUMN(TblMedical[Diabetes Status]), FALSE)</f>
        <v>Diabetes</v>
      </c>
      <c r="N1431" s="30" cm="1">
        <f t="array" ref="N1431">VLOOKUP($A1431, TblHospital[], COLUMN(TblHospital[DateofBirth]), FALSE)</f>
        <v>24081</v>
      </c>
      <c r="O1431" s="35" t="str" cm="1">
        <f t="array" ref="O1431">VLOOKUP($A1431, TblHospital[], COLUMN(TblHospital[Hospital tier]), FALSE)</f>
        <v>tier - 3</v>
      </c>
      <c r="P1431" s="35" t="str" cm="1">
        <f t="array" ref="P1431">VLOOKUP($A1431, TblHospital[], COLUMN(TblHospital[City tier]), FALSE)</f>
        <v>tier - 2</v>
      </c>
      <c r="Q1431" s="35" t="str" cm="1">
        <f t="array" ref="Q1431">VLOOKUP($A1431, TblHospital[],COLUMN(TblHospital[State ID]), FALSE)</f>
        <v>R1013</v>
      </c>
      <c r="R1431" s="31"/>
      <c r="S1431" s="31"/>
      <c r="T1431" s="31"/>
    </row>
    <row r="1432" spans="1:20" x14ac:dyDescent="0.25">
      <c r="A1432" s="39" t="str">
        <f>TblNames[[#This Row],[Customer ID]]</f>
        <v>Id1431</v>
      </c>
      <c r="B1432" s="29" t="str" cm="1">
        <f t="array" ref="B1432">VLOOKUP($A1432, TblNames[], COLUMN(TblNames[First Name]), FALSE)</f>
        <v>Laurie A</v>
      </c>
      <c r="C1432" s="29" cm="1">
        <f t="array" ref="C1432">VLOOKUP($A1432, TblMedical[], COLUMN(TblMedical[HBA1C]), FALSE)</f>
        <v>4.78</v>
      </c>
      <c r="D1432" s="34" cm="1">
        <f t="array" ref="D1432">VLOOKUP($A1432, TblHospital[], COLUMN(TblHospital[Charges]), FALSE)</f>
        <v>7388.85</v>
      </c>
      <c r="E1432" s="40" cm="1">
        <f t="array" ref="E1432">VLOOKUP($A1432, TblHospital[], COLUMN(TblHospital[Age]), FALSE)</f>
        <v>30</v>
      </c>
      <c r="F1432" s="29" cm="1">
        <f t="array" ref="F1432">VLOOKUP($A1432, TblMedical[], COLUMN(TblMedical[BMI]), FALSE)</f>
        <v>35.020000000000003</v>
      </c>
      <c r="G1432" s="29" t="str" cm="1">
        <f t="array" ref="G1432">VLOOKUP($A1432, TblMedical[], COLUMN(TblMedical[Heart Issues]), FALSE)</f>
        <v>No</v>
      </c>
      <c r="H1432" s="29" t="str" cm="1">
        <f t="array" ref="H1432">VLOOKUP($A1432, TblMedical[], COLUMN(TblMedical[Any Transplants]), FALSE)</f>
        <v>No</v>
      </c>
      <c r="I1432" s="29" t="str" cm="1">
        <f t="array" ref="I1432">VLOOKUP($A1432, TblMedical[], COLUMN(TblMedical[Cancer history]), FALSE)</f>
        <v>Yes</v>
      </c>
      <c r="J1432" s="29">
        <f>VLOOKUP($A1432, TblMedical[], 9, FALSE)</f>
        <v>1</v>
      </c>
      <c r="K1432" s="29" t="str" cm="1">
        <f t="array" ref="K1432">VLOOKUP($A1432, TblMedical[], COLUMN(TblMedical[Smoker]), FALSE)</f>
        <v>No</v>
      </c>
      <c r="L1432" s="29" t="str" cm="1">
        <f t="array" ref="L1432">VLOOKUP($A1432, TblMedical[], COLUMN(TblMedical[Weight Status]), FALSE)</f>
        <v>Obesity</v>
      </c>
      <c r="M1432" s="29" t="str" cm="1">
        <f t="array" ref="M1432">VLOOKUP($A1432, TblMedical[], COLUMN(TblMedical[Diabetes Status]), FALSE)</f>
        <v>Normal</v>
      </c>
      <c r="N1432" s="30" cm="1">
        <f t="array" ref="N1432">VLOOKUP($A1432, TblHospital[], COLUMN(TblHospital[DateofBirth]), FALSE)</f>
        <v>34172</v>
      </c>
      <c r="O1432" s="35" t="str" cm="1">
        <f t="array" ref="O1432">VLOOKUP($A1432, TblHospital[], COLUMN(TblHospital[Hospital tier]), FALSE)</f>
        <v>tier - 2</v>
      </c>
      <c r="P1432" s="35" t="str" cm="1">
        <f t="array" ref="P1432">VLOOKUP($A1432, TblHospital[], COLUMN(TblHospital[City tier]), FALSE)</f>
        <v>tier - 2</v>
      </c>
      <c r="Q1432" s="35" t="str" cm="1">
        <f t="array" ref="Q1432">VLOOKUP($A1432, TblHospital[],COLUMN(TblHospital[State ID]), FALSE)</f>
        <v>R1026</v>
      </c>
      <c r="R1432" s="31"/>
      <c r="S1432" s="31"/>
      <c r="T1432" s="31"/>
    </row>
    <row r="1433" spans="1:20" x14ac:dyDescent="0.25">
      <c r="A1433" s="39" t="str">
        <f>TblNames[[#This Row],[Customer ID]]</f>
        <v>Id1432</v>
      </c>
      <c r="B1433" s="29" t="str" cm="1">
        <f t="array" ref="B1433">VLOOKUP($A1433, TblNames[], COLUMN(TblNames[First Name]), FALSE)</f>
        <v>Nicole</v>
      </c>
      <c r="C1433" s="29" cm="1">
        <f t="array" ref="C1433">VLOOKUP($A1433, TblMedical[], COLUMN(TblMedical[HBA1C]), FALSE)</f>
        <v>8.8699999999999992</v>
      </c>
      <c r="D1433" s="34" cm="1">
        <f t="array" ref="D1433">VLOOKUP($A1433, TblHospital[], COLUMN(TblHospital[Charges]), FALSE)</f>
        <v>7371.77</v>
      </c>
      <c r="E1433" s="40" cm="1">
        <f t="array" ref="E1433">VLOOKUP($A1433, TblHospital[], COLUMN(TblHospital[Age]), FALSE)</f>
        <v>41</v>
      </c>
      <c r="F1433" s="29" cm="1">
        <f t="array" ref="F1433">VLOOKUP($A1433, TblMedical[], COLUMN(TblMedical[BMI]), FALSE)</f>
        <v>37.1</v>
      </c>
      <c r="G1433" s="29" t="str" cm="1">
        <f t="array" ref="G1433">VLOOKUP($A1433, TblMedical[], COLUMN(TblMedical[Heart Issues]), FALSE)</f>
        <v>Yes</v>
      </c>
      <c r="H1433" s="29" t="str" cm="1">
        <f t="array" ref="H1433">VLOOKUP($A1433, TblMedical[], COLUMN(TblMedical[Any Transplants]), FALSE)</f>
        <v>No</v>
      </c>
      <c r="I1433" s="29" t="str" cm="1">
        <f t="array" ref="I1433">VLOOKUP($A1433, TblMedical[], COLUMN(TblMedical[Cancer history]), FALSE)</f>
        <v>No</v>
      </c>
      <c r="J1433" s="29">
        <f>VLOOKUP($A1433, TblMedical[], 9, FALSE)</f>
        <v>0</v>
      </c>
      <c r="K1433" s="29" t="str" cm="1">
        <f t="array" ref="K1433">VLOOKUP($A1433, TblMedical[], COLUMN(TblMedical[Smoker]), FALSE)</f>
        <v>No</v>
      </c>
      <c r="L1433" s="29" t="str" cm="1">
        <f t="array" ref="L1433">VLOOKUP($A1433, TblMedical[], COLUMN(TblMedical[Weight Status]), FALSE)</f>
        <v>Obesity</v>
      </c>
      <c r="M1433" s="29" t="str" cm="1">
        <f t="array" ref="M1433">VLOOKUP($A1433, TblMedical[], COLUMN(TblMedical[Diabetes Status]), FALSE)</f>
        <v>Diabetes</v>
      </c>
      <c r="N1433" s="30" cm="1">
        <f t="array" ref="N1433">VLOOKUP($A1433, TblHospital[], COLUMN(TblHospital[DateofBirth]), FALSE)</f>
        <v>29914</v>
      </c>
      <c r="O1433" s="35" t="str" cm="1">
        <f t="array" ref="O1433">VLOOKUP($A1433, TblHospital[], COLUMN(TblHospital[Hospital tier]), FALSE)</f>
        <v>tier - 2</v>
      </c>
      <c r="P1433" s="35" t="str" cm="1">
        <f t="array" ref="P1433">VLOOKUP($A1433, TblHospital[], COLUMN(TblHospital[City tier]), FALSE)</f>
        <v>tier - 1</v>
      </c>
      <c r="Q1433" s="35" t="str" cm="1">
        <f t="array" ref="Q1433">VLOOKUP($A1433, TblHospital[],COLUMN(TblHospital[State ID]), FALSE)</f>
        <v>R1011</v>
      </c>
      <c r="R1433" s="31"/>
      <c r="S1433" s="31"/>
      <c r="T1433" s="31"/>
    </row>
    <row r="1434" spans="1:20" x14ac:dyDescent="0.25">
      <c r="A1434" s="39" t="str">
        <f>TblNames[[#This Row],[Customer ID]]</f>
        <v>Id1433</v>
      </c>
      <c r="B1434" s="29" t="str" cm="1">
        <f t="array" ref="B1434">VLOOKUP($A1434, TblNames[], COLUMN(TblNames[First Name]), FALSE)</f>
        <v>Shelby</v>
      </c>
      <c r="C1434" s="29" cm="1">
        <f t="array" ref="C1434">VLOOKUP($A1434, TblMedical[], COLUMN(TblMedical[HBA1C]), FALSE)</f>
        <v>11.4</v>
      </c>
      <c r="D1434" s="34" cm="1">
        <f t="array" ref="D1434">VLOOKUP($A1434, TblHospital[], COLUMN(TblHospital[Charges]), FALSE)</f>
        <v>7362.31</v>
      </c>
      <c r="E1434" s="40" cm="1">
        <f t="array" ref="E1434">VLOOKUP($A1434, TblHospital[], COLUMN(TblHospital[Age]), FALSE)</f>
        <v>57</v>
      </c>
      <c r="F1434" s="29" cm="1">
        <f t="array" ref="F1434">VLOOKUP($A1434, TblMedical[], COLUMN(TblMedical[BMI]), FALSE)</f>
        <v>16.79</v>
      </c>
      <c r="G1434" s="29" t="str" cm="1">
        <f t="array" ref="G1434">VLOOKUP($A1434, TblMedical[], COLUMN(TblMedical[Heart Issues]), FALSE)</f>
        <v>No</v>
      </c>
      <c r="H1434" s="29" t="str" cm="1">
        <f t="array" ref="H1434">VLOOKUP($A1434, TblMedical[], COLUMN(TblMedical[Any Transplants]), FALSE)</f>
        <v>No</v>
      </c>
      <c r="I1434" s="29" t="str" cm="1">
        <f t="array" ref="I1434">VLOOKUP($A1434, TblMedical[], COLUMN(TblMedical[Cancer history]), FALSE)</f>
        <v>No</v>
      </c>
      <c r="J1434" s="29">
        <f>VLOOKUP($A1434, TblMedical[], 9, FALSE)</f>
        <v>0</v>
      </c>
      <c r="K1434" s="29" t="str" cm="1">
        <f t="array" ref="K1434">VLOOKUP($A1434, TblMedical[], COLUMN(TblMedical[Smoker]), FALSE)</f>
        <v>No</v>
      </c>
      <c r="L1434" s="29" t="str" cm="1">
        <f t="array" ref="L1434">VLOOKUP($A1434, TblMedical[], COLUMN(TblMedical[Weight Status]), FALSE)</f>
        <v>Underweight</v>
      </c>
      <c r="M1434" s="29" t="str" cm="1">
        <f t="array" ref="M1434">VLOOKUP($A1434, TblMedical[], COLUMN(TblMedical[Diabetes Status]), FALSE)</f>
        <v>Diabetes</v>
      </c>
      <c r="N1434" s="30" cm="1">
        <f t="array" ref="N1434">VLOOKUP($A1434, TblHospital[], COLUMN(TblHospital[DateofBirth]), FALSE)</f>
        <v>24085</v>
      </c>
      <c r="O1434" s="35" t="str" cm="1">
        <f t="array" ref="O1434">VLOOKUP($A1434, TblHospital[], COLUMN(TblHospital[Hospital tier]), FALSE)</f>
        <v>tier - 3</v>
      </c>
      <c r="P1434" s="35" t="str" cm="1">
        <f t="array" ref="P1434">VLOOKUP($A1434, TblHospital[], COLUMN(TblHospital[City tier]), FALSE)</f>
        <v>tier - 3</v>
      </c>
      <c r="Q1434" s="35" t="str" cm="1">
        <f t="array" ref="Q1434">VLOOKUP($A1434, TblHospital[],COLUMN(TblHospital[State ID]), FALSE)</f>
        <v>R1013</v>
      </c>
      <c r="R1434" s="31"/>
      <c r="S1434" s="31"/>
      <c r="T1434" s="31"/>
    </row>
    <row r="1435" spans="1:20" x14ac:dyDescent="0.25">
      <c r="A1435" s="39" t="str">
        <f>TblNames[[#This Row],[Customer ID]]</f>
        <v>Id1434</v>
      </c>
      <c r="B1435" s="29" t="str" cm="1">
        <f t="array" ref="B1435">VLOOKUP($A1435, TblNames[], COLUMN(TblNames[First Name]), FALSE)</f>
        <v>Allison</v>
      </c>
      <c r="C1435" s="29" cm="1">
        <f t="array" ref="C1435">VLOOKUP($A1435, TblMedical[], COLUMN(TblMedical[HBA1C]), FALSE)</f>
        <v>9.1300000000000008</v>
      </c>
      <c r="D1435" s="34" cm="1">
        <f t="array" ref="D1435">VLOOKUP($A1435, TblHospital[], COLUMN(TblHospital[Charges]), FALSE)</f>
        <v>7358.18</v>
      </c>
      <c r="E1435" s="40" cm="1">
        <f t="array" ref="E1435">VLOOKUP($A1435, TblHospital[], COLUMN(TblHospital[Age]), FALSE)</f>
        <v>42</v>
      </c>
      <c r="F1435" s="29" cm="1">
        <f t="array" ref="F1435">VLOOKUP($A1435, TblMedical[], COLUMN(TblMedical[BMI]), FALSE)</f>
        <v>31.635000000000002</v>
      </c>
      <c r="G1435" s="29" t="str" cm="1">
        <f t="array" ref="G1435">VLOOKUP($A1435, TblMedical[], COLUMN(TblMedical[Heart Issues]), FALSE)</f>
        <v>Yes</v>
      </c>
      <c r="H1435" s="29" t="str" cm="1">
        <f t="array" ref="H1435">VLOOKUP($A1435, TblMedical[], COLUMN(TblMedical[Any Transplants]), FALSE)</f>
        <v>No</v>
      </c>
      <c r="I1435" s="29" t="str" cm="1">
        <f t="array" ref="I1435">VLOOKUP($A1435, TblMedical[], COLUMN(TblMedical[Cancer history]), FALSE)</f>
        <v>No</v>
      </c>
      <c r="J1435" s="29">
        <f>VLOOKUP($A1435, TblMedical[], 9, FALSE)</f>
        <v>0</v>
      </c>
      <c r="K1435" s="29" t="str" cm="1">
        <f t="array" ref="K1435">VLOOKUP($A1435, TblMedical[], COLUMN(TblMedical[Smoker]), FALSE)</f>
        <v>No</v>
      </c>
      <c r="L1435" s="29" t="str" cm="1">
        <f t="array" ref="L1435">VLOOKUP($A1435, TblMedical[], COLUMN(TblMedical[Weight Status]), FALSE)</f>
        <v>Obesity</v>
      </c>
      <c r="M1435" s="29" t="str" cm="1">
        <f t="array" ref="M1435">VLOOKUP($A1435, TblMedical[], COLUMN(TblMedical[Diabetes Status]), FALSE)</f>
        <v>Diabetes</v>
      </c>
      <c r="N1435" s="30" cm="1">
        <f t="array" ref="N1435">VLOOKUP($A1435, TblHospital[], COLUMN(TblHospital[DateofBirth]), FALSE)</f>
        <v>29783</v>
      </c>
      <c r="O1435" s="35" t="str" cm="1">
        <f t="array" ref="O1435">VLOOKUP($A1435, TblHospital[], COLUMN(TblHospital[Hospital tier]), FALSE)</f>
        <v>tier - 2</v>
      </c>
      <c r="P1435" s="35" t="str" cm="1">
        <f t="array" ref="P1435">VLOOKUP($A1435, TblHospital[], COLUMN(TblHospital[City tier]), FALSE)</f>
        <v>tier - 3</v>
      </c>
      <c r="Q1435" s="35" t="str" cm="1">
        <f t="array" ref="Q1435">VLOOKUP($A1435, TblHospital[],COLUMN(TblHospital[State ID]), FALSE)</f>
        <v>R1024</v>
      </c>
      <c r="R1435" s="31"/>
      <c r="S1435" s="31"/>
      <c r="T1435" s="31"/>
    </row>
    <row r="1436" spans="1:20" x14ac:dyDescent="0.25">
      <c r="A1436" s="39" t="str">
        <f>TblNames[[#This Row],[Customer ID]]</f>
        <v>Id1435</v>
      </c>
      <c r="B1436" s="29" t="str" cm="1">
        <f t="array" ref="B1436">VLOOKUP($A1436, TblNames[], COLUMN(TblNames[First Name]), FALSE)</f>
        <v>Leticia</v>
      </c>
      <c r="C1436" s="29" cm="1">
        <f t="array" ref="C1436">VLOOKUP($A1436, TblMedical[], COLUMN(TblMedical[HBA1C]), FALSE)</f>
        <v>6.22</v>
      </c>
      <c r="D1436" s="34" cm="1">
        <f t="array" ref="D1436">VLOOKUP($A1436, TblHospital[], COLUMN(TblHospital[Charges]), FALSE)</f>
        <v>7357.49</v>
      </c>
      <c r="E1436" s="40" cm="1">
        <f t="array" ref="E1436">VLOOKUP($A1436, TblHospital[], COLUMN(TblHospital[Age]), FALSE)</f>
        <v>40</v>
      </c>
      <c r="F1436" s="29" cm="1">
        <f t="array" ref="F1436">VLOOKUP($A1436, TblMedical[], COLUMN(TblMedical[BMI]), FALSE)</f>
        <v>24.19</v>
      </c>
      <c r="G1436" s="29" t="str" cm="1">
        <f t="array" ref="G1436">VLOOKUP($A1436, TblMedical[], COLUMN(TblMedical[Heart Issues]), FALSE)</f>
        <v>Yes</v>
      </c>
      <c r="H1436" s="29" t="str" cm="1">
        <f t="array" ref="H1436">VLOOKUP($A1436, TblMedical[], COLUMN(TblMedical[Any Transplants]), FALSE)</f>
        <v>No</v>
      </c>
      <c r="I1436" s="29" t="str" cm="1">
        <f t="array" ref="I1436">VLOOKUP($A1436, TblMedical[], COLUMN(TblMedical[Cancer history]), FALSE)</f>
        <v>Yes</v>
      </c>
      <c r="J1436" s="29">
        <f>VLOOKUP($A1436, TblMedical[], 9, FALSE)</f>
        <v>1</v>
      </c>
      <c r="K1436" s="29" t="str" cm="1">
        <f t="array" ref="K1436">VLOOKUP($A1436, TblMedical[], COLUMN(TblMedical[Smoker]), FALSE)</f>
        <v>No</v>
      </c>
      <c r="L1436" s="29" t="str" cm="1">
        <f t="array" ref="L1436">VLOOKUP($A1436, TblMedical[], COLUMN(TblMedical[Weight Status]), FALSE)</f>
        <v>Normal Weight</v>
      </c>
      <c r="M1436" s="29" t="str" cm="1">
        <f t="array" ref="M1436">VLOOKUP($A1436, TblMedical[], COLUMN(TblMedical[Diabetes Status]), FALSE)</f>
        <v>Prediabetes</v>
      </c>
      <c r="N1436" s="30" cm="1">
        <f t="array" ref="N1436">VLOOKUP($A1436, TblHospital[], COLUMN(TblHospital[DateofBirth]), FALSE)</f>
        <v>30488</v>
      </c>
      <c r="O1436" s="35" t="str" cm="1">
        <f t="array" ref="O1436">VLOOKUP($A1436, TblHospital[], COLUMN(TblHospital[Hospital tier]), FALSE)</f>
        <v>tier - 2</v>
      </c>
      <c r="P1436" s="35" t="str" cm="1">
        <f t="array" ref="P1436">VLOOKUP($A1436, TblHospital[], COLUMN(TblHospital[City tier]), FALSE)</f>
        <v>tier - 2</v>
      </c>
      <c r="Q1436" s="35" t="str" cm="1">
        <f t="array" ref="Q1436">VLOOKUP($A1436, TblHospital[],COLUMN(TblHospital[State ID]), FALSE)</f>
        <v>R1012</v>
      </c>
      <c r="R1436" s="31"/>
      <c r="S1436" s="31"/>
      <c r="T1436" s="31"/>
    </row>
    <row r="1437" spans="1:20" x14ac:dyDescent="0.25">
      <c r="A1437" s="39" t="str">
        <f>TblNames[[#This Row],[Customer ID]]</f>
        <v>Id1436</v>
      </c>
      <c r="B1437" s="29" t="str" cm="1">
        <f t="array" ref="B1437">VLOOKUP($A1437, TblNames[], COLUMN(TblNames[First Name]), FALSE)</f>
        <v>John S</v>
      </c>
      <c r="C1437" s="29" cm="1">
        <f t="array" ref="C1437">VLOOKUP($A1437, TblMedical[], COLUMN(TblMedical[HBA1C]), FALSE)</f>
        <v>5.9</v>
      </c>
      <c r="D1437" s="34" cm="1">
        <f t="array" ref="D1437">VLOOKUP($A1437, TblHospital[], COLUMN(TblHospital[Charges]), FALSE)</f>
        <v>7349.12</v>
      </c>
      <c r="E1437" s="40" cm="1">
        <f t="array" ref="E1437">VLOOKUP($A1437, TblHospital[], COLUMN(TblHospital[Age]), FALSE)</f>
        <v>29</v>
      </c>
      <c r="F1437" s="29" cm="1">
        <f t="array" ref="F1437">VLOOKUP($A1437, TblMedical[], COLUMN(TblMedical[BMI]), FALSE)</f>
        <v>35.29</v>
      </c>
      <c r="G1437" s="29" t="str" cm="1">
        <f t="array" ref="G1437">VLOOKUP($A1437, TblMedical[], COLUMN(TblMedical[Heart Issues]), FALSE)</f>
        <v>No</v>
      </c>
      <c r="H1437" s="29" t="str" cm="1">
        <f t="array" ref="H1437">VLOOKUP($A1437, TblMedical[], COLUMN(TblMedical[Any Transplants]), FALSE)</f>
        <v>No</v>
      </c>
      <c r="I1437" s="29" t="str" cm="1">
        <f t="array" ref="I1437">VLOOKUP($A1437, TblMedical[], COLUMN(TblMedical[Cancer history]), FALSE)</f>
        <v>Yes</v>
      </c>
      <c r="J1437" s="29">
        <f>VLOOKUP($A1437, TblMedical[], 9, FALSE)</f>
        <v>1</v>
      </c>
      <c r="K1437" s="29" t="str" cm="1">
        <f t="array" ref="K1437">VLOOKUP($A1437, TblMedical[], COLUMN(TblMedical[Smoker]), FALSE)</f>
        <v>No</v>
      </c>
      <c r="L1437" s="29" t="str" cm="1">
        <f t="array" ref="L1437">VLOOKUP($A1437, TblMedical[], COLUMN(TblMedical[Weight Status]), FALSE)</f>
        <v>Obesity</v>
      </c>
      <c r="M1437" s="29" t="str" cm="1">
        <f t="array" ref="M1437">VLOOKUP($A1437, TblMedical[], COLUMN(TblMedical[Diabetes Status]), FALSE)</f>
        <v>Normal</v>
      </c>
      <c r="N1437" s="30" cm="1">
        <f t="array" ref="N1437">VLOOKUP($A1437, TblHospital[], COLUMN(TblHospital[DateofBirth]), FALSE)</f>
        <v>34247</v>
      </c>
      <c r="O1437" s="35" t="str" cm="1">
        <f t="array" ref="O1437">VLOOKUP($A1437, TblHospital[], COLUMN(TblHospital[Hospital tier]), FALSE)</f>
        <v>tier - 2</v>
      </c>
      <c r="P1437" s="35" t="str" cm="1">
        <f t="array" ref="P1437">VLOOKUP($A1437, TblHospital[], COLUMN(TblHospital[City tier]), FALSE)</f>
        <v>tier - 2</v>
      </c>
      <c r="Q1437" s="35" t="str" cm="1">
        <f t="array" ref="Q1437">VLOOKUP($A1437, TblHospital[],COLUMN(TblHospital[State ID]), FALSE)</f>
        <v>R1021</v>
      </c>
      <c r="R1437" s="31"/>
      <c r="S1437" s="31"/>
      <c r="T1437" s="31"/>
    </row>
    <row r="1438" spans="1:20" x14ac:dyDescent="0.25">
      <c r="A1438" s="39" t="str">
        <f>TblNames[[#This Row],[Customer ID]]</f>
        <v>Id1437</v>
      </c>
      <c r="B1438" s="29" t="str" cm="1">
        <f t="array" ref="B1438">VLOOKUP($A1438, TblNames[], COLUMN(TblNames[First Name]), FALSE)</f>
        <v>April</v>
      </c>
      <c r="C1438" s="29" cm="1">
        <f t="array" ref="C1438">VLOOKUP($A1438, TblMedical[], COLUMN(TblMedical[HBA1C]), FALSE)</f>
        <v>4.45</v>
      </c>
      <c r="D1438" s="34" cm="1">
        <f t="array" ref="D1438">VLOOKUP($A1438, TblHospital[], COLUMN(TblHospital[Charges]), FALSE)</f>
        <v>7348.14</v>
      </c>
      <c r="E1438" s="40" cm="1">
        <f t="array" ref="E1438">VLOOKUP($A1438, TblHospital[], COLUMN(TblHospital[Age]), FALSE)</f>
        <v>45</v>
      </c>
      <c r="F1438" s="29" cm="1">
        <f t="array" ref="F1438">VLOOKUP($A1438, TblMedical[], COLUMN(TblMedical[BMI]), FALSE)</f>
        <v>35.299999999999997</v>
      </c>
      <c r="G1438" s="29" t="str" cm="1">
        <f t="array" ref="G1438">VLOOKUP($A1438, TblMedical[], COLUMN(TblMedical[Heart Issues]), FALSE)</f>
        <v>No</v>
      </c>
      <c r="H1438" s="29" t="str" cm="1">
        <f t="array" ref="H1438">VLOOKUP($A1438, TblMedical[], COLUMN(TblMedical[Any Transplants]), FALSE)</f>
        <v>No</v>
      </c>
      <c r="I1438" s="29" t="str" cm="1">
        <f t="array" ref="I1438">VLOOKUP($A1438, TblMedical[], COLUMN(TblMedical[Cancer history]), FALSE)</f>
        <v>No</v>
      </c>
      <c r="J1438" s="29">
        <f>VLOOKUP($A1438, TblMedical[], 9, FALSE)</f>
        <v>0</v>
      </c>
      <c r="K1438" s="29" t="str" cm="1">
        <f t="array" ref="K1438">VLOOKUP($A1438, TblMedical[], COLUMN(TblMedical[Smoker]), FALSE)</f>
        <v>No</v>
      </c>
      <c r="L1438" s="29" t="str" cm="1">
        <f t="array" ref="L1438">VLOOKUP($A1438, TblMedical[], COLUMN(TblMedical[Weight Status]), FALSE)</f>
        <v>Obesity</v>
      </c>
      <c r="M1438" s="29" t="str" cm="1">
        <f t="array" ref="M1438">VLOOKUP($A1438, TblMedical[], COLUMN(TblMedical[Diabetes Status]), FALSE)</f>
        <v>Normal</v>
      </c>
      <c r="N1438" s="30" cm="1">
        <f t="array" ref="N1438">VLOOKUP($A1438, TblHospital[], COLUMN(TblHospital[DateofBirth]), FALSE)</f>
        <v>28460</v>
      </c>
      <c r="O1438" s="35" t="str" cm="1">
        <f t="array" ref="O1438">VLOOKUP($A1438, TblHospital[], COLUMN(TblHospital[Hospital tier]), FALSE)</f>
        <v>tier - 2</v>
      </c>
      <c r="P1438" s="35" t="str" cm="1">
        <f t="array" ref="P1438">VLOOKUP($A1438, TblHospital[], COLUMN(TblHospital[City tier]), FALSE)</f>
        <v>tier - 1</v>
      </c>
      <c r="Q1438" s="35" t="str" cm="1">
        <f t="array" ref="Q1438">VLOOKUP($A1438, TblHospital[],COLUMN(TblHospital[State ID]), FALSE)</f>
        <v>R1011</v>
      </c>
      <c r="R1438" s="31"/>
      <c r="S1438" s="31"/>
      <c r="T1438" s="31"/>
    </row>
    <row r="1439" spans="1:20" x14ac:dyDescent="0.25">
      <c r="A1439" s="39" t="str">
        <f>TblNames[[#This Row],[Customer ID]]</f>
        <v>Id1438</v>
      </c>
      <c r="B1439" s="29" t="str" cm="1">
        <f t="array" ref="B1439">VLOOKUP($A1439, TblNames[], COLUMN(TblNames[First Name]), FALSE)</f>
        <v>Ashley N</v>
      </c>
      <c r="C1439" s="29" cm="1">
        <f t="array" ref="C1439">VLOOKUP($A1439, TblMedical[], COLUMN(TblMedical[HBA1C]), FALSE)</f>
        <v>6.17</v>
      </c>
      <c r="D1439" s="34" cm="1">
        <f t="array" ref="D1439">VLOOKUP($A1439, TblHospital[], COLUMN(TblHospital[Charges]), FALSE)</f>
        <v>7345.73</v>
      </c>
      <c r="E1439" s="40" cm="1">
        <f t="array" ref="E1439">VLOOKUP($A1439, TblHospital[], COLUMN(TblHospital[Age]), FALSE)</f>
        <v>44</v>
      </c>
      <c r="F1439" s="29" cm="1">
        <f t="array" ref="F1439">VLOOKUP($A1439, TblMedical[], COLUMN(TblMedical[BMI]), FALSE)</f>
        <v>35.64</v>
      </c>
      <c r="G1439" s="29" t="str" cm="1">
        <f t="array" ref="G1439">VLOOKUP($A1439, TblMedical[], COLUMN(TblMedical[Heart Issues]), FALSE)</f>
        <v>No</v>
      </c>
      <c r="H1439" s="29" t="str" cm="1">
        <f t="array" ref="H1439">VLOOKUP($A1439, TblMedical[], COLUMN(TblMedical[Any Transplants]), FALSE)</f>
        <v>No</v>
      </c>
      <c r="I1439" s="29" t="str" cm="1">
        <f t="array" ref="I1439">VLOOKUP($A1439, TblMedical[], COLUMN(TblMedical[Cancer history]), FALSE)</f>
        <v>Yes</v>
      </c>
      <c r="J1439" s="29">
        <f>VLOOKUP($A1439, TblMedical[], 9, FALSE)</f>
        <v>1</v>
      </c>
      <c r="K1439" s="29" t="str" cm="1">
        <f t="array" ref="K1439">VLOOKUP($A1439, TblMedical[], COLUMN(TblMedical[Smoker]), FALSE)</f>
        <v>No</v>
      </c>
      <c r="L1439" s="29" t="str" cm="1">
        <f t="array" ref="L1439">VLOOKUP($A1439, TblMedical[], COLUMN(TblMedical[Weight Status]), FALSE)</f>
        <v>Obesity</v>
      </c>
      <c r="M1439" s="29" t="str" cm="1">
        <f t="array" ref="M1439">VLOOKUP($A1439, TblMedical[], COLUMN(TblMedical[Diabetes Status]), FALSE)</f>
        <v>Prediabetes</v>
      </c>
      <c r="N1439" s="30" cm="1">
        <f t="array" ref="N1439">VLOOKUP($A1439, TblHospital[], COLUMN(TblHospital[DateofBirth]), FALSE)</f>
        <v>29032</v>
      </c>
      <c r="O1439" s="35" t="str" cm="1">
        <f t="array" ref="O1439">VLOOKUP($A1439, TblHospital[], COLUMN(TblHospital[Hospital tier]), FALSE)</f>
        <v>tier - 2</v>
      </c>
      <c r="P1439" s="35" t="str" cm="1">
        <f t="array" ref="P1439">VLOOKUP($A1439, TblHospital[], COLUMN(TblHospital[City tier]), FALSE)</f>
        <v>tier - 1</v>
      </c>
      <c r="Q1439" s="35" t="str" cm="1">
        <f t="array" ref="Q1439">VLOOKUP($A1439, TblHospital[],COLUMN(TblHospital[State ID]), FALSE)</f>
        <v>R1013</v>
      </c>
      <c r="R1439" s="31"/>
      <c r="S1439" s="31"/>
      <c r="T1439" s="31"/>
    </row>
    <row r="1440" spans="1:20" x14ac:dyDescent="0.25">
      <c r="A1440" s="39" t="str">
        <f>TblNames[[#This Row],[Customer ID]]</f>
        <v>Id1439</v>
      </c>
      <c r="B1440" s="29" t="str" cm="1">
        <f t="array" ref="B1440">VLOOKUP($A1440, TblNames[], COLUMN(TblNames[First Name]), FALSE)</f>
        <v>Madeleine</v>
      </c>
      <c r="C1440" s="29" cm="1">
        <f t="array" ref="C1440">VLOOKUP($A1440, TblMedical[], COLUMN(TblMedical[HBA1C]), FALSE)</f>
        <v>4.93</v>
      </c>
      <c r="D1440" s="34" cm="1">
        <f t="array" ref="D1440">VLOOKUP($A1440, TblHospital[], COLUMN(TblHospital[Charges]), FALSE)</f>
        <v>7345.08</v>
      </c>
      <c r="E1440" s="40" cm="1">
        <f t="array" ref="E1440">VLOOKUP($A1440, TblHospital[], COLUMN(TblHospital[Age]), FALSE)</f>
        <v>45</v>
      </c>
      <c r="F1440" s="29" cm="1">
        <f t="array" ref="F1440">VLOOKUP($A1440, TblMedical[], COLUMN(TblMedical[BMI]), FALSE)</f>
        <v>33.1</v>
      </c>
      <c r="G1440" s="29" t="str" cm="1">
        <f t="array" ref="G1440">VLOOKUP($A1440, TblMedical[], COLUMN(TblMedical[Heart Issues]), FALSE)</f>
        <v>No</v>
      </c>
      <c r="H1440" s="29" t="str" cm="1">
        <f t="array" ref="H1440">VLOOKUP($A1440, TblMedical[], COLUMN(TblMedical[Any Transplants]), FALSE)</f>
        <v>No</v>
      </c>
      <c r="I1440" s="29" t="str" cm="1">
        <f t="array" ref="I1440">VLOOKUP($A1440, TblMedical[], COLUMN(TblMedical[Cancer history]), FALSE)</f>
        <v>No</v>
      </c>
      <c r="J1440" s="29">
        <f>VLOOKUP($A1440, TblMedical[], 9, FALSE)</f>
        <v>0</v>
      </c>
      <c r="K1440" s="29" t="str" cm="1">
        <f t="array" ref="K1440">VLOOKUP($A1440, TblMedical[], COLUMN(TblMedical[Smoker]), FALSE)</f>
        <v>No</v>
      </c>
      <c r="L1440" s="29" t="str" cm="1">
        <f t="array" ref="L1440">VLOOKUP($A1440, TblMedical[], COLUMN(TblMedical[Weight Status]), FALSE)</f>
        <v>Obesity</v>
      </c>
      <c r="M1440" s="29" t="str" cm="1">
        <f t="array" ref="M1440">VLOOKUP($A1440, TblMedical[], COLUMN(TblMedical[Diabetes Status]), FALSE)</f>
        <v>Normal</v>
      </c>
      <c r="N1440" s="30" cm="1">
        <f t="array" ref="N1440">VLOOKUP($A1440, TblHospital[], COLUMN(TblHospital[DateofBirth]), FALSE)</f>
        <v>28477</v>
      </c>
      <c r="O1440" s="35" t="str" cm="1">
        <f t="array" ref="O1440">VLOOKUP($A1440, TblHospital[], COLUMN(TblHospital[Hospital tier]), FALSE)</f>
        <v>tier - 2</v>
      </c>
      <c r="P1440" s="35" t="str" cm="1">
        <f t="array" ref="P1440">VLOOKUP($A1440, TblHospital[], COLUMN(TblHospital[City tier]), FALSE)</f>
        <v>tier - 1</v>
      </c>
      <c r="Q1440" s="35" t="str" cm="1">
        <f t="array" ref="Q1440">VLOOKUP($A1440, TblHospital[],COLUMN(TblHospital[State ID]), FALSE)</f>
        <v>R1011</v>
      </c>
      <c r="R1440" s="31"/>
      <c r="S1440" s="31"/>
      <c r="T1440" s="31"/>
    </row>
    <row r="1441" spans="1:20" x14ac:dyDescent="0.25">
      <c r="A1441" s="39" t="str">
        <f>TblNames[[#This Row],[Customer ID]]</f>
        <v>Id1440</v>
      </c>
      <c r="B1441" s="29" t="str" cm="1">
        <f t="array" ref="B1441">VLOOKUP($A1441, TblNames[], COLUMN(TblNames[First Name]), FALSE)</f>
        <v>Nelly S</v>
      </c>
      <c r="C1441" s="29" cm="1">
        <f t="array" ref="C1441">VLOOKUP($A1441, TblMedical[], COLUMN(TblMedical[HBA1C]), FALSE)</f>
        <v>7.32</v>
      </c>
      <c r="D1441" s="34" cm="1">
        <f t="array" ref="D1441">VLOOKUP($A1441, TblHospital[], COLUMN(TblHospital[Charges]), FALSE)</f>
        <v>7339.93</v>
      </c>
      <c r="E1441" s="40" cm="1">
        <f t="array" ref="E1441">VLOOKUP($A1441, TblHospital[], COLUMN(TblHospital[Age]), FALSE)</f>
        <v>37</v>
      </c>
      <c r="F1441" s="29" cm="1">
        <f t="array" ref="F1441">VLOOKUP($A1441, TblMedical[], COLUMN(TblMedical[BMI]), FALSE)</f>
        <v>26.41</v>
      </c>
      <c r="G1441" s="29" t="str" cm="1">
        <f t="array" ref="G1441">VLOOKUP($A1441, TblMedical[], COLUMN(TblMedical[Heart Issues]), FALSE)</f>
        <v>Yes</v>
      </c>
      <c r="H1441" s="29" t="str" cm="1">
        <f t="array" ref="H1441">VLOOKUP($A1441, TblMedical[], COLUMN(TblMedical[Any Transplants]), FALSE)</f>
        <v>No</v>
      </c>
      <c r="I1441" s="29" t="str" cm="1">
        <f t="array" ref="I1441">VLOOKUP($A1441, TblMedical[], COLUMN(TblMedical[Cancer history]), FALSE)</f>
        <v>No</v>
      </c>
      <c r="J1441" s="29">
        <f>VLOOKUP($A1441, TblMedical[], 9, FALSE)</f>
        <v>1</v>
      </c>
      <c r="K1441" s="29" t="str" cm="1">
        <f t="array" ref="K1441">VLOOKUP($A1441, TblMedical[], COLUMN(TblMedical[Smoker]), FALSE)</f>
        <v>No</v>
      </c>
      <c r="L1441" s="29" t="str" cm="1">
        <f t="array" ref="L1441">VLOOKUP($A1441, TblMedical[], COLUMN(TblMedical[Weight Status]), FALSE)</f>
        <v>Overweight</v>
      </c>
      <c r="M1441" s="29" t="str" cm="1">
        <f t="array" ref="M1441">VLOOKUP($A1441, TblMedical[], COLUMN(TblMedical[Diabetes Status]), FALSE)</f>
        <v>Prediabetes</v>
      </c>
      <c r="N1441" s="30" cm="1">
        <f t="array" ref="N1441">VLOOKUP($A1441, TblHospital[], COLUMN(TblHospital[DateofBirth]), FALSE)</f>
        <v>31578</v>
      </c>
      <c r="O1441" s="35" t="str" cm="1">
        <f t="array" ref="O1441">VLOOKUP($A1441, TblHospital[], COLUMN(TblHospital[Hospital tier]), FALSE)</f>
        <v>tier - 2</v>
      </c>
      <c r="P1441" s="35" t="str" cm="1">
        <f t="array" ref="P1441">VLOOKUP($A1441, TblHospital[], COLUMN(TblHospital[City tier]), FALSE)</f>
        <v>tier - 2</v>
      </c>
      <c r="Q1441" s="35" t="str" cm="1">
        <f t="array" ref="Q1441">VLOOKUP($A1441, TblHospital[],COLUMN(TblHospital[State ID]), FALSE)</f>
        <v>R1012</v>
      </c>
      <c r="R1441" s="31"/>
      <c r="S1441" s="31"/>
      <c r="T1441" s="31"/>
    </row>
    <row r="1442" spans="1:20" x14ac:dyDescent="0.25">
      <c r="A1442" s="39" t="str">
        <f>TblNames[[#This Row],[Customer ID]]</f>
        <v>Id1441</v>
      </c>
      <c r="B1442" s="29" t="str" cm="1">
        <f t="array" ref="B1442">VLOOKUP($A1442, TblNames[], COLUMN(TblNames[First Name]), FALSE)</f>
        <v>Meredith S</v>
      </c>
      <c r="C1442" s="29" cm="1">
        <f t="array" ref="C1442">VLOOKUP($A1442, TblMedical[], COLUMN(TblMedical[HBA1C]), FALSE)</f>
        <v>5.27</v>
      </c>
      <c r="D1442" s="34" cm="1">
        <f t="array" ref="D1442">VLOOKUP($A1442, TblHospital[], COLUMN(TblHospital[Charges]), FALSE)</f>
        <v>7337.75</v>
      </c>
      <c r="E1442" s="40" cm="1">
        <f t="array" ref="E1442">VLOOKUP($A1442, TblHospital[], COLUMN(TblHospital[Age]), FALSE)</f>
        <v>43</v>
      </c>
      <c r="F1442" s="29" cm="1">
        <f t="array" ref="F1442">VLOOKUP($A1442, TblMedical[], COLUMN(TblMedical[BMI]), FALSE)</f>
        <v>29.9</v>
      </c>
      <c r="G1442" s="29" t="str" cm="1">
        <f t="array" ref="G1442">VLOOKUP($A1442, TblMedical[], COLUMN(TblMedical[Heart Issues]), FALSE)</f>
        <v>No</v>
      </c>
      <c r="H1442" s="29" t="str" cm="1">
        <f t="array" ref="H1442">VLOOKUP($A1442, TblMedical[], COLUMN(TblMedical[Any Transplants]), FALSE)</f>
        <v>No</v>
      </c>
      <c r="I1442" s="29" t="str" cm="1">
        <f t="array" ref="I1442">VLOOKUP($A1442, TblMedical[], COLUMN(TblMedical[Cancer history]), FALSE)</f>
        <v>Yes</v>
      </c>
      <c r="J1442" s="29">
        <f>VLOOKUP($A1442, TblMedical[], 9, FALSE)</f>
        <v>1</v>
      </c>
      <c r="K1442" s="29" t="str" cm="1">
        <f t="array" ref="K1442">VLOOKUP($A1442, TblMedical[], COLUMN(TblMedical[Smoker]), FALSE)</f>
        <v>No</v>
      </c>
      <c r="L1442" s="29" t="str" cm="1">
        <f t="array" ref="L1442">VLOOKUP($A1442, TblMedical[], COLUMN(TblMedical[Weight Status]), FALSE)</f>
        <v>Overweight</v>
      </c>
      <c r="M1442" s="29" t="str" cm="1">
        <f t="array" ref="M1442">VLOOKUP($A1442, TblMedical[], COLUMN(TblMedical[Diabetes Status]), FALSE)</f>
        <v>Normal</v>
      </c>
      <c r="N1442" s="30" cm="1">
        <f t="array" ref="N1442">VLOOKUP($A1442, TblHospital[], COLUMN(TblHospital[DateofBirth]), FALSE)</f>
        <v>29117</v>
      </c>
      <c r="O1442" s="35" t="str" cm="1">
        <f t="array" ref="O1442">VLOOKUP($A1442, TblHospital[], COLUMN(TblHospital[Hospital tier]), FALSE)</f>
        <v>tier - 2</v>
      </c>
      <c r="P1442" s="35" t="str" cm="1">
        <f t="array" ref="P1442">VLOOKUP($A1442, TblHospital[], COLUMN(TblHospital[City tier]), FALSE)</f>
        <v>tier - 3</v>
      </c>
      <c r="Q1442" s="35" t="str" cm="1">
        <f t="array" ref="Q1442">VLOOKUP($A1442, TblHospital[],COLUMN(TblHospital[State ID]), FALSE)</f>
        <v>R1011</v>
      </c>
      <c r="R1442" s="31"/>
      <c r="S1442" s="31"/>
      <c r="T1442" s="31"/>
    </row>
    <row r="1443" spans="1:20" x14ac:dyDescent="0.25">
      <c r="A1443" s="39" t="str">
        <f>TblNames[[#This Row],[Customer ID]]</f>
        <v>Id1442</v>
      </c>
      <c r="B1443" s="29" t="str" cm="1">
        <f t="array" ref="B1443">VLOOKUP($A1443, TblNames[], COLUMN(TblNames[First Name]), FALSE)</f>
        <v>Kevin</v>
      </c>
      <c r="C1443" s="29" cm="1">
        <f t="array" ref="C1443">VLOOKUP($A1443, TblMedical[], COLUMN(TblMedical[HBA1C]), FALSE)</f>
        <v>5.82</v>
      </c>
      <c r="D1443" s="34" cm="1">
        <f t="array" ref="D1443">VLOOKUP($A1443, TblHospital[], COLUMN(TblHospital[Charges]), FALSE)</f>
        <v>7325.47</v>
      </c>
      <c r="E1443" s="40" cm="1">
        <f t="array" ref="E1443">VLOOKUP($A1443, TblHospital[], COLUMN(TblHospital[Age]), FALSE)</f>
        <v>39</v>
      </c>
      <c r="F1443" s="29" cm="1">
        <f t="array" ref="F1443">VLOOKUP($A1443, TblMedical[], COLUMN(TblMedical[BMI]), FALSE)</f>
        <v>25.24</v>
      </c>
      <c r="G1443" s="29" t="str" cm="1">
        <f t="array" ref="G1443">VLOOKUP($A1443, TblMedical[], COLUMN(TblMedical[Heart Issues]), FALSE)</f>
        <v>No</v>
      </c>
      <c r="H1443" s="29" t="str" cm="1">
        <f t="array" ref="H1443">VLOOKUP($A1443, TblMedical[], COLUMN(TblMedical[Any Transplants]), FALSE)</f>
        <v>No</v>
      </c>
      <c r="I1443" s="29" t="str" cm="1">
        <f t="array" ref="I1443">VLOOKUP($A1443, TblMedical[], COLUMN(TblMedical[Cancer history]), FALSE)</f>
        <v>No</v>
      </c>
      <c r="J1443" s="29">
        <f>VLOOKUP($A1443, TblMedical[], 9, FALSE)</f>
        <v>1</v>
      </c>
      <c r="K1443" s="29" t="str" cm="1">
        <f t="array" ref="K1443">VLOOKUP($A1443, TblMedical[], COLUMN(TblMedical[Smoker]), FALSE)</f>
        <v>No</v>
      </c>
      <c r="L1443" s="29" t="str" cm="1">
        <f t="array" ref="L1443">VLOOKUP($A1443, TblMedical[], COLUMN(TblMedical[Weight Status]), FALSE)</f>
        <v>Overweight</v>
      </c>
      <c r="M1443" s="29" t="str" cm="1">
        <f t="array" ref="M1443">VLOOKUP($A1443, TblMedical[], COLUMN(TblMedical[Diabetes Status]), FALSE)</f>
        <v>Normal</v>
      </c>
      <c r="N1443" s="30" cm="1">
        <f t="array" ref="N1443">VLOOKUP($A1443, TblHospital[], COLUMN(TblHospital[DateofBirth]), FALSE)</f>
        <v>30888</v>
      </c>
      <c r="O1443" s="35" t="str" cm="1">
        <f t="array" ref="O1443">VLOOKUP($A1443, TblHospital[], COLUMN(TblHospital[Hospital tier]), FALSE)</f>
        <v>tier - 2</v>
      </c>
      <c r="P1443" s="35" t="str" cm="1">
        <f t="array" ref="P1443">VLOOKUP($A1443, TblHospital[], COLUMN(TblHospital[City tier]), FALSE)</f>
        <v>tier - 1</v>
      </c>
      <c r="Q1443" s="35" t="str" cm="1">
        <f t="array" ref="Q1443">VLOOKUP($A1443, TblHospital[],COLUMN(TblHospital[State ID]), FALSE)</f>
        <v>R1012</v>
      </c>
      <c r="R1443" s="31"/>
      <c r="S1443" s="31"/>
      <c r="T1443" s="31"/>
    </row>
    <row r="1444" spans="1:20" x14ac:dyDescent="0.25">
      <c r="A1444" s="39" t="str">
        <f>TblNames[[#This Row],[Customer ID]]</f>
        <v>Id1443</v>
      </c>
      <c r="B1444" s="29" t="str" cm="1">
        <f t="array" ref="B1444">VLOOKUP($A1444, TblNames[], COLUMN(TblNames[First Name]), FALSE)</f>
        <v>Lisa</v>
      </c>
      <c r="C1444" s="29" cm="1">
        <f t="array" ref="C1444">VLOOKUP($A1444, TblMedical[], COLUMN(TblMedical[HBA1C]), FALSE)</f>
        <v>5.8</v>
      </c>
      <c r="D1444" s="34" cm="1">
        <f t="array" ref="D1444">VLOOKUP($A1444, TblHospital[], COLUMN(TblHospital[Charges]), FALSE)</f>
        <v>7325.05</v>
      </c>
      <c r="E1444" s="40" cm="1">
        <f t="array" ref="E1444">VLOOKUP($A1444, TblHospital[], COLUMN(TblHospital[Age]), FALSE)</f>
        <v>44</v>
      </c>
      <c r="F1444" s="29" cm="1">
        <f t="array" ref="F1444">VLOOKUP($A1444, TblMedical[], COLUMN(TblMedical[BMI]), FALSE)</f>
        <v>25.08</v>
      </c>
      <c r="G1444" s="29" t="str" cm="1">
        <f t="array" ref="G1444">VLOOKUP($A1444, TblMedical[], COLUMN(TblMedical[Heart Issues]), FALSE)</f>
        <v>No</v>
      </c>
      <c r="H1444" s="29" t="str" cm="1">
        <f t="array" ref="H1444">VLOOKUP($A1444, TblMedical[], COLUMN(TblMedical[Any Transplants]), FALSE)</f>
        <v>No</v>
      </c>
      <c r="I1444" s="29" t="str" cm="1">
        <f t="array" ref="I1444">VLOOKUP($A1444, TblMedical[], COLUMN(TblMedical[Cancer history]), FALSE)</f>
        <v>Yes</v>
      </c>
      <c r="J1444" s="29">
        <f>VLOOKUP($A1444, TblMedical[], 9, FALSE)</f>
        <v>1</v>
      </c>
      <c r="K1444" s="29" t="str" cm="1">
        <f t="array" ref="K1444">VLOOKUP($A1444, TblMedical[], COLUMN(TblMedical[Smoker]), FALSE)</f>
        <v>No</v>
      </c>
      <c r="L1444" s="29" t="str" cm="1">
        <f t="array" ref="L1444">VLOOKUP($A1444, TblMedical[], COLUMN(TblMedical[Weight Status]), FALSE)</f>
        <v>Overweight</v>
      </c>
      <c r="M1444" s="29" t="str" cm="1">
        <f t="array" ref="M1444">VLOOKUP($A1444, TblMedical[], COLUMN(TblMedical[Diabetes Status]), FALSE)</f>
        <v>Normal</v>
      </c>
      <c r="N1444" s="30" cm="1">
        <f t="array" ref="N1444">VLOOKUP($A1444, TblHospital[], COLUMN(TblHospital[DateofBirth]), FALSE)</f>
        <v>29025</v>
      </c>
      <c r="O1444" s="35" t="str" cm="1">
        <f t="array" ref="O1444">VLOOKUP($A1444, TblHospital[], COLUMN(TblHospital[Hospital tier]), FALSE)</f>
        <v>tier - 2</v>
      </c>
      <c r="P1444" s="35" t="str" cm="1">
        <f t="array" ref="P1444">VLOOKUP($A1444, TblHospital[], COLUMN(TblHospital[City tier]), FALSE)</f>
        <v>tier - 3</v>
      </c>
      <c r="Q1444" s="35" t="str" cm="1">
        <f t="array" ref="Q1444">VLOOKUP($A1444, TblHospital[],COLUMN(TblHospital[State ID]), FALSE)</f>
        <v>R1024</v>
      </c>
      <c r="R1444" s="31"/>
      <c r="S1444" s="31"/>
      <c r="T1444" s="31"/>
    </row>
    <row r="1445" spans="1:20" x14ac:dyDescent="0.25">
      <c r="A1445" s="39" t="str">
        <f>TblNames[[#This Row],[Customer ID]]</f>
        <v>Id1444</v>
      </c>
      <c r="B1445" s="29" t="str" cm="1">
        <f t="array" ref="B1445">VLOOKUP($A1445, TblNames[], COLUMN(TblNames[First Name]), FALSE)</f>
        <v>Katherine A</v>
      </c>
      <c r="C1445" s="29" cm="1">
        <f t="array" ref="C1445">VLOOKUP($A1445, TblMedical[], COLUMN(TblMedical[HBA1C]), FALSE)</f>
        <v>4.87</v>
      </c>
      <c r="D1445" s="34" cm="1">
        <f t="array" ref="D1445">VLOOKUP($A1445, TblHospital[], COLUMN(TblHospital[Charges]), FALSE)</f>
        <v>7323.73</v>
      </c>
      <c r="E1445" s="40" cm="1">
        <f t="array" ref="E1445">VLOOKUP($A1445, TblHospital[], COLUMN(TblHospital[Age]), FALSE)</f>
        <v>18</v>
      </c>
      <c r="F1445" s="29" cm="1">
        <f t="array" ref="F1445">VLOOKUP($A1445, TblMedical[], COLUMN(TblMedical[BMI]), FALSE)</f>
        <v>29.164999999999999</v>
      </c>
      <c r="G1445" s="29" t="str" cm="1">
        <f t="array" ref="G1445">VLOOKUP($A1445, TblMedical[], COLUMN(TblMedical[Heart Issues]), FALSE)</f>
        <v>No</v>
      </c>
      <c r="H1445" s="29" t="str" cm="1">
        <f t="array" ref="H1445">VLOOKUP($A1445, TblMedical[], COLUMN(TblMedical[Any Transplants]), FALSE)</f>
        <v>yes</v>
      </c>
      <c r="I1445" s="29" t="str" cm="1">
        <f t="array" ref="I1445">VLOOKUP($A1445, TblMedical[], COLUMN(TblMedical[Cancer history]), FALSE)</f>
        <v>No</v>
      </c>
      <c r="J1445" s="29">
        <f>VLOOKUP($A1445, TblMedical[], 9, FALSE)</f>
        <v>1</v>
      </c>
      <c r="K1445" s="29" t="str" cm="1">
        <f t="array" ref="K1445">VLOOKUP($A1445, TblMedical[], COLUMN(TblMedical[Smoker]), FALSE)</f>
        <v>No</v>
      </c>
      <c r="L1445" s="29" t="str" cm="1">
        <f t="array" ref="L1445">VLOOKUP($A1445, TblMedical[], COLUMN(TblMedical[Weight Status]), FALSE)</f>
        <v>Overweight</v>
      </c>
      <c r="M1445" s="29" t="str" cm="1">
        <f t="array" ref="M1445">VLOOKUP($A1445, TblMedical[], COLUMN(TblMedical[Diabetes Status]), FALSE)</f>
        <v>Normal</v>
      </c>
      <c r="N1445" s="30" cm="1">
        <f t="array" ref="N1445">VLOOKUP($A1445, TblHospital[], COLUMN(TblHospital[DateofBirth]), FALSE)</f>
        <v>38306</v>
      </c>
      <c r="O1445" s="35" t="str" cm="1">
        <f t="array" ref="O1445">VLOOKUP($A1445, TblHospital[], COLUMN(TblHospital[Hospital tier]), FALSE)</f>
        <v>tier - 2</v>
      </c>
      <c r="P1445" s="35" t="str" cm="1">
        <f t="array" ref="P1445">VLOOKUP($A1445, TblHospital[], COLUMN(TblHospital[City tier]), FALSE)</f>
        <v>tier - 2</v>
      </c>
      <c r="Q1445" s="35" t="str" cm="1">
        <f t="array" ref="Q1445">VLOOKUP($A1445, TblHospital[],COLUMN(TblHospital[State ID]), FALSE)</f>
        <v>R1024</v>
      </c>
      <c r="R1445" s="31"/>
      <c r="S1445" s="31"/>
      <c r="T1445" s="31"/>
    </row>
    <row r="1446" spans="1:20" x14ac:dyDescent="0.25">
      <c r="A1446" s="39" t="str">
        <f>TblNames[[#This Row],[Customer ID]]</f>
        <v>Id1445</v>
      </c>
      <c r="B1446" s="29" t="str" cm="1">
        <f t="array" ref="B1446">VLOOKUP($A1446, TblNames[], COLUMN(TblNames[First Name]), FALSE)</f>
        <v>Steve</v>
      </c>
      <c r="C1446" s="29" cm="1">
        <f t="array" ref="C1446">VLOOKUP($A1446, TblMedical[], COLUMN(TblMedical[HBA1C]), FALSE)</f>
        <v>8.1199999999999992</v>
      </c>
      <c r="D1446" s="34" cm="1">
        <f t="array" ref="D1446">VLOOKUP($A1446, TblHospital[], COLUMN(TblHospital[Charges]), FALSE)</f>
        <v>7322.86</v>
      </c>
      <c r="E1446" s="40" cm="1">
        <f t="array" ref="E1446">VLOOKUP($A1446, TblHospital[], COLUMN(TblHospital[Age]), FALSE)</f>
        <v>58</v>
      </c>
      <c r="F1446" s="29" cm="1">
        <f t="array" ref="F1446">VLOOKUP($A1446, TblMedical[], COLUMN(TblMedical[BMI]), FALSE)</f>
        <v>15.05</v>
      </c>
      <c r="G1446" s="29" t="str" cm="1">
        <f t="array" ref="G1446">VLOOKUP($A1446, TblMedical[], COLUMN(TblMedical[Heart Issues]), FALSE)</f>
        <v>No</v>
      </c>
      <c r="H1446" s="29" t="str" cm="1">
        <f t="array" ref="H1446">VLOOKUP($A1446, TblMedical[], COLUMN(TblMedical[Any Transplants]), FALSE)</f>
        <v>No</v>
      </c>
      <c r="I1446" s="29" t="str" cm="1">
        <f t="array" ref="I1446">VLOOKUP($A1446, TblMedical[], COLUMN(TblMedical[Cancer history]), FALSE)</f>
        <v>No</v>
      </c>
      <c r="J1446" s="29">
        <f>VLOOKUP($A1446, TblMedical[], 9, FALSE)</f>
        <v>0</v>
      </c>
      <c r="K1446" s="29" t="str" cm="1">
        <f t="array" ref="K1446">VLOOKUP($A1446, TblMedical[], COLUMN(TblMedical[Smoker]), FALSE)</f>
        <v>No</v>
      </c>
      <c r="L1446" s="29" t="str" cm="1">
        <f t="array" ref="L1446">VLOOKUP($A1446, TblMedical[], COLUMN(TblMedical[Weight Status]), FALSE)</f>
        <v>Underweight</v>
      </c>
      <c r="M1446" s="29" t="str" cm="1">
        <f t="array" ref="M1446">VLOOKUP($A1446, TblMedical[], COLUMN(TblMedical[Diabetes Status]), FALSE)</f>
        <v>Diabetes</v>
      </c>
      <c r="N1446" s="30" cm="1">
        <f t="array" ref="N1446">VLOOKUP($A1446, TblHospital[], COLUMN(TblHospital[DateofBirth]), FALSE)</f>
        <v>23934</v>
      </c>
      <c r="O1446" s="35" t="str" cm="1">
        <f t="array" ref="O1446">VLOOKUP($A1446, TblHospital[], COLUMN(TblHospital[Hospital tier]), FALSE)</f>
        <v>tier - 3</v>
      </c>
      <c r="P1446" s="35" t="str" cm="1">
        <f t="array" ref="P1446">VLOOKUP($A1446, TblHospital[], COLUMN(TblHospital[City tier]), FALSE)</f>
        <v>tier - 3</v>
      </c>
      <c r="Q1446" s="35" t="str" cm="1">
        <f t="array" ref="Q1446">VLOOKUP($A1446, TblHospital[],COLUMN(TblHospital[State ID]), FALSE)</f>
        <v>R1012</v>
      </c>
      <c r="R1446" s="31"/>
      <c r="S1446" s="31"/>
      <c r="T1446" s="31"/>
    </row>
    <row r="1447" spans="1:20" x14ac:dyDescent="0.25">
      <c r="A1447" s="39" t="str">
        <f>TblNames[[#This Row],[Customer ID]]</f>
        <v>Id1446</v>
      </c>
      <c r="B1447" s="29" t="str" cm="1">
        <f t="array" ref="B1447">VLOOKUP($A1447, TblNames[], COLUMN(TblNames[First Name]), FALSE)</f>
        <v>Kate L</v>
      </c>
      <c r="C1447" s="29" cm="1">
        <f t="array" ref="C1447">VLOOKUP($A1447, TblMedical[], COLUMN(TblMedical[HBA1C]), FALSE)</f>
        <v>4.3600000000000003</v>
      </c>
      <c r="D1447" s="34" cm="1">
        <f t="array" ref="D1447">VLOOKUP($A1447, TblHospital[], COLUMN(TblHospital[Charges]), FALSE)</f>
        <v>7318.22</v>
      </c>
      <c r="E1447" s="40" cm="1">
        <f t="array" ref="E1447">VLOOKUP($A1447, TblHospital[], COLUMN(TblHospital[Age]), FALSE)</f>
        <v>50</v>
      </c>
      <c r="F1447" s="29" cm="1">
        <f t="array" ref="F1447">VLOOKUP($A1447, TblMedical[], COLUMN(TblMedical[BMI]), FALSE)</f>
        <v>19.95</v>
      </c>
      <c r="G1447" s="29" t="str" cm="1">
        <f t="array" ref="G1447">VLOOKUP($A1447, TblMedical[], COLUMN(TblMedical[Heart Issues]), FALSE)</f>
        <v>No</v>
      </c>
      <c r="H1447" s="29" t="str" cm="1">
        <f t="array" ref="H1447">VLOOKUP($A1447, TblMedical[], COLUMN(TblMedical[Any Transplants]), FALSE)</f>
        <v>No</v>
      </c>
      <c r="I1447" s="29" t="str" cm="1">
        <f t="array" ref="I1447">VLOOKUP($A1447, TblMedical[], COLUMN(TblMedical[Cancer history]), FALSE)</f>
        <v>No</v>
      </c>
      <c r="J1447" s="29">
        <f>VLOOKUP($A1447, TblMedical[], 9, FALSE)</f>
        <v>2</v>
      </c>
      <c r="K1447" s="29" t="str" cm="1">
        <f t="array" ref="K1447">VLOOKUP($A1447, TblMedical[], COLUMN(TblMedical[Smoker]), FALSE)</f>
        <v>No</v>
      </c>
      <c r="L1447" s="29" t="str" cm="1">
        <f t="array" ref="L1447">VLOOKUP($A1447, TblMedical[], COLUMN(TblMedical[Weight Status]), FALSE)</f>
        <v>Normal Weight</v>
      </c>
      <c r="M1447" s="29" t="str" cm="1">
        <f t="array" ref="M1447">VLOOKUP($A1447, TblMedical[], COLUMN(TblMedical[Diabetes Status]), FALSE)</f>
        <v>Normal</v>
      </c>
      <c r="N1447" s="30" cm="1">
        <f t="array" ref="N1447">VLOOKUP($A1447, TblHospital[], COLUMN(TblHospital[DateofBirth]), FALSE)</f>
        <v>26522</v>
      </c>
      <c r="O1447" s="35" t="str" cm="1">
        <f t="array" ref="O1447">VLOOKUP($A1447, TblHospital[], COLUMN(TblHospital[Hospital tier]), FALSE)</f>
        <v>tier - 2</v>
      </c>
      <c r="P1447" s="35" t="str" cm="1">
        <f t="array" ref="P1447">VLOOKUP($A1447, TblHospital[], COLUMN(TblHospital[City tier]), FALSE)</f>
        <v>tier - 3</v>
      </c>
      <c r="Q1447" s="35" t="str" cm="1">
        <f t="array" ref="Q1447">VLOOKUP($A1447, TblHospital[],COLUMN(TblHospital[State ID]), FALSE)</f>
        <v>R1012</v>
      </c>
      <c r="R1447" s="31"/>
      <c r="S1447" s="31"/>
      <c r="T1447" s="31"/>
    </row>
    <row r="1448" spans="1:20" x14ac:dyDescent="0.25">
      <c r="A1448" s="39" t="str">
        <f>TblNames[[#This Row],[Customer ID]]</f>
        <v>Id1447</v>
      </c>
      <c r="B1448" s="29" t="str" cm="1">
        <f t="array" ref="B1448">VLOOKUP($A1448, TblNames[], COLUMN(TblNames[First Name]), FALSE)</f>
        <v>Beth</v>
      </c>
      <c r="C1448" s="29" cm="1">
        <f t="array" ref="C1448">VLOOKUP($A1448, TblMedical[], COLUMN(TblMedical[HBA1C]), FALSE)</f>
        <v>9.16</v>
      </c>
      <c r="D1448" s="34" cm="1">
        <f t="array" ref="D1448">VLOOKUP($A1448, TblHospital[], COLUMN(TblHospital[Charges]), FALSE)</f>
        <v>7318.21</v>
      </c>
      <c r="E1448" s="40" cm="1">
        <f t="array" ref="E1448">VLOOKUP($A1448, TblHospital[], COLUMN(TblHospital[Age]), FALSE)</f>
        <v>58</v>
      </c>
      <c r="F1448" s="29" cm="1">
        <f t="array" ref="F1448">VLOOKUP($A1448, TblMedical[], COLUMN(TblMedical[BMI]), FALSE)</f>
        <v>16.66</v>
      </c>
      <c r="G1448" s="29" t="str" cm="1">
        <f t="array" ref="G1448">VLOOKUP($A1448, TblMedical[], COLUMN(TblMedical[Heart Issues]), FALSE)</f>
        <v>No</v>
      </c>
      <c r="H1448" s="29" t="str" cm="1">
        <f t="array" ref="H1448">VLOOKUP($A1448, TblMedical[], COLUMN(TblMedical[Any Transplants]), FALSE)</f>
        <v>No</v>
      </c>
      <c r="I1448" s="29" t="str" cm="1">
        <f t="array" ref="I1448">VLOOKUP($A1448, TblMedical[], COLUMN(TblMedical[Cancer history]), FALSE)</f>
        <v>No</v>
      </c>
      <c r="J1448" s="29">
        <f>VLOOKUP($A1448, TblMedical[], 9, FALSE)</f>
        <v>0</v>
      </c>
      <c r="K1448" s="29" t="str" cm="1">
        <f t="array" ref="K1448">VLOOKUP($A1448, TblMedical[], COLUMN(TblMedical[Smoker]), FALSE)</f>
        <v>No</v>
      </c>
      <c r="L1448" s="29" t="str" cm="1">
        <f t="array" ref="L1448">VLOOKUP($A1448, TblMedical[], COLUMN(TblMedical[Weight Status]), FALSE)</f>
        <v>Underweight</v>
      </c>
      <c r="M1448" s="29" t="str" cm="1">
        <f t="array" ref="M1448">VLOOKUP($A1448, TblMedical[], COLUMN(TblMedical[Diabetes Status]), FALSE)</f>
        <v>Diabetes</v>
      </c>
      <c r="N1448" s="30" cm="1">
        <f t="array" ref="N1448">VLOOKUP($A1448, TblHospital[], COLUMN(TblHospital[DateofBirth]), FALSE)</f>
        <v>23918</v>
      </c>
      <c r="O1448" s="35" t="str" cm="1">
        <f t="array" ref="O1448">VLOOKUP($A1448, TblHospital[], COLUMN(TblHospital[Hospital tier]), FALSE)</f>
        <v>tier - 3</v>
      </c>
      <c r="P1448" s="35" t="str" cm="1">
        <f t="array" ref="P1448">VLOOKUP($A1448, TblHospital[], COLUMN(TblHospital[City tier]), FALSE)</f>
        <v>tier - 1</v>
      </c>
      <c r="Q1448" s="35" t="str" cm="1">
        <f t="array" ref="Q1448">VLOOKUP($A1448, TblHospital[],COLUMN(TblHospital[State ID]), FALSE)</f>
        <v>R1013</v>
      </c>
      <c r="R1448" s="31"/>
      <c r="S1448" s="31"/>
      <c r="T1448" s="31"/>
    </row>
    <row r="1449" spans="1:20" x14ac:dyDescent="0.25">
      <c r="A1449" s="39" t="str">
        <f>TblNames[[#This Row],[Customer ID]]</f>
        <v>Id1448</v>
      </c>
      <c r="B1449" s="29" t="str" cm="1">
        <f t="array" ref="B1449">VLOOKUP($A1449, TblNames[], COLUMN(TblNames[First Name]), FALSE)</f>
        <v>Katharine</v>
      </c>
      <c r="C1449" s="29" cm="1">
        <f t="array" ref="C1449">VLOOKUP($A1449, TblMedical[], COLUMN(TblMedical[HBA1C]), FALSE)</f>
        <v>9.14</v>
      </c>
      <c r="D1449" s="34" cm="1">
        <f t="array" ref="D1449">VLOOKUP($A1449, TblHospital[], COLUMN(TblHospital[Charges]), FALSE)</f>
        <v>7304.65</v>
      </c>
      <c r="E1449" s="40" cm="1">
        <f t="array" ref="E1449">VLOOKUP($A1449, TblHospital[], COLUMN(TblHospital[Age]), FALSE)</f>
        <v>58</v>
      </c>
      <c r="F1449" s="29" cm="1">
        <f t="array" ref="F1449">VLOOKUP($A1449, TblMedical[], COLUMN(TblMedical[BMI]), FALSE)</f>
        <v>16.62</v>
      </c>
      <c r="G1449" s="29" t="str" cm="1">
        <f t="array" ref="G1449">VLOOKUP($A1449, TblMedical[], COLUMN(TblMedical[Heart Issues]), FALSE)</f>
        <v>No</v>
      </c>
      <c r="H1449" s="29" t="str" cm="1">
        <f t="array" ref="H1449">VLOOKUP($A1449, TblMedical[], COLUMN(TblMedical[Any Transplants]), FALSE)</f>
        <v>No</v>
      </c>
      <c r="I1449" s="29" t="str" cm="1">
        <f t="array" ref="I1449">VLOOKUP($A1449, TblMedical[], COLUMN(TblMedical[Cancer history]), FALSE)</f>
        <v>No</v>
      </c>
      <c r="J1449" s="29">
        <f>VLOOKUP($A1449, TblMedical[], 9, FALSE)</f>
        <v>0</v>
      </c>
      <c r="K1449" s="29" t="str" cm="1">
        <f t="array" ref="K1449">VLOOKUP($A1449, TblMedical[], COLUMN(TblMedical[Smoker]), FALSE)</f>
        <v>No</v>
      </c>
      <c r="L1449" s="29" t="str" cm="1">
        <f t="array" ref="L1449">VLOOKUP($A1449, TblMedical[], COLUMN(TblMedical[Weight Status]), FALSE)</f>
        <v>Underweight</v>
      </c>
      <c r="M1449" s="29" t="str" cm="1">
        <f t="array" ref="M1449">VLOOKUP($A1449, TblMedical[], COLUMN(TblMedical[Diabetes Status]), FALSE)</f>
        <v>Diabetes</v>
      </c>
      <c r="N1449" s="30" cm="1">
        <f t="array" ref="N1449">VLOOKUP($A1449, TblHospital[], COLUMN(TblHospital[DateofBirth]), FALSE)</f>
        <v>23899</v>
      </c>
      <c r="O1449" s="35" t="str" cm="1">
        <f t="array" ref="O1449">VLOOKUP($A1449, TblHospital[], COLUMN(TblHospital[Hospital tier]), FALSE)</f>
        <v>tier - 3</v>
      </c>
      <c r="P1449" s="35" t="str" cm="1">
        <f t="array" ref="P1449">VLOOKUP($A1449, TblHospital[], COLUMN(TblHospital[City tier]), FALSE)</f>
        <v>tier - 3</v>
      </c>
      <c r="Q1449" s="35" t="str" cm="1">
        <f t="array" ref="Q1449">VLOOKUP($A1449, TblHospital[],COLUMN(TblHospital[State ID]), FALSE)</f>
        <v>R1013</v>
      </c>
      <c r="R1449" s="31"/>
      <c r="S1449" s="31"/>
      <c r="T1449" s="31"/>
    </row>
    <row r="1450" spans="1:20" x14ac:dyDescent="0.25">
      <c r="A1450" s="39" t="str">
        <f>TblNames[[#This Row],[Customer ID]]</f>
        <v>Id1449</v>
      </c>
      <c r="B1450" s="29" t="str" cm="1">
        <f t="array" ref="B1450">VLOOKUP($A1450, TblNames[], COLUMN(TblNames[First Name]), FALSE)</f>
        <v>Heather L</v>
      </c>
      <c r="C1450" s="29" cm="1">
        <f t="array" ref="C1450">VLOOKUP($A1450, TblMedical[], COLUMN(TblMedical[HBA1C]), FALSE)</f>
        <v>5.49</v>
      </c>
      <c r="D1450" s="34" cm="1">
        <f t="array" ref="D1450">VLOOKUP($A1450, TblHospital[], COLUMN(TblHospital[Charges]), FALSE)</f>
        <v>7302.46</v>
      </c>
      <c r="E1450" s="40" cm="1">
        <f t="array" ref="E1450">VLOOKUP($A1450, TblHospital[], COLUMN(TblHospital[Age]), FALSE)</f>
        <v>56</v>
      </c>
      <c r="F1450" s="29" cm="1">
        <f t="array" ref="F1450">VLOOKUP($A1450, TblMedical[], COLUMN(TblMedical[BMI]), FALSE)</f>
        <v>15.36</v>
      </c>
      <c r="G1450" s="29" t="str" cm="1">
        <f t="array" ref="G1450">VLOOKUP($A1450, TblMedical[], COLUMN(TblMedical[Heart Issues]), FALSE)</f>
        <v>Yes</v>
      </c>
      <c r="H1450" s="29" t="str" cm="1">
        <f t="array" ref="H1450">VLOOKUP($A1450, TblMedical[], COLUMN(TblMedical[Any Transplants]), FALSE)</f>
        <v>No</v>
      </c>
      <c r="I1450" s="29" t="str" cm="1">
        <f t="array" ref="I1450">VLOOKUP($A1450, TblMedical[], COLUMN(TblMedical[Cancer history]), FALSE)</f>
        <v>No</v>
      </c>
      <c r="J1450" s="29">
        <f>VLOOKUP($A1450, TblMedical[], 9, FALSE)</f>
        <v>2</v>
      </c>
      <c r="K1450" s="29" t="str" cm="1">
        <f t="array" ref="K1450">VLOOKUP($A1450, TblMedical[], COLUMN(TblMedical[Smoker]), FALSE)</f>
        <v>No</v>
      </c>
      <c r="L1450" s="29" t="str" cm="1">
        <f t="array" ref="L1450">VLOOKUP($A1450, TblMedical[], COLUMN(TblMedical[Weight Status]), FALSE)</f>
        <v>Underweight</v>
      </c>
      <c r="M1450" s="29" t="str" cm="1">
        <f t="array" ref="M1450">VLOOKUP($A1450, TblMedical[], COLUMN(TblMedical[Diabetes Status]), FALSE)</f>
        <v>Normal</v>
      </c>
      <c r="N1450" s="30" cm="1">
        <f t="array" ref="N1450">VLOOKUP($A1450, TblHospital[], COLUMN(TblHospital[DateofBirth]), FALSE)</f>
        <v>24467</v>
      </c>
      <c r="O1450" s="35" t="str" cm="1">
        <f t="array" ref="O1450">VLOOKUP($A1450, TblHospital[], COLUMN(TblHospital[Hospital tier]), FALSE)</f>
        <v>tier - 3</v>
      </c>
      <c r="P1450" s="35" t="str" cm="1">
        <f t="array" ref="P1450">VLOOKUP($A1450, TblHospital[], COLUMN(TblHospital[City tier]), FALSE)</f>
        <v>tier - 1</v>
      </c>
      <c r="Q1450" s="35" t="str" cm="1">
        <f t="array" ref="Q1450">VLOOKUP($A1450, TblHospital[],COLUMN(TblHospital[State ID]), FALSE)</f>
        <v>R1012</v>
      </c>
      <c r="R1450" s="31"/>
      <c r="S1450" s="31"/>
      <c r="T1450" s="31"/>
    </row>
    <row r="1451" spans="1:20" x14ac:dyDescent="0.25">
      <c r="A1451" s="39" t="str">
        <f>TblNames[[#This Row],[Customer ID]]</f>
        <v>Id1450</v>
      </c>
      <c r="B1451" s="29" t="str" cm="1">
        <f t="array" ref="B1451">VLOOKUP($A1451, TblNames[], COLUMN(TblNames[First Name]), FALSE)</f>
        <v>Desiree</v>
      </c>
      <c r="C1451" s="29" cm="1">
        <f t="array" ref="C1451">VLOOKUP($A1451, TblMedical[], COLUMN(TblMedical[HBA1C]), FALSE)</f>
        <v>5.96</v>
      </c>
      <c r="D1451" s="34" cm="1">
        <f t="array" ref="D1451">VLOOKUP($A1451, TblHospital[], COLUMN(TblHospital[Charges]), FALSE)</f>
        <v>7281.51</v>
      </c>
      <c r="E1451" s="40" cm="1">
        <f t="array" ref="E1451">VLOOKUP($A1451, TblHospital[], COLUMN(TblHospital[Age]), FALSE)</f>
        <v>37</v>
      </c>
      <c r="F1451" s="29" cm="1">
        <f t="array" ref="F1451">VLOOKUP($A1451, TblMedical[], COLUMN(TblMedical[BMI]), FALSE)</f>
        <v>27.74</v>
      </c>
      <c r="G1451" s="29" t="str" cm="1">
        <f t="array" ref="G1451">VLOOKUP($A1451, TblMedical[], COLUMN(TblMedical[Heart Issues]), FALSE)</f>
        <v>Yes</v>
      </c>
      <c r="H1451" s="29" t="str" cm="1">
        <f t="array" ref="H1451">VLOOKUP($A1451, TblMedical[], COLUMN(TblMedical[Any Transplants]), FALSE)</f>
        <v>No</v>
      </c>
      <c r="I1451" s="29" t="str" cm="1">
        <f t="array" ref="I1451">VLOOKUP($A1451, TblMedical[], COLUMN(TblMedical[Cancer history]), FALSE)</f>
        <v>No</v>
      </c>
      <c r="J1451" s="29">
        <f>VLOOKUP($A1451, TblMedical[], 9, FALSE)</f>
        <v>0</v>
      </c>
      <c r="K1451" s="29" t="str" cm="1">
        <f t="array" ref="K1451">VLOOKUP($A1451, TblMedical[], COLUMN(TblMedical[Smoker]), FALSE)</f>
        <v>No</v>
      </c>
      <c r="L1451" s="29" t="str" cm="1">
        <f t="array" ref="L1451">VLOOKUP($A1451, TblMedical[], COLUMN(TblMedical[Weight Status]), FALSE)</f>
        <v>Overweight</v>
      </c>
      <c r="M1451" s="29" t="str" cm="1">
        <f t="array" ref="M1451">VLOOKUP($A1451, TblMedical[], COLUMN(TblMedical[Diabetes Status]), FALSE)</f>
        <v>Normal</v>
      </c>
      <c r="N1451" s="30" cm="1">
        <f t="array" ref="N1451">VLOOKUP($A1451, TblHospital[], COLUMN(TblHospital[DateofBirth]), FALSE)</f>
        <v>31353</v>
      </c>
      <c r="O1451" s="35" t="str" cm="1">
        <f t="array" ref="O1451">VLOOKUP($A1451, TblHospital[], COLUMN(TblHospital[Hospital tier]), FALSE)</f>
        <v>tier - 2</v>
      </c>
      <c r="P1451" s="35" t="str" cm="1">
        <f t="array" ref="P1451">VLOOKUP($A1451, TblHospital[], COLUMN(TblHospital[City tier]), FALSE)</f>
        <v>tier - 1</v>
      </c>
      <c r="Q1451" s="35" t="str" cm="1">
        <f t="array" ref="Q1451">VLOOKUP($A1451, TblHospital[],COLUMN(TblHospital[State ID]), FALSE)</f>
        <v>R1012</v>
      </c>
      <c r="R1451" s="31"/>
      <c r="S1451" s="31"/>
      <c r="T1451" s="31"/>
    </row>
    <row r="1452" spans="1:20" x14ac:dyDescent="0.25">
      <c r="A1452" s="39" t="str">
        <f>TblNames[[#This Row],[Customer ID]]</f>
        <v>Id1451</v>
      </c>
      <c r="B1452" s="29" t="str" cm="1">
        <f t="array" ref="B1452">VLOOKUP($A1452, TblNames[], COLUMN(TblNames[First Name]), FALSE)</f>
        <v>Peter B</v>
      </c>
      <c r="C1452" s="29" cm="1">
        <f t="array" ref="C1452">VLOOKUP($A1452, TblMedical[], COLUMN(TblMedical[HBA1C]), FALSE)</f>
        <v>4.62</v>
      </c>
      <c r="D1452" s="34" cm="1">
        <f t="array" ref="D1452">VLOOKUP($A1452, TblHospital[], COLUMN(TblHospital[Charges]), FALSE)</f>
        <v>7273.02</v>
      </c>
      <c r="E1452" s="40" cm="1">
        <f t="array" ref="E1452">VLOOKUP($A1452, TblHospital[], COLUMN(TblHospital[Age]), FALSE)</f>
        <v>46</v>
      </c>
      <c r="F1452" s="29" cm="1">
        <f t="array" ref="F1452">VLOOKUP($A1452, TblMedical[], COLUMN(TblMedical[BMI]), FALSE)</f>
        <v>22.44</v>
      </c>
      <c r="G1452" s="29" t="str" cm="1">
        <f t="array" ref="G1452">VLOOKUP($A1452, TblMedical[], COLUMN(TblMedical[Heart Issues]), FALSE)</f>
        <v>Yes</v>
      </c>
      <c r="H1452" s="29" t="str" cm="1">
        <f t="array" ref="H1452">VLOOKUP($A1452, TblMedical[], COLUMN(TblMedical[Any Transplants]), FALSE)</f>
        <v>No</v>
      </c>
      <c r="I1452" s="29" t="str" cm="1">
        <f t="array" ref="I1452">VLOOKUP($A1452, TblMedical[], COLUMN(TblMedical[Cancer history]), FALSE)</f>
        <v>No</v>
      </c>
      <c r="J1452" s="29">
        <f>VLOOKUP($A1452, TblMedical[], 9, FALSE)</f>
        <v>0</v>
      </c>
      <c r="K1452" s="29" t="str" cm="1">
        <f t="array" ref="K1452">VLOOKUP($A1452, TblMedical[], COLUMN(TblMedical[Smoker]), FALSE)</f>
        <v>No</v>
      </c>
      <c r="L1452" s="29" t="str" cm="1">
        <f t="array" ref="L1452">VLOOKUP($A1452, TblMedical[], COLUMN(TblMedical[Weight Status]), FALSE)</f>
        <v>Normal Weight</v>
      </c>
      <c r="M1452" s="29" t="str" cm="1">
        <f t="array" ref="M1452">VLOOKUP($A1452, TblMedical[], COLUMN(TblMedical[Diabetes Status]), FALSE)</f>
        <v>Normal</v>
      </c>
      <c r="N1452" s="30" cm="1">
        <f t="array" ref="N1452">VLOOKUP($A1452, TblHospital[], COLUMN(TblHospital[DateofBirth]), FALSE)</f>
        <v>28112</v>
      </c>
      <c r="O1452" s="35" t="str" cm="1">
        <f t="array" ref="O1452">VLOOKUP($A1452, TblHospital[], COLUMN(TblHospital[Hospital tier]), FALSE)</f>
        <v>tier - 2</v>
      </c>
      <c r="P1452" s="35" t="str" cm="1">
        <f t="array" ref="P1452">VLOOKUP($A1452, TblHospital[], COLUMN(TblHospital[City tier]), FALSE)</f>
        <v>tier - 1</v>
      </c>
      <c r="Q1452" s="35" t="str" cm="1">
        <f t="array" ref="Q1452">VLOOKUP($A1452, TblHospital[],COLUMN(TblHospital[State ID]), FALSE)</f>
        <v>R1013</v>
      </c>
      <c r="R1452" s="31"/>
      <c r="S1452" s="31"/>
      <c r="T1452" s="31"/>
    </row>
    <row r="1453" spans="1:20" x14ac:dyDescent="0.25">
      <c r="A1453" s="39" t="str">
        <f>TblNames[[#This Row],[Customer ID]]</f>
        <v>Id1452</v>
      </c>
      <c r="B1453" s="29" t="str" cm="1">
        <f t="array" ref="B1453">VLOOKUP($A1453, TblNames[], COLUMN(TblNames[First Name]), FALSE)</f>
        <v>Adam</v>
      </c>
      <c r="C1453" s="29" cm="1">
        <f t="array" ref="C1453">VLOOKUP($A1453, TblMedical[], COLUMN(TblMedical[HBA1C]), FALSE)</f>
        <v>9.9600000000000009</v>
      </c>
      <c r="D1453" s="34" cm="1">
        <f t="array" ref="D1453">VLOOKUP($A1453, TblHospital[], COLUMN(TblHospital[Charges]), FALSE)</f>
        <v>7265.7</v>
      </c>
      <c r="E1453" s="40" cm="1">
        <f t="array" ref="E1453">VLOOKUP($A1453, TblHospital[], COLUMN(TblHospital[Age]), FALSE)</f>
        <v>42</v>
      </c>
      <c r="F1453" s="29" cm="1">
        <f t="array" ref="F1453">VLOOKUP($A1453, TblMedical[], COLUMN(TblMedical[BMI]), FALSE)</f>
        <v>37.049999999999997</v>
      </c>
      <c r="G1453" s="29" t="str" cm="1">
        <f t="array" ref="G1453">VLOOKUP($A1453, TblMedical[], COLUMN(TblMedical[Heart Issues]), FALSE)</f>
        <v>Yes</v>
      </c>
      <c r="H1453" s="29" t="str" cm="1">
        <f t="array" ref="H1453">VLOOKUP($A1453, TblMedical[], COLUMN(TblMedical[Any Transplants]), FALSE)</f>
        <v>No</v>
      </c>
      <c r="I1453" s="29" t="str" cm="1">
        <f t="array" ref="I1453">VLOOKUP($A1453, TblMedical[], COLUMN(TblMedical[Cancer history]), FALSE)</f>
        <v>No</v>
      </c>
      <c r="J1453" s="29">
        <f>VLOOKUP($A1453, TblMedical[], 9, FALSE)</f>
        <v>0</v>
      </c>
      <c r="K1453" s="29" t="str" cm="1">
        <f t="array" ref="K1453">VLOOKUP($A1453, TblMedical[], COLUMN(TblMedical[Smoker]), FALSE)</f>
        <v>No</v>
      </c>
      <c r="L1453" s="29" t="str" cm="1">
        <f t="array" ref="L1453">VLOOKUP($A1453, TblMedical[], COLUMN(TblMedical[Weight Status]), FALSE)</f>
        <v>Obesity</v>
      </c>
      <c r="M1453" s="29" t="str" cm="1">
        <f t="array" ref="M1453">VLOOKUP($A1453, TblMedical[], COLUMN(TblMedical[Diabetes Status]), FALSE)</f>
        <v>Diabetes</v>
      </c>
      <c r="N1453" s="30" cm="1">
        <f t="array" ref="N1453">VLOOKUP($A1453, TblHospital[], COLUMN(TblHospital[DateofBirth]), FALSE)</f>
        <v>29802</v>
      </c>
      <c r="O1453" s="35" t="str" cm="1">
        <f t="array" ref="O1453">VLOOKUP($A1453, TblHospital[], COLUMN(TblHospital[Hospital tier]), FALSE)</f>
        <v>tier - 3</v>
      </c>
      <c r="P1453" s="35" t="str" cm="1">
        <f t="array" ref="P1453">VLOOKUP($A1453, TblHospital[], COLUMN(TblHospital[City tier]), FALSE)</f>
        <v>tier - 3</v>
      </c>
      <c r="Q1453" s="35" t="str" cm="1">
        <f t="array" ref="Q1453">VLOOKUP($A1453, TblHospital[],COLUMN(TblHospital[State ID]), FALSE)</f>
        <v>R1012</v>
      </c>
      <c r="R1453" s="31"/>
      <c r="S1453" s="31"/>
      <c r="T1453" s="31"/>
    </row>
    <row r="1454" spans="1:20" x14ac:dyDescent="0.25">
      <c r="A1454" s="39" t="str">
        <f>TblNames[[#This Row],[Customer ID]]</f>
        <v>Id1453</v>
      </c>
      <c r="B1454" s="29" t="str" cm="1">
        <f t="array" ref="B1454">VLOOKUP($A1454, TblNames[], COLUMN(TblNames[First Name]), FALSE)</f>
        <v>Jeremy J</v>
      </c>
      <c r="C1454" s="29" cm="1">
        <f t="array" ref="C1454">VLOOKUP($A1454, TblMedical[], COLUMN(TblMedical[HBA1C]), FALSE)</f>
        <v>10.53</v>
      </c>
      <c r="D1454" s="34" cm="1">
        <f t="array" ref="D1454">VLOOKUP($A1454, TblHospital[], COLUMN(TblHospital[Charges]), FALSE)</f>
        <v>7265.58</v>
      </c>
      <c r="E1454" s="40" cm="1">
        <f t="array" ref="E1454">VLOOKUP($A1454, TblHospital[], COLUMN(TblHospital[Age]), FALSE)</f>
        <v>49</v>
      </c>
      <c r="F1454" s="29" cm="1">
        <f t="array" ref="F1454">VLOOKUP($A1454, TblMedical[], COLUMN(TblMedical[BMI]), FALSE)</f>
        <v>22.95</v>
      </c>
      <c r="G1454" s="29" t="str" cm="1">
        <f t="array" ref="G1454">VLOOKUP($A1454, TblMedical[], COLUMN(TblMedical[Heart Issues]), FALSE)</f>
        <v>No</v>
      </c>
      <c r="H1454" s="29" t="str" cm="1">
        <f t="array" ref="H1454">VLOOKUP($A1454, TblMedical[], COLUMN(TblMedical[Any Transplants]), FALSE)</f>
        <v>No</v>
      </c>
      <c r="I1454" s="29" t="str" cm="1">
        <f t="array" ref="I1454">VLOOKUP($A1454, TblMedical[], COLUMN(TblMedical[Cancer history]), FALSE)</f>
        <v>No</v>
      </c>
      <c r="J1454" s="29">
        <f>VLOOKUP($A1454, TblMedical[], 9, FALSE)</f>
        <v>2</v>
      </c>
      <c r="K1454" s="29" t="str" cm="1">
        <f t="array" ref="K1454">VLOOKUP($A1454, TblMedical[], COLUMN(TblMedical[Smoker]), FALSE)</f>
        <v>No</v>
      </c>
      <c r="L1454" s="29" t="str" cm="1">
        <f t="array" ref="L1454">VLOOKUP($A1454, TblMedical[], COLUMN(TblMedical[Weight Status]), FALSE)</f>
        <v>Normal Weight</v>
      </c>
      <c r="M1454" s="29" t="str" cm="1">
        <f t="array" ref="M1454">VLOOKUP($A1454, TblMedical[], COLUMN(TblMedical[Diabetes Status]), FALSE)</f>
        <v>Diabetes</v>
      </c>
      <c r="N1454" s="30" cm="1">
        <f t="array" ref="N1454">VLOOKUP($A1454, TblHospital[], COLUMN(TblHospital[DateofBirth]), FALSE)</f>
        <v>26962</v>
      </c>
      <c r="O1454" s="35" t="str" cm="1">
        <f t="array" ref="O1454">VLOOKUP($A1454, TblHospital[], COLUMN(TblHospital[Hospital tier]), FALSE)</f>
        <v>tier - 2</v>
      </c>
      <c r="P1454" s="35" t="str" cm="1">
        <f t="array" ref="P1454">VLOOKUP($A1454, TblHospital[], COLUMN(TblHospital[City tier]), FALSE)</f>
        <v>tier - 2</v>
      </c>
      <c r="Q1454" s="35" t="str" cm="1">
        <f t="array" ref="Q1454">VLOOKUP($A1454, TblHospital[],COLUMN(TblHospital[State ID]), FALSE)</f>
        <v>R1013</v>
      </c>
      <c r="R1454" s="31"/>
      <c r="S1454" s="31"/>
      <c r="T1454" s="31"/>
    </row>
    <row r="1455" spans="1:20" x14ac:dyDescent="0.25">
      <c r="A1455" s="39" t="str">
        <f>TblNames[[#This Row],[Customer ID]]</f>
        <v>Id1454</v>
      </c>
      <c r="B1455" s="29" t="str" cm="1">
        <f t="array" ref="B1455">VLOOKUP($A1455, TblNames[], COLUMN(TblNames[First Name]), FALSE)</f>
        <v>Adam C</v>
      </c>
      <c r="C1455" s="29" cm="1">
        <f t="array" ref="C1455">VLOOKUP($A1455, TblMedical[], COLUMN(TblMedical[HBA1C]), FALSE)</f>
        <v>6.69</v>
      </c>
      <c r="D1455" s="34" cm="1">
        <f t="array" ref="D1455">VLOOKUP($A1455, TblHospital[], COLUMN(TblHospital[Charges]), FALSE)</f>
        <v>7261.74</v>
      </c>
      <c r="E1455" s="40" cm="1">
        <f t="array" ref="E1455">VLOOKUP($A1455, TblHospital[], COLUMN(TblHospital[Age]), FALSE)</f>
        <v>42</v>
      </c>
      <c r="F1455" s="29" cm="1">
        <f t="array" ref="F1455">VLOOKUP($A1455, TblMedical[], COLUMN(TblMedical[BMI]), FALSE)</f>
        <v>34.200000000000003</v>
      </c>
      <c r="G1455" s="29" t="str" cm="1">
        <f t="array" ref="G1455">VLOOKUP($A1455, TblMedical[], COLUMN(TblMedical[Heart Issues]), FALSE)</f>
        <v>Yes</v>
      </c>
      <c r="H1455" s="29" t="str" cm="1">
        <f t="array" ref="H1455">VLOOKUP($A1455, TblMedical[], COLUMN(TblMedical[Any Transplants]), FALSE)</f>
        <v>No</v>
      </c>
      <c r="I1455" s="29" t="str" cm="1">
        <f t="array" ref="I1455">VLOOKUP($A1455, TblMedical[], COLUMN(TblMedical[Cancer history]), FALSE)</f>
        <v>No</v>
      </c>
      <c r="J1455" s="29">
        <f>VLOOKUP($A1455, TblMedical[], 9, FALSE)</f>
        <v>0</v>
      </c>
      <c r="K1455" s="29" t="str" cm="1">
        <f t="array" ref="K1455">VLOOKUP($A1455, TblMedical[], COLUMN(TblMedical[Smoker]), FALSE)</f>
        <v>No</v>
      </c>
      <c r="L1455" s="29" t="str" cm="1">
        <f t="array" ref="L1455">VLOOKUP($A1455, TblMedical[], COLUMN(TblMedical[Weight Status]), FALSE)</f>
        <v>Obesity</v>
      </c>
      <c r="M1455" s="29" t="str" cm="1">
        <f t="array" ref="M1455">VLOOKUP($A1455, TblMedical[], COLUMN(TblMedical[Diabetes Status]), FALSE)</f>
        <v>Prediabetes</v>
      </c>
      <c r="N1455" s="30" cm="1">
        <f t="array" ref="N1455">VLOOKUP($A1455, TblHospital[], COLUMN(TblHospital[DateofBirth]), FALSE)</f>
        <v>29750</v>
      </c>
      <c r="O1455" s="35" t="str" cm="1">
        <f t="array" ref="O1455">VLOOKUP($A1455, TblHospital[], COLUMN(TblHospital[Hospital tier]), FALSE)</f>
        <v>tier - 3</v>
      </c>
      <c r="P1455" s="35" t="str" cm="1">
        <f t="array" ref="P1455">VLOOKUP($A1455, TblHospital[], COLUMN(TblHospital[City tier]), FALSE)</f>
        <v>tier - 3</v>
      </c>
      <c r="Q1455" s="35" t="str" cm="1">
        <f t="array" ref="Q1455">VLOOKUP($A1455, TblHospital[],COLUMN(TblHospital[State ID]), FALSE)</f>
        <v>R1012</v>
      </c>
      <c r="R1455" s="31"/>
      <c r="S1455" s="31"/>
      <c r="T1455" s="31"/>
    </row>
    <row r="1456" spans="1:20" x14ac:dyDescent="0.25">
      <c r="A1456" s="39" t="str">
        <f>TblNames[[#This Row],[Customer ID]]</f>
        <v>Id1455</v>
      </c>
      <c r="B1456" s="29" t="str" cm="1">
        <f t="array" ref="B1456">VLOOKUP($A1456, TblNames[], COLUMN(TblNames[First Name]), FALSE)</f>
        <v>Jon</v>
      </c>
      <c r="C1456" s="29" cm="1">
        <f t="array" ref="C1456">VLOOKUP($A1456, TblMedical[], COLUMN(TblMedical[HBA1C]), FALSE)</f>
        <v>9.5500000000000007</v>
      </c>
      <c r="D1456" s="34" cm="1">
        <f t="array" ref="D1456">VLOOKUP($A1456, TblHospital[], COLUMN(TblHospital[Charges]), FALSE)</f>
        <v>7256.72</v>
      </c>
      <c r="E1456" s="40" cm="1">
        <f t="array" ref="E1456">VLOOKUP($A1456, TblHospital[], COLUMN(TblHospital[Age]), FALSE)</f>
        <v>41</v>
      </c>
      <c r="F1456" s="29" cm="1">
        <f t="array" ref="F1456">VLOOKUP($A1456, TblMedical[], COLUMN(TblMedical[BMI]), FALSE)</f>
        <v>30.59</v>
      </c>
      <c r="G1456" s="29" t="str" cm="1">
        <f t="array" ref="G1456">VLOOKUP($A1456, TblMedical[], COLUMN(TblMedical[Heart Issues]), FALSE)</f>
        <v>Yes</v>
      </c>
      <c r="H1456" s="29" t="str" cm="1">
        <f t="array" ref="H1456">VLOOKUP($A1456, TblMedical[], COLUMN(TblMedical[Any Transplants]), FALSE)</f>
        <v>No</v>
      </c>
      <c r="I1456" s="29" t="str" cm="1">
        <f t="array" ref="I1456">VLOOKUP($A1456, TblMedical[], COLUMN(TblMedical[Cancer history]), FALSE)</f>
        <v>No</v>
      </c>
      <c r="J1456" s="29">
        <f>VLOOKUP($A1456, TblMedical[], 9, FALSE)</f>
        <v>0</v>
      </c>
      <c r="K1456" s="29" t="str" cm="1">
        <f t="array" ref="K1456">VLOOKUP($A1456, TblMedical[], COLUMN(TblMedical[Smoker]), FALSE)</f>
        <v>No</v>
      </c>
      <c r="L1456" s="29" t="str" cm="1">
        <f t="array" ref="L1456">VLOOKUP($A1456, TblMedical[], COLUMN(TblMedical[Weight Status]), FALSE)</f>
        <v>Obesity</v>
      </c>
      <c r="M1456" s="29" t="str" cm="1">
        <f t="array" ref="M1456">VLOOKUP($A1456, TblMedical[], COLUMN(TblMedical[Diabetes Status]), FALSE)</f>
        <v>Diabetes</v>
      </c>
      <c r="N1456" s="30" cm="1">
        <f t="array" ref="N1456">VLOOKUP($A1456, TblHospital[], COLUMN(TblHospital[DateofBirth]), FALSE)</f>
        <v>29812</v>
      </c>
      <c r="O1456" s="35" t="str" cm="1">
        <f t="array" ref="O1456">VLOOKUP($A1456, TblHospital[], COLUMN(TblHospital[Hospital tier]), FALSE)</f>
        <v>tier - 3</v>
      </c>
      <c r="P1456" s="35" t="str" cm="1">
        <f t="array" ref="P1456">VLOOKUP($A1456, TblHospital[], COLUMN(TblHospital[City tier]), FALSE)</f>
        <v>tier - 2</v>
      </c>
      <c r="Q1456" s="35" t="str" cm="1">
        <f t="array" ref="Q1456">VLOOKUP($A1456, TblHospital[],COLUMN(TblHospital[State ID]), FALSE)</f>
        <v>R1012</v>
      </c>
      <c r="R1456" s="31"/>
      <c r="S1456" s="31"/>
      <c r="T1456" s="31"/>
    </row>
    <row r="1457" spans="1:20" x14ac:dyDescent="0.25">
      <c r="A1457" s="39" t="str">
        <f>TblNames[[#This Row],[Customer ID]]</f>
        <v>Id1456</v>
      </c>
      <c r="B1457" s="29" t="str" cm="1">
        <f t="array" ref="B1457">VLOOKUP($A1457, TblNames[], COLUMN(TblNames[First Name]), FALSE)</f>
        <v>Steven J</v>
      </c>
      <c r="C1457" s="29" cm="1">
        <f t="array" ref="C1457">VLOOKUP($A1457, TblMedical[], COLUMN(TblMedical[HBA1C]), FALSE)</f>
        <v>6.05</v>
      </c>
      <c r="D1457" s="34" cm="1">
        <f t="array" ref="D1457">VLOOKUP($A1457, TblHospital[], COLUMN(TblHospital[Charges]), FALSE)</f>
        <v>7248.71</v>
      </c>
      <c r="E1457" s="40" cm="1">
        <f t="array" ref="E1457">VLOOKUP($A1457, TblHospital[], COLUMN(TblHospital[Age]), FALSE)</f>
        <v>41</v>
      </c>
      <c r="F1457" s="29" cm="1">
        <f t="array" ref="F1457">VLOOKUP($A1457, TblMedical[], COLUMN(TblMedical[BMI]), FALSE)</f>
        <v>25.51</v>
      </c>
      <c r="G1457" s="29" t="str" cm="1">
        <f t="array" ref="G1457">VLOOKUP($A1457, TblMedical[], COLUMN(TblMedical[Heart Issues]), FALSE)</f>
        <v>No</v>
      </c>
      <c r="H1457" s="29" t="str" cm="1">
        <f t="array" ref="H1457">VLOOKUP($A1457, TblMedical[], COLUMN(TblMedical[Any Transplants]), FALSE)</f>
        <v>No</v>
      </c>
      <c r="I1457" s="29" t="str" cm="1">
        <f t="array" ref="I1457">VLOOKUP($A1457, TblMedical[], COLUMN(TblMedical[Cancer history]), FALSE)</f>
        <v>No</v>
      </c>
      <c r="J1457" s="29">
        <f>VLOOKUP($A1457, TblMedical[], 9, FALSE)</f>
        <v>0</v>
      </c>
      <c r="K1457" s="29" t="str" cm="1">
        <f t="array" ref="K1457">VLOOKUP($A1457, TblMedical[], COLUMN(TblMedical[Smoker]), FALSE)</f>
        <v>No</v>
      </c>
      <c r="L1457" s="29" t="str" cm="1">
        <f t="array" ref="L1457">VLOOKUP($A1457, TblMedical[], COLUMN(TblMedical[Weight Status]), FALSE)</f>
        <v>Overweight</v>
      </c>
      <c r="M1457" s="29" t="str" cm="1">
        <f t="array" ref="M1457">VLOOKUP($A1457, TblMedical[], COLUMN(TblMedical[Diabetes Status]), FALSE)</f>
        <v>Prediabetes</v>
      </c>
      <c r="N1457" s="30" cm="1">
        <f t="array" ref="N1457">VLOOKUP($A1457, TblHospital[], COLUMN(TblHospital[DateofBirth]), FALSE)</f>
        <v>30156</v>
      </c>
      <c r="O1457" s="35" t="str" cm="1">
        <f t="array" ref="O1457">VLOOKUP($A1457, TblHospital[], COLUMN(TblHospital[Hospital tier]), FALSE)</f>
        <v>tier - 2</v>
      </c>
      <c r="P1457" s="35" t="str" cm="1">
        <f t="array" ref="P1457">VLOOKUP($A1457, TblHospital[], COLUMN(TblHospital[City tier]), FALSE)</f>
        <v>tier - 1</v>
      </c>
      <c r="Q1457" s="35" t="str" cm="1">
        <f t="array" ref="Q1457">VLOOKUP($A1457, TblHospital[],COLUMN(TblHospital[State ID]), FALSE)</f>
        <v>R1013</v>
      </c>
      <c r="R1457" s="31"/>
      <c r="S1457" s="31"/>
      <c r="T1457" s="31"/>
    </row>
    <row r="1458" spans="1:20" x14ac:dyDescent="0.25">
      <c r="A1458" s="39" t="str">
        <f>TblNames[[#This Row],[Customer ID]]</f>
        <v>Id1457</v>
      </c>
      <c r="B1458" s="29" t="str" cm="1">
        <f t="array" ref="B1458">VLOOKUP($A1458, TblNames[], COLUMN(TblNames[First Name]), FALSE)</f>
        <v>Jessica P</v>
      </c>
      <c r="C1458" s="29" cm="1">
        <f t="array" ref="C1458">VLOOKUP($A1458, TblMedical[], COLUMN(TblMedical[HBA1C]), FALSE)</f>
        <v>10.56</v>
      </c>
      <c r="D1458" s="34" cm="1">
        <f t="array" ref="D1458">VLOOKUP($A1458, TblHospital[], COLUMN(TblHospital[Charges]), FALSE)</f>
        <v>7243.81</v>
      </c>
      <c r="E1458" s="40" cm="1">
        <f t="array" ref="E1458">VLOOKUP($A1458, TblHospital[], COLUMN(TblHospital[Age]), FALSE)</f>
        <v>36</v>
      </c>
      <c r="F1458" s="29" cm="1">
        <f t="array" ref="F1458">VLOOKUP($A1458, TblMedical[], COLUMN(TblMedical[BMI]), FALSE)</f>
        <v>29.04</v>
      </c>
      <c r="G1458" s="29" t="str" cm="1">
        <f t="array" ref="G1458">VLOOKUP($A1458, TblMedical[], COLUMN(TblMedical[Heart Issues]), FALSE)</f>
        <v>Yes</v>
      </c>
      <c r="H1458" s="29" t="str" cm="1">
        <f t="array" ref="H1458">VLOOKUP($A1458, TblMedical[], COLUMN(TblMedical[Any Transplants]), FALSE)</f>
        <v>No</v>
      </c>
      <c r="I1458" s="29" t="str" cm="1">
        <f t="array" ref="I1458">VLOOKUP($A1458, TblMedical[], COLUMN(TblMedical[Cancer history]), FALSE)</f>
        <v>No</v>
      </c>
      <c r="J1458" s="29">
        <f>VLOOKUP($A1458, TblMedical[], 9, FALSE)</f>
        <v>1</v>
      </c>
      <c r="K1458" s="29" t="str" cm="1">
        <f t="array" ref="K1458">VLOOKUP($A1458, TblMedical[], COLUMN(TblMedical[Smoker]), FALSE)</f>
        <v>No</v>
      </c>
      <c r="L1458" s="29" t="str" cm="1">
        <f t="array" ref="L1458">VLOOKUP($A1458, TblMedical[], COLUMN(TblMedical[Weight Status]), FALSE)</f>
        <v>Overweight</v>
      </c>
      <c r="M1458" s="29" t="str" cm="1">
        <f t="array" ref="M1458">VLOOKUP($A1458, TblMedical[], COLUMN(TblMedical[Diabetes Status]), FALSE)</f>
        <v>Diabetes</v>
      </c>
      <c r="N1458" s="30" cm="1">
        <f t="array" ref="N1458">VLOOKUP($A1458, TblHospital[], COLUMN(TblHospital[DateofBirth]), FALSE)</f>
        <v>31657</v>
      </c>
      <c r="O1458" s="35" t="str" cm="1">
        <f t="array" ref="O1458">VLOOKUP($A1458, TblHospital[], COLUMN(TblHospital[Hospital tier]), FALSE)</f>
        <v>tier - 2</v>
      </c>
      <c r="P1458" s="35" t="str" cm="1">
        <f t="array" ref="P1458">VLOOKUP($A1458, TblHospital[], COLUMN(TblHospital[City tier]), FALSE)</f>
        <v>tier - 3</v>
      </c>
      <c r="Q1458" s="35" t="str" cm="1">
        <f t="array" ref="Q1458">VLOOKUP($A1458, TblHospital[],COLUMN(TblHospital[State ID]), FALSE)</f>
        <v>R1013</v>
      </c>
      <c r="R1458" s="31"/>
      <c r="S1458" s="31"/>
      <c r="T1458" s="31"/>
    </row>
    <row r="1459" spans="1:20" x14ac:dyDescent="0.25">
      <c r="A1459" s="39" t="str">
        <f>TblNames[[#This Row],[Customer ID]]</f>
        <v>Id1458</v>
      </c>
      <c r="B1459" s="29" t="str" cm="1">
        <f t="array" ref="B1459">VLOOKUP($A1459, TblNames[], COLUMN(TblNames[First Name]), FALSE)</f>
        <v>Ashley</v>
      </c>
      <c r="C1459" s="29" cm="1">
        <f t="array" ref="C1459">VLOOKUP($A1459, TblMedical[], COLUMN(TblMedical[HBA1C]), FALSE)</f>
        <v>10.81</v>
      </c>
      <c r="D1459" s="34" cm="1">
        <f t="array" ref="D1459">VLOOKUP($A1459, TblHospital[], COLUMN(TblHospital[Charges]), FALSE)</f>
        <v>7228.22</v>
      </c>
      <c r="E1459" s="40" cm="1">
        <f t="array" ref="E1459">VLOOKUP($A1459, TblHospital[], COLUMN(TblHospital[Age]), FALSE)</f>
        <v>37</v>
      </c>
      <c r="F1459" s="29" cm="1">
        <f t="array" ref="F1459">VLOOKUP($A1459, TblMedical[], COLUMN(TblMedical[BMI]), FALSE)</f>
        <v>22.135000000000002</v>
      </c>
      <c r="G1459" s="29" t="str" cm="1">
        <f t="array" ref="G1459">VLOOKUP($A1459, TblMedical[], COLUMN(TblMedical[Heart Issues]), FALSE)</f>
        <v>Yes</v>
      </c>
      <c r="H1459" s="29" t="str" cm="1">
        <f t="array" ref="H1459">VLOOKUP($A1459, TblMedical[], COLUMN(TblMedical[Any Transplants]), FALSE)</f>
        <v>No</v>
      </c>
      <c r="I1459" s="29" t="str" cm="1">
        <f t="array" ref="I1459">VLOOKUP($A1459, TblMedical[], COLUMN(TblMedical[Cancer history]), FALSE)</f>
        <v>No</v>
      </c>
      <c r="J1459" s="29">
        <f>VLOOKUP($A1459, TblMedical[], 9, FALSE)</f>
        <v>1</v>
      </c>
      <c r="K1459" s="29" t="str" cm="1">
        <f t="array" ref="K1459">VLOOKUP($A1459, TblMedical[], COLUMN(TblMedical[Smoker]), FALSE)</f>
        <v>No</v>
      </c>
      <c r="L1459" s="29" t="str" cm="1">
        <f t="array" ref="L1459">VLOOKUP($A1459, TblMedical[], COLUMN(TblMedical[Weight Status]), FALSE)</f>
        <v>Normal Weight</v>
      </c>
      <c r="M1459" s="29" t="str" cm="1">
        <f t="array" ref="M1459">VLOOKUP($A1459, TblMedical[], COLUMN(TblMedical[Diabetes Status]), FALSE)</f>
        <v>Diabetes</v>
      </c>
      <c r="N1459" s="30" cm="1">
        <f t="array" ref="N1459">VLOOKUP($A1459, TblHospital[], COLUMN(TblHospital[DateofBirth]), FALSE)</f>
        <v>31606</v>
      </c>
      <c r="O1459" s="35" t="str" cm="1">
        <f t="array" ref="O1459">VLOOKUP($A1459, TblHospital[], COLUMN(TblHospital[Hospital tier]), FALSE)</f>
        <v>tier - 2</v>
      </c>
      <c r="P1459" s="35" t="str" cm="1">
        <f t="array" ref="P1459">VLOOKUP($A1459, TblHospital[], COLUMN(TblHospital[City tier]), FALSE)</f>
        <v>tier - 1</v>
      </c>
      <c r="Q1459" s="35" t="str" cm="1">
        <f t="array" ref="Q1459">VLOOKUP($A1459, TblHospital[],COLUMN(TblHospital[State ID]), FALSE)</f>
        <v>R1024</v>
      </c>
      <c r="R1459" s="31"/>
      <c r="S1459" s="31"/>
      <c r="T1459" s="31"/>
    </row>
    <row r="1460" spans="1:20" x14ac:dyDescent="0.25">
      <c r="A1460" s="39" t="str">
        <f>TblNames[[#This Row],[Customer ID]]</f>
        <v>Id1459</v>
      </c>
      <c r="B1460" s="29" t="str" cm="1">
        <f t="array" ref="B1460">VLOOKUP($A1460, TblNames[], COLUMN(TblNames[First Name]), FALSE)</f>
        <v>Arturo H</v>
      </c>
      <c r="C1460" s="29" cm="1">
        <f t="array" ref="C1460">VLOOKUP($A1460, TblMedical[], COLUMN(TblMedical[HBA1C]), FALSE)</f>
        <v>4.32</v>
      </c>
      <c r="D1460" s="34" cm="1">
        <f t="array" ref="D1460">VLOOKUP($A1460, TblHospital[], COLUMN(TblHospital[Charges]), FALSE)</f>
        <v>7222.79</v>
      </c>
      <c r="E1460" s="40" cm="1">
        <f t="array" ref="E1460">VLOOKUP($A1460, TblHospital[], COLUMN(TblHospital[Age]), FALSE)</f>
        <v>45</v>
      </c>
      <c r="F1460" s="29" cm="1">
        <f t="array" ref="F1460">VLOOKUP($A1460, TblMedical[], COLUMN(TblMedical[BMI]), FALSE)</f>
        <v>21.375</v>
      </c>
      <c r="G1460" s="29" t="str" cm="1">
        <f t="array" ref="G1460">VLOOKUP($A1460, TblMedical[], COLUMN(TblMedical[Heart Issues]), FALSE)</f>
        <v>No</v>
      </c>
      <c r="H1460" s="29" t="str" cm="1">
        <f t="array" ref="H1460">VLOOKUP($A1460, TblMedical[], COLUMN(TblMedical[Any Transplants]), FALSE)</f>
        <v>No</v>
      </c>
      <c r="I1460" s="29" t="str" cm="1">
        <f t="array" ref="I1460">VLOOKUP($A1460, TblMedical[], COLUMN(TblMedical[Cancer history]), FALSE)</f>
        <v>No</v>
      </c>
      <c r="J1460" s="29">
        <f>VLOOKUP($A1460, TblMedical[], 9, FALSE)</f>
        <v>0</v>
      </c>
      <c r="K1460" s="29" t="str" cm="1">
        <f t="array" ref="K1460">VLOOKUP($A1460, TblMedical[], COLUMN(TblMedical[Smoker]), FALSE)</f>
        <v>No</v>
      </c>
      <c r="L1460" s="29" t="str" cm="1">
        <f t="array" ref="L1460">VLOOKUP($A1460, TblMedical[], COLUMN(TblMedical[Weight Status]), FALSE)</f>
        <v>Normal Weight</v>
      </c>
      <c r="M1460" s="29" t="str" cm="1">
        <f t="array" ref="M1460">VLOOKUP($A1460, TblMedical[], COLUMN(TblMedical[Diabetes Status]), FALSE)</f>
        <v>Normal</v>
      </c>
      <c r="N1460" s="30" cm="1">
        <f t="array" ref="N1460">VLOOKUP($A1460, TblHospital[], COLUMN(TblHospital[DateofBirth]), FALSE)</f>
        <v>28383</v>
      </c>
      <c r="O1460" s="35" t="str" cm="1">
        <f t="array" ref="O1460">VLOOKUP($A1460, TblHospital[], COLUMN(TblHospital[Hospital tier]), FALSE)</f>
        <v>tier - 3</v>
      </c>
      <c r="P1460" s="35" t="str" cm="1">
        <f t="array" ref="P1460">VLOOKUP($A1460, TblHospital[], COLUMN(TblHospital[City tier]), FALSE)</f>
        <v>tier - 3</v>
      </c>
      <c r="Q1460" s="35" t="str" cm="1">
        <f t="array" ref="Q1460">VLOOKUP($A1460, TblHospital[],COLUMN(TblHospital[State ID]), FALSE)</f>
        <v>R1012</v>
      </c>
      <c r="R1460" s="31"/>
      <c r="S1460" s="31"/>
      <c r="T1460" s="31"/>
    </row>
    <row r="1461" spans="1:20" x14ac:dyDescent="0.25">
      <c r="A1461" s="39" t="str">
        <f>TblNames[[#This Row],[Customer ID]]</f>
        <v>Id1460</v>
      </c>
      <c r="B1461" s="29" t="str" cm="1">
        <f t="array" ref="B1461">VLOOKUP($A1461, TblNames[], COLUMN(TblNames[First Name]), FALSE)</f>
        <v>Ketil</v>
      </c>
      <c r="C1461" s="29" cm="1">
        <f t="array" ref="C1461">VLOOKUP($A1461, TblMedical[], COLUMN(TblMedical[HBA1C]), FALSE)</f>
        <v>4.37</v>
      </c>
      <c r="D1461" s="34" cm="1">
        <f t="array" ref="D1461">VLOOKUP($A1461, TblHospital[], COLUMN(TblHospital[Charges]), FALSE)</f>
        <v>7220.25</v>
      </c>
      <c r="E1461" s="40" cm="1">
        <f t="array" ref="E1461">VLOOKUP($A1461, TblHospital[], COLUMN(TblHospital[Age]), FALSE)</f>
        <v>32</v>
      </c>
      <c r="F1461" s="29" cm="1">
        <f t="array" ref="F1461">VLOOKUP($A1461, TblMedical[], COLUMN(TblMedical[BMI]), FALSE)</f>
        <v>29.19</v>
      </c>
      <c r="G1461" s="29" t="str" cm="1">
        <f t="array" ref="G1461">VLOOKUP($A1461, TblMedical[], COLUMN(TblMedical[Heart Issues]), FALSE)</f>
        <v>No</v>
      </c>
      <c r="H1461" s="29" t="str" cm="1">
        <f t="array" ref="H1461">VLOOKUP($A1461, TblMedical[], COLUMN(TblMedical[Any Transplants]), FALSE)</f>
        <v>No</v>
      </c>
      <c r="I1461" s="29" t="str" cm="1">
        <f t="array" ref="I1461">VLOOKUP($A1461, TblMedical[], COLUMN(TblMedical[Cancer history]), FALSE)</f>
        <v>No</v>
      </c>
      <c r="J1461" s="29">
        <f>VLOOKUP($A1461, TblMedical[], 9, FALSE)</f>
        <v>0</v>
      </c>
      <c r="K1461" s="29" t="str" cm="1">
        <f t="array" ref="K1461">VLOOKUP($A1461, TblMedical[], COLUMN(TblMedical[Smoker]), FALSE)</f>
        <v>No</v>
      </c>
      <c r="L1461" s="29" t="str" cm="1">
        <f t="array" ref="L1461">VLOOKUP($A1461, TblMedical[], COLUMN(TblMedical[Weight Status]), FALSE)</f>
        <v>Overweight</v>
      </c>
      <c r="M1461" s="29" t="str" cm="1">
        <f t="array" ref="M1461">VLOOKUP($A1461, TblMedical[], COLUMN(TblMedical[Diabetes Status]), FALSE)</f>
        <v>Normal</v>
      </c>
      <c r="N1461" s="30" cm="1">
        <f t="array" ref="N1461">VLOOKUP($A1461, TblHospital[], COLUMN(TblHospital[DateofBirth]), FALSE)</f>
        <v>33417</v>
      </c>
      <c r="O1461" s="35" t="str" cm="1">
        <f t="array" ref="O1461">VLOOKUP($A1461, TblHospital[], COLUMN(TblHospital[Hospital tier]), FALSE)</f>
        <v>tier - 2</v>
      </c>
      <c r="P1461" s="35" t="str" cm="1">
        <f t="array" ref="P1461">VLOOKUP($A1461, TblHospital[], COLUMN(TblHospital[City tier]), FALSE)</f>
        <v>tier - 2</v>
      </c>
      <c r="Q1461" s="35" t="str" cm="1">
        <f t="array" ref="Q1461">VLOOKUP($A1461, TblHospital[],COLUMN(TblHospital[State ID]), FALSE)</f>
        <v>R1021</v>
      </c>
      <c r="R1461" s="31"/>
      <c r="S1461" s="31"/>
      <c r="T1461" s="31"/>
    </row>
    <row r="1462" spans="1:20" x14ac:dyDescent="0.25">
      <c r="A1462" s="39" t="str">
        <f>TblNames[[#This Row],[Customer ID]]</f>
        <v>Id1461</v>
      </c>
      <c r="B1462" s="29" t="str" cm="1">
        <f t="array" ref="B1462">VLOOKUP($A1462, TblNames[], COLUMN(TblNames[First Name]), FALSE)</f>
        <v>Katie</v>
      </c>
      <c r="C1462" s="29" cm="1">
        <f t="array" ref="C1462">VLOOKUP($A1462, TblMedical[], COLUMN(TblMedical[HBA1C]), FALSE)</f>
        <v>4.8099999999999996</v>
      </c>
      <c r="D1462" s="34" cm="1">
        <f t="array" ref="D1462">VLOOKUP($A1462, TblHospital[], COLUMN(TblHospital[Charges]), FALSE)</f>
        <v>7209.49</v>
      </c>
      <c r="E1462" s="40" cm="1">
        <f t="array" ref="E1462">VLOOKUP($A1462, TblHospital[], COLUMN(TblHospital[Age]), FALSE)</f>
        <v>39</v>
      </c>
      <c r="F1462" s="29" cm="1">
        <f t="array" ref="F1462">VLOOKUP($A1462, TblMedical[], COLUMN(TblMedical[BMI]), FALSE)</f>
        <v>31.92</v>
      </c>
      <c r="G1462" s="29" t="str" cm="1">
        <f t="array" ref="G1462">VLOOKUP($A1462, TblMedical[], COLUMN(TblMedical[Heart Issues]), FALSE)</f>
        <v>Yes</v>
      </c>
      <c r="H1462" s="29" t="str" cm="1">
        <f t="array" ref="H1462">VLOOKUP($A1462, TblMedical[], COLUMN(TblMedical[Any Transplants]), FALSE)</f>
        <v>No</v>
      </c>
      <c r="I1462" s="29" t="str" cm="1">
        <f t="array" ref="I1462">VLOOKUP($A1462, TblMedical[], COLUMN(TblMedical[Cancer history]), FALSE)</f>
        <v>Yes</v>
      </c>
      <c r="J1462" s="29">
        <f>VLOOKUP($A1462, TblMedical[], 9, FALSE)</f>
        <v>1</v>
      </c>
      <c r="K1462" s="29" t="str" cm="1">
        <f t="array" ref="K1462">VLOOKUP($A1462, TblMedical[], COLUMN(TblMedical[Smoker]), FALSE)</f>
        <v>No</v>
      </c>
      <c r="L1462" s="29" t="str" cm="1">
        <f t="array" ref="L1462">VLOOKUP($A1462, TblMedical[], COLUMN(TblMedical[Weight Status]), FALSE)</f>
        <v>Obesity</v>
      </c>
      <c r="M1462" s="29" t="str" cm="1">
        <f t="array" ref="M1462">VLOOKUP($A1462, TblMedical[], COLUMN(TblMedical[Diabetes Status]), FALSE)</f>
        <v>Normal</v>
      </c>
      <c r="N1462" s="30" cm="1">
        <f t="array" ref="N1462">VLOOKUP($A1462, TblHospital[], COLUMN(TblHospital[DateofBirth]), FALSE)</f>
        <v>30641</v>
      </c>
      <c r="O1462" s="35" t="str" cm="1">
        <f t="array" ref="O1462">VLOOKUP($A1462, TblHospital[], COLUMN(TblHospital[Hospital tier]), FALSE)</f>
        <v>tier - 2</v>
      </c>
      <c r="P1462" s="35" t="str" cm="1">
        <f t="array" ref="P1462">VLOOKUP($A1462, TblHospital[], COLUMN(TblHospital[City tier]), FALSE)</f>
        <v>tier - 3</v>
      </c>
      <c r="Q1462" s="35" t="str" cm="1">
        <f t="array" ref="Q1462">VLOOKUP($A1462, TblHospital[],COLUMN(TblHospital[State ID]), FALSE)</f>
        <v>R1012</v>
      </c>
      <c r="R1462" s="31"/>
      <c r="S1462" s="31"/>
      <c r="T1462" s="31"/>
    </row>
    <row r="1463" spans="1:20" x14ac:dyDescent="0.25">
      <c r="A1463" s="39" t="str">
        <f>TblNames[[#This Row],[Customer ID]]</f>
        <v>Id1462</v>
      </c>
      <c r="B1463" s="29" t="str" cm="1">
        <f t="array" ref="B1463">VLOOKUP($A1463, TblNames[], COLUMN(TblNames[First Name]), FALSE)</f>
        <v>Christi</v>
      </c>
      <c r="C1463" s="29" cm="1">
        <f t="array" ref="C1463">VLOOKUP($A1463, TblMedical[], COLUMN(TblMedical[HBA1C]), FALSE)</f>
        <v>4.5599999999999996</v>
      </c>
      <c r="D1463" s="34" cm="1">
        <f t="array" ref="D1463">VLOOKUP($A1463, TblHospital[], COLUMN(TblHospital[Charges]), FALSE)</f>
        <v>7201.7</v>
      </c>
      <c r="E1463" s="40" cm="1">
        <f t="array" ref="E1463">VLOOKUP($A1463, TblHospital[], COLUMN(TblHospital[Age]), FALSE)</f>
        <v>39</v>
      </c>
      <c r="F1463" s="29" cm="1">
        <f t="array" ref="F1463">VLOOKUP($A1463, TblMedical[], COLUMN(TblMedical[BMI]), FALSE)</f>
        <v>26.315000000000001</v>
      </c>
      <c r="G1463" s="29" t="str" cm="1">
        <f t="array" ref="G1463">VLOOKUP($A1463, TblMedical[], COLUMN(TblMedical[Heart Issues]), FALSE)</f>
        <v>Yes</v>
      </c>
      <c r="H1463" s="29" t="str" cm="1">
        <f t="array" ref="H1463">VLOOKUP($A1463, TblMedical[], COLUMN(TblMedical[Any Transplants]), FALSE)</f>
        <v>No</v>
      </c>
      <c r="I1463" s="29" t="str" cm="1">
        <f t="array" ref="I1463">VLOOKUP($A1463, TblMedical[], COLUMN(TblMedical[Cancer history]), FALSE)</f>
        <v>Yes</v>
      </c>
      <c r="J1463" s="29">
        <f>VLOOKUP($A1463, TblMedical[], 9, FALSE)</f>
        <v>1</v>
      </c>
      <c r="K1463" s="29" t="str" cm="1">
        <f t="array" ref="K1463">VLOOKUP($A1463, TblMedical[], COLUMN(TblMedical[Smoker]), FALSE)</f>
        <v>No</v>
      </c>
      <c r="L1463" s="29" t="str" cm="1">
        <f t="array" ref="L1463">VLOOKUP($A1463, TblMedical[], COLUMN(TblMedical[Weight Status]), FALSE)</f>
        <v>Overweight</v>
      </c>
      <c r="M1463" s="29" t="str" cm="1">
        <f t="array" ref="M1463">VLOOKUP($A1463, TblMedical[], COLUMN(TblMedical[Diabetes Status]), FALSE)</f>
        <v>Normal</v>
      </c>
      <c r="N1463" s="30" cm="1">
        <f t="array" ref="N1463">VLOOKUP($A1463, TblHospital[], COLUMN(TblHospital[DateofBirth]), FALSE)</f>
        <v>30539</v>
      </c>
      <c r="O1463" s="35" t="str" cm="1">
        <f t="array" ref="O1463">VLOOKUP($A1463, TblHospital[], COLUMN(TblHospital[Hospital tier]), FALSE)</f>
        <v>tier - 2</v>
      </c>
      <c r="P1463" s="35" t="str" cm="1">
        <f t="array" ref="P1463">VLOOKUP($A1463, TblHospital[], COLUMN(TblHospital[City tier]), FALSE)</f>
        <v>tier - 3</v>
      </c>
      <c r="Q1463" s="35" t="str" cm="1">
        <f t="array" ref="Q1463">VLOOKUP($A1463, TblHospital[],COLUMN(TblHospital[State ID]), FALSE)</f>
        <v>R1012</v>
      </c>
      <c r="R1463" s="31"/>
      <c r="S1463" s="31"/>
      <c r="T1463" s="31"/>
    </row>
    <row r="1464" spans="1:20" x14ac:dyDescent="0.25">
      <c r="A1464" s="39" t="str">
        <f>TblNames[[#This Row],[Customer ID]]</f>
        <v>Id1463</v>
      </c>
      <c r="B1464" s="29" t="str" cm="1">
        <f t="array" ref="B1464">VLOOKUP($A1464, TblNames[], COLUMN(TblNames[First Name]), FALSE)</f>
        <v>Alan</v>
      </c>
      <c r="C1464" s="29" cm="1">
        <f t="array" ref="C1464">VLOOKUP($A1464, TblMedical[], COLUMN(TblMedical[HBA1C]), FALSE)</f>
        <v>4.3899999999999997</v>
      </c>
      <c r="D1464" s="34" cm="1">
        <f t="array" ref="D1464">VLOOKUP($A1464, TblHospital[], COLUMN(TblHospital[Charges]), FALSE)</f>
        <v>7196.87</v>
      </c>
      <c r="E1464" s="40" cm="1">
        <f t="array" ref="E1464">VLOOKUP($A1464, TblHospital[], COLUMN(TblHospital[Age]), FALSE)</f>
        <v>40</v>
      </c>
      <c r="F1464" s="29" cm="1">
        <f t="array" ref="F1464">VLOOKUP($A1464, TblMedical[], COLUMN(TblMedical[BMI]), FALSE)</f>
        <v>35.299999999999997</v>
      </c>
      <c r="G1464" s="29" t="str" cm="1">
        <f t="array" ref="G1464">VLOOKUP($A1464, TblMedical[], COLUMN(TblMedical[Heart Issues]), FALSE)</f>
        <v>No</v>
      </c>
      <c r="H1464" s="29" t="str" cm="1">
        <f t="array" ref="H1464">VLOOKUP($A1464, TblMedical[], COLUMN(TblMedical[Any Transplants]), FALSE)</f>
        <v>No</v>
      </c>
      <c r="I1464" s="29" t="str" cm="1">
        <f t="array" ref="I1464">VLOOKUP($A1464, TblMedical[], COLUMN(TblMedical[Cancer history]), FALSE)</f>
        <v>No</v>
      </c>
      <c r="J1464" s="29">
        <f>VLOOKUP($A1464, TblMedical[], 9, FALSE)</f>
        <v>0</v>
      </c>
      <c r="K1464" s="29" t="str" cm="1">
        <f t="array" ref="K1464">VLOOKUP($A1464, TblMedical[], COLUMN(TblMedical[Smoker]), FALSE)</f>
        <v>No</v>
      </c>
      <c r="L1464" s="29" t="str" cm="1">
        <f t="array" ref="L1464">VLOOKUP($A1464, TblMedical[], COLUMN(TblMedical[Weight Status]), FALSE)</f>
        <v>Obesity</v>
      </c>
      <c r="M1464" s="29" t="str" cm="1">
        <f t="array" ref="M1464">VLOOKUP($A1464, TblMedical[], COLUMN(TblMedical[Diabetes Status]), FALSE)</f>
        <v>Normal</v>
      </c>
      <c r="N1464" s="30" cm="1">
        <f t="array" ref="N1464">VLOOKUP($A1464, TblHospital[], COLUMN(TblHospital[DateofBirth]), FALSE)</f>
        <v>30208</v>
      </c>
      <c r="O1464" s="35" t="str" cm="1">
        <f t="array" ref="O1464">VLOOKUP($A1464, TblHospital[], COLUMN(TblHospital[Hospital tier]), FALSE)</f>
        <v>tier - 3</v>
      </c>
      <c r="P1464" s="35" t="str" cm="1">
        <f t="array" ref="P1464">VLOOKUP($A1464, TblHospital[], COLUMN(TblHospital[City tier]), FALSE)</f>
        <v>tier - 2</v>
      </c>
      <c r="Q1464" s="35" t="str" cm="1">
        <f t="array" ref="Q1464">VLOOKUP($A1464, TblHospital[],COLUMN(TblHospital[State ID]), FALSE)</f>
        <v>R1011</v>
      </c>
      <c r="R1464" s="31"/>
      <c r="S1464" s="31"/>
      <c r="T1464" s="31"/>
    </row>
    <row r="1465" spans="1:20" x14ac:dyDescent="0.25">
      <c r="A1465" s="39" t="str">
        <f>TblNames[[#This Row],[Customer ID]]</f>
        <v>Id1464</v>
      </c>
      <c r="B1465" s="29" t="str" cm="1">
        <f t="array" ref="B1465">VLOOKUP($A1465, TblNames[], COLUMN(TblNames[First Name]), FALSE)</f>
        <v xml:space="preserve">  Edivaldo B Sr</v>
      </c>
      <c r="C1465" s="29" cm="1">
        <f t="array" ref="C1465">VLOOKUP($A1465, TblMedical[], COLUMN(TblMedical[HBA1C]), FALSE)</f>
        <v>11.44</v>
      </c>
      <c r="D1465" s="34" cm="1">
        <f t="array" ref="D1465">VLOOKUP($A1465, TblHospital[], COLUMN(TblHospital[Charges]), FALSE)</f>
        <v>7179.52</v>
      </c>
      <c r="E1465" s="40" cm="1">
        <f t="array" ref="E1465">VLOOKUP($A1465, TblHospital[], COLUMN(TblHospital[Age]), FALSE)</f>
        <v>54</v>
      </c>
      <c r="F1465" s="29" cm="1">
        <f t="array" ref="F1465">VLOOKUP($A1465, TblMedical[], COLUMN(TblMedical[BMI]), FALSE)</f>
        <v>18.91</v>
      </c>
      <c r="G1465" s="29" t="str" cm="1">
        <f t="array" ref="G1465">VLOOKUP($A1465, TblMedical[], COLUMN(TblMedical[Heart Issues]), FALSE)</f>
        <v>No</v>
      </c>
      <c r="H1465" s="29" t="str" cm="1">
        <f t="array" ref="H1465">VLOOKUP($A1465, TblMedical[], COLUMN(TblMedical[Any Transplants]), FALSE)</f>
        <v>No</v>
      </c>
      <c r="I1465" s="29" t="str" cm="1">
        <f t="array" ref="I1465">VLOOKUP($A1465, TblMedical[], COLUMN(TblMedical[Cancer history]), FALSE)</f>
        <v>No</v>
      </c>
      <c r="J1465" s="29">
        <f>VLOOKUP($A1465, TblMedical[], 9, FALSE)</f>
        <v>0</v>
      </c>
      <c r="K1465" s="29" t="str" cm="1">
        <f t="array" ref="K1465">VLOOKUP($A1465, TblMedical[], COLUMN(TblMedical[Smoker]), FALSE)</f>
        <v>No</v>
      </c>
      <c r="L1465" s="29" t="str" cm="1">
        <f t="array" ref="L1465">VLOOKUP($A1465, TblMedical[], COLUMN(TblMedical[Weight Status]), FALSE)</f>
        <v>Normal Weight</v>
      </c>
      <c r="M1465" s="29" t="str" cm="1">
        <f t="array" ref="M1465">VLOOKUP($A1465, TblMedical[], COLUMN(TblMedical[Diabetes Status]), FALSE)</f>
        <v>Diabetes</v>
      </c>
      <c r="N1465" s="30" cm="1">
        <f t="array" ref="N1465">VLOOKUP($A1465, TblHospital[], COLUMN(TblHospital[DateofBirth]), FALSE)</f>
        <v>25076</v>
      </c>
      <c r="O1465" s="35" t="str" cm="1">
        <f t="array" ref="O1465">VLOOKUP($A1465, TblHospital[], COLUMN(TblHospital[Hospital tier]), FALSE)</f>
        <v>tier - 3</v>
      </c>
      <c r="P1465" s="35" t="str" cm="1">
        <f t="array" ref="P1465">VLOOKUP($A1465, TblHospital[], COLUMN(TblHospital[City tier]), FALSE)</f>
        <v>tier - 3</v>
      </c>
      <c r="Q1465" s="35" t="str" cm="1">
        <f t="array" ref="Q1465">VLOOKUP($A1465, TblHospital[],COLUMN(TblHospital[State ID]), FALSE)</f>
        <v>R1013</v>
      </c>
      <c r="R1465" s="31"/>
      <c r="S1465" s="31"/>
      <c r="T1465" s="31"/>
    </row>
    <row r="1466" spans="1:20" x14ac:dyDescent="0.25">
      <c r="A1466" s="39" t="str">
        <f>TblNames[[#This Row],[Customer ID]]</f>
        <v>Id1465</v>
      </c>
      <c r="B1466" s="29" t="str" cm="1">
        <f t="array" ref="B1466">VLOOKUP($A1466, TblNames[], COLUMN(TblNames[First Name]), FALSE)</f>
        <v>Eve</v>
      </c>
      <c r="C1466" s="29" cm="1">
        <f t="array" ref="C1466">VLOOKUP($A1466, TblMedical[], COLUMN(TblMedical[HBA1C]), FALSE)</f>
        <v>11.37</v>
      </c>
      <c r="D1466" s="34" cm="1">
        <f t="array" ref="D1466">VLOOKUP($A1466, TblHospital[], COLUMN(TblHospital[Charges]), FALSE)</f>
        <v>7175.51</v>
      </c>
      <c r="E1466" s="40" cm="1">
        <f t="array" ref="E1466">VLOOKUP($A1466, TblHospital[], COLUMN(TblHospital[Age]), FALSE)</f>
        <v>48</v>
      </c>
      <c r="F1466" s="29" cm="1">
        <f t="array" ref="F1466">VLOOKUP($A1466, TblMedical[], COLUMN(TblMedical[BMI]), FALSE)</f>
        <v>22.41</v>
      </c>
      <c r="G1466" s="29" t="str" cm="1">
        <f t="array" ref="G1466">VLOOKUP($A1466, TblMedical[], COLUMN(TblMedical[Heart Issues]), FALSE)</f>
        <v>Yes</v>
      </c>
      <c r="H1466" s="29" t="str" cm="1">
        <f t="array" ref="H1466">VLOOKUP($A1466, TblMedical[], COLUMN(TblMedical[Any Transplants]), FALSE)</f>
        <v>No</v>
      </c>
      <c r="I1466" s="29" t="str" cm="1">
        <f t="array" ref="I1466">VLOOKUP($A1466, TblMedical[], COLUMN(TblMedical[Cancer history]), FALSE)</f>
        <v>No</v>
      </c>
      <c r="J1466" s="29">
        <f>VLOOKUP($A1466, TblMedical[], 9, FALSE)</f>
        <v>1</v>
      </c>
      <c r="K1466" s="29" t="str" cm="1">
        <f t="array" ref="K1466">VLOOKUP($A1466, TblMedical[], COLUMN(TblMedical[Smoker]), FALSE)</f>
        <v>No</v>
      </c>
      <c r="L1466" s="29" t="str" cm="1">
        <f t="array" ref="L1466">VLOOKUP($A1466, TblMedical[], COLUMN(TblMedical[Weight Status]), FALSE)</f>
        <v>Normal Weight</v>
      </c>
      <c r="M1466" s="29" t="str" cm="1">
        <f t="array" ref="M1466">VLOOKUP($A1466, TblMedical[], COLUMN(TblMedical[Diabetes Status]), FALSE)</f>
        <v>Diabetes</v>
      </c>
      <c r="N1466" s="30" cm="1">
        <f t="array" ref="N1466">VLOOKUP($A1466, TblHospital[], COLUMN(TblHospital[DateofBirth]), FALSE)</f>
        <v>27594</v>
      </c>
      <c r="O1466" s="35" t="str" cm="1">
        <f t="array" ref="O1466">VLOOKUP($A1466, TblHospital[], COLUMN(TblHospital[Hospital tier]), FALSE)</f>
        <v>tier - 2</v>
      </c>
      <c r="P1466" s="35" t="str" cm="1">
        <f t="array" ref="P1466">VLOOKUP($A1466, TblHospital[], COLUMN(TblHospital[City tier]), FALSE)</f>
        <v>tier - 3</v>
      </c>
      <c r="Q1466" s="35" t="str" cm="1">
        <f t="array" ref="Q1466">VLOOKUP($A1466, TblHospital[],COLUMN(TblHospital[State ID]), FALSE)</f>
        <v>R1013</v>
      </c>
      <c r="R1466" s="31"/>
      <c r="S1466" s="31"/>
      <c r="T1466" s="31"/>
    </row>
    <row r="1467" spans="1:20" x14ac:dyDescent="0.25">
      <c r="A1467" s="39" t="str">
        <f>TblNames[[#This Row],[Customer ID]]</f>
        <v>Id1466</v>
      </c>
      <c r="B1467" s="29" t="str" cm="1">
        <f t="array" ref="B1467">VLOOKUP($A1467, TblNames[], COLUMN(TblNames[First Name]), FALSE)</f>
        <v>Devin</v>
      </c>
      <c r="C1467" s="29" cm="1">
        <f t="array" ref="C1467">VLOOKUP($A1467, TblMedical[], COLUMN(TblMedical[HBA1C]), FALSE)</f>
        <v>6.14</v>
      </c>
      <c r="D1467" s="34" cm="1">
        <f t="array" ref="D1467">VLOOKUP($A1467, TblHospital[], COLUMN(TblHospital[Charges]), FALSE)</f>
        <v>7173.36</v>
      </c>
      <c r="E1467" s="40" cm="1">
        <f t="array" ref="E1467">VLOOKUP($A1467, TblHospital[], COLUMN(TblHospital[Age]), FALSE)</f>
        <v>40</v>
      </c>
      <c r="F1467" s="29" cm="1">
        <f t="array" ref="F1467">VLOOKUP($A1467, TblMedical[], COLUMN(TblMedical[BMI]), FALSE)</f>
        <v>22.704999999999998</v>
      </c>
      <c r="G1467" s="29" t="str" cm="1">
        <f t="array" ref="G1467">VLOOKUP($A1467, TblMedical[], COLUMN(TblMedical[Heart Issues]), FALSE)</f>
        <v>No</v>
      </c>
      <c r="H1467" s="29" t="str" cm="1">
        <f t="array" ref="H1467">VLOOKUP($A1467, TblMedical[], COLUMN(TblMedical[Any Transplants]), FALSE)</f>
        <v>No</v>
      </c>
      <c r="I1467" s="29" t="str" cm="1">
        <f t="array" ref="I1467">VLOOKUP($A1467, TblMedical[], COLUMN(TblMedical[Cancer history]), FALSE)</f>
        <v>No</v>
      </c>
      <c r="J1467" s="29">
        <f>VLOOKUP($A1467, TblMedical[], 9, FALSE)</f>
        <v>0</v>
      </c>
      <c r="K1467" s="29" t="str" cm="1">
        <f t="array" ref="K1467">VLOOKUP($A1467, TblMedical[], COLUMN(TblMedical[Smoker]), FALSE)</f>
        <v>No</v>
      </c>
      <c r="L1467" s="29" t="str" cm="1">
        <f t="array" ref="L1467">VLOOKUP($A1467, TblMedical[], COLUMN(TblMedical[Weight Status]), FALSE)</f>
        <v>Normal Weight</v>
      </c>
      <c r="M1467" s="29" t="str" cm="1">
        <f t="array" ref="M1467">VLOOKUP($A1467, TblMedical[], COLUMN(TblMedical[Diabetes Status]), FALSE)</f>
        <v>Prediabetes</v>
      </c>
      <c r="N1467" s="30" cm="1">
        <f t="array" ref="N1467">VLOOKUP($A1467, TblHospital[], COLUMN(TblHospital[DateofBirth]), FALSE)</f>
        <v>30179</v>
      </c>
      <c r="O1467" s="35" t="str" cm="1">
        <f t="array" ref="O1467">VLOOKUP($A1467, TblHospital[], COLUMN(TblHospital[Hospital tier]), FALSE)</f>
        <v>tier - 3</v>
      </c>
      <c r="P1467" s="35" t="str" cm="1">
        <f t="array" ref="P1467">VLOOKUP($A1467, TblHospital[], COLUMN(TblHospital[City tier]), FALSE)</f>
        <v>tier - 2</v>
      </c>
      <c r="Q1467" s="35" t="str" cm="1">
        <f t="array" ref="Q1467">VLOOKUP($A1467, TblHospital[],COLUMN(TblHospital[State ID]), FALSE)</f>
        <v>R1016</v>
      </c>
      <c r="R1467" s="31"/>
      <c r="S1467" s="31"/>
      <c r="T1467" s="31"/>
    </row>
    <row r="1468" spans="1:20" x14ac:dyDescent="0.25">
      <c r="A1468" s="39" t="str">
        <f>TblNames[[#This Row],[Customer ID]]</f>
        <v>Id1467</v>
      </c>
      <c r="B1468" s="29" t="str" cm="1">
        <f t="array" ref="B1468">VLOOKUP($A1468, TblNames[], COLUMN(TblNames[First Name]), FALSE)</f>
        <v>Shaun R</v>
      </c>
      <c r="C1468" s="29" cm="1">
        <f t="array" ref="C1468">VLOOKUP($A1468, TblMedical[], COLUMN(TblMedical[HBA1C]), FALSE)</f>
        <v>4.8899999999999997</v>
      </c>
      <c r="D1468" s="34" cm="1">
        <f t="array" ref="D1468">VLOOKUP($A1468, TblHospital[], COLUMN(TblHospital[Charges]), FALSE)</f>
        <v>7162.01</v>
      </c>
      <c r="E1468" s="40" cm="1">
        <f t="array" ref="E1468">VLOOKUP($A1468, TblHospital[], COLUMN(TblHospital[Age]), FALSE)</f>
        <v>42</v>
      </c>
      <c r="F1468" s="29" cm="1">
        <f t="array" ref="F1468">VLOOKUP($A1468, TblMedical[], COLUMN(TblMedical[BMI]), FALSE)</f>
        <v>37.18</v>
      </c>
      <c r="G1468" s="29" t="str" cm="1">
        <f t="array" ref="G1468">VLOOKUP($A1468, TblMedical[], COLUMN(TblMedical[Heart Issues]), FALSE)</f>
        <v>No</v>
      </c>
      <c r="H1468" s="29" t="str" cm="1">
        <f t="array" ref="H1468">VLOOKUP($A1468, TblMedical[], COLUMN(TblMedical[Any Transplants]), FALSE)</f>
        <v>No</v>
      </c>
      <c r="I1468" s="29" t="str" cm="1">
        <f t="array" ref="I1468">VLOOKUP($A1468, TblMedical[], COLUMN(TblMedical[Cancer history]), FALSE)</f>
        <v>No</v>
      </c>
      <c r="J1468" s="29">
        <f>VLOOKUP($A1468, TblMedical[], 9, FALSE)</f>
        <v>0</v>
      </c>
      <c r="K1468" s="29" t="str" cm="1">
        <f t="array" ref="K1468">VLOOKUP($A1468, TblMedical[], COLUMN(TblMedical[Smoker]), FALSE)</f>
        <v>No</v>
      </c>
      <c r="L1468" s="29" t="str" cm="1">
        <f t="array" ref="L1468">VLOOKUP($A1468, TblMedical[], COLUMN(TblMedical[Weight Status]), FALSE)</f>
        <v>Obesity</v>
      </c>
      <c r="M1468" s="29" t="str" cm="1">
        <f t="array" ref="M1468">VLOOKUP($A1468, TblMedical[], COLUMN(TblMedical[Diabetes Status]), FALSE)</f>
        <v>Normal</v>
      </c>
      <c r="N1468" s="30" cm="1">
        <f t="array" ref="N1468">VLOOKUP($A1468, TblHospital[], COLUMN(TblHospital[DateofBirth]), FALSE)</f>
        <v>29494</v>
      </c>
      <c r="O1468" s="35" t="str" cm="1">
        <f t="array" ref="O1468">VLOOKUP($A1468, TblHospital[], COLUMN(TblHospital[Hospital tier]), FALSE)</f>
        <v>tier - 2</v>
      </c>
      <c r="P1468" s="35" t="str" cm="1">
        <f t="array" ref="P1468">VLOOKUP($A1468, TblHospital[], COLUMN(TblHospital[City tier]), FALSE)</f>
        <v>tier - 3</v>
      </c>
      <c r="Q1468" s="35" t="str" cm="1">
        <f t="array" ref="Q1468">VLOOKUP($A1468, TblHospital[],COLUMN(TblHospital[State ID]), FALSE)</f>
        <v>R1013</v>
      </c>
      <c r="R1468" s="31"/>
      <c r="S1468" s="31"/>
      <c r="T1468" s="31"/>
    </row>
    <row r="1469" spans="1:20" x14ac:dyDescent="0.25">
      <c r="A1469" s="39" t="str">
        <f>TblNames[[#This Row],[Customer ID]]</f>
        <v>Id1468</v>
      </c>
      <c r="B1469" s="29" t="str" cm="1">
        <f t="array" ref="B1469">VLOOKUP($A1469, TblNames[], COLUMN(TblNames[First Name]), FALSE)</f>
        <v>Adrian</v>
      </c>
      <c r="C1469" s="29" cm="1">
        <f t="array" ref="C1469">VLOOKUP($A1469, TblMedical[], COLUMN(TblMedical[HBA1C]), FALSE)</f>
        <v>4.5999999999999996</v>
      </c>
      <c r="D1469" s="34" cm="1">
        <f t="array" ref="D1469">VLOOKUP($A1469, TblHospital[], COLUMN(TblHospital[Charges]), FALSE)</f>
        <v>7160.33</v>
      </c>
      <c r="E1469" s="40" cm="1">
        <f t="array" ref="E1469">VLOOKUP($A1469, TblHospital[], COLUMN(TblHospital[Age]), FALSE)</f>
        <v>42</v>
      </c>
      <c r="F1469" s="29" cm="1">
        <f t="array" ref="F1469">VLOOKUP($A1469, TblMedical[], COLUMN(TblMedical[BMI]), FALSE)</f>
        <v>35.97</v>
      </c>
      <c r="G1469" s="29" t="str" cm="1">
        <f t="array" ref="G1469">VLOOKUP($A1469, TblMedical[], COLUMN(TblMedical[Heart Issues]), FALSE)</f>
        <v>No</v>
      </c>
      <c r="H1469" s="29" t="str" cm="1">
        <f t="array" ref="H1469">VLOOKUP($A1469, TblMedical[], COLUMN(TblMedical[Any Transplants]), FALSE)</f>
        <v>No</v>
      </c>
      <c r="I1469" s="29" t="str" cm="1">
        <f t="array" ref="I1469">VLOOKUP($A1469, TblMedical[], COLUMN(TblMedical[Cancer history]), FALSE)</f>
        <v>No</v>
      </c>
      <c r="J1469" s="29">
        <f>VLOOKUP($A1469, TblMedical[], 9, FALSE)</f>
        <v>0</v>
      </c>
      <c r="K1469" s="29" t="str" cm="1">
        <f t="array" ref="K1469">VLOOKUP($A1469, TblMedical[], COLUMN(TblMedical[Smoker]), FALSE)</f>
        <v>No</v>
      </c>
      <c r="L1469" s="29" t="str" cm="1">
        <f t="array" ref="L1469">VLOOKUP($A1469, TblMedical[], COLUMN(TblMedical[Weight Status]), FALSE)</f>
        <v>Obesity</v>
      </c>
      <c r="M1469" s="29" t="str" cm="1">
        <f t="array" ref="M1469">VLOOKUP($A1469, TblMedical[], COLUMN(TblMedical[Diabetes Status]), FALSE)</f>
        <v>Normal</v>
      </c>
      <c r="N1469" s="30" cm="1">
        <f t="array" ref="N1469">VLOOKUP($A1469, TblHospital[], COLUMN(TblHospital[DateofBirth]), FALSE)</f>
        <v>29501</v>
      </c>
      <c r="O1469" s="35" t="str" cm="1">
        <f t="array" ref="O1469">VLOOKUP($A1469, TblHospital[], COLUMN(TblHospital[Hospital tier]), FALSE)</f>
        <v>tier - 2</v>
      </c>
      <c r="P1469" s="35" t="str" cm="1">
        <f t="array" ref="P1469">VLOOKUP($A1469, TblHospital[], COLUMN(TblHospital[City tier]), FALSE)</f>
        <v>tier - 1</v>
      </c>
      <c r="Q1469" s="35" t="str" cm="1">
        <f t="array" ref="Q1469">VLOOKUP($A1469, TblHospital[],COLUMN(TblHospital[State ID]), FALSE)</f>
        <v>R1013</v>
      </c>
      <c r="R1469" s="31"/>
      <c r="S1469" s="31"/>
      <c r="T1469" s="31"/>
    </row>
    <row r="1470" spans="1:20" x14ac:dyDescent="0.25">
      <c r="A1470" s="39" t="str">
        <f>TblNames[[#This Row],[Customer ID]]</f>
        <v>Id1469</v>
      </c>
      <c r="B1470" s="29" t="str" cm="1">
        <f t="array" ref="B1470">VLOOKUP($A1470, TblNames[], COLUMN(TblNames[First Name]), FALSE)</f>
        <v>Andrew</v>
      </c>
      <c r="C1470" s="29" cm="1">
        <f t="array" ref="C1470">VLOOKUP($A1470, TblMedical[], COLUMN(TblMedical[HBA1C]), FALSE)</f>
        <v>4.42</v>
      </c>
      <c r="D1470" s="34" cm="1">
        <f t="array" ref="D1470">VLOOKUP($A1470, TblHospital[], COLUMN(TblHospital[Charges]), FALSE)</f>
        <v>7160.09</v>
      </c>
      <c r="E1470" s="40" cm="1">
        <f t="array" ref="E1470">VLOOKUP($A1470, TblHospital[], COLUMN(TblHospital[Age]), FALSE)</f>
        <v>43</v>
      </c>
      <c r="F1470" s="29" cm="1">
        <f t="array" ref="F1470">VLOOKUP($A1470, TblMedical[], COLUMN(TblMedical[BMI]), FALSE)</f>
        <v>35.799999999999997</v>
      </c>
      <c r="G1470" s="29" t="str" cm="1">
        <f t="array" ref="G1470">VLOOKUP($A1470, TblMedical[], COLUMN(TblMedical[Heart Issues]), FALSE)</f>
        <v>No</v>
      </c>
      <c r="H1470" s="29" t="str" cm="1">
        <f t="array" ref="H1470">VLOOKUP($A1470, TblMedical[], COLUMN(TblMedical[Any Transplants]), FALSE)</f>
        <v>No</v>
      </c>
      <c r="I1470" s="29" t="str" cm="1">
        <f t="array" ref="I1470">VLOOKUP($A1470, TblMedical[], COLUMN(TblMedical[Cancer history]), FALSE)</f>
        <v>No</v>
      </c>
      <c r="J1470" s="29">
        <f>VLOOKUP($A1470, TblMedical[], 9, FALSE)</f>
        <v>0</v>
      </c>
      <c r="K1470" s="29" t="str" cm="1">
        <f t="array" ref="K1470">VLOOKUP($A1470, TblMedical[], COLUMN(TblMedical[Smoker]), FALSE)</f>
        <v>No</v>
      </c>
      <c r="L1470" s="29" t="str" cm="1">
        <f t="array" ref="L1470">VLOOKUP($A1470, TblMedical[], COLUMN(TblMedical[Weight Status]), FALSE)</f>
        <v>Obesity</v>
      </c>
      <c r="M1470" s="29" t="str" cm="1">
        <f t="array" ref="M1470">VLOOKUP($A1470, TblMedical[], COLUMN(TblMedical[Diabetes Status]), FALSE)</f>
        <v>Normal</v>
      </c>
      <c r="N1470" s="30" cm="1">
        <f t="array" ref="N1470">VLOOKUP($A1470, TblHospital[], COLUMN(TblHospital[DateofBirth]), FALSE)</f>
        <v>29394</v>
      </c>
      <c r="O1470" s="35" t="str" cm="1">
        <f t="array" ref="O1470">VLOOKUP($A1470, TblHospital[], COLUMN(TblHospital[Hospital tier]), FALSE)</f>
        <v>tier - 2</v>
      </c>
      <c r="P1470" s="35" t="str" cm="1">
        <f t="array" ref="P1470">VLOOKUP($A1470, TblHospital[], COLUMN(TblHospital[City tier]), FALSE)</f>
        <v>tier - 2</v>
      </c>
      <c r="Q1470" s="35" t="str" cm="1">
        <f t="array" ref="Q1470">VLOOKUP($A1470, TblHospital[],COLUMN(TblHospital[State ID]), FALSE)</f>
        <v>R1011</v>
      </c>
      <c r="R1470" s="31"/>
      <c r="S1470" s="31"/>
      <c r="T1470" s="31"/>
    </row>
    <row r="1471" spans="1:20" x14ac:dyDescent="0.25">
      <c r="A1471" s="39" t="str">
        <f>TblNames[[#This Row],[Customer ID]]</f>
        <v>Id1470</v>
      </c>
      <c r="B1471" s="29" t="str" cm="1">
        <f t="array" ref="B1471">VLOOKUP($A1471, TblNames[], COLUMN(TblNames[First Name]), FALSE)</f>
        <v>Mallory</v>
      </c>
      <c r="C1471" s="29" cm="1">
        <f t="array" ref="C1471">VLOOKUP($A1471, TblMedical[], COLUMN(TblMedical[HBA1C]), FALSE)</f>
        <v>7.48</v>
      </c>
      <c r="D1471" s="34" cm="1">
        <f t="array" ref="D1471">VLOOKUP($A1471, TblHospital[], COLUMN(TblHospital[Charges]), FALSE)</f>
        <v>7153.55</v>
      </c>
      <c r="E1471" s="40" cm="1">
        <f t="array" ref="E1471">VLOOKUP($A1471, TblHospital[], COLUMN(TblHospital[Age]), FALSE)</f>
        <v>42</v>
      </c>
      <c r="F1471" s="29" cm="1">
        <f t="array" ref="F1471">VLOOKUP($A1471, TblMedical[], COLUMN(TblMedical[BMI]), FALSE)</f>
        <v>28.31</v>
      </c>
      <c r="G1471" s="29" t="str" cm="1">
        <f t="array" ref="G1471">VLOOKUP($A1471, TblMedical[], COLUMN(TblMedical[Heart Issues]), FALSE)</f>
        <v>Yes</v>
      </c>
      <c r="H1471" s="29" t="str" cm="1">
        <f t="array" ref="H1471">VLOOKUP($A1471, TblMedical[], COLUMN(TblMedical[Any Transplants]), FALSE)</f>
        <v>No</v>
      </c>
      <c r="I1471" s="29" t="str" cm="1">
        <f t="array" ref="I1471">VLOOKUP($A1471, TblMedical[], COLUMN(TblMedical[Cancer history]), FALSE)</f>
        <v>No</v>
      </c>
      <c r="J1471" s="29">
        <f>VLOOKUP($A1471, TblMedical[], 9, FALSE)</f>
        <v>0</v>
      </c>
      <c r="K1471" s="29" t="str" cm="1">
        <f t="array" ref="K1471">VLOOKUP($A1471, TblMedical[], COLUMN(TblMedical[Smoker]), FALSE)</f>
        <v>No</v>
      </c>
      <c r="L1471" s="29" t="str" cm="1">
        <f t="array" ref="L1471">VLOOKUP($A1471, TblMedical[], COLUMN(TblMedical[Weight Status]), FALSE)</f>
        <v>Overweight</v>
      </c>
      <c r="M1471" s="29" t="str" cm="1">
        <f t="array" ref="M1471">VLOOKUP($A1471, TblMedical[], COLUMN(TblMedical[Diabetes Status]), FALSE)</f>
        <v>Prediabetes</v>
      </c>
      <c r="N1471" s="30" cm="1">
        <f t="array" ref="N1471">VLOOKUP($A1471, TblHospital[], COLUMN(TblHospital[DateofBirth]), FALSE)</f>
        <v>29784</v>
      </c>
      <c r="O1471" s="35" t="str" cm="1">
        <f t="array" ref="O1471">VLOOKUP($A1471, TblHospital[], COLUMN(TblHospital[Hospital tier]), FALSE)</f>
        <v>tier - 2</v>
      </c>
      <c r="P1471" s="35" t="str" cm="1">
        <f t="array" ref="P1471">VLOOKUP($A1471, TblHospital[], COLUMN(TblHospital[City tier]), FALSE)</f>
        <v>tier - 1</v>
      </c>
      <c r="Q1471" s="35" t="str" cm="1">
        <f t="array" ref="Q1471">VLOOKUP($A1471, TblHospital[],COLUMN(TblHospital[State ID]), FALSE)</f>
        <v>R1012</v>
      </c>
      <c r="R1471" s="31"/>
      <c r="S1471" s="31"/>
      <c r="T1471" s="31"/>
    </row>
    <row r="1472" spans="1:20" x14ac:dyDescent="0.25">
      <c r="A1472" s="39" t="str">
        <f>TblNames[[#This Row],[Customer ID]]</f>
        <v>Id1471</v>
      </c>
      <c r="B1472" s="29" t="str" cm="1">
        <f t="array" ref="B1472">VLOOKUP($A1472, TblNames[], COLUMN(TblNames[First Name]), FALSE)</f>
        <v>Shawn E</v>
      </c>
      <c r="C1472" s="29" cm="1">
        <f t="array" ref="C1472">VLOOKUP($A1472, TblMedical[], COLUMN(TblMedical[HBA1C]), FALSE)</f>
        <v>10.74</v>
      </c>
      <c r="D1472" s="34" cm="1">
        <f t="array" ref="D1472">VLOOKUP($A1472, TblHospital[], COLUMN(TblHospital[Charges]), FALSE)</f>
        <v>7152.67</v>
      </c>
      <c r="E1472" s="40" cm="1">
        <f t="array" ref="E1472">VLOOKUP($A1472, TblHospital[], COLUMN(TblHospital[Age]), FALSE)</f>
        <v>44</v>
      </c>
      <c r="F1472" s="29" cm="1">
        <f t="array" ref="F1472">VLOOKUP($A1472, TblMedical[], COLUMN(TblMedical[BMI]), FALSE)</f>
        <v>38.06</v>
      </c>
      <c r="G1472" s="29" t="str" cm="1">
        <f t="array" ref="G1472">VLOOKUP($A1472, TblMedical[], COLUMN(TblMedical[Heart Issues]), FALSE)</f>
        <v>No</v>
      </c>
      <c r="H1472" s="29" t="str" cm="1">
        <f t="array" ref="H1472">VLOOKUP($A1472, TblMedical[], COLUMN(TblMedical[Any Transplants]), FALSE)</f>
        <v>No</v>
      </c>
      <c r="I1472" s="29" t="str" cm="1">
        <f t="array" ref="I1472">VLOOKUP($A1472, TblMedical[], COLUMN(TblMedical[Cancer history]), FALSE)</f>
        <v>No</v>
      </c>
      <c r="J1472" s="29">
        <f>VLOOKUP($A1472, TblMedical[], 9, FALSE)</f>
        <v>0</v>
      </c>
      <c r="K1472" s="29" t="str" cm="1">
        <f t="array" ref="K1472">VLOOKUP($A1472, TblMedical[], COLUMN(TblMedical[Smoker]), FALSE)</f>
        <v>No</v>
      </c>
      <c r="L1472" s="29" t="str" cm="1">
        <f t="array" ref="L1472">VLOOKUP($A1472, TblMedical[], COLUMN(TblMedical[Weight Status]), FALSE)</f>
        <v>Obesity</v>
      </c>
      <c r="M1472" s="29" t="str" cm="1">
        <f t="array" ref="M1472">VLOOKUP($A1472, TblMedical[], COLUMN(TblMedical[Diabetes Status]), FALSE)</f>
        <v>Diabetes</v>
      </c>
      <c r="N1472" s="30" cm="1">
        <f t="array" ref="N1472">VLOOKUP($A1472, TblHospital[], COLUMN(TblHospital[DateofBirth]), FALSE)</f>
        <v>28739</v>
      </c>
      <c r="O1472" s="35" t="str" cm="1">
        <f t="array" ref="O1472">VLOOKUP($A1472, TblHospital[], COLUMN(TblHospital[Hospital tier]), FALSE)</f>
        <v>tier - 3</v>
      </c>
      <c r="P1472" s="35" t="str" cm="1">
        <f t="array" ref="P1472">VLOOKUP($A1472, TblHospital[], COLUMN(TblHospital[City tier]), FALSE)</f>
        <v>tier - 2</v>
      </c>
      <c r="Q1472" s="35" t="str" cm="1">
        <f t="array" ref="Q1472">VLOOKUP($A1472, TblHospital[],COLUMN(TblHospital[State ID]), FALSE)</f>
        <v>R1013</v>
      </c>
      <c r="R1472" s="31"/>
      <c r="S1472" s="31"/>
      <c r="T1472" s="31"/>
    </row>
    <row r="1473" spans="1:20" x14ac:dyDescent="0.25">
      <c r="A1473" s="39" t="str">
        <f>TblNames[[#This Row],[Customer ID]]</f>
        <v>Id1472</v>
      </c>
      <c r="B1473" s="29" t="str" cm="1">
        <f t="array" ref="B1473">VLOOKUP($A1473, TblNames[], COLUMN(TblNames[First Name]), FALSE)</f>
        <v>Sarah E</v>
      </c>
      <c r="C1473" s="29" cm="1">
        <f t="array" ref="C1473">VLOOKUP($A1473, TblMedical[], COLUMN(TblMedical[HBA1C]), FALSE)</f>
        <v>5.19</v>
      </c>
      <c r="D1473" s="34" cm="1">
        <f t="array" ref="D1473">VLOOKUP($A1473, TblHospital[], COLUMN(TblHospital[Charges]), FALSE)</f>
        <v>7151.09</v>
      </c>
      <c r="E1473" s="40" cm="1">
        <f t="array" ref="E1473">VLOOKUP($A1473, TblHospital[], COLUMN(TblHospital[Age]), FALSE)</f>
        <v>39</v>
      </c>
      <c r="F1473" s="29" cm="1">
        <f t="array" ref="F1473">VLOOKUP($A1473, TblMedical[], COLUMN(TblMedical[BMI]), FALSE)</f>
        <v>28</v>
      </c>
      <c r="G1473" s="29" t="str" cm="1">
        <f t="array" ref="G1473">VLOOKUP($A1473, TblMedical[], COLUMN(TblMedical[Heart Issues]), FALSE)</f>
        <v>No</v>
      </c>
      <c r="H1473" s="29" t="str" cm="1">
        <f t="array" ref="H1473">VLOOKUP($A1473, TblMedical[], COLUMN(TblMedical[Any Transplants]), FALSE)</f>
        <v>No</v>
      </c>
      <c r="I1473" s="29" t="str" cm="1">
        <f t="array" ref="I1473">VLOOKUP($A1473, TblMedical[], COLUMN(TblMedical[Cancer history]), FALSE)</f>
        <v>No</v>
      </c>
      <c r="J1473" s="29">
        <f>VLOOKUP($A1473, TblMedical[], 9, FALSE)</f>
        <v>1</v>
      </c>
      <c r="K1473" s="29" t="str" cm="1">
        <f t="array" ref="K1473">VLOOKUP($A1473, TblMedical[], COLUMN(TblMedical[Smoker]), FALSE)</f>
        <v>No</v>
      </c>
      <c r="L1473" s="29" t="str" cm="1">
        <f t="array" ref="L1473">VLOOKUP($A1473, TblMedical[], COLUMN(TblMedical[Weight Status]), FALSE)</f>
        <v>Overweight</v>
      </c>
      <c r="M1473" s="29" t="str" cm="1">
        <f t="array" ref="M1473">VLOOKUP($A1473, TblMedical[], COLUMN(TblMedical[Diabetes Status]), FALSE)</f>
        <v>Normal</v>
      </c>
      <c r="N1473" s="30" cm="1">
        <f t="array" ref="N1473">VLOOKUP($A1473, TblHospital[], COLUMN(TblHospital[DateofBirth]), FALSE)</f>
        <v>30862</v>
      </c>
      <c r="O1473" s="35" t="str" cm="1">
        <f t="array" ref="O1473">VLOOKUP($A1473, TblHospital[], COLUMN(TblHospital[Hospital tier]), FALSE)</f>
        <v>tier - 2</v>
      </c>
      <c r="P1473" s="35" t="str" cm="1">
        <f t="array" ref="P1473">VLOOKUP($A1473, TblHospital[], COLUMN(TblHospital[City tier]), FALSE)</f>
        <v>tier - 2</v>
      </c>
      <c r="Q1473" s="35" t="str" cm="1">
        <f t="array" ref="Q1473">VLOOKUP($A1473, TblHospital[],COLUMN(TblHospital[State ID]), FALSE)</f>
        <v>R1011</v>
      </c>
      <c r="R1473" s="31"/>
      <c r="S1473" s="31"/>
      <c r="T1473" s="31"/>
    </row>
    <row r="1474" spans="1:20" x14ac:dyDescent="0.25">
      <c r="A1474" s="39" t="str">
        <f>TblNames[[#This Row],[Customer ID]]</f>
        <v>Id1473</v>
      </c>
      <c r="B1474" s="29" t="str" cm="1">
        <f t="array" ref="B1474">VLOOKUP($A1474, TblNames[], COLUMN(TblNames[First Name]), FALSE)</f>
        <v>Josh</v>
      </c>
      <c r="C1474" s="29" cm="1">
        <f t="array" ref="C1474">VLOOKUP($A1474, TblMedical[], COLUMN(TblMedical[HBA1C]), FALSE)</f>
        <v>9.17</v>
      </c>
      <c r="D1474" s="34" cm="1">
        <f t="array" ref="D1474">VLOOKUP($A1474, TblHospital[], COLUMN(TblHospital[Charges]), FALSE)</f>
        <v>7147.47</v>
      </c>
      <c r="E1474" s="40" cm="1">
        <f t="array" ref="E1474">VLOOKUP($A1474, TblHospital[], COLUMN(TblHospital[Age]), FALSE)</f>
        <v>45</v>
      </c>
      <c r="F1474" s="29" cm="1">
        <f t="array" ref="F1474">VLOOKUP($A1474, TblMedical[], COLUMN(TblMedical[BMI]), FALSE)</f>
        <v>34.32</v>
      </c>
      <c r="G1474" s="29" t="str" cm="1">
        <f t="array" ref="G1474">VLOOKUP($A1474, TblMedical[], COLUMN(TblMedical[Heart Issues]), FALSE)</f>
        <v>No</v>
      </c>
      <c r="H1474" s="29" t="str" cm="1">
        <f t="array" ref="H1474">VLOOKUP($A1474, TblMedical[], COLUMN(TblMedical[Any Transplants]), FALSE)</f>
        <v>No</v>
      </c>
      <c r="I1474" s="29" t="str" cm="1">
        <f t="array" ref="I1474">VLOOKUP($A1474, TblMedical[], COLUMN(TblMedical[Cancer history]), FALSE)</f>
        <v>No</v>
      </c>
      <c r="J1474" s="29">
        <f>VLOOKUP($A1474, TblMedical[], 9, FALSE)</f>
        <v>0</v>
      </c>
      <c r="K1474" s="29" t="str" cm="1">
        <f t="array" ref="K1474">VLOOKUP($A1474, TblMedical[], COLUMN(TblMedical[Smoker]), FALSE)</f>
        <v>No</v>
      </c>
      <c r="L1474" s="29" t="str" cm="1">
        <f t="array" ref="L1474">VLOOKUP($A1474, TblMedical[], COLUMN(TblMedical[Weight Status]), FALSE)</f>
        <v>Obesity</v>
      </c>
      <c r="M1474" s="29" t="str" cm="1">
        <f t="array" ref="M1474">VLOOKUP($A1474, TblMedical[], COLUMN(TblMedical[Diabetes Status]), FALSE)</f>
        <v>Diabetes</v>
      </c>
      <c r="N1474" s="30" cm="1">
        <f t="array" ref="N1474">VLOOKUP($A1474, TblHospital[], COLUMN(TblHospital[DateofBirth]), FALSE)</f>
        <v>28701</v>
      </c>
      <c r="O1474" s="35" t="str" cm="1">
        <f t="array" ref="O1474">VLOOKUP($A1474, TblHospital[], COLUMN(TblHospital[Hospital tier]), FALSE)</f>
        <v>tier - 2</v>
      </c>
      <c r="P1474" s="35" t="str" cm="1">
        <f t="array" ref="P1474">VLOOKUP($A1474, TblHospital[], COLUMN(TblHospital[City tier]), FALSE)</f>
        <v>tier - 3</v>
      </c>
      <c r="Q1474" s="35" t="str" cm="1">
        <f t="array" ref="Q1474">VLOOKUP($A1474, TblHospital[],COLUMN(TblHospital[State ID]), FALSE)</f>
        <v>R1013</v>
      </c>
      <c r="R1474" s="31"/>
      <c r="S1474" s="31"/>
      <c r="T1474" s="31"/>
    </row>
    <row r="1475" spans="1:20" x14ac:dyDescent="0.25">
      <c r="A1475" s="39" t="str">
        <f>TblNames[[#This Row],[Customer ID]]</f>
        <v>Id1474</v>
      </c>
      <c r="B1475" s="29" t="str" cm="1">
        <f t="array" ref="B1475">VLOOKUP($A1475, TblNames[], COLUMN(TblNames[First Name]), FALSE)</f>
        <v>Johann A</v>
      </c>
      <c r="C1475" s="29" cm="1">
        <f t="array" ref="C1475">VLOOKUP($A1475, TblMedical[], COLUMN(TblMedical[HBA1C]), FALSE)</f>
        <v>4.95</v>
      </c>
      <c r="D1475" s="34" cm="1">
        <f t="array" ref="D1475">VLOOKUP($A1475, TblHospital[], COLUMN(TblHospital[Charges]), FALSE)</f>
        <v>7147.11</v>
      </c>
      <c r="E1475" s="40" cm="1">
        <f t="array" ref="E1475">VLOOKUP($A1475, TblHospital[], COLUMN(TblHospital[Age]), FALSE)</f>
        <v>47</v>
      </c>
      <c r="F1475" s="29" cm="1">
        <f t="array" ref="F1475">VLOOKUP($A1475, TblMedical[], COLUMN(TblMedical[BMI]), FALSE)</f>
        <v>22.3</v>
      </c>
      <c r="G1475" s="29" t="str" cm="1">
        <f t="array" ref="G1475">VLOOKUP($A1475, TblMedical[], COLUMN(TblMedical[Heart Issues]), FALSE)</f>
        <v>Yes</v>
      </c>
      <c r="H1475" s="29" t="str" cm="1">
        <f t="array" ref="H1475">VLOOKUP($A1475, TblMedical[], COLUMN(TblMedical[Any Transplants]), FALSE)</f>
        <v>No</v>
      </c>
      <c r="I1475" s="29" t="str" cm="1">
        <f t="array" ref="I1475">VLOOKUP($A1475, TblMedical[], COLUMN(TblMedical[Cancer history]), FALSE)</f>
        <v>No</v>
      </c>
      <c r="J1475" s="29">
        <f>VLOOKUP($A1475, TblMedical[], 9, FALSE)</f>
        <v>0</v>
      </c>
      <c r="K1475" s="29" t="str" cm="1">
        <f t="array" ref="K1475">VLOOKUP($A1475, TblMedical[], COLUMN(TblMedical[Smoker]), FALSE)</f>
        <v>No</v>
      </c>
      <c r="L1475" s="29" t="str" cm="1">
        <f t="array" ref="L1475">VLOOKUP($A1475, TblMedical[], COLUMN(TblMedical[Weight Status]), FALSE)</f>
        <v>Normal Weight</v>
      </c>
      <c r="M1475" s="29" t="str" cm="1">
        <f t="array" ref="M1475">VLOOKUP($A1475, TblMedical[], COLUMN(TblMedical[Diabetes Status]), FALSE)</f>
        <v>Normal</v>
      </c>
      <c r="N1475" s="30" cm="1">
        <f t="array" ref="N1475">VLOOKUP($A1475, TblHospital[], COLUMN(TblHospital[DateofBirth]), FALSE)</f>
        <v>27935</v>
      </c>
      <c r="O1475" s="35" t="str" cm="1">
        <f t="array" ref="O1475">VLOOKUP($A1475, TblHospital[], COLUMN(TblHospital[Hospital tier]), FALSE)</f>
        <v>tier - 3</v>
      </c>
      <c r="P1475" s="35" t="str" cm="1">
        <f t="array" ref="P1475">VLOOKUP($A1475, TblHospital[], COLUMN(TblHospital[City tier]), FALSE)</f>
        <v>tier - 2</v>
      </c>
      <c r="Q1475" s="35" t="str" cm="1">
        <f t="array" ref="Q1475">VLOOKUP($A1475, TblHospital[],COLUMN(TblHospital[State ID]), FALSE)</f>
        <v>R1011</v>
      </c>
      <c r="R1475" s="31"/>
      <c r="S1475" s="31"/>
      <c r="T1475" s="31"/>
    </row>
    <row r="1476" spans="1:20" x14ac:dyDescent="0.25">
      <c r="A1476" s="39" t="str">
        <f>TblNames[[#This Row],[Customer ID]]</f>
        <v>Id1475</v>
      </c>
      <c r="B1476" s="29" t="str" cm="1">
        <f t="array" ref="B1476">VLOOKUP($A1476, TblNames[], COLUMN(TblNames[First Name]), FALSE)</f>
        <v>Robin M</v>
      </c>
      <c r="C1476" s="29" cm="1">
        <f t="array" ref="C1476">VLOOKUP($A1476, TblMedical[], COLUMN(TblMedical[HBA1C]), FALSE)</f>
        <v>6.03</v>
      </c>
      <c r="D1476" s="34" cm="1">
        <f t="array" ref="D1476">VLOOKUP($A1476, TblHospital[], COLUMN(TblHospital[Charges]), FALSE)</f>
        <v>7144.86</v>
      </c>
      <c r="E1476" s="40" cm="1">
        <f t="array" ref="E1476">VLOOKUP($A1476, TblHospital[], COLUMN(TblHospital[Age]), FALSE)</f>
        <v>38</v>
      </c>
      <c r="F1476" s="29" cm="1">
        <f t="array" ref="F1476">VLOOKUP($A1476, TblMedical[], COLUMN(TblMedical[BMI]), FALSE)</f>
        <v>27.835000000000001</v>
      </c>
      <c r="G1476" s="29" t="str" cm="1">
        <f t="array" ref="G1476">VLOOKUP($A1476, TblMedical[], COLUMN(TblMedical[Heart Issues]), FALSE)</f>
        <v>No</v>
      </c>
      <c r="H1476" s="29" t="str" cm="1">
        <f t="array" ref="H1476">VLOOKUP($A1476, TblMedical[], COLUMN(TblMedical[Any Transplants]), FALSE)</f>
        <v>No</v>
      </c>
      <c r="I1476" s="29" t="str" cm="1">
        <f t="array" ref="I1476">VLOOKUP($A1476, TblMedical[], COLUMN(TblMedical[Cancer history]), FALSE)</f>
        <v>No</v>
      </c>
      <c r="J1476" s="29">
        <f>VLOOKUP($A1476, TblMedical[], 9, FALSE)</f>
        <v>1</v>
      </c>
      <c r="K1476" s="29" t="str" cm="1">
        <f t="array" ref="K1476">VLOOKUP($A1476, TblMedical[], COLUMN(TblMedical[Smoker]), FALSE)</f>
        <v>No</v>
      </c>
      <c r="L1476" s="29" t="str" cm="1">
        <f t="array" ref="L1476">VLOOKUP($A1476, TblMedical[], COLUMN(TblMedical[Weight Status]), FALSE)</f>
        <v>Overweight</v>
      </c>
      <c r="M1476" s="29" t="str" cm="1">
        <f t="array" ref="M1476">VLOOKUP($A1476, TblMedical[], COLUMN(TblMedical[Diabetes Status]), FALSE)</f>
        <v>Prediabetes</v>
      </c>
      <c r="N1476" s="30" cm="1">
        <f t="array" ref="N1476">VLOOKUP($A1476, TblHospital[], COLUMN(TblHospital[DateofBirth]), FALSE)</f>
        <v>31007</v>
      </c>
      <c r="O1476" s="35" t="str" cm="1">
        <f t="array" ref="O1476">VLOOKUP($A1476, TblHospital[], COLUMN(TblHospital[Hospital tier]), FALSE)</f>
        <v>tier - 2</v>
      </c>
      <c r="P1476" s="35" t="str" cm="1">
        <f t="array" ref="P1476">VLOOKUP($A1476, TblHospital[], COLUMN(TblHospital[City tier]), FALSE)</f>
        <v>tier - 2</v>
      </c>
      <c r="Q1476" s="35" t="str" cm="1">
        <f t="array" ref="Q1476">VLOOKUP($A1476, TblHospital[],COLUMN(TblHospital[State ID]), FALSE)</f>
        <v>R1024</v>
      </c>
      <c r="R1476" s="31"/>
      <c r="S1476" s="31"/>
      <c r="T1476" s="31"/>
    </row>
    <row r="1477" spans="1:20" x14ac:dyDescent="0.25">
      <c r="A1477" s="39" t="str">
        <f>TblNames[[#This Row],[Customer ID]]</f>
        <v>Id1476</v>
      </c>
      <c r="B1477" s="29" t="str" cm="1">
        <f t="array" ref="B1477">VLOOKUP($A1477, TblNames[], COLUMN(TblNames[First Name]), FALSE)</f>
        <v>Kyle K</v>
      </c>
      <c r="C1477" s="29" cm="1">
        <f t="array" ref="C1477">VLOOKUP($A1477, TblMedical[], COLUMN(TblMedical[HBA1C]), FALSE)</f>
        <v>5.36</v>
      </c>
      <c r="D1477" s="34" cm="1">
        <f t="array" ref="D1477">VLOOKUP($A1477, TblHospital[], COLUMN(TblHospital[Charges]), FALSE)</f>
        <v>7144.4</v>
      </c>
      <c r="E1477" s="40" cm="1">
        <f t="array" ref="E1477">VLOOKUP($A1477, TblHospital[], COLUMN(TblHospital[Age]), FALSE)</f>
        <v>23</v>
      </c>
      <c r="F1477" s="29" cm="1">
        <f t="array" ref="F1477">VLOOKUP($A1477, TblMedical[], COLUMN(TblMedical[BMI]), FALSE)</f>
        <v>39.229999999999997</v>
      </c>
      <c r="G1477" s="29" t="str" cm="1">
        <f t="array" ref="G1477">VLOOKUP($A1477, TblMedical[], COLUMN(TblMedical[Heart Issues]), FALSE)</f>
        <v>No</v>
      </c>
      <c r="H1477" s="29" t="str" cm="1">
        <f t="array" ref="H1477">VLOOKUP($A1477, TblMedical[], COLUMN(TblMedical[Any Transplants]), FALSE)</f>
        <v>No</v>
      </c>
      <c r="I1477" s="29" t="str" cm="1">
        <f t="array" ref="I1477">VLOOKUP($A1477, TblMedical[], COLUMN(TblMedical[Cancer history]), FALSE)</f>
        <v>No</v>
      </c>
      <c r="J1477" s="29">
        <f>VLOOKUP($A1477, TblMedical[], 9, FALSE)</f>
        <v>0</v>
      </c>
      <c r="K1477" s="29" t="str" cm="1">
        <f t="array" ref="K1477">VLOOKUP($A1477, TblMedical[], COLUMN(TblMedical[Smoker]), FALSE)</f>
        <v>No</v>
      </c>
      <c r="L1477" s="29" t="str" cm="1">
        <f t="array" ref="L1477">VLOOKUP($A1477, TblMedical[], COLUMN(TblMedical[Weight Status]), FALSE)</f>
        <v>Obesity</v>
      </c>
      <c r="M1477" s="29" t="str" cm="1">
        <f t="array" ref="M1477">VLOOKUP($A1477, TblMedical[], COLUMN(TblMedical[Diabetes Status]), FALSE)</f>
        <v>Normal</v>
      </c>
      <c r="N1477" s="30" cm="1">
        <f t="array" ref="N1477">VLOOKUP($A1477, TblHospital[], COLUMN(TblHospital[DateofBirth]), FALSE)</f>
        <v>36380</v>
      </c>
      <c r="O1477" s="35" t="str" cm="1">
        <f t="array" ref="O1477">VLOOKUP($A1477, TblHospital[], COLUMN(TblHospital[Hospital tier]), FALSE)</f>
        <v>tier - 2</v>
      </c>
      <c r="P1477" s="35" t="str" cm="1">
        <f t="array" ref="P1477">VLOOKUP($A1477, TblHospital[], COLUMN(TblHospital[City tier]), FALSE)</f>
        <v>tier - 1</v>
      </c>
      <c r="Q1477" s="35" t="str" cm="1">
        <f t="array" ref="Q1477">VLOOKUP($A1477, TblHospital[],COLUMN(TblHospital[State ID]), FALSE)</f>
        <v>R1022</v>
      </c>
      <c r="R1477" s="31"/>
      <c r="S1477" s="31"/>
      <c r="T1477" s="31"/>
    </row>
    <row r="1478" spans="1:20" x14ac:dyDescent="0.25">
      <c r="A1478" s="39" t="str">
        <f>TblNames[[#This Row],[Customer ID]]</f>
        <v>Id1477</v>
      </c>
      <c r="B1478" s="29" t="str" cm="1">
        <f t="array" ref="B1478">VLOOKUP($A1478, TblNames[], COLUMN(TblNames[First Name]), FALSE)</f>
        <v>Alison</v>
      </c>
      <c r="C1478" s="29" cm="1">
        <f t="array" ref="C1478">VLOOKUP($A1478, TblMedical[], COLUMN(TblMedical[HBA1C]), FALSE)</f>
        <v>6.11</v>
      </c>
      <c r="D1478" s="34" cm="1">
        <f t="array" ref="D1478">VLOOKUP($A1478, TblHospital[], COLUMN(TblHospital[Charges]), FALSE)</f>
        <v>7133.9</v>
      </c>
      <c r="E1478" s="40" cm="1">
        <f t="array" ref="E1478">VLOOKUP($A1478, TblHospital[], COLUMN(TblHospital[Age]), FALSE)</f>
        <v>39</v>
      </c>
      <c r="F1478" s="29" cm="1">
        <f t="array" ref="F1478">VLOOKUP($A1478, TblMedical[], COLUMN(TblMedical[BMI]), FALSE)</f>
        <v>19.95</v>
      </c>
      <c r="G1478" s="29" t="str" cm="1">
        <f t="array" ref="G1478">VLOOKUP($A1478, TblMedical[], COLUMN(TblMedical[Heart Issues]), FALSE)</f>
        <v>No</v>
      </c>
      <c r="H1478" s="29" t="str" cm="1">
        <f t="array" ref="H1478">VLOOKUP($A1478, TblMedical[], COLUMN(TblMedical[Any Transplants]), FALSE)</f>
        <v>No</v>
      </c>
      <c r="I1478" s="29" t="str" cm="1">
        <f t="array" ref="I1478">VLOOKUP($A1478, TblMedical[], COLUMN(TblMedical[Cancer history]), FALSE)</f>
        <v>No</v>
      </c>
      <c r="J1478" s="29">
        <f>VLOOKUP($A1478, TblMedical[], 9, FALSE)</f>
        <v>1</v>
      </c>
      <c r="K1478" s="29" t="str" cm="1">
        <f t="array" ref="K1478">VLOOKUP($A1478, TblMedical[], COLUMN(TblMedical[Smoker]), FALSE)</f>
        <v>No</v>
      </c>
      <c r="L1478" s="29" t="str" cm="1">
        <f t="array" ref="L1478">VLOOKUP($A1478, TblMedical[], COLUMN(TblMedical[Weight Status]), FALSE)</f>
        <v>Normal Weight</v>
      </c>
      <c r="M1478" s="29" t="str" cm="1">
        <f t="array" ref="M1478">VLOOKUP($A1478, TblMedical[], COLUMN(TblMedical[Diabetes Status]), FALSE)</f>
        <v>Prediabetes</v>
      </c>
      <c r="N1478" s="30" cm="1">
        <f t="array" ref="N1478">VLOOKUP($A1478, TblHospital[], COLUMN(TblHospital[DateofBirth]), FALSE)</f>
        <v>30870</v>
      </c>
      <c r="O1478" s="35" t="str" cm="1">
        <f t="array" ref="O1478">VLOOKUP($A1478, TblHospital[], COLUMN(TblHospital[Hospital tier]), FALSE)</f>
        <v>tier - 2</v>
      </c>
      <c r="P1478" s="35" t="str" cm="1">
        <f t="array" ref="P1478">VLOOKUP($A1478, TblHospital[], COLUMN(TblHospital[City tier]), FALSE)</f>
        <v>tier - 1</v>
      </c>
      <c r="Q1478" s="35" t="str" cm="1">
        <f t="array" ref="Q1478">VLOOKUP($A1478, TblHospital[],COLUMN(TblHospital[State ID]), FALSE)</f>
        <v>R1024</v>
      </c>
      <c r="R1478" s="31"/>
      <c r="S1478" s="31"/>
      <c r="T1478" s="31"/>
    </row>
    <row r="1479" spans="1:20" x14ac:dyDescent="0.25">
      <c r="A1479" s="39" t="str">
        <f>TblNames[[#This Row],[Customer ID]]</f>
        <v>Id1478</v>
      </c>
      <c r="B1479" s="29" t="str" cm="1">
        <f t="array" ref="B1479">VLOOKUP($A1479, TblNames[], COLUMN(TblNames[First Name]), FALSE)</f>
        <v>Michael A</v>
      </c>
      <c r="C1479" s="29" cm="1">
        <f t="array" ref="C1479">VLOOKUP($A1479, TblMedical[], COLUMN(TblMedical[HBA1C]), FALSE)</f>
        <v>4.88</v>
      </c>
      <c r="D1479" s="34" cm="1">
        <f t="array" ref="D1479">VLOOKUP($A1479, TblHospital[], COLUMN(TblHospital[Charges]), FALSE)</f>
        <v>7128.64</v>
      </c>
      <c r="E1479" s="40" cm="1">
        <f t="array" ref="E1479">VLOOKUP($A1479, TblHospital[], COLUMN(TblHospital[Age]), FALSE)</f>
        <v>30</v>
      </c>
      <c r="F1479" s="29" cm="1">
        <f t="array" ref="F1479">VLOOKUP($A1479, TblMedical[], COLUMN(TblMedical[BMI]), FALSE)</f>
        <v>34.64</v>
      </c>
      <c r="G1479" s="29" t="str" cm="1">
        <f t="array" ref="G1479">VLOOKUP($A1479, TblMedical[], COLUMN(TblMedical[Heart Issues]), FALSE)</f>
        <v>No</v>
      </c>
      <c r="H1479" s="29" t="str" cm="1">
        <f t="array" ref="H1479">VLOOKUP($A1479, TblMedical[], COLUMN(TblMedical[Any Transplants]), FALSE)</f>
        <v>No</v>
      </c>
      <c r="I1479" s="29" t="str" cm="1">
        <f t="array" ref="I1479">VLOOKUP($A1479, TblMedical[], COLUMN(TblMedical[Cancer history]), FALSE)</f>
        <v>Yes</v>
      </c>
      <c r="J1479" s="29">
        <f>VLOOKUP($A1479, TblMedical[], 9, FALSE)</f>
        <v>1</v>
      </c>
      <c r="K1479" s="29" t="str" cm="1">
        <f t="array" ref="K1479">VLOOKUP($A1479, TblMedical[], COLUMN(TblMedical[Smoker]), FALSE)</f>
        <v>No</v>
      </c>
      <c r="L1479" s="29" t="str" cm="1">
        <f t="array" ref="L1479">VLOOKUP($A1479, TblMedical[], COLUMN(TblMedical[Weight Status]), FALSE)</f>
        <v>Obesity</v>
      </c>
      <c r="M1479" s="29" t="str" cm="1">
        <f t="array" ref="M1479">VLOOKUP($A1479, TblMedical[], COLUMN(TblMedical[Diabetes Status]), FALSE)</f>
        <v>Normal</v>
      </c>
      <c r="N1479" s="30" cm="1">
        <f t="array" ref="N1479">VLOOKUP($A1479, TblHospital[], COLUMN(TblHospital[DateofBirth]), FALSE)</f>
        <v>34182</v>
      </c>
      <c r="O1479" s="35" t="str" cm="1">
        <f t="array" ref="O1479">VLOOKUP($A1479, TblHospital[], COLUMN(TblHospital[Hospital tier]), FALSE)</f>
        <v>tier - 2</v>
      </c>
      <c r="P1479" s="35" t="str" cm="1">
        <f t="array" ref="P1479">VLOOKUP($A1479, TblHospital[], COLUMN(TblHospital[City tier]), FALSE)</f>
        <v>tier - 2</v>
      </c>
      <c r="Q1479" s="35" t="str" cm="1">
        <f t="array" ref="Q1479">VLOOKUP($A1479, TblHospital[],COLUMN(TblHospital[State ID]), FALSE)</f>
        <v>R1021</v>
      </c>
      <c r="R1479" s="31"/>
      <c r="S1479" s="31"/>
      <c r="T1479" s="31"/>
    </row>
    <row r="1480" spans="1:20" x14ac:dyDescent="0.25">
      <c r="A1480" s="39" t="str">
        <f>TblNames[[#This Row],[Customer ID]]</f>
        <v>Id1479</v>
      </c>
      <c r="B1480" s="29" t="str" cm="1">
        <f t="array" ref="B1480">VLOOKUP($A1480, TblNames[], COLUMN(TblNames[First Name]), FALSE)</f>
        <v>Byron A</v>
      </c>
      <c r="C1480" s="29" cm="1">
        <f t="array" ref="C1480">VLOOKUP($A1480, TblMedical[], COLUMN(TblMedical[HBA1C]), FALSE)</f>
        <v>6.72</v>
      </c>
      <c r="D1480" s="34" cm="1">
        <f t="array" ref="D1480">VLOOKUP($A1480, TblHospital[], COLUMN(TblHospital[Charges]), FALSE)</f>
        <v>7125.25</v>
      </c>
      <c r="E1480" s="40" cm="1">
        <f t="array" ref="E1480">VLOOKUP($A1480, TblHospital[], COLUMN(TblHospital[Age]), FALSE)</f>
        <v>55</v>
      </c>
      <c r="F1480" s="29" cm="1">
        <f t="array" ref="F1480">VLOOKUP($A1480, TblMedical[], COLUMN(TblMedical[BMI]), FALSE)</f>
        <v>18.75</v>
      </c>
      <c r="G1480" s="29" t="str" cm="1">
        <f t="array" ref="G1480">VLOOKUP($A1480, TblMedical[], COLUMN(TblMedical[Heart Issues]), FALSE)</f>
        <v>No</v>
      </c>
      <c r="H1480" s="29" t="str" cm="1">
        <f t="array" ref="H1480">VLOOKUP($A1480, TblMedical[], COLUMN(TblMedical[Any Transplants]), FALSE)</f>
        <v>No</v>
      </c>
      <c r="I1480" s="29" t="str" cm="1">
        <f t="array" ref="I1480">VLOOKUP($A1480, TblMedical[], COLUMN(TblMedical[Cancer history]), FALSE)</f>
        <v>No</v>
      </c>
      <c r="J1480" s="29">
        <f>VLOOKUP($A1480, TblMedical[], 9, FALSE)</f>
        <v>0</v>
      </c>
      <c r="K1480" s="29" t="str" cm="1">
        <f t="array" ref="K1480">VLOOKUP($A1480, TblMedical[], COLUMN(TblMedical[Smoker]), FALSE)</f>
        <v>No</v>
      </c>
      <c r="L1480" s="29" t="str" cm="1">
        <f t="array" ref="L1480">VLOOKUP($A1480, TblMedical[], COLUMN(TblMedical[Weight Status]), FALSE)</f>
        <v>Normal Weight</v>
      </c>
      <c r="M1480" s="29" t="str" cm="1">
        <f t="array" ref="M1480">VLOOKUP($A1480, TblMedical[], COLUMN(TblMedical[Diabetes Status]), FALSE)</f>
        <v>Prediabetes</v>
      </c>
      <c r="N1480" s="30" cm="1">
        <f t="array" ref="N1480">VLOOKUP($A1480, TblHospital[], COLUMN(TblHospital[DateofBirth]), FALSE)</f>
        <v>25018</v>
      </c>
      <c r="O1480" s="35" t="str" cm="1">
        <f t="array" ref="O1480">VLOOKUP($A1480, TblHospital[], COLUMN(TblHospital[Hospital tier]), FALSE)</f>
        <v>tier - 3</v>
      </c>
      <c r="P1480" s="35" t="str" cm="1">
        <f t="array" ref="P1480">VLOOKUP($A1480, TblHospital[], COLUMN(TblHospital[City tier]), FALSE)</f>
        <v>tier - 2</v>
      </c>
      <c r="Q1480" s="35" t="str" cm="1">
        <f t="array" ref="Q1480">VLOOKUP($A1480, TblHospital[],COLUMN(TblHospital[State ID]), FALSE)</f>
        <v>R1013</v>
      </c>
      <c r="R1480" s="31"/>
      <c r="S1480" s="31"/>
      <c r="T1480" s="31"/>
    </row>
    <row r="1481" spans="1:20" x14ac:dyDescent="0.25">
      <c r="A1481" s="39" t="str">
        <f>TblNames[[#This Row],[Customer ID]]</f>
        <v>Id1480</v>
      </c>
      <c r="B1481" s="29" t="str" cm="1">
        <f t="array" ref="B1481">VLOOKUP($A1481, TblNames[], COLUMN(TblNames[First Name]), FALSE)</f>
        <v>Carine A</v>
      </c>
      <c r="C1481" s="29" cm="1">
        <f t="array" ref="C1481">VLOOKUP($A1481, TblMedical[], COLUMN(TblMedical[HBA1C]), FALSE)</f>
        <v>4.2</v>
      </c>
      <c r="D1481" s="34" cm="1">
        <f t="array" ref="D1481">VLOOKUP($A1481, TblHospital[], COLUMN(TblHospital[Charges]), FALSE)</f>
        <v>7106.81</v>
      </c>
      <c r="E1481" s="40" cm="1">
        <f t="array" ref="E1481">VLOOKUP($A1481, TblHospital[], COLUMN(TblHospital[Age]), FALSE)</f>
        <v>35</v>
      </c>
      <c r="F1481" s="29" cm="1">
        <f t="array" ref="F1481">VLOOKUP($A1481, TblMedical[], COLUMN(TblMedical[BMI]), FALSE)</f>
        <v>26.48</v>
      </c>
      <c r="G1481" s="29" t="str" cm="1">
        <f t="array" ref="G1481">VLOOKUP($A1481, TblMedical[], COLUMN(TblMedical[Heart Issues]), FALSE)</f>
        <v>No</v>
      </c>
      <c r="H1481" s="29" t="str" cm="1">
        <f t="array" ref="H1481">VLOOKUP($A1481, TblMedical[], COLUMN(TblMedical[Any Transplants]), FALSE)</f>
        <v>No</v>
      </c>
      <c r="I1481" s="29" t="str" cm="1">
        <f t="array" ref="I1481">VLOOKUP($A1481, TblMedical[], COLUMN(TblMedical[Cancer history]), FALSE)</f>
        <v>No</v>
      </c>
      <c r="J1481" s="29">
        <f>VLOOKUP($A1481, TblMedical[], 9, FALSE)</f>
        <v>1</v>
      </c>
      <c r="K1481" s="29" t="str" cm="1">
        <f t="array" ref="K1481">VLOOKUP($A1481, TblMedical[], COLUMN(TblMedical[Smoker]), FALSE)</f>
        <v>No</v>
      </c>
      <c r="L1481" s="29" t="str" cm="1">
        <f t="array" ref="L1481">VLOOKUP($A1481, TblMedical[], COLUMN(TblMedical[Weight Status]), FALSE)</f>
        <v>Overweight</v>
      </c>
      <c r="M1481" s="29" t="str" cm="1">
        <f t="array" ref="M1481">VLOOKUP($A1481, TblMedical[], COLUMN(TblMedical[Diabetes Status]), FALSE)</f>
        <v>Normal</v>
      </c>
      <c r="N1481" s="30" cm="1">
        <f t="array" ref="N1481">VLOOKUP($A1481, TblHospital[], COLUMN(TblHospital[DateofBirth]), FALSE)</f>
        <v>32000</v>
      </c>
      <c r="O1481" s="35" t="str" cm="1">
        <f t="array" ref="O1481">VLOOKUP($A1481, TblHospital[], COLUMN(TblHospital[Hospital tier]), FALSE)</f>
        <v>tier - 2</v>
      </c>
      <c r="P1481" s="35" t="str" cm="1">
        <f t="array" ref="P1481">VLOOKUP($A1481, TblHospital[], COLUMN(TblHospital[City tier]), FALSE)</f>
        <v>tier - 1</v>
      </c>
      <c r="Q1481" s="35" t="str" cm="1">
        <f t="array" ref="Q1481">VLOOKUP($A1481, TblHospital[],COLUMN(TblHospital[State ID]), FALSE)</f>
        <v>R1012</v>
      </c>
      <c r="R1481" s="31"/>
      <c r="S1481" s="31"/>
      <c r="T1481" s="31"/>
    </row>
    <row r="1482" spans="1:20" x14ac:dyDescent="0.25">
      <c r="A1482" s="39" t="str">
        <f>TblNames[[#This Row],[Customer ID]]</f>
        <v>Id1481</v>
      </c>
      <c r="B1482" s="29" t="str" cm="1">
        <f t="array" ref="B1482">VLOOKUP($A1482, TblNames[], COLUMN(TblNames[First Name]), FALSE)</f>
        <v>Nathaniel</v>
      </c>
      <c r="C1482" s="29" cm="1">
        <f t="array" ref="C1482">VLOOKUP($A1482, TblMedical[], COLUMN(TblMedical[HBA1C]), FALSE)</f>
        <v>5.79</v>
      </c>
      <c r="D1482" s="34" cm="1">
        <f t="array" ref="D1482">VLOOKUP($A1482, TblHospital[], COLUMN(TblHospital[Charges]), FALSE)</f>
        <v>7096.98</v>
      </c>
      <c r="E1482" s="40" cm="1">
        <f t="array" ref="E1482">VLOOKUP($A1482, TblHospital[], COLUMN(TblHospital[Age]), FALSE)</f>
        <v>31</v>
      </c>
      <c r="F1482" s="29" cm="1">
        <f t="array" ref="F1482">VLOOKUP($A1482, TblMedical[], COLUMN(TblMedical[BMI]), FALSE)</f>
        <v>34.83</v>
      </c>
      <c r="G1482" s="29" t="str" cm="1">
        <f t="array" ref="G1482">VLOOKUP($A1482, TblMedical[], COLUMN(TblMedical[Heart Issues]), FALSE)</f>
        <v>No</v>
      </c>
      <c r="H1482" s="29" t="str" cm="1">
        <f t="array" ref="H1482">VLOOKUP($A1482, TblMedical[], COLUMN(TblMedical[Any Transplants]), FALSE)</f>
        <v>No</v>
      </c>
      <c r="I1482" s="29" t="str" cm="1">
        <f t="array" ref="I1482">VLOOKUP($A1482, TblMedical[], COLUMN(TblMedical[Cancer history]), FALSE)</f>
        <v>No</v>
      </c>
      <c r="J1482" s="29">
        <f>VLOOKUP($A1482, TblMedical[], 9, FALSE)</f>
        <v>1</v>
      </c>
      <c r="K1482" s="29" t="str" cm="1">
        <f t="array" ref="K1482">VLOOKUP($A1482, TblMedical[], COLUMN(TblMedical[Smoker]), FALSE)</f>
        <v>No</v>
      </c>
      <c r="L1482" s="29" t="str" cm="1">
        <f t="array" ref="L1482">VLOOKUP($A1482, TblMedical[], COLUMN(TblMedical[Weight Status]), FALSE)</f>
        <v>Obesity</v>
      </c>
      <c r="M1482" s="29" t="str" cm="1">
        <f t="array" ref="M1482">VLOOKUP($A1482, TblMedical[], COLUMN(TblMedical[Diabetes Status]), FALSE)</f>
        <v>Normal</v>
      </c>
      <c r="N1482" s="30" cm="1">
        <f t="array" ref="N1482">VLOOKUP($A1482, TblHospital[], COLUMN(TblHospital[DateofBirth]), FALSE)</f>
        <v>33773</v>
      </c>
      <c r="O1482" s="35" t="str" cm="1">
        <f t="array" ref="O1482">VLOOKUP($A1482, TblHospital[], COLUMN(TblHospital[Hospital tier]), FALSE)</f>
        <v>tier - 2</v>
      </c>
      <c r="P1482" s="35" t="str" cm="1">
        <f t="array" ref="P1482">VLOOKUP($A1482, TblHospital[], COLUMN(TblHospital[City tier]), FALSE)</f>
        <v>tier - 2</v>
      </c>
      <c r="Q1482" s="35" t="str" cm="1">
        <f t="array" ref="Q1482">VLOOKUP($A1482, TblHospital[],COLUMN(TblHospital[State ID]), FALSE)</f>
        <v>R1012</v>
      </c>
      <c r="R1482" s="31"/>
      <c r="S1482" s="31"/>
      <c r="T1482" s="31"/>
    </row>
    <row r="1483" spans="1:20" x14ac:dyDescent="0.25">
      <c r="A1483" s="39" t="str">
        <f>TblNames[[#This Row],[Customer ID]]</f>
        <v>Id1482</v>
      </c>
      <c r="B1483" s="29" t="str" cm="1">
        <f t="array" ref="B1483">VLOOKUP($A1483, TblNames[], COLUMN(TblNames[First Name]), FALSE)</f>
        <v>Lindsay A</v>
      </c>
      <c r="C1483" s="29" cm="1">
        <f t="array" ref="C1483">VLOOKUP($A1483, TblMedical[], COLUMN(TblMedical[HBA1C]), FALSE)</f>
        <v>4.29</v>
      </c>
      <c r="D1483" s="34" cm="1">
        <f t="array" ref="D1483">VLOOKUP($A1483, TblHospital[], COLUMN(TblHospital[Charges]), FALSE)</f>
        <v>7077.19</v>
      </c>
      <c r="E1483" s="40" cm="1">
        <f t="array" ref="E1483">VLOOKUP($A1483, TblHospital[], COLUMN(TblHospital[Age]), FALSE)</f>
        <v>40</v>
      </c>
      <c r="F1483" s="29" cm="1">
        <f t="array" ref="F1483">VLOOKUP($A1483, TblMedical[], COLUMN(TblMedical[BMI]), FALSE)</f>
        <v>25.46</v>
      </c>
      <c r="G1483" s="29" t="str" cm="1">
        <f t="array" ref="G1483">VLOOKUP($A1483, TblMedical[], COLUMN(TblMedical[Heart Issues]), FALSE)</f>
        <v>No</v>
      </c>
      <c r="H1483" s="29" t="str" cm="1">
        <f t="array" ref="H1483">VLOOKUP($A1483, TblMedical[], COLUMN(TblMedical[Any Transplants]), FALSE)</f>
        <v>No</v>
      </c>
      <c r="I1483" s="29" t="str" cm="1">
        <f t="array" ref="I1483">VLOOKUP($A1483, TblMedical[], COLUMN(TblMedical[Cancer history]), FALSE)</f>
        <v>No</v>
      </c>
      <c r="J1483" s="29">
        <f>VLOOKUP($A1483, TblMedical[], 9, FALSE)</f>
        <v>0</v>
      </c>
      <c r="K1483" s="29" t="str" cm="1">
        <f t="array" ref="K1483">VLOOKUP($A1483, TblMedical[], COLUMN(TblMedical[Smoker]), FALSE)</f>
        <v>No</v>
      </c>
      <c r="L1483" s="29" t="str" cm="1">
        <f t="array" ref="L1483">VLOOKUP($A1483, TblMedical[], COLUMN(TblMedical[Weight Status]), FALSE)</f>
        <v>Overweight</v>
      </c>
      <c r="M1483" s="29" t="str" cm="1">
        <f t="array" ref="M1483">VLOOKUP($A1483, TblMedical[], COLUMN(TblMedical[Diabetes Status]), FALSE)</f>
        <v>Normal</v>
      </c>
      <c r="N1483" s="30" cm="1">
        <f t="array" ref="N1483">VLOOKUP($A1483, TblHospital[], COLUMN(TblHospital[DateofBirth]), FALSE)</f>
        <v>30230</v>
      </c>
      <c r="O1483" s="35" t="str" cm="1">
        <f t="array" ref="O1483">VLOOKUP($A1483, TblHospital[], COLUMN(TblHospital[Hospital tier]), FALSE)</f>
        <v>tier - 2</v>
      </c>
      <c r="P1483" s="35" t="str" cm="1">
        <f t="array" ref="P1483">VLOOKUP($A1483, TblHospital[], COLUMN(TblHospital[City tier]), FALSE)</f>
        <v>tier - 3</v>
      </c>
      <c r="Q1483" s="35" t="str" cm="1">
        <f t="array" ref="Q1483">VLOOKUP($A1483, TblHospital[],COLUMN(TblHospital[State ID]), FALSE)</f>
        <v>R1024</v>
      </c>
      <c r="R1483" s="31"/>
      <c r="S1483" s="31"/>
      <c r="T1483" s="31"/>
    </row>
    <row r="1484" spans="1:20" x14ac:dyDescent="0.25">
      <c r="A1484" s="39" t="str">
        <f>TblNames[[#This Row],[Customer ID]]</f>
        <v>Id1483</v>
      </c>
      <c r="B1484" s="29" t="str" cm="1">
        <f t="array" ref="B1484">VLOOKUP($A1484, TblNames[], COLUMN(TblNames[First Name]), FALSE)</f>
        <v>Justin R</v>
      </c>
      <c r="C1484" s="29" cm="1">
        <f t="array" ref="C1484">VLOOKUP($A1484, TblMedical[], COLUMN(TblMedical[HBA1C]), FALSE)</f>
        <v>8.27</v>
      </c>
      <c r="D1484" s="34" cm="1">
        <f t="array" ref="D1484">VLOOKUP($A1484, TblHospital[], COLUMN(TblHospital[Charges]), FALSE)</f>
        <v>7054.41</v>
      </c>
      <c r="E1484" s="40" cm="1">
        <f t="array" ref="E1484">VLOOKUP($A1484, TblHospital[], COLUMN(TblHospital[Age]), FALSE)</f>
        <v>45</v>
      </c>
      <c r="F1484" s="29" cm="1">
        <f t="array" ref="F1484">VLOOKUP($A1484, TblMedical[], COLUMN(TblMedical[BMI]), FALSE)</f>
        <v>23.31</v>
      </c>
      <c r="G1484" s="29" t="str" cm="1">
        <f t="array" ref="G1484">VLOOKUP($A1484, TblMedical[], COLUMN(TblMedical[Heart Issues]), FALSE)</f>
        <v>No</v>
      </c>
      <c r="H1484" s="29" t="str" cm="1">
        <f t="array" ref="H1484">VLOOKUP($A1484, TblMedical[], COLUMN(TblMedical[Any Transplants]), FALSE)</f>
        <v>No</v>
      </c>
      <c r="I1484" s="29" t="str" cm="1">
        <f t="array" ref="I1484">VLOOKUP($A1484, TblMedical[], COLUMN(TblMedical[Cancer history]), FALSE)</f>
        <v>No</v>
      </c>
      <c r="J1484" s="29">
        <f>VLOOKUP($A1484, TblMedical[], 9, FALSE)</f>
        <v>0</v>
      </c>
      <c r="K1484" s="29" t="str" cm="1">
        <f t="array" ref="K1484">VLOOKUP($A1484, TblMedical[], COLUMN(TblMedical[Smoker]), FALSE)</f>
        <v>No</v>
      </c>
      <c r="L1484" s="29" t="str" cm="1">
        <f t="array" ref="L1484">VLOOKUP($A1484, TblMedical[], COLUMN(TblMedical[Weight Status]), FALSE)</f>
        <v>Normal Weight</v>
      </c>
      <c r="M1484" s="29" t="str" cm="1">
        <f t="array" ref="M1484">VLOOKUP($A1484, TblMedical[], COLUMN(TblMedical[Diabetes Status]), FALSE)</f>
        <v>Diabetes</v>
      </c>
      <c r="N1484" s="30" cm="1">
        <f t="array" ref="N1484">VLOOKUP($A1484, TblHospital[], COLUMN(TblHospital[DateofBirth]), FALSE)</f>
        <v>28665</v>
      </c>
      <c r="O1484" s="35" t="str" cm="1">
        <f t="array" ref="O1484">VLOOKUP($A1484, TblHospital[], COLUMN(TblHospital[Hospital tier]), FALSE)</f>
        <v>tier - 2</v>
      </c>
      <c r="P1484" s="35" t="str" cm="1">
        <f t="array" ref="P1484">VLOOKUP($A1484, TblHospital[], COLUMN(TblHospital[City tier]), FALSE)</f>
        <v>tier - 2</v>
      </c>
      <c r="Q1484" s="35" t="str" cm="1">
        <f t="array" ref="Q1484">VLOOKUP($A1484, TblHospital[],COLUMN(TblHospital[State ID]), FALSE)</f>
        <v>R1013</v>
      </c>
      <c r="R1484" s="31"/>
      <c r="S1484" s="31"/>
      <c r="T1484" s="31"/>
    </row>
    <row r="1485" spans="1:20" x14ac:dyDescent="0.25">
      <c r="A1485" s="39" t="str">
        <f>TblNames[[#This Row],[Customer ID]]</f>
        <v>Id1484</v>
      </c>
      <c r="B1485" s="29" t="str" cm="1">
        <f t="array" ref="B1485">VLOOKUP($A1485, TblNames[], COLUMN(TblNames[First Name]), FALSE)</f>
        <v>Casey</v>
      </c>
      <c r="C1485" s="29" cm="1">
        <f t="array" ref="C1485">VLOOKUP($A1485, TblMedical[], COLUMN(TblMedical[HBA1C]), FALSE)</f>
        <v>4.5599999999999996</v>
      </c>
      <c r="D1485" s="34" cm="1">
        <f t="array" ref="D1485">VLOOKUP($A1485, TblHospital[], COLUMN(TblHospital[Charges]), FALSE)</f>
        <v>7050.64</v>
      </c>
      <c r="E1485" s="40" cm="1">
        <f t="array" ref="E1485">VLOOKUP($A1485, TblHospital[], COLUMN(TblHospital[Age]), FALSE)</f>
        <v>43</v>
      </c>
      <c r="F1485" s="29" cm="1">
        <f t="array" ref="F1485">VLOOKUP($A1485, TblMedical[], COLUMN(TblMedical[BMI]), FALSE)</f>
        <v>29</v>
      </c>
      <c r="G1485" s="29" t="str" cm="1">
        <f t="array" ref="G1485">VLOOKUP($A1485, TblMedical[], COLUMN(TblMedical[Heart Issues]), FALSE)</f>
        <v>No</v>
      </c>
      <c r="H1485" s="29" t="str" cm="1">
        <f t="array" ref="H1485">VLOOKUP($A1485, TblMedical[], COLUMN(TblMedical[Any Transplants]), FALSE)</f>
        <v>No</v>
      </c>
      <c r="I1485" s="29" t="str" cm="1">
        <f t="array" ref="I1485">VLOOKUP($A1485, TblMedical[], COLUMN(TblMedical[Cancer history]), FALSE)</f>
        <v>No</v>
      </c>
      <c r="J1485" s="29">
        <f>VLOOKUP($A1485, TblMedical[], 9, FALSE)</f>
        <v>0</v>
      </c>
      <c r="K1485" s="29" t="str" cm="1">
        <f t="array" ref="K1485">VLOOKUP($A1485, TblMedical[], COLUMN(TblMedical[Smoker]), FALSE)</f>
        <v>No</v>
      </c>
      <c r="L1485" s="29" t="str" cm="1">
        <f t="array" ref="L1485">VLOOKUP($A1485, TblMedical[], COLUMN(TblMedical[Weight Status]), FALSE)</f>
        <v>Overweight</v>
      </c>
      <c r="M1485" s="29" t="str" cm="1">
        <f t="array" ref="M1485">VLOOKUP($A1485, TblMedical[], COLUMN(TblMedical[Diabetes Status]), FALSE)</f>
        <v>Normal</v>
      </c>
      <c r="N1485" s="30" cm="1">
        <f t="array" ref="N1485">VLOOKUP($A1485, TblHospital[], COLUMN(TblHospital[DateofBirth]), FALSE)</f>
        <v>29400</v>
      </c>
      <c r="O1485" s="35" t="str" cm="1">
        <f t="array" ref="O1485">VLOOKUP($A1485, TblHospital[], COLUMN(TblHospital[Hospital tier]), FALSE)</f>
        <v>tier - 2</v>
      </c>
      <c r="P1485" s="35" t="str" cm="1">
        <f t="array" ref="P1485">VLOOKUP($A1485, TblHospital[], COLUMN(TblHospital[City tier]), FALSE)</f>
        <v>tier - 3</v>
      </c>
      <c r="Q1485" s="35" t="str" cm="1">
        <f t="array" ref="Q1485">VLOOKUP($A1485, TblHospital[],COLUMN(TblHospital[State ID]), FALSE)</f>
        <v>R1011</v>
      </c>
      <c r="R1485" s="31"/>
      <c r="S1485" s="31"/>
      <c r="T1485" s="31"/>
    </row>
    <row r="1486" spans="1:20" x14ac:dyDescent="0.25">
      <c r="A1486" s="39" t="str">
        <f>TblNames[[#This Row],[Customer ID]]</f>
        <v>Id1485</v>
      </c>
      <c r="B1486" s="29" t="str" cm="1">
        <f t="array" ref="B1486">VLOOKUP($A1486, TblNames[], COLUMN(TblNames[First Name]), FALSE)</f>
        <v>Amanda L</v>
      </c>
      <c r="C1486" s="29" cm="1">
        <f t="array" ref="C1486">VLOOKUP($A1486, TblMedical[], COLUMN(TblMedical[HBA1C]), FALSE)</f>
        <v>5.33</v>
      </c>
      <c r="D1486" s="34" cm="1">
        <f t="array" ref="D1486">VLOOKUP($A1486, TblHospital[], COLUMN(TblHospital[Charges]), FALSE)</f>
        <v>7050.02</v>
      </c>
      <c r="E1486" s="40" cm="1">
        <f t="array" ref="E1486">VLOOKUP($A1486, TblHospital[], COLUMN(TblHospital[Age]), FALSE)</f>
        <v>43</v>
      </c>
      <c r="F1486" s="29" cm="1">
        <f t="array" ref="F1486">VLOOKUP($A1486, TblMedical[], COLUMN(TblMedical[BMI]), FALSE)</f>
        <v>32.869999999999997</v>
      </c>
      <c r="G1486" s="29" t="str" cm="1">
        <f t="array" ref="G1486">VLOOKUP($A1486, TblMedical[], COLUMN(TblMedical[Heart Issues]), FALSE)</f>
        <v>No</v>
      </c>
      <c r="H1486" s="29" t="str" cm="1">
        <f t="array" ref="H1486">VLOOKUP($A1486, TblMedical[], COLUMN(TblMedical[Any Transplants]), FALSE)</f>
        <v>No</v>
      </c>
      <c r="I1486" s="29" t="str" cm="1">
        <f t="array" ref="I1486">VLOOKUP($A1486, TblMedical[], COLUMN(TblMedical[Cancer history]), FALSE)</f>
        <v>No</v>
      </c>
      <c r="J1486" s="29">
        <f>VLOOKUP($A1486, TblMedical[], 9, FALSE)</f>
        <v>0</v>
      </c>
      <c r="K1486" s="29" t="str" cm="1">
        <f t="array" ref="K1486">VLOOKUP($A1486, TblMedical[], COLUMN(TblMedical[Smoker]), FALSE)</f>
        <v>No</v>
      </c>
      <c r="L1486" s="29" t="str" cm="1">
        <f t="array" ref="L1486">VLOOKUP($A1486, TblMedical[], COLUMN(TblMedical[Weight Status]), FALSE)</f>
        <v>Obesity</v>
      </c>
      <c r="M1486" s="29" t="str" cm="1">
        <f t="array" ref="M1486">VLOOKUP($A1486, TblMedical[], COLUMN(TblMedical[Diabetes Status]), FALSE)</f>
        <v>Normal</v>
      </c>
      <c r="N1486" s="30" cm="1">
        <f t="array" ref="N1486">VLOOKUP($A1486, TblHospital[], COLUMN(TblHospital[DateofBirth]), FALSE)</f>
        <v>29423</v>
      </c>
      <c r="O1486" s="35" t="str" cm="1">
        <f t="array" ref="O1486">VLOOKUP($A1486, TblHospital[], COLUMN(TblHospital[Hospital tier]), FALSE)</f>
        <v>tier - 2</v>
      </c>
      <c r="P1486" s="35" t="str" cm="1">
        <f t="array" ref="P1486">VLOOKUP($A1486, TblHospital[], COLUMN(TblHospital[City tier]), FALSE)</f>
        <v>tier - 1</v>
      </c>
      <c r="Q1486" s="35" t="str" cm="1">
        <f t="array" ref="Q1486">VLOOKUP($A1486, TblHospital[],COLUMN(TblHospital[State ID]), FALSE)</f>
        <v>R1024</v>
      </c>
      <c r="R1486" s="31"/>
      <c r="S1486" s="31"/>
      <c r="T1486" s="31"/>
    </row>
    <row r="1487" spans="1:20" x14ac:dyDescent="0.25">
      <c r="A1487" s="39" t="str">
        <f>TblNames[[#This Row],[Customer ID]]</f>
        <v>Id1486</v>
      </c>
      <c r="B1487" s="29" t="str" cm="1">
        <f t="array" ref="B1487">VLOOKUP($A1487, TblNames[], COLUMN(TblNames[First Name]), FALSE)</f>
        <v>Ayako N</v>
      </c>
      <c r="C1487" s="29" cm="1">
        <f t="array" ref="C1487">VLOOKUP($A1487, TblMedical[], COLUMN(TblMedical[HBA1C]), FALSE)</f>
        <v>5.63</v>
      </c>
      <c r="D1487" s="34" cm="1">
        <f t="array" ref="D1487">VLOOKUP($A1487, TblHospital[], COLUMN(TblHospital[Charges]), FALSE)</f>
        <v>7046.72</v>
      </c>
      <c r="E1487" s="40" cm="1">
        <f t="array" ref="E1487">VLOOKUP($A1487, TblHospital[], COLUMN(TblHospital[Age]), FALSE)</f>
        <v>42</v>
      </c>
      <c r="F1487" s="29" cm="1">
        <f t="array" ref="F1487">VLOOKUP($A1487, TblMedical[], COLUMN(TblMedical[BMI]), FALSE)</f>
        <v>26.18</v>
      </c>
      <c r="G1487" s="29" t="str" cm="1">
        <f t="array" ref="G1487">VLOOKUP($A1487, TblMedical[], COLUMN(TblMedical[Heart Issues]), FALSE)</f>
        <v>No</v>
      </c>
      <c r="H1487" s="29" t="str" cm="1">
        <f t="array" ref="H1487">VLOOKUP($A1487, TblMedical[], COLUMN(TblMedical[Any Transplants]), FALSE)</f>
        <v>No</v>
      </c>
      <c r="I1487" s="29" t="str" cm="1">
        <f t="array" ref="I1487">VLOOKUP($A1487, TblMedical[], COLUMN(TblMedical[Cancer history]), FALSE)</f>
        <v>No</v>
      </c>
      <c r="J1487" s="29">
        <f>VLOOKUP($A1487, TblMedical[], 9, FALSE)</f>
        <v>0</v>
      </c>
      <c r="K1487" s="29" t="str" cm="1">
        <f t="array" ref="K1487">VLOOKUP($A1487, TblMedical[], COLUMN(TblMedical[Smoker]), FALSE)</f>
        <v>No</v>
      </c>
      <c r="L1487" s="29" t="str" cm="1">
        <f t="array" ref="L1487">VLOOKUP($A1487, TblMedical[], COLUMN(TblMedical[Weight Status]), FALSE)</f>
        <v>Overweight</v>
      </c>
      <c r="M1487" s="29" t="str" cm="1">
        <f t="array" ref="M1487">VLOOKUP($A1487, TblMedical[], COLUMN(TblMedical[Diabetes Status]), FALSE)</f>
        <v>Normal</v>
      </c>
      <c r="N1487" s="30" cm="1">
        <f t="array" ref="N1487">VLOOKUP($A1487, TblHospital[], COLUMN(TblHospital[DateofBirth]), FALSE)</f>
        <v>29516</v>
      </c>
      <c r="O1487" s="35" t="str" cm="1">
        <f t="array" ref="O1487">VLOOKUP($A1487, TblHospital[], COLUMN(TblHospital[Hospital tier]), FALSE)</f>
        <v>tier - 2</v>
      </c>
      <c r="P1487" s="35" t="str" cm="1">
        <f t="array" ref="P1487">VLOOKUP($A1487, TblHospital[], COLUMN(TblHospital[City tier]), FALSE)</f>
        <v>tier - 3</v>
      </c>
      <c r="Q1487" s="35" t="str" cm="1">
        <f t="array" ref="Q1487">VLOOKUP($A1487, TblHospital[],COLUMN(TblHospital[State ID]), FALSE)</f>
        <v>R1013</v>
      </c>
      <c r="R1487" s="31"/>
      <c r="S1487" s="31"/>
      <c r="T1487" s="31"/>
    </row>
    <row r="1488" spans="1:20" x14ac:dyDescent="0.25">
      <c r="A1488" s="39" t="str">
        <f>TblNames[[#This Row],[Customer ID]]</f>
        <v>Id1487</v>
      </c>
      <c r="B1488" s="29" t="str" cm="1">
        <f t="array" ref="B1488">VLOOKUP($A1488, TblNames[], COLUMN(TblNames[First Name]), FALSE)</f>
        <v>Emilee</v>
      </c>
      <c r="C1488" s="29" cm="1">
        <f t="array" ref="C1488">VLOOKUP($A1488, TblMedical[], COLUMN(TblMedical[HBA1C]), FALSE)</f>
        <v>5.12</v>
      </c>
      <c r="D1488" s="34" cm="1">
        <f t="array" ref="D1488">VLOOKUP($A1488, TblHospital[], COLUMN(TblHospital[Charges]), FALSE)</f>
        <v>7045.5</v>
      </c>
      <c r="E1488" s="40" cm="1">
        <f t="array" ref="E1488">VLOOKUP($A1488, TblHospital[], COLUMN(TblHospital[Age]), FALSE)</f>
        <v>43</v>
      </c>
      <c r="F1488" s="29" cm="1">
        <f t="array" ref="F1488">VLOOKUP($A1488, TblMedical[], COLUMN(TblMedical[BMI]), FALSE)</f>
        <v>25.3</v>
      </c>
      <c r="G1488" s="29" t="str" cm="1">
        <f t="array" ref="G1488">VLOOKUP($A1488, TblMedical[], COLUMN(TblMedical[Heart Issues]), FALSE)</f>
        <v>No</v>
      </c>
      <c r="H1488" s="29" t="str" cm="1">
        <f t="array" ref="H1488">VLOOKUP($A1488, TblMedical[], COLUMN(TblMedical[Any Transplants]), FALSE)</f>
        <v>No</v>
      </c>
      <c r="I1488" s="29" t="str" cm="1">
        <f t="array" ref="I1488">VLOOKUP($A1488, TblMedical[], COLUMN(TblMedical[Cancer history]), FALSE)</f>
        <v>No</v>
      </c>
      <c r="J1488" s="29">
        <f>VLOOKUP($A1488, TblMedical[], 9, FALSE)</f>
        <v>0</v>
      </c>
      <c r="K1488" s="29" t="str" cm="1">
        <f t="array" ref="K1488">VLOOKUP($A1488, TblMedical[], COLUMN(TblMedical[Smoker]), FALSE)</f>
        <v>No</v>
      </c>
      <c r="L1488" s="29" t="str" cm="1">
        <f t="array" ref="L1488">VLOOKUP($A1488, TblMedical[], COLUMN(TblMedical[Weight Status]), FALSE)</f>
        <v>Overweight</v>
      </c>
      <c r="M1488" s="29" t="str" cm="1">
        <f t="array" ref="M1488">VLOOKUP($A1488, TblMedical[], COLUMN(TblMedical[Diabetes Status]), FALSE)</f>
        <v>Normal</v>
      </c>
      <c r="N1488" s="30" cm="1">
        <f t="array" ref="N1488">VLOOKUP($A1488, TblHospital[], COLUMN(TblHospital[DateofBirth]), FALSE)</f>
        <v>29428</v>
      </c>
      <c r="O1488" s="35" t="str" cm="1">
        <f t="array" ref="O1488">VLOOKUP($A1488, TblHospital[], COLUMN(TblHospital[Hospital tier]), FALSE)</f>
        <v>tier - 2</v>
      </c>
      <c r="P1488" s="35" t="str" cm="1">
        <f t="array" ref="P1488">VLOOKUP($A1488, TblHospital[], COLUMN(TblHospital[City tier]), FALSE)</f>
        <v>tier - 1</v>
      </c>
      <c r="Q1488" s="35" t="str" cm="1">
        <f t="array" ref="Q1488">VLOOKUP($A1488, TblHospital[],COLUMN(TblHospital[State ID]), FALSE)</f>
        <v>R1011</v>
      </c>
      <c r="R1488" s="31"/>
      <c r="S1488" s="31"/>
      <c r="T1488" s="31"/>
    </row>
    <row r="1489" spans="1:20" x14ac:dyDescent="0.25">
      <c r="A1489" s="39" t="str">
        <f>TblNames[[#This Row],[Customer ID]]</f>
        <v>Id1488</v>
      </c>
      <c r="B1489" s="29" t="str" cm="1">
        <f t="array" ref="B1489">VLOOKUP($A1489, TblNames[], COLUMN(TblNames[First Name]), FALSE)</f>
        <v>Stephen M</v>
      </c>
      <c r="C1489" s="29" cm="1">
        <f t="array" ref="C1489">VLOOKUP($A1489, TblMedical[], COLUMN(TblMedical[HBA1C]), FALSE)</f>
        <v>5.15</v>
      </c>
      <c r="D1489" s="34" cm="1">
        <f t="array" ref="D1489">VLOOKUP($A1489, TblHospital[], COLUMN(TblHospital[Charges]), FALSE)</f>
        <v>7042.11</v>
      </c>
      <c r="E1489" s="40" cm="1">
        <f t="array" ref="E1489">VLOOKUP($A1489, TblHospital[], COLUMN(TblHospital[Age]), FALSE)</f>
        <v>27</v>
      </c>
      <c r="F1489" s="29" cm="1">
        <f t="array" ref="F1489">VLOOKUP($A1489, TblMedical[], COLUMN(TblMedical[BMI]), FALSE)</f>
        <v>36.94</v>
      </c>
      <c r="G1489" s="29" t="str" cm="1">
        <f t="array" ref="G1489">VLOOKUP($A1489, TblMedical[], COLUMN(TblMedical[Heart Issues]), FALSE)</f>
        <v>Yes</v>
      </c>
      <c r="H1489" s="29" t="str" cm="1">
        <f t="array" ref="H1489">VLOOKUP($A1489, TblMedical[], COLUMN(TblMedical[Any Transplants]), FALSE)</f>
        <v>No</v>
      </c>
      <c r="I1489" s="29" t="str" cm="1">
        <f t="array" ref="I1489">VLOOKUP($A1489, TblMedical[], COLUMN(TblMedical[Cancer history]), FALSE)</f>
        <v>No</v>
      </c>
      <c r="J1489" s="29">
        <f>VLOOKUP($A1489, TblMedical[], 9, FALSE)</f>
        <v>1</v>
      </c>
      <c r="K1489" s="29" t="str" cm="1">
        <f t="array" ref="K1489">VLOOKUP($A1489, TblMedical[], COLUMN(TblMedical[Smoker]), FALSE)</f>
        <v>No</v>
      </c>
      <c r="L1489" s="29" t="str" cm="1">
        <f t="array" ref="L1489">VLOOKUP($A1489, TblMedical[], COLUMN(TblMedical[Weight Status]), FALSE)</f>
        <v>Obesity</v>
      </c>
      <c r="M1489" s="29" t="str" cm="1">
        <f t="array" ref="M1489">VLOOKUP($A1489, TblMedical[], COLUMN(TblMedical[Diabetes Status]), FALSE)</f>
        <v>Normal</v>
      </c>
      <c r="N1489" s="30" cm="1">
        <f t="array" ref="N1489">VLOOKUP($A1489, TblHospital[], COLUMN(TblHospital[DateofBirth]), FALSE)</f>
        <v>35001</v>
      </c>
      <c r="O1489" s="35" t="str" cm="1">
        <f t="array" ref="O1489">VLOOKUP($A1489, TblHospital[], COLUMN(TblHospital[Hospital tier]), FALSE)</f>
        <v>tier - 2</v>
      </c>
      <c r="P1489" s="35" t="str" cm="1">
        <f t="array" ref="P1489">VLOOKUP($A1489, TblHospital[], COLUMN(TblHospital[City tier]), FALSE)</f>
        <v>tier - 3</v>
      </c>
      <c r="Q1489" s="35" t="str" cm="1">
        <f t="array" ref="Q1489">VLOOKUP($A1489, TblHospital[],COLUMN(TblHospital[State ID]), FALSE)</f>
        <v>R1012</v>
      </c>
      <c r="R1489" s="31"/>
      <c r="S1489" s="31"/>
      <c r="T1489" s="31"/>
    </row>
    <row r="1490" spans="1:20" x14ac:dyDescent="0.25">
      <c r="A1490" s="39" t="str">
        <f>TblNames[[#This Row],[Customer ID]]</f>
        <v>Id1489</v>
      </c>
      <c r="B1490" s="29" t="str" cm="1">
        <f t="array" ref="B1490">VLOOKUP($A1490, TblNames[], COLUMN(TblNames[First Name]), FALSE)</f>
        <v>Annemarie A</v>
      </c>
      <c r="C1490" s="29" cm="1">
        <f t="array" ref="C1490">VLOOKUP($A1490, TblMedical[], COLUMN(TblMedical[HBA1C]), FALSE)</f>
        <v>7.5</v>
      </c>
      <c r="D1490" s="34" cm="1">
        <f t="array" ref="D1490">VLOOKUP($A1490, TblHospital[], COLUMN(TblHospital[Charges]), FALSE)</f>
        <v>7033.08</v>
      </c>
      <c r="E1490" s="40" cm="1">
        <f t="array" ref="E1490">VLOOKUP($A1490, TblHospital[], COLUMN(TblHospital[Age]), FALSE)</f>
        <v>45</v>
      </c>
      <c r="F1490" s="29" cm="1">
        <f t="array" ref="F1490">VLOOKUP($A1490, TblMedical[], COLUMN(TblMedical[BMI]), FALSE)</f>
        <v>22.86</v>
      </c>
      <c r="G1490" s="29" t="str" cm="1">
        <f t="array" ref="G1490">VLOOKUP($A1490, TblMedical[], COLUMN(TblMedical[Heart Issues]), FALSE)</f>
        <v>No</v>
      </c>
      <c r="H1490" s="29" t="str" cm="1">
        <f t="array" ref="H1490">VLOOKUP($A1490, TblMedical[], COLUMN(TblMedical[Any Transplants]), FALSE)</f>
        <v>No</v>
      </c>
      <c r="I1490" s="29" t="str" cm="1">
        <f t="array" ref="I1490">VLOOKUP($A1490, TblMedical[], COLUMN(TblMedical[Cancer history]), FALSE)</f>
        <v>No</v>
      </c>
      <c r="J1490" s="29">
        <f>VLOOKUP($A1490, TblMedical[], 9, FALSE)</f>
        <v>0</v>
      </c>
      <c r="K1490" s="29" t="str" cm="1">
        <f t="array" ref="K1490">VLOOKUP($A1490, TblMedical[], COLUMN(TblMedical[Smoker]), FALSE)</f>
        <v>No</v>
      </c>
      <c r="L1490" s="29" t="str" cm="1">
        <f t="array" ref="L1490">VLOOKUP($A1490, TblMedical[], COLUMN(TblMedical[Weight Status]), FALSE)</f>
        <v>Normal Weight</v>
      </c>
      <c r="M1490" s="29" t="str" cm="1">
        <f t="array" ref="M1490">VLOOKUP($A1490, TblMedical[], COLUMN(TblMedical[Diabetes Status]), FALSE)</f>
        <v>Diabetes</v>
      </c>
      <c r="N1490" s="30" cm="1">
        <f t="array" ref="N1490">VLOOKUP($A1490, TblHospital[], COLUMN(TblHospital[DateofBirth]), FALSE)</f>
        <v>28643</v>
      </c>
      <c r="O1490" s="35" t="str" cm="1">
        <f t="array" ref="O1490">VLOOKUP($A1490, TblHospital[], COLUMN(TblHospital[Hospital tier]), FALSE)</f>
        <v>tier - 2</v>
      </c>
      <c r="P1490" s="35" t="str" cm="1">
        <f t="array" ref="P1490">VLOOKUP($A1490, TblHospital[], COLUMN(TblHospital[City tier]), FALSE)</f>
        <v>tier - 2</v>
      </c>
      <c r="Q1490" s="35" t="str" cm="1">
        <f t="array" ref="Q1490">VLOOKUP($A1490, TblHospital[],COLUMN(TblHospital[State ID]), FALSE)</f>
        <v>R1013</v>
      </c>
      <c r="R1490" s="31"/>
      <c r="S1490" s="31"/>
      <c r="T1490" s="31"/>
    </row>
    <row r="1491" spans="1:20" x14ac:dyDescent="0.25">
      <c r="A1491" s="39" t="str">
        <f>TblNames[[#This Row],[Customer ID]]</f>
        <v>Id1490</v>
      </c>
      <c r="B1491" s="29" t="str" cm="1">
        <f t="array" ref="B1491">VLOOKUP($A1491, TblNames[], COLUMN(TblNames[First Name]), FALSE)</f>
        <v>Ashley R</v>
      </c>
      <c r="C1491" s="29" cm="1">
        <f t="array" ref="C1491">VLOOKUP($A1491, TblMedical[], COLUMN(TblMedical[HBA1C]), FALSE)</f>
        <v>4.88</v>
      </c>
      <c r="D1491" s="34" cm="1">
        <f t="array" ref="D1491">VLOOKUP($A1491, TblHospital[], COLUMN(TblHospital[Charges]), FALSE)</f>
        <v>7003.1</v>
      </c>
      <c r="E1491" s="40" cm="1">
        <f t="array" ref="E1491">VLOOKUP($A1491, TblHospital[], COLUMN(TblHospital[Age]), FALSE)</f>
        <v>54</v>
      </c>
      <c r="F1491" s="29" cm="1">
        <f t="array" ref="F1491">VLOOKUP($A1491, TblMedical[], COLUMN(TblMedical[BMI]), FALSE)</f>
        <v>18.760000000000002</v>
      </c>
      <c r="G1491" s="29" t="str" cm="1">
        <f t="array" ref="G1491">VLOOKUP($A1491, TblMedical[], COLUMN(TblMedical[Heart Issues]), FALSE)</f>
        <v>Yes</v>
      </c>
      <c r="H1491" s="29" t="str" cm="1">
        <f t="array" ref="H1491">VLOOKUP($A1491, TblMedical[], COLUMN(TblMedical[Any Transplants]), FALSE)</f>
        <v>No</v>
      </c>
      <c r="I1491" s="29" t="str" cm="1">
        <f t="array" ref="I1491">VLOOKUP($A1491, TblMedical[], COLUMN(TblMedical[Cancer history]), FALSE)</f>
        <v>Yes</v>
      </c>
      <c r="J1491" s="29">
        <f>VLOOKUP($A1491, TblMedical[], 9, FALSE)</f>
        <v>1</v>
      </c>
      <c r="K1491" s="29" t="str" cm="1">
        <f t="array" ref="K1491">VLOOKUP($A1491, TblMedical[], COLUMN(TblMedical[Smoker]), FALSE)</f>
        <v>No</v>
      </c>
      <c r="L1491" s="29" t="str" cm="1">
        <f t="array" ref="L1491">VLOOKUP($A1491, TblMedical[], COLUMN(TblMedical[Weight Status]), FALSE)</f>
        <v>Normal Weight</v>
      </c>
      <c r="M1491" s="29" t="str" cm="1">
        <f t="array" ref="M1491">VLOOKUP($A1491, TblMedical[], COLUMN(TblMedical[Diabetes Status]), FALSE)</f>
        <v>Normal</v>
      </c>
      <c r="N1491" s="30" cm="1">
        <f t="array" ref="N1491">VLOOKUP($A1491, TblHospital[], COLUMN(TblHospital[DateofBirth]), FALSE)</f>
        <v>25390</v>
      </c>
      <c r="O1491" s="35" t="str" cm="1">
        <f t="array" ref="O1491">VLOOKUP($A1491, TblHospital[], COLUMN(TblHospital[Hospital tier]), FALSE)</f>
        <v>tier - 2</v>
      </c>
      <c r="P1491" s="35" t="str" cm="1">
        <f t="array" ref="P1491">VLOOKUP($A1491, TblHospital[], COLUMN(TblHospital[City tier]), FALSE)</f>
        <v>tier - 3</v>
      </c>
      <c r="Q1491" s="35" t="str" cm="1">
        <f t="array" ref="Q1491">VLOOKUP($A1491, TblHospital[],COLUMN(TblHospital[State ID]), FALSE)</f>
        <v>R1013</v>
      </c>
      <c r="R1491" s="31"/>
      <c r="S1491" s="31"/>
      <c r="T1491" s="31"/>
    </row>
    <row r="1492" spans="1:20" x14ac:dyDescent="0.25">
      <c r="A1492" s="39" t="str">
        <f>TblNames[[#This Row],[Customer ID]]</f>
        <v>Id1491</v>
      </c>
      <c r="B1492" s="29" t="str" cm="1">
        <f t="array" ref="B1492">VLOOKUP($A1492, TblNames[], COLUMN(TblNames[First Name]), FALSE)</f>
        <v>Leslie A</v>
      </c>
      <c r="C1492" s="29" cm="1">
        <f t="array" ref="C1492">VLOOKUP($A1492, TblMedical[], COLUMN(TblMedical[HBA1C]), FALSE)</f>
        <v>5.57</v>
      </c>
      <c r="D1492" s="34" cm="1">
        <f t="array" ref="D1492">VLOOKUP($A1492, TblHospital[], COLUMN(TblHospital[Charges]), FALSE)</f>
        <v>6989.95</v>
      </c>
      <c r="E1492" s="40" cm="1">
        <f t="array" ref="E1492">VLOOKUP($A1492, TblHospital[], COLUMN(TblHospital[Age]), FALSE)</f>
        <v>40</v>
      </c>
      <c r="F1492" s="29" cm="1">
        <f t="array" ref="F1492">VLOOKUP($A1492, TblMedical[], COLUMN(TblMedical[BMI]), FALSE)</f>
        <v>24.36</v>
      </c>
      <c r="G1492" s="29" t="str" cm="1">
        <f t="array" ref="G1492">VLOOKUP($A1492, TblMedical[], COLUMN(TblMedical[Heart Issues]), FALSE)</f>
        <v>No</v>
      </c>
      <c r="H1492" s="29" t="str" cm="1">
        <f t="array" ref="H1492">VLOOKUP($A1492, TblMedical[], COLUMN(TblMedical[Any Transplants]), FALSE)</f>
        <v>No</v>
      </c>
      <c r="I1492" s="29" t="str" cm="1">
        <f t="array" ref="I1492">VLOOKUP($A1492, TblMedical[], COLUMN(TblMedical[Cancer history]), FALSE)</f>
        <v>No</v>
      </c>
      <c r="J1492" s="29">
        <f>VLOOKUP($A1492, TblMedical[], 9, FALSE)</f>
        <v>0</v>
      </c>
      <c r="K1492" s="29" t="str" cm="1">
        <f t="array" ref="K1492">VLOOKUP($A1492, TblMedical[], COLUMN(TblMedical[Smoker]), FALSE)</f>
        <v>No</v>
      </c>
      <c r="L1492" s="29" t="str" cm="1">
        <f t="array" ref="L1492">VLOOKUP($A1492, TblMedical[], COLUMN(TblMedical[Weight Status]), FALSE)</f>
        <v>Normal Weight</v>
      </c>
      <c r="M1492" s="29" t="str" cm="1">
        <f t="array" ref="M1492">VLOOKUP($A1492, TblMedical[], COLUMN(TblMedical[Diabetes Status]), FALSE)</f>
        <v>Normal</v>
      </c>
      <c r="N1492" s="30" cm="1">
        <f t="array" ref="N1492">VLOOKUP($A1492, TblHospital[], COLUMN(TblHospital[DateofBirth]), FALSE)</f>
        <v>30195</v>
      </c>
      <c r="O1492" s="35" t="str" cm="1">
        <f t="array" ref="O1492">VLOOKUP($A1492, TblHospital[], COLUMN(TblHospital[Hospital tier]), FALSE)</f>
        <v>tier - 2</v>
      </c>
      <c r="P1492" s="35" t="str" cm="1">
        <f t="array" ref="P1492">VLOOKUP($A1492, TblHospital[], COLUMN(TblHospital[City tier]), FALSE)</f>
        <v>tier - 1</v>
      </c>
      <c r="Q1492" s="35" t="str" cm="1">
        <f t="array" ref="Q1492">VLOOKUP($A1492, TblHospital[],COLUMN(TblHospital[State ID]), FALSE)</f>
        <v>R1013</v>
      </c>
      <c r="R1492" s="31"/>
      <c r="S1492" s="31"/>
      <c r="T1492" s="31"/>
    </row>
    <row r="1493" spans="1:20" x14ac:dyDescent="0.25">
      <c r="A1493" s="39" t="str">
        <f>TblNames[[#This Row],[Customer ID]]</f>
        <v>Id1492</v>
      </c>
      <c r="B1493" s="29" t="str" cm="1">
        <f t="array" ref="B1493">VLOOKUP($A1493, TblNames[], COLUMN(TblNames[First Name]), FALSE)</f>
        <v xml:space="preserve">  Mauricio J Sr</v>
      </c>
      <c r="C1493" s="29" cm="1">
        <f t="array" ref="C1493">VLOOKUP($A1493, TblMedical[], COLUMN(TblMedical[HBA1C]), FALSE)</f>
        <v>5.31</v>
      </c>
      <c r="D1493" s="34" cm="1">
        <f t="array" ref="D1493">VLOOKUP($A1493, TblHospital[], COLUMN(TblHospital[Charges]), FALSE)</f>
        <v>6986.7</v>
      </c>
      <c r="E1493" s="40" cm="1">
        <f t="array" ref="E1493">VLOOKUP($A1493, TblHospital[], COLUMN(TblHospital[Age]), FALSE)</f>
        <v>40</v>
      </c>
      <c r="F1493" s="29" cm="1">
        <f t="array" ref="F1493">VLOOKUP($A1493, TblMedical[], COLUMN(TblMedical[BMI]), FALSE)</f>
        <v>32.299999999999997</v>
      </c>
      <c r="G1493" s="29" t="str" cm="1">
        <f t="array" ref="G1493">VLOOKUP($A1493, TblMedical[], COLUMN(TblMedical[Heart Issues]), FALSE)</f>
        <v>No</v>
      </c>
      <c r="H1493" s="29" t="str" cm="1">
        <f t="array" ref="H1493">VLOOKUP($A1493, TblMedical[], COLUMN(TblMedical[Any Transplants]), FALSE)</f>
        <v>No</v>
      </c>
      <c r="I1493" s="29" t="str" cm="1">
        <f t="array" ref="I1493">VLOOKUP($A1493, TblMedical[], COLUMN(TblMedical[Cancer history]), FALSE)</f>
        <v>No</v>
      </c>
      <c r="J1493" s="29">
        <f>VLOOKUP($A1493, TblMedical[], 9, FALSE)</f>
        <v>0</v>
      </c>
      <c r="K1493" s="29" t="str" cm="1">
        <f t="array" ref="K1493">VLOOKUP($A1493, TblMedical[], COLUMN(TblMedical[Smoker]), FALSE)</f>
        <v>No</v>
      </c>
      <c r="L1493" s="29" t="str" cm="1">
        <f t="array" ref="L1493">VLOOKUP($A1493, TblMedical[], COLUMN(TblMedical[Weight Status]), FALSE)</f>
        <v>Obesity</v>
      </c>
      <c r="M1493" s="29" t="str" cm="1">
        <f t="array" ref="M1493">VLOOKUP($A1493, TblMedical[], COLUMN(TblMedical[Diabetes Status]), FALSE)</f>
        <v>Normal</v>
      </c>
      <c r="N1493" s="30" cm="1">
        <f t="array" ref="N1493">VLOOKUP($A1493, TblHospital[], COLUMN(TblHospital[DateofBirth]), FALSE)</f>
        <v>30242</v>
      </c>
      <c r="O1493" s="35" t="str" cm="1">
        <f t="array" ref="O1493">VLOOKUP($A1493, TblHospital[], COLUMN(TblHospital[Hospital tier]), FALSE)</f>
        <v>tier - 3</v>
      </c>
      <c r="P1493" s="35" t="str" cm="1">
        <f t="array" ref="P1493">VLOOKUP($A1493, TblHospital[], COLUMN(TblHospital[City tier]), FALSE)</f>
        <v>tier - 1</v>
      </c>
      <c r="Q1493" s="35" t="str" cm="1">
        <f t="array" ref="Q1493">VLOOKUP($A1493, TblHospital[],COLUMN(TblHospital[State ID]), FALSE)</f>
        <v>R1012</v>
      </c>
      <c r="R1493" s="31"/>
      <c r="S1493" s="31"/>
      <c r="T1493" s="31"/>
    </row>
    <row r="1494" spans="1:20" x14ac:dyDescent="0.25">
      <c r="A1494" s="39" t="str">
        <f>TblNames[[#This Row],[Customer ID]]</f>
        <v>Id1493</v>
      </c>
      <c r="B1494" s="29" t="str" cm="1">
        <f t="array" ref="B1494">VLOOKUP($A1494, TblNames[], COLUMN(TblNames[First Name]), FALSE)</f>
        <v>Kieran</v>
      </c>
      <c r="C1494" s="29" cm="1">
        <f t="array" ref="C1494">VLOOKUP($A1494, TblMedical[], COLUMN(TblMedical[HBA1C]), FALSE)</f>
        <v>4.57</v>
      </c>
      <c r="D1494" s="34" cm="1">
        <f t="array" ref="D1494">VLOOKUP($A1494, TblHospital[], COLUMN(TblHospital[Charges]), FALSE)</f>
        <v>6985.51</v>
      </c>
      <c r="E1494" s="40" cm="1">
        <f t="array" ref="E1494">VLOOKUP($A1494, TblHospital[], COLUMN(TblHospital[Age]), FALSE)</f>
        <v>37</v>
      </c>
      <c r="F1494" s="29" cm="1">
        <f t="array" ref="F1494">VLOOKUP($A1494, TblMedical[], COLUMN(TblMedical[BMI]), FALSE)</f>
        <v>22.704999999999998</v>
      </c>
      <c r="G1494" s="29" t="str" cm="1">
        <f t="array" ref="G1494">VLOOKUP($A1494, TblMedical[], COLUMN(TblMedical[Heart Issues]), FALSE)</f>
        <v>Yes</v>
      </c>
      <c r="H1494" s="29" t="str" cm="1">
        <f t="array" ref="H1494">VLOOKUP($A1494, TblMedical[], COLUMN(TblMedical[Any Transplants]), FALSE)</f>
        <v>No</v>
      </c>
      <c r="I1494" s="29" t="str" cm="1">
        <f t="array" ref="I1494">VLOOKUP($A1494, TblMedical[], COLUMN(TblMedical[Cancer history]), FALSE)</f>
        <v>No</v>
      </c>
      <c r="J1494" s="29">
        <f>VLOOKUP($A1494, TblMedical[], 9, FALSE)</f>
        <v>0</v>
      </c>
      <c r="K1494" s="29" t="str" cm="1">
        <f t="array" ref="K1494">VLOOKUP($A1494, TblMedical[], COLUMN(TblMedical[Smoker]), FALSE)</f>
        <v>No</v>
      </c>
      <c r="L1494" s="29" t="str" cm="1">
        <f t="array" ref="L1494">VLOOKUP($A1494, TblMedical[], COLUMN(TblMedical[Weight Status]), FALSE)</f>
        <v>Normal Weight</v>
      </c>
      <c r="M1494" s="29" t="str" cm="1">
        <f t="array" ref="M1494">VLOOKUP($A1494, TblMedical[], COLUMN(TblMedical[Diabetes Status]), FALSE)</f>
        <v>Normal</v>
      </c>
      <c r="N1494" s="30" cm="1">
        <f t="array" ref="N1494">VLOOKUP($A1494, TblHospital[], COLUMN(TblHospital[DateofBirth]), FALSE)</f>
        <v>31391</v>
      </c>
      <c r="O1494" s="35" t="str" cm="1">
        <f t="array" ref="O1494">VLOOKUP($A1494, TblHospital[], COLUMN(TblHospital[Hospital tier]), FALSE)</f>
        <v>tier - 2</v>
      </c>
      <c r="P1494" s="35" t="str" cm="1">
        <f t="array" ref="P1494">VLOOKUP($A1494, TblHospital[], COLUMN(TblHospital[City tier]), FALSE)</f>
        <v>tier - 2</v>
      </c>
      <c r="Q1494" s="35" t="str" cm="1">
        <f t="array" ref="Q1494">VLOOKUP($A1494, TblHospital[],COLUMN(TblHospital[State ID]), FALSE)</f>
        <v>R1019</v>
      </c>
      <c r="R1494" s="31"/>
      <c r="S1494" s="31"/>
      <c r="T1494" s="31"/>
    </row>
    <row r="1495" spans="1:20" x14ac:dyDescent="0.25">
      <c r="A1495" s="39" t="str">
        <f>TblNames[[#This Row],[Customer ID]]</f>
        <v>Id1494</v>
      </c>
      <c r="B1495" s="29" t="str" cm="1">
        <f t="array" ref="B1495">VLOOKUP($A1495, TblNames[], COLUMN(TblNames[First Name]), FALSE)</f>
        <v>Elizabeth A</v>
      </c>
      <c r="C1495" s="29" cm="1">
        <f t="array" ref="C1495">VLOOKUP($A1495, TblMedical[], COLUMN(TblMedical[HBA1C]), FALSE)</f>
        <v>8.6999999999999993</v>
      </c>
      <c r="D1495" s="34" cm="1">
        <f t="array" ref="D1495">VLOOKUP($A1495, TblHospital[], COLUMN(TblHospital[Charges]), FALSE)</f>
        <v>6965.21</v>
      </c>
      <c r="E1495" s="40" cm="1">
        <f t="array" ref="E1495">VLOOKUP($A1495, TblHospital[], COLUMN(TblHospital[Age]), FALSE)</f>
        <v>48</v>
      </c>
      <c r="F1495" s="29" cm="1">
        <f t="array" ref="F1495">VLOOKUP($A1495, TblMedical[], COLUMN(TblMedical[BMI]), FALSE)</f>
        <v>21.79</v>
      </c>
      <c r="G1495" s="29" t="str" cm="1">
        <f t="array" ref="G1495">VLOOKUP($A1495, TblMedical[], COLUMN(TblMedical[Heart Issues]), FALSE)</f>
        <v>Yes</v>
      </c>
      <c r="H1495" s="29" t="str" cm="1">
        <f t="array" ref="H1495">VLOOKUP($A1495, TblMedical[], COLUMN(TblMedical[Any Transplants]), FALSE)</f>
        <v>No</v>
      </c>
      <c r="I1495" s="29" t="str" cm="1">
        <f t="array" ref="I1495">VLOOKUP($A1495, TblMedical[], COLUMN(TblMedical[Cancer history]), FALSE)</f>
        <v>No</v>
      </c>
      <c r="J1495" s="29">
        <f>VLOOKUP($A1495, TblMedical[], 9, FALSE)</f>
        <v>1</v>
      </c>
      <c r="K1495" s="29" t="str" cm="1">
        <f t="array" ref="K1495">VLOOKUP($A1495, TblMedical[], COLUMN(TblMedical[Smoker]), FALSE)</f>
        <v>No</v>
      </c>
      <c r="L1495" s="29" t="str" cm="1">
        <f t="array" ref="L1495">VLOOKUP($A1495, TblMedical[], COLUMN(TblMedical[Weight Status]), FALSE)</f>
        <v>Normal Weight</v>
      </c>
      <c r="M1495" s="29" t="str" cm="1">
        <f t="array" ref="M1495">VLOOKUP($A1495, TblMedical[], COLUMN(TblMedical[Diabetes Status]), FALSE)</f>
        <v>Diabetes</v>
      </c>
      <c r="N1495" s="30" cm="1">
        <f t="array" ref="N1495">VLOOKUP($A1495, TblHospital[], COLUMN(TblHospital[DateofBirth]), FALSE)</f>
        <v>27548</v>
      </c>
      <c r="O1495" s="35" t="str" cm="1">
        <f t="array" ref="O1495">VLOOKUP($A1495, TblHospital[], COLUMN(TblHospital[Hospital tier]), FALSE)</f>
        <v>tier - 2</v>
      </c>
      <c r="P1495" s="35" t="str" cm="1">
        <f t="array" ref="P1495">VLOOKUP($A1495, TblHospital[], COLUMN(TblHospital[City tier]), FALSE)</f>
        <v>tier - 3</v>
      </c>
      <c r="Q1495" s="35" t="str" cm="1">
        <f t="array" ref="Q1495">VLOOKUP($A1495, TblHospital[],COLUMN(TblHospital[State ID]), FALSE)</f>
        <v>R1013</v>
      </c>
      <c r="R1495" s="31"/>
      <c r="S1495" s="31"/>
      <c r="T1495" s="31"/>
    </row>
    <row r="1496" spans="1:20" x14ac:dyDescent="0.25">
      <c r="A1496" s="39" t="str">
        <f>TblNames[[#This Row],[Customer ID]]</f>
        <v>Id1495</v>
      </c>
      <c r="B1496" s="29" t="str" cm="1">
        <f t="array" ref="B1496">VLOOKUP($A1496, TblNames[], COLUMN(TblNames[First Name]), FALSE)</f>
        <v>Zeke M</v>
      </c>
      <c r="C1496" s="29" cm="1">
        <f t="array" ref="C1496">VLOOKUP($A1496, TblMedical[], COLUMN(TblMedical[HBA1C]), FALSE)</f>
        <v>4.76</v>
      </c>
      <c r="D1496" s="34" cm="1">
        <f t="array" ref="D1496">VLOOKUP($A1496, TblHospital[], COLUMN(TblHospital[Charges]), FALSE)</f>
        <v>6951.12</v>
      </c>
      <c r="E1496" s="40" cm="1">
        <f t="array" ref="E1496">VLOOKUP($A1496, TblHospital[], COLUMN(TblHospital[Age]), FALSE)</f>
        <v>42</v>
      </c>
      <c r="F1496" s="29" cm="1">
        <f t="array" ref="F1496">VLOOKUP($A1496, TblMedical[], COLUMN(TblMedical[BMI]), FALSE)</f>
        <v>24.52</v>
      </c>
      <c r="G1496" s="29" t="str" cm="1">
        <f t="array" ref="G1496">VLOOKUP($A1496, TblMedical[], COLUMN(TblMedical[Heart Issues]), FALSE)</f>
        <v>No</v>
      </c>
      <c r="H1496" s="29" t="str" cm="1">
        <f t="array" ref="H1496">VLOOKUP($A1496, TblMedical[], COLUMN(TblMedical[Any Transplants]), FALSE)</f>
        <v>No</v>
      </c>
      <c r="I1496" s="29" t="str" cm="1">
        <f t="array" ref="I1496">VLOOKUP($A1496, TblMedical[], COLUMN(TblMedical[Cancer history]), FALSE)</f>
        <v>No</v>
      </c>
      <c r="J1496" s="29">
        <f>VLOOKUP($A1496, TblMedical[], 9, FALSE)</f>
        <v>0</v>
      </c>
      <c r="K1496" s="29" t="str" cm="1">
        <f t="array" ref="K1496">VLOOKUP($A1496, TblMedical[], COLUMN(TblMedical[Smoker]), FALSE)</f>
        <v>No</v>
      </c>
      <c r="L1496" s="29" t="str" cm="1">
        <f t="array" ref="L1496">VLOOKUP($A1496, TblMedical[], COLUMN(TblMedical[Weight Status]), FALSE)</f>
        <v>Normal Weight</v>
      </c>
      <c r="M1496" s="29" t="str" cm="1">
        <f t="array" ref="M1496">VLOOKUP($A1496, TblMedical[], COLUMN(TblMedical[Diabetes Status]), FALSE)</f>
        <v>Normal</v>
      </c>
      <c r="N1496" s="30" cm="1">
        <f t="array" ref="N1496">VLOOKUP($A1496, TblHospital[], COLUMN(TblHospital[DateofBirth]), FALSE)</f>
        <v>29451</v>
      </c>
      <c r="O1496" s="35" t="str" cm="1">
        <f t="array" ref="O1496">VLOOKUP($A1496, TblHospital[], COLUMN(TblHospital[Hospital tier]), FALSE)</f>
        <v>tier - 2</v>
      </c>
      <c r="P1496" s="35" t="str" cm="1">
        <f t="array" ref="P1496">VLOOKUP($A1496, TblHospital[], COLUMN(TblHospital[City tier]), FALSE)</f>
        <v>tier - 2</v>
      </c>
      <c r="Q1496" s="35" t="str" cm="1">
        <f t="array" ref="Q1496">VLOOKUP($A1496, TblHospital[],COLUMN(TblHospital[State ID]), FALSE)</f>
        <v>R1013</v>
      </c>
      <c r="R1496" s="31"/>
      <c r="S1496" s="31"/>
      <c r="T1496" s="31"/>
    </row>
    <row r="1497" spans="1:20" x14ac:dyDescent="0.25">
      <c r="A1497" s="39" t="str">
        <f>TblNames[[#This Row],[Customer ID]]</f>
        <v>Id1496</v>
      </c>
      <c r="B1497" s="29" t="str" cm="1">
        <f t="array" ref="B1497">VLOOKUP($A1497, TblNames[], COLUMN(TblNames[First Name]), FALSE)</f>
        <v>Chip</v>
      </c>
      <c r="C1497" s="29" cm="1">
        <f t="array" ref="C1497">VLOOKUP($A1497, TblMedical[], COLUMN(TblMedical[HBA1C]), FALSE)</f>
        <v>11.81</v>
      </c>
      <c r="D1497" s="34" cm="1">
        <f t="array" ref="D1497">VLOOKUP($A1497, TblHospital[], COLUMN(TblHospital[Charges]), FALSE)</f>
        <v>6948.7</v>
      </c>
      <c r="E1497" s="40" cm="1">
        <f t="array" ref="E1497">VLOOKUP($A1497, TblHospital[], COLUMN(TblHospital[Age]), FALSE)</f>
        <v>44</v>
      </c>
      <c r="F1497" s="29" cm="1">
        <f t="array" ref="F1497">VLOOKUP($A1497, TblMedical[], COLUMN(TblMedical[BMI]), FALSE)</f>
        <v>39.520000000000003</v>
      </c>
      <c r="G1497" s="29" t="str" cm="1">
        <f t="array" ref="G1497">VLOOKUP($A1497, TblMedical[], COLUMN(TblMedical[Heart Issues]), FALSE)</f>
        <v>No</v>
      </c>
      <c r="H1497" s="29" t="str" cm="1">
        <f t="array" ref="H1497">VLOOKUP($A1497, TblMedical[], COLUMN(TblMedical[Any Transplants]), FALSE)</f>
        <v>No</v>
      </c>
      <c r="I1497" s="29" t="str" cm="1">
        <f t="array" ref="I1497">VLOOKUP($A1497, TblMedical[], COLUMN(TblMedical[Cancer history]), FALSE)</f>
        <v>No</v>
      </c>
      <c r="J1497" s="29">
        <f>VLOOKUP($A1497, TblMedical[], 9, FALSE)</f>
        <v>0</v>
      </c>
      <c r="K1497" s="29" t="str" cm="1">
        <f t="array" ref="K1497">VLOOKUP($A1497, TblMedical[], COLUMN(TblMedical[Smoker]), FALSE)</f>
        <v>No</v>
      </c>
      <c r="L1497" s="29" t="str" cm="1">
        <f t="array" ref="L1497">VLOOKUP($A1497, TblMedical[], COLUMN(TblMedical[Weight Status]), FALSE)</f>
        <v>Obesity</v>
      </c>
      <c r="M1497" s="29" t="str" cm="1">
        <f t="array" ref="M1497">VLOOKUP($A1497, TblMedical[], COLUMN(TblMedical[Diabetes Status]), FALSE)</f>
        <v>Diabetes</v>
      </c>
      <c r="N1497" s="30" cm="1">
        <f t="array" ref="N1497">VLOOKUP($A1497, TblHospital[], COLUMN(TblHospital[DateofBirth]), FALSE)</f>
        <v>28839</v>
      </c>
      <c r="O1497" s="35" t="str" cm="1">
        <f t="array" ref="O1497">VLOOKUP($A1497, TblHospital[], COLUMN(TblHospital[Hospital tier]), FALSE)</f>
        <v>tier - 1</v>
      </c>
      <c r="P1497" s="35" t="str" cm="1">
        <f t="array" ref="P1497">VLOOKUP($A1497, TblHospital[], COLUMN(TblHospital[City tier]), FALSE)</f>
        <v>tier - 2</v>
      </c>
      <c r="Q1497" s="35" t="str" cm="1">
        <f t="array" ref="Q1497">VLOOKUP($A1497, TblHospital[],COLUMN(TblHospital[State ID]), FALSE)</f>
        <v>R1012</v>
      </c>
      <c r="R1497" s="31"/>
      <c r="S1497" s="31"/>
      <c r="T1497" s="31"/>
    </row>
    <row r="1498" spans="1:20" x14ac:dyDescent="0.25">
      <c r="A1498" s="39" t="str">
        <f>TblNames[[#This Row],[Customer ID]]</f>
        <v>Id1497</v>
      </c>
      <c r="B1498" s="29" t="str" cm="1">
        <f t="array" ref="B1498">VLOOKUP($A1498, TblNames[], COLUMN(TblNames[First Name]), FALSE)</f>
        <v xml:space="preserve">  Miguel Angel Sr</v>
      </c>
      <c r="C1498" s="29" cm="1">
        <f t="array" ref="C1498">VLOOKUP($A1498, TblMedical[], COLUMN(TblMedical[HBA1C]), FALSE)</f>
        <v>4.67</v>
      </c>
      <c r="D1498" s="34" cm="1">
        <f t="array" ref="D1498">VLOOKUP($A1498, TblHospital[], COLUMN(TblHospital[Charges]), FALSE)</f>
        <v>6940.94</v>
      </c>
      <c r="E1498" s="40" cm="1">
        <f t="array" ref="E1498">VLOOKUP($A1498, TblHospital[], COLUMN(TblHospital[Age]), FALSE)</f>
        <v>42</v>
      </c>
      <c r="F1498" s="29" cm="1">
        <f t="array" ref="F1498">VLOOKUP($A1498, TblMedical[], COLUMN(TblMedical[BMI]), FALSE)</f>
        <v>24.49</v>
      </c>
      <c r="G1498" s="29" t="str" cm="1">
        <f t="array" ref="G1498">VLOOKUP($A1498, TblMedical[], COLUMN(TblMedical[Heart Issues]), FALSE)</f>
        <v>No</v>
      </c>
      <c r="H1498" s="29" t="str" cm="1">
        <f t="array" ref="H1498">VLOOKUP($A1498, TblMedical[], COLUMN(TblMedical[Any Transplants]), FALSE)</f>
        <v>No</v>
      </c>
      <c r="I1498" s="29" t="str" cm="1">
        <f t="array" ref="I1498">VLOOKUP($A1498, TblMedical[], COLUMN(TblMedical[Cancer history]), FALSE)</f>
        <v>No</v>
      </c>
      <c r="J1498" s="29">
        <f>VLOOKUP($A1498, TblMedical[], 9, FALSE)</f>
        <v>0</v>
      </c>
      <c r="K1498" s="29" t="str" cm="1">
        <f t="array" ref="K1498">VLOOKUP($A1498, TblMedical[], COLUMN(TblMedical[Smoker]), FALSE)</f>
        <v>No</v>
      </c>
      <c r="L1498" s="29" t="str" cm="1">
        <f t="array" ref="L1498">VLOOKUP($A1498, TblMedical[], COLUMN(TblMedical[Weight Status]), FALSE)</f>
        <v>Normal Weight</v>
      </c>
      <c r="M1498" s="29" t="str" cm="1">
        <f t="array" ref="M1498">VLOOKUP($A1498, TblMedical[], COLUMN(TblMedical[Diabetes Status]), FALSE)</f>
        <v>Normal</v>
      </c>
      <c r="N1498" s="30" cm="1">
        <f t="array" ref="N1498">VLOOKUP($A1498, TblHospital[], COLUMN(TblHospital[DateofBirth]), FALSE)</f>
        <v>29499</v>
      </c>
      <c r="O1498" s="35" t="str" cm="1">
        <f t="array" ref="O1498">VLOOKUP($A1498, TblHospital[], COLUMN(TblHospital[Hospital tier]), FALSE)</f>
        <v>tier - 2</v>
      </c>
      <c r="P1498" s="35" t="str" cm="1">
        <f t="array" ref="P1498">VLOOKUP($A1498, TblHospital[], COLUMN(TblHospital[City tier]), FALSE)</f>
        <v>tier - 3</v>
      </c>
      <c r="Q1498" s="35" t="str" cm="1">
        <f t="array" ref="Q1498">VLOOKUP($A1498, TblHospital[],COLUMN(TblHospital[State ID]), FALSE)</f>
        <v>R1013</v>
      </c>
      <c r="R1498" s="31"/>
      <c r="S1498" s="31"/>
      <c r="T1498" s="31"/>
    </row>
    <row r="1499" spans="1:20" x14ac:dyDescent="0.25">
      <c r="A1499" s="39" t="str">
        <f>TblNames[[#This Row],[Customer ID]]</f>
        <v>Id1498</v>
      </c>
      <c r="B1499" s="29" t="str" cm="1">
        <f t="array" ref="B1499">VLOOKUP($A1499, TblNames[], COLUMN(TblNames[First Name]), FALSE)</f>
        <v>Brian</v>
      </c>
      <c r="C1499" s="29" cm="1">
        <f t="array" ref="C1499">VLOOKUP($A1499, TblMedical[], COLUMN(TblMedical[HBA1C]), FALSE)</f>
        <v>6.02</v>
      </c>
      <c r="D1499" s="34" cm="1">
        <f t="array" ref="D1499">VLOOKUP($A1499, TblHospital[], COLUMN(TblHospital[Charges]), FALSE)</f>
        <v>6940.91</v>
      </c>
      <c r="E1499" s="40" cm="1">
        <f t="array" ref="E1499">VLOOKUP($A1499, TblHospital[], COLUMN(TblHospital[Age]), FALSE)</f>
        <v>42</v>
      </c>
      <c r="F1499" s="29" cm="1">
        <f t="array" ref="F1499">VLOOKUP($A1499, TblMedical[], COLUMN(TblMedical[BMI]), FALSE)</f>
        <v>26.315000000000001</v>
      </c>
      <c r="G1499" s="29" t="str" cm="1">
        <f t="array" ref="G1499">VLOOKUP($A1499, TblMedical[], COLUMN(TblMedical[Heart Issues]), FALSE)</f>
        <v>No</v>
      </c>
      <c r="H1499" s="29" t="str" cm="1">
        <f t="array" ref="H1499">VLOOKUP($A1499, TblMedical[], COLUMN(TblMedical[Any Transplants]), FALSE)</f>
        <v>No</v>
      </c>
      <c r="I1499" s="29" t="str" cm="1">
        <f t="array" ref="I1499">VLOOKUP($A1499, TblMedical[], COLUMN(TblMedical[Cancer history]), FALSE)</f>
        <v>No</v>
      </c>
      <c r="J1499" s="29">
        <f>VLOOKUP($A1499, TblMedical[], 9, FALSE)</f>
        <v>0</v>
      </c>
      <c r="K1499" s="29" t="str" cm="1">
        <f t="array" ref="K1499">VLOOKUP($A1499, TblMedical[], COLUMN(TblMedical[Smoker]), FALSE)</f>
        <v>No</v>
      </c>
      <c r="L1499" s="29" t="str" cm="1">
        <f t="array" ref="L1499">VLOOKUP($A1499, TblMedical[], COLUMN(TblMedical[Weight Status]), FALSE)</f>
        <v>Overweight</v>
      </c>
      <c r="M1499" s="29" t="str" cm="1">
        <f t="array" ref="M1499">VLOOKUP($A1499, TblMedical[], COLUMN(TblMedical[Diabetes Status]), FALSE)</f>
        <v>Prediabetes</v>
      </c>
      <c r="N1499" s="30" cm="1">
        <f t="array" ref="N1499">VLOOKUP($A1499, TblHospital[], COLUMN(TblHospital[DateofBirth]), FALSE)</f>
        <v>29463</v>
      </c>
      <c r="O1499" s="35" t="str" cm="1">
        <f t="array" ref="O1499">VLOOKUP($A1499, TblHospital[], COLUMN(TblHospital[Hospital tier]), FALSE)</f>
        <v>tier - 2</v>
      </c>
      <c r="P1499" s="35" t="str" cm="1">
        <f t="array" ref="P1499">VLOOKUP($A1499, TblHospital[], COLUMN(TblHospital[City tier]), FALSE)</f>
        <v>tier - 2</v>
      </c>
      <c r="Q1499" s="35" t="str" cm="1">
        <f t="array" ref="Q1499">VLOOKUP($A1499, TblHospital[],COLUMN(TblHospital[State ID]), FALSE)</f>
        <v>R1012</v>
      </c>
      <c r="R1499" s="31"/>
      <c r="S1499" s="31"/>
      <c r="T1499" s="31"/>
    </row>
    <row r="1500" spans="1:20" x14ac:dyDescent="0.25">
      <c r="A1500" s="39" t="str">
        <f>TblNames[[#This Row],[Customer ID]]</f>
        <v>Id1499</v>
      </c>
      <c r="B1500" s="29" t="str" cm="1">
        <f t="array" ref="B1500">VLOOKUP($A1500, TblNames[], COLUMN(TblNames[First Name]), FALSE)</f>
        <v>Meghan</v>
      </c>
      <c r="C1500" s="29" cm="1">
        <f t="array" ref="C1500">VLOOKUP($A1500, TblMedical[], COLUMN(TblMedical[HBA1C]), FALSE)</f>
        <v>7.46</v>
      </c>
      <c r="D1500" s="34" cm="1">
        <f t="array" ref="D1500">VLOOKUP($A1500, TblHospital[], COLUMN(TblHospital[Charges]), FALSE)</f>
        <v>6938.11</v>
      </c>
      <c r="E1500" s="40" cm="1">
        <f t="array" ref="E1500">VLOOKUP($A1500, TblHospital[], COLUMN(TblHospital[Age]), FALSE)</f>
        <v>44</v>
      </c>
      <c r="F1500" s="29" cm="1">
        <f t="array" ref="F1500">VLOOKUP($A1500, TblMedical[], COLUMN(TblMedical[BMI]), FALSE)</f>
        <v>22.58</v>
      </c>
      <c r="G1500" s="29" t="str" cm="1">
        <f t="array" ref="G1500">VLOOKUP($A1500, TblMedical[], COLUMN(TblMedical[Heart Issues]), FALSE)</f>
        <v>No</v>
      </c>
      <c r="H1500" s="29" t="str" cm="1">
        <f t="array" ref="H1500">VLOOKUP($A1500, TblMedical[], COLUMN(TblMedical[Any Transplants]), FALSE)</f>
        <v>No</v>
      </c>
      <c r="I1500" s="29" t="str" cm="1">
        <f t="array" ref="I1500">VLOOKUP($A1500, TblMedical[], COLUMN(TblMedical[Cancer history]), FALSE)</f>
        <v>No</v>
      </c>
      <c r="J1500" s="29">
        <f>VLOOKUP($A1500, TblMedical[], 9, FALSE)</f>
        <v>0</v>
      </c>
      <c r="K1500" s="29" t="str" cm="1">
        <f t="array" ref="K1500">VLOOKUP($A1500, TblMedical[], COLUMN(TblMedical[Smoker]), FALSE)</f>
        <v>No</v>
      </c>
      <c r="L1500" s="29" t="str" cm="1">
        <f t="array" ref="L1500">VLOOKUP($A1500, TblMedical[], COLUMN(TblMedical[Weight Status]), FALSE)</f>
        <v>Normal Weight</v>
      </c>
      <c r="M1500" s="29" t="str" cm="1">
        <f t="array" ref="M1500">VLOOKUP($A1500, TblMedical[], COLUMN(TblMedical[Diabetes Status]), FALSE)</f>
        <v>Prediabetes</v>
      </c>
      <c r="N1500" s="30" cm="1">
        <f t="array" ref="N1500">VLOOKUP($A1500, TblHospital[], COLUMN(TblHospital[DateofBirth]), FALSE)</f>
        <v>28823</v>
      </c>
      <c r="O1500" s="35" t="str" cm="1">
        <f t="array" ref="O1500">VLOOKUP($A1500, TblHospital[], COLUMN(TblHospital[Hospital tier]), FALSE)</f>
        <v>tier - 2</v>
      </c>
      <c r="P1500" s="35" t="str" cm="1">
        <f t="array" ref="P1500">VLOOKUP($A1500, TblHospital[], COLUMN(TblHospital[City tier]), FALSE)</f>
        <v>tier - 2</v>
      </c>
      <c r="Q1500" s="35" t="str" cm="1">
        <f t="array" ref="Q1500">VLOOKUP($A1500, TblHospital[],COLUMN(TblHospital[State ID]), FALSE)</f>
        <v>R1013</v>
      </c>
      <c r="R1500" s="31"/>
      <c r="S1500" s="31"/>
      <c r="T1500" s="31"/>
    </row>
    <row r="1501" spans="1:20" x14ac:dyDescent="0.25">
      <c r="A1501" s="39" t="str">
        <f>TblNames[[#This Row],[Customer ID]]</f>
        <v>Id1500</v>
      </c>
      <c r="B1501" s="29" t="str" cm="1">
        <f t="array" ref="B1501">VLOOKUP($A1501, TblNames[], COLUMN(TblNames[First Name]), FALSE)</f>
        <v>Meredith L</v>
      </c>
      <c r="C1501" s="29" cm="1">
        <f t="array" ref="C1501">VLOOKUP($A1501, TblMedical[], COLUMN(TblMedical[HBA1C]), FALSE)</f>
        <v>4.74</v>
      </c>
      <c r="D1501" s="34" cm="1">
        <f t="array" ref="D1501">VLOOKUP($A1501, TblHospital[], COLUMN(TblHospital[Charges]), FALSE)</f>
        <v>6933.24</v>
      </c>
      <c r="E1501" s="40" cm="1">
        <f t="array" ref="E1501">VLOOKUP($A1501, TblHospital[], COLUMN(TblHospital[Age]), FALSE)</f>
        <v>38</v>
      </c>
      <c r="F1501" s="29" cm="1">
        <f t="array" ref="F1501">VLOOKUP($A1501, TblMedical[], COLUMN(TblMedical[BMI]), FALSE)</f>
        <v>19.475000000000001</v>
      </c>
      <c r="G1501" s="29" t="str" cm="1">
        <f t="array" ref="G1501">VLOOKUP($A1501, TblMedical[], COLUMN(TblMedical[Heart Issues]), FALSE)</f>
        <v>No</v>
      </c>
      <c r="H1501" s="29" t="str" cm="1">
        <f t="array" ref="H1501">VLOOKUP($A1501, TblMedical[], COLUMN(TblMedical[Any Transplants]), FALSE)</f>
        <v>No</v>
      </c>
      <c r="I1501" s="29" t="str" cm="1">
        <f t="array" ref="I1501">VLOOKUP($A1501, TblMedical[], COLUMN(TblMedical[Cancer history]), FALSE)</f>
        <v>No</v>
      </c>
      <c r="J1501" s="29">
        <f>VLOOKUP($A1501, TblMedical[], 9, FALSE)</f>
        <v>1</v>
      </c>
      <c r="K1501" s="29" t="str" cm="1">
        <f t="array" ref="K1501">VLOOKUP($A1501, TblMedical[], COLUMN(TblMedical[Smoker]), FALSE)</f>
        <v>No</v>
      </c>
      <c r="L1501" s="29" t="str" cm="1">
        <f t="array" ref="L1501">VLOOKUP($A1501, TblMedical[], COLUMN(TblMedical[Weight Status]), FALSE)</f>
        <v>Normal Weight</v>
      </c>
      <c r="M1501" s="29" t="str" cm="1">
        <f t="array" ref="M1501">VLOOKUP($A1501, TblMedical[], COLUMN(TblMedical[Diabetes Status]), FALSE)</f>
        <v>Normal</v>
      </c>
      <c r="N1501" s="30" cm="1">
        <f t="array" ref="N1501">VLOOKUP($A1501, TblHospital[], COLUMN(TblHospital[DateofBirth]), FALSE)</f>
        <v>30930</v>
      </c>
      <c r="O1501" s="35" t="str" cm="1">
        <f t="array" ref="O1501">VLOOKUP($A1501, TblHospital[], COLUMN(TblHospital[Hospital tier]), FALSE)</f>
        <v>tier - 2</v>
      </c>
      <c r="P1501" s="35" t="str" cm="1">
        <f t="array" ref="P1501">VLOOKUP($A1501, TblHospital[], COLUMN(TblHospital[City tier]), FALSE)</f>
        <v>tier - 3</v>
      </c>
      <c r="Q1501" s="35" t="str" cm="1">
        <f t="array" ref="Q1501">VLOOKUP($A1501, TblHospital[],COLUMN(TblHospital[State ID]), FALSE)</f>
        <v>R1012</v>
      </c>
      <c r="R1501" s="31"/>
      <c r="S1501" s="31"/>
      <c r="T1501" s="31"/>
    </row>
    <row r="1502" spans="1:20" x14ac:dyDescent="0.25">
      <c r="A1502" s="39" t="str">
        <f>TblNames[[#This Row],[Customer ID]]</f>
        <v>Id1501</v>
      </c>
      <c r="B1502" s="29" t="str" cm="1">
        <f t="array" ref="B1502">VLOOKUP($A1502, TblNames[], COLUMN(TblNames[First Name]), FALSE)</f>
        <v>Millicent M</v>
      </c>
      <c r="C1502" s="29" cm="1">
        <f t="array" ref="C1502">VLOOKUP($A1502, TblMedical[], COLUMN(TblMedical[HBA1C]), FALSE)</f>
        <v>4.79</v>
      </c>
      <c r="D1502" s="34" cm="1">
        <f t="array" ref="D1502">VLOOKUP($A1502, TblHospital[], COLUMN(TblHospital[Charges]), FALSE)</f>
        <v>6895.19</v>
      </c>
      <c r="E1502" s="40" cm="1">
        <f t="array" ref="E1502">VLOOKUP($A1502, TblHospital[], COLUMN(TblHospital[Age]), FALSE)</f>
        <v>33</v>
      </c>
      <c r="F1502" s="29" cm="1">
        <f t="array" ref="F1502">VLOOKUP($A1502, TblMedical[], COLUMN(TblMedical[BMI]), FALSE)</f>
        <v>26.33</v>
      </c>
      <c r="G1502" s="29" t="str" cm="1">
        <f t="array" ref="G1502">VLOOKUP($A1502, TblMedical[], COLUMN(TblMedical[Heart Issues]), FALSE)</f>
        <v>No</v>
      </c>
      <c r="H1502" s="29" t="str" cm="1">
        <f t="array" ref="H1502">VLOOKUP($A1502, TblMedical[], COLUMN(TblMedical[Any Transplants]), FALSE)</f>
        <v>No</v>
      </c>
      <c r="I1502" s="29" t="str" cm="1">
        <f t="array" ref="I1502">VLOOKUP($A1502, TblMedical[], COLUMN(TblMedical[Cancer history]), FALSE)</f>
        <v>No</v>
      </c>
      <c r="J1502" s="29">
        <f>VLOOKUP($A1502, TblMedical[], 9, FALSE)</f>
        <v>0</v>
      </c>
      <c r="K1502" s="29" t="str" cm="1">
        <f t="array" ref="K1502">VLOOKUP($A1502, TblMedical[], COLUMN(TblMedical[Smoker]), FALSE)</f>
        <v>No</v>
      </c>
      <c r="L1502" s="29" t="str" cm="1">
        <f t="array" ref="L1502">VLOOKUP($A1502, TblMedical[], COLUMN(TblMedical[Weight Status]), FALSE)</f>
        <v>Overweight</v>
      </c>
      <c r="M1502" s="29" t="str" cm="1">
        <f t="array" ref="M1502">VLOOKUP($A1502, TblMedical[], COLUMN(TblMedical[Diabetes Status]), FALSE)</f>
        <v>Normal</v>
      </c>
      <c r="N1502" s="30" cm="1">
        <f t="array" ref="N1502">VLOOKUP($A1502, TblHospital[], COLUMN(TblHospital[DateofBirth]), FALSE)</f>
        <v>32863</v>
      </c>
      <c r="O1502" s="35" t="str" cm="1">
        <f t="array" ref="O1502">VLOOKUP($A1502, TblHospital[], COLUMN(TblHospital[Hospital tier]), FALSE)</f>
        <v>tier - 2</v>
      </c>
      <c r="P1502" s="35" t="str" cm="1">
        <f t="array" ref="P1502">VLOOKUP($A1502, TblHospital[], COLUMN(TblHospital[City tier]), FALSE)</f>
        <v>tier - 3</v>
      </c>
      <c r="Q1502" s="35" t="str" cm="1">
        <f t="array" ref="Q1502">VLOOKUP($A1502, TblHospital[],COLUMN(TblHospital[State ID]), FALSE)</f>
        <v>R1024</v>
      </c>
      <c r="R1502" s="31"/>
      <c r="S1502" s="31"/>
      <c r="T1502" s="31"/>
    </row>
    <row r="1503" spans="1:20" x14ac:dyDescent="0.25">
      <c r="A1503" s="39" t="str">
        <f>TblNames[[#This Row],[Customer ID]]</f>
        <v>Id1502</v>
      </c>
      <c r="B1503" s="29" t="str" cm="1">
        <f t="array" ref="B1503">VLOOKUP($A1503, TblNames[], COLUMN(TblNames[First Name]), FALSE)</f>
        <v>Kathleen</v>
      </c>
      <c r="C1503" s="29" cm="1">
        <f t="array" ref="C1503">VLOOKUP($A1503, TblMedical[], COLUMN(TblMedical[HBA1C]), FALSE)</f>
        <v>5.35</v>
      </c>
      <c r="D1503" s="34" cm="1">
        <f t="array" ref="D1503">VLOOKUP($A1503, TblHospital[], COLUMN(TblHospital[Charges]), FALSE)</f>
        <v>6877.98</v>
      </c>
      <c r="E1503" s="40" cm="1">
        <f t="array" ref="E1503">VLOOKUP($A1503, TblHospital[], COLUMN(TblHospital[Age]), FALSE)</f>
        <v>37</v>
      </c>
      <c r="F1503" s="29" cm="1">
        <f t="array" ref="F1503">VLOOKUP($A1503, TblMedical[], COLUMN(TblMedical[BMI]), FALSE)</f>
        <v>17.29</v>
      </c>
      <c r="G1503" s="29" t="str" cm="1">
        <f t="array" ref="G1503">VLOOKUP($A1503, TblMedical[], COLUMN(TblMedical[Heart Issues]), FALSE)</f>
        <v>Yes</v>
      </c>
      <c r="H1503" s="29" t="str" cm="1">
        <f t="array" ref="H1503">VLOOKUP($A1503, TblMedical[], COLUMN(TblMedical[Any Transplants]), FALSE)</f>
        <v>No</v>
      </c>
      <c r="I1503" s="29" t="str" cm="1">
        <f t="array" ref="I1503">VLOOKUP($A1503, TblMedical[], COLUMN(TblMedical[Cancer history]), FALSE)</f>
        <v>No</v>
      </c>
      <c r="J1503" s="29">
        <f>VLOOKUP($A1503, TblMedical[], 9, FALSE)</f>
        <v>0</v>
      </c>
      <c r="K1503" s="29" t="str" cm="1">
        <f t="array" ref="K1503">VLOOKUP($A1503, TblMedical[], COLUMN(TblMedical[Smoker]), FALSE)</f>
        <v>No</v>
      </c>
      <c r="L1503" s="29" t="str" cm="1">
        <f t="array" ref="L1503">VLOOKUP($A1503, TblMedical[], COLUMN(TblMedical[Weight Status]), FALSE)</f>
        <v>Underweight</v>
      </c>
      <c r="M1503" s="29" t="str" cm="1">
        <f t="array" ref="M1503">VLOOKUP($A1503, TblMedical[], COLUMN(TblMedical[Diabetes Status]), FALSE)</f>
        <v>Normal</v>
      </c>
      <c r="N1503" s="30" cm="1">
        <f t="array" ref="N1503">VLOOKUP($A1503, TblHospital[], COLUMN(TblHospital[DateofBirth]), FALSE)</f>
        <v>31300</v>
      </c>
      <c r="O1503" s="35" t="str" cm="1">
        <f t="array" ref="O1503">VLOOKUP($A1503, TblHospital[], COLUMN(TblHospital[Hospital tier]), FALSE)</f>
        <v>tier - 2</v>
      </c>
      <c r="P1503" s="35" t="str" cm="1">
        <f t="array" ref="P1503">VLOOKUP($A1503, TblHospital[], COLUMN(TblHospital[City tier]), FALSE)</f>
        <v>tier - 1</v>
      </c>
      <c r="Q1503" s="35" t="str" cm="1">
        <f t="array" ref="Q1503">VLOOKUP($A1503, TblHospital[],COLUMN(TblHospital[State ID]), FALSE)</f>
        <v>R1024</v>
      </c>
      <c r="R1503" s="31"/>
      <c r="S1503" s="31"/>
      <c r="T1503" s="31"/>
    </row>
    <row r="1504" spans="1:20" x14ac:dyDescent="0.25">
      <c r="A1504" s="39" t="str">
        <f>TblNames[[#This Row],[Customer ID]]</f>
        <v>Id1503</v>
      </c>
      <c r="B1504" s="29" t="str" cm="1">
        <f t="array" ref="B1504">VLOOKUP($A1504, TblNames[], COLUMN(TblNames[First Name]), FALSE)</f>
        <v>Kimberly K</v>
      </c>
      <c r="C1504" s="29" cm="1">
        <f t="array" ref="C1504">VLOOKUP($A1504, TblMedical[], COLUMN(TblMedical[HBA1C]), FALSE)</f>
        <v>4.87</v>
      </c>
      <c r="D1504" s="34" cm="1">
        <f t="array" ref="D1504">VLOOKUP($A1504, TblHospital[], COLUMN(TblHospital[Charges]), FALSE)</f>
        <v>6876.53</v>
      </c>
      <c r="E1504" s="40" cm="1">
        <f t="array" ref="E1504">VLOOKUP($A1504, TblHospital[], COLUMN(TblHospital[Age]), FALSE)</f>
        <v>18</v>
      </c>
      <c r="F1504" s="29" cm="1">
        <f t="array" ref="F1504">VLOOKUP($A1504, TblMedical[], COLUMN(TblMedical[BMI]), FALSE)</f>
        <v>42.88</v>
      </c>
      <c r="G1504" s="29" t="str" cm="1">
        <f t="array" ref="G1504">VLOOKUP($A1504, TblMedical[], COLUMN(TblMedical[Heart Issues]), FALSE)</f>
        <v>No</v>
      </c>
      <c r="H1504" s="29" t="str" cm="1">
        <f t="array" ref="H1504">VLOOKUP($A1504, TblMedical[], COLUMN(TblMedical[Any Transplants]), FALSE)</f>
        <v>yes</v>
      </c>
      <c r="I1504" s="29" t="str" cm="1">
        <f t="array" ref="I1504">VLOOKUP($A1504, TblMedical[], COLUMN(TblMedical[Cancer history]), FALSE)</f>
        <v>No</v>
      </c>
      <c r="J1504" s="29">
        <f>VLOOKUP($A1504, TblMedical[], 9, FALSE)</f>
        <v>1</v>
      </c>
      <c r="K1504" s="29" t="str" cm="1">
        <f t="array" ref="K1504">VLOOKUP($A1504, TblMedical[], COLUMN(TblMedical[Smoker]), FALSE)</f>
        <v>No</v>
      </c>
      <c r="L1504" s="29" t="str" cm="1">
        <f t="array" ref="L1504">VLOOKUP($A1504, TblMedical[], COLUMN(TblMedical[Weight Status]), FALSE)</f>
        <v>Obesity</v>
      </c>
      <c r="M1504" s="29" t="str" cm="1">
        <f t="array" ref="M1504">VLOOKUP($A1504, TblMedical[], COLUMN(TblMedical[Diabetes Status]), FALSE)</f>
        <v>Normal</v>
      </c>
      <c r="N1504" s="30" cm="1">
        <f t="array" ref="N1504">VLOOKUP($A1504, TblHospital[], COLUMN(TblHospital[DateofBirth]), FALSE)</f>
        <v>38345</v>
      </c>
      <c r="O1504" s="35" t="str" cm="1">
        <f t="array" ref="O1504">VLOOKUP($A1504, TblHospital[], COLUMN(TblHospital[Hospital tier]), FALSE)</f>
        <v>tier - 2</v>
      </c>
      <c r="P1504" s="35" t="str" cm="1">
        <f t="array" ref="P1504">VLOOKUP($A1504, TblHospital[], COLUMN(TblHospital[City tier]), FALSE)</f>
        <v>tier - 1</v>
      </c>
      <c r="Q1504" s="35" t="str" cm="1">
        <f t="array" ref="Q1504">VLOOKUP($A1504, TblHospital[],COLUMN(TblHospital[State ID]), FALSE)</f>
        <v>R1012</v>
      </c>
      <c r="R1504" s="31"/>
      <c r="S1504" s="31"/>
      <c r="T1504" s="31"/>
    </row>
    <row r="1505" spans="1:20" x14ac:dyDescent="0.25">
      <c r="A1505" s="39" t="str">
        <f>TblNames[[#This Row],[Customer ID]]</f>
        <v>Id1504</v>
      </c>
      <c r="B1505" s="29" t="str" cm="1">
        <f t="array" ref="B1505">VLOOKUP($A1505, TblNames[], COLUMN(TblNames[First Name]), FALSE)</f>
        <v>Justin C</v>
      </c>
      <c r="C1505" s="29" cm="1">
        <f t="array" ref="C1505">VLOOKUP($A1505, TblMedical[], COLUMN(TblMedical[HBA1C]), FALSE)</f>
        <v>10.09</v>
      </c>
      <c r="D1505" s="34" cm="1">
        <f t="array" ref="D1505">VLOOKUP($A1505, TblHospital[], COLUMN(TblHospital[Charges]), FALSE)</f>
        <v>6875.96</v>
      </c>
      <c r="E1505" s="40" cm="1">
        <f t="array" ref="E1505">VLOOKUP($A1505, TblHospital[], COLUMN(TblHospital[Age]), FALSE)</f>
        <v>42</v>
      </c>
      <c r="F1505" s="29" cm="1">
        <f t="array" ref="F1505">VLOOKUP($A1505, TblMedical[], COLUMN(TblMedical[BMI]), FALSE)</f>
        <v>32.200000000000003</v>
      </c>
      <c r="G1505" s="29" t="str" cm="1">
        <f t="array" ref="G1505">VLOOKUP($A1505, TblMedical[], COLUMN(TblMedical[Heart Issues]), FALSE)</f>
        <v>Yes</v>
      </c>
      <c r="H1505" s="29" t="str" cm="1">
        <f t="array" ref="H1505">VLOOKUP($A1505, TblMedical[], COLUMN(TblMedical[Any Transplants]), FALSE)</f>
        <v>No</v>
      </c>
      <c r="I1505" s="29" t="str" cm="1">
        <f t="array" ref="I1505">VLOOKUP($A1505, TblMedical[], COLUMN(TblMedical[Cancer history]), FALSE)</f>
        <v>No</v>
      </c>
      <c r="J1505" s="29">
        <f>VLOOKUP($A1505, TblMedical[], 9, FALSE)</f>
        <v>0</v>
      </c>
      <c r="K1505" s="29" t="str" cm="1">
        <f t="array" ref="K1505">VLOOKUP($A1505, TblMedical[], COLUMN(TblMedical[Smoker]), FALSE)</f>
        <v>No</v>
      </c>
      <c r="L1505" s="29" t="str" cm="1">
        <f t="array" ref="L1505">VLOOKUP($A1505, TblMedical[], COLUMN(TblMedical[Weight Status]), FALSE)</f>
        <v>Obesity</v>
      </c>
      <c r="M1505" s="29" t="str" cm="1">
        <f t="array" ref="M1505">VLOOKUP($A1505, TblMedical[], COLUMN(TblMedical[Diabetes Status]), FALSE)</f>
        <v>Diabetes</v>
      </c>
      <c r="N1505" s="30" cm="1">
        <f t="array" ref="N1505">VLOOKUP($A1505, TblHospital[], COLUMN(TblHospital[DateofBirth]), FALSE)</f>
        <v>29760</v>
      </c>
      <c r="O1505" s="35" t="str" cm="1">
        <f t="array" ref="O1505">VLOOKUP($A1505, TblHospital[], COLUMN(TblHospital[Hospital tier]), FALSE)</f>
        <v>tier - 2</v>
      </c>
      <c r="P1505" s="35" t="str" cm="1">
        <f t="array" ref="P1505">VLOOKUP($A1505, TblHospital[], COLUMN(TblHospital[City tier]), FALSE)</f>
        <v>tier - 2</v>
      </c>
      <c r="Q1505" s="35" t="str" cm="1">
        <f t="array" ref="Q1505">VLOOKUP($A1505, TblHospital[],COLUMN(TblHospital[State ID]), FALSE)</f>
        <v>R1011</v>
      </c>
      <c r="R1505" s="31"/>
      <c r="S1505" s="31"/>
      <c r="T1505" s="31"/>
    </row>
    <row r="1506" spans="1:20" x14ac:dyDescent="0.25">
      <c r="A1506" s="39" t="str">
        <f>TblNames[[#This Row],[Customer ID]]</f>
        <v>Id1505</v>
      </c>
      <c r="B1506" s="29" t="str" cm="1">
        <f t="array" ref="B1506">VLOOKUP($A1506, TblNames[], COLUMN(TblNames[First Name]), FALSE)</f>
        <v>Tristan P</v>
      </c>
      <c r="C1506" s="29" cm="1">
        <f t="array" ref="C1506">VLOOKUP($A1506, TblMedical[], COLUMN(TblMedical[HBA1C]), FALSE)</f>
        <v>5.47</v>
      </c>
      <c r="D1506" s="34" cm="1">
        <f t="array" ref="D1506">VLOOKUP($A1506, TblHospital[], COLUMN(TblHospital[Charges]), FALSE)</f>
        <v>6868.39</v>
      </c>
      <c r="E1506" s="40" cm="1">
        <f t="array" ref="E1506">VLOOKUP($A1506, TblHospital[], COLUMN(TblHospital[Age]), FALSE)</f>
        <v>53</v>
      </c>
      <c r="F1506" s="29" cm="1">
        <f t="array" ref="F1506">VLOOKUP($A1506, TblMedical[], COLUMN(TblMedical[BMI]), FALSE)</f>
        <v>18.75</v>
      </c>
      <c r="G1506" s="29" t="str" cm="1">
        <f t="array" ref="G1506">VLOOKUP($A1506, TblMedical[], COLUMN(TblMedical[Heart Issues]), FALSE)</f>
        <v>Yes</v>
      </c>
      <c r="H1506" s="29" t="str" cm="1">
        <f t="array" ref="H1506">VLOOKUP($A1506, TblMedical[], COLUMN(TblMedical[Any Transplants]), FALSE)</f>
        <v>No</v>
      </c>
      <c r="I1506" s="29" t="str" cm="1">
        <f t="array" ref="I1506">VLOOKUP($A1506, TblMedical[], COLUMN(TblMedical[Cancer history]), FALSE)</f>
        <v>Yes</v>
      </c>
      <c r="J1506" s="29">
        <f>VLOOKUP($A1506, TblMedical[], 9, FALSE)</f>
        <v>1</v>
      </c>
      <c r="K1506" s="29" t="str" cm="1">
        <f t="array" ref="K1506">VLOOKUP($A1506, TblMedical[], COLUMN(TblMedical[Smoker]), FALSE)</f>
        <v>No</v>
      </c>
      <c r="L1506" s="29" t="str" cm="1">
        <f t="array" ref="L1506">VLOOKUP($A1506, TblMedical[], COLUMN(TblMedical[Weight Status]), FALSE)</f>
        <v>Normal Weight</v>
      </c>
      <c r="M1506" s="29" t="str" cm="1">
        <f t="array" ref="M1506">VLOOKUP($A1506, TblMedical[], COLUMN(TblMedical[Diabetes Status]), FALSE)</f>
        <v>Normal</v>
      </c>
      <c r="N1506" s="30" cm="1">
        <f t="array" ref="N1506">VLOOKUP($A1506, TblHospital[], COLUMN(TblHospital[DateofBirth]), FALSE)</f>
        <v>25499</v>
      </c>
      <c r="O1506" s="35" t="str" cm="1">
        <f t="array" ref="O1506">VLOOKUP($A1506, TblHospital[], COLUMN(TblHospital[Hospital tier]), FALSE)</f>
        <v>tier - 2</v>
      </c>
      <c r="P1506" s="35" t="str" cm="1">
        <f t="array" ref="P1506">VLOOKUP($A1506, TblHospital[], COLUMN(TblHospital[City tier]), FALSE)</f>
        <v>tier - 2</v>
      </c>
      <c r="Q1506" s="35" t="str" cm="1">
        <f t="array" ref="Q1506">VLOOKUP($A1506, TblHospital[],COLUMN(TblHospital[State ID]), FALSE)</f>
        <v>R1013</v>
      </c>
      <c r="R1506" s="31"/>
      <c r="S1506" s="31"/>
      <c r="T1506" s="31"/>
    </row>
    <row r="1507" spans="1:20" x14ac:dyDescent="0.25">
      <c r="A1507" s="39" t="str">
        <f>TblNames[[#This Row],[Customer ID]]</f>
        <v>Id1506</v>
      </c>
      <c r="B1507" s="29" t="str" cm="1">
        <f t="array" ref="B1507">VLOOKUP($A1507, TblNames[], COLUMN(TblNames[First Name]), FALSE)</f>
        <v>Traci A</v>
      </c>
      <c r="C1507" s="29" cm="1">
        <f t="array" ref="C1507">VLOOKUP($A1507, TblMedical[], COLUMN(TblMedical[HBA1C]), FALSE)</f>
        <v>8.6</v>
      </c>
      <c r="D1507" s="34" cm="1">
        <f t="array" ref="D1507">VLOOKUP($A1507, TblHospital[], COLUMN(TblHospital[Charges]), FALSE)</f>
        <v>6863.49</v>
      </c>
      <c r="E1507" s="40" cm="1">
        <f t="array" ref="E1507">VLOOKUP($A1507, TblHospital[], COLUMN(TblHospital[Age]), FALSE)</f>
        <v>45</v>
      </c>
      <c r="F1507" s="29" cm="1">
        <f t="array" ref="F1507">VLOOKUP($A1507, TblMedical[], COLUMN(TblMedical[BMI]), FALSE)</f>
        <v>22.36</v>
      </c>
      <c r="G1507" s="29" t="str" cm="1">
        <f t="array" ref="G1507">VLOOKUP($A1507, TblMedical[], COLUMN(TblMedical[Heart Issues]), FALSE)</f>
        <v>No</v>
      </c>
      <c r="H1507" s="29" t="str" cm="1">
        <f t="array" ref="H1507">VLOOKUP($A1507, TblMedical[], COLUMN(TblMedical[Any Transplants]), FALSE)</f>
        <v>No</v>
      </c>
      <c r="I1507" s="29" t="str" cm="1">
        <f t="array" ref="I1507">VLOOKUP($A1507, TblMedical[], COLUMN(TblMedical[Cancer history]), FALSE)</f>
        <v>No</v>
      </c>
      <c r="J1507" s="29">
        <f>VLOOKUP($A1507, TblMedical[], 9, FALSE)</f>
        <v>0</v>
      </c>
      <c r="K1507" s="29" t="str" cm="1">
        <f t="array" ref="K1507">VLOOKUP($A1507, TblMedical[], COLUMN(TblMedical[Smoker]), FALSE)</f>
        <v>No</v>
      </c>
      <c r="L1507" s="29" t="str" cm="1">
        <f t="array" ref="L1507">VLOOKUP($A1507, TblMedical[], COLUMN(TblMedical[Weight Status]), FALSE)</f>
        <v>Normal Weight</v>
      </c>
      <c r="M1507" s="29" t="str" cm="1">
        <f t="array" ref="M1507">VLOOKUP($A1507, TblMedical[], COLUMN(TblMedical[Diabetes Status]), FALSE)</f>
        <v>Diabetes</v>
      </c>
      <c r="N1507" s="30" cm="1">
        <f t="array" ref="N1507">VLOOKUP($A1507, TblHospital[], COLUMN(TblHospital[DateofBirth]), FALSE)</f>
        <v>28707</v>
      </c>
      <c r="O1507" s="35" t="str" cm="1">
        <f t="array" ref="O1507">VLOOKUP($A1507, TblHospital[], COLUMN(TblHospital[Hospital tier]), FALSE)</f>
        <v>tier - 2</v>
      </c>
      <c r="P1507" s="35" t="str" cm="1">
        <f t="array" ref="P1507">VLOOKUP($A1507, TblHospital[], COLUMN(TblHospital[City tier]), FALSE)</f>
        <v>tier - 1</v>
      </c>
      <c r="Q1507" s="35" t="str" cm="1">
        <f t="array" ref="Q1507">VLOOKUP($A1507, TblHospital[],COLUMN(TblHospital[State ID]), FALSE)</f>
        <v>R1013</v>
      </c>
      <c r="R1507" s="31"/>
      <c r="S1507" s="31"/>
      <c r="T1507" s="31"/>
    </row>
    <row r="1508" spans="1:20" x14ac:dyDescent="0.25">
      <c r="A1508" s="39" t="str">
        <f>TblNames[[#This Row],[Customer ID]]</f>
        <v>Id1507</v>
      </c>
      <c r="B1508" s="29" t="str" cm="1">
        <f t="array" ref="B1508">VLOOKUP($A1508, TblNames[], COLUMN(TblNames[First Name]), FALSE)</f>
        <v>Justin P</v>
      </c>
      <c r="C1508" s="29" cm="1">
        <f t="array" ref="C1508">VLOOKUP($A1508, TblMedical[], COLUMN(TblMedical[HBA1C]), FALSE)</f>
        <v>10.74</v>
      </c>
      <c r="D1508" s="34" cm="1">
        <f t="array" ref="D1508">VLOOKUP($A1508, TblHospital[], COLUMN(TblHospital[Charges]), FALSE)</f>
        <v>6858.48</v>
      </c>
      <c r="E1508" s="40" cm="1">
        <f t="array" ref="E1508">VLOOKUP($A1508, TblHospital[], COLUMN(TblHospital[Age]), FALSE)</f>
        <v>42</v>
      </c>
      <c r="F1508" s="29" cm="1">
        <f t="array" ref="F1508">VLOOKUP($A1508, TblMedical[], COLUMN(TblMedical[BMI]), FALSE)</f>
        <v>23.94</v>
      </c>
      <c r="G1508" s="29" t="str" cm="1">
        <f t="array" ref="G1508">VLOOKUP($A1508, TblMedical[], COLUMN(TblMedical[Heart Issues]), FALSE)</f>
        <v>Yes</v>
      </c>
      <c r="H1508" s="29" t="str" cm="1">
        <f t="array" ref="H1508">VLOOKUP($A1508, TblMedical[], COLUMN(TblMedical[Any Transplants]), FALSE)</f>
        <v>No</v>
      </c>
      <c r="I1508" s="29" t="str" cm="1">
        <f t="array" ref="I1508">VLOOKUP($A1508, TblMedical[], COLUMN(TblMedical[Cancer history]), FALSE)</f>
        <v>No</v>
      </c>
      <c r="J1508" s="29">
        <f>VLOOKUP($A1508, TblMedical[], 9, FALSE)</f>
        <v>0</v>
      </c>
      <c r="K1508" s="29" t="str" cm="1">
        <f t="array" ref="K1508">VLOOKUP($A1508, TblMedical[], COLUMN(TblMedical[Smoker]), FALSE)</f>
        <v>No</v>
      </c>
      <c r="L1508" s="29" t="str" cm="1">
        <f t="array" ref="L1508">VLOOKUP($A1508, TblMedical[], COLUMN(TblMedical[Weight Status]), FALSE)</f>
        <v>Normal Weight</v>
      </c>
      <c r="M1508" s="29" t="str" cm="1">
        <f t="array" ref="M1508">VLOOKUP($A1508, TblMedical[], COLUMN(TblMedical[Diabetes Status]), FALSE)</f>
        <v>Diabetes</v>
      </c>
      <c r="N1508" s="30" cm="1">
        <f t="array" ref="N1508">VLOOKUP($A1508, TblHospital[], COLUMN(TblHospital[DateofBirth]), FALSE)</f>
        <v>29756</v>
      </c>
      <c r="O1508" s="35" t="str" cm="1">
        <f t="array" ref="O1508">VLOOKUP($A1508, TblHospital[], COLUMN(TblHospital[Hospital tier]), FALSE)</f>
        <v>tier - 2</v>
      </c>
      <c r="P1508" s="35" t="str" cm="1">
        <f t="array" ref="P1508">VLOOKUP($A1508, TblHospital[], COLUMN(TblHospital[City tier]), FALSE)</f>
        <v>tier - 2</v>
      </c>
      <c r="Q1508" s="35" t="str" cm="1">
        <f t="array" ref="Q1508">VLOOKUP($A1508, TblHospital[],COLUMN(TblHospital[State ID]), FALSE)</f>
        <v>R1019</v>
      </c>
      <c r="R1508" s="31"/>
      <c r="S1508" s="31"/>
      <c r="T1508" s="31"/>
    </row>
    <row r="1509" spans="1:20" x14ac:dyDescent="0.25">
      <c r="A1509" s="39" t="str">
        <f>TblNames[[#This Row],[Customer ID]]</f>
        <v>Id1508</v>
      </c>
      <c r="B1509" s="29" t="str" cm="1">
        <f t="array" ref="B1509">VLOOKUP($A1509, TblNames[], COLUMN(TblNames[First Name]), FALSE)</f>
        <v>Logan M</v>
      </c>
      <c r="C1509" s="29" cm="1">
        <f t="array" ref="C1509">VLOOKUP($A1509, TblMedical[], COLUMN(TblMedical[HBA1C]), FALSE)</f>
        <v>4.3899999999999997</v>
      </c>
      <c r="D1509" s="34" cm="1">
        <f t="array" ref="D1509">VLOOKUP($A1509, TblHospital[], COLUMN(TblHospital[Charges]), FALSE)</f>
        <v>6849.03</v>
      </c>
      <c r="E1509" s="40" cm="1">
        <f t="array" ref="E1509">VLOOKUP($A1509, TblHospital[], COLUMN(TblHospital[Age]), FALSE)</f>
        <v>43</v>
      </c>
      <c r="F1509" s="29" cm="1">
        <f t="array" ref="F1509">VLOOKUP($A1509, TblMedical[], COLUMN(TblMedical[BMI]), FALSE)</f>
        <v>30.1</v>
      </c>
      <c r="G1509" s="29" t="str" cm="1">
        <f t="array" ref="G1509">VLOOKUP($A1509, TblMedical[], COLUMN(TblMedical[Heart Issues]), FALSE)</f>
        <v>No</v>
      </c>
      <c r="H1509" s="29" t="str" cm="1">
        <f t="array" ref="H1509">VLOOKUP($A1509, TblMedical[], COLUMN(TblMedical[Any Transplants]), FALSE)</f>
        <v>No</v>
      </c>
      <c r="I1509" s="29" t="str" cm="1">
        <f t="array" ref="I1509">VLOOKUP($A1509, TblMedical[], COLUMN(TblMedical[Cancer history]), FALSE)</f>
        <v>Yes</v>
      </c>
      <c r="J1509" s="29">
        <f>VLOOKUP($A1509, TblMedical[], 9, FALSE)</f>
        <v>1</v>
      </c>
      <c r="K1509" s="29" t="str" cm="1">
        <f t="array" ref="K1509">VLOOKUP($A1509, TblMedical[], COLUMN(TblMedical[Smoker]), FALSE)</f>
        <v>No</v>
      </c>
      <c r="L1509" s="29" t="str" cm="1">
        <f t="array" ref="L1509">VLOOKUP($A1509, TblMedical[], COLUMN(TblMedical[Weight Status]), FALSE)</f>
        <v>Obesity</v>
      </c>
      <c r="M1509" s="29" t="str" cm="1">
        <f t="array" ref="M1509">VLOOKUP($A1509, TblMedical[], COLUMN(TblMedical[Diabetes Status]), FALSE)</f>
        <v>Normal</v>
      </c>
      <c r="N1509" s="30" cm="1">
        <f t="array" ref="N1509">VLOOKUP($A1509, TblHospital[], COLUMN(TblHospital[DateofBirth]), FALSE)</f>
        <v>29163</v>
      </c>
      <c r="O1509" s="35" t="str" cm="1">
        <f t="array" ref="O1509">VLOOKUP($A1509, TblHospital[], COLUMN(TblHospital[Hospital tier]), FALSE)</f>
        <v>tier - 2</v>
      </c>
      <c r="P1509" s="35" t="str" cm="1">
        <f t="array" ref="P1509">VLOOKUP($A1509, TblHospital[], COLUMN(TblHospital[City tier]), FALSE)</f>
        <v>tier - 2</v>
      </c>
      <c r="Q1509" s="35" t="str" cm="1">
        <f t="array" ref="Q1509">VLOOKUP($A1509, TblHospital[],COLUMN(TblHospital[State ID]), FALSE)</f>
        <v>R1011</v>
      </c>
      <c r="R1509" s="31"/>
      <c r="S1509" s="31"/>
      <c r="T1509" s="31"/>
    </row>
    <row r="1510" spans="1:20" x14ac:dyDescent="0.25">
      <c r="A1510" s="39" t="str">
        <f>TblNames[[#This Row],[Customer ID]]</f>
        <v>Id1509</v>
      </c>
      <c r="B1510" s="29" t="str" cm="1">
        <f t="array" ref="B1510">VLOOKUP($A1510, TblNames[], COLUMN(TblNames[First Name]), FALSE)</f>
        <v>Sebastien</v>
      </c>
      <c r="C1510" s="29" cm="1">
        <f t="array" ref="C1510">VLOOKUP($A1510, TblMedical[], COLUMN(TblMedical[HBA1C]), FALSE)</f>
        <v>6.3</v>
      </c>
      <c r="D1510" s="34" cm="1">
        <f t="array" ref="D1510">VLOOKUP($A1510, TblHospital[], COLUMN(TblHospital[Charges]), FALSE)</f>
        <v>6843.17</v>
      </c>
      <c r="E1510" s="40" cm="1">
        <f t="array" ref="E1510">VLOOKUP($A1510, TblHospital[], COLUMN(TblHospital[Age]), FALSE)</f>
        <v>46</v>
      </c>
      <c r="F1510" s="29" cm="1">
        <f t="array" ref="F1510">VLOOKUP($A1510, TblMedical[], COLUMN(TblMedical[BMI]), FALSE)</f>
        <v>21.93</v>
      </c>
      <c r="G1510" s="29" t="str" cm="1">
        <f t="array" ref="G1510">VLOOKUP($A1510, TblMedical[], COLUMN(TblMedical[Heart Issues]), FALSE)</f>
        <v>No</v>
      </c>
      <c r="H1510" s="29" t="str" cm="1">
        <f t="array" ref="H1510">VLOOKUP($A1510, TblMedical[], COLUMN(TblMedical[Any Transplants]), FALSE)</f>
        <v>No</v>
      </c>
      <c r="I1510" s="29" t="str" cm="1">
        <f t="array" ref="I1510">VLOOKUP($A1510, TblMedical[], COLUMN(TblMedical[Cancer history]), FALSE)</f>
        <v>No</v>
      </c>
      <c r="J1510" s="29">
        <f>VLOOKUP($A1510, TblMedical[], 9, FALSE)</f>
        <v>0</v>
      </c>
      <c r="K1510" s="29" t="str" cm="1">
        <f t="array" ref="K1510">VLOOKUP($A1510, TblMedical[], COLUMN(TblMedical[Smoker]), FALSE)</f>
        <v>No</v>
      </c>
      <c r="L1510" s="29" t="str" cm="1">
        <f t="array" ref="L1510">VLOOKUP($A1510, TblMedical[], COLUMN(TblMedical[Weight Status]), FALSE)</f>
        <v>Normal Weight</v>
      </c>
      <c r="M1510" s="29" t="str" cm="1">
        <f t="array" ref="M1510">VLOOKUP($A1510, TblMedical[], COLUMN(TblMedical[Diabetes Status]), FALSE)</f>
        <v>Prediabetes</v>
      </c>
      <c r="N1510" s="30" cm="1">
        <f t="array" ref="N1510">VLOOKUP($A1510, TblHospital[], COLUMN(TblHospital[DateofBirth]), FALSE)</f>
        <v>28291</v>
      </c>
      <c r="O1510" s="35" t="str" cm="1">
        <f t="array" ref="O1510">VLOOKUP($A1510, TblHospital[], COLUMN(TblHospital[Hospital tier]), FALSE)</f>
        <v>tier - 2</v>
      </c>
      <c r="P1510" s="35" t="str" cm="1">
        <f t="array" ref="P1510">VLOOKUP($A1510, TblHospital[], COLUMN(TblHospital[City tier]), FALSE)</f>
        <v>tier - 1</v>
      </c>
      <c r="Q1510" s="35" t="str" cm="1">
        <f t="array" ref="Q1510">VLOOKUP($A1510, TblHospital[],COLUMN(TblHospital[State ID]), FALSE)</f>
        <v>R1013</v>
      </c>
      <c r="R1510" s="31"/>
      <c r="S1510" s="31"/>
      <c r="T1510" s="31"/>
    </row>
    <row r="1511" spans="1:20" x14ac:dyDescent="0.25">
      <c r="A1511" s="39" t="str">
        <f>TblNames[[#This Row],[Customer ID]]</f>
        <v>Id1510</v>
      </c>
      <c r="B1511" s="29" t="str" cm="1">
        <f t="array" ref="B1511">VLOOKUP($A1511, TblNames[], COLUMN(TblNames[First Name]), FALSE)</f>
        <v>Tiffany A</v>
      </c>
      <c r="C1511" s="29" cm="1">
        <f t="array" ref="C1511">VLOOKUP($A1511, TblMedical[], COLUMN(TblMedical[HBA1C]), FALSE)</f>
        <v>5.41</v>
      </c>
      <c r="D1511" s="34" cm="1">
        <f t="array" ref="D1511">VLOOKUP($A1511, TblHospital[], COLUMN(TblHospital[Charges]), FALSE)</f>
        <v>6842.28</v>
      </c>
      <c r="E1511" s="40" cm="1">
        <f t="array" ref="E1511">VLOOKUP($A1511, TblHospital[], COLUMN(TblHospital[Age]), FALSE)</f>
        <v>22</v>
      </c>
      <c r="F1511" s="29" cm="1">
        <f t="array" ref="F1511">VLOOKUP($A1511, TblMedical[], COLUMN(TblMedical[BMI]), FALSE)</f>
        <v>39.75</v>
      </c>
      <c r="G1511" s="29" t="str" cm="1">
        <f t="array" ref="G1511">VLOOKUP($A1511, TblMedical[], COLUMN(TblMedical[Heart Issues]), FALSE)</f>
        <v>No</v>
      </c>
      <c r="H1511" s="29" t="str" cm="1">
        <f t="array" ref="H1511">VLOOKUP($A1511, TblMedical[], COLUMN(TblMedical[Any Transplants]), FALSE)</f>
        <v>yes</v>
      </c>
      <c r="I1511" s="29" t="str" cm="1">
        <f t="array" ref="I1511">VLOOKUP($A1511, TblMedical[], COLUMN(TblMedical[Cancer history]), FALSE)</f>
        <v>No</v>
      </c>
      <c r="J1511" s="29">
        <f>VLOOKUP($A1511, TblMedical[], 9, FALSE)</f>
        <v>1</v>
      </c>
      <c r="K1511" s="29" t="str" cm="1">
        <f t="array" ref="K1511">VLOOKUP($A1511, TblMedical[], COLUMN(TblMedical[Smoker]), FALSE)</f>
        <v>No</v>
      </c>
      <c r="L1511" s="29" t="str" cm="1">
        <f t="array" ref="L1511">VLOOKUP($A1511, TblMedical[], COLUMN(TblMedical[Weight Status]), FALSE)</f>
        <v>Obesity</v>
      </c>
      <c r="M1511" s="29" t="str" cm="1">
        <f t="array" ref="M1511">VLOOKUP($A1511, TblMedical[], COLUMN(TblMedical[Diabetes Status]), FALSE)</f>
        <v>Normal</v>
      </c>
      <c r="N1511" s="30" cm="1">
        <f t="array" ref="N1511">VLOOKUP($A1511, TblHospital[], COLUMN(TblHospital[DateofBirth]), FALSE)</f>
        <v>36860</v>
      </c>
      <c r="O1511" s="35" t="str" cm="1">
        <f t="array" ref="O1511">VLOOKUP($A1511, TblHospital[], COLUMN(TblHospital[Hospital tier]), FALSE)</f>
        <v>tier - 2</v>
      </c>
      <c r="P1511" s="35" t="str" cm="1">
        <f t="array" ref="P1511">VLOOKUP($A1511, TblHospital[], COLUMN(TblHospital[City tier]), FALSE)</f>
        <v>tier - 1</v>
      </c>
      <c r="Q1511" s="35" t="str" cm="1">
        <f t="array" ref="Q1511">VLOOKUP($A1511, TblHospital[],COLUMN(TblHospital[State ID]), FALSE)</f>
        <v>R1012</v>
      </c>
      <c r="R1511" s="31"/>
      <c r="S1511" s="31"/>
      <c r="T1511" s="31"/>
    </row>
    <row r="1512" spans="1:20" x14ac:dyDescent="0.25">
      <c r="A1512" s="39" t="str">
        <f>TblNames[[#This Row],[Customer ID]]</f>
        <v>Id1511</v>
      </c>
      <c r="B1512" s="29" t="str" cm="1">
        <f t="array" ref="B1512">VLOOKUP($A1512, TblNames[], COLUMN(TblNames[First Name]), FALSE)</f>
        <v>Matthew</v>
      </c>
      <c r="C1512" s="29" cm="1">
        <f t="array" ref="C1512">VLOOKUP($A1512, TblMedical[], COLUMN(TblMedical[HBA1C]), FALSE)</f>
        <v>4.47</v>
      </c>
      <c r="D1512" s="34" cm="1">
        <f t="array" ref="D1512">VLOOKUP($A1512, TblHospital[], COLUMN(TblHospital[Charges]), FALSE)</f>
        <v>6837.37</v>
      </c>
      <c r="E1512" s="40" cm="1">
        <f t="array" ref="E1512">VLOOKUP($A1512, TblHospital[], COLUMN(TblHospital[Age]), FALSE)</f>
        <v>44</v>
      </c>
      <c r="F1512" s="29" cm="1">
        <f t="array" ref="F1512">VLOOKUP($A1512, TblMedical[], COLUMN(TblMedical[BMI]), FALSE)</f>
        <v>26.03</v>
      </c>
      <c r="G1512" s="29" t="str" cm="1">
        <f t="array" ref="G1512">VLOOKUP($A1512, TblMedical[], COLUMN(TblMedical[Heart Issues]), FALSE)</f>
        <v>No</v>
      </c>
      <c r="H1512" s="29" t="str" cm="1">
        <f t="array" ref="H1512">VLOOKUP($A1512, TblMedical[], COLUMN(TblMedical[Any Transplants]), FALSE)</f>
        <v>No</v>
      </c>
      <c r="I1512" s="29" t="str" cm="1">
        <f t="array" ref="I1512">VLOOKUP($A1512, TblMedical[], COLUMN(TblMedical[Cancer history]), FALSE)</f>
        <v>Yes</v>
      </c>
      <c r="J1512" s="29">
        <f>VLOOKUP($A1512, TblMedical[], 9, FALSE)</f>
        <v>1</v>
      </c>
      <c r="K1512" s="29" t="str" cm="1">
        <f t="array" ref="K1512">VLOOKUP($A1512, TblMedical[], COLUMN(TblMedical[Smoker]), FALSE)</f>
        <v>No</v>
      </c>
      <c r="L1512" s="29" t="str" cm="1">
        <f t="array" ref="L1512">VLOOKUP($A1512, TblMedical[], COLUMN(TblMedical[Weight Status]), FALSE)</f>
        <v>Overweight</v>
      </c>
      <c r="M1512" s="29" t="str" cm="1">
        <f t="array" ref="M1512">VLOOKUP($A1512, TblMedical[], COLUMN(TblMedical[Diabetes Status]), FALSE)</f>
        <v>Normal</v>
      </c>
      <c r="N1512" s="30" cm="1">
        <f t="array" ref="N1512">VLOOKUP($A1512, TblHospital[], COLUMN(TblHospital[DateofBirth]), FALSE)</f>
        <v>29051</v>
      </c>
      <c r="O1512" s="35" t="str" cm="1">
        <f t="array" ref="O1512">VLOOKUP($A1512, TblHospital[], COLUMN(TblHospital[Hospital tier]), FALSE)</f>
        <v>tier - 3</v>
      </c>
      <c r="P1512" s="35" t="str" cm="1">
        <f t="array" ref="P1512">VLOOKUP($A1512, TblHospital[], COLUMN(TblHospital[City tier]), FALSE)</f>
        <v>tier - 1</v>
      </c>
      <c r="Q1512" s="35" t="str" cm="1">
        <f t="array" ref="Q1512">VLOOKUP($A1512, TblHospital[],COLUMN(TblHospital[State ID]), FALSE)</f>
        <v>R1016</v>
      </c>
      <c r="R1512" s="31"/>
      <c r="S1512" s="31"/>
      <c r="T1512" s="31"/>
    </row>
    <row r="1513" spans="1:20" x14ac:dyDescent="0.25">
      <c r="A1513" s="39" t="str">
        <f>TblNames[[#This Row],[Customer ID]]</f>
        <v>Id1512</v>
      </c>
      <c r="B1513" s="29" t="str" cm="1">
        <f t="array" ref="B1513">VLOOKUP($A1513, TblNames[], COLUMN(TblNames[First Name]), FALSE)</f>
        <v>Luke</v>
      </c>
      <c r="C1513" s="29" cm="1">
        <f t="array" ref="C1513">VLOOKUP($A1513, TblMedical[], COLUMN(TblMedical[HBA1C]), FALSE)</f>
        <v>6.26</v>
      </c>
      <c r="D1513" s="34" cm="1">
        <f t="array" ref="D1513">VLOOKUP($A1513, TblHospital[], COLUMN(TblHospital[Charges]), FALSE)</f>
        <v>6827.69</v>
      </c>
      <c r="E1513" s="40" cm="1">
        <f t="array" ref="E1513">VLOOKUP($A1513, TblHospital[], COLUMN(TblHospital[Age]), FALSE)</f>
        <v>29</v>
      </c>
      <c r="F1513" s="29" cm="1">
        <f t="array" ref="F1513">VLOOKUP($A1513, TblMedical[], COLUMN(TblMedical[BMI]), FALSE)</f>
        <v>34.51</v>
      </c>
      <c r="G1513" s="29" t="str" cm="1">
        <f t="array" ref="G1513">VLOOKUP($A1513, TblMedical[], COLUMN(TblMedical[Heart Issues]), FALSE)</f>
        <v>No</v>
      </c>
      <c r="H1513" s="29" t="str" cm="1">
        <f t="array" ref="H1513">VLOOKUP($A1513, TblMedical[], COLUMN(TblMedical[Any Transplants]), FALSE)</f>
        <v>No</v>
      </c>
      <c r="I1513" s="29" t="str" cm="1">
        <f t="array" ref="I1513">VLOOKUP($A1513, TblMedical[], COLUMN(TblMedical[Cancer history]), FALSE)</f>
        <v>No</v>
      </c>
      <c r="J1513" s="29">
        <f>VLOOKUP($A1513, TblMedical[], 9, FALSE)</f>
        <v>0</v>
      </c>
      <c r="K1513" s="29" t="str" cm="1">
        <f t="array" ref="K1513">VLOOKUP($A1513, TblMedical[], COLUMN(TblMedical[Smoker]), FALSE)</f>
        <v>No</v>
      </c>
      <c r="L1513" s="29" t="str" cm="1">
        <f t="array" ref="L1513">VLOOKUP($A1513, TblMedical[], COLUMN(TblMedical[Weight Status]), FALSE)</f>
        <v>Obesity</v>
      </c>
      <c r="M1513" s="29" t="str" cm="1">
        <f t="array" ref="M1513">VLOOKUP($A1513, TblMedical[], COLUMN(TblMedical[Diabetes Status]), FALSE)</f>
        <v>Prediabetes</v>
      </c>
      <c r="N1513" s="30" cm="1">
        <f t="array" ref="N1513">VLOOKUP($A1513, TblHospital[], COLUMN(TblHospital[DateofBirth]), FALSE)</f>
        <v>34523</v>
      </c>
      <c r="O1513" s="35" t="str" cm="1">
        <f t="array" ref="O1513">VLOOKUP($A1513, TblHospital[], COLUMN(TblHospital[Hospital tier]), FALSE)</f>
        <v>tier - 2</v>
      </c>
      <c r="P1513" s="35" t="str" cm="1">
        <f t="array" ref="P1513">VLOOKUP($A1513, TblHospital[], COLUMN(TblHospital[City tier]), FALSE)</f>
        <v>tier - 2</v>
      </c>
      <c r="Q1513" s="35" t="str" cm="1">
        <f t="array" ref="Q1513">VLOOKUP($A1513, TblHospital[],COLUMN(TblHospital[State ID]), FALSE)</f>
        <v>R1021</v>
      </c>
      <c r="R1513" s="31"/>
      <c r="S1513" s="31"/>
      <c r="T1513" s="31"/>
    </row>
    <row r="1514" spans="1:20" x14ac:dyDescent="0.25">
      <c r="A1514" s="39" t="str">
        <f>TblNames[[#This Row],[Customer ID]]</f>
        <v>Id1513</v>
      </c>
      <c r="B1514" s="29" t="str" cm="1">
        <f t="array" ref="B1514">VLOOKUP($A1514, TblNames[], COLUMN(TblNames[First Name]), FALSE)</f>
        <v>Leigh</v>
      </c>
      <c r="C1514" s="29" cm="1">
        <f t="array" ref="C1514">VLOOKUP($A1514, TblMedical[], COLUMN(TblMedical[HBA1C]), FALSE)</f>
        <v>11.58</v>
      </c>
      <c r="D1514" s="34" cm="1">
        <f t="array" ref="D1514">VLOOKUP($A1514, TblHospital[], COLUMN(TblHospital[Charges]), FALSE)</f>
        <v>6809.46</v>
      </c>
      <c r="E1514" s="40" cm="1">
        <f t="array" ref="E1514">VLOOKUP($A1514, TblHospital[], COLUMN(TblHospital[Age]), FALSE)</f>
        <v>47</v>
      </c>
      <c r="F1514" s="29" cm="1">
        <f t="array" ref="F1514">VLOOKUP($A1514, TblMedical[], COLUMN(TblMedical[BMI]), FALSE)</f>
        <v>19.32</v>
      </c>
      <c r="G1514" s="29" t="str" cm="1">
        <f t="array" ref="G1514">VLOOKUP($A1514, TblMedical[], COLUMN(TblMedical[Heart Issues]), FALSE)</f>
        <v>Yes</v>
      </c>
      <c r="H1514" s="29" t="str" cm="1">
        <f t="array" ref="H1514">VLOOKUP($A1514, TblMedical[], COLUMN(TblMedical[Any Transplants]), FALSE)</f>
        <v>No</v>
      </c>
      <c r="I1514" s="29" t="str" cm="1">
        <f t="array" ref="I1514">VLOOKUP($A1514, TblMedical[], COLUMN(TblMedical[Cancer history]), FALSE)</f>
        <v>No</v>
      </c>
      <c r="J1514" s="29">
        <f>VLOOKUP($A1514, TblMedical[], 9, FALSE)</f>
        <v>1</v>
      </c>
      <c r="K1514" s="29" t="str" cm="1">
        <f t="array" ref="K1514">VLOOKUP($A1514, TblMedical[], COLUMN(TblMedical[Smoker]), FALSE)</f>
        <v>No</v>
      </c>
      <c r="L1514" s="29" t="str" cm="1">
        <f t="array" ref="L1514">VLOOKUP($A1514, TblMedical[], COLUMN(TblMedical[Weight Status]), FALSE)</f>
        <v>Normal Weight</v>
      </c>
      <c r="M1514" s="29" t="str" cm="1">
        <f t="array" ref="M1514">VLOOKUP($A1514, TblMedical[], COLUMN(TblMedical[Diabetes Status]), FALSE)</f>
        <v>Diabetes</v>
      </c>
      <c r="N1514" s="30" cm="1">
        <f t="array" ref="N1514">VLOOKUP($A1514, TblHospital[], COLUMN(TblHospital[DateofBirth]), FALSE)</f>
        <v>27623</v>
      </c>
      <c r="O1514" s="35" t="str" cm="1">
        <f t="array" ref="O1514">VLOOKUP($A1514, TblHospital[], COLUMN(TblHospital[Hospital tier]), FALSE)</f>
        <v>tier - 2</v>
      </c>
      <c r="P1514" s="35" t="str" cm="1">
        <f t="array" ref="P1514">VLOOKUP($A1514, TblHospital[], COLUMN(TblHospital[City tier]), FALSE)</f>
        <v>tier - 1</v>
      </c>
      <c r="Q1514" s="35" t="str" cm="1">
        <f t="array" ref="Q1514">VLOOKUP($A1514, TblHospital[],COLUMN(TblHospital[State ID]), FALSE)</f>
        <v>R1012</v>
      </c>
      <c r="R1514" s="31"/>
      <c r="S1514" s="31"/>
      <c r="T1514" s="31"/>
    </row>
    <row r="1515" spans="1:20" x14ac:dyDescent="0.25">
      <c r="A1515" s="39" t="str">
        <f>TblNames[[#This Row],[Customer ID]]</f>
        <v>Id1514</v>
      </c>
      <c r="B1515" s="29" t="str" cm="1">
        <f t="array" ref="B1515">VLOOKUP($A1515, TblNames[], COLUMN(TblNames[First Name]), FALSE)</f>
        <v>Yosuke</v>
      </c>
      <c r="C1515" s="29" cm="1">
        <f t="array" ref="C1515">VLOOKUP($A1515, TblMedical[], COLUMN(TblMedical[HBA1C]), FALSE)</f>
        <v>4.3600000000000003</v>
      </c>
      <c r="D1515" s="34" cm="1">
        <f t="array" ref="D1515">VLOOKUP($A1515, TblHospital[], COLUMN(TblHospital[Charges]), FALSE)</f>
        <v>6799.46</v>
      </c>
      <c r="E1515" s="40" cm="1">
        <f t="array" ref="E1515">VLOOKUP($A1515, TblHospital[], COLUMN(TblHospital[Age]), FALSE)</f>
        <v>32</v>
      </c>
      <c r="F1515" s="29" cm="1">
        <f t="array" ref="F1515">VLOOKUP($A1515, TblMedical[], COLUMN(TblMedical[BMI]), FALSE)</f>
        <v>28.5</v>
      </c>
      <c r="G1515" s="29" t="str" cm="1">
        <f t="array" ref="G1515">VLOOKUP($A1515, TblMedical[], COLUMN(TblMedical[Heart Issues]), FALSE)</f>
        <v>No</v>
      </c>
      <c r="H1515" s="29" t="str" cm="1">
        <f t="array" ref="H1515">VLOOKUP($A1515, TblMedical[], COLUMN(TblMedical[Any Transplants]), FALSE)</f>
        <v>No</v>
      </c>
      <c r="I1515" s="29" t="str" cm="1">
        <f t="array" ref="I1515">VLOOKUP($A1515, TblMedical[], COLUMN(TblMedical[Cancer history]), FALSE)</f>
        <v>No</v>
      </c>
      <c r="J1515" s="29">
        <f>VLOOKUP($A1515, TblMedical[], 9, FALSE)</f>
        <v>0</v>
      </c>
      <c r="K1515" s="29" t="str" cm="1">
        <f t="array" ref="K1515">VLOOKUP($A1515, TblMedical[], COLUMN(TblMedical[Smoker]), FALSE)</f>
        <v>No</v>
      </c>
      <c r="L1515" s="29" t="str" cm="1">
        <f t="array" ref="L1515">VLOOKUP($A1515, TblMedical[], COLUMN(TblMedical[Weight Status]), FALSE)</f>
        <v>Overweight</v>
      </c>
      <c r="M1515" s="29" t="str" cm="1">
        <f t="array" ref="M1515">VLOOKUP($A1515, TblMedical[], COLUMN(TblMedical[Diabetes Status]), FALSE)</f>
        <v>Normal</v>
      </c>
      <c r="N1515" s="30" cm="1">
        <f t="array" ref="N1515">VLOOKUP($A1515, TblHospital[], COLUMN(TblHospital[DateofBirth]), FALSE)</f>
        <v>33418</v>
      </c>
      <c r="O1515" s="35" t="str" cm="1">
        <f t="array" ref="O1515">VLOOKUP($A1515, TblHospital[], COLUMN(TblHospital[Hospital tier]), FALSE)</f>
        <v>tier - 1</v>
      </c>
      <c r="P1515" s="35" t="str" cm="1">
        <f t="array" ref="P1515">VLOOKUP($A1515, TblHospital[], COLUMN(TblHospital[City tier]), FALSE)</f>
        <v>tier - 2</v>
      </c>
      <c r="Q1515" s="35" t="str" cm="1">
        <f t="array" ref="Q1515">VLOOKUP($A1515, TblHospital[],COLUMN(TblHospital[State ID]), FALSE)</f>
        <v>R1014</v>
      </c>
      <c r="R1515" s="31"/>
      <c r="S1515" s="31"/>
      <c r="T1515" s="31"/>
    </row>
    <row r="1516" spans="1:20" x14ac:dyDescent="0.25">
      <c r="A1516" s="39" t="str">
        <f>TblNames[[#This Row],[Customer ID]]</f>
        <v>Id1515</v>
      </c>
      <c r="B1516" s="29" t="str" cm="1">
        <f t="array" ref="B1516">VLOOKUP($A1516, TblNames[], COLUMN(TblNames[First Name]), FALSE)</f>
        <v>Matthew</v>
      </c>
      <c r="C1516" s="29" cm="1">
        <f t="array" ref="C1516">VLOOKUP($A1516, TblMedical[], COLUMN(TblMedical[HBA1C]), FALSE)</f>
        <v>4.1399999999999997</v>
      </c>
      <c r="D1516" s="34" cm="1">
        <f t="array" ref="D1516">VLOOKUP($A1516, TblHospital[], COLUMN(TblHospital[Charges]), FALSE)</f>
        <v>6796.86</v>
      </c>
      <c r="E1516" s="40" cm="1">
        <f t="array" ref="E1516">VLOOKUP($A1516, TblHospital[], COLUMN(TblHospital[Age]), FALSE)</f>
        <v>37</v>
      </c>
      <c r="F1516" s="29" cm="1">
        <f t="array" ref="F1516">VLOOKUP($A1516, TblMedical[], COLUMN(TblMedical[BMI]), FALSE)</f>
        <v>30.875</v>
      </c>
      <c r="G1516" s="29" t="str" cm="1">
        <f t="array" ref="G1516">VLOOKUP($A1516, TblMedical[], COLUMN(TblMedical[Heart Issues]), FALSE)</f>
        <v>Yes</v>
      </c>
      <c r="H1516" s="29" t="str" cm="1">
        <f t="array" ref="H1516">VLOOKUP($A1516, TblMedical[], COLUMN(TblMedical[Any Transplants]), FALSE)</f>
        <v>No</v>
      </c>
      <c r="I1516" s="29" t="str" cm="1">
        <f t="array" ref="I1516">VLOOKUP($A1516, TblMedical[], COLUMN(TblMedical[Cancer history]), FALSE)</f>
        <v>No</v>
      </c>
      <c r="J1516" s="29">
        <f>VLOOKUP($A1516, TblMedical[], 9, FALSE)</f>
        <v>0</v>
      </c>
      <c r="K1516" s="29" t="str" cm="1">
        <f t="array" ref="K1516">VLOOKUP($A1516, TblMedical[], COLUMN(TblMedical[Smoker]), FALSE)</f>
        <v>No</v>
      </c>
      <c r="L1516" s="29" t="str" cm="1">
        <f t="array" ref="L1516">VLOOKUP($A1516, TblMedical[], COLUMN(TblMedical[Weight Status]), FALSE)</f>
        <v>Obesity</v>
      </c>
      <c r="M1516" s="29" t="str" cm="1">
        <f t="array" ref="M1516">VLOOKUP($A1516, TblMedical[], COLUMN(TblMedical[Diabetes Status]), FALSE)</f>
        <v>Normal</v>
      </c>
      <c r="N1516" s="30" cm="1">
        <f t="array" ref="N1516">VLOOKUP($A1516, TblHospital[], COLUMN(TblHospital[DateofBirth]), FALSE)</f>
        <v>31405</v>
      </c>
      <c r="O1516" s="35" t="str" cm="1">
        <f t="array" ref="O1516">VLOOKUP($A1516, TblHospital[], COLUMN(TblHospital[Hospital tier]), FALSE)</f>
        <v>tier - 3</v>
      </c>
      <c r="P1516" s="35" t="str" cm="1">
        <f t="array" ref="P1516">VLOOKUP($A1516, TblHospital[], COLUMN(TblHospital[City tier]), FALSE)</f>
        <v>tier - 3</v>
      </c>
      <c r="Q1516" s="35" t="str" cm="1">
        <f t="array" ref="Q1516">VLOOKUP($A1516, TblHospital[],COLUMN(TblHospital[State ID]), FALSE)</f>
        <v>R1012</v>
      </c>
      <c r="R1516" s="31"/>
      <c r="S1516" s="31"/>
      <c r="T1516" s="31"/>
    </row>
    <row r="1517" spans="1:20" x14ac:dyDescent="0.25">
      <c r="A1517" s="39" t="str">
        <f>TblNames[[#This Row],[Customer ID]]</f>
        <v>Id1516</v>
      </c>
      <c r="B1517" s="29" t="str" cm="1">
        <f t="array" ref="B1517">VLOOKUP($A1517, TblNames[], COLUMN(TblNames[First Name]), FALSE)</f>
        <v xml:space="preserve">  Jacob</v>
      </c>
      <c r="C1517" s="29" cm="1">
        <f t="array" ref="C1517">VLOOKUP($A1517, TblMedical[], COLUMN(TblMedical[HBA1C]), FALSE)</f>
        <v>4.38</v>
      </c>
      <c r="D1517" s="34" cm="1">
        <f t="array" ref="D1517">VLOOKUP($A1517, TblHospital[], COLUMN(TblHospital[Charges]), FALSE)</f>
        <v>6781.52</v>
      </c>
      <c r="E1517" s="40" cm="1">
        <f t="array" ref="E1517">VLOOKUP($A1517, TblHospital[], COLUMN(TblHospital[Age]), FALSE)</f>
        <v>42</v>
      </c>
      <c r="F1517" s="29" cm="1">
        <f t="array" ref="F1517">VLOOKUP($A1517, TblMedical[], COLUMN(TblMedical[BMI]), FALSE)</f>
        <v>24.02</v>
      </c>
      <c r="G1517" s="29" t="str" cm="1">
        <f t="array" ref="G1517">VLOOKUP($A1517, TblMedical[], COLUMN(TblMedical[Heart Issues]), FALSE)</f>
        <v>No</v>
      </c>
      <c r="H1517" s="29" t="str" cm="1">
        <f t="array" ref="H1517">VLOOKUP($A1517, TblMedical[], COLUMN(TblMedical[Any Transplants]), FALSE)</f>
        <v>No</v>
      </c>
      <c r="I1517" s="29" t="str" cm="1">
        <f t="array" ref="I1517">VLOOKUP($A1517, TblMedical[], COLUMN(TblMedical[Cancer history]), FALSE)</f>
        <v>No</v>
      </c>
      <c r="J1517" s="29">
        <f>VLOOKUP($A1517, TblMedical[], 9, FALSE)</f>
        <v>0</v>
      </c>
      <c r="K1517" s="29" t="str" cm="1">
        <f t="array" ref="K1517">VLOOKUP($A1517, TblMedical[], COLUMN(TblMedical[Smoker]), FALSE)</f>
        <v>No</v>
      </c>
      <c r="L1517" s="29" t="str" cm="1">
        <f t="array" ref="L1517">VLOOKUP($A1517, TblMedical[], COLUMN(TblMedical[Weight Status]), FALSE)</f>
        <v>Normal Weight</v>
      </c>
      <c r="M1517" s="29" t="str" cm="1">
        <f t="array" ref="M1517">VLOOKUP($A1517, TblMedical[], COLUMN(TblMedical[Diabetes Status]), FALSE)</f>
        <v>Normal</v>
      </c>
      <c r="N1517" s="30" cm="1">
        <f t="array" ref="N1517">VLOOKUP($A1517, TblHospital[], COLUMN(TblHospital[DateofBirth]), FALSE)</f>
        <v>29548</v>
      </c>
      <c r="O1517" s="35" t="str" cm="1">
        <f t="array" ref="O1517">VLOOKUP($A1517, TblHospital[], COLUMN(TblHospital[Hospital tier]), FALSE)</f>
        <v>tier - 2</v>
      </c>
      <c r="P1517" s="35" t="str" cm="1">
        <f t="array" ref="P1517">VLOOKUP($A1517, TblHospital[], COLUMN(TblHospital[City tier]), FALSE)</f>
        <v>tier - 2</v>
      </c>
      <c r="Q1517" s="35" t="str" cm="1">
        <f t="array" ref="Q1517">VLOOKUP($A1517, TblHospital[],COLUMN(TblHospital[State ID]), FALSE)</f>
        <v>R1013</v>
      </c>
      <c r="R1517" s="31"/>
      <c r="S1517" s="31"/>
      <c r="T1517" s="31"/>
    </row>
    <row r="1518" spans="1:20" x14ac:dyDescent="0.25">
      <c r="A1518" s="39" t="str">
        <f>TblNames[[#This Row],[Customer ID]]</f>
        <v>Id1517</v>
      </c>
      <c r="B1518" s="29" t="str" cm="1">
        <f t="array" ref="B1518">VLOOKUP($A1518, TblNames[], COLUMN(TblNames[First Name]), FALSE)</f>
        <v>Jodi</v>
      </c>
      <c r="C1518" s="29" cm="1">
        <f t="array" ref="C1518">VLOOKUP($A1518, TblMedical[], COLUMN(TblMedical[HBA1C]), FALSE)</f>
        <v>11.61</v>
      </c>
      <c r="D1518" s="34" cm="1">
        <f t="array" ref="D1518">VLOOKUP($A1518, TblHospital[], COLUMN(TblHospital[Charges]), FALSE)</f>
        <v>6781.35</v>
      </c>
      <c r="E1518" s="40" cm="1">
        <f t="array" ref="E1518">VLOOKUP($A1518, TblHospital[], COLUMN(TblHospital[Age]), FALSE)</f>
        <v>41</v>
      </c>
      <c r="F1518" s="29" cm="1">
        <f t="array" ref="F1518">VLOOKUP($A1518, TblMedical[], COLUMN(TblMedical[BMI]), FALSE)</f>
        <v>36.08</v>
      </c>
      <c r="G1518" s="29" t="str" cm="1">
        <f t="array" ref="G1518">VLOOKUP($A1518, TblMedical[], COLUMN(TblMedical[Heart Issues]), FALSE)</f>
        <v>Yes</v>
      </c>
      <c r="H1518" s="29" t="str" cm="1">
        <f t="array" ref="H1518">VLOOKUP($A1518, TblMedical[], COLUMN(TblMedical[Any Transplants]), FALSE)</f>
        <v>No</v>
      </c>
      <c r="I1518" s="29" t="str" cm="1">
        <f t="array" ref="I1518">VLOOKUP($A1518, TblMedical[], COLUMN(TblMedical[Cancer history]), FALSE)</f>
        <v>No</v>
      </c>
      <c r="J1518" s="29">
        <f>VLOOKUP($A1518, TblMedical[], 9, FALSE)</f>
        <v>0</v>
      </c>
      <c r="K1518" s="29" t="str" cm="1">
        <f t="array" ref="K1518">VLOOKUP($A1518, TblMedical[], COLUMN(TblMedical[Smoker]), FALSE)</f>
        <v>No</v>
      </c>
      <c r="L1518" s="29" t="str" cm="1">
        <f t="array" ref="L1518">VLOOKUP($A1518, TblMedical[], COLUMN(TblMedical[Weight Status]), FALSE)</f>
        <v>Obesity</v>
      </c>
      <c r="M1518" s="29" t="str" cm="1">
        <f t="array" ref="M1518">VLOOKUP($A1518, TblMedical[], COLUMN(TblMedical[Diabetes Status]), FALSE)</f>
        <v>Diabetes</v>
      </c>
      <c r="N1518" s="30" cm="1">
        <f t="array" ref="N1518">VLOOKUP($A1518, TblHospital[], COLUMN(TblHospital[DateofBirth]), FALSE)</f>
        <v>29867</v>
      </c>
      <c r="O1518" s="35" t="str" cm="1">
        <f t="array" ref="O1518">VLOOKUP($A1518, TblHospital[], COLUMN(TblHospital[Hospital tier]), FALSE)</f>
        <v>tier - 2</v>
      </c>
      <c r="P1518" s="35" t="str" cm="1">
        <f t="array" ref="P1518">VLOOKUP($A1518, TblHospital[], COLUMN(TblHospital[City tier]), FALSE)</f>
        <v>tier - 1</v>
      </c>
      <c r="Q1518" s="35" t="str" cm="1">
        <f t="array" ref="Q1518">VLOOKUP($A1518, TblHospital[],COLUMN(TblHospital[State ID]), FALSE)</f>
        <v>R1013</v>
      </c>
      <c r="R1518" s="31"/>
      <c r="S1518" s="31"/>
      <c r="T1518" s="31"/>
    </row>
    <row r="1519" spans="1:20" x14ac:dyDescent="0.25">
      <c r="A1519" s="39" t="str">
        <f>TblNames[[#This Row],[Customer ID]]</f>
        <v>Id1518</v>
      </c>
      <c r="B1519" s="29" t="str" cm="1">
        <f t="array" ref="B1519">VLOOKUP($A1519, TblNames[], COLUMN(TblNames[First Name]), FALSE)</f>
        <v>Lauren</v>
      </c>
      <c r="C1519" s="29" cm="1">
        <f t="array" ref="C1519">VLOOKUP($A1519, TblMedical[], COLUMN(TblMedical[HBA1C]), FALSE)</f>
        <v>10.59</v>
      </c>
      <c r="D1519" s="34" cm="1">
        <f t="array" ref="D1519">VLOOKUP($A1519, TblHospital[], COLUMN(TblHospital[Charges]), FALSE)</f>
        <v>6775.96</v>
      </c>
      <c r="E1519" s="40" cm="1">
        <f t="array" ref="E1519">VLOOKUP($A1519, TblHospital[], COLUMN(TblHospital[Age]), FALSE)</f>
        <v>41</v>
      </c>
      <c r="F1519" s="29" cm="1">
        <f t="array" ref="F1519">VLOOKUP($A1519, TblMedical[], COLUMN(TblMedical[BMI]), FALSE)</f>
        <v>32.200000000000003</v>
      </c>
      <c r="G1519" s="29" t="str" cm="1">
        <f t="array" ref="G1519">VLOOKUP($A1519, TblMedical[], COLUMN(TblMedical[Heart Issues]), FALSE)</f>
        <v>Yes</v>
      </c>
      <c r="H1519" s="29" t="str" cm="1">
        <f t="array" ref="H1519">VLOOKUP($A1519, TblMedical[], COLUMN(TblMedical[Any Transplants]), FALSE)</f>
        <v>No</v>
      </c>
      <c r="I1519" s="29" t="str" cm="1">
        <f t="array" ref="I1519">VLOOKUP($A1519, TblMedical[], COLUMN(TblMedical[Cancer history]), FALSE)</f>
        <v>No</v>
      </c>
      <c r="J1519" s="29">
        <f>VLOOKUP($A1519, TblMedical[], 9, FALSE)</f>
        <v>0</v>
      </c>
      <c r="K1519" s="29" t="str" cm="1">
        <f t="array" ref="K1519">VLOOKUP($A1519, TblMedical[], COLUMN(TblMedical[Smoker]), FALSE)</f>
        <v>No</v>
      </c>
      <c r="L1519" s="29" t="str" cm="1">
        <f t="array" ref="L1519">VLOOKUP($A1519, TblMedical[], COLUMN(TblMedical[Weight Status]), FALSE)</f>
        <v>Obesity</v>
      </c>
      <c r="M1519" s="29" t="str" cm="1">
        <f t="array" ref="M1519">VLOOKUP($A1519, TblMedical[], COLUMN(TblMedical[Diabetes Status]), FALSE)</f>
        <v>Diabetes</v>
      </c>
      <c r="N1519" s="30" cm="1">
        <f t="array" ref="N1519">VLOOKUP($A1519, TblHospital[], COLUMN(TblHospital[DateofBirth]), FALSE)</f>
        <v>29832</v>
      </c>
      <c r="O1519" s="35" t="str" cm="1">
        <f t="array" ref="O1519">VLOOKUP($A1519, TblHospital[], COLUMN(TblHospital[Hospital tier]), FALSE)</f>
        <v>tier - 2</v>
      </c>
      <c r="P1519" s="35" t="str" cm="1">
        <f t="array" ref="P1519">VLOOKUP($A1519, TblHospital[], COLUMN(TblHospital[City tier]), FALSE)</f>
        <v>tier - 3</v>
      </c>
      <c r="Q1519" s="35" t="str" cm="1">
        <f t="array" ref="Q1519">VLOOKUP($A1519, TblHospital[],COLUMN(TblHospital[State ID]), FALSE)</f>
        <v>R1011</v>
      </c>
      <c r="R1519" s="31"/>
      <c r="S1519" s="31"/>
      <c r="T1519" s="31"/>
    </row>
    <row r="1520" spans="1:20" x14ac:dyDescent="0.25">
      <c r="A1520" s="39" t="str">
        <f>TblNames[[#This Row],[Customer ID]]</f>
        <v>Id1519</v>
      </c>
      <c r="B1520" s="29" t="str" cm="1">
        <f t="array" ref="B1520">VLOOKUP($A1520, TblNames[], COLUMN(TblNames[First Name]), FALSE)</f>
        <v>Misti C</v>
      </c>
      <c r="C1520" s="29" cm="1">
        <f t="array" ref="C1520">VLOOKUP($A1520, TblMedical[], COLUMN(TblMedical[HBA1C]), FALSE)</f>
        <v>11.85</v>
      </c>
      <c r="D1520" s="34" cm="1">
        <f t="array" ref="D1520">VLOOKUP($A1520, TblHospital[], COLUMN(TblHospital[Charges]), FALSE)</f>
        <v>6770.19</v>
      </c>
      <c r="E1520" s="40" cm="1">
        <f t="array" ref="E1520">VLOOKUP($A1520, TblHospital[], COLUMN(TblHospital[Age]), FALSE)</f>
        <v>41</v>
      </c>
      <c r="F1520" s="29" cm="1">
        <f t="array" ref="F1520">VLOOKUP($A1520, TblMedical[], COLUMN(TblMedical[BMI]), FALSE)</f>
        <v>28.05</v>
      </c>
      <c r="G1520" s="29" t="str" cm="1">
        <f t="array" ref="G1520">VLOOKUP($A1520, TblMedical[], COLUMN(TblMedical[Heart Issues]), FALSE)</f>
        <v>Yes</v>
      </c>
      <c r="H1520" s="29" t="str" cm="1">
        <f t="array" ref="H1520">VLOOKUP($A1520, TblMedical[], COLUMN(TblMedical[Any Transplants]), FALSE)</f>
        <v>No</v>
      </c>
      <c r="I1520" s="29" t="str" cm="1">
        <f t="array" ref="I1520">VLOOKUP($A1520, TblMedical[], COLUMN(TblMedical[Cancer history]), FALSE)</f>
        <v>No</v>
      </c>
      <c r="J1520" s="29">
        <f>VLOOKUP($A1520, TblMedical[], 9, FALSE)</f>
        <v>0</v>
      </c>
      <c r="K1520" s="29" t="str" cm="1">
        <f t="array" ref="K1520">VLOOKUP($A1520, TblMedical[], COLUMN(TblMedical[Smoker]), FALSE)</f>
        <v>No</v>
      </c>
      <c r="L1520" s="29" t="str" cm="1">
        <f t="array" ref="L1520">VLOOKUP($A1520, TblMedical[], COLUMN(TblMedical[Weight Status]), FALSE)</f>
        <v>Overweight</v>
      </c>
      <c r="M1520" s="29" t="str" cm="1">
        <f t="array" ref="M1520">VLOOKUP($A1520, TblMedical[], COLUMN(TblMedical[Diabetes Status]), FALSE)</f>
        <v>Diabetes</v>
      </c>
      <c r="N1520" s="30" cm="1">
        <f t="array" ref="N1520">VLOOKUP($A1520, TblHospital[], COLUMN(TblHospital[DateofBirth]), FALSE)</f>
        <v>29850</v>
      </c>
      <c r="O1520" s="35" t="str" cm="1">
        <f t="array" ref="O1520">VLOOKUP($A1520, TblHospital[], COLUMN(TblHospital[Hospital tier]), FALSE)</f>
        <v>tier - 2</v>
      </c>
      <c r="P1520" s="35" t="str" cm="1">
        <f t="array" ref="P1520">VLOOKUP($A1520, TblHospital[], COLUMN(TblHospital[City tier]), FALSE)</f>
        <v>tier - 3</v>
      </c>
      <c r="Q1520" s="35" t="str" cm="1">
        <f t="array" ref="Q1520">VLOOKUP($A1520, TblHospital[],COLUMN(TblHospital[State ID]), FALSE)</f>
        <v>R1013</v>
      </c>
      <c r="R1520" s="31"/>
      <c r="S1520" s="31"/>
      <c r="T1520" s="31"/>
    </row>
    <row r="1521" spans="1:20" x14ac:dyDescent="0.25">
      <c r="A1521" s="39" t="str">
        <f>TblNames[[#This Row],[Customer ID]]</f>
        <v>Id1520</v>
      </c>
      <c r="B1521" s="29" t="str" cm="1">
        <f t="array" ref="B1521">VLOOKUP($A1521, TblNames[], COLUMN(TblNames[First Name]), FALSE)</f>
        <v>Angela J</v>
      </c>
      <c r="C1521" s="29" cm="1">
        <f t="array" ref="C1521">VLOOKUP($A1521, TblMedical[], COLUMN(TblMedical[HBA1C]), FALSE)</f>
        <v>5.46</v>
      </c>
      <c r="D1521" s="34" cm="1">
        <f t="array" ref="D1521">VLOOKUP($A1521, TblHospital[], COLUMN(TblHospital[Charges]), FALSE)</f>
        <v>6753.04</v>
      </c>
      <c r="E1521" s="40" cm="1">
        <f t="array" ref="E1521">VLOOKUP($A1521, TblHospital[], COLUMN(TblHospital[Age]), FALSE)</f>
        <v>34</v>
      </c>
      <c r="F1521" s="29" cm="1">
        <f t="array" ref="F1521">VLOOKUP($A1521, TblMedical[], COLUMN(TblMedical[BMI]), FALSE)</f>
        <v>19</v>
      </c>
      <c r="G1521" s="29" t="str" cm="1">
        <f t="array" ref="G1521">VLOOKUP($A1521, TblMedical[], COLUMN(TblMedical[Heart Issues]), FALSE)</f>
        <v>Yes</v>
      </c>
      <c r="H1521" s="29" t="str" cm="1">
        <f t="array" ref="H1521">VLOOKUP($A1521, TblMedical[], COLUMN(TblMedical[Any Transplants]), FALSE)</f>
        <v>No</v>
      </c>
      <c r="I1521" s="29" t="str" cm="1">
        <f t="array" ref="I1521">VLOOKUP($A1521, TblMedical[], COLUMN(TblMedical[Cancer history]), FALSE)</f>
        <v>No</v>
      </c>
      <c r="J1521" s="29">
        <f>VLOOKUP($A1521, TblMedical[], 9, FALSE)</f>
        <v>1</v>
      </c>
      <c r="K1521" s="29" t="str" cm="1">
        <f t="array" ref="K1521">VLOOKUP($A1521, TblMedical[], COLUMN(TblMedical[Smoker]), FALSE)</f>
        <v>No</v>
      </c>
      <c r="L1521" s="29" t="str" cm="1">
        <f t="array" ref="L1521">VLOOKUP($A1521, TblMedical[], COLUMN(TblMedical[Weight Status]), FALSE)</f>
        <v>Normal Weight</v>
      </c>
      <c r="M1521" s="29" t="str" cm="1">
        <f t="array" ref="M1521">VLOOKUP($A1521, TblMedical[], COLUMN(TblMedical[Diabetes Status]), FALSE)</f>
        <v>Normal</v>
      </c>
      <c r="N1521" s="30" cm="1">
        <f t="array" ref="N1521">VLOOKUP($A1521, TblHospital[], COLUMN(TblHospital[DateofBirth]), FALSE)</f>
        <v>32426</v>
      </c>
      <c r="O1521" s="35" t="str" cm="1">
        <f t="array" ref="O1521">VLOOKUP($A1521, TblHospital[], COLUMN(TblHospital[Hospital tier]), FALSE)</f>
        <v>tier - 2</v>
      </c>
      <c r="P1521" s="35" t="str" cm="1">
        <f t="array" ref="P1521">VLOOKUP($A1521, TblHospital[], COLUMN(TblHospital[City tier]), FALSE)</f>
        <v>tier - 2</v>
      </c>
      <c r="Q1521" s="35" t="str" cm="1">
        <f t="array" ref="Q1521">VLOOKUP($A1521, TblHospital[],COLUMN(TblHospital[State ID]), FALSE)</f>
        <v>R1024</v>
      </c>
      <c r="R1521" s="31"/>
      <c r="S1521" s="31"/>
      <c r="T1521" s="31"/>
    </row>
    <row r="1522" spans="1:20" x14ac:dyDescent="0.25">
      <c r="A1522" s="39" t="str">
        <f>TblNames[[#This Row],[Customer ID]]</f>
        <v>Id1521</v>
      </c>
      <c r="B1522" s="29" t="str" cm="1">
        <f t="array" ref="B1522">VLOOKUP($A1522, TblNames[], COLUMN(TblNames[First Name]), FALSE)</f>
        <v>Jonathan D</v>
      </c>
      <c r="C1522" s="29" cm="1">
        <f t="array" ref="C1522">VLOOKUP($A1522, TblMedical[], COLUMN(TblMedical[HBA1C]), FALSE)</f>
        <v>4.54</v>
      </c>
      <c r="D1522" s="34" cm="1">
        <f t="array" ref="D1522">VLOOKUP($A1522, TblHospital[], COLUMN(TblHospital[Charges]), FALSE)</f>
        <v>6750.27</v>
      </c>
      <c r="E1522" s="40" cm="1">
        <f t="array" ref="E1522">VLOOKUP($A1522, TblHospital[], COLUMN(TblHospital[Age]), FALSE)</f>
        <v>56</v>
      </c>
      <c r="F1522" s="29" cm="1">
        <f t="array" ref="F1522">VLOOKUP($A1522, TblMedical[], COLUMN(TblMedical[BMI]), FALSE)</f>
        <v>16.13</v>
      </c>
      <c r="G1522" s="29" t="str" cm="1">
        <f t="array" ref="G1522">VLOOKUP($A1522, TblMedical[], COLUMN(TblMedical[Heart Issues]), FALSE)</f>
        <v>Yes</v>
      </c>
      <c r="H1522" s="29" t="str" cm="1">
        <f t="array" ref="H1522">VLOOKUP($A1522, TblMedical[], COLUMN(TblMedical[Any Transplants]), FALSE)</f>
        <v>No</v>
      </c>
      <c r="I1522" s="29" t="str" cm="1">
        <f t="array" ref="I1522">VLOOKUP($A1522, TblMedical[], COLUMN(TblMedical[Cancer history]), FALSE)</f>
        <v>No</v>
      </c>
      <c r="J1522" s="29">
        <f>VLOOKUP($A1522, TblMedical[], 9, FALSE)</f>
        <v>2</v>
      </c>
      <c r="K1522" s="29" t="str" cm="1">
        <f t="array" ref="K1522">VLOOKUP($A1522, TblMedical[], COLUMN(TblMedical[Smoker]), FALSE)</f>
        <v>No</v>
      </c>
      <c r="L1522" s="29" t="str" cm="1">
        <f t="array" ref="L1522">VLOOKUP($A1522, TblMedical[], COLUMN(TblMedical[Weight Status]), FALSE)</f>
        <v>Underweight</v>
      </c>
      <c r="M1522" s="29" t="str" cm="1">
        <f t="array" ref="M1522">VLOOKUP($A1522, TblMedical[], COLUMN(TblMedical[Diabetes Status]), FALSE)</f>
        <v>Normal</v>
      </c>
      <c r="N1522" s="30" cm="1">
        <f t="array" ref="N1522">VLOOKUP($A1522, TblHospital[], COLUMN(TblHospital[DateofBirth]), FALSE)</f>
        <v>24450</v>
      </c>
      <c r="O1522" s="35" t="str" cm="1">
        <f t="array" ref="O1522">VLOOKUP($A1522, TblHospital[], COLUMN(TblHospital[Hospital tier]), FALSE)</f>
        <v>tier - 3</v>
      </c>
      <c r="P1522" s="35" t="str" cm="1">
        <f t="array" ref="P1522">VLOOKUP($A1522, TblHospital[], COLUMN(TblHospital[City tier]), FALSE)</f>
        <v>tier - 2</v>
      </c>
      <c r="Q1522" s="35" t="str" cm="1">
        <f t="array" ref="Q1522">VLOOKUP($A1522, TblHospital[],COLUMN(TblHospital[State ID]), FALSE)</f>
        <v>R1013</v>
      </c>
      <c r="R1522" s="31"/>
      <c r="S1522" s="31"/>
      <c r="T1522" s="31"/>
    </row>
    <row r="1523" spans="1:20" x14ac:dyDescent="0.25">
      <c r="A1523" s="39" t="str">
        <f>TblNames[[#This Row],[Customer ID]]</f>
        <v>Id1522</v>
      </c>
      <c r="B1523" s="29" t="str" cm="1">
        <f t="array" ref="B1523">VLOOKUP($A1523, TblNames[], COLUMN(TblNames[First Name]), FALSE)</f>
        <v>Victoria</v>
      </c>
      <c r="C1523" s="29" cm="1">
        <f t="array" ref="C1523">VLOOKUP($A1523, TblMedical[], COLUMN(TblMedical[HBA1C]), FALSE)</f>
        <v>11.98</v>
      </c>
      <c r="D1523" s="34" cm="1">
        <f t="array" ref="D1523">VLOOKUP($A1523, TblHospital[], COLUMN(TblHospital[Charges]), FALSE)</f>
        <v>6749.63</v>
      </c>
      <c r="E1523" s="40" cm="1">
        <f t="array" ref="E1523">VLOOKUP($A1523, TblHospital[], COLUMN(TblHospital[Age]), FALSE)</f>
        <v>53</v>
      </c>
      <c r="F1523" s="29" cm="1">
        <f t="array" ref="F1523">VLOOKUP($A1523, TblMedical[], COLUMN(TblMedical[BMI]), FALSE)</f>
        <v>18.77</v>
      </c>
      <c r="G1523" s="29" t="str" cm="1">
        <f t="array" ref="G1523">VLOOKUP($A1523, TblMedical[], COLUMN(TblMedical[Heart Issues]), FALSE)</f>
        <v>Yes</v>
      </c>
      <c r="H1523" s="29" t="str" cm="1">
        <f t="array" ref="H1523">VLOOKUP($A1523, TblMedical[], COLUMN(TblMedical[Any Transplants]), FALSE)</f>
        <v>No</v>
      </c>
      <c r="I1523" s="29" t="str" cm="1">
        <f t="array" ref="I1523">VLOOKUP($A1523, TblMedical[], COLUMN(TblMedical[Cancer history]), FALSE)</f>
        <v>No</v>
      </c>
      <c r="J1523" s="29">
        <f>VLOOKUP($A1523, TblMedical[], 9, FALSE)</f>
        <v>2</v>
      </c>
      <c r="K1523" s="29" t="str" cm="1">
        <f t="array" ref="K1523">VLOOKUP($A1523, TblMedical[], COLUMN(TblMedical[Smoker]), FALSE)</f>
        <v>No</v>
      </c>
      <c r="L1523" s="29" t="str" cm="1">
        <f t="array" ref="L1523">VLOOKUP($A1523, TblMedical[], COLUMN(TblMedical[Weight Status]), FALSE)</f>
        <v>Normal Weight</v>
      </c>
      <c r="M1523" s="29" t="str" cm="1">
        <f t="array" ref="M1523">VLOOKUP($A1523, TblMedical[], COLUMN(TblMedical[Diabetes Status]), FALSE)</f>
        <v>Diabetes</v>
      </c>
      <c r="N1523" s="30" cm="1">
        <f t="array" ref="N1523">VLOOKUP($A1523, TblHospital[], COLUMN(TblHospital[DateofBirth]), FALSE)</f>
        <v>25736</v>
      </c>
      <c r="O1523" s="35" t="str" cm="1">
        <f t="array" ref="O1523">VLOOKUP($A1523, TblHospital[], COLUMN(TblHospital[Hospital tier]), FALSE)</f>
        <v>tier - 2</v>
      </c>
      <c r="P1523" s="35" t="str" cm="1">
        <f t="array" ref="P1523">VLOOKUP($A1523, TblHospital[], COLUMN(TblHospital[City tier]), FALSE)</f>
        <v>tier - 1</v>
      </c>
      <c r="Q1523" s="35" t="str" cm="1">
        <f t="array" ref="Q1523">VLOOKUP($A1523, TblHospital[],COLUMN(TblHospital[State ID]), FALSE)</f>
        <v>R1013</v>
      </c>
      <c r="R1523" s="31"/>
      <c r="S1523" s="31"/>
      <c r="T1523" s="31"/>
    </row>
    <row r="1524" spans="1:20" x14ac:dyDescent="0.25">
      <c r="A1524" s="39" t="str">
        <f>TblNames[[#This Row],[Customer ID]]</f>
        <v>Id1523</v>
      </c>
      <c r="B1524" s="29" t="str" cm="1">
        <f t="array" ref="B1524">VLOOKUP($A1524, TblNames[], COLUMN(TblNames[First Name]), FALSE)</f>
        <v>Adrian R</v>
      </c>
      <c r="C1524" s="29" cm="1">
        <f t="array" ref="C1524">VLOOKUP($A1524, TblMedical[], COLUMN(TblMedical[HBA1C]), FALSE)</f>
        <v>6.59</v>
      </c>
      <c r="D1524" s="34" cm="1">
        <f t="array" ref="D1524">VLOOKUP($A1524, TblHospital[], COLUMN(TblHospital[Charges]), FALSE)</f>
        <v>6748.59</v>
      </c>
      <c r="E1524" s="40" cm="1">
        <f t="array" ref="E1524">VLOOKUP($A1524, TblHospital[], COLUMN(TblHospital[Age]), FALSE)</f>
        <v>37</v>
      </c>
      <c r="F1524" s="29" cm="1">
        <f t="array" ref="F1524">VLOOKUP($A1524, TblMedical[], COLUMN(TblMedical[BMI]), FALSE)</f>
        <v>28.88</v>
      </c>
      <c r="G1524" s="29" t="str" cm="1">
        <f t="array" ref="G1524">VLOOKUP($A1524, TblMedical[], COLUMN(TblMedical[Heart Issues]), FALSE)</f>
        <v>Yes</v>
      </c>
      <c r="H1524" s="29" t="str" cm="1">
        <f t="array" ref="H1524">VLOOKUP($A1524, TblMedical[], COLUMN(TblMedical[Any Transplants]), FALSE)</f>
        <v>No</v>
      </c>
      <c r="I1524" s="29" t="str" cm="1">
        <f t="array" ref="I1524">VLOOKUP($A1524, TblMedical[], COLUMN(TblMedical[Cancer history]), FALSE)</f>
        <v>No</v>
      </c>
      <c r="J1524" s="29">
        <f>VLOOKUP($A1524, TblMedical[], 9, FALSE)</f>
        <v>1</v>
      </c>
      <c r="K1524" s="29" t="str" cm="1">
        <f t="array" ref="K1524">VLOOKUP($A1524, TblMedical[], COLUMN(TblMedical[Smoker]), FALSE)</f>
        <v>No</v>
      </c>
      <c r="L1524" s="29" t="str" cm="1">
        <f t="array" ref="L1524">VLOOKUP($A1524, TblMedical[], COLUMN(TblMedical[Weight Status]), FALSE)</f>
        <v>Overweight</v>
      </c>
      <c r="M1524" s="29" t="str" cm="1">
        <f t="array" ref="M1524">VLOOKUP($A1524, TblMedical[], COLUMN(TblMedical[Diabetes Status]), FALSE)</f>
        <v>Prediabetes</v>
      </c>
      <c r="N1524" s="30" cm="1">
        <f t="array" ref="N1524">VLOOKUP($A1524, TblHospital[], COLUMN(TblHospital[DateofBirth]), FALSE)</f>
        <v>31568</v>
      </c>
      <c r="O1524" s="35" t="str" cm="1">
        <f t="array" ref="O1524">VLOOKUP($A1524, TblHospital[], COLUMN(TblHospital[Hospital tier]), FALSE)</f>
        <v>tier - 3</v>
      </c>
      <c r="P1524" s="35" t="str" cm="1">
        <f t="array" ref="P1524">VLOOKUP($A1524, TblHospital[], COLUMN(TblHospital[City tier]), FALSE)</f>
        <v>tier - 1</v>
      </c>
      <c r="Q1524" s="35" t="str" cm="1">
        <f t="array" ref="Q1524">VLOOKUP($A1524, TblHospital[],COLUMN(TblHospital[State ID]), FALSE)</f>
        <v>R1016</v>
      </c>
      <c r="R1524" s="31"/>
      <c r="S1524" s="31"/>
      <c r="T1524" s="31"/>
    </row>
    <row r="1525" spans="1:20" x14ac:dyDescent="0.25">
      <c r="A1525" s="39" t="str">
        <f>TblNames[[#This Row],[Customer ID]]</f>
        <v>Id1524</v>
      </c>
      <c r="B1525" s="29" t="str" cm="1">
        <f t="array" ref="B1525">VLOOKUP($A1525, TblNames[], COLUMN(TblNames[First Name]), FALSE)</f>
        <v>Andrew</v>
      </c>
      <c r="C1525" s="29" cm="1">
        <f t="array" ref="C1525">VLOOKUP($A1525, TblMedical[], COLUMN(TblMedical[HBA1C]), FALSE)</f>
        <v>10.83</v>
      </c>
      <c r="D1525" s="34" cm="1">
        <f t="array" ref="D1525">VLOOKUP($A1525, TblHospital[], COLUMN(TblHospital[Charges]), FALSE)</f>
        <v>6746.74</v>
      </c>
      <c r="E1525" s="40" cm="1">
        <f t="array" ref="E1525">VLOOKUP($A1525, TblHospital[], COLUMN(TblHospital[Age]), FALSE)</f>
        <v>36</v>
      </c>
      <c r="F1525" s="29" cm="1">
        <f t="array" ref="F1525">VLOOKUP($A1525, TblMedical[], COLUMN(TblMedical[BMI]), FALSE)</f>
        <v>27.55</v>
      </c>
      <c r="G1525" s="29" t="str" cm="1">
        <f t="array" ref="G1525">VLOOKUP($A1525, TblMedical[], COLUMN(TblMedical[Heart Issues]), FALSE)</f>
        <v>Yes</v>
      </c>
      <c r="H1525" s="29" t="str" cm="1">
        <f t="array" ref="H1525">VLOOKUP($A1525, TblMedical[], COLUMN(TblMedical[Any Transplants]), FALSE)</f>
        <v>No</v>
      </c>
      <c r="I1525" s="29" t="str" cm="1">
        <f t="array" ref="I1525">VLOOKUP($A1525, TblMedical[], COLUMN(TblMedical[Cancer history]), FALSE)</f>
        <v>No</v>
      </c>
      <c r="J1525" s="29">
        <f>VLOOKUP($A1525, TblMedical[], 9, FALSE)</f>
        <v>1</v>
      </c>
      <c r="K1525" s="29" t="str" cm="1">
        <f t="array" ref="K1525">VLOOKUP($A1525, TblMedical[], COLUMN(TblMedical[Smoker]), FALSE)</f>
        <v>No</v>
      </c>
      <c r="L1525" s="29" t="str" cm="1">
        <f t="array" ref="L1525">VLOOKUP($A1525, TblMedical[], COLUMN(TblMedical[Weight Status]), FALSE)</f>
        <v>Overweight</v>
      </c>
      <c r="M1525" s="29" t="str" cm="1">
        <f t="array" ref="M1525">VLOOKUP($A1525, TblMedical[], COLUMN(TblMedical[Diabetes Status]), FALSE)</f>
        <v>Diabetes</v>
      </c>
      <c r="N1525" s="30" cm="1">
        <f t="array" ref="N1525">VLOOKUP($A1525, TblHospital[], COLUMN(TblHospital[DateofBirth]), FALSE)</f>
        <v>31631</v>
      </c>
      <c r="O1525" s="35" t="str" cm="1">
        <f t="array" ref="O1525">VLOOKUP($A1525, TblHospital[], COLUMN(TblHospital[Hospital tier]), FALSE)</f>
        <v>tier - 3</v>
      </c>
      <c r="P1525" s="35" t="str" cm="1">
        <f t="array" ref="P1525">VLOOKUP($A1525, TblHospital[], COLUMN(TblHospital[City tier]), FALSE)</f>
        <v>tier - 2</v>
      </c>
      <c r="Q1525" s="35" t="str" cm="1">
        <f t="array" ref="Q1525">VLOOKUP($A1525, TblHospital[],COLUMN(TblHospital[State ID]), FALSE)</f>
        <v>R1016</v>
      </c>
      <c r="R1525" s="31"/>
      <c r="S1525" s="31"/>
      <c r="T1525" s="31"/>
    </row>
    <row r="1526" spans="1:20" x14ac:dyDescent="0.25">
      <c r="A1526" s="39" t="str">
        <f>TblNames[[#This Row],[Customer ID]]</f>
        <v>Id1525</v>
      </c>
      <c r="B1526" s="29" t="str" cm="1">
        <f t="array" ref="B1526">VLOOKUP($A1526, TblNames[], COLUMN(TblNames[First Name]), FALSE)</f>
        <v>Jason A</v>
      </c>
      <c r="C1526" s="29" cm="1">
        <f t="array" ref="C1526">VLOOKUP($A1526, TblMedical[], COLUMN(TblMedical[HBA1C]), FALSE)</f>
        <v>8.6</v>
      </c>
      <c r="D1526" s="34" cm="1">
        <f t="array" ref="D1526">VLOOKUP($A1526, TblHospital[], COLUMN(TblHospital[Charges]), FALSE)</f>
        <v>6738.84</v>
      </c>
      <c r="E1526" s="40" cm="1">
        <f t="array" ref="E1526">VLOOKUP($A1526, TblHospital[], COLUMN(TblHospital[Age]), FALSE)</f>
        <v>55</v>
      </c>
      <c r="F1526" s="29" cm="1">
        <f t="array" ref="F1526">VLOOKUP($A1526, TblMedical[], COLUMN(TblMedical[BMI]), FALSE)</f>
        <v>15.6</v>
      </c>
      <c r="G1526" s="29" t="str" cm="1">
        <f t="array" ref="G1526">VLOOKUP($A1526, TblMedical[], COLUMN(TblMedical[Heart Issues]), FALSE)</f>
        <v>No</v>
      </c>
      <c r="H1526" s="29" t="str" cm="1">
        <f t="array" ref="H1526">VLOOKUP($A1526, TblMedical[], COLUMN(TblMedical[Any Transplants]), FALSE)</f>
        <v>No</v>
      </c>
      <c r="I1526" s="29" t="str" cm="1">
        <f t="array" ref="I1526">VLOOKUP($A1526, TblMedical[], COLUMN(TblMedical[Cancer history]), FALSE)</f>
        <v>No</v>
      </c>
      <c r="J1526" s="29">
        <f>VLOOKUP($A1526, TblMedical[], 9, FALSE)</f>
        <v>0</v>
      </c>
      <c r="K1526" s="29" t="str" cm="1">
        <f t="array" ref="K1526">VLOOKUP($A1526, TblMedical[], COLUMN(TblMedical[Smoker]), FALSE)</f>
        <v>No</v>
      </c>
      <c r="L1526" s="29" t="str" cm="1">
        <f t="array" ref="L1526">VLOOKUP($A1526, TblMedical[], COLUMN(TblMedical[Weight Status]), FALSE)</f>
        <v>Underweight</v>
      </c>
      <c r="M1526" s="29" t="str" cm="1">
        <f t="array" ref="M1526">VLOOKUP($A1526, TblMedical[], COLUMN(TblMedical[Diabetes Status]), FALSE)</f>
        <v>Diabetes</v>
      </c>
      <c r="N1526" s="30" cm="1">
        <f t="array" ref="N1526">VLOOKUP($A1526, TblHospital[], COLUMN(TblHospital[DateofBirth]), FALSE)</f>
        <v>25037</v>
      </c>
      <c r="O1526" s="35" t="str" cm="1">
        <f t="array" ref="O1526">VLOOKUP($A1526, TblHospital[], COLUMN(TblHospital[Hospital tier]), FALSE)</f>
        <v>tier - 3</v>
      </c>
      <c r="P1526" s="35" t="str" cm="1">
        <f t="array" ref="P1526">VLOOKUP($A1526, TblHospital[], COLUMN(TblHospital[City tier]), FALSE)</f>
        <v>tier - 1</v>
      </c>
      <c r="Q1526" s="35" t="str" cm="1">
        <f t="array" ref="Q1526">VLOOKUP($A1526, TblHospital[],COLUMN(TblHospital[State ID]), FALSE)</f>
        <v>R1012</v>
      </c>
      <c r="R1526" s="31"/>
      <c r="S1526" s="31"/>
      <c r="T1526" s="31"/>
    </row>
    <row r="1527" spans="1:20" x14ac:dyDescent="0.25">
      <c r="A1527" s="39" t="str">
        <f>TblNames[[#This Row],[Customer ID]]</f>
        <v>Id1526</v>
      </c>
      <c r="B1527" s="29" t="str" cm="1">
        <f t="array" ref="B1527">VLOOKUP($A1527, TblNames[], COLUMN(TblNames[First Name]), FALSE)</f>
        <v>Rachel</v>
      </c>
      <c r="C1527" s="29" cm="1">
        <f t="array" ref="C1527">VLOOKUP($A1527, TblMedical[], COLUMN(TblMedical[HBA1C]), FALSE)</f>
        <v>11.17</v>
      </c>
      <c r="D1527" s="34" cm="1">
        <f t="array" ref="D1527">VLOOKUP($A1527, TblHospital[], COLUMN(TblHospital[Charges]), FALSE)</f>
        <v>6737.98</v>
      </c>
      <c r="E1527" s="40" cm="1">
        <f t="array" ref="E1527">VLOOKUP($A1527, TblHospital[], COLUMN(TblHospital[Age]), FALSE)</f>
        <v>44</v>
      </c>
      <c r="F1527" s="29" cm="1">
        <f t="array" ref="F1527">VLOOKUP($A1527, TblMedical[], COLUMN(TblMedical[BMI]), FALSE)</f>
        <v>21.99</v>
      </c>
      <c r="G1527" s="29" t="str" cm="1">
        <f t="array" ref="G1527">VLOOKUP($A1527, TblMedical[], COLUMN(TblMedical[Heart Issues]), FALSE)</f>
        <v>No</v>
      </c>
      <c r="H1527" s="29" t="str" cm="1">
        <f t="array" ref="H1527">VLOOKUP($A1527, TblMedical[], COLUMN(TblMedical[Any Transplants]), FALSE)</f>
        <v>No</v>
      </c>
      <c r="I1527" s="29" t="str" cm="1">
        <f t="array" ref="I1527">VLOOKUP($A1527, TblMedical[], COLUMN(TblMedical[Cancer history]), FALSE)</f>
        <v>No</v>
      </c>
      <c r="J1527" s="29">
        <f>VLOOKUP($A1527, TblMedical[], 9, FALSE)</f>
        <v>0</v>
      </c>
      <c r="K1527" s="29" t="str" cm="1">
        <f t="array" ref="K1527">VLOOKUP($A1527, TblMedical[], COLUMN(TblMedical[Smoker]), FALSE)</f>
        <v>No</v>
      </c>
      <c r="L1527" s="29" t="str" cm="1">
        <f t="array" ref="L1527">VLOOKUP($A1527, TblMedical[], COLUMN(TblMedical[Weight Status]), FALSE)</f>
        <v>Normal Weight</v>
      </c>
      <c r="M1527" s="29" t="str" cm="1">
        <f t="array" ref="M1527">VLOOKUP($A1527, TblMedical[], COLUMN(TblMedical[Diabetes Status]), FALSE)</f>
        <v>Diabetes</v>
      </c>
      <c r="N1527" s="30" cm="1">
        <f t="array" ref="N1527">VLOOKUP($A1527, TblHospital[], COLUMN(TblHospital[DateofBirth]), FALSE)</f>
        <v>28784</v>
      </c>
      <c r="O1527" s="35" t="str" cm="1">
        <f t="array" ref="O1527">VLOOKUP($A1527, TblHospital[], COLUMN(TblHospital[Hospital tier]), FALSE)</f>
        <v>tier - 2</v>
      </c>
      <c r="P1527" s="35" t="str" cm="1">
        <f t="array" ref="P1527">VLOOKUP($A1527, TblHospital[], COLUMN(TblHospital[City tier]), FALSE)</f>
        <v>tier - 3</v>
      </c>
      <c r="Q1527" s="35" t="str" cm="1">
        <f t="array" ref="Q1527">VLOOKUP($A1527, TblHospital[],COLUMN(TblHospital[State ID]), FALSE)</f>
        <v>R1013</v>
      </c>
      <c r="R1527" s="31"/>
      <c r="S1527" s="31"/>
      <c r="T1527" s="31"/>
    </row>
    <row r="1528" spans="1:20" x14ac:dyDescent="0.25">
      <c r="A1528" s="39" t="str">
        <f>TblNames[[#This Row],[Customer ID]]</f>
        <v>Id1527</v>
      </c>
      <c r="B1528" s="29" t="str" cm="1">
        <f t="array" ref="B1528">VLOOKUP($A1528, TblNames[], COLUMN(TblNames[First Name]), FALSE)</f>
        <v>Susan</v>
      </c>
      <c r="C1528" s="29" cm="1">
        <f t="array" ref="C1528">VLOOKUP($A1528, TblMedical[], COLUMN(TblMedical[HBA1C]), FALSE)</f>
        <v>5.75</v>
      </c>
      <c r="D1528" s="34" cm="1">
        <f t="array" ref="D1528">VLOOKUP($A1528, TblHospital[], COLUMN(TblHospital[Charges]), FALSE)</f>
        <v>6721.37</v>
      </c>
      <c r="E1528" s="40" cm="1">
        <f t="array" ref="E1528">VLOOKUP($A1528, TblHospital[], COLUMN(TblHospital[Age]), FALSE)</f>
        <v>29</v>
      </c>
      <c r="F1528" s="29" cm="1">
        <f t="array" ref="F1528">VLOOKUP($A1528, TblMedical[], COLUMN(TblMedical[BMI]), FALSE)</f>
        <v>34.85</v>
      </c>
      <c r="G1528" s="29" t="str" cm="1">
        <f t="array" ref="G1528">VLOOKUP($A1528, TblMedical[], COLUMN(TblMedical[Heart Issues]), FALSE)</f>
        <v>No</v>
      </c>
      <c r="H1528" s="29" t="str" cm="1">
        <f t="array" ref="H1528">VLOOKUP($A1528, TblMedical[], COLUMN(TblMedical[Any Transplants]), FALSE)</f>
        <v>No</v>
      </c>
      <c r="I1528" s="29" t="str" cm="1">
        <f t="array" ref="I1528">VLOOKUP($A1528, TblMedical[], COLUMN(TblMedical[Cancer history]), FALSE)</f>
        <v>No</v>
      </c>
      <c r="J1528" s="29">
        <f>VLOOKUP($A1528, TblMedical[], 9, FALSE)</f>
        <v>0</v>
      </c>
      <c r="K1528" s="29" t="str" cm="1">
        <f t="array" ref="K1528">VLOOKUP($A1528, TblMedical[], COLUMN(TblMedical[Smoker]), FALSE)</f>
        <v>No</v>
      </c>
      <c r="L1528" s="29" t="str" cm="1">
        <f t="array" ref="L1528">VLOOKUP($A1528, TblMedical[], COLUMN(TblMedical[Weight Status]), FALSE)</f>
        <v>Obesity</v>
      </c>
      <c r="M1528" s="29" t="str" cm="1">
        <f t="array" ref="M1528">VLOOKUP($A1528, TblMedical[], COLUMN(TblMedical[Diabetes Status]), FALSE)</f>
        <v>Normal</v>
      </c>
      <c r="N1528" s="30" cm="1">
        <f t="array" ref="N1528">VLOOKUP($A1528, TblHospital[], COLUMN(TblHospital[DateofBirth]), FALSE)</f>
        <v>34498</v>
      </c>
      <c r="O1528" s="35" t="str" cm="1">
        <f t="array" ref="O1528">VLOOKUP($A1528, TblHospital[], COLUMN(TblHospital[Hospital tier]), FALSE)</f>
        <v>tier - 2</v>
      </c>
      <c r="P1528" s="35" t="str" cm="1">
        <f t="array" ref="P1528">VLOOKUP($A1528, TblHospital[], COLUMN(TblHospital[City tier]), FALSE)</f>
        <v>tier - 1</v>
      </c>
      <c r="Q1528" s="35" t="str" cm="1">
        <f t="array" ref="Q1528">VLOOKUP($A1528, TblHospital[],COLUMN(TblHospital[State ID]), FALSE)</f>
        <v>R1012</v>
      </c>
      <c r="R1528" s="31"/>
      <c r="S1528" s="31"/>
      <c r="T1528" s="31"/>
    </row>
    <row r="1529" spans="1:20" x14ac:dyDescent="0.25">
      <c r="A1529" s="39" t="str">
        <f>TblNames[[#This Row],[Customer ID]]</f>
        <v>Id1528</v>
      </c>
      <c r="B1529" s="29" t="str" cm="1">
        <f t="array" ref="B1529">VLOOKUP($A1529, TblNames[], COLUMN(TblNames[First Name]), FALSE)</f>
        <v>Cameron M</v>
      </c>
      <c r="C1529" s="29" cm="1">
        <f t="array" ref="C1529">VLOOKUP($A1529, TblMedical[], COLUMN(TblMedical[HBA1C]), FALSE)</f>
        <v>4.83</v>
      </c>
      <c r="D1529" s="34" cm="1">
        <f t="array" ref="D1529">VLOOKUP($A1529, TblHospital[], COLUMN(TblHospital[Charges]), FALSE)</f>
        <v>6710.19</v>
      </c>
      <c r="E1529" s="40" cm="1">
        <f t="array" ref="E1529">VLOOKUP($A1529, TblHospital[], COLUMN(TblHospital[Age]), FALSE)</f>
        <v>40</v>
      </c>
      <c r="F1529" s="29" cm="1">
        <f t="array" ref="F1529">VLOOKUP($A1529, TblMedical[], COLUMN(TblMedical[BMI]), FALSE)</f>
        <v>24.51</v>
      </c>
      <c r="G1529" s="29" t="str" cm="1">
        <f t="array" ref="G1529">VLOOKUP($A1529, TblMedical[], COLUMN(TblMedical[Heart Issues]), FALSE)</f>
        <v>Yes</v>
      </c>
      <c r="H1529" s="29" t="str" cm="1">
        <f t="array" ref="H1529">VLOOKUP($A1529, TblMedical[], COLUMN(TblMedical[Any Transplants]), FALSE)</f>
        <v>No</v>
      </c>
      <c r="I1529" s="29" t="str" cm="1">
        <f t="array" ref="I1529">VLOOKUP($A1529, TblMedical[], COLUMN(TblMedical[Cancer history]), FALSE)</f>
        <v>Yes</v>
      </c>
      <c r="J1529" s="29">
        <f>VLOOKUP($A1529, TblMedical[], 9, FALSE)</f>
        <v>1</v>
      </c>
      <c r="K1529" s="29" t="str" cm="1">
        <f t="array" ref="K1529">VLOOKUP($A1529, TblMedical[], COLUMN(TblMedical[Smoker]), FALSE)</f>
        <v>No</v>
      </c>
      <c r="L1529" s="29" t="str" cm="1">
        <f t="array" ref="L1529">VLOOKUP($A1529, TblMedical[], COLUMN(TblMedical[Weight Status]), FALSE)</f>
        <v>Normal Weight</v>
      </c>
      <c r="M1529" s="29" t="str" cm="1">
        <f t="array" ref="M1529">VLOOKUP($A1529, TblMedical[], COLUMN(TblMedical[Diabetes Status]), FALSE)</f>
        <v>Normal</v>
      </c>
      <c r="N1529" s="30" cm="1">
        <f t="array" ref="N1529">VLOOKUP($A1529, TblHospital[], COLUMN(TblHospital[DateofBirth]), FALSE)</f>
        <v>30479</v>
      </c>
      <c r="O1529" s="35" t="str" cm="1">
        <f t="array" ref="O1529">VLOOKUP($A1529, TblHospital[], COLUMN(TblHospital[Hospital tier]), FALSE)</f>
        <v>tier - 3</v>
      </c>
      <c r="P1529" s="35" t="str" cm="1">
        <f t="array" ref="P1529">VLOOKUP($A1529, TblHospital[], COLUMN(TblHospital[City tier]), FALSE)</f>
        <v>tier - 3</v>
      </c>
      <c r="Q1529" s="35" t="str" cm="1">
        <f t="array" ref="Q1529">VLOOKUP($A1529, TblHospital[],COLUMN(TblHospital[State ID]), FALSE)</f>
        <v>R1012</v>
      </c>
      <c r="R1529" s="31"/>
      <c r="S1529" s="31"/>
      <c r="T1529" s="31"/>
    </row>
    <row r="1530" spans="1:20" x14ac:dyDescent="0.25">
      <c r="A1530" s="39" t="str">
        <f>TblNames[[#This Row],[Customer ID]]</f>
        <v>Id1529</v>
      </c>
      <c r="B1530" s="29" t="str" cm="1">
        <f t="array" ref="B1530">VLOOKUP($A1530, TblNames[], COLUMN(TblNames[First Name]), FALSE)</f>
        <v>Claudia A</v>
      </c>
      <c r="C1530" s="29" cm="1">
        <f t="array" ref="C1530">VLOOKUP($A1530, TblMedical[], COLUMN(TblMedical[HBA1C]), FALSE)</f>
        <v>11.93</v>
      </c>
      <c r="D1530" s="34" cm="1">
        <f t="array" ref="D1530">VLOOKUP($A1530, TblHospital[], COLUMN(TblHospital[Charges]), FALSE)</f>
        <v>6706.47</v>
      </c>
      <c r="E1530" s="40" cm="1">
        <f t="array" ref="E1530">VLOOKUP($A1530, TblHospital[], COLUMN(TblHospital[Age]), FALSE)</f>
        <v>51</v>
      </c>
      <c r="F1530" s="29" cm="1">
        <f t="array" ref="F1530">VLOOKUP($A1530, TblMedical[], COLUMN(TblMedical[BMI]), FALSE)</f>
        <v>19.399999999999999</v>
      </c>
      <c r="G1530" s="29" t="str" cm="1">
        <f t="array" ref="G1530">VLOOKUP($A1530, TblMedical[], COLUMN(TblMedical[Heart Issues]), FALSE)</f>
        <v>No</v>
      </c>
      <c r="H1530" s="29" t="str" cm="1">
        <f t="array" ref="H1530">VLOOKUP($A1530, TblMedical[], COLUMN(TblMedical[Any Transplants]), FALSE)</f>
        <v>No</v>
      </c>
      <c r="I1530" s="29" t="str" cm="1">
        <f t="array" ref="I1530">VLOOKUP($A1530, TblMedical[], COLUMN(TblMedical[Cancer history]), FALSE)</f>
        <v>No</v>
      </c>
      <c r="J1530" s="29">
        <f>VLOOKUP($A1530, TblMedical[], 9, FALSE)</f>
        <v>0</v>
      </c>
      <c r="K1530" s="29" t="str" cm="1">
        <f t="array" ref="K1530">VLOOKUP($A1530, TblMedical[], COLUMN(TblMedical[Smoker]), FALSE)</f>
        <v>No</v>
      </c>
      <c r="L1530" s="29" t="str" cm="1">
        <f t="array" ref="L1530">VLOOKUP($A1530, TblMedical[], COLUMN(TblMedical[Weight Status]), FALSE)</f>
        <v>Normal Weight</v>
      </c>
      <c r="M1530" s="29" t="str" cm="1">
        <f t="array" ref="M1530">VLOOKUP($A1530, TblMedical[], COLUMN(TblMedical[Diabetes Status]), FALSE)</f>
        <v>Diabetes</v>
      </c>
      <c r="N1530" s="30" cm="1">
        <f t="array" ref="N1530">VLOOKUP($A1530, TblHospital[], COLUMN(TblHospital[DateofBirth]), FALSE)</f>
        <v>26279</v>
      </c>
      <c r="O1530" s="35" t="str" cm="1">
        <f t="array" ref="O1530">VLOOKUP($A1530, TblHospital[], COLUMN(TblHospital[Hospital tier]), FALSE)</f>
        <v>tier - 2</v>
      </c>
      <c r="P1530" s="35" t="str" cm="1">
        <f t="array" ref="P1530">VLOOKUP($A1530, TblHospital[], COLUMN(TblHospital[City tier]), FALSE)</f>
        <v>tier - 1</v>
      </c>
      <c r="Q1530" s="35" t="str" cm="1">
        <f t="array" ref="Q1530">VLOOKUP($A1530, TblHospital[],COLUMN(TblHospital[State ID]), FALSE)</f>
        <v>R1013</v>
      </c>
      <c r="R1530" s="31"/>
      <c r="S1530" s="31"/>
      <c r="T1530" s="31"/>
    </row>
    <row r="1531" spans="1:20" x14ac:dyDescent="0.25">
      <c r="A1531" s="39" t="str">
        <f>TblNames[[#This Row],[Customer ID]]</f>
        <v>Id1530</v>
      </c>
      <c r="B1531" s="29" t="str" cm="1">
        <f t="array" ref="B1531">VLOOKUP($A1531, TblNames[], COLUMN(TblNames[First Name]), FALSE)</f>
        <v>Kate</v>
      </c>
      <c r="C1531" s="29" cm="1">
        <f t="array" ref="C1531">VLOOKUP($A1531, TblMedical[], COLUMN(TblMedical[HBA1C]), FALSE)</f>
        <v>8.41</v>
      </c>
      <c r="D1531" s="34" cm="1">
        <f t="array" ref="D1531">VLOOKUP($A1531, TblHospital[], COLUMN(TblHospital[Charges]), FALSE)</f>
        <v>6700.56</v>
      </c>
      <c r="E1531" s="40" cm="1">
        <f t="array" ref="E1531">VLOOKUP($A1531, TblHospital[], COLUMN(TblHospital[Age]), FALSE)</f>
        <v>55</v>
      </c>
      <c r="F1531" s="29" cm="1">
        <f t="array" ref="F1531">VLOOKUP($A1531, TblMedical[], COLUMN(TblMedical[BMI]), FALSE)</f>
        <v>15.1</v>
      </c>
      <c r="G1531" s="29" t="str" cm="1">
        <f t="array" ref="G1531">VLOOKUP($A1531, TblMedical[], COLUMN(TblMedical[Heart Issues]), FALSE)</f>
        <v>No</v>
      </c>
      <c r="H1531" s="29" t="str" cm="1">
        <f t="array" ref="H1531">VLOOKUP($A1531, TblMedical[], COLUMN(TblMedical[Any Transplants]), FALSE)</f>
        <v>No</v>
      </c>
      <c r="I1531" s="29" t="str" cm="1">
        <f t="array" ref="I1531">VLOOKUP($A1531, TblMedical[], COLUMN(TblMedical[Cancer history]), FALSE)</f>
        <v>No</v>
      </c>
      <c r="J1531" s="29">
        <f>VLOOKUP($A1531, TblMedical[], 9, FALSE)</f>
        <v>0</v>
      </c>
      <c r="K1531" s="29" t="str" cm="1">
        <f t="array" ref="K1531">VLOOKUP($A1531, TblMedical[], COLUMN(TblMedical[Smoker]), FALSE)</f>
        <v>No</v>
      </c>
      <c r="L1531" s="29" t="str" cm="1">
        <f t="array" ref="L1531">VLOOKUP($A1531, TblMedical[], COLUMN(TblMedical[Weight Status]), FALSE)</f>
        <v>Underweight</v>
      </c>
      <c r="M1531" s="29" t="str" cm="1">
        <f t="array" ref="M1531">VLOOKUP($A1531, TblMedical[], COLUMN(TblMedical[Diabetes Status]), FALSE)</f>
        <v>Diabetes</v>
      </c>
      <c r="N1531" s="30" cm="1">
        <f t="array" ref="N1531">VLOOKUP($A1531, TblHospital[], COLUMN(TblHospital[DateofBirth]), FALSE)</f>
        <v>25032</v>
      </c>
      <c r="O1531" s="35" t="str" cm="1">
        <f t="array" ref="O1531">VLOOKUP($A1531, TblHospital[], COLUMN(TblHospital[Hospital tier]), FALSE)</f>
        <v>tier - 3</v>
      </c>
      <c r="P1531" s="35" t="str" cm="1">
        <f t="array" ref="P1531">VLOOKUP($A1531, TblHospital[], COLUMN(TblHospital[City tier]), FALSE)</f>
        <v>tier - 1</v>
      </c>
      <c r="Q1531" s="35" t="str" cm="1">
        <f t="array" ref="Q1531">VLOOKUP($A1531, TblHospital[],COLUMN(TblHospital[State ID]), FALSE)</f>
        <v>R1012</v>
      </c>
      <c r="R1531" s="31"/>
      <c r="S1531" s="31"/>
      <c r="T1531" s="31"/>
    </row>
    <row r="1532" spans="1:20" x14ac:dyDescent="0.25">
      <c r="A1532" s="39" t="str">
        <f>TblNames[[#This Row],[Customer ID]]</f>
        <v>Id1531</v>
      </c>
      <c r="B1532" s="29" t="str" cm="1">
        <f t="array" ref="B1532">VLOOKUP($A1532, TblNames[], COLUMN(TblNames[First Name]), FALSE)</f>
        <v>Nicole M</v>
      </c>
      <c r="C1532" s="29" cm="1">
        <f t="array" ref="C1532">VLOOKUP($A1532, TblMedical[], COLUMN(TblMedical[HBA1C]), FALSE)</f>
        <v>5.59</v>
      </c>
      <c r="D1532" s="34" cm="1">
        <f t="array" ref="D1532">VLOOKUP($A1532, TblHospital[], COLUMN(TblHospital[Charges]), FALSE)</f>
        <v>6686.43</v>
      </c>
      <c r="E1532" s="40" cm="1">
        <f t="array" ref="E1532">VLOOKUP($A1532, TblHospital[], COLUMN(TblHospital[Age]), FALSE)</f>
        <v>38</v>
      </c>
      <c r="F1532" s="29" cm="1">
        <f t="array" ref="F1532">VLOOKUP($A1532, TblMedical[], COLUMN(TblMedical[BMI]), FALSE)</f>
        <v>23.37</v>
      </c>
      <c r="G1532" s="29" t="str" cm="1">
        <f t="array" ref="G1532">VLOOKUP($A1532, TblMedical[], COLUMN(TblMedical[Heart Issues]), FALSE)</f>
        <v>Yes</v>
      </c>
      <c r="H1532" s="29" t="str" cm="1">
        <f t="array" ref="H1532">VLOOKUP($A1532, TblMedical[], COLUMN(TblMedical[Any Transplants]), FALSE)</f>
        <v>No</v>
      </c>
      <c r="I1532" s="29" t="str" cm="1">
        <f t="array" ref="I1532">VLOOKUP($A1532, TblMedical[], COLUMN(TblMedical[Cancer history]), FALSE)</f>
        <v>No</v>
      </c>
      <c r="J1532" s="29">
        <f>VLOOKUP($A1532, TblMedical[], 9, FALSE)</f>
        <v>0</v>
      </c>
      <c r="K1532" s="29" t="str" cm="1">
        <f t="array" ref="K1532">VLOOKUP($A1532, TblMedical[], COLUMN(TblMedical[Smoker]), FALSE)</f>
        <v>No</v>
      </c>
      <c r="L1532" s="29" t="str" cm="1">
        <f t="array" ref="L1532">VLOOKUP($A1532, TblMedical[], COLUMN(TblMedical[Weight Status]), FALSE)</f>
        <v>Normal Weight</v>
      </c>
      <c r="M1532" s="29" t="str" cm="1">
        <f t="array" ref="M1532">VLOOKUP($A1532, TblMedical[], COLUMN(TblMedical[Diabetes Status]), FALSE)</f>
        <v>Normal</v>
      </c>
      <c r="N1532" s="30" cm="1">
        <f t="array" ref="N1532">VLOOKUP($A1532, TblHospital[], COLUMN(TblHospital[DateofBirth]), FALSE)</f>
        <v>31237</v>
      </c>
      <c r="O1532" s="35" t="str" cm="1">
        <f t="array" ref="O1532">VLOOKUP($A1532, TblHospital[], COLUMN(TblHospital[Hospital tier]), FALSE)</f>
        <v>tier - 2</v>
      </c>
      <c r="P1532" s="35" t="str" cm="1">
        <f t="array" ref="P1532">VLOOKUP($A1532, TblHospital[], COLUMN(TblHospital[City tier]), FALSE)</f>
        <v>tier - 3</v>
      </c>
      <c r="Q1532" s="35" t="str" cm="1">
        <f t="array" ref="Q1532">VLOOKUP($A1532, TblHospital[],COLUMN(TblHospital[State ID]), FALSE)</f>
        <v>R1012</v>
      </c>
      <c r="R1532" s="31"/>
      <c r="S1532" s="31"/>
      <c r="T1532" s="31"/>
    </row>
    <row r="1533" spans="1:20" x14ac:dyDescent="0.25">
      <c r="A1533" s="39" t="str">
        <f>TblNames[[#This Row],[Customer ID]]</f>
        <v>Id1532</v>
      </c>
      <c r="B1533" s="29" t="str" cm="1">
        <f t="array" ref="B1533">VLOOKUP($A1533, TblNames[], COLUMN(TblNames[First Name]), FALSE)</f>
        <v>Jack</v>
      </c>
      <c r="C1533" s="29" cm="1">
        <f t="array" ref="C1533">VLOOKUP($A1533, TblMedical[], COLUMN(TblMedical[HBA1C]), FALSE)</f>
        <v>4.0599999999999996</v>
      </c>
      <c r="D1533" s="34" cm="1">
        <f t="array" ref="D1533">VLOOKUP($A1533, TblHospital[], COLUMN(TblHospital[Charges]), FALSE)</f>
        <v>6666.24</v>
      </c>
      <c r="E1533" s="40" cm="1">
        <f t="array" ref="E1533">VLOOKUP($A1533, TblHospital[], COLUMN(TblHospital[Age]), FALSE)</f>
        <v>33</v>
      </c>
      <c r="F1533" s="29" cm="1">
        <f t="array" ref="F1533">VLOOKUP($A1533, TblMedical[], COLUMN(TblMedical[BMI]), FALSE)</f>
        <v>42.4</v>
      </c>
      <c r="G1533" s="29" t="str" cm="1">
        <f t="array" ref="G1533">VLOOKUP($A1533, TblMedical[], COLUMN(TblMedical[Heart Issues]), FALSE)</f>
        <v>No</v>
      </c>
      <c r="H1533" s="29" t="str" cm="1">
        <f t="array" ref="H1533">VLOOKUP($A1533, TblMedical[], COLUMN(TblMedical[Any Transplants]), FALSE)</f>
        <v>No</v>
      </c>
      <c r="I1533" s="29" t="str" cm="1">
        <f t="array" ref="I1533">VLOOKUP($A1533, TblMedical[], COLUMN(TblMedical[Cancer history]), FALSE)</f>
        <v>No</v>
      </c>
      <c r="J1533" s="29">
        <f>VLOOKUP($A1533, TblMedical[], 9, FALSE)</f>
        <v>0</v>
      </c>
      <c r="K1533" s="29" t="str" cm="1">
        <f t="array" ref="K1533">VLOOKUP($A1533, TblMedical[], COLUMN(TblMedical[Smoker]), FALSE)</f>
        <v>No</v>
      </c>
      <c r="L1533" s="29" t="str" cm="1">
        <f t="array" ref="L1533">VLOOKUP($A1533, TblMedical[], COLUMN(TblMedical[Weight Status]), FALSE)</f>
        <v>Obesity</v>
      </c>
      <c r="M1533" s="29" t="str" cm="1">
        <f t="array" ref="M1533">VLOOKUP($A1533, TblMedical[], COLUMN(TblMedical[Diabetes Status]), FALSE)</f>
        <v>Normal</v>
      </c>
      <c r="N1533" s="30" cm="1">
        <f t="array" ref="N1533">VLOOKUP($A1533, TblHospital[], COLUMN(TblHospital[DateofBirth]), FALSE)</f>
        <v>32801</v>
      </c>
      <c r="O1533" s="35" t="str" cm="1">
        <f t="array" ref="O1533">VLOOKUP($A1533, TblHospital[], COLUMN(TblHospital[Hospital tier]), FALSE)</f>
        <v>tier - 3</v>
      </c>
      <c r="P1533" s="35" t="str" cm="1">
        <f t="array" ref="P1533">VLOOKUP($A1533, TblHospital[], COLUMN(TblHospital[City tier]), FALSE)</f>
        <v>tier - 1</v>
      </c>
      <c r="Q1533" s="35" t="str" cm="1">
        <f t="array" ref="Q1533">VLOOKUP($A1533, TblHospital[],COLUMN(TblHospital[State ID]), FALSE)</f>
        <v>R1011</v>
      </c>
      <c r="R1533" s="31"/>
      <c r="S1533" s="31"/>
      <c r="T1533" s="31"/>
    </row>
    <row r="1534" spans="1:20" x14ac:dyDescent="0.25">
      <c r="A1534" s="39" t="str">
        <f>TblNames[[#This Row],[Customer ID]]</f>
        <v>Id1533</v>
      </c>
      <c r="B1534" s="29" t="str" cm="1">
        <f t="array" ref="B1534">VLOOKUP($A1534, TblNames[], COLUMN(TblNames[First Name]), FALSE)</f>
        <v>Gregory</v>
      </c>
      <c r="C1534" s="29" cm="1">
        <f t="array" ref="C1534">VLOOKUP($A1534, TblMedical[], COLUMN(TblMedical[HBA1C]), FALSE)</f>
        <v>7.02</v>
      </c>
      <c r="D1534" s="34" cm="1">
        <f t="array" ref="D1534">VLOOKUP($A1534, TblHospital[], COLUMN(TblHospital[Charges]), FALSE)</f>
        <v>6664.69</v>
      </c>
      <c r="E1534" s="40" cm="1">
        <f t="array" ref="E1534">VLOOKUP($A1534, TblHospital[], COLUMN(TblHospital[Age]), FALSE)</f>
        <v>41</v>
      </c>
      <c r="F1534" s="29" cm="1">
        <f t="array" ref="F1534">VLOOKUP($A1534, TblMedical[], COLUMN(TblMedical[BMI]), FALSE)</f>
        <v>28.405000000000001</v>
      </c>
      <c r="G1534" s="29" t="str" cm="1">
        <f t="array" ref="G1534">VLOOKUP($A1534, TblMedical[], COLUMN(TblMedical[Heart Issues]), FALSE)</f>
        <v>Yes</v>
      </c>
      <c r="H1534" s="29" t="str" cm="1">
        <f t="array" ref="H1534">VLOOKUP($A1534, TblMedical[], COLUMN(TblMedical[Any Transplants]), FALSE)</f>
        <v>No</v>
      </c>
      <c r="I1534" s="29" t="str" cm="1">
        <f t="array" ref="I1534">VLOOKUP($A1534, TblMedical[], COLUMN(TblMedical[Cancer history]), FALSE)</f>
        <v>No</v>
      </c>
      <c r="J1534" s="29">
        <f>VLOOKUP($A1534, TblMedical[], 9, FALSE)</f>
        <v>0</v>
      </c>
      <c r="K1534" s="29" t="str" cm="1">
        <f t="array" ref="K1534">VLOOKUP($A1534, TblMedical[], COLUMN(TblMedical[Smoker]), FALSE)</f>
        <v>No</v>
      </c>
      <c r="L1534" s="29" t="str" cm="1">
        <f t="array" ref="L1534">VLOOKUP($A1534, TblMedical[], COLUMN(TblMedical[Weight Status]), FALSE)</f>
        <v>Overweight</v>
      </c>
      <c r="M1534" s="29" t="str" cm="1">
        <f t="array" ref="M1534">VLOOKUP($A1534, TblMedical[], COLUMN(TblMedical[Diabetes Status]), FALSE)</f>
        <v>Prediabetes</v>
      </c>
      <c r="N1534" s="30" cm="1">
        <f t="array" ref="N1534">VLOOKUP($A1534, TblHospital[], COLUMN(TblHospital[DateofBirth]), FALSE)</f>
        <v>29846</v>
      </c>
      <c r="O1534" s="35" t="str" cm="1">
        <f t="array" ref="O1534">VLOOKUP($A1534, TblHospital[], COLUMN(TblHospital[Hospital tier]), FALSE)</f>
        <v>tier - 3</v>
      </c>
      <c r="P1534" s="35" t="str" cm="1">
        <f t="array" ref="P1534">VLOOKUP($A1534, TblHospital[], COLUMN(TblHospital[City tier]), FALSE)</f>
        <v>tier - 1</v>
      </c>
      <c r="Q1534" s="35" t="str" cm="1">
        <f t="array" ref="Q1534">VLOOKUP($A1534, TblHospital[],COLUMN(TblHospital[State ID]), FALSE)</f>
        <v>R1012</v>
      </c>
      <c r="R1534" s="31"/>
      <c r="S1534" s="31"/>
      <c r="T1534" s="31"/>
    </row>
    <row r="1535" spans="1:20" x14ac:dyDescent="0.25">
      <c r="A1535" s="39" t="str">
        <f>TblNames[[#This Row],[Customer ID]]</f>
        <v>Id1534</v>
      </c>
      <c r="B1535" s="29" t="str" cm="1">
        <f t="array" ref="B1535">VLOOKUP($A1535, TblNames[], COLUMN(TblNames[First Name]), FALSE)</f>
        <v>Rebecca</v>
      </c>
      <c r="C1535" s="29" cm="1">
        <f t="array" ref="C1535">VLOOKUP($A1535, TblMedical[], COLUMN(TblMedical[HBA1C]), FALSE)</f>
        <v>4.47</v>
      </c>
      <c r="D1535" s="34" cm="1">
        <f t="array" ref="D1535">VLOOKUP($A1535, TblHospital[], COLUMN(TblHospital[Charges]), FALSE)</f>
        <v>6664.32</v>
      </c>
      <c r="E1535" s="40" cm="1">
        <f t="array" ref="E1535">VLOOKUP($A1535, TblHospital[], COLUMN(TblHospital[Age]), FALSE)</f>
        <v>40</v>
      </c>
      <c r="F1535" s="29" cm="1">
        <f t="array" ref="F1535">VLOOKUP($A1535, TblMedical[], COLUMN(TblMedical[BMI]), FALSE)</f>
        <v>23.4</v>
      </c>
      <c r="G1535" s="29" t="str" cm="1">
        <f t="array" ref="G1535">VLOOKUP($A1535, TblMedical[], COLUMN(TblMedical[Heart Issues]), FALSE)</f>
        <v>No</v>
      </c>
      <c r="H1535" s="29" t="str" cm="1">
        <f t="array" ref="H1535">VLOOKUP($A1535, TblMedical[], COLUMN(TblMedical[Any Transplants]), FALSE)</f>
        <v>No</v>
      </c>
      <c r="I1535" s="29" t="str" cm="1">
        <f t="array" ref="I1535">VLOOKUP($A1535, TblMedical[], COLUMN(TblMedical[Cancer history]), FALSE)</f>
        <v>No</v>
      </c>
      <c r="J1535" s="29">
        <f>VLOOKUP($A1535, TblMedical[], 9, FALSE)</f>
        <v>0</v>
      </c>
      <c r="K1535" s="29" t="str" cm="1">
        <f t="array" ref="K1535">VLOOKUP($A1535, TblMedical[], COLUMN(TblMedical[Smoker]), FALSE)</f>
        <v>No</v>
      </c>
      <c r="L1535" s="29" t="str" cm="1">
        <f t="array" ref="L1535">VLOOKUP($A1535, TblMedical[], COLUMN(TblMedical[Weight Status]), FALSE)</f>
        <v>Normal Weight</v>
      </c>
      <c r="M1535" s="29" t="str" cm="1">
        <f t="array" ref="M1535">VLOOKUP($A1535, TblMedical[], COLUMN(TblMedical[Diabetes Status]), FALSE)</f>
        <v>Normal</v>
      </c>
      <c r="N1535" s="30" cm="1">
        <f t="array" ref="N1535">VLOOKUP($A1535, TblHospital[], COLUMN(TblHospital[DateofBirth]), FALSE)</f>
        <v>30221</v>
      </c>
      <c r="O1535" s="35" t="str" cm="1">
        <f t="array" ref="O1535">VLOOKUP($A1535, TblHospital[], COLUMN(TblHospital[Hospital tier]), FALSE)</f>
        <v>tier - 2</v>
      </c>
      <c r="P1535" s="35" t="str" cm="1">
        <f t="array" ref="P1535">VLOOKUP($A1535, TblHospital[], COLUMN(TblHospital[City tier]), FALSE)</f>
        <v>tier - 2</v>
      </c>
      <c r="Q1535" s="35" t="str" cm="1">
        <f t="array" ref="Q1535">VLOOKUP($A1535, TblHospital[],COLUMN(TblHospital[State ID]), FALSE)</f>
        <v>R1013</v>
      </c>
      <c r="R1535" s="31"/>
      <c r="S1535" s="31"/>
      <c r="T1535" s="31"/>
    </row>
    <row r="1536" spans="1:20" x14ac:dyDescent="0.25">
      <c r="A1536" s="39" t="str">
        <f>TblNames[[#This Row],[Customer ID]]</f>
        <v>Id1535</v>
      </c>
      <c r="B1536" s="29" t="str" cm="1">
        <f t="array" ref="B1536">VLOOKUP($A1536, TblNames[], COLUMN(TblNames[First Name]), FALSE)</f>
        <v>Adam</v>
      </c>
      <c r="C1536" s="29" cm="1">
        <f t="array" ref="C1536">VLOOKUP($A1536, TblMedical[], COLUMN(TblMedical[HBA1C]), FALSE)</f>
        <v>4.54</v>
      </c>
      <c r="D1536" s="34" cm="1">
        <f t="array" ref="D1536">VLOOKUP($A1536, TblHospital[], COLUMN(TblHospital[Charges]), FALSE)</f>
        <v>6653.79</v>
      </c>
      <c r="E1536" s="40" cm="1">
        <f t="array" ref="E1536">VLOOKUP($A1536, TblHospital[], COLUMN(TblHospital[Age]), FALSE)</f>
        <v>33</v>
      </c>
      <c r="F1536" s="29" cm="1">
        <f t="array" ref="F1536">VLOOKUP($A1536, TblMedical[], COLUMN(TblMedical[BMI]), FALSE)</f>
        <v>33.44</v>
      </c>
      <c r="G1536" s="29" t="str" cm="1">
        <f t="array" ref="G1536">VLOOKUP($A1536, TblMedical[], COLUMN(TblMedical[Heart Issues]), FALSE)</f>
        <v>No</v>
      </c>
      <c r="H1536" s="29" t="str" cm="1">
        <f t="array" ref="H1536">VLOOKUP($A1536, TblMedical[], COLUMN(TblMedical[Any Transplants]), FALSE)</f>
        <v>No</v>
      </c>
      <c r="I1536" s="29" t="str" cm="1">
        <f t="array" ref="I1536">VLOOKUP($A1536, TblMedical[], COLUMN(TblMedical[Cancer history]), FALSE)</f>
        <v>No</v>
      </c>
      <c r="J1536" s="29">
        <f>VLOOKUP($A1536, TblMedical[], 9, FALSE)</f>
        <v>0</v>
      </c>
      <c r="K1536" s="29" t="str" cm="1">
        <f t="array" ref="K1536">VLOOKUP($A1536, TblMedical[], COLUMN(TblMedical[Smoker]), FALSE)</f>
        <v>No</v>
      </c>
      <c r="L1536" s="29" t="str" cm="1">
        <f t="array" ref="L1536">VLOOKUP($A1536, TblMedical[], COLUMN(TblMedical[Weight Status]), FALSE)</f>
        <v>Obesity</v>
      </c>
      <c r="M1536" s="29" t="str" cm="1">
        <f t="array" ref="M1536">VLOOKUP($A1536, TblMedical[], COLUMN(TblMedical[Diabetes Status]), FALSE)</f>
        <v>Normal</v>
      </c>
      <c r="N1536" s="30" cm="1">
        <f t="array" ref="N1536">VLOOKUP($A1536, TblHospital[], COLUMN(TblHospital[DateofBirth]), FALSE)</f>
        <v>32831</v>
      </c>
      <c r="O1536" s="35" t="str" cm="1">
        <f t="array" ref="O1536">VLOOKUP($A1536, TblHospital[], COLUMN(TblHospital[Hospital tier]), FALSE)</f>
        <v>tier - 2</v>
      </c>
      <c r="P1536" s="35" t="str" cm="1">
        <f t="array" ref="P1536">VLOOKUP($A1536, TblHospital[], COLUMN(TblHospital[City tier]), FALSE)</f>
        <v>tier - 1</v>
      </c>
      <c r="Q1536" s="35" t="str" cm="1">
        <f t="array" ref="Q1536">VLOOKUP($A1536, TblHospital[],COLUMN(TblHospital[State ID]), FALSE)</f>
        <v>R1013</v>
      </c>
      <c r="R1536" s="31"/>
      <c r="S1536" s="31"/>
      <c r="T1536" s="31"/>
    </row>
    <row r="1537" spans="1:20" x14ac:dyDescent="0.25">
      <c r="A1537" s="39" t="str">
        <f>TblNames[[#This Row],[Customer ID]]</f>
        <v>Id1536</v>
      </c>
      <c r="B1537" s="29" t="str" cm="1">
        <f t="array" ref="B1537">VLOOKUP($A1537, TblNames[], COLUMN(TblNames[First Name]), FALSE)</f>
        <v>Ryan</v>
      </c>
      <c r="C1537" s="29" cm="1">
        <f t="array" ref="C1537">VLOOKUP($A1537, TblMedical[], COLUMN(TblMedical[HBA1C]), FALSE)</f>
        <v>4.99</v>
      </c>
      <c r="D1537" s="34" cm="1">
        <f t="array" ref="D1537">VLOOKUP($A1537, TblHospital[], COLUMN(TblHospital[Charges]), FALSE)</f>
        <v>6652.53</v>
      </c>
      <c r="E1537" s="40" cm="1">
        <f t="array" ref="E1537">VLOOKUP($A1537, TblHospital[], COLUMN(TblHospital[Age]), FALSE)</f>
        <v>39</v>
      </c>
      <c r="F1537" s="29" cm="1">
        <f t="array" ref="F1537">VLOOKUP($A1537, TblMedical[], COLUMN(TblMedical[BMI]), FALSE)</f>
        <v>21.12</v>
      </c>
      <c r="G1537" s="29" t="str" cm="1">
        <f t="array" ref="G1537">VLOOKUP($A1537, TblMedical[], COLUMN(TblMedical[Heart Issues]), FALSE)</f>
        <v>No</v>
      </c>
      <c r="H1537" s="29" t="str" cm="1">
        <f t="array" ref="H1537">VLOOKUP($A1537, TblMedical[], COLUMN(TblMedical[Any Transplants]), FALSE)</f>
        <v>No</v>
      </c>
      <c r="I1537" s="29" t="str" cm="1">
        <f t="array" ref="I1537">VLOOKUP($A1537, TblMedical[], COLUMN(TblMedical[Cancer history]), FALSE)</f>
        <v>No</v>
      </c>
      <c r="J1537" s="29">
        <f>VLOOKUP($A1537, TblMedical[], 9, FALSE)</f>
        <v>1</v>
      </c>
      <c r="K1537" s="29" t="str" cm="1">
        <f t="array" ref="K1537">VLOOKUP($A1537, TblMedical[], COLUMN(TblMedical[Smoker]), FALSE)</f>
        <v>No</v>
      </c>
      <c r="L1537" s="29" t="str" cm="1">
        <f t="array" ref="L1537">VLOOKUP($A1537, TblMedical[], COLUMN(TblMedical[Weight Status]), FALSE)</f>
        <v>Normal Weight</v>
      </c>
      <c r="M1537" s="29" t="str" cm="1">
        <f t="array" ref="M1537">VLOOKUP($A1537, TblMedical[], COLUMN(TblMedical[Diabetes Status]), FALSE)</f>
        <v>Normal</v>
      </c>
      <c r="N1537" s="30" cm="1">
        <f t="array" ref="N1537">VLOOKUP($A1537, TblHospital[], COLUMN(TblHospital[DateofBirth]), FALSE)</f>
        <v>30864</v>
      </c>
      <c r="O1537" s="35" t="str" cm="1">
        <f t="array" ref="O1537">VLOOKUP($A1537, TblHospital[], COLUMN(TblHospital[Hospital tier]), FALSE)</f>
        <v>tier - 3</v>
      </c>
      <c r="P1537" s="35" t="str" cm="1">
        <f t="array" ref="P1537">VLOOKUP($A1537, TblHospital[], COLUMN(TblHospital[City tier]), FALSE)</f>
        <v>tier - 2</v>
      </c>
      <c r="Q1537" s="35" t="str" cm="1">
        <f t="array" ref="Q1537">VLOOKUP($A1537, TblHospital[],COLUMN(TblHospital[State ID]), FALSE)</f>
        <v>R1013</v>
      </c>
      <c r="R1537" s="31"/>
      <c r="S1537" s="31"/>
      <c r="T1537" s="31"/>
    </row>
    <row r="1538" spans="1:20" x14ac:dyDescent="0.25">
      <c r="A1538" s="39" t="str">
        <f>TblNames[[#This Row],[Customer ID]]</f>
        <v>Id1537</v>
      </c>
      <c r="B1538" s="29" t="str" cm="1">
        <f t="array" ref="B1538">VLOOKUP($A1538, TblNames[], COLUMN(TblNames[First Name]), FALSE)</f>
        <v>Jackie K</v>
      </c>
      <c r="C1538" s="29" cm="1">
        <f t="array" ref="C1538">VLOOKUP($A1538, TblMedical[], COLUMN(TblMedical[HBA1C]), FALSE)</f>
        <v>10.84</v>
      </c>
      <c r="D1538" s="34" cm="1">
        <f t="array" ref="D1538">VLOOKUP($A1538, TblHospital[], COLUMN(TblHospital[Charges]), FALSE)</f>
        <v>6651.26</v>
      </c>
      <c r="E1538" s="40" cm="1">
        <f t="array" ref="E1538">VLOOKUP($A1538, TblHospital[], COLUMN(TblHospital[Age]), FALSE)</f>
        <v>52</v>
      </c>
      <c r="F1538" s="29" cm="1">
        <f t="array" ref="F1538">VLOOKUP($A1538, TblMedical[], COLUMN(TblMedical[BMI]), FALSE)</f>
        <v>18.48</v>
      </c>
      <c r="G1538" s="29" t="str" cm="1">
        <f t="array" ref="G1538">VLOOKUP($A1538, TblMedical[], COLUMN(TblMedical[Heart Issues]), FALSE)</f>
        <v>Yes</v>
      </c>
      <c r="H1538" s="29" t="str" cm="1">
        <f t="array" ref="H1538">VLOOKUP($A1538, TblMedical[], COLUMN(TblMedical[Any Transplants]), FALSE)</f>
        <v>No</v>
      </c>
      <c r="I1538" s="29" t="str" cm="1">
        <f t="array" ref="I1538">VLOOKUP($A1538, TblMedical[], COLUMN(TblMedical[Cancer history]), FALSE)</f>
        <v>No</v>
      </c>
      <c r="J1538" s="29">
        <f>VLOOKUP($A1538, TblMedical[], 9, FALSE)</f>
        <v>2</v>
      </c>
      <c r="K1538" s="29" t="str" cm="1">
        <f t="array" ref="K1538">VLOOKUP($A1538, TblMedical[], COLUMN(TblMedical[Smoker]), FALSE)</f>
        <v>No</v>
      </c>
      <c r="L1538" s="29" t="str" cm="1">
        <f t="array" ref="L1538">VLOOKUP($A1538, TblMedical[], COLUMN(TblMedical[Weight Status]), FALSE)</f>
        <v>Underweight</v>
      </c>
      <c r="M1538" s="29" t="str" cm="1">
        <f t="array" ref="M1538">VLOOKUP($A1538, TblMedical[], COLUMN(TblMedical[Diabetes Status]), FALSE)</f>
        <v>Diabetes</v>
      </c>
      <c r="N1538" s="30" cm="1">
        <f t="array" ref="N1538">VLOOKUP($A1538, TblHospital[], COLUMN(TblHospital[DateofBirth]), FALSE)</f>
        <v>25880</v>
      </c>
      <c r="O1538" s="35" t="str" cm="1">
        <f t="array" ref="O1538">VLOOKUP($A1538, TblHospital[], COLUMN(TblHospital[Hospital tier]), FALSE)</f>
        <v>tier - 2</v>
      </c>
      <c r="P1538" s="35" t="str" cm="1">
        <f t="array" ref="P1538">VLOOKUP($A1538, TblHospital[], COLUMN(TblHospital[City tier]), FALSE)</f>
        <v>tier - 3</v>
      </c>
      <c r="Q1538" s="35" t="str" cm="1">
        <f t="array" ref="Q1538">VLOOKUP($A1538, TblHospital[],COLUMN(TblHospital[State ID]), FALSE)</f>
        <v>R1013</v>
      </c>
      <c r="R1538" s="31"/>
      <c r="S1538" s="31"/>
      <c r="T1538" s="31"/>
    </row>
    <row r="1539" spans="1:20" x14ac:dyDescent="0.25">
      <c r="A1539" s="39" t="str">
        <f>TblNames[[#This Row],[Customer ID]]</f>
        <v>Id1538</v>
      </c>
      <c r="B1539" s="29" t="str" cm="1">
        <f t="array" ref="B1539">VLOOKUP($A1539, TblNames[], COLUMN(TblNames[First Name]), FALSE)</f>
        <v>Chris</v>
      </c>
      <c r="C1539" s="29" cm="1">
        <f t="array" ref="C1539">VLOOKUP($A1539, TblMedical[], COLUMN(TblMedical[HBA1C]), FALSE)</f>
        <v>5.63</v>
      </c>
      <c r="D1539" s="34" cm="1">
        <f t="array" ref="D1539">VLOOKUP($A1539, TblHospital[], COLUMN(TblHospital[Charges]), FALSE)</f>
        <v>6640.54</v>
      </c>
      <c r="E1539" s="40" cm="1">
        <f t="array" ref="E1539">VLOOKUP($A1539, TblHospital[], COLUMN(TblHospital[Age]), FALSE)</f>
        <v>38</v>
      </c>
      <c r="F1539" s="29" cm="1">
        <f t="array" ref="F1539">VLOOKUP($A1539, TblMedical[], COLUMN(TblMedical[BMI]), FALSE)</f>
        <v>16.815000000000001</v>
      </c>
      <c r="G1539" s="29" t="str" cm="1">
        <f t="array" ref="G1539">VLOOKUP($A1539, TblMedical[], COLUMN(TblMedical[Heart Issues]), FALSE)</f>
        <v>No</v>
      </c>
      <c r="H1539" s="29" t="str" cm="1">
        <f t="array" ref="H1539">VLOOKUP($A1539, TblMedical[], COLUMN(TblMedical[Any Transplants]), FALSE)</f>
        <v>No</v>
      </c>
      <c r="I1539" s="29" t="str" cm="1">
        <f t="array" ref="I1539">VLOOKUP($A1539, TblMedical[], COLUMN(TblMedical[Cancer history]), FALSE)</f>
        <v>No</v>
      </c>
      <c r="J1539" s="29">
        <f>VLOOKUP($A1539, TblMedical[], 9, FALSE)</f>
        <v>1</v>
      </c>
      <c r="K1539" s="29" t="str" cm="1">
        <f t="array" ref="K1539">VLOOKUP($A1539, TblMedical[], COLUMN(TblMedical[Smoker]), FALSE)</f>
        <v>No</v>
      </c>
      <c r="L1539" s="29" t="str" cm="1">
        <f t="array" ref="L1539">VLOOKUP($A1539, TblMedical[], COLUMN(TblMedical[Weight Status]), FALSE)</f>
        <v>Underweight</v>
      </c>
      <c r="M1539" s="29" t="str" cm="1">
        <f t="array" ref="M1539">VLOOKUP($A1539, TblMedical[], COLUMN(TblMedical[Diabetes Status]), FALSE)</f>
        <v>Normal</v>
      </c>
      <c r="N1539" s="30" cm="1">
        <f t="array" ref="N1539">VLOOKUP($A1539, TblHospital[], COLUMN(TblHospital[DateofBirth]), FALSE)</f>
        <v>31024</v>
      </c>
      <c r="O1539" s="35" t="str" cm="1">
        <f t="array" ref="O1539">VLOOKUP($A1539, TblHospital[], COLUMN(TblHospital[Hospital tier]), FALSE)</f>
        <v>tier - 2</v>
      </c>
      <c r="P1539" s="35" t="str" cm="1">
        <f t="array" ref="P1539">VLOOKUP($A1539, TblHospital[], COLUMN(TblHospital[City tier]), FALSE)</f>
        <v>tier - 3</v>
      </c>
      <c r="Q1539" s="35" t="str" cm="1">
        <f t="array" ref="Q1539">VLOOKUP($A1539, TblHospital[],COLUMN(TblHospital[State ID]), FALSE)</f>
        <v>R1019</v>
      </c>
      <c r="R1539" s="31"/>
      <c r="S1539" s="31"/>
      <c r="T1539" s="31"/>
    </row>
    <row r="1540" spans="1:20" x14ac:dyDescent="0.25">
      <c r="A1540" s="39" t="str">
        <f>TblNames[[#This Row],[Customer ID]]</f>
        <v>Id1539</v>
      </c>
      <c r="B1540" s="29" t="str" cm="1">
        <f t="array" ref="B1540">VLOOKUP($A1540, TblNames[], COLUMN(TblNames[First Name]), FALSE)</f>
        <v>Tyler C</v>
      </c>
      <c r="C1540" s="29" cm="1">
        <f t="array" ref="C1540">VLOOKUP($A1540, TblMedical[], COLUMN(TblMedical[HBA1C]), FALSE)</f>
        <v>4.1399999999999997</v>
      </c>
      <c r="D1540" s="34" cm="1">
        <f t="array" ref="D1540">VLOOKUP($A1540, TblHospital[], COLUMN(TblHospital[Charges]), FALSE)</f>
        <v>6639.3</v>
      </c>
      <c r="E1540" s="40" cm="1">
        <f t="array" ref="E1540">VLOOKUP($A1540, TblHospital[], COLUMN(TblHospital[Age]), FALSE)</f>
        <v>33</v>
      </c>
      <c r="F1540" s="29" cm="1">
        <f t="array" ref="F1540">VLOOKUP($A1540, TblMedical[], COLUMN(TblMedical[BMI]), FALSE)</f>
        <v>26.72</v>
      </c>
      <c r="G1540" s="29" t="str" cm="1">
        <f t="array" ref="G1540">VLOOKUP($A1540, TblMedical[], COLUMN(TblMedical[Heart Issues]), FALSE)</f>
        <v>No</v>
      </c>
      <c r="H1540" s="29" t="str" cm="1">
        <f t="array" ref="H1540">VLOOKUP($A1540, TblMedical[], COLUMN(TblMedical[Any Transplants]), FALSE)</f>
        <v>No</v>
      </c>
      <c r="I1540" s="29" t="str" cm="1">
        <f t="array" ref="I1540">VLOOKUP($A1540, TblMedical[], COLUMN(TblMedical[Cancer history]), FALSE)</f>
        <v>No</v>
      </c>
      <c r="J1540" s="29">
        <f>VLOOKUP($A1540, TblMedical[], 9, FALSE)</f>
        <v>0</v>
      </c>
      <c r="K1540" s="29" t="str" cm="1">
        <f t="array" ref="K1540">VLOOKUP($A1540, TblMedical[], COLUMN(TblMedical[Smoker]), FALSE)</f>
        <v>No</v>
      </c>
      <c r="L1540" s="29" t="str" cm="1">
        <f t="array" ref="L1540">VLOOKUP($A1540, TblMedical[], COLUMN(TblMedical[Weight Status]), FALSE)</f>
        <v>Overweight</v>
      </c>
      <c r="M1540" s="29" t="str" cm="1">
        <f t="array" ref="M1540">VLOOKUP($A1540, TblMedical[], COLUMN(TblMedical[Diabetes Status]), FALSE)</f>
        <v>Normal</v>
      </c>
      <c r="N1540" s="30" cm="1">
        <f t="array" ref="N1540">VLOOKUP($A1540, TblHospital[], COLUMN(TblHospital[DateofBirth]), FALSE)</f>
        <v>33030</v>
      </c>
      <c r="O1540" s="35" t="str" cm="1">
        <f t="array" ref="O1540">VLOOKUP($A1540, TblHospital[], COLUMN(TblHospital[Hospital tier]), FALSE)</f>
        <v>tier - 2</v>
      </c>
      <c r="P1540" s="35" t="str" cm="1">
        <f t="array" ref="P1540">VLOOKUP($A1540, TblHospital[], COLUMN(TblHospital[City tier]), FALSE)</f>
        <v>tier - 2</v>
      </c>
      <c r="Q1540" s="35" t="str" cm="1">
        <f t="array" ref="Q1540">VLOOKUP($A1540, TblHospital[],COLUMN(TblHospital[State ID]), FALSE)</f>
        <v>R1021</v>
      </c>
      <c r="R1540" s="31"/>
      <c r="S1540" s="31"/>
      <c r="T1540" s="31"/>
    </row>
    <row r="1541" spans="1:20" x14ac:dyDescent="0.25">
      <c r="A1541" s="39" t="str">
        <f>TblNames[[#This Row],[Customer ID]]</f>
        <v>Id1540</v>
      </c>
      <c r="B1541" s="29" t="str" cm="1">
        <f t="array" ref="B1541">VLOOKUP($A1541, TblNames[], COLUMN(TblNames[First Name]), FALSE)</f>
        <v>Yoshie</v>
      </c>
      <c r="C1541" s="29" cm="1">
        <f t="array" ref="C1541">VLOOKUP($A1541, TblMedical[], COLUMN(TblMedical[HBA1C]), FALSE)</f>
        <v>5.17</v>
      </c>
      <c r="D1541" s="34" cm="1">
        <f t="array" ref="D1541">VLOOKUP($A1541, TblHospital[], COLUMN(TblHospital[Charges]), FALSE)</f>
        <v>6638.16</v>
      </c>
      <c r="E1541" s="40" cm="1">
        <f t="array" ref="E1541">VLOOKUP($A1541, TblHospital[], COLUMN(TblHospital[Age]), FALSE)</f>
        <v>19</v>
      </c>
      <c r="F1541" s="29" cm="1">
        <f t="array" ref="F1541">VLOOKUP($A1541, TblMedical[], COLUMN(TblMedical[BMI]), FALSE)</f>
        <v>41.42</v>
      </c>
      <c r="G1541" s="29" t="str" cm="1">
        <f t="array" ref="G1541">VLOOKUP($A1541, TblMedical[], COLUMN(TblMedical[Heart Issues]), FALSE)</f>
        <v>No</v>
      </c>
      <c r="H1541" s="29" t="str" cm="1">
        <f t="array" ref="H1541">VLOOKUP($A1541, TblMedical[], COLUMN(TblMedical[Any Transplants]), FALSE)</f>
        <v>No</v>
      </c>
      <c r="I1541" s="29" t="str" cm="1">
        <f t="array" ref="I1541">VLOOKUP($A1541, TblMedical[], COLUMN(TblMedical[Cancer history]), FALSE)</f>
        <v>Yes</v>
      </c>
      <c r="J1541" s="29">
        <f>VLOOKUP($A1541, TblMedical[], 9, FALSE)</f>
        <v>1</v>
      </c>
      <c r="K1541" s="29" t="str" cm="1">
        <f t="array" ref="K1541">VLOOKUP($A1541, TblMedical[], COLUMN(TblMedical[Smoker]), FALSE)</f>
        <v>No</v>
      </c>
      <c r="L1541" s="29" t="str" cm="1">
        <f t="array" ref="L1541">VLOOKUP($A1541, TblMedical[], COLUMN(TblMedical[Weight Status]), FALSE)</f>
        <v>Obesity</v>
      </c>
      <c r="M1541" s="29" t="str" cm="1">
        <f t="array" ref="M1541">VLOOKUP($A1541, TblMedical[], COLUMN(TblMedical[Diabetes Status]), FALSE)</f>
        <v>Normal</v>
      </c>
      <c r="N1541" s="30" cm="1">
        <f t="array" ref="N1541">VLOOKUP($A1541, TblHospital[], COLUMN(TblHospital[DateofBirth]), FALSE)</f>
        <v>37868</v>
      </c>
      <c r="O1541" s="35" t="str" cm="1">
        <f t="array" ref="O1541">VLOOKUP($A1541, TblHospital[], COLUMN(TblHospital[Hospital tier]), FALSE)</f>
        <v>tier - 2</v>
      </c>
      <c r="P1541" s="35" t="str" cm="1">
        <f t="array" ref="P1541">VLOOKUP($A1541, TblHospital[], COLUMN(TblHospital[City tier]), FALSE)</f>
        <v>tier - 1</v>
      </c>
      <c r="Q1541" s="35" t="str" cm="1">
        <f t="array" ref="Q1541">VLOOKUP($A1541, TblHospital[],COLUMN(TblHospital[State ID]), FALSE)</f>
        <v>R1012</v>
      </c>
      <c r="R1541" s="31"/>
      <c r="S1541" s="31"/>
      <c r="T1541" s="31"/>
    </row>
    <row r="1542" spans="1:20" x14ac:dyDescent="0.25">
      <c r="A1542" s="39" t="str">
        <f>TblNames[[#This Row],[Customer ID]]</f>
        <v>Id1541</v>
      </c>
      <c r="B1542" s="29" t="str" cm="1">
        <f t="array" ref="B1542">VLOOKUP($A1542, TblNames[], COLUMN(TblNames[First Name]), FALSE)</f>
        <v>Lauren A</v>
      </c>
      <c r="C1542" s="29" cm="1">
        <f t="array" ref="C1542">VLOOKUP($A1542, TblMedical[], COLUMN(TblMedical[HBA1C]), FALSE)</f>
        <v>6.93</v>
      </c>
      <c r="D1542" s="34" cm="1">
        <f t="array" ref="D1542">VLOOKUP($A1542, TblHospital[], COLUMN(TblHospital[Charges]), FALSE)</f>
        <v>6630.31</v>
      </c>
      <c r="E1542" s="40" cm="1">
        <f t="array" ref="E1542">VLOOKUP($A1542, TblHospital[], COLUMN(TblHospital[Age]), FALSE)</f>
        <v>49</v>
      </c>
      <c r="F1542" s="29" cm="1">
        <f t="array" ref="F1542">VLOOKUP($A1542, TblMedical[], COLUMN(TblMedical[BMI]), FALSE)</f>
        <v>20.69</v>
      </c>
      <c r="G1542" s="29" t="str" cm="1">
        <f t="array" ref="G1542">VLOOKUP($A1542, TblMedical[], COLUMN(TblMedical[Heart Issues]), FALSE)</f>
        <v>No</v>
      </c>
      <c r="H1542" s="29" t="str" cm="1">
        <f t="array" ref="H1542">VLOOKUP($A1542, TblMedical[], COLUMN(TblMedical[Any Transplants]), FALSE)</f>
        <v>No</v>
      </c>
      <c r="I1542" s="29" t="str" cm="1">
        <f t="array" ref="I1542">VLOOKUP($A1542, TblMedical[], COLUMN(TblMedical[Cancer history]), FALSE)</f>
        <v>No</v>
      </c>
      <c r="J1542" s="29">
        <f>VLOOKUP($A1542, TblMedical[], 9, FALSE)</f>
        <v>2</v>
      </c>
      <c r="K1542" s="29" t="str" cm="1">
        <f t="array" ref="K1542">VLOOKUP($A1542, TblMedical[], COLUMN(TblMedical[Smoker]), FALSE)</f>
        <v>No</v>
      </c>
      <c r="L1542" s="29" t="str" cm="1">
        <f t="array" ref="L1542">VLOOKUP($A1542, TblMedical[], COLUMN(TblMedical[Weight Status]), FALSE)</f>
        <v>Normal Weight</v>
      </c>
      <c r="M1542" s="29" t="str" cm="1">
        <f t="array" ref="M1542">VLOOKUP($A1542, TblMedical[], COLUMN(TblMedical[Diabetes Status]), FALSE)</f>
        <v>Prediabetes</v>
      </c>
      <c r="N1542" s="30" cm="1">
        <f t="array" ref="N1542">VLOOKUP($A1542, TblHospital[], COLUMN(TblHospital[DateofBirth]), FALSE)</f>
        <v>26905</v>
      </c>
      <c r="O1542" s="35" t="str" cm="1">
        <f t="array" ref="O1542">VLOOKUP($A1542, TblHospital[], COLUMN(TblHospital[Hospital tier]), FALSE)</f>
        <v>tier - 2</v>
      </c>
      <c r="P1542" s="35" t="str" cm="1">
        <f t="array" ref="P1542">VLOOKUP($A1542, TblHospital[], COLUMN(TblHospital[City tier]), FALSE)</f>
        <v>tier - 1</v>
      </c>
      <c r="Q1542" s="35" t="str" cm="1">
        <f t="array" ref="Q1542">VLOOKUP($A1542, TblHospital[],COLUMN(TblHospital[State ID]), FALSE)</f>
        <v>R1013</v>
      </c>
      <c r="R1542" s="31"/>
      <c r="S1542" s="31"/>
      <c r="T1542" s="31"/>
    </row>
    <row r="1543" spans="1:20" x14ac:dyDescent="0.25">
      <c r="A1543" s="39" t="str">
        <f>TblNames[[#This Row],[Customer ID]]</f>
        <v>Id1542</v>
      </c>
      <c r="B1543" s="29" t="str" cm="1">
        <f t="array" ref="B1543">VLOOKUP($A1543, TblNames[], COLUMN(TblNames[First Name]), FALSE)</f>
        <v>Mason D</v>
      </c>
      <c r="C1543" s="29" cm="1">
        <f t="array" ref="C1543">VLOOKUP($A1543, TblMedical[], COLUMN(TblMedical[HBA1C]), FALSE)</f>
        <v>4.24</v>
      </c>
      <c r="D1543" s="34" cm="1">
        <f t="array" ref="D1543">VLOOKUP($A1543, TblHospital[], COLUMN(TblHospital[Charges]), FALSE)</f>
        <v>6610.11</v>
      </c>
      <c r="E1543" s="40" cm="1">
        <f t="array" ref="E1543">VLOOKUP($A1543, TblHospital[], COLUMN(TblHospital[Age]), FALSE)</f>
        <v>40</v>
      </c>
      <c r="F1543" s="29" cm="1">
        <f t="array" ref="F1543">VLOOKUP($A1543, TblMedical[], COLUMN(TblMedical[BMI]), FALSE)</f>
        <v>41.23</v>
      </c>
      <c r="G1543" s="29" t="str" cm="1">
        <f t="array" ref="G1543">VLOOKUP($A1543, TblMedical[], COLUMN(TblMedical[Heart Issues]), FALSE)</f>
        <v>No</v>
      </c>
      <c r="H1543" s="29" t="str" cm="1">
        <f t="array" ref="H1543">VLOOKUP($A1543, TblMedical[], COLUMN(TblMedical[Any Transplants]), FALSE)</f>
        <v>No</v>
      </c>
      <c r="I1543" s="29" t="str" cm="1">
        <f t="array" ref="I1543">VLOOKUP($A1543, TblMedical[], COLUMN(TblMedical[Cancer history]), FALSE)</f>
        <v>No</v>
      </c>
      <c r="J1543" s="29">
        <f>VLOOKUP($A1543, TblMedical[], 9, FALSE)</f>
        <v>0</v>
      </c>
      <c r="K1543" s="29" t="str" cm="1">
        <f t="array" ref="K1543">VLOOKUP($A1543, TblMedical[], COLUMN(TblMedical[Smoker]), FALSE)</f>
        <v>No</v>
      </c>
      <c r="L1543" s="29" t="str" cm="1">
        <f t="array" ref="L1543">VLOOKUP($A1543, TblMedical[], COLUMN(TblMedical[Weight Status]), FALSE)</f>
        <v>Obesity</v>
      </c>
      <c r="M1543" s="29" t="str" cm="1">
        <f t="array" ref="M1543">VLOOKUP($A1543, TblMedical[], COLUMN(TblMedical[Diabetes Status]), FALSE)</f>
        <v>Normal</v>
      </c>
      <c r="N1543" s="30" cm="1">
        <f t="array" ref="N1543">VLOOKUP($A1543, TblHospital[], COLUMN(TblHospital[DateofBirth]), FALSE)</f>
        <v>30191</v>
      </c>
      <c r="O1543" s="35" t="str" cm="1">
        <f t="array" ref="O1543">VLOOKUP($A1543, TblHospital[], COLUMN(TblHospital[Hospital tier]), FALSE)</f>
        <v>tier - 3</v>
      </c>
      <c r="P1543" s="35" t="str" cm="1">
        <f t="array" ref="P1543">VLOOKUP($A1543, TblHospital[], COLUMN(TblHospital[City tier]), FALSE)</f>
        <v>tier - 2</v>
      </c>
      <c r="Q1543" s="35" t="str" cm="1">
        <f t="array" ref="Q1543">VLOOKUP($A1543, TblHospital[],COLUMN(TblHospital[State ID]), FALSE)</f>
        <v>R1015</v>
      </c>
      <c r="R1543" s="31"/>
      <c r="S1543" s="31"/>
      <c r="T1543" s="31"/>
    </row>
    <row r="1544" spans="1:20" x14ac:dyDescent="0.25">
      <c r="A1544" s="39" t="str">
        <f>TblNames[[#This Row],[Customer ID]]</f>
        <v>Id1543</v>
      </c>
      <c r="B1544" s="29" t="str" cm="1">
        <f t="array" ref="B1544">VLOOKUP($A1544, TblNames[], COLUMN(TblNames[First Name]), FALSE)</f>
        <v>Ryan</v>
      </c>
      <c r="C1544" s="29" cm="1">
        <f t="array" ref="C1544">VLOOKUP($A1544, TblMedical[], COLUMN(TblMedical[HBA1C]), FALSE)</f>
        <v>5.91</v>
      </c>
      <c r="D1544" s="34" cm="1">
        <f t="array" ref="D1544">VLOOKUP($A1544, TblHospital[], COLUMN(TblHospital[Charges]), FALSE)</f>
        <v>6600.36</v>
      </c>
      <c r="E1544" s="40" cm="1">
        <f t="array" ref="E1544">VLOOKUP($A1544, TblHospital[], COLUMN(TblHospital[Age]), FALSE)</f>
        <v>40</v>
      </c>
      <c r="F1544" s="29" cm="1">
        <f t="array" ref="F1544">VLOOKUP($A1544, TblMedical[], COLUMN(TblMedical[BMI]), FALSE)</f>
        <v>29.9</v>
      </c>
      <c r="G1544" s="29" t="str" cm="1">
        <f t="array" ref="G1544">VLOOKUP($A1544, TblMedical[], COLUMN(TblMedical[Heart Issues]), FALSE)</f>
        <v>No</v>
      </c>
      <c r="H1544" s="29" t="str" cm="1">
        <f t="array" ref="H1544">VLOOKUP($A1544, TblMedical[], COLUMN(TblMedical[Any Transplants]), FALSE)</f>
        <v>No</v>
      </c>
      <c r="I1544" s="29" t="str" cm="1">
        <f t="array" ref="I1544">VLOOKUP($A1544, TblMedical[], COLUMN(TblMedical[Cancer history]), FALSE)</f>
        <v>No</v>
      </c>
      <c r="J1544" s="29">
        <f>VLOOKUP($A1544, TblMedical[], 9, FALSE)</f>
        <v>0</v>
      </c>
      <c r="K1544" s="29" t="str" cm="1">
        <f t="array" ref="K1544">VLOOKUP($A1544, TblMedical[], COLUMN(TblMedical[Smoker]), FALSE)</f>
        <v>No</v>
      </c>
      <c r="L1544" s="29" t="str" cm="1">
        <f t="array" ref="L1544">VLOOKUP($A1544, TblMedical[], COLUMN(TblMedical[Weight Status]), FALSE)</f>
        <v>Overweight</v>
      </c>
      <c r="M1544" s="29" t="str" cm="1">
        <f t="array" ref="M1544">VLOOKUP($A1544, TblMedical[], COLUMN(TblMedical[Diabetes Status]), FALSE)</f>
        <v>Normal</v>
      </c>
      <c r="N1544" s="30" cm="1">
        <f t="array" ref="N1544">VLOOKUP($A1544, TblHospital[], COLUMN(TblHospital[DateofBirth]), FALSE)</f>
        <v>30262</v>
      </c>
      <c r="O1544" s="35" t="str" cm="1">
        <f t="array" ref="O1544">VLOOKUP($A1544, TblHospital[], COLUMN(TblHospital[Hospital tier]), FALSE)</f>
        <v>tier - 2</v>
      </c>
      <c r="P1544" s="35" t="str" cm="1">
        <f t="array" ref="P1544">VLOOKUP($A1544, TblHospital[], COLUMN(TblHospital[City tier]), FALSE)</f>
        <v>tier - 3</v>
      </c>
      <c r="Q1544" s="35" t="str" cm="1">
        <f t="array" ref="Q1544">VLOOKUP($A1544, TblHospital[],COLUMN(TblHospital[State ID]), FALSE)</f>
        <v>R1011</v>
      </c>
      <c r="R1544" s="31"/>
      <c r="S1544" s="31"/>
      <c r="T1544" s="31"/>
    </row>
    <row r="1545" spans="1:20" x14ac:dyDescent="0.25">
      <c r="A1545" s="39" t="str">
        <f>TblNames[[#This Row],[Customer ID]]</f>
        <v>Id1544</v>
      </c>
      <c r="B1545" s="29" t="str" cm="1">
        <f t="array" ref="B1545">VLOOKUP($A1545, TblNames[], COLUMN(TblNames[First Name]), FALSE)</f>
        <v xml:space="preserve">  Arturo</v>
      </c>
      <c r="C1545" s="29" cm="1">
        <f t="array" ref="C1545">VLOOKUP($A1545, TblMedical[], COLUMN(TblMedical[HBA1C]), FALSE)</f>
        <v>5.93</v>
      </c>
      <c r="D1545" s="34" cm="1">
        <f t="array" ref="D1545">VLOOKUP($A1545, TblHospital[], COLUMN(TblHospital[Charges]), FALSE)</f>
        <v>6600.21</v>
      </c>
      <c r="E1545" s="40" cm="1">
        <f t="array" ref="E1545">VLOOKUP($A1545, TblHospital[], COLUMN(TblHospital[Age]), FALSE)</f>
        <v>40</v>
      </c>
      <c r="F1545" s="29" cm="1">
        <f t="array" ref="F1545">VLOOKUP($A1545, TblMedical[], COLUMN(TblMedical[BMI]), FALSE)</f>
        <v>34.104999999999997</v>
      </c>
      <c r="G1545" s="29" t="str" cm="1">
        <f t="array" ref="G1545">VLOOKUP($A1545, TblMedical[], COLUMN(TblMedical[Heart Issues]), FALSE)</f>
        <v>No</v>
      </c>
      <c r="H1545" s="29" t="str" cm="1">
        <f t="array" ref="H1545">VLOOKUP($A1545, TblMedical[], COLUMN(TblMedical[Any Transplants]), FALSE)</f>
        <v>No</v>
      </c>
      <c r="I1545" s="29" t="str" cm="1">
        <f t="array" ref="I1545">VLOOKUP($A1545, TblMedical[], COLUMN(TblMedical[Cancer history]), FALSE)</f>
        <v>No</v>
      </c>
      <c r="J1545" s="29">
        <f>VLOOKUP($A1545, TblMedical[], 9, FALSE)</f>
        <v>0</v>
      </c>
      <c r="K1545" s="29" t="str" cm="1">
        <f t="array" ref="K1545">VLOOKUP($A1545, TblMedical[], COLUMN(TblMedical[Smoker]), FALSE)</f>
        <v>No</v>
      </c>
      <c r="L1545" s="29" t="str" cm="1">
        <f t="array" ref="L1545">VLOOKUP($A1545, TblMedical[], COLUMN(TblMedical[Weight Status]), FALSE)</f>
        <v>Obesity</v>
      </c>
      <c r="M1545" s="29" t="str" cm="1">
        <f t="array" ref="M1545">VLOOKUP($A1545, TblMedical[], COLUMN(TblMedical[Diabetes Status]), FALSE)</f>
        <v>Normal</v>
      </c>
      <c r="N1545" s="30" cm="1">
        <f t="array" ref="N1545">VLOOKUP($A1545, TblHospital[], COLUMN(TblHospital[DateofBirth]), FALSE)</f>
        <v>30314</v>
      </c>
      <c r="O1545" s="35" t="str" cm="1">
        <f t="array" ref="O1545">VLOOKUP($A1545, TblHospital[], COLUMN(TblHospital[Hospital tier]), FALSE)</f>
        <v>tier - 3</v>
      </c>
      <c r="P1545" s="35" t="str" cm="1">
        <f t="array" ref="P1545">VLOOKUP($A1545, TblHospital[], COLUMN(TblHospital[City tier]), FALSE)</f>
        <v>tier - 2</v>
      </c>
      <c r="Q1545" s="35" t="str" cm="1">
        <f t="array" ref="Q1545">VLOOKUP($A1545, TblHospital[],COLUMN(TblHospital[State ID]), FALSE)</f>
        <v>R1016</v>
      </c>
      <c r="R1545" s="31"/>
      <c r="S1545" s="31"/>
      <c r="T1545" s="31"/>
    </row>
    <row r="1546" spans="1:20" x14ac:dyDescent="0.25">
      <c r="A1546" s="39" t="str">
        <f>TblNames[[#This Row],[Customer ID]]</f>
        <v>Id1545</v>
      </c>
      <c r="B1546" s="29" t="str" cm="1">
        <f t="array" ref="B1546">VLOOKUP($A1546, TblNames[], COLUMN(TblNames[First Name]), FALSE)</f>
        <v>Jake</v>
      </c>
      <c r="C1546" s="29" cm="1">
        <f t="array" ref="C1546">VLOOKUP($A1546, TblMedical[], COLUMN(TblMedical[HBA1C]), FALSE)</f>
        <v>5.66</v>
      </c>
      <c r="D1546" s="34" cm="1">
        <f t="array" ref="D1546">VLOOKUP($A1546, TblHospital[], COLUMN(TblHospital[Charges]), FALSE)</f>
        <v>6593.51</v>
      </c>
      <c r="E1546" s="40" cm="1">
        <f t="array" ref="E1546">VLOOKUP($A1546, TblHospital[], COLUMN(TblHospital[Age]), FALSE)</f>
        <v>40</v>
      </c>
      <c r="F1546" s="29" cm="1">
        <f t="array" ref="F1546">VLOOKUP($A1546, TblMedical[], COLUMN(TblMedical[BMI]), FALSE)</f>
        <v>24.97</v>
      </c>
      <c r="G1546" s="29" t="str" cm="1">
        <f t="array" ref="G1546">VLOOKUP($A1546, TblMedical[], COLUMN(TblMedical[Heart Issues]), FALSE)</f>
        <v>No</v>
      </c>
      <c r="H1546" s="29" t="str" cm="1">
        <f t="array" ref="H1546">VLOOKUP($A1546, TblMedical[], COLUMN(TblMedical[Any Transplants]), FALSE)</f>
        <v>No</v>
      </c>
      <c r="I1546" s="29" t="str" cm="1">
        <f t="array" ref="I1546">VLOOKUP($A1546, TblMedical[], COLUMN(TblMedical[Cancer history]), FALSE)</f>
        <v>No</v>
      </c>
      <c r="J1546" s="29">
        <f>VLOOKUP($A1546, TblMedical[], 9, FALSE)</f>
        <v>0</v>
      </c>
      <c r="K1546" s="29" t="str" cm="1">
        <f t="array" ref="K1546">VLOOKUP($A1546, TblMedical[], COLUMN(TblMedical[Smoker]), FALSE)</f>
        <v>No</v>
      </c>
      <c r="L1546" s="29" t="str" cm="1">
        <f t="array" ref="L1546">VLOOKUP($A1546, TblMedical[], COLUMN(TblMedical[Weight Status]), FALSE)</f>
        <v>Normal Weight</v>
      </c>
      <c r="M1546" s="29" t="str" cm="1">
        <f t="array" ref="M1546">VLOOKUP($A1546, TblMedical[], COLUMN(TblMedical[Diabetes Status]), FALSE)</f>
        <v>Normal</v>
      </c>
      <c r="N1546" s="30" cm="1">
        <f t="array" ref="N1546">VLOOKUP($A1546, TblHospital[], COLUMN(TblHospital[DateofBirth]), FALSE)</f>
        <v>30277</v>
      </c>
      <c r="O1546" s="35" t="str" cm="1">
        <f t="array" ref="O1546">VLOOKUP($A1546, TblHospital[], COLUMN(TblHospital[Hospital tier]), FALSE)</f>
        <v>tier - 2</v>
      </c>
      <c r="P1546" s="35" t="str" cm="1">
        <f t="array" ref="P1546">VLOOKUP($A1546, TblHospital[], COLUMN(TblHospital[City tier]), FALSE)</f>
        <v>tier - 1</v>
      </c>
      <c r="Q1546" s="35" t="str" cm="1">
        <f t="array" ref="Q1546">VLOOKUP($A1546, TblHospital[],COLUMN(TblHospital[State ID]), FALSE)</f>
        <v>R1013</v>
      </c>
      <c r="R1546" s="31"/>
      <c r="S1546" s="31"/>
      <c r="T1546" s="31"/>
    </row>
    <row r="1547" spans="1:20" x14ac:dyDescent="0.25">
      <c r="A1547" s="39" t="str">
        <f>TblNames[[#This Row],[Customer ID]]</f>
        <v>Id1546</v>
      </c>
      <c r="B1547" s="29" t="str" cm="1">
        <f t="array" ref="B1547">VLOOKUP($A1547, TblNames[], COLUMN(TblNames[First Name]), FALSE)</f>
        <v>Sarah E</v>
      </c>
      <c r="C1547" s="29" cm="1">
        <f t="array" ref="C1547">VLOOKUP($A1547, TblMedical[], COLUMN(TblMedical[HBA1C]), FALSE)</f>
        <v>4.1900000000000004</v>
      </c>
      <c r="D1547" s="34" cm="1">
        <f t="array" ref="D1547">VLOOKUP($A1547, TblHospital[], COLUMN(TblHospital[Charges]), FALSE)</f>
        <v>6571.54</v>
      </c>
      <c r="E1547" s="40" cm="1">
        <f t="array" ref="E1547">VLOOKUP($A1547, TblHospital[], COLUMN(TblHospital[Age]), FALSE)</f>
        <v>38</v>
      </c>
      <c r="F1547" s="29" cm="1">
        <f t="array" ref="F1547">VLOOKUP($A1547, TblMedical[], COLUMN(TblMedical[BMI]), FALSE)</f>
        <v>34.799999999999997</v>
      </c>
      <c r="G1547" s="29" t="str" cm="1">
        <f t="array" ref="G1547">VLOOKUP($A1547, TblMedical[], COLUMN(TblMedical[Heart Issues]), FALSE)</f>
        <v>No</v>
      </c>
      <c r="H1547" s="29" t="str" cm="1">
        <f t="array" ref="H1547">VLOOKUP($A1547, TblMedical[], COLUMN(TblMedical[Any Transplants]), FALSE)</f>
        <v>No</v>
      </c>
      <c r="I1547" s="29" t="str" cm="1">
        <f t="array" ref="I1547">VLOOKUP($A1547, TblMedical[], COLUMN(TblMedical[Cancer history]), FALSE)</f>
        <v>No</v>
      </c>
      <c r="J1547" s="29">
        <f>VLOOKUP($A1547, TblMedical[], 9, FALSE)</f>
        <v>1</v>
      </c>
      <c r="K1547" s="29" t="str" cm="1">
        <f t="array" ref="K1547">VLOOKUP($A1547, TblMedical[], COLUMN(TblMedical[Smoker]), FALSE)</f>
        <v>No</v>
      </c>
      <c r="L1547" s="29" t="str" cm="1">
        <f t="array" ref="L1547">VLOOKUP($A1547, TblMedical[], COLUMN(TblMedical[Weight Status]), FALSE)</f>
        <v>Obesity</v>
      </c>
      <c r="M1547" s="29" t="str" cm="1">
        <f t="array" ref="M1547">VLOOKUP($A1547, TblMedical[], COLUMN(TblMedical[Diabetes Status]), FALSE)</f>
        <v>Normal</v>
      </c>
      <c r="N1547" s="30" cm="1">
        <f t="array" ref="N1547">VLOOKUP($A1547, TblHospital[], COLUMN(TblHospital[DateofBirth]), FALSE)</f>
        <v>30960</v>
      </c>
      <c r="O1547" s="35" t="str" cm="1">
        <f t="array" ref="O1547">VLOOKUP($A1547, TblHospital[], COLUMN(TblHospital[Hospital tier]), FALSE)</f>
        <v>tier - 2</v>
      </c>
      <c r="P1547" s="35" t="str" cm="1">
        <f t="array" ref="P1547">VLOOKUP($A1547, TblHospital[], COLUMN(TblHospital[City tier]), FALSE)</f>
        <v>tier - 3</v>
      </c>
      <c r="Q1547" s="35" t="str" cm="1">
        <f t="array" ref="Q1547">VLOOKUP($A1547, TblHospital[],COLUMN(TblHospital[State ID]), FALSE)</f>
        <v>R1011</v>
      </c>
      <c r="R1547" s="31"/>
      <c r="S1547" s="31"/>
      <c r="T1547" s="31"/>
    </row>
    <row r="1548" spans="1:20" x14ac:dyDescent="0.25">
      <c r="A1548" s="39" t="str">
        <f>TblNames[[#This Row],[Customer ID]]</f>
        <v>Id1547</v>
      </c>
      <c r="B1548" s="29" t="str" cm="1">
        <f t="array" ref="B1548">VLOOKUP($A1548, TblNames[], COLUMN(TblNames[First Name]), FALSE)</f>
        <v>Alison L</v>
      </c>
      <c r="C1548" s="29" cm="1">
        <f t="array" ref="C1548">VLOOKUP($A1548, TblMedical[], COLUMN(TblMedical[HBA1C]), FALSE)</f>
        <v>9.2100000000000009</v>
      </c>
      <c r="D1548" s="34" cm="1">
        <f t="array" ref="D1548">VLOOKUP($A1548, TblHospital[], COLUMN(TblHospital[Charges]), FALSE)</f>
        <v>6571.02</v>
      </c>
      <c r="E1548" s="40" cm="1">
        <f t="array" ref="E1548">VLOOKUP($A1548, TblHospital[], COLUMN(TblHospital[Age]), FALSE)</f>
        <v>42</v>
      </c>
      <c r="F1548" s="29" cm="1">
        <f t="array" ref="F1548">VLOOKUP($A1548, TblMedical[], COLUMN(TblMedical[BMI]), FALSE)</f>
        <v>32.965000000000003</v>
      </c>
      <c r="G1548" s="29" t="str" cm="1">
        <f t="array" ref="G1548">VLOOKUP($A1548, TblMedical[], COLUMN(TblMedical[Heart Issues]), FALSE)</f>
        <v>Yes</v>
      </c>
      <c r="H1548" s="29" t="str" cm="1">
        <f t="array" ref="H1548">VLOOKUP($A1548, TblMedical[], COLUMN(TblMedical[Any Transplants]), FALSE)</f>
        <v>No</v>
      </c>
      <c r="I1548" s="29" t="str" cm="1">
        <f t="array" ref="I1548">VLOOKUP($A1548, TblMedical[], COLUMN(TblMedical[Cancer history]), FALSE)</f>
        <v>No</v>
      </c>
      <c r="J1548" s="29">
        <f>VLOOKUP($A1548, TblMedical[], 9, FALSE)</f>
        <v>0</v>
      </c>
      <c r="K1548" s="29" t="str" cm="1">
        <f t="array" ref="K1548">VLOOKUP($A1548, TblMedical[], COLUMN(TblMedical[Smoker]), FALSE)</f>
        <v>No</v>
      </c>
      <c r="L1548" s="29" t="str" cm="1">
        <f t="array" ref="L1548">VLOOKUP($A1548, TblMedical[], COLUMN(TblMedical[Weight Status]), FALSE)</f>
        <v>Obesity</v>
      </c>
      <c r="M1548" s="29" t="str" cm="1">
        <f t="array" ref="M1548">VLOOKUP($A1548, TblMedical[], COLUMN(TblMedical[Diabetes Status]), FALSE)</f>
        <v>Diabetes</v>
      </c>
      <c r="N1548" s="30" cm="1">
        <f t="array" ref="N1548">VLOOKUP($A1548, TblHospital[], COLUMN(TblHospital[DateofBirth]), FALSE)</f>
        <v>29787</v>
      </c>
      <c r="O1548" s="35" t="str" cm="1">
        <f t="array" ref="O1548">VLOOKUP($A1548, TblHospital[], COLUMN(TblHospital[Hospital tier]), FALSE)</f>
        <v>tier - 2</v>
      </c>
      <c r="P1548" s="35" t="str" cm="1">
        <f t="array" ref="P1548">VLOOKUP($A1548, TblHospital[], COLUMN(TblHospital[City tier]), FALSE)</f>
        <v>tier - 1</v>
      </c>
      <c r="Q1548" s="35" t="str" cm="1">
        <f t="array" ref="Q1548">VLOOKUP($A1548, TblHospital[],COLUMN(TblHospital[State ID]), FALSE)</f>
        <v>R1012</v>
      </c>
      <c r="R1548" s="31"/>
      <c r="S1548" s="31"/>
      <c r="T1548" s="31"/>
    </row>
    <row r="1549" spans="1:20" x14ac:dyDescent="0.25">
      <c r="A1549" s="39" t="str">
        <f>TblNames[[#This Row],[Customer ID]]</f>
        <v>Id1548</v>
      </c>
      <c r="B1549" s="29" t="str" cm="1">
        <f t="array" ref="B1549">VLOOKUP($A1549, TblNames[], COLUMN(TblNames[First Name]), FALSE)</f>
        <v>Karen A</v>
      </c>
      <c r="C1549" s="29" cm="1">
        <f t="array" ref="C1549">VLOOKUP($A1549, TblMedical[], COLUMN(TblMedical[HBA1C]), FALSE)</f>
        <v>5.51</v>
      </c>
      <c r="D1549" s="34" cm="1">
        <f t="array" ref="D1549">VLOOKUP($A1549, TblHospital[], COLUMN(TblHospital[Charges]), FALSE)</f>
        <v>6555.07</v>
      </c>
      <c r="E1549" s="40" cm="1">
        <f t="array" ref="E1549">VLOOKUP($A1549, TblHospital[], COLUMN(TblHospital[Age]), FALSE)</f>
        <v>38</v>
      </c>
      <c r="F1549" s="29" cm="1">
        <f t="array" ref="F1549">VLOOKUP($A1549, TblMedical[], COLUMN(TblMedical[BMI]), FALSE)</f>
        <v>27.265000000000001</v>
      </c>
      <c r="G1549" s="29" t="str" cm="1">
        <f t="array" ref="G1549">VLOOKUP($A1549, TblMedical[], COLUMN(TblMedical[Heart Issues]), FALSE)</f>
        <v>No</v>
      </c>
      <c r="H1549" s="29" t="str" cm="1">
        <f t="array" ref="H1549">VLOOKUP($A1549, TblMedical[], COLUMN(TblMedical[Any Transplants]), FALSE)</f>
        <v>No</v>
      </c>
      <c r="I1549" s="29" t="str" cm="1">
        <f t="array" ref="I1549">VLOOKUP($A1549, TblMedical[], COLUMN(TblMedical[Cancer history]), FALSE)</f>
        <v>No</v>
      </c>
      <c r="J1549" s="29">
        <f>VLOOKUP($A1549, TblMedical[], 9, FALSE)</f>
        <v>1</v>
      </c>
      <c r="K1549" s="29" t="str" cm="1">
        <f t="array" ref="K1549">VLOOKUP($A1549, TblMedical[], COLUMN(TblMedical[Smoker]), FALSE)</f>
        <v>No</v>
      </c>
      <c r="L1549" s="29" t="str" cm="1">
        <f t="array" ref="L1549">VLOOKUP($A1549, TblMedical[], COLUMN(TblMedical[Weight Status]), FALSE)</f>
        <v>Overweight</v>
      </c>
      <c r="M1549" s="29" t="str" cm="1">
        <f t="array" ref="M1549">VLOOKUP($A1549, TblMedical[], COLUMN(TblMedical[Diabetes Status]), FALSE)</f>
        <v>Normal</v>
      </c>
      <c r="N1549" s="30" cm="1">
        <f t="array" ref="N1549">VLOOKUP($A1549, TblHospital[], COLUMN(TblHospital[DateofBirth]), FALSE)</f>
        <v>30945</v>
      </c>
      <c r="O1549" s="35" t="str" cm="1">
        <f t="array" ref="O1549">VLOOKUP($A1549, TblHospital[], COLUMN(TblHospital[Hospital tier]), FALSE)</f>
        <v>tier - 2</v>
      </c>
      <c r="P1549" s="35" t="str" cm="1">
        <f t="array" ref="P1549">VLOOKUP($A1549, TblHospital[], COLUMN(TblHospital[City tier]), FALSE)</f>
        <v>tier - 2</v>
      </c>
      <c r="Q1549" s="35" t="str" cm="1">
        <f t="array" ref="Q1549">VLOOKUP($A1549, TblHospital[],COLUMN(TblHospital[State ID]), FALSE)</f>
        <v>R1024</v>
      </c>
      <c r="R1549" s="31"/>
      <c r="S1549" s="31"/>
      <c r="T1549" s="31"/>
    </row>
    <row r="1550" spans="1:20" x14ac:dyDescent="0.25">
      <c r="A1550" s="39" t="str">
        <f>TblNames[[#This Row],[Customer ID]]</f>
        <v>Id1549</v>
      </c>
      <c r="B1550" s="29" t="str" cm="1">
        <f t="array" ref="B1550">VLOOKUP($A1550, TblNames[], COLUMN(TblNames[First Name]), FALSE)</f>
        <v>Thomas R Jr</v>
      </c>
      <c r="C1550" s="29" cm="1">
        <f t="array" ref="C1550">VLOOKUP($A1550, TblMedical[], COLUMN(TblMedical[HBA1C]), FALSE)</f>
        <v>8.5</v>
      </c>
      <c r="D1550" s="34" cm="1">
        <f t="array" ref="D1550">VLOOKUP($A1550, TblHospital[], COLUMN(TblHospital[Charges]), FALSE)</f>
        <v>6552.01</v>
      </c>
      <c r="E1550" s="40" cm="1">
        <f t="array" ref="E1550">VLOOKUP($A1550, TblHospital[], COLUMN(TblHospital[Age]), FALSE)</f>
        <v>54</v>
      </c>
      <c r="F1550" s="29" cm="1">
        <f t="array" ref="F1550">VLOOKUP($A1550, TblMedical[], COLUMN(TblMedical[BMI]), FALSE)</f>
        <v>17.059999999999999</v>
      </c>
      <c r="G1550" s="29" t="str" cm="1">
        <f t="array" ref="G1550">VLOOKUP($A1550, TblMedical[], COLUMN(TblMedical[Heart Issues]), FALSE)</f>
        <v>No</v>
      </c>
      <c r="H1550" s="29" t="str" cm="1">
        <f t="array" ref="H1550">VLOOKUP($A1550, TblMedical[], COLUMN(TblMedical[Any Transplants]), FALSE)</f>
        <v>No</v>
      </c>
      <c r="I1550" s="29" t="str" cm="1">
        <f t="array" ref="I1550">VLOOKUP($A1550, TblMedical[], COLUMN(TblMedical[Cancer history]), FALSE)</f>
        <v>No</v>
      </c>
      <c r="J1550" s="29">
        <f>VLOOKUP($A1550, TblMedical[], 9, FALSE)</f>
        <v>0</v>
      </c>
      <c r="K1550" s="29" t="str" cm="1">
        <f t="array" ref="K1550">VLOOKUP($A1550, TblMedical[], COLUMN(TblMedical[Smoker]), FALSE)</f>
        <v>No</v>
      </c>
      <c r="L1550" s="29" t="str" cm="1">
        <f t="array" ref="L1550">VLOOKUP($A1550, TblMedical[], COLUMN(TblMedical[Weight Status]), FALSE)</f>
        <v>Underweight</v>
      </c>
      <c r="M1550" s="29" t="str" cm="1">
        <f t="array" ref="M1550">VLOOKUP($A1550, TblMedical[], COLUMN(TblMedical[Diabetes Status]), FALSE)</f>
        <v>Diabetes</v>
      </c>
      <c r="N1550" s="30" cm="1">
        <f t="array" ref="N1550">VLOOKUP($A1550, TblHospital[], COLUMN(TblHospital[DateofBirth]), FALSE)</f>
        <v>25183</v>
      </c>
      <c r="O1550" s="35" t="str" cm="1">
        <f t="array" ref="O1550">VLOOKUP($A1550, TblHospital[], COLUMN(TblHospital[Hospital tier]), FALSE)</f>
        <v>tier - 3</v>
      </c>
      <c r="P1550" s="35" t="str" cm="1">
        <f t="array" ref="P1550">VLOOKUP($A1550, TblHospital[], COLUMN(TblHospital[City tier]), FALSE)</f>
        <v>tier - 2</v>
      </c>
      <c r="Q1550" s="35" t="str" cm="1">
        <f t="array" ref="Q1550">VLOOKUP($A1550, TblHospital[],COLUMN(TblHospital[State ID]), FALSE)</f>
        <v>R1013</v>
      </c>
      <c r="R1550" s="31"/>
      <c r="S1550" s="31"/>
      <c r="T1550" s="31"/>
    </row>
    <row r="1551" spans="1:20" x14ac:dyDescent="0.25">
      <c r="A1551" s="39" t="str">
        <f>TblNames[[#This Row],[Customer ID]]</f>
        <v>Id1550</v>
      </c>
      <c r="B1551" s="29" t="str" cm="1">
        <f t="array" ref="B1551">VLOOKUP($A1551, TblNames[], COLUMN(TblNames[First Name]), FALSE)</f>
        <v>Stephanie W</v>
      </c>
      <c r="C1551" s="29" cm="1">
        <f t="array" ref="C1551">VLOOKUP($A1551, TblMedical[], COLUMN(TblMedical[HBA1C]), FALSE)</f>
        <v>6.23</v>
      </c>
      <c r="D1551" s="34" cm="1">
        <f t="array" ref="D1551">VLOOKUP($A1551, TblHospital[], COLUMN(TblHospital[Charges]), FALSE)</f>
        <v>6551.75</v>
      </c>
      <c r="E1551" s="40" cm="1">
        <f t="array" ref="E1551">VLOOKUP($A1551, TblHospital[], COLUMN(TblHospital[Age]), FALSE)</f>
        <v>34</v>
      </c>
      <c r="F1551" s="29" cm="1">
        <f t="array" ref="F1551">VLOOKUP($A1551, TblMedical[], COLUMN(TblMedical[BMI]), FALSE)</f>
        <v>36.29</v>
      </c>
      <c r="G1551" s="29" t="str" cm="1">
        <f t="array" ref="G1551">VLOOKUP($A1551, TblMedical[], COLUMN(TblMedical[Heart Issues]), FALSE)</f>
        <v>No</v>
      </c>
      <c r="H1551" s="29" t="str" cm="1">
        <f t="array" ref="H1551">VLOOKUP($A1551, TblMedical[], COLUMN(TblMedical[Any Transplants]), FALSE)</f>
        <v>No</v>
      </c>
      <c r="I1551" s="29" t="str" cm="1">
        <f t="array" ref="I1551">VLOOKUP($A1551, TblMedical[], COLUMN(TblMedical[Cancer history]), FALSE)</f>
        <v>No</v>
      </c>
      <c r="J1551" s="29">
        <f>VLOOKUP($A1551, TblMedical[], 9, FALSE)</f>
        <v>0</v>
      </c>
      <c r="K1551" s="29" t="str" cm="1">
        <f t="array" ref="K1551">VLOOKUP($A1551, TblMedical[], COLUMN(TblMedical[Smoker]), FALSE)</f>
        <v>No</v>
      </c>
      <c r="L1551" s="29" t="str" cm="1">
        <f t="array" ref="L1551">VLOOKUP($A1551, TblMedical[], COLUMN(TblMedical[Weight Status]), FALSE)</f>
        <v>Obesity</v>
      </c>
      <c r="M1551" s="29" t="str" cm="1">
        <f t="array" ref="M1551">VLOOKUP($A1551, TblMedical[], COLUMN(TblMedical[Diabetes Status]), FALSE)</f>
        <v>Prediabetes</v>
      </c>
      <c r="N1551" s="30" cm="1">
        <f t="array" ref="N1551">VLOOKUP($A1551, TblHospital[], COLUMN(TblHospital[DateofBirth]), FALSE)</f>
        <v>32726</v>
      </c>
      <c r="O1551" s="35" t="str" cm="1">
        <f t="array" ref="O1551">VLOOKUP($A1551, TblHospital[], COLUMN(TblHospital[Hospital tier]), FALSE)</f>
        <v>tier - 2</v>
      </c>
      <c r="P1551" s="35" t="str" cm="1">
        <f t="array" ref="P1551">VLOOKUP($A1551, TblHospital[], COLUMN(TblHospital[City tier]), FALSE)</f>
        <v>tier - 2</v>
      </c>
      <c r="Q1551" s="35" t="str" cm="1">
        <f t="array" ref="Q1551">VLOOKUP($A1551, TblHospital[],COLUMN(TblHospital[State ID]), FALSE)</f>
        <v>R1024</v>
      </c>
      <c r="R1551" s="31"/>
      <c r="S1551" s="31"/>
      <c r="T1551" s="31"/>
    </row>
    <row r="1552" spans="1:20" x14ac:dyDescent="0.25">
      <c r="A1552" s="39" t="str">
        <f>TblNames[[#This Row],[Customer ID]]</f>
        <v>Id1551</v>
      </c>
      <c r="B1552" s="29" t="str" cm="1">
        <f t="array" ref="B1552">VLOOKUP($A1552, TblNames[], COLUMN(TblNames[First Name]), FALSE)</f>
        <v>Ezra</v>
      </c>
      <c r="C1552" s="29" cm="1">
        <f t="array" ref="C1552">VLOOKUP($A1552, TblMedical[], COLUMN(TblMedical[HBA1C]), FALSE)</f>
        <v>8.5299999999999994</v>
      </c>
      <c r="D1552" s="34" cm="1">
        <f t="array" ref="D1552">VLOOKUP($A1552, TblHospital[], COLUMN(TblHospital[Charges]), FALSE)</f>
        <v>6548.2</v>
      </c>
      <c r="E1552" s="40" cm="1">
        <f t="array" ref="E1552">VLOOKUP($A1552, TblHospital[], COLUMN(TblHospital[Age]), FALSE)</f>
        <v>36</v>
      </c>
      <c r="F1552" s="29" cm="1">
        <f t="array" ref="F1552">VLOOKUP($A1552, TblMedical[], COLUMN(TblMedical[BMI]), FALSE)</f>
        <v>28.594999999999999</v>
      </c>
      <c r="G1552" s="29" t="str" cm="1">
        <f t="array" ref="G1552">VLOOKUP($A1552, TblMedical[], COLUMN(TblMedical[Heart Issues]), FALSE)</f>
        <v>Yes</v>
      </c>
      <c r="H1552" s="29" t="str" cm="1">
        <f t="array" ref="H1552">VLOOKUP($A1552, TblMedical[], COLUMN(TblMedical[Any Transplants]), FALSE)</f>
        <v>No</v>
      </c>
      <c r="I1552" s="29" t="str" cm="1">
        <f t="array" ref="I1552">VLOOKUP($A1552, TblMedical[], COLUMN(TblMedical[Cancer history]), FALSE)</f>
        <v>No</v>
      </c>
      <c r="J1552" s="29">
        <f>VLOOKUP($A1552, TblMedical[], 9, FALSE)</f>
        <v>1</v>
      </c>
      <c r="K1552" s="29" t="str" cm="1">
        <f t="array" ref="K1552">VLOOKUP($A1552, TblMedical[], COLUMN(TblMedical[Smoker]), FALSE)</f>
        <v>No</v>
      </c>
      <c r="L1552" s="29" t="str" cm="1">
        <f t="array" ref="L1552">VLOOKUP($A1552, TblMedical[], COLUMN(TblMedical[Weight Status]), FALSE)</f>
        <v>Overweight</v>
      </c>
      <c r="M1552" s="29" t="str" cm="1">
        <f t="array" ref="M1552">VLOOKUP($A1552, TblMedical[], COLUMN(TblMedical[Diabetes Status]), FALSE)</f>
        <v>Diabetes</v>
      </c>
      <c r="N1552" s="30" cm="1">
        <f t="array" ref="N1552">VLOOKUP($A1552, TblHospital[], COLUMN(TblHospital[DateofBirth]), FALSE)</f>
        <v>31764</v>
      </c>
      <c r="O1552" s="35" t="str" cm="1">
        <f t="array" ref="O1552">VLOOKUP($A1552, TblHospital[], COLUMN(TblHospital[Hospital tier]), FALSE)</f>
        <v>tier - 2</v>
      </c>
      <c r="P1552" s="35" t="str" cm="1">
        <f t="array" ref="P1552">VLOOKUP($A1552, TblHospital[], COLUMN(TblHospital[City tier]), FALSE)</f>
        <v>tier - 3</v>
      </c>
      <c r="Q1552" s="35" t="str" cm="1">
        <f t="array" ref="Q1552">VLOOKUP($A1552, TblHospital[],COLUMN(TblHospital[State ID]), FALSE)</f>
        <v>R1012</v>
      </c>
      <c r="R1552" s="31"/>
      <c r="S1552" s="31"/>
      <c r="T1552" s="31"/>
    </row>
    <row r="1553" spans="1:20" x14ac:dyDescent="0.25">
      <c r="A1553" s="39" t="str">
        <f>TblNames[[#This Row],[Customer ID]]</f>
        <v>Id1552</v>
      </c>
      <c r="B1553" s="29" t="str" cm="1">
        <f t="array" ref="B1553">VLOOKUP($A1553, TblNames[], COLUMN(TblNames[First Name]), FALSE)</f>
        <v>Jim</v>
      </c>
      <c r="C1553" s="29" cm="1">
        <f t="array" ref="C1553">VLOOKUP($A1553, TblMedical[], COLUMN(TblMedical[HBA1C]), FALSE)</f>
        <v>5.75</v>
      </c>
      <c r="D1553" s="34" cm="1">
        <f t="array" ref="D1553">VLOOKUP($A1553, TblHospital[], COLUMN(TblHospital[Charges]), FALSE)</f>
        <v>6546.16</v>
      </c>
      <c r="E1553" s="40" cm="1">
        <f t="array" ref="E1553">VLOOKUP($A1553, TblHospital[], COLUMN(TblHospital[Age]), FALSE)</f>
        <v>53</v>
      </c>
      <c r="F1553" s="29" cm="1">
        <f t="array" ref="F1553">VLOOKUP($A1553, TblMedical[], COLUMN(TblMedical[BMI]), FALSE)</f>
        <v>17.8</v>
      </c>
      <c r="G1553" s="29" t="str" cm="1">
        <f t="array" ref="G1553">VLOOKUP($A1553, TblMedical[], COLUMN(TblMedical[Heart Issues]), FALSE)</f>
        <v>Yes</v>
      </c>
      <c r="H1553" s="29" t="str" cm="1">
        <f t="array" ref="H1553">VLOOKUP($A1553, TblMedical[], COLUMN(TblMedical[Any Transplants]), FALSE)</f>
        <v>No</v>
      </c>
      <c r="I1553" s="29" t="str" cm="1">
        <f t="array" ref="I1553">VLOOKUP($A1553, TblMedical[], COLUMN(TblMedical[Cancer history]), FALSE)</f>
        <v>Yes</v>
      </c>
      <c r="J1553" s="29">
        <f>VLOOKUP($A1553, TblMedical[], 9, FALSE)</f>
        <v>1</v>
      </c>
      <c r="K1553" s="29" t="str" cm="1">
        <f t="array" ref="K1553">VLOOKUP($A1553, TblMedical[], COLUMN(TblMedical[Smoker]), FALSE)</f>
        <v>No</v>
      </c>
      <c r="L1553" s="29" t="str" cm="1">
        <f t="array" ref="L1553">VLOOKUP($A1553, TblMedical[], COLUMN(TblMedical[Weight Status]), FALSE)</f>
        <v>Underweight</v>
      </c>
      <c r="M1553" s="29" t="str" cm="1">
        <f t="array" ref="M1553">VLOOKUP($A1553, TblMedical[], COLUMN(TblMedical[Diabetes Status]), FALSE)</f>
        <v>Normal</v>
      </c>
      <c r="N1553" s="30" cm="1">
        <f t="array" ref="N1553">VLOOKUP($A1553, TblHospital[], COLUMN(TblHospital[DateofBirth]), FALSE)</f>
        <v>25540</v>
      </c>
      <c r="O1553" s="35" t="str" cm="1">
        <f t="array" ref="O1553">VLOOKUP($A1553, TblHospital[], COLUMN(TblHospital[Hospital tier]), FALSE)</f>
        <v>tier - 2</v>
      </c>
      <c r="P1553" s="35" t="str" cm="1">
        <f t="array" ref="P1553">VLOOKUP($A1553, TblHospital[], COLUMN(TblHospital[City tier]), FALSE)</f>
        <v>tier - 3</v>
      </c>
      <c r="Q1553" s="35" t="str" cm="1">
        <f t="array" ref="Q1553">VLOOKUP($A1553, TblHospital[],COLUMN(TblHospital[State ID]), FALSE)</f>
        <v>R1013</v>
      </c>
      <c r="R1553" s="31"/>
      <c r="S1553" s="31"/>
      <c r="T1553" s="31"/>
    </row>
    <row r="1554" spans="1:20" x14ac:dyDescent="0.25">
      <c r="A1554" s="39" t="str">
        <f>TblNames[[#This Row],[Customer ID]]</f>
        <v>Id1553</v>
      </c>
      <c r="B1554" s="29" t="str" cm="1">
        <f t="array" ref="B1554">VLOOKUP($A1554, TblNames[], COLUMN(TblNames[First Name]), FALSE)</f>
        <v>Ari L</v>
      </c>
      <c r="C1554" s="29" cm="1">
        <f t="array" ref="C1554">VLOOKUP($A1554, TblMedical[], COLUMN(TblMedical[HBA1C]), FALSE)</f>
        <v>5.6</v>
      </c>
      <c r="D1554" s="34" cm="1">
        <f t="array" ref="D1554">VLOOKUP($A1554, TblHospital[], COLUMN(TblHospital[Charges]), FALSE)</f>
        <v>6536.68</v>
      </c>
      <c r="E1554" s="40" cm="1">
        <f t="array" ref="E1554">VLOOKUP($A1554, TblHospital[], COLUMN(TblHospital[Age]), FALSE)</f>
        <v>40</v>
      </c>
      <c r="F1554" s="29" cm="1">
        <f t="array" ref="F1554">VLOOKUP($A1554, TblMedical[], COLUMN(TblMedical[BMI]), FALSE)</f>
        <v>21.4</v>
      </c>
      <c r="G1554" s="29" t="str" cm="1">
        <f t="array" ref="G1554">VLOOKUP($A1554, TblMedical[], COLUMN(TblMedical[Heart Issues]), FALSE)</f>
        <v>No</v>
      </c>
      <c r="H1554" s="29" t="str" cm="1">
        <f t="array" ref="H1554">VLOOKUP($A1554, TblMedical[], COLUMN(TblMedical[Any Transplants]), FALSE)</f>
        <v>No</v>
      </c>
      <c r="I1554" s="29" t="str" cm="1">
        <f t="array" ref="I1554">VLOOKUP($A1554, TblMedical[], COLUMN(TblMedical[Cancer history]), FALSE)</f>
        <v>No</v>
      </c>
      <c r="J1554" s="29">
        <f>VLOOKUP($A1554, TblMedical[], 9, FALSE)</f>
        <v>0</v>
      </c>
      <c r="K1554" s="29" t="str" cm="1">
        <f t="array" ref="K1554">VLOOKUP($A1554, TblMedical[], COLUMN(TblMedical[Smoker]), FALSE)</f>
        <v>No</v>
      </c>
      <c r="L1554" s="29" t="str" cm="1">
        <f t="array" ref="L1554">VLOOKUP($A1554, TblMedical[], COLUMN(TblMedical[Weight Status]), FALSE)</f>
        <v>Normal Weight</v>
      </c>
      <c r="M1554" s="29" t="str" cm="1">
        <f t="array" ref="M1554">VLOOKUP($A1554, TblMedical[], COLUMN(TblMedical[Diabetes Status]), FALSE)</f>
        <v>Normal</v>
      </c>
      <c r="N1554" s="30" cm="1">
        <f t="array" ref="N1554">VLOOKUP($A1554, TblHospital[], COLUMN(TblHospital[DateofBirth]), FALSE)</f>
        <v>30226</v>
      </c>
      <c r="O1554" s="35" t="str" cm="1">
        <f t="array" ref="O1554">VLOOKUP($A1554, TblHospital[], COLUMN(TblHospital[Hospital tier]), FALSE)</f>
        <v>tier - 2</v>
      </c>
      <c r="P1554" s="35" t="str" cm="1">
        <f t="array" ref="P1554">VLOOKUP($A1554, TblHospital[], COLUMN(TblHospital[City tier]), FALSE)</f>
        <v>tier - 2</v>
      </c>
      <c r="Q1554" s="35" t="str" cm="1">
        <f t="array" ref="Q1554">VLOOKUP($A1554, TblHospital[],COLUMN(TblHospital[State ID]), FALSE)</f>
        <v>R1012</v>
      </c>
      <c r="R1554" s="31"/>
      <c r="S1554" s="31"/>
      <c r="T1554" s="31"/>
    </row>
    <row r="1555" spans="1:20" x14ac:dyDescent="0.25">
      <c r="A1555" s="39" t="str">
        <f>TblNames[[#This Row],[Customer ID]]</f>
        <v>Id1554</v>
      </c>
      <c r="B1555" s="29" t="str" cm="1">
        <f t="array" ref="B1555">VLOOKUP($A1555, TblNames[], COLUMN(TblNames[First Name]), FALSE)</f>
        <v>Fanny</v>
      </c>
      <c r="C1555" s="29" cm="1">
        <f t="array" ref="C1555">VLOOKUP($A1555, TblMedical[], COLUMN(TblMedical[HBA1C]), FALSE)</f>
        <v>4.68</v>
      </c>
      <c r="D1555" s="34" cm="1">
        <f t="array" ref="D1555">VLOOKUP($A1555, TblHospital[], COLUMN(TblHospital[Charges]), FALSE)</f>
        <v>6532.04</v>
      </c>
      <c r="E1555" s="40" cm="1">
        <f t="array" ref="E1555">VLOOKUP($A1555, TblHospital[], COLUMN(TblHospital[Age]), FALSE)</f>
        <v>40</v>
      </c>
      <c r="F1555" s="29" cm="1">
        <f t="array" ref="F1555">VLOOKUP($A1555, TblMedical[], COLUMN(TblMedical[BMI]), FALSE)</f>
        <v>23.01</v>
      </c>
      <c r="G1555" s="29" t="str" cm="1">
        <f t="array" ref="G1555">VLOOKUP($A1555, TblMedical[], COLUMN(TblMedical[Heart Issues]), FALSE)</f>
        <v>No</v>
      </c>
      <c r="H1555" s="29" t="str" cm="1">
        <f t="array" ref="H1555">VLOOKUP($A1555, TblMedical[], COLUMN(TblMedical[Any Transplants]), FALSE)</f>
        <v>No</v>
      </c>
      <c r="I1555" s="29" t="str" cm="1">
        <f t="array" ref="I1555">VLOOKUP($A1555, TblMedical[], COLUMN(TblMedical[Cancer history]), FALSE)</f>
        <v>No</v>
      </c>
      <c r="J1555" s="29">
        <f>VLOOKUP($A1555, TblMedical[], 9, FALSE)</f>
        <v>0</v>
      </c>
      <c r="K1555" s="29" t="str" cm="1">
        <f t="array" ref="K1555">VLOOKUP($A1555, TblMedical[], COLUMN(TblMedical[Smoker]), FALSE)</f>
        <v>No</v>
      </c>
      <c r="L1555" s="29" t="str" cm="1">
        <f t="array" ref="L1555">VLOOKUP($A1555, TblMedical[], COLUMN(TblMedical[Weight Status]), FALSE)</f>
        <v>Normal Weight</v>
      </c>
      <c r="M1555" s="29" t="str" cm="1">
        <f t="array" ref="M1555">VLOOKUP($A1555, TblMedical[], COLUMN(TblMedical[Diabetes Status]), FALSE)</f>
        <v>Normal</v>
      </c>
      <c r="N1555" s="30" cm="1">
        <f t="array" ref="N1555">VLOOKUP($A1555, TblHospital[], COLUMN(TblHospital[DateofBirth]), FALSE)</f>
        <v>30175</v>
      </c>
      <c r="O1555" s="35" t="str" cm="1">
        <f t="array" ref="O1555">VLOOKUP($A1555, TblHospital[], COLUMN(TblHospital[Hospital tier]), FALSE)</f>
        <v>tier - 2</v>
      </c>
      <c r="P1555" s="35" t="str" cm="1">
        <f t="array" ref="P1555">VLOOKUP($A1555, TblHospital[], COLUMN(TblHospital[City tier]), FALSE)</f>
        <v>tier - 1</v>
      </c>
      <c r="Q1555" s="35" t="str" cm="1">
        <f t="array" ref="Q1555">VLOOKUP($A1555, TblHospital[],COLUMN(TblHospital[State ID]), FALSE)</f>
        <v>R1013</v>
      </c>
      <c r="R1555" s="31"/>
      <c r="S1555" s="31"/>
      <c r="T1555" s="31"/>
    </row>
    <row r="1556" spans="1:20" x14ac:dyDescent="0.25">
      <c r="A1556" s="39" t="str">
        <f>TblNames[[#This Row],[Customer ID]]</f>
        <v>Id1555</v>
      </c>
      <c r="B1556" s="29" t="str" cm="1">
        <f t="array" ref="B1556">VLOOKUP($A1556, TblNames[], COLUMN(TblNames[First Name]), FALSE)</f>
        <v xml:space="preserve">  Heather</v>
      </c>
      <c r="C1556" s="29" cm="1">
        <f t="array" ref="C1556">VLOOKUP($A1556, TblMedical[], COLUMN(TblMedical[HBA1C]), FALSE)</f>
        <v>5.62</v>
      </c>
      <c r="D1556" s="34" cm="1">
        <f t="array" ref="D1556">VLOOKUP($A1556, TblHospital[], COLUMN(TblHospital[Charges]), FALSE)</f>
        <v>6529.21</v>
      </c>
      <c r="E1556" s="40" cm="1">
        <f t="array" ref="E1556">VLOOKUP($A1556, TblHospital[], COLUMN(TblHospital[Age]), FALSE)</f>
        <v>46</v>
      </c>
      <c r="F1556" s="29" cm="1">
        <f t="array" ref="F1556">VLOOKUP($A1556, TblMedical[], COLUMN(TblMedical[BMI]), FALSE)</f>
        <v>19.86</v>
      </c>
      <c r="G1556" s="29" t="str" cm="1">
        <f t="array" ref="G1556">VLOOKUP($A1556, TblMedical[], COLUMN(TblMedical[Heart Issues]), FALSE)</f>
        <v>Yes</v>
      </c>
      <c r="H1556" s="29" t="str" cm="1">
        <f t="array" ref="H1556">VLOOKUP($A1556, TblMedical[], COLUMN(TblMedical[Any Transplants]), FALSE)</f>
        <v>No</v>
      </c>
      <c r="I1556" s="29" t="str" cm="1">
        <f t="array" ref="I1556">VLOOKUP($A1556, TblMedical[], COLUMN(TblMedical[Cancer history]), FALSE)</f>
        <v>No</v>
      </c>
      <c r="J1556" s="29">
        <f>VLOOKUP($A1556, TblMedical[], 9, FALSE)</f>
        <v>0</v>
      </c>
      <c r="K1556" s="29" t="str" cm="1">
        <f t="array" ref="K1556">VLOOKUP($A1556, TblMedical[], COLUMN(TblMedical[Smoker]), FALSE)</f>
        <v>No</v>
      </c>
      <c r="L1556" s="29" t="str" cm="1">
        <f t="array" ref="L1556">VLOOKUP($A1556, TblMedical[], COLUMN(TblMedical[Weight Status]), FALSE)</f>
        <v>Normal Weight</v>
      </c>
      <c r="M1556" s="29" t="str" cm="1">
        <f t="array" ref="M1556">VLOOKUP($A1556, TblMedical[], COLUMN(TblMedical[Diabetes Status]), FALSE)</f>
        <v>Normal</v>
      </c>
      <c r="N1556" s="30" cm="1">
        <f t="array" ref="N1556">VLOOKUP($A1556, TblHospital[], COLUMN(TblHospital[DateofBirth]), FALSE)</f>
        <v>28056</v>
      </c>
      <c r="O1556" s="35" t="str" cm="1">
        <f t="array" ref="O1556">VLOOKUP($A1556, TblHospital[], COLUMN(TblHospital[Hospital tier]), FALSE)</f>
        <v>tier - 2</v>
      </c>
      <c r="P1556" s="35" t="str" cm="1">
        <f t="array" ref="P1556">VLOOKUP($A1556, TblHospital[], COLUMN(TblHospital[City tier]), FALSE)</f>
        <v>tier - 1</v>
      </c>
      <c r="Q1556" s="35" t="str" cm="1">
        <f t="array" ref="Q1556">VLOOKUP($A1556, TblHospital[],COLUMN(TblHospital[State ID]), FALSE)</f>
        <v>R1013</v>
      </c>
      <c r="R1556" s="31"/>
      <c r="S1556" s="31"/>
      <c r="T1556" s="31"/>
    </row>
    <row r="1557" spans="1:20" x14ac:dyDescent="0.25">
      <c r="A1557" s="39" t="str">
        <f>TblNames[[#This Row],[Customer ID]]</f>
        <v>Id1556</v>
      </c>
      <c r="B1557" s="29" t="str" cm="1">
        <f t="array" ref="B1557">VLOOKUP($A1557, TblNames[], COLUMN(TblNames[First Name]), FALSE)</f>
        <v>Peter W Sr</v>
      </c>
      <c r="C1557" s="29" cm="1">
        <f t="array" ref="C1557">VLOOKUP($A1557, TblMedical[], COLUMN(TblMedical[HBA1C]), FALSE)</f>
        <v>5.08</v>
      </c>
      <c r="D1557" s="34" cm="1">
        <f t="array" ref="D1557">VLOOKUP($A1557, TblHospital[], COLUMN(TblHospital[Charges]), FALSE)</f>
        <v>6512.24</v>
      </c>
      <c r="E1557" s="40" cm="1">
        <f t="array" ref="E1557">VLOOKUP($A1557, TblHospital[], COLUMN(TblHospital[Age]), FALSE)</f>
        <v>29</v>
      </c>
      <c r="F1557" s="29" cm="1">
        <f t="array" ref="F1557">VLOOKUP($A1557, TblMedical[], COLUMN(TblMedical[BMI]), FALSE)</f>
        <v>33.58</v>
      </c>
      <c r="G1557" s="29" t="str" cm="1">
        <f t="array" ref="G1557">VLOOKUP($A1557, TblMedical[], COLUMN(TblMedical[Heart Issues]), FALSE)</f>
        <v>No</v>
      </c>
      <c r="H1557" s="29" t="str" cm="1">
        <f t="array" ref="H1557">VLOOKUP($A1557, TblMedical[], COLUMN(TblMedical[Any Transplants]), FALSE)</f>
        <v>No</v>
      </c>
      <c r="I1557" s="29" t="str" cm="1">
        <f t="array" ref="I1557">VLOOKUP($A1557, TblMedical[], COLUMN(TblMedical[Cancer history]), FALSE)</f>
        <v>No</v>
      </c>
      <c r="J1557" s="29">
        <f>VLOOKUP($A1557, TblMedical[], 9, FALSE)</f>
        <v>0</v>
      </c>
      <c r="K1557" s="29" t="str" cm="1">
        <f t="array" ref="K1557">VLOOKUP($A1557, TblMedical[], COLUMN(TblMedical[Smoker]), FALSE)</f>
        <v>No</v>
      </c>
      <c r="L1557" s="29" t="str" cm="1">
        <f t="array" ref="L1557">VLOOKUP($A1557, TblMedical[], COLUMN(TblMedical[Weight Status]), FALSE)</f>
        <v>Obesity</v>
      </c>
      <c r="M1557" s="29" t="str" cm="1">
        <f t="array" ref="M1557">VLOOKUP($A1557, TblMedical[], COLUMN(TblMedical[Diabetes Status]), FALSE)</f>
        <v>Normal</v>
      </c>
      <c r="N1557" s="30" cm="1">
        <f t="array" ref="N1557">VLOOKUP($A1557, TblHospital[], COLUMN(TblHospital[DateofBirth]), FALSE)</f>
        <v>34522</v>
      </c>
      <c r="O1557" s="35" t="str" cm="1">
        <f t="array" ref="O1557">VLOOKUP($A1557, TblHospital[], COLUMN(TblHospital[Hospital tier]), FALSE)</f>
        <v>tier - 2</v>
      </c>
      <c r="P1557" s="35" t="str" cm="1">
        <f t="array" ref="P1557">VLOOKUP($A1557, TblHospital[], COLUMN(TblHospital[City tier]), FALSE)</f>
        <v>tier - 1</v>
      </c>
      <c r="Q1557" s="35" t="str" cm="1">
        <f t="array" ref="Q1557">VLOOKUP($A1557, TblHospital[],COLUMN(TblHospital[State ID]), FALSE)</f>
        <v>R1021</v>
      </c>
      <c r="R1557" s="31"/>
      <c r="S1557" s="31"/>
      <c r="T1557" s="31"/>
    </row>
    <row r="1558" spans="1:20" x14ac:dyDescent="0.25">
      <c r="A1558" s="39" t="str">
        <f>TblNames[[#This Row],[Customer ID]]</f>
        <v>Id1557</v>
      </c>
      <c r="B1558" s="29" t="str" cm="1">
        <f t="array" ref="B1558">VLOOKUP($A1558, TblNames[], COLUMN(TblNames[First Name]), FALSE)</f>
        <v>Catherine A</v>
      </c>
      <c r="C1558" s="29" cm="1">
        <f t="array" ref="C1558">VLOOKUP($A1558, TblMedical[], COLUMN(TblMedical[HBA1C]), FALSE)</f>
        <v>5.28</v>
      </c>
      <c r="D1558" s="34" cm="1">
        <f t="array" ref="D1558">VLOOKUP($A1558, TblHospital[], COLUMN(TblHospital[Charges]), FALSE)</f>
        <v>6500.24</v>
      </c>
      <c r="E1558" s="40" cm="1">
        <f t="array" ref="E1558">VLOOKUP($A1558, TblHospital[], COLUMN(TblHospital[Age]), FALSE)</f>
        <v>40</v>
      </c>
      <c r="F1558" s="29" cm="1">
        <f t="array" ref="F1558">VLOOKUP($A1558, TblMedical[], COLUMN(TblMedical[BMI]), FALSE)</f>
        <v>29.81</v>
      </c>
      <c r="G1558" s="29" t="str" cm="1">
        <f t="array" ref="G1558">VLOOKUP($A1558, TblMedical[], COLUMN(TblMedical[Heart Issues]), FALSE)</f>
        <v>No</v>
      </c>
      <c r="H1558" s="29" t="str" cm="1">
        <f t="array" ref="H1558">VLOOKUP($A1558, TblMedical[], COLUMN(TblMedical[Any Transplants]), FALSE)</f>
        <v>No</v>
      </c>
      <c r="I1558" s="29" t="str" cm="1">
        <f t="array" ref="I1558">VLOOKUP($A1558, TblMedical[], COLUMN(TblMedical[Cancer history]), FALSE)</f>
        <v>No</v>
      </c>
      <c r="J1558" s="29">
        <f>VLOOKUP($A1558, TblMedical[], 9, FALSE)</f>
        <v>0</v>
      </c>
      <c r="K1558" s="29" t="str" cm="1">
        <f t="array" ref="K1558">VLOOKUP($A1558, TblMedical[], COLUMN(TblMedical[Smoker]), FALSE)</f>
        <v>No</v>
      </c>
      <c r="L1558" s="29" t="str" cm="1">
        <f t="array" ref="L1558">VLOOKUP($A1558, TblMedical[], COLUMN(TblMedical[Weight Status]), FALSE)</f>
        <v>Overweight</v>
      </c>
      <c r="M1558" s="29" t="str" cm="1">
        <f t="array" ref="M1558">VLOOKUP($A1558, TblMedical[], COLUMN(TblMedical[Diabetes Status]), FALSE)</f>
        <v>Normal</v>
      </c>
      <c r="N1558" s="30" cm="1">
        <f t="array" ref="N1558">VLOOKUP($A1558, TblHospital[], COLUMN(TblHospital[DateofBirth]), FALSE)</f>
        <v>30191</v>
      </c>
      <c r="O1558" s="35" t="str" cm="1">
        <f t="array" ref="O1558">VLOOKUP($A1558, TblHospital[], COLUMN(TblHospital[Hospital tier]), FALSE)</f>
        <v>tier - 2</v>
      </c>
      <c r="P1558" s="35" t="str" cm="1">
        <f t="array" ref="P1558">VLOOKUP($A1558, TblHospital[], COLUMN(TblHospital[City tier]), FALSE)</f>
        <v>tier - 2</v>
      </c>
      <c r="Q1558" s="35" t="str" cm="1">
        <f t="array" ref="Q1558">VLOOKUP($A1558, TblHospital[],COLUMN(TblHospital[State ID]), FALSE)</f>
        <v>R1013</v>
      </c>
      <c r="R1558" s="31"/>
      <c r="S1558" s="31"/>
      <c r="T1558" s="31"/>
    </row>
    <row r="1559" spans="1:20" x14ac:dyDescent="0.25">
      <c r="A1559" s="39" t="str">
        <f>TblNames[[#This Row],[Customer ID]]</f>
        <v>Id1558</v>
      </c>
      <c r="B1559" s="29" t="str" cm="1">
        <f t="array" ref="B1559">VLOOKUP($A1559, TblNames[], COLUMN(TblNames[First Name]), FALSE)</f>
        <v>Kelly A</v>
      </c>
      <c r="C1559" s="29" cm="1">
        <f t="array" ref="C1559">VLOOKUP($A1559, TblMedical[], COLUMN(TblMedical[HBA1C]), FALSE)</f>
        <v>4.6100000000000003</v>
      </c>
      <c r="D1559" s="34" cm="1">
        <f t="array" ref="D1559">VLOOKUP($A1559, TblHospital[], COLUMN(TblHospital[Charges]), FALSE)</f>
        <v>6496.89</v>
      </c>
      <c r="E1559" s="40" cm="1">
        <f t="array" ref="E1559">VLOOKUP($A1559, TblHospital[], COLUMN(TblHospital[Age]), FALSE)</f>
        <v>40</v>
      </c>
      <c r="F1559" s="29" cm="1">
        <f t="array" ref="F1559">VLOOKUP($A1559, TblMedical[], COLUMN(TblMedical[BMI]), FALSE)</f>
        <v>27.4</v>
      </c>
      <c r="G1559" s="29" t="str" cm="1">
        <f t="array" ref="G1559">VLOOKUP($A1559, TblMedical[], COLUMN(TblMedical[Heart Issues]), FALSE)</f>
        <v>No</v>
      </c>
      <c r="H1559" s="29" t="str" cm="1">
        <f t="array" ref="H1559">VLOOKUP($A1559, TblMedical[], COLUMN(TblMedical[Any Transplants]), FALSE)</f>
        <v>No</v>
      </c>
      <c r="I1559" s="29" t="str" cm="1">
        <f t="array" ref="I1559">VLOOKUP($A1559, TblMedical[], COLUMN(TblMedical[Cancer history]), FALSE)</f>
        <v>No</v>
      </c>
      <c r="J1559" s="29">
        <f>VLOOKUP($A1559, TblMedical[], 9, FALSE)</f>
        <v>0</v>
      </c>
      <c r="K1559" s="29" t="str" cm="1">
        <f t="array" ref="K1559">VLOOKUP($A1559, TblMedical[], COLUMN(TblMedical[Smoker]), FALSE)</f>
        <v>No</v>
      </c>
      <c r="L1559" s="29" t="str" cm="1">
        <f t="array" ref="L1559">VLOOKUP($A1559, TblMedical[], COLUMN(TblMedical[Weight Status]), FALSE)</f>
        <v>Overweight</v>
      </c>
      <c r="M1559" s="29" t="str" cm="1">
        <f t="array" ref="M1559">VLOOKUP($A1559, TblMedical[], COLUMN(TblMedical[Diabetes Status]), FALSE)</f>
        <v>Normal</v>
      </c>
      <c r="N1559" s="30" cm="1">
        <f t="array" ref="N1559">VLOOKUP($A1559, TblHospital[], COLUMN(TblHospital[DateofBirth]), FALSE)</f>
        <v>30233</v>
      </c>
      <c r="O1559" s="35" t="str" cm="1">
        <f t="array" ref="O1559">VLOOKUP($A1559, TblHospital[], COLUMN(TblHospital[Hospital tier]), FALSE)</f>
        <v>tier - 2</v>
      </c>
      <c r="P1559" s="35" t="str" cm="1">
        <f t="array" ref="P1559">VLOOKUP($A1559, TblHospital[], COLUMN(TblHospital[City tier]), FALSE)</f>
        <v>tier - 3</v>
      </c>
      <c r="Q1559" s="35" t="str" cm="1">
        <f t="array" ref="Q1559">VLOOKUP($A1559, TblHospital[],COLUMN(TblHospital[State ID]), FALSE)</f>
        <v>R1011</v>
      </c>
      <c r="R1559" s="31"/>
      <c r="S1559" s="31"/>
      <c r="T1559" s="31"/>
    </row>
    <row r="1560" spans="1:20" x14ac:dyDescent="0.25">
      <c r="A1560" s="39" t="str">
        <f>TblNames[[#This Row],[Customer ID]]</f>
        <v>Id1559</v>
      </c>
      <c r="B1560" s="29" t="str" cm="1">
        <f t="array" ref="B1560">VLOOKUP($A1560, TblNames[], COLUMN(TblNames[First Name]), FALSE)</f>
        <v>Janel N</v>
      </c>
      <c r="C1560" s="29" cm="1">
        <f t="array" ref="C1560">VLOOKUP($A1560, TblMedical[], COLUMN(TblMedical[HBA1C]), FALSE)</f>
        <v>6.57</v>
      </c>
      <c r="D1560" s="34" cm="1">
        <f t="array" ref="D1560">VLOOKUP($A1560, TblHospital[], COLUMN(TblHospital[Charges]), FALSE)</f>
        <v>6481.67</v>
      </c>
      <c r="E1560" s="40" cm="1">
        <f t="array" ref="E1560">VLOOKUP($A1560, TblHospital[], COLUMN(TblHospital[Age]), FALSE)</f>
        <v>52</v>
      </c>
      <c r="F1560" s="29" cm="1">
        <f t="array" ref="F1560">VLOOKUP($A1560, TblMedical[], COLUMN(TblMedical[BMI]), FALSE)</f>
        <v>17.98</v>
      </c>
      <c r="G1560" s="29" t="str" cm="1">
        <f t="array" ref="G1560">VLOOKUP($A1560, TblMedical[], COLUMN(TblMedical[Heart Issues]), FALSE)</f>
        <v>Yes</v>
      </c>
      <c r="H1560" s="29" t="str" cm="1">
        <f t="array" ref="H1560">VLOOKUP($A1560, TblMedical[], COLUMN(TblMedical[Any Transplants]), FALSE)</f>
        <v>No</v>
      </c>
      <c r="I1560" s="29" t="str" cm="1">
        <f t="array" ref="I1560">VLOOKUP($A1560, TblMedical[], COLUMN(TblMedical[Cancer history]), FALSE)</f>
        <v>No</v>
      </c>
      <c r="J1560" s="29">
        <f>VLOOKUP($A1560, TblMedical[], 9, FALSE)</f>
        <v>2</v>
      </c>
      <c r="K1560" s="29" t="str" cm="1">
        <f t="array" ref="K1560">VLOOKUP($A1560, TblMedical[], COLUMN(TblMedical[Smoker]), FALSE)</f>
        <v>No</v>
      </c>
      <c r="L1560" s="29" t="str" cm="1">
        <f t="array" ref="L1560">VLOOKUP($A1560, TblMedical[], COLUMN(TblMedical[Weight Status]), FALSE)</f>
        <v>Underweight</v>
      </c>
      <c r="M1560" s="29" t="str" cm="1">
        <f t="array" ref="M1560">VLOOKUP($A1560, TblMedical[], COLUMN(TblMedical[Diabetes Status]), FALSE)</f>
        <v>Prediabetes</v>
      </c>
      <c r="N1560" s="30" cm="1">
        <f t="array" ref="N1560">VLOOKUP($A1560, TblHospital[], COLUMN(TblHospital[DateofBirth]), FALSE)</f>
        <v>25903</v>
      </c>
      <c r="O1560" s="35" t="str" cm="1">
        <f t="array" ref="O1560">VLOOKUP($A1560, TblHospital[], COLUMN(TblHospital[Hospital tier]), FALSE)</f>
        <v>tier - 2</v>
      </c>
      <c r="P1560" s="35" t="str" cm="1">
        <f t="array" ref="P1560">VLOOKUP($A1560, TblHospital[], COLUMN(TblHospital[City tier]), FALSE)</f>
        <v>tier - 2</v>
      </c>
      <c r="Q1560" s="35" t="str" cm="1">
        <f t="array" ref="Q1560">VLOOKUP($A1560, TblHospital[],COLUMN(TblHospital[State ID]), FALSE)</f>
        <v>R1013</v>
      </c>
      <c r="R1560" s="31"/>
      <c r="S1560" s="31"/>
      <c r="T1560" s="31"/>
    </row>
    <row r="1561" spans="1:20" x14ac:dyDescent="0.25">
      <c r="A1561" s="39" t="str">
        <f>TblNames[[#This Row],[Customer ID]]</f>
        <v>Id1560</v>
      </c>
      <c r="B1561" s="29" t="str" cm="1">
        <f t="array" ref="B1561">VLOOKUP($A1561, TblNames[], COLUMN(TblNames[First Name]), FALSE)</f>
        <v>Yann Kai</v>
      </c>
      <c r="C1561" s="29" cm="1">
        <f t="array" ref="C1561">VLOOKUP($A1561, TblMedical[], COLUMN(TblMedical[HBA1C]), FALSE)</f>
        <v>5.83</v>
      </c>
      <c r="D1561" s="34" cm="1">
        <f t="array" ref="D1561">VLOOKUP($A1561, TblHospital[], COLUMN(TblHospital[Charges]), FALSE)</f>
        <v>6474.01</v>
      </c>
      <c r="E1561" s="40" cm="1">
        <f t="array" ref="E1561">VLOOKUP($A1561, TblHospital[], COLUMN(TblHospital[Age]), FALSE)</f>
        <v>43</v>
      </c>
      <c r="F1561" s="29" cm="1">
        <f t="array" ref="F1561">VLOOKUP($A1561, TblMedical[], COLUMN(TblMedical[BMI]), FALSE)</f>
        <v>37.9</v>
      </c>
      <c r="G1561" s="29" t="str" cm="1">
        <f t="array" ref="G1561">VLOOKUP($A1561, TblMedical[], COLUMN(TblMedical[Heart Issues]), FALSE)</f>
        <v>No</v>
      </c>
      <c r="H1561" s="29" t="str" cm="1">
        <f t="array" ref="H1561">VLOOKUP($A1561, TblMedical[], COLUMN(TblMedical[Any Transplants]), FALSE)</f>
        <v>No</v>
      </c>
      <c r="I1561" s="29" t="str" cm="1">
        <f t="array" ref="I1561">VLOOKUP($A1561, TblMedical[], COLUMN(TblMedical[Cancer history]), FALSE)</f>
        <v>No</v>
      </c>
      <c r="J1561" s="29">
        <f>VLOOKUP($A1561, TblMedical[], 9, FALSE)</f>
        <v>0</v>
      </c>
      <c r="K1561" s="29" t="str" cm="1">
        <f t="array" ref="K1561">VLOOKUP($A1561, TblMedical[], COLUMN(TblMedical[Smoker]), FALSE)</f>
        <v>No</v>
      </c>
      <c r="L1561" s="29" t="str" cm="1">
        <f t="array" ref="L1561">VLOOKUP($A1561, TblMedical[], COLUMN(TblMedical[Weight Status]), FALSE)</f>
        <v>Obesity</v>
      </c>
      <c r="M1561" s="29" t="str" cm="1">
        <f t="array" ref="M1561">VLOOKUP($A1561, TblMedical[], COLUMN(TblMedical[Diabetes Status]), FALSE)</f>
        <v>Normal</v>
      </c>
      <c r="N1561" s="30" cm="1">
        <f t="array" ref="N1561">VLOOKUP($A1561, TblHospital[], COLUMN(TblHospital[DateofBirth]), FALSE)</f>
        <v>29380</v>
      </c>
      <c r="O1561" s="35" t="str" cm="1">
        <f t="array" ref="O1561">VLOOKUP($A1561, TblHospital[], COLUMN(TblHospital[Hospital tier]), FALSE)</f>
        <v>tier - 2</v>
      </c>
      <c r="P1561" s="35" t="str" cm="1">
        <f t="array" ref="P1561">VLOOKUP($A1561, TblHospital[], COLUMN(TblHospital[City tier]), FALSE)</f>
        <v>tier - 3</v>
      </c>
      <c r="Q1561" s="35" t="str" cm="1">
        <f t="array" ref="Q1561">VLOOKUP($A1561, TblHospital[],COLUMN(TblHospital[State ID]), FALSE)</f>
        <v>R1011</v>
      </c>
      <c r="R1561" s="31"/>
      <c r="S1561" s="31"/>
      <c r="T1561" s="31"/>
    </row>
    <row r="1562" spans="1:20" x14ac:dyDescent="0.25">
      <c r="A1562" s="39" t="str">
        <f>TblNames[[#This Row],[Customer ID]]</f>
        <v>Id1561</v>
      </c>
      <c r="B1562" s="29" t="str" cm="1">
        <f t="array" ref="B1562">VLOOKUP($A1562, TblNames[], COLUMN(TblNames[First Name]), FALSE)</f>
        <v>Zachary R</v>
      </c>
      <c r="C1562" s="29" cm="1">
        <f t="array" ref="C1562">VLOOKUP($A1562, TblMedical[], COLUMN(TblMedical[HBA1C]), FALSE)</f>
        <v>6.98</v>
      </c>
      <c r="D1562" s="34" cm="1">
        <f t="array" ref="D1562">VLOOKUP($A1562, TblHospital[], COLUMN(TblHospital[Charges]), FALSE)</f>
        <v>6473.15</v>
      </c>
      <c r="E1562" s="40" cm="1">
        <f t="array" ref="E1562">VLOOKUP($A1562, TblHospital[], COLUMN(TblHospital[Age]), FALSE)</f>
        <v>42</v>
      </c>
      <c r="F1562" s="29" cm="1">
        <f t="array" ref="F1562">VLOOKUP($A1562, TblMedical[], COLUMN(TblMedical[BMI]), FALSE)</f>
        <v>25.27</v>
      </c>
      <c r="G1562" s="29" t="str" cm="1">
        <f t="array" ref="G1562">VLOOKUP($A1562, TblMedical[], COLUMN(TblMedical[Heart Issues]), FALSE)</f>
        <v>Yes</v>
      </c>
      <c r="H1562" s="29" t="str" cm="1">
        <f t="array" ref="H1562">VLOOKUP($A1562, TblMedical[], COLUMN(TblMedical[Any Transplants]), FALSE)</f>
        <v>No</v>
      </c>
      <c r="I1562" s="29" t="str" cm="1">
        <f t="array" ref="I1562">VLOOKUP($A1562, TblMedical[], COLUMN(TblMedical[Cancer history]), FALSE)</f>
        <v>No</v>
      </c>
      <c r="J1562" s="29">
        <f>VLOOKUP($A1562, TblMedical[], 9, FALSE)</f>
        <v>0</v>
      </c>
      <c r="K1562" s="29" t="str" cm="1">
        <f t="array" ref="K1562">VLOOKUP($A1562, TblMedical[], COLUMN(TblMedical[Smoker]), FALSE)</f>
        <v>No</v>
      </c>
      <c r="L1562" s="29" t="str" cm="1">
        <f t="array" ref="L1562">VLOOKUP($A1562, TblMedical[], COLUMN(TblMedical[Weight Status]), FALSE)</f>
        <v>Overweight</v>
      </c>
      <c r="M1562" s="29" t="str" cm="1">
        <f t="array" ref="M1562">VLOOKUP($A1562, TblMedical[], COLUMN(TblMedical[Diabetes Status]), FALSE)</f>
        <v>Prediabetes</v>
      </c>
      <c r="N1562" s="30" cm="1">
        <f t="array" ref="N1562">VLOOKUP($A1562, TblHospital[], COLUMN(TblHospital[DateofBirth]), FALSE)</f>
        <v>29794</v>
      </c>
      <c r="O1562" s="35" t="str" cm="1">
        <f t="array" ref="O1562">VLOOKUP($A1562, TblHospital[], COLUMN(TblHospital[Hospital tier]), FALSE)</f>
        <v>tier - 2</v>
      </c>
      <c r="P1562" s="35" t="str" cm="1">
        <f t="array" ref="P1562">VLOOKUP($A1562, TblHospital[], COLUMN(TblHospital[City tier]), FALSE)</f>
        <v>tier - 2</v>
      </c>
      <c r="Q1562" s="35" t="str" cm="1">
        <f t="array" ref="Q1562">VLOOKUP($A1562, TblHospital[],COLUMN(TblHospital[State ID]), FALSE)</f>
        <v>R1013</v>
      </c>
      <c r="R1562" s="31"/>
      <c r="S1562" s="31"/>
      <c r="T1562" s="31"/>
    </row>
    <row r="1563" spans="1:20" x14ac:dyDescent="0.25">
      <c r="A1563" s="39" t="str">
        <f>TblNames[[#This Row],[Customer ID]]</f>
        <v>Id1562</v>
      </c>
      <c r="B1563" s="29" t="str" cm="1">
        <f t="array" ref="B1563">VLOOKUP($A1563, TblNames[], COLUMN(TblNames[First Name]), FALSE)</f>
        <v xml:space="preserve">  Alejandro Sr</v>
      </c>
      <c r="C1563" s="29" cm="1">
        <f t="array" ref="C1563">VLOOKUP($A1563, TblMedical[], COLUMN(TblMedical[HBA1C]), FALSE)</f>
        <v>4.03</v>
      </c>
      <c r="D1563" s="34" cm="1">
        <f t="array" ref="D1563">VLOOKUP($A1563, TblHospital[], COLUMN(TblHospital[Charges]), FALSE)</f>
        <v>6457.84</v>
      </c>
      <c r="E1563" s="40" cm="1">
        <f t="array" ref="E1563">VLOOKUP($A1563, TblHospital[], COLUMN(TblHospital[Age]), FALSE)</f>
        <v>38</v>
      </c>
      <c r="F1563" s="29" cm="1">
        <f t="array" ref="F1563">VLOOKUP($A1563, TblMedical[], COLUMN(TblMedical[BMI]), FALSE)</f>
        <v>29.26</v>
      </c>
      <c r="G1563" s="29" t="str" cm="1">
        <f t="array" ref="G1563">VLOOKUP($A1563, TblMedical[], COLUMN(TblMedical[Heart Issues]), FALSE)</f>
        <v>No</v>
      </c>
      <c r="H1563" s="29" t="str" cm="1">
        <f t="array" ref="H1563">VLOOKUP($A1563, TblMedical[], COLUMN(TblMedical[Any Transplants]), FALSE)</f>
        <v>No</v>
      </c>
      <c r="I1563" s="29" t="str" cm="1">
        <f t="array" ref="I1563">VLOOKUP($A1563, TblMedical[], COLUMN(TblMedical[Cancer history]), FALSE)</f>
        <v>No</v>
      </c>
      <c r="J1563" s="29">
        <f>VLOOKUP($A1563, TblMedical[], 9, FALSE)</f>
        <v>1</v>
      </c>
      <c r="K1563" s="29" t="str" cm="1">
        <f t="array" ref="K1563">VLOOKUP($A1563, TblMedical[], COLUMN(TblMedical[Smoker]), FALSE)</f>
        <v>No</v>
      </c>
      <c r="L1563" s="29" t="str" cm="1">
        <f t="array" ref="L1563">VLOOKUP($A1563, TblMedical[], COLUMN(TblMedical[Weight Status]), FALSE)</f>
        <v>Overweight</v>
      </c>
      <c r="M1563" s="29" t="str" cm="1">
        <f t="array" ref="M1563">VLOOKUP($A1563, TblMedical[], COLUMN(TblMedical[Diabetes Status]), FALSE)</f>
        <v>Normal</v>
      </c>
      <c r="N1563" s="30" cm="1">
        <f t="array" ref="N1563">VLOOKUP($A1563, TblHospital[], COLUMN(TblHospital[DateofBirth]), FALSE)</f>
        <v>30987</v>
      </c>
      <c r="O1563" s="35" t="str" cm="1">
        <f t="array" ref="O1563">VLOOKUP($A1563, TblHospital[], COLUMN(TblHospital[Hospital tier]), FALSE)</f>
        <v>tier - 2</v>
      </c>
      <c r="P1563" s="35" t="str" cm="1">
        <f t="array" ref="P1563">VLOOKUP($A1563, TblHospital[], COLUMN(TblHospital[City tier]), FALSE)</f>
        <v>tier - 3</v>
      </c>
      <c r="Q1563" s="35" t="str" cm="1">
        <f t="array" ref="Q1563">VLOOKUP($A1563, TblHospital[],COLUMN(TblHospital[State ID]), FALSE)</f>
        <v>R1012</v>
      </c>
      <c r="R1563" s="31"/>
      <c r="S1563" s="31"/>
      <c r="T1563" s="31"/>
    </row>
    <row r="1564" spans="1:20" x14ac:dyDescent="0.25">
      <c r="A1564" s="39" t="str">
        <f>TblNames[[#This Row],[Customer ID]]</f>
        <v>Id1563</v>
      </c>
      <c r="B1564" s="29" t="str" cm="1">
        <f t="array" ref="B1564">VLOOKUP($A1564, TblNames[], COLUMN(TblNames[First Name]), FALSE)</f>
        <v>Nicholas R</v>
      </c>
      <c r="C1564" s="29" cm="1">
        <f t="array" ref="C1564">VLOOKUP($A1564, TblMedical[], COLUMN(TblMedical[HBA1C]), FALSE)</f>
        <v>4.5599999999999996</v>
      </c>
      <c r="D1564" s="34" cm="1">
        <f t="array" ref="D1564">VLOOKUP($A1564, TblHospital[], COLUMN(TblHospital[Charges]), FALSE)</f>
        <v>6455.86</v>
      </c>
      <c r="E1564" s="40" cm="1">
        <f t="array" ref="E1564">VLOOKUP($A1564, TblHospital[], COLUMN(TblHospital[Age]), FALSE)</f>
        <v>38</v>
      </c>
      <c r="F1564" s="29" cm="1">
        <f t="array" ref="F1564">VLOOKUP($A1564, TblMedical[], COLUMN(TblMedical[BMI]), FALSE)</f>
        <v>27.835000000000001</v>
      </c>
      <c r="G1564" s="29" t="str" cm="1">
        <f t="array" ref="G1564">VLOOKUP($A1564, TblMedical[], COLUMN(TblMedical[Heart Issues]), FALSE)</f>
        <v>No</v>
      </c>
      <c r="H1564" s="29" t="str" cm="1">
        <f t="array" ref="H1564">VLOOKUP($A1564, TblMedical[], COLUMN(TblMedical[Any Transplants]), FALSE)</f>
        <v>No</v>
      </c>
      <c r="I1564" s="29" t="str" cm="1">
        <f t="array" ref="I1564">VLOOKUP($A1564, TblMedical[], COLUMN(TblMedical[Cancer history]), FALSE)</f>
        <v>No</v>
      </c>
      <c r="J1564" s="29">
        <f>VLOOKUP($A1564, TblMedical[], 9, FALSE)</f>
        <v>1</v>
      </c>
      <c r="K1564" s="29" t="str" cm="1">
        <f t="array" ref="K1564">VLOOKUP($A1564, TblMedical[], COLUMN(TblMedical[Smoker]), FALSE)</f>
        <v>No</v>
      </c>
      <c r="L1564" s="29" t="str" cm="1">
        <f t="array" ref="L1564">VLOOKUP($A1564, TblMedical[], COLUMN(TblMedical[Weight Status]), FALSE)</f>
        <v>Overweight</v>
      </c>
      <c r="M1564" s="29" t="str" cm="1">
        <f t="array" ref="M1564">VLOOKUP($A1564, TblMedical[], COLUMN(TblMedical[Diabetes Status]), FALSE)</f>
        <v>Normal</v>
      </c>
      <c r="N1564" s="30" cm="1">
        <f t="array" ref="N1564">VLOOKUP($A1564, TblHospital[], COLUMN(TblHospital[DateofBirth]), FALSE)</f>
        <v>30920</v>
      </c>
      <c r="O1564" s="35" t="str" cm="1">
        <f t="array" ref="O1564">VLOOKUP($A1564, TblHospital[], COLUMN(TblHospital[Hospital tier]), FALSE)</f>
        <v>tier - 3</v>
      </c>
      <c r="P1564" s="35" t="str" cm="1">
        <f t="array" ref="P1564">VLOOKUP($A1564, TblHospital[], COLUMN(TblHospital[City tier]), FALSE)</f>
        <v>tier - 3</v>
      </c>
      <c r="Q1564" s="35" t="str" cm="1">
        <f t="array" ref="Q1564">VLOOKUP($A1564, TblHospital[],COLUMN(TblHospital[State ID]), FALSE)</f>
        <v>R1012</v>
      </c>
      <c r="R1564" s="31"/>
      <c r="S1564" s="31"/>
      <c r="T1564" s="31"/>
    </row>
    <row r="1565" spans="1:20" x14ac:dyDescent="0.25">
      <c r="A1565" s="39" t="str">
        <f>TblNames[[#This Row],[Customer ID]]</f>
        <v>Id1564</v>
      </c>
      <c r="B1565" s="29" t="str" cm="1">
        <f t="array" ref="B1565">VLOOKUP($A1565, TblNames[], COLUMN(TblNames[First Name]), FALSE)</f>
        <v>Paul</v>
      </c>
      <c r="C1565" s="29" cm="1">
        <f t="array" ref="C1565">VLOOKUP($A1565, TblMedical[], COLUMN(TblMedical[HBA1C]), FALSE)</f>
        <v>5.38</v>
      </c>
      <c r="D1565" s="34" cm="1">
        <f t="array" ref="D1565">VLOOKUP($A1565, TblHospital[], COLUMN(TblHospital[Charges]), FALSE)</f>
        <v>6435.62</v>
      </c>
      <c r="E1565" s="40" cm="1">
        <f t="array" ref="E1565">VLOOKUP($A1565, TblHospital[], COLUMN(TblHospital[Age]), FALSE)</f>
        <v>38</v>
      </c>
      <c r="F1565" s="29" cm="1">
        <f t="array" ref="F1565">VLOOKUP($A1565, TblMedical[], COLUMN(TblMedical[BMI]), FALSE)</f>
        <v>46.53</v>
      </c>
      <c r="G1565" s="29" t="str" cm="1">
        <f t="array" ref="G1565">VLOOKUP($A1565, TblMedical[], COLUMN(TblMedical[Heart Issues]), FALSE)</f>
        <v>Yes</v>
      </c>
      <c r="H1565" s="29" t="str" cm="1">
        <f t="array" ref="H1565">VLOOKUP($A1565, TblMedical[], COLUMN(TblMedical[Any Transplants]), FALSE)</f>
        <v>No</v>
      </c>
      <c r="I1565" s="29" t="str" cm="1">
        <f t="array" ref="I1565">VLOOKUP($A1565, TblMedical[], COLUMN(TblMedical[Cancer history]), FALSE)</f>
        <v>No</v>
      </c>
      <c r="J1565" s="29">
        <f>VLOOKUP($A1565, TblMedical[], 9, FALSE)</f>
        <v>0</v>
      </c>
      <c r="K1565" s="29" t="str" cm="1">
        <f t="array" ref="K1565">VLOOKUP($A1565, TblMedical[], COLUMN(TblMedical[Smoker]), FALSE)</f>
        <v>No</v>
      </c>
      <c r="L1565" s="29" t="str" cm="1">
        <f t="array" ref="L1565">VLOOKUP($A1565, TblMedical[], COLUMN(TblMedical[Weight Status]), FALSE)</f>
        <v>Obesity</v>
      </c>
      <c r="M1565" s="29" t="str" cm="1">
        <f t="array" ref="M1565">VLOOKUP($A1565, TblMedical[], COLUMN(TblMedical[Diabetes Status]), FALSE)</f>
        <v>Normal</v>
      </c>
      <c r="N1565" s="30" cm="1">
        <f t="array" ref="N1565">VLOOKUP($A1565, TblHospital[], COLUMN(TblHospital[DateofBirth]), FALSE)</f>
        <v>31250</v>
      </c>
      <c r="O1565" s="35" t="str" cm="1">
        <f t="array" ref="O1565">VLOOKUP($A1565, TblHospital[], COLUMN(TblHospital[Hospital tier]), FALSE)</f>
        <v>tier - 3</v>
      </c>
      <c r="P1565" s="35" t="str" cm="1">
        <f t="array" ref="P1565">VLOOKUP($A1565, TblHospital[], COLUMN(TblHospital[City tier]), FALSE)</f>
        <v>tier - 2</v>
      </c>
      <c r="Q1565" s="35" t="str" cm="1">
        <f t="array" ref="Q1565">VLOOKUP($A1565, TblHospital[],COLUMN(TblHospital[State ID]), FALSE)</f>
        <v>R1013</v>
      </c>
      <c r="R1565" s="31"/>
      <c r="S1565" s="31"/>
      <c r="T1565" s="31"/>
    </row>
    <row r="1566" spans="1:20" x14ac:dyDescent="0.25">
      <c r="A1566" s="39" t="str">
        <f>TblNames[[#This Row],[Customer ID]]</f>
        <v>Id1565</v>
      </c>
      <c r="B1566" s="29" t="str" cm="1">
        <f t="array" ref="B1566">VLOOKUP($A1566, TblNames[], COLUMN(TblNames[First Name]), FALSE)</f>
        <v>Michael D</v>
      </c>
      <c r="C1566" s="29" cm="1">
        <f t="array" ref="C1566">VLOOKUP($A1566, TblMedical[], COLUMN(TblMedical[HBA1C]), FALSE)</f>
        <v>11.04</v>
      </c>
      <c r="D1566" s="34" cm="1">
        <f t="array" ref="D1566">VLOOKUP($A1566, TblHospital[], COLUMN(TblHospital[Charges]), FALSE)</f>
        <v>6423.48</v>
      </c>
      <c r="E1566" s="40" cm="1">
        <f t="array" ref="E1566">VLOOKUP($A1566, TblHospital[], COLUMN(TblHospital[Age]), FALSE)</f>
        <v>48</v>
      </c>
      <c r="F1566" s="29" cm="1">
        <f t="array" ref="F1566">VLOOKUP($A1566, TblMedical[], COLUMN(TblMedical[BMI]), FALSE)</f>
        <v>20.58</v>
      </c>
      <c r="G1566" s="29" t="str" cm="1">
        <f t="array" ref="G1566">VLOOKUP($A1566, TblMedical[], COLUMN(TblMedical[Heart Issues]), FALSE)</f>
        <v>Yes</v>
      </c>
      <c r="H1566" s="29" t="str" cm="1">
        <f t="array" ref="H1566">VLOOKUP($A1566, TblMedical[], COLUMN(TblMedical[Any Transplants]), FALSE)</f>
        <v>No</v>
      </c>
      <c r="I1566" s="29" t="str" cm="1">
        <f t="array" ref="I1566">VLOOKUP($A1566, TblMedical[], COLUMN(TblMedical[Cancer history]), FALSE)</f>
        <v>No</v>
      </c>
      <c r="J1566" s="29">
        <f>VLOOKUP($A1566, TblMedical[], 9, FALSE)</f>
        <v>1</v>
      </c>
      <c r="K1566" s="29" t="str" cm="1">
        <f t="array" ref="K1566">VLOOKUP($A1566, TblMedical[], COLUMN(TblMedical[Smoker]), FALSE)</f>
        <v>No</v>
      </c>
      <c r="L1566" s="29" t="str" cm="1">
        <f t="array" ref="L1566">VLOOKUP($A1566, TblMedical[], COLUMN(TblMedical[Weight Status]), FALSE)</f>
        <v>Normal Weight</v>
      </c>
      <c r="M1566" s="29" t="str" cm="1">
        <f t="array" ref="M1566">VLOOKUP($A1566, TblMedical[], COLUMN(TblMedical[Diabetes Status]), FALSE)</f>
        <v>Diabetes</v>
      </c>
      <c r="N1566" s="30" cm="1">
        <f t="array" ref="N1566">VLOOKUP($A1566, TblHospital[], COLUMN(TblHospital[DateofBirth]), FALSE)</f>
        <v>27611</v>
      </c>
      <c r="O1566" s="35" t="str" cm="1">
        <f t="array" ref="O1566">VLOOKUP($A1566, TblHospital[], COLUMN(TblHospital[Hospital tier]), FALSE)</f>
        <v>tier - 2</v>
      </c>
      <c r="P1566" s="35" t="str" cm="1">
        <f t="array" ref="P1566">VLOOKUP($A1566, TblHospital[], COLUMN(TblHospital[City tier]), FALSE)</f>
        <v>tier - 3</v>
      </c>
      <c r="Q1566" s="35" t="str" cm="1">
        <f t="array" ref="Q1566">VLOOKUP($A1566, TblHospital[],COLUMN(TblHospital[State ID]), FALSE)</f>
        <v>R1013</v>
      </c>
      <c r="R1566" s="31"/>
      <c r="S1566" s="31"/>
      <c r="T1566" s="31"/>
    </row>
    <row r="1567" spans="1:20" x14ac:dyDescent="0.25">
      <c r="A1567" s="39" t="str">
        <f>TblNames[[#This Row],[Customer ID]]</f>
        <v>Id1566</v>
      </c>
      <c r="B1567" s="29" t="str" cm="1">
        <f t="array" ref="B1567">VLOOKUP($A1567, TblNames[], COLUMN(TblNames[First Name]), FALSE)</f>
        <v>Marina</v>
      </c>
      <c r="C1567" s="29" cm="1">
        <f t="array" ref="C1567">VLOOKUP($A1567, TblMedical[], COLUMN(TblMedical[HBA1C]), FALSE)</f>
        <v>6.09</v>
      </c>
      <c r="D1567" s="34" cm="1">
        <f t="array" ref="D1567">VLOOKUP($A1567, TblHospital[], COLUMN(TblHospital[Charges]), FALSE)</f>
        <v>6417.28</v>
      </c>
      <c r="E1567" s="40" cm="1">
        <f t="array" ref="E1567">VLOOKUP($A1567, TblHospital[], COLUMN(TblHospital[Age]), FALSE)</f>
        <v>46</v>
      </c>
      <c r="F1567" s="29" cm="1">
        <f t="array" ref="F1567">VLOOKUP($A1567, TblMedical[], COLUMN(TblMedical[BMI]), FALSE)</f>
        <v>19.53</v>
      </c>
      <c r="G1567" s="29" t="str" cm="1">
        <f t="array" ref="G1567">VLOOKUP($A1567, TblMedical[], COLUMN(TblMedical[Heart Issues]), FALSE)</f>
        <v>Yes</v>
      </c>
      <c r="H1567" s="29" t="str" cm="1">
        <f t="array" ref="H1567">VLOOKUP($A1567, TblMedical[], COLUMN(TblMedical[Any Transplants]), FALSE)</f>
        <v>No</v>
      </c>
      <c r="I1567" s="29" t="str" cm="1">
        <f t="array" ref="I1567">VLOOKUP($A1567, TblMedical[], COLUMN(TblMedical[Cancer history]), FALSE)</f>
        <v>No</v>
      </c>
      <c r="J1567" s="29">
        <f>VLOOKUP($A1567, TblMedical[], 9, FALSE)</f>
        <v>0</v>
      </c>
      <c r="K1567" s="29" t="str" cm="1">
        <f t="array" ref="K1567">VLOOKUP($A1567, TblMedical[], COLUMN(TblMedical[Smoker]), FALSE)</f>
        <v>No</v>
      </c>
      <c r="L1567" s="29" t="str" cm="1">
        <f t="array" ref="L1567">VLOOKUP($A1567, TblMedical[], COLUMN(TblMedical[Weight Status]), FALSE)</f>
        <v>Normal Weight</v>
      </c>
      <c r="M1567" s="29" t="str" cm="1">
        <f t="array" ref="M1567">VLOOKUP($A1567, TblMedical[], COLUMN(TblMedical[Diabetes Status]), FALSE)</f>
        <v>Prediabetes</v>
      </c>
      <c r="N1567" s="30" cm="1">
        <f t="array" ref="N1567">VLOOKUP($A1567, TblHospital[], COLUMN(TblHospital[DateofBirth]), FALSE)</f>
        <v>28124</v>
      </c>
      <c r="O1567" s="35" t="str" cm="1">
        <f t="array" ref="O1567">VLOOKUP($A1567, TblHospital[], COLUMN(TblHospital[Hospital tier]), FALSE)</f>
        <v>tier - 2</v>
      </c>
      <c r="P1567" s="35" t="str" cm="1">
        <f t="array" ref="P1567">VLOOKUP($A1567, TblHospital[], COLUMN(TblHospital[City tier]), FALSE)</f>
        <v>tier - 3</v>
      </c>
      <c r="Q1567" s="35" t="str" cm="1">
        <f t="array" ref="Q1567">VLOOKUP($A1567, TblHospital[],COLUMN(TblHospital[State ID]), FALSE)</f>
        <v>R1013</v>
      </c>
      <c r="R1567" s="31"/>
      <c r="S1567" s="31"/>
      <c r="T1567" s="31"/>
    </row>
    <row r="1568" spans="1:20" x14ac:dyDescent="0.25">
      <c r="A1568" s="39" t="str">
        <f>TblNames[[#This Row],[Customer ID]]</f>
        <v>Id1567</v>
      </c>
      <c r="B1568" s="29" t="str" cm="1">
        <f t="array" ref="B1568">VLOOKUP($A1568, TblNames[], COLUMN(TblNames[First Name]), FALSE)</f>
        <v>Caroline</v>
      </c>
      <c r="C1568" s="29" cm="1">
        <f t="array" ref="C1568">VLOOKUP($A1568, TblMedical[], COLUMN(TblMedical[HBA1C]), FALSE)</f>
        <v>4.71</v>
      </c>
      <c r="D1568" s="34" cm="1">
        <f t="array" ref="D1568">VLOOKUP($A1568, TblHospital[], COLUMN(TblHospital[Charges]), FALSE)</f>
        <v>6414.18</v>
      </c>
      <c r="E1568" s="40" cm="1">
        <f t="array" ref="E1568">VLOOKUP($A1568, TblHospital[], COLUMN(TblHospital[Age]), FALSE)</f>
        <v>35</v>
      </c>
      <c r="F1568" s="29" cm="1">
        <f t="array" ref="F1568">VLOOKUP($A1568, TblMedical[], COLUMN(TblMedical[BMI]), FALSE)</f>
        <v>27.7</v>
      </c>
      <c r="G1568" s="29" t="str" cm="1">
        <f t="array" ref="G1568">VLOOKUP($A1568, TblMedical[], COLUMN(TblMedical[Heart Issues]), FALSE)</f>
        <v>No</v>
      </c>
      <c r="H1568" s="29" t="str" cm="1">
        <f t="array" ref="H1568">VLOOKUP($A1568, TblMedical[], COLUMN(TblMedical[Any Transplants]), FALSE)</f>
        <v>No</v>
      </c>
      <c r="I1568" s="29" t="str" cm="1">
        <f t="array" ref="I1568">VLOOKUP($A1568, TblMedical[], COLUMN(TblMedical[Cancer history]), FALSE)</f>
        <v>No</v>
      </c>
      <c r="J1568" s="29">
        <f>VLOOKUP($A1568, TblMedical[], 9, FALSE)</f>
        <v>1</v>
      </c>
      <c r="K1568" s="29" t="str" cm="1">
        <f t="array" ref="K1568">VLOOKUP($A1568, TblMedical[], COLUMN(TblMedical[Smoker]), FALSE)</f>
        <v>No</v>
      </c>
      <c r="L1568" s="29" t="str" cm="1">
        <f t="array" ref="L1568">VLOOKUP($A1568, TblMedical[], COLUMN(TblMedical[Weight Status]), FALSE)</f>
        <v>Overweight</v>
      </c>
      <c r="M1568" s="29" t="str" cm="1">
        <f t="array" ref="M1568">VLOOKUP($A1568, TblMedical[], COLUMN(TblMedical[Diabetes Status]), FALSE)</f>
        <v>Normal</v>
      </c>
      <c r="N1568" s="30" cm="1">
        <f t="array" ref="N1568">VLOOKUP($A1568, TblHospital[], COLUMN(TblHospital[DateofBirth]), FALSE)</f>
        <v>32024</v>
      </c>
      <c r="O1568" s="35" t="str" cm="1">
        <f t="array" ref="O1568">VLOOKUP($A1568, TblHospital[], COLUMN(TblHospital[Hospital tier]), FALSE)</f>
        <v>tier - 2</v>
      </c>
      <c r="P1568" s="35" t="str" cm="1">
        <f t="array" ref="P1568">VLOOKUP($A1568, TblHospital[], COLUMN(TblHospital[City tier]), FALSE)</f>
        <v>tier - 2</v>
      </c>
      <c r="Q1568" s="35" t="str" cm="1">
        <f t="array" ref="Q1568">VLOOKUP($A1568, TblHospital[],COLUMN(TblHospital[State ID]), FALSE)</f>
        <v>R1011</v>
      </c>
      <c r="R1568" s="31"/>
      <c r="S1568" s="31"/>
      <c r="T1568" s="31"/>
    </row>
    <row r="1569" spans="1:20" x14ac:dyDescent="0.25">
      <c r="A1569" s="39" t="str">
        <f>TblNames[[#This Row],[Customer ID]]</f>
        <v>Id1568</v>
      </c>
      <c r="B1569" s="29" t="str" cm="1">
        <f t="array" ref="B1569">VLOOKUP($A1569, TblNames[], COLUMN(TblNames[First Name]), FALSE)</f>
        <v>Ross P</v>
      </c>
      <c r="C1569" s="29" cm="1">
        <f t="array" ref="C1569">VLOOKUP($A1569, TblMedical[], COLUMN(TblMedical[HBA1C]), FALSE)</f>
        <v>8.18</v>
      </c>
      <c r="D1569" s="34" cm="1">
        <f t="array" ref="D1569">VLOOKUP($A1569, TblHospital[], COLUMN(TblHospital[Charges]), FALSE)</f>
        <v>6412.34</v>
      </c>
      <c r="E1569" s="40" cm="1">
        <f t="array" ref="E1569">VLOOKUP($A1569, TblHospital[], COLUMN(TblHospital[Age]), FALSE)</f>
        <v>51</v>
      </c>
      <c r="F1569" s="29" cm="1">
        <f t="array" ref="F1569">VLOOKUP($A1569, TblMedical[], COLUMN(TblMedical[BMI]), FALSE)</f>
        <v>18.920000000000002</v>
      </c>
      <c r="G1569" s="29" t="str" cm="1">
        <f t="array" ref="G1569">VLOOKUP($A1569, TblMedical[], COLUMN(TblMedical[Heart Issues]), FALSE)</f>
        <v>No</v>
      </c>
      <c r="H1569" s="29" t="str" cm="1">
        <f t="array" ref="H1569">VLOOKUP($A1569, TblMedical[], COLUMN(TblMedical[Any Transplants]), FALSE)</f>
        <v>No</v>
      </c>
      <c r="I1569" s="29" t="str" cm="1">
        <f t="array" ref="I1569">VLOOKUP($A1569, TblMedical[], COLUMN(TblMedical[Cancer history]), FALSE)</f>
        <v>No</v>
      </c>
      <c r="J1569" s="29">
        <f>VLOOKUP($A1569, TblMedical[], 9, FALSE)</f>
        <v>0</v>
      </c>
      <c r="K1569" s="29" t="str" cm="1">
        <f t="array" ref="K1569">VLOOKUP($A1569, TblMedical[], COLUMN(TblMedical[Smoker]), FALSE)</f>
        <v>No</v>
      </c>
      <c r="L1569" s="29" t="str" cm="1">
        <f t="array" ref="L1569">VLOOKUP($A1569, TblMedical[], COLUMN(TblMedical[Weight Status]), FALSE)</f>
        <v>Normal Weight</v>
      </c>
      <c r="M1569" s="29" t="str" cm="1">
        <f t="array" ref="M1569">VLOOKUP($A1569, TblMedical[], COLUMN(TblMedical[Diabetes Status]), FALSE)</f>
        <v>Diabetes</v>
      </c>
      <c r="N1569" s="30" cm="1">
        <f t="array" ref="N1569">VLOOKUP($A1569, TblHospital[], COLUMN(TblHospital[DateofBirth]), FALSE)</f>
        <v>26167</v>
      </c>
      <c r="O1569" s="35" t="str" cm="1">
        <f t="array" ref="O1569">VLOOKUP($A1569, TblHospital[], COLUMN(TblHospital[Hospital tier]), FALSE)</f>
        <v>tier - 2</v>
      </c>
      <c r="P1569" s="35" t="str" cm="1">
        <f t="array" ref="P1569">VLOOKUP($A1569, TblHospital[], COLUMN(TblHospital[City tier]), FALSE)</f>
        <v>tier - 3</v>
      </c>
      <c r="Q1569" s="35" t="str" cm="1">
        <f t="array" ref="Q1569">VLOOKUP($A1569, TblHospital[],COLUMN(TblHospital[State ID]), FALSE)</f>
        <v>R1013</v>
      </c>
      <c r="R1569" s="31"/>
      <c r="S1569" s="31"/>
      <c r="T1569" s="31"/>
    </row>
    <row r="1570" spans="1:20" x14ac:dyDescent="0.25">
      <c r="A1570" s="39" t="str">
        <f>TblNames[[#This Row],[Customer ID]]</f>
        <v>Id1569</v>
      </c>
      <c r="B1570" s="29" t="str" cm="1">
        <f t="array" ref="B1570">VLOOKUP($A1570, TblNames[], COLUMN(TblNames[First Name]), FALSE)</f>
        <v>Aoife</v>
      </c>
      <c r="C1570" s="29" cm="1">
        <f t="array" ref="C1570">VLOOKUP($A1570, TblMedical[], COLUMN(TblMedical[HBA1C]), FALSE)</f>
        <v>11.18</v>
      </c>
      <c r="D1570" s="34" cm="1">
        <f t="array" ref="D1570">VLOOKUP($A1570, TblHospital[], COLUMN(TblHospital[Charges]), FALSE)</f>
        <v>6407.05</v>
      </c>
      <c r="E1570" s="40" cm="1">
        <f t="array" ref="E1570">VLOOKUP($A1570, TblHospital[], COLUMN(TblHospital[Age]), FALSE)</f>
        <v>52</v>
      </c>
      <c r="F1570" s="29" cm="1">
        <f t="array" ref="F1570">VLOOKUP($A1570, TblMedical[], COLUMN(TblMedical[BMI]), FALSE)</f>
        <v>17.760000000000002</v>
      </c>
      <c r="G1570" s="29" t="str" cm="1">
        <f t="array" ref="G1570">VLOOKUP($A1570, TblMedical[], COLUMN(TblMedical[Heart Issues]), FALSE)</f>
        <v>Yes</v>
      </c>
      <c r="H1570" s="29" t="str" cm="1">
        <f t="array" ref="H1570">VLOOKUP($A1570, TblMedical[], COLUMN(TblMedical[Any Transplants]), FALSE)</f>
        <v>No</v>
      </c>
      <c r="I1570" s="29" t="str" cm="1">
        <f t="array" ref="I1570">VLOOKUP($A1570, TblMedical[], COLUMN(TblMedical[Cancer history]), FALSE)</f>
        <v>No</v>
      </c>
      <c r="J1570" s="29">
        <f>VLOOKUP($A1570, TblMedical[], 9, FALSE)</f>
        <v>2</v>
      </c>
      <c r="K1570" s="29" t="str" cm="1">
        <f t="array" ref="K1570">VLOOKUP($A1570, TblMedical[], COLUMN(TblMedical[Smoker]), FALSE)</f>
        <v>No</v>
      </c>
      <c r="L1570" s="29" t="str" cm="1">
        <f t="array" ref="L1570">VLOOKUP($A1570, TblMedical[], COLUMN(TblMedical[Weight Status]), FALSE)</f>
        <v>Underweight</v>
      </c>
      <c r="M1570" s="29" t="str" cm="1">
        <f t="array" ref="M1570">VLOOKUP($A1570, TblMedical[], COLUMN(TblMedical[Diabetes Status]), FALSE)</f>
        <v>Diabetes</v>
      </c>
      <c r="N1570" s="30" cm="1">
        <f t="array" ref="N1570">VLOOKUP($A1570, TblHospital[], COLUMN(TblHospital[DateofBirth]), FALSE)</f>
        <v>25800</v>
      </c>
      <c r="O1570" s="35" t="str" cm="1">
        <f t="array" ref="O1570">VLOOKUP($A1570, TblHospital[], COLUMN(TblHospital[Hospital tier]), FALSE)</f>
        <v>tier - 2</v>
      </c>
      <c r="P1570" s="35" t="str" cm="1">
        <f t="array" ref="P1570">VLOOKUP($A1570, TblHospital[], COLUMN(TblHospital[City tier]), FALSE)</f>
        <v>tier - 1</v>
      </c>
      <c r="Q1570" s="35" t="str" cm="1">
        <f t="array" ref="Q1570">VLOOKUP($A1570, TblHospital[],COLUMN(TblHospital[State ID]), FALSE)</f>
        <v>R1013</v>
      </c>
      <c r="R1570" s="31"/>
      <c r="S1570" s="31"/>
      <c r="T1570" s="31"/>
    </row>
    <row r="1571" spans="1:20" x14ac:dyDescent="0.25">
      <c r="A1571" s="39" t="str">
        <f>TblNames[[#This Row],[Customer ID]]</f>
        <v>Id1570</v>
      </c>
      <c r="B1571" s="29" t="str" cm="1">
        <f t="array" ref="B1571">VLOOKUP($A1571, TblNames[], COLUMN(TblNames[First Name]), FALSE)</f>
        <v>Wesley</v>
      </c>
      <c r="C1571" s="29" cm="1">
        <f t="array" ref="C1571">VLOOKUP($A1571, TblMedical[], COLUMN(TblMedical[HBA1C]), FALSE)</f>
        <v>5.03</v>
      </c>
      <c r="D1571" s="34" cm="1">
        <f t="array" ref="D1571">VLOOKUP($A1571, TblHospital[], COLUMN(TblHospital[Charges]), FALSE)</f>
        <v>6406.41</v>
      </c>
      <c r="E1571" s="40" cm="1">
        <f t="array" ref="E1571">VLOOKUP($A1571, TblHospital[], COLUMN(TblHospital[Age]), FALSE)</f>
        <v>37</v>
      </c>
      <c r="F1571" s="29" cm="1">
        <f t="array" ref="F1571">VLOOKUP($A1571, TblMedical[], COLUMN(TblMedical[BMI]), FALSE)</f>
        <v>29.83</v>
      </c>
      <c r="G1571" s="29" t="str" cm="1">
        <f t="array" ref="G1571">VLOOKUP($A1571, TblMedical[], COLUMN(TblMedical[Heart Issues]), FALSE)</f>
        <v>Yes</v>
      </c>
      <c r="H1571" s="29" t="str" cm="1">
        <f t="array" ref="H1571">VLOOKUP($A1571, TblMedical[], COLUMN(TblMedical[Any Transplants]), FALSE)</f>
        <v>No</v>
      </c>
      <c r="I1571" s="29" t="str" cm="1">
        <f t="array" ref="I1571">VLOOKUP($A1571, TblMedical[], COLUMN(TblMedical[Cancer history]), FALSE)</f>
        <v>No</v>
      </c>
      <c r="J1571" s="29">
        <f>VLOOKUP($A1571, TblMedical[], 9, FALSE)</f>
        <v>0</v>
      </c>
      <c r="K1571" s="29" t="str" cm="1">
        <f t="array" ref="K1571">VLOOKUP($A1571, TblMedical[], COLUMN(TblMedical[Smoker]), FALSE)</f>
        <v>No</v>
      </c>
      <c r="L1571" s="29" t="str" cm="1">
        <f t="array" ref="L1571">VLOOKUP($A1571, TblMedical[], COLUMN(TblMedical[Weight Status]), FALSE)</f>
        <v>Overweight</v>
      </c>
      <c r="M1571" s="29" t="str" cm="1">
        <f t="array" ref="M1571">VLOOKUP($A1571, TblMedical[], COLUMN(TblMedical[Diabetes Status]), FALSE)</f>
        <v>Normal</v>
      </c>
      <c r="N1571" s="30" cm="1">
        <f t="array" ref="N1571">VLOOKUP($A1571, TblHospital[], COLUMN(TblHospital[DateofBirth]), FALSE)</f>
        <v>31391</v>
      </c>
      <c r="O1571" s="35" t="str" cm="1">
        <f t="array" ref="O1571">VLOOKUP($A1571, TblHospital[], COLUMN(TblHospital[Hospital tier]), FALSE)</f>
        <v>tier - 1</v>
      </c>
      <c r="P1571" s="35" t="str" cm="1">
        <f t="array" ref="P1571">VLOOKUP($A1571, TblHospital[], COLUMN(TblHospital[City tier]), FALSE)</f>
        <v>tier - 3</v>
      </c>
      <c r="Q1571" s="35" t="str" cm="1">
        <f t="array" ref="Q1571">VLOOKUP($A1571, TblHospital[],COLUMN(TblHospital[State ID]), FALSE)</f>
        <v>R1014</v>
      </c>
      <c r="R1571" s="31"/>
      <c r="S1571" s="31"/>
      <c r="T1571" s="31"/>
    </row>
    <row r="1572" spans="1:20" x14ac:dyDescent="0.25">
      <c r="A1572" s="39" t="str">
        <f>TblNames[[#This Row],[Customer ID]]</f>
        <v>Id1571</v>
      </c>
      <c r="B1572" s="29" t="str" cm="1">
        <f t="array" ref="B1572">VLOOKUP($A1572, TblNames[], COLUMN(TblNames[First Name]), FALSE)</f>
        <v>Rebecca J</v>
      </c>
      <c r="C1572" s="29" cm="1">
        <f t="array" ref="C1572">VLOOKUP($A1572, TblMedical[], COLUMN(TblMedical[HBA1C]), FALSE)</f>
        <v>5.56</v>
      </c>
      <c r="D1572" s="34" cm="1">
        <f t="array" ref="D1572">VLOOKUP($A1572, TblHospital[], COLUMN(TblHospital[Charges]), FALSE)</f>
        <v>6402.29</v>
      </c>
      <c r="E1572" s="40" cm="1">
        <f t="array" ref="E1572">VLOOKUP($A1572, TblHospital[], COLUMN(TblHospital[Age]), FALSE)</f>
        <v>35</v>
      </c>
      <c r="F1572" s="29" cm="1">
        <f t="array" ref="F1572">VLOOKUP($A1572, TblMedical[], COLUMN(TblMedical[BMI]), FALSE)</f>
        <v>23.465</v>
      </c>
      <c r="G1572" s="29" t="str" cm="1">
        <f t="array" ref="G1572">VLOOKUP($A1572, TblMedical[], COLUMN(TblMedical[Heart Issues]), FALSE)</f>
        <v>No</v>
      </c>
      <c r="H1572" s="29" t="str" cm="1">
        <f t="array" ref="H1572">VLOOKUP($A1572, TblMedical[], COLUMN(TblMedical[Any Transplants]), FALSE)</f>
        <v>No</v>
      </c>
      <c r="I1572" s="29" t="str" cm="1">
        <f t="array" ref="I1572">VLOOKUP($A1572, TblMedical[], COLUMN(TblMedical[Cancer history]), FALSE)</f>
        <v>No</v>
      </c>
      <c r="J1572" s="29">
        <f>VLOOKUP($A1572, TblMedical[], 9, FALSE)</f>
        <v>1</v>
      </c>
      <c r="K1572" s="29" t="str" cm="1">
        <f t="array" ref="K1572">VLOOKUP($A1572, TblMedical[], COLUMN(TblMedical[Smoker]), FALSE)</f>
        <v>No</v>
      </c>
      <c r="L1572" s="29" t="str" cm="1">
        <f t="array" ref="L1572">VLOOKUP($A1572, TblMedical[], COLUMN(TblMedical[Weight Status]), FALSE)</f>
        <v>Normal Weight</v>
      </c>
      <c r="M1572" s="29" t="str" cm="1">
        <f t="array" ref="M1572">VLOOKUP($A1572, TblMedical[], COLUMN(TblMedical[Diabetes Status]), FALSE)</f>
        <v>Normal</v>
      </c>
      <c r="N1572" s="30" cm="1">
        <f t="array" ref="N1572">VLOOKUP($A1572, TblHospital[], COLUMN(TblHospital[DateofBirth]), FALSE)</f>
        <v>32029</v>
      </c>
      <c r="O1572" s="35" t="str" cm="1">
        <f t="array" ref="O1572">VLOOKUP($A1572, TblHospital[], COLUMN(TblHospital[Hospital tier]), FALSE)</f>
        <v>tier - 2</v>
      </c>
      <c r="P1572" s="35" t="str" cm="1">
        <f t="array" ref="P1572">VLOOKUP($A1572, TblHospital[], COLUMN(TblHospital[City tier]), FALSE)</f>
        <v>tier - 3</v>
      </c>
      <c r="Q1572" s="35" t="str" cm="1">
        <f t="array" ref="Q1572">VLOOKUP($A1572, TblHospital[],COLUMN(TblHospital[State ID]), FALSE)</f>
        <v>R1024</v>
      </c>
      <c r="R1572" s="31"/>
      <c r="S1572" s="31"/>
      <c r="T1572" s="31"/>
    </row>
    <row r="1573" spans="1:20" x14ac:dyDescent="0.25">
      <c r="A1573" s="39" t="str">
        <f>TblNames[[#This Row],[Customer ID]]</f>
        <v>Id1572</v>
      </c>
      <c r="B1573" s="29" t="str" cm="1">
        <f t="array" ref="B1573">VLOOKUP($A1573, TblNames[], COLUMN(TblNames[First Name]), FALSE)</f>
        <v>Barry P</v>
      </c>
      <c r="C1573" s="29" cm="1">
        <f t="array" ref="C1573">VLOOKUP($A1573, TblMedical[], COLUMN(TblMedical[HBA1C]), FALSE)</f>
        <v>4.33</v>
      </c>
      <c r="D1573" s="34" cm="1">
        <f t="array" ref="D1573">VLOOKUP($A1573, TblHospital[], COLUMN(TblHospital[Charges]), FALSE)</f>
        <v>6393.6</v>
      </c>
      <c r="E1573" s="40" cm="1">
        <f t="array" ref="E1573">VLOOKUP($A1573, TblHospital[], COLUMN(TblHospital[Age]), FALSE)</f>
        <v>40</v>
      </c>
      <c r="F1573" s="29" cm="1">
        <f t="array" ref="F1573">VLOOKUP($A1573, TblMedical[], COLUMN(TblMedical[BMI]), FALSE)</f>
        <v>29.355</v>
      </c>
      <c r="G1573" s="29" t="str" cm="1">
        <f t="array" ref="G1573">VLOOKUP($A1573, TblMedical[], COLUMN(TblMedical[Heart Issues]), FALSE)</f>
        <v>No</v>
      </c>
      <c r="H1573" s="29" t="str" cm="1">
        <f t="array" ref="H1573">VLOOKUP($A1573, TblMedical[], COLUMN(TblMedical[Any Transplants]), FALSE)</f>
        <v>No</v>
      </c>
      <c r="I1573" s="29" t="str" cm="1">
        <f t="array" ref="I1573">VLOOKUP($A1573, TblMedical[], COLUMN(TblMedical[Cancer history]), FALSE)</f>
        <v>No</v>
      </c>
      <c r="J1573" s="29">
        <f>VLOOKUP($A1573, TblMedical[], 9, FALSE)</f>
        <v>0</v>
      </c>
      <c r="K1573" s="29" t="str" cm="1">
        <f t="array" ref="K1573">VLOOKUP($A1573, TblMedical[], COLUMN(TblMedical[Smoker]), FALSE)</f>
        <v>No</v>
      </c>
      <c r="L1573" s="29" t="str" cm="1">
        <f t="array" ref="L1573">VLOOKUP($A1573, TblMedical[], COLUMN(TblMedical[Weight Status]), FALSE)</f>
        <v>Overweight</v>
      </c>
      <c r="M1573" s="29" t="str" cm="1">
        <f t="array" ref="M1573">VLOOKUP($A1573, TblMedical[], COLUMN(TblMedical[Diabetes Status]), FALSE)</f>
        <v>Normal</v>
      </c>
      <c r="N1573" s="30" cm="1">
        <f t="array" ref="N1573">VLOOKUP($A1573, TblHospital[], COLUMN(TblHospital[DateofBirth]), FALSE)</f>
        <v>30252</v>
      </c>
      <c r="O1573" s="35" t="str" cm="1">
        <f t="array" ref="O1573">VLOOKUP($A1573, TblHospital[], COLUMN(TblHospital[Hospital tier]), FALSE)</f>
        <v>tier - 2</v>
      </c>
      <c r="P1573" s="35" t="str" cm="1">
        <f t="array" ref="P1573">VLOOKUP($A1573, TblHospital[], COLUMN(TblHospital[City tier]), FALSE)</f>
        <v>tier - 1</v>
      </c>
      <c r="Q1573" s="35" t="str" cm="1">
        <f t="array" ref="Q1573">VLOOKUP($A1573, TblHospital[],COLUMN(TblHospital[State ID]), FALSE)</f>
        <v>R1012</v>
      </c>
      <c r="R1573" s="31"/>
      <c r="S1573" s="31"/>
      <c r="T1573" s="31"/>
    </row>
    <row r="1574" spans="1:20" x14ac:dyDescent="0.25">
      <c r="A1574" s="39" t="str">
        <f>TblNames[[#This Row],[Customer ID]]</f>
        <v>Id1573</v>
      </c>
      <c r="B1574" s="29" t="str" cm="1">
        <f t="array" ref="B1574">VLOOKUP($A1574, TblNames[], COLUMN(TblNames[First Name]), FALSE)</f>
        <v>Maciej</v>
      </c>
      <c r="C1574" s="29" cm="1">
        <f t="array" ref="C1574">VLOOKUP($A1574, TblMedical[], COLUMN(TblMedical[HBA1C]), FALSE)</f>
        <v>5.21</v>
      </c>
      <c r="D1574" s="34" cm="1">
        <f t="array" ref="D1574">VLOOKUP($A1574, TblHospital[], COLUMN(TblHospital[Charges]), FALSE)</f>
        <v>6389.53</v>
      </c>
      <c r="E1574" s="40" cm="1">
        <f t="array" ref="E1574">VLOOKUP($A1574, TblHospital[], COLUMN(TblHospital[Age]), FALSE)</f>
        <v>25</v>
      </c>
      <c r="F1574" s="29" cm="1">
        <f t="array" ref="F1574">VLOOKUP($A1574, TblMedical[], COLUMN(TblMedical[BMI]), FALSE)</f>
        <v>35.49</v>
      </c>
      <c r="G1574" s="29" t="str" cm="1">
        <f t="array" ref="G1574">VLOOKUP($A1574, TblMedical[], COLUMN(TblMedical[Heart Issues]), FALSE)</f>
        <v>Yes</v>
      </c>
      <c r="H1574" s="29" t="str" cm="1">
        <f t="array" ref="H1574">VLOOKUP($A1574, TblMedical[], COLUMN(TblMedical[Any Transplants]), FALSE)</f>
        <v>No</v>
      </c>
      <c r="I1574" s="29" t="str" cm="1">
        <f t="array" ref="I1574">VLOOKUP($A1574, TblMedical[], COLUMN(TblMedical[Cancer history]), FALSE)</f>
        <v>Yes</v>
      </c>
      <c r="J1574" s="29">
        <f>VLOOKUP($A1574, TblMedical[], 9, FALSE)</f>
        <v>1</v>
      </c>
      <c r="K1574" s="29" t="str" cm="1">
        <f t="array" ref="K1574">VLOOKUP($A1574, TblMedical[], COLUMN(TblMedical[Smoker]), FALSE)</f>
        <v>No</v>
      </c>
      <c r="L1574" s="29" t="str" cm="1">
        <f t="array" ref="L1574">VLOOKUP($A1574, TblMedical[], COLUMN(TblMedical[Weight Status]), FALSE)</f>
        <v>Obesity</v>
      </c>
      <c r="M1574" s="29" t="str" cm="1">
        <f t="array" ref="M1574">VLOOKUP($A1574, TblMedical[], COLUMN(TblMedical[Diabetes Status]), FALSE)</f>
        <v>Normal</v>
      </c>
      <c r="N1574" s="30" cm="1">
        <f t="array" ref="N1574">VLOOKUP($A1574, TblHospital[], COLUMN(TblHospital[DateofBirth]), FALSE)</f>
        <v>35658</v>
      </c>
      <c r="O1574" s="35" t="str" cm="1">
        <f t="array" ref="O1574">VLOOKUP($A1574, TblHospital[], COLUMN(TblHospital[Hospital tier]), FALSE)</f>
        <v>tier - 2</v>
      </c>
      <c r="P1574" s="35" t="str" cm="1">
        <f t="array" ref="P1574">VLOOKUP($A1574, TblHospital[], COLUMN(TblHospital[City tier]), FALSE)</f>
        <v>tier - 2</v>
      </c>
      <c r="Q1574" s="35" t="str" cm="1">
        <f t="array" ref="Q1574">VLOOKUP($A1574, TblHospital[],COLUMN(TblHospital[State ID]), FALSE)</f>
        <v>R1021</v>
      </c>
      <c r="R1574" s="31"/>
      <c r="S1574" s="31"/>
      <c r="T1574" s="31"/>
    </row>
    <row r="1575" spans="1:20" x14ac:dyDescent="0.25">
      <c r="A1575" s="39" t="str">
        <f>TblNames[[#This Row],[Customer ID]]</f>
        <v>Id1574</v>
      </c>
      <c r="B1575" s="29" t="str" cm="1">
        <f t="array" ref="B1575">VLOOKUP($A1575, TblNames[], COLUMN(TblNames[First Name]), FALSE)</f>
        <v>Jerry D</v>
      </c>
      <c r="C1575" s="29" cm="1">
        <f t="array" ref="C1575">VLOOKUP($A1575, TblMedical[], COLUMN(TblMedical[HBA1C]), FALSE)</f>
        <v>5.89</v>
      </c>
      <c r="D1575" s="34" cm="1">
        <f t="array" ref="D1575">VLOOKUP($A1575, TblHospital[], COLUMN(TblHospital[Charges]), FALSE)</f>
        <v>6389.38</v>
      </c>
      <c r="E1575" s="40" cm="1">
        <f t="array" ref="E1575">VLOOKUP($A1575, TblHospital[], COLUMN(TblHospital[Age]), FALSE)</f>
        <v>41</v>
      </c>
      <c r="F1575" s="29" cm="1">
        <f t="array" ref="F1575">VLOOKUP($A1575, TblMedical[], COLUMN(TblMedical[BMI]), FALSE)</f>
        <v>26.315000000000001</v>
      </c>
      <c r="G1575" s="29" t="str" cm="1">
        <f t="array" ref="G1575">VLOOKUP($A1575, TblMedical[], COLUMN(TblMedical[Heart Issues]), FALSE)</f>
        <v>No</v>
      </c>
      <c r="H1575" s="29" t="str" cm="1">
        <f t="array" ref="H1575">VLOOKUP($A1575, TblMedical[], COLUMN(TblMedical[Any Transplants]), FALSE)</f>
        <v>No</v>
      </c>
      <c r="I1575" s="29" t="str" cm="1">
        <f t="array" ref="I1575">VLOOKUP($A1575, TblMedical[], COLUMN(TblMedical[Cancer history]), FALSE)</f>
        <v>No</v>
      </c>
      <c r="J1575" s="29">
        <f>VLOOKUP($A1575, TblMedical[], 9, FALSE)</f>
        <v>0</v>
      </c>
      <c r="K1575" s="29" t="str" cm="1">
        <f t="array" ref="K1575">VLOOKUP($A1575, TblMedical[], COLUMN(TblMedical[Smoker]), FALSE)</f>
        <v>No</v>
      </c>
      <c r="L1575" s="29" t="str" cm="1">
        <f t="array" ref="L1575">VLOOKUP($A1575, TblMedical[], COLUMN(TblMedical[Weight Status]), FALSE)</f>
        <v>Overweight</v>
      </c>
      <c r="M1575" s="29" t="str" cm="1">
        <f t="array" ref="M1575">VLOOKUP($A1575, TblMedical[], COLUMN(TblMedical[Diabetes Status]), FALSE)</f>
        <v>Normal</v>
      </c>
      <c r="N1575" s="30" cm="1">
        <f t="array" ref="N1575">VLOOKUP($A1575, TblHospital[], COLUMN(TblHospital[DateofBirth]), FALSE)</f>
        <v>30169</v>
      </c>
      <c r="O1575" s="35" t="str" cm="1">
        <f t="array" ref="O1575">VLOOKUP($A1575, TblHospital[], COLUMN(TblHospital[Hospital tier]), FALSE)</f>
        <v>tier - 1</v>
      </c>
      <c r="P1575" s="35" t="str" cm="1">
        <f t="array" ref="P1575">VLOOKUP($A1575, TblHospital[], COLUMN(TblHospital[City tier]), FALSE)</f>
        <v>tier - 2</v>
      </c>
      <c r="Q1575" s="35" t="str" cm="1">
        <f t="array" ref="Q1575">VLOOKUP($A1575, TblHospital[],COLUMN(TblHospital[State ID]), FALSE)</f>
        <v>R1012</v>
      </c>
      <c r="R1575" s="31"/>
      <c r="S1575" s="31"/>
      <c r="T1575" s="31"/>
    </row>
    <row r="1576" spans="1:20" x14ac:dyDescent="0.25">
      <c r="A1576" s="39" t="str">
        <f>TblNames[[#This Row],[Customer ID]]</f>
        <v>Id1575</v>
      </c>
      <c r="B1576" s="29" t="str" cm="1">
        <f t="array" ref="B1576">VLOOKUP($A1576, TblNames[], COLUMN(TblNames[First Name]), FALSE)</f>
        <v>Eric A</v>
      </c>
      <c r="C1576" s="29" cm="1">
        <f t="array" ref="C1576">VLOOKUP($A1576, TblMedical[], COLUMN(TblMedical[HBA1C]), FALSE)</f>
        <v>4.8099999999999996</v>
      </c>
      <c r="D1576" s="34" cm="1">
        <f t="array" ref="D1576">VLOOKUP($A1576, TblHospital[], COLUMN(TblHospital[Charges]), FALSE)</f>
        <v>6374.16</v>
      </c>
      <c r="E1576" s="40" cm="1">
        <f t="array" ref="E1576">VLOOKUP($A1576, TblHospital[], COLUMN(TblHospital[Age]), FALSE)</f>
        <v>46</v>
      </c>
      <c r="F1576" s="29" cm="1">
        <f t="array" ref="F1576">VLOOKUP($A1576, TblMedical[], COLUMN(TblMedical[BMI]), FALSE)</f>
        <v>19.79</v>
      </c>
      <c r="G1576" s="29" t="str" cm="1">
        <f t="array" ref="G1576">VLOOKUP($A1576, TblMedical[], COLUMN(TblMedical[Heart Issues]), FALSE)</f>
        <v>Yes</v>
      </c>
      <c r="H1576" s="29" t="str" cm="1">
        <f t="array" ref="H1576">VLOOKUP($A1576, TblMedical[], COLUMN(TblMedical[Any Transplants]), FALSE)</f>
        <v>No</v>
      </c>
      <c r="I1576" s="29" t="str" cm="1">
        <f t="array" ref="I1576">VLOOKUP($A1576, TblMedical[], COLUMN(TblMedical[Cancer history]), FALSE)</f>
        <v>No</v>
      </c>
      <c r="J1576" s="29">
        <f>VLOOKUP($A1576, TblMedical[], 9, FALSE)</f>
        <v>0</v>
      </c>
      <c r="K1576" s="29" t="str" cm="1">
        <f t="array" ref="K1576">VLOOKUP($A1576, TblMedical[], COLUMN(TblMedical[Smoker]), FALSE)</f>
        <v>No</v>
      </c>
      <c r="L1576" s="29" t="str" cm="1">
        <f t="array" ref="L1576">VLOOKUP($A1576, TblMedical[], COLUMN(TblMedical[Weight Status]), FALSE)</f>
        <v>Normal Weight</v>
      </c>
      <c r="M1576" s="29" t="str" cm="1">
        <f t="array" ref="M1576">VLOOKUP($A1576, TblMedical[], COLUMN(TblMedical[Diabetes Status]), FALSE)</f>
        <v>Normal</v>
      </c>
      <c r="N1576" s="30" cm="1">
        <f t="array" ref="N1576">VLOOKUP($A1576, TblHospital[], COLUMN(TblHospital[DateofBirth]), FALSE)</f>
        <v>28082</v>
      </c>
      <c r="O1576" s="35" t="str" cm="1">
        <f t="array" ref="O1576">VLOOKUP($A1576, TblHospital[], COLUMN(TblHospital[Hospital tier]), FALSE)</f>
        <v>tier - 2</v>
      </c>
      <c r="P1576" s="35" t="str" cm="1">
        <f t="array" ref="P1576">VLOOKUP($A1576, TblHospital[], COLUMN(TblHospital[City tier]), FALSE)</f>
        <v>tier - 2</v>
      </c>
      <c r="Q1576" s="35" t="str" cm="1">
        <f t="array" ref="Q1576">VLOOKUP($A1576, TblHospital[],COLUMN(TblHospital[State ID]), FALSE)</f>
        <v>R1013</v>
      </c>
      <c r="R1576" s="31"/>
      <c r="S1576" s="31"/>
      <c r="T1576" s="31"/>
    </row>
    <row r="1577" spans="1:20" x14ac:dyDescent="0.25">
      <c r="A1577" s="39" t="str">
        <f>TblNames[[#This Row],[Customer ID]]</f>
        <v>Id1576</v>
      </c>
      <c r="B1577" s="29" t="str" cm="1">
        <f t="array" ref="B1577">VLOOKUP($A1577, TblNames[], COLUMN(TblNames[First Name]), FALSE)</f>
        <v>Cathi</v>
      </c>
      <c r="C1577" s="29" cm="1">
        <f t="array" ref="C1577">VLOOKUP($A1577, TblMedical[], COLUMN(TblMedical[HBA1C]), FALSE)</f>
        <v>5.66</v>
      </c>
      <c r="D1577" s="34" cm="1">
        <f t="array" ref="D1577">VLOOKUP($A1577, TblHospital[], COLUMN(TblHospital[Charges]), FALSE)</f>
        <v>6373.56</v>
      </c>
      <c r="E1577" s="40" cm="1">
        <f t="array" ref="E1577">VLOOKUP($A1577, TblHospital[], COLUMN(TblHospital[Age]), FALSE)</f>
        <v>38</v>
      </c>
      <c r="F1577" s="29" cm="1">
        <f t="array" ref="F1577">VLOOKUP($A1577, TblMedical[], COLUMN(TblMedical[BMI]), FALSE)</f>
        <v>40.564999999999998</v>
      </c>
      <c r="G1577" s="29" t="str" cm="1">
        <f t="array" ref="G1577">VLOOKUP($A1577, TblMedical[], COLUMN(TblMedical[Heart Issues]), FALSE)</f>
        <v>No</v>
      </c>
      <c r="H1577" s="29" t="str" cm="1">
        <f t="array" ref="H1577">VLOOKUP($A1577, TblMedical[], COLUMN(TblMedical[Any Transplants]), FALSE)</f>
        <v>No</v>
      </c>
      <c r="I1577" s="29" t="str" cm="1">
        <f t="array" ref="I1577">VLOOKUP($A1577, TblMedical[], COLUMN(TblMedical[Cancer history]), FALSE)</f>
        <v>No</v>
      </c>
      <c r="J1577" s="29">
        <f>VLOOKUP($A1577, TblMedical[], 9, FALSE)</f>
        <v>1</v>
      </c>
      <c r="K1577" s="29" t="str" cm="1">
        <f t="array" ref="K1577">VLOOKUP($A1577, TblMedical[], COLUMN(TblMedical[Smoker]), FALSE)</f>
        <v>No</v>
      </c>
      <c r="L1577" s="29" t="str" cm="1">
        <f t="array" ref="L1577">VLOOKUP($A1577, TblMedical[], COLUMN(TblMedical[Weight Status]), FALSE)</f>
        <v>Obesity</v>
      </c>
      <c r="M1577" s="29" t="str" cm="1">
        <f t="array" ref="M1577">VLOOKUP($A1577, TblMedical[], COLUMN(TblMedical[Diabetes Status]), FALSE)</f>
        <v>Normal</v>
      </c>
      <c r="N1577" s="30" cm="1">
        <f t="array" ref="N1577">VLOOKUP($A1577, TblHospital[], COLUMN(TblHospital[DateofBirth]), FALSE)</f>
        <v>30907</v>
      </c>
      <c r="O1577" s="35" t="str" cm="1">
        <f t="array" ref="O1577">VLOOKUP($A1577, TblHospital[], COLUMN(TblHospital[Hospital tier]), FALSE)</f>
        <v>tier - 2</v>
      </c>
      <c r="P1577" s="35" t="str" cm="1">
        <f t="array" ref="P1577">VLOOKUP($A1577, TblHospital[], COLUMN(TblHospital[City tier]), FALSE)</f>
        <v>tier - 1</v>
      </c>
      <c r="Q1577" s="35" t="str" cm="1">
        <f t="array" ref="Q1577">VLOOKUP($A1577, TblHospital[],COLUMN(TblHospital[State ID]), FALSE)</f>
        <v>R1012</v>
      </c>
      <c r="R1577" s="31"/>
      <c r="S1577" s="31"/>
      <c r="T1577" s="31"/>
    </row>
    <row r="1578" spans="1:20" x14ac:dyDescent="0.25">
      <c r="A1578" s="39" t="str">
        <f>TblNames[[#This Row],[Customer ID]]</f>
        <v>Id1577</v>
      </c>
      <c r="B1578" s="29" t="str" cm="1">
        <f t="array" ref="B1578">VLOOKUP($A1578, TblNames[], COLUMN(TblNames[First Name]), FALSE)</f>
        <v>Alex M</v>
      </c>
      <c r="C1578" s="29" cm="1">
        <f t="array" ref="C1578">VLOOKUP($A1578, TblMedical[], COLUMN(TblMedical[HBA1C]), FALSE)</f>
        <v>10.66</v>
      </c>
      <c r="D1578" s="34" cm="1">
        <f t="array" ref="D1578">VLOOKUP($A1578, TblHospital[], COLUMN(TblHospital[Charges]), FALSE)</f>
        <v>6367.31</v>
      </c>
      <c r="E1578" s="40" cm="1">
        <f t="array" ref="E1578">VLOOKUP($A1578, TblHospital[], COLUMN(TblHospital[Age]), FALSE)</f>
        <v>52</v>
      </c>
      <c r="F1578" s="29" cm="1">
        <f t="array" ref="F1578">VLOOKUP($A1578, TblMedical[], COLUMN(TblMedical[BMI]), FALSE)</f>
        <v>18.03</v>
      </c>
      <c r="G1578" s="29" t="str" cm="1">
        <f t="array" ref="G1578">VLOOKUP($A1578, TblMedical[], COLUMN(TblMedical[Heart Issues]), FALSE)</f>
        <v>Yes</v>
      </c>
      <c r="H1578" s="29" t="str" cm="1">
        <f t="array" ref="H1578">VLOOKUP($A1578, TblMedical[], COLUMN(TblMedical[Any Transplants]), FALSE)</f>
        <v>No</v>
      </c>
      <c r="I1578" s="29" t="str" cm="1">
        <f t="array" ref="I1578">VLOOKUP($A1578, TblMedical[], COLUMN(TblMedical[Cancer history]), FALSE)</f>
        <v>No</v>
      </c>
      <c r="J1578" s="29">
        <f>VLOOKUP($A1578, TblMedical[], 9, FALSE)</f>
        <v>2</v>
      </c>
      <c r="K1578" s="29" t="str" cm="1">
        <f t="array" ref="K1578">VLOOKUP($A1578, TblMedical[], COLUMN(TblMedical[Smoker]), FALSE)</f>
        <v>No</v>
      </c>
      <c r="L1578" s="29" t="str" cm="1">
        <f t="array" ref="L1578">VLOOKUP($A1578, TblMedical[], COLUMN(TblMedical[Weight Status]), FALSE)</f>
        <v>Underweight</v>
      </c>
      <c r="M1578" s="29" t="str" cm="1">
        <f t="array" ref="M1578">VLOOKUP($A1578, TblMedical[], COLUMN(TblMedical[Diabetes Status]), FALSE)</f>
        <v>Diabetes</v>
      </c>
      <c r="N1578" s="30" cm="1">
        <f t="array" ref="N1578">VLOOKUP($A1578, TblHospital[], COLUMN(TblHospital[DateofBirth]), FALSE)</f>
        <v>25881</v>
      </c>
      <c r="O1578" s="35" t="str" cm="1">
        <f t="array" ref="O1578">VLOOKUP($A1578, TblHospital[], COLUMN(TblHospital[Hospital tier]), FALSE)</f>
        <v>tier - 2</v>
      </c>
      <c r="P1578" s="35" t="str" cm="1">
        <f t="array" ref="P1578">VLOOKUP($A1578, TblHospital[], COLUMN(TblHospital[City tier]), FALSE)</f>
        <v>tier - 1</v>
      </c>
      <c r="Q1578" s="35" t="str" cm="1">
        <f t="array" ref="Q1578">VLOOKUP($A1578, TblHospital[],COLUMN(TblHospital[State ID]), FALSE)</f>
        <v>R1013</v>
      </c>
      <c r="R1578" s="31"/>
      <c r="S1578" s="31"/>
      <c r="T1578" s="31"/>
    </row>
    <row r="1579" spans="1:20" x14ac:dyDescent="0.25">
      <c r="A1579" s="39" t="str">
        <f>TblNames[[#This Row],[Customer ID]]</f>
        <v>Id1578</v>
      </c>
      <c r="B1579" s="29" t="str" cm="1">
        <f t="array" ref="B1579">VLOOKUP($A1579, TblNames[], COLUMN(TblNames[First Name]), FALSE)</f>
        <v>Liang</v>
      </c>
      <c r="C1579" s="29" cm="1">
        <f t="array" ref="C1579">VLOOKUP($A1579, TblMedical[], COLUMN(TblMedical[HBA1C]), FALSE)</f>
        <v>5.98</v>
      </c>
      <c r="D1579" s="34" cm="1">
        <f t="array" ref="D1579">VLOOKUP($A1579, TblHospital[], COLUMN(TblHospital[Charges]), FALSE)</f>
        <v>6361.47</v>
      </c>
      <c r="E1579" s="40" cm="1">
        <f t="array" ref="E1579">VLOOKUP($A1579, TblHospital[], COLUMN(TblHospital[Age]), FALSE)</f>
        <v>27</v>
      </c>
      <c r="F1579" s="29" cm="1">
        <f t="array" ref="F1579">VLOOKUP($A1579, TblMedical[], COLUMN(TblMedical[BMI]), FALSE)</f>
        <v>34.65</v>
      </c>
      <c r="G1579" s="29" t="str" cm="1">
        <f t="array" ref="G1579">VLOOKUP($A1579, TblMedical[], COLUMN(TblMedical[Heart Issues]), FALSE)</f>
        <v>Yes</v>
      </c>
      <c r="H1579" s="29" t="str" cm="1">
        <f t="array" ref="H1579">VLOOKUP($A1579, TblMedical[], COLUMN(TblMedical[Any Transplants]), FALSE)</f>
        <v>No</v>
      </c>
      <c r="I1579" s="29" t="str" cm="1">
        <f t="array" ref="I1579">VLOOKUP($A1579, TblMedical[], COLUMN(TblMedical[Cancer history]), FALSE)</f>
        <v>No</v>
      </c>
      <c r="J1579" s="29">
        <f>VLOOKUP($A1579, TblMedical[], 9, FALSE)</f>
        <v>0</v>
      </c>
      <c r="K1579" s="29" t="str" cm="1">
        <f t="array" ref="K1579">VLOOKUP($A1579, TblMedical[], COLUMN(TblMedical[Smoker]), FALSE)</f>
        <v>No</v>
      </c>
      <c r="L1579" s="29" t="str" cm="1">
        <f t="array" ref="L1579">VLOOKUP($A1579, TblMedical[], COLUMN(TblMedical[Weight Status]), FALSE)</f>
        <v>Obesity</v>
      </c>
      <c r="M1579" s="29" t="str" cm="1">
        <f t="array" ref="M1579">VLOOKUP($A1579, TblMedical[], COLUMN(TblMedical[Diabetes Status]), FALSE)</f>
        <v>Normal</v>
      </c>
      <c r="N1579" s="30" cm="1">
        <f t="array" ref="N1579">VLOOKUP($A1579, TblHospital[], COLUMN(TblHospital[DateofBirth]), FALSE)</f>
        <v>35253</v>
      </c>
      <c r="O1579" s="35" t="str" cm="1">
        <f t="array" ref="O1579">VLOOKUP($A1579, TblHospital[], COLUMN(TblHospital[Hospital tier]), FALSE)</f>
        <v>tier - 2</v>
      </c>
      <c r="P1579" s="35" t="str" cm="1">
        <f t="array" ref="P1579">VLOOKUP($A1579, TblHospital[], COLUMN(TblHospital[City tier]), FALSE)</f>
        <v>tier - 3</v>
      </c>
      <c r="Q1579" s="35" t="str" cm="1">
        <f t="array" ref="Q1579">VLOOKUP($A1579, TblHospital[],COLUMN(TblHospital[State ID]), FALSE)</f>
        <v>R1021</v>
      </c>
      <c r="R1579" s="31"/>
      <c r="S1579" s="31"/>
      <c r="T1579" s="31"/>
    </row>
    <row r="1580" spans="1:20" x14ac:dyDescent="0.25">
      <c r="A1580" s="39" t="str">
        <f>TblNames[[#This Row],[Customer ID]]</f>
        <v>Id1579</v>
      </c>
      <c r="B1580" s="29" t="str" cm="1">
        <f t="array" ref="B1580">VLOOKUP($A1580, TblNames[], COLUMN(TblNames[First Name]), FALSE)</f>
        <v>Lexy</v>
      </c>
      <c r="C1580" s="29" cm="1">
        <f t="array" ref="C1580">VLOOKUP($A1580, TblMedical[], COLUMN(TblMedical[HBA1C]), FALSE)</f>
        <v>4.34</v>
      </c>
      <c r="D1580" s="34" cm="1">
        <f t="array" ref="D1580">VLOOKUP($A1580, TblHospital[], COLUMN(TblHospital[Charges]), FALSE)</f>
        <v>6360.99</v>
      </c>
      <c r="E1580" s="40" cm="1">
        <f t="array" ref="E1580">VLOOKUP($A1580, TblHospital[], COLUMN(TblHospital[Age]), FALSE)</f>
        <v>34</v>
      </c>
      <c r="F1580" s="29" cm="1">
        <f t="array" ref="F1580">VLOOKUP($A1580, TblMedical[], COLUMN(TblMedical[BMI]), FALSE)</f>
        <v>42.94</v>
      </c>
      <c r="G1580" s="29" t="str" cm="1">
        <f t="array" ref="G1580">VLOOKUP($A1580, TblMedical[], COLUMN(TblMedical[Heart Issues]), FALSE)</f>
        <v>No</v>
      </c>
      <c r="H1580" s="29" t="str" cm="1">
        <f t="array" ref="H1580">VLOOKUP($A1580, TblMedical[], COLUMN(TblMedical[Any Transplants]), FALSE)</f>
        <v>No</v>
      </c>
      <c r="I1580" s="29" t="str" cm="1">
        <f t="array" ref="I1580">VLOOKUP($A1580, TblMedical[], COLUMN(TblMedical[Cancer history]), FALSE)</f>
        <v>No</v>
      </c>
      <c r="J1580" s="29">
        <f>VLOOKUP($A1580, TblMedical[], 9, FALSE)</f>
        <v>0</v>
      </c>
      <c r="K1580" s="29" t="str" cm="1">
        <f t="array" ref="K1580">VLOOKUP($A1580, TblMedical[], COLUMN(TblMedical[Smoker]), FALSE)</f>
        <v>No</v>
      </c>
      <c r="L1580" s="29" t="str" cm="1">
        <f t="array" ref="L1580">VLOOKUP($A1580, TblMedical[], COLUMN(TblMedical[Weight Status]), FALSE)</f>
        <v>Obesity</v>
      </c>
      <c r="M1580" s="29" t="str" cm="1">
        <f t="array" ref="M1580">VLOOKUP($A1580, TblMedical[], COLUMN(TblMedical[Diabetes Status]), FALSE)</f>
        <v>Normal</v>
      </c>
      <c r="N1580" s="30" cm="1">
        <f t="array" ref="N1580">VLOOKUP($A1580, TblHospital[], COLUMN(TblHospital[DateofBirth]), FALSE)</f>
        <v>32683</v>
      </c>
      <c r="O1580" s="35" t="str" cm="1">
        <f t="array" ref="O1580">VLOOKUP($A1580, TblHospital[], COLUMN(TblHospital[Hospital tier]), FALSE)</f>
        <v>tier - 2</v>
      </c>
      <c r="P1580" s="35" t="str" cm="1">
        <f t="array" ref="P1580">VLOOKUP($A1580, TblHospital[], COLUMN(TblHospital[City tier]), FALSE)</f>
        <v>tier - 2</v>
      </c>
      <c r="Q1580" s="35" t="str" cm="1">
        <f t="array" ref="Q1580">VLOOKUP($A1580, TblHospital[],COLUMN(TblHospital[State ID]), FALSE)</f>
        <v>R1012</v>
      </c>
      <c r="R1580" s="31"/>
      <c r="S1580" s="31"/>
      <c r="T1580" s="31"/>
    </row>
    <row r="1581" spans="1:20" x14ac:dyDescent="0.25">
      <c r="A1581" s="39" t="str">
        <f>TblNames[[#This Row],[Customer ID]]</f>
        <v>Id1580</v>
      </c>
      <c r="B1581" s="29" t="str" cm="1">
        <f t="array" ref="B1581">VLOOKUP($A1581, TblNames[], COLUMN(TblNames[First Name]), FALSE)</f>
        <v>Michael</v>
      </c>
      <c r="C1581" s="29" cm="1">
        <f t="array" ref="C1581">VLOOKUP($A1581, TblMedical[], COLUMN(TblMedical[HBA1C]), FALSE)</f>
        <v>5.17</v>
      </c>
      <c r="D1581" s="34" cm="1">
        <f t="array" ref="D1581">VLOOKUP($A1581, TblHospital[], COLUMN(TblHospital[Charges]), FALSE)</f>
        <v>6358.78</v>
      </c>
      <c r="E1581" s="40" cm="1">
        <f t="array" ref="E1581">VLOOKUP($A1581, TblHospital[], COLUMN(TblHospital[Age]), FALSE)</f>
        <v>42</v>
      </c>
      <c r="F1581" s="29" cm="1">
        <f t="array" ref="F1581">VLOOKUP($A1581, TblMedical[], COLUMN(TblMedical[BMI]), FALSE)</f>
        <v>31.254999999999999</v>
      </c>
      <c r="G1581" s="29" t="str" cm="1">
        <f t="array" ref="G1581">VLOOKUP($A1581, TblMedical[], COLUMN(TblMedical[Heart Issues]), FALSE)</f>
        <v>No</v>
      </c>
      <c r="H1581" s="29" t="str" cm="1">
        <f t="array" ref="H1581">VLOOKUP($A1581, TblMedical[], COLUMN(TblMedical[Any Transplants]), FALSE)</f>
        <v>No</v>
      </c>
      <c r="I1581" s="29" t="str" cm="1">
        <f t="array" ref="I1581">VLOOKUP($A1581, TblMedical[], COLUMN(TblMedical[Cancer history]), FALSE)</f>
        <v>No</v>
      </c>
      <c r="J1581" s="29">
        <f>VLOOKUP($A1581, TblMedical[], 9, FALSE)</f>
        <v>0</v>
      </c>
      <c r="K1581" s="29" t="str" cm="1">
        <f t="array" ref="K1581">VLOOKUP($A1581, TblMedical[], COLUMN(TblMedical[Smoker]), FALSE)</f>
        <v>No</v>
      </c>
      <c r="L1581" s="29" t="str" cm="1">
        <f t="array" ref="L1581">VLOOKUP($A1581, TblMedical[], COLUMN(TblMedical[Weight Status]), FALSE)</f>
        <v>Obesity</v>
      </c>
      <c r="M1581" s="29" t="str" cm="1">
        <f t="array" ref="M1581">VLOOKUP($A1581, TblMedical[], COLUMN(TblMedical[Diabetes Status]), FALSE)</f>
        <v>Normal</v>
      </c>
      <c r="N1581" s="30" cm="1">
        <f t="array" ref="N1581">VLOOKUP($A1581, TblHospital[], COLUMN(TblHospital[DateofBirth]), FALSE)</f>
        <v>29524</v>
      </c>
      <c r="O1581" s="35" t="str" cm="1">
        <f t="array" ref="O1581">VLOOKUP($A1581, TblHospital[], COLUMN(TblHospital[Hospital tier]), FALSE)</f>
        <v>tier - 2</v>
      </c>
      <c r="P1581" s="35" t="str" cm="1">
        <f t="array" ref="P1581">VLOOKUP($A1581, TblHospital[], COLUMN(TblHospital[City tier]), FALSE)</f>
        <v>tier - 1</v>
      </c>
      <c r="Q1581" s="35" t="str" cm="1">
        <f t="array" ref="Q1581">VLOOKUP($A1581, TblHospital[],COLUMN(TblHospital[State ID]), FALSE)</f>
        <v>R1012</v>
      </c>
      <c r="R1581" s="31"/>
      <c r="S1581" s="31"/>
      <c r="T1581" s="31"/>
    </row>
    <row r="1582" spans="1:20" x14ac:dyDescent="0.25">
      <c r="A1582" s="39" t="str">
        <f>TblNames[[#This Row],[Customer ID]]</f>
        <v>Id1581</v>
      </c>
      <c r="B1582" s="29" t="str" cm="1">
        <f t="array" ref="B1582">VLOOKUP($A1582, TblNames[], COLUMN(TblNames[First Name]), FALSE)</f>
        <v>Samuel L</v>
      </c>
      <c r="C1582" s="29" cm="1">
        <f t="array" ref="C1582">VLOOKUP($A1582, TblMedical[], COLUMN(TblMedical[HBA1C]), FALSE)</f>
        <v>4.2300000000000004</v>
      </c>
      <c r="D1582" s="34" cm="1">
        <f t="array" ref="D1582">VLOOKUP($A1582, TblHospital[], COLUMN(TblHospital[Charges]), FALSE)</f>
        <v>6356.27</v>
      </c>
      <c r="E1582" s="40" cm="1">
        <f t="array" ref="E1582">VLOOKUP($A1582, TblHospital[], COLUMN(TblHospital[Age]), FALSE)</f>
        <v>39</v>
      </c>
      <c r="F1582" s="29" cm="1">
        <f t="array" ref="F1582">VLOOKUP($A1582, TblMedical[], COLUMN(TblMedical[BMI]), FALSE)</f>
        <v>45.43</v>
      </c>
      <c r="G1582" s="29" t="str" cm="1">
        <f t="array" ref="G1582">VLOOKUP($A1582, TblMedical[], COLUMN(TblMedical[Heart Issues]), FALSE)</f>
        <v>Yes</v>
      </c>
      <c r="H1582" s="29" t="str" cm="1">
        <f t="array" ref="H1582">VLOOKUP($A1582, TblMedical[], COLUMN(TblMedical[Any Transplants]), FALSE)</f>
        <v>No</v>
      </c>
      <c r="I1582" s="29" t="str" cm="1">
        <f t="array" ref="I1582">VLOOKUP($A1582, TblMedical[], COLUMN(TblMedical[Cancer history]), FALSE)</f>
        <v>Yes</v>
      </c>
      <c r="J1582" s="29">
        <f>VLOOKUP($A1582, TblMedical[], 9, FALSE)</f>
        <v>1</v>
      </c>
      <c r="K1582" s="29" t="str" cm="1">
        <f t="array" ref="K1582">VLOOKUP($A1582, TblMedical[], COLUMN(TblMedical[Smoker]), FALSE)</f>
        <v>No</v>
      </c>
      <c r="L1582" s="29" t="str" cm="1">
        <f t="array" ref="L1582">VLOOKUP($A1582, TblMedical[], COLUMN(TblMedical[Weight Status]), FALSE)</f>
        <v>Obesity</v>
      </c>
      <c r="M1582" s="29" t="str" cm="1">
        <f t="array" ref="M1582">VLOOKUP($A1582, TblMedical[], COLUMN(TblMedical[Diabetes Status]), FALSE)</f>
        <v>Normal</v>
      </c>
      <c r="N1582" s="30" cm="1">
        <f t="array" ref="N1582">VLOOKUP($A1582, TblHospital[], COLUMN(TblHospital[DateofBirth]), FALSE)</f>
        <v>30547</v>
      </c>
      <c r="O1582" s="35" t="str" cm="1">
        <f t="array" ref="O1582">VLOOKUP($A1582, TblHospital[], COLUMN(TblHospital[Hospital tier]), FALSE)</f>
        <v>tier - 3</v>
      </c>
      <c r="P1582" s="35" t="str" cm="1">
        <f t="array" ref="P1582">VLOOKUP($A1582, TblHospital[], COLUMN(TblHospital[City tier]), FALSE)</f>
        <v>tier - 2</v>
      </c>
      <c r="Q1582" s="35" t="str" cm="1">
        <f t="array" ref="Q1582">VLOOKUP($A1582, TblHospital[],COLUMN(TblHospital[State ID]), FALSE)</f>
        <v>R1013</v>
      </c>
      <c r="R1582" s="31"/>
      <c r="S1582" s="31"/>
      <c r="T1582" s="31"/>
    </row>
    <row r="1583" spans="1:20" x14ac:dyDescent="0.25">
      <c r="A1583" s="39" t="str">
        <f>TblNames[[#This Row],[Customer ID]]</f>
        <v>Id1582</v>
      </c>
      <c r="B1583" s="29" t="str" cm="1">
        <f t="array" ref="B1583">VLOOKUP($A1583, TblNames[], COLUMN(TblNames[First Name]), FALSE)</f>
        <v>Spencer A</v>
      </c>
      <c r="C1583" s="29" cm="1">
        <f t="array" ref="C1583">VLOOKUP($A1583, TblMedical[], COLUMN(TblMedical[HBA1C]), FALSE)</f>
        <v>4.88</v>
      </c>
      <c r="D1583" s="34" cm="1">
        <f t="array" ref="D1583">VLOOKUP($A1583, TblHospital[], COLUMN(TblHospital[Charges]), FALSE)</f>
        <v>6338.08</v>
      </c>
      <c r="E1583" s="40" cm="1">
        <f t="array" ref="E1583">VLOOKUP($A1583, TblHospital[], COLUMN(TblHospital[Age]), FALSE)</f>
        <v>39</v>
      </c>
      <c r="F1583" s="29" cm="1">
        <f t="array" ref="F1583">VLOOKUP($A1583, TblMedical[], COLUMN(TblMedical[BMI]), FALSE)</f>
        <v>32.340000000000003</v>
      </c>
      <c r="G1583" s="29" t="str" cm="1">
        <f t="array" ref="G1583">VLOOKUP($A1583, TblMedical[], COLUMN(TblMedical[Heart Issues]), FALSE)</f>
        <v>Yes</v>
      </c>
      <c r="H1583" s="29" t="str" cm="1">
        <f t="array" ref="H1583">VLOOKUP($A1583, TblMedical[], COLUMN(TblMedical[Any Transplants]), FALSE)</f>
        <v>No</v>
      </c>
      <c r="I1583" s="29" t="str" cm="1">
        <f t="array" ref="I1583">VLOOKUP($A1583, TblMedical[], COLUMN(TblMedical[Cancer history]), FALSE)</f>
        <v>Yes</v>
      </c>
      <c r="J1583" s="29">
        <f>VLOOKUP($A1583, TblMedical[], 9, FALSE)</f>
        <v>1</v>
      </c>
      <c r="K1583" s="29" t="str" cm="1">
        <f t="array" ref="K1583">VLOOKUP($A1583, TblMedical[], COLUMN(TblMedical[Smoker]), FALSE)</f>
        <v>No</v>
      </c>
      <c r="L1583" s="29" t="str" cm="1">
        <f t="array" ref="L1583">VLOOKUP($A1583, TblMedical[], COLUMN(TblMedical[Weight Status]), FALSE)</f>
        <v>Obesity</v>
      </c>
      <c r="M1583" s="29" t="str" cm="1">
        <f t="array" ref="M1583">VLOOKUP($A1583, TblMedical[], COLUMN(TblMedical[Diabetes Status]), FALSE)</f>
        <v>Normal</v>
      </c>
      <c r="N1583" s="30" cm="1">
        <f t="array" ref="N1583">VLOOKUP($A1583, TblHospital[], COLUMN(TblHospital[DateofBirth]), FALSE)</f>
        <v>30610</v>
      </c>
      <c r="O1583" s="35" t="str" cm="1">
        <f t="array" ref="O1583">VLOOKUP($A1583, TblHospital[], COLUMN(TblHospital[Hospital tier]), FALSE)</f>
        <v>tier - 2</v>
      </c>
      <c r="P1583" s="35" t="str" cm="1">
        <f t="array" ref="P1583">VLOOKUP($A1583, TblHospital[], COLUMN(TblHospital[City tier]), FALSE)</f>
        <v>tier - 1</v>
      </c>
      <c r="Q1583" s="35" t="str" cm="1">
        <f t="array" ref="Q1583">VLOOKUP($A1583, TblHospital[],COLUMN(TblHospital[State ID]), FALSE)</f>
        <v>R1013</v>
      </c>
      <c r="R1583" s="31"/>
      <c r="S1583" s="31"/>
      <c r="T1583" s="31"/>
    </row>
    <row r="1584" spans="1:20" x14ac:dyDescent="0.25">
      <c r="A1584" s="39" t="str">
        <f>TblNames[[#This Row],[Customer ID]]</f>
        <v>Id1583</v>
      </c>
      <c r="B1584" s="29" t="str" cm="1">
        <f t="array" ref="B1584">VLOOKUP($A1584, TblNames[], COLUMN(TblNames[First Name]), FALSE)</f>
        <v>Rochelle</v>
      </c>
      <c r="C1584" s="29" cm="1">
        <f t="array" ref="C1584">VLOOKUP($A1584, TblMedical[], COLUMN(TblMedical[HBA1C]), FALSE)</f>
        <v>9.7100000000000009</v>
      </c>
      <c r="D1584" s="34" cm="1">
        <f t="array" ref="D1584">VLOOKUP($A1584, TblHospital[], COLUMN(TblHospital[Charges]), FALSE)</f>
        <v>6335.64</v>
      </c>
      <c r="E1584" s="40" cm="1">
        <f t="array" ref="E1584">VLOOKUP($A1584, TblHospital[], COLUMN(TblHospital[Age]), FALSE)</f>
        <v>36</v>
      </c>
      <c r="F1584" s="29" cm="1">
        <f t="array" ref="F1584">VLOOKUP($A1584, TblMedical[], COLUMN(TblMedical[BMI]), FALSE)</f>
        <v>25.46</v>
      </c>
      <c r="G1584" s="29" t="str" cm="1">
        <f t="array" ref="G1584">VLOOKUP($A1584, TblMedical[], COLUMN(TblMedical[Heart Issues]), FALSE)</f>
        <v>Yes</v>
      </c>
      <c r="H1584" s="29" t="str" cm="1">
        <f t="array" ref="H1584">VLOOKUP($A1584, TblMedical[], COLUMN(TblMedical[Any Transplants]), FALSE)</f>
        <v>No</v>
      </c>
      <c r="I1584" s="29" t="str" cm="1">
        <f t="array" ref="I1584">VLOOKUP($A1584, TblMedical[], COLUMN(TblMedical[Cancer history]), FALSE)</f>
        <v>No</v>
      </c>
      <c r="J1584" s="29">
        <f>VLOOKUP($A1584, TblMedical[], 9, FALSE)</f>
        <v>1</v>
      </c>
      <c r="K1584" s="29" t="str" cm="1">
        <f t="array" ref="K1584">VLOOKUP($A1584, TblMedical[], COLUMN(TblMedical[Smoker]), FALSE)</f>
        <v>No</v>
      </c>
      <c r="L1584" s="29" t="str" cm="1">
        <f t="array" ref="L1584">VLOOKUP($A1584, TblMedical[], COLUMN(TblMedical[Weight Status]), FALSE)</f>
        <v>Overweight</v>
      </c>
      <c r="M1584" s="29" t="str" cm="1">
        <f t="array" ref="M1584">VLOOKUP($A1584, TblMedical[], COLUMN(TblMedical[Diabetes Status]), FALSE)</f>
        <v>Diabetes</v>
      </c>
      <c r="N1584" s="30" cm="1">
        <f t="array" ref="N1584">VLOOKUP($A1584, TblHospital[], COLUMN(TblHospital[DateofBirth]), FALSE)</f>
        <v>31680</v>
      </c>
      <c r="O1584" s="35" t="str" cm="1">
        <f t="array" ref="O1584">VLOOKUP($A1584, TblHospital[], COLUMN(TblHospital[Hospital tier]), FALSE)</f>
        <v>tier - 2</v>
      </c>
      <c r="P1584" s="35" t="str" cm="1">
        <f t="array" ref="P1584">VLOOKUP($A1584, TblHospital[], COLUMN(TblHospital[City tier]), FALSE)</f>
        <v>tier - 2</v>
      </c>
      <c r="Q1584" s="35" t="str" cm="1">
        <f t="array" ref="Q1584">VLOOKUP($A1584, TblHospital[],COLUMN(TblHospital[State ID]), FALSE)</f>
        <v>R1013</v>
      </c>
      <c r="R1584" s="31"/>
      <c r="S1584" s="31"/>
      <c r="T1584" s="31"/>
    </row>
    <row r="1585" spans="1:20" x14ac:dyDescent="0.25">
      <c r="A1585" s="39" t="str">
        <f>TblNames[[#This Row],[Customer ID]]</f>
        <v>Id1584</v>
      </c>
      <c r="B1585" s="29" t="str" cm="1">
        <f t="array" ref="B1585">VLOOKUP($A1585, TblNames[], COLUMN(TblNames[First Name]), FALSE)</f>
        <v>Paula</v>
      </c>
      <c r="C1585" s="29" cm="1">
        <f t="array" ref="C1585">VLOOKUP($A1585, TblMedical[], COLUMN(TblMedical[HBA1C]), FALSE)</f>
        <v>5.32</v>
      </c>
      <c r="D1585" s="34" cm="1">
        <f t="array" ref="D1585">VLOOKUP($A1585, TblHospital[], COLUMN(TblHospital[Charges]), FALSE)</f>
        <v>6334.34</v>
      </c>
      <c r="E1585" s="40" cm="1">
        <f t="array" ref="E1585">VLOOKUP($A1585, TblHospital[], COLUMN(TblHospital[Age]), FALSE)</f>
        <v>32</v>
      </c>
      <c r="F1585" s="29" cm="1">
        <f t="array" ref="F1585">VLOOKUP($A1585, TblMedical[], COLUMN(TblMedical[BMI]), FALSE)</f>
        <v>37.145000000000003</v>
      </c>
      <c r="G1585" s="29" t="str" cm="1">
        <f t="array" ref="G1585">VLOOKUP($A1585, TblMedical[], COLUMN(TblMedical[Heart Issues]), FALSE)</f>
        <v>No</v>
      </c>
      <c r="H1585" s="29" t="str" cm="1">
        <f t="array" ref="H1585">VLOOKUP($A1585, TblMedical[], COLUMN(TblMedical[Any Transplants]), FALSE)</f>
        <v>No</v>
      </c>
      <c r="I1585" s="29" t="str" cm="1">
        <f t="array" ref="I1585">VLOOKUP($A1585, TblMedical[], COLUMN(TblMedical[Cancer history]), FALSE)</f>
        <v>No</v>
      </c>
      <c r="J1585" s="29">
        <f>VLOOKUP($A1585, TblMedical[], 9, FALSE)</f>
        <v>0</v>
      </c>
      <c r="K1585" s="29" t="str" cm="1">
        <f t="array" ref="K1585">VLOOKUP($A1585, TblMedical[], COLUMN(TblMedical[Smoker]), FALSE)</f>
        <v>No</v>
      </c>
      <c r="L1585" s="29" t="str" cm="1">
        <f t="array" ref="L1585">VLOOKUP($A1585, TblMedical[], COLUMN(TblMedical[Weight Status]), FALSE)</f>
        <v>Obesity</v>
      </c>
      <c r="M1585" s="29" t="str" cm="1">
        <f t="array" ref="M1585">VLOOKUP($A1585, TblMedical[], COLUMN(TblMedical[Diabetes Status]), FALSE)</f>
        <v>Normal</v>
      </c>
      <c r="N1585" s="30" cm="1">
        <f t="array" ref="N1585">VLOOKUP($A1585, TblHospital[], COLUMN(TblHospital[DateofBirth]), FALSE)</f>
        <v>33098</v>
      </c>
      <c r="O1585" s="35" t="str" cm="1">
        <f t="array" ref="O1585">VLOOKUP($A1585, TblHospital[], COLUMN(TblHospital[Hospital tier]), FALSE)</f>
        <v>tier - 2</v>
      </c>
      <c r="P1585" s="35" t="str" cm="1">
        <f t="array" ref="P1585">VLOOKUP($A1585, TblHospital[], COLUMN(TblHospital[City tier]), FALSE)</f>
        <v>tier - 2</v>
      </c>
      <c r="Q1585" s="35" t="str" cm="1">
        <f t="array" ref="Q1585">VLOOKUP($A1585, TblHospital[],COLUMN(TblHospital[State ID]), FALSE)</f>
        <v>R1024</v>
      </c>
      <c r="R1585" s="31"/>
      <c r="S1585" s="31"/>
      <c r="T1585" s="31"/>
    </row>
    <row r="1586" spans="1:20" x14ac:dyDescent="0.25">
      <c r="A1586" s="39" t="str">
        <f>TblNames[[#This Row],[Customer ID]]</f>
        <v>Id1585</v>
      </c>
      <c r="B1586" s="29" t="str" cm="1">
        <f t="array" ref="B1586">VLOOKUP($A1586, TblNames[], COLUMN(TblNames[First Name]), FALSE)</f>
        <v>Madeline E</v>
      </c>
      <c r="C1586" s="29" cm="1">
        <f t="array" ref="C1586">VLOOKUP($A1586, TblMedical[], COLUMN(TblMedical[HBA1C]), FALSE)</f>
        <v>5.83</v>
      </c>
      <c r="D1586" s="34" cm="1">
        <f t="array" ref="D1586">VLOOKUP($A1586, TblHospital[], COLUMN(TblHospital[Charges]), FALSE)</f>
        <v>6313.76</v>
      </c>
      <c r="E1586" s="40" cm="1">
        <f t="array" ref="E1586">VLOOKUP($A1586, TblHospital[], COLUMN(TblHospital[Age]), FALSE)</f>
        <v>37</v>
      </c>
      <c r="F1586" s="29" cm="1">
        <f t="array" ref="F1586">VLOOKUP($A1586, TblMedical[], COLUMN(TblMedical[BMI]), FALSE)</f>
        <v>30.8</v>
      </c>
      <c r="G1586" s="29" t="str" cm="1">
        <f t="array" ref="G1586">VLOOKUP($A1586, TblMedical[], COLUMN(TblMedical[Heart Issues]), FALSE)</f>
        <v>Yes</v>
      </c>
      <c r="H1586" s="29" t="str" cm="1">
        <f t="array" ref="H1586">VLOOKUP($A1586, TblMedical[], COLUMN(TblMedical[Any Transplants]), FALSE)</f>
        <v>No</v>
      </c>
      <c r="I1586" s="29" t="str" cm="1">
        <f t="array" ref="I1586">VLOOKUP($A1586, TblMedical[], COLUMN(TblMedical[Cancer history]), FALSE)</f>
        <v>No</v>
      </c>
      <c r="J1586" s="29">
        <f>VLOOKUP($A1586, TblMedical[], 9, FALSE)</f>
        <v>0</v>
      </c>
      <c r="K1586" s="29" t="str" cm="1">
        <f t="array" ref="K1586">VLOOKUP($A1586, TblMedical[], COLUMN(TblMedical[Smoker]), FALSE)</f>
        <v>No</v>
      </c>
      <c r="L1586" s="29" t="str" cm="1">
        <f t="array" ref="L1586">VLOOKUP($A1586, TblMedical[], COLUMN(TblMedical[Weight Status]), FALSE)</f>
        <v>Obesity</v>
      </c>
      <c r="M1586" s="29" t="str" cm="1">
        <f t="array" ref="M1586">VLOOKUP($A1586, TblMedical[], COLUMN(TblMedical[Diabetes Status]), FALSE)</f>
        <v>Normal</v>
      </c>
      <c r="N1586" s="30" cm="1">
        <f t="array" ref="N1586">VLOOKUP($A1586, TblHospital[], COLUMN(TblHospital[DateofBirth]), FALSE)</f>
        <v>31396</v>
      </c>
      <c r="O1586" s="35" t="str" cm="1">
        <f t="array" ref="O1586">VLOOKUP($A1586, TblHospital[], COLUMN(TblHospital[Hospital tier]), FALSE)</f>
        <v>tier - 2</v>
      </c>
      <c r="P1586" s="35" t="str" cm="1">
        <f t="array" ref="P1586">VLOOKUP($A1586, TblHospital[], COLUMN(TblHospital[City tier]), FALSE)</f>
        <v>tier - 1</v>
      </c>
      <c r="Q1586" s="35" t="str" cm="1">
        <f t="array" ref="Q1586">VLOOKUP($A1586, TblHospital[],COLUMN(TblHospital[State ID]), FALSE)</f>
        <v>R1013</v>
      </c>
      <c r="R1586" s="31"/>
      <c r="S1586" s="31"/>
      <c r="T1586" s="31"/>
    </row>
    <row r="1587" spans="1:20" x14ac:dyDescent="0.25">
      <c r="A1587" s="39" t="str">
        <f>TblNames[[#This Row],[Customer ID]]</f>
        <v>Id1586</v>
      </c>
      <c r="B1587" s="29" t="str" cm="1">
        <f t="array" ref="B1587">VLOOKUP($A1587, TblNames[], COLUMN(TblNames[First Name]), FALSE)</f>
        <v>Maria Isabel</v>
      </c>
      <c r="C1587" s="29" cm="1">
        <f t="array" ref="C1587">VLOOKUP($A1587, TblMedical[], COLUMN(TblMedical[HBA1C]), FALSE)</f>
        <v>5.54</v>
      </c>
      <c r="D1587" s="34" cm="1">
        <f t="array" ref="D1587">VLOOKUP($A1587, TblHospital[], COLUMN(TblHospital[Charges]), FALSE)</f>
        <v>6311.95</v>
      </c>
      <c r="E1587" s="40" cm="1">
        <f t="array" ref="E1587">VLOOKUP($A1587, TblHospital[], COLUMN(TblHospital[Age]), FALSE)</f>
        <v>37</v>
      </c>
      <c r="F1587" s="29" cm="1">
        <f t="array" ref="F1587">VLOOKUP($A1587, TblMedical[], COLUMN(TblMedical[BMI]), FALSE)</f>
        <v>29.5</v>
      </c>
      <c r="G1587" s="29" t="str" cm="1">
        <f t="array" ref="G1587">VLOOKUP($A1587, TblMedical[], COLUMN(TblMedical[Heart Issues]), FALSE)</f>
        <v>Yes</v>
      </c>
      <c r="H1587" s="29" t="str" cm="1">
        <f t="array" ref="H1587">VLOOKUP($A1587, TblMedical[], COLUMN(TblMedical[Any Transplants]), FALSE)</f>
        <v>No</v>
      </c>
      <c r="I1587" s="29" t="str" cm="1">
        <f t="array" ref="I1587">VLOOKUP($A1587, TblMedical[], COLUMN(TblMedical[Cancer history]), FALSE)</f>
        <v>No</v>
      </c>
      <c r="J1587" s="29">
        <f>VLOOKUP($A1587, TblMedical[], 9, FALSE)</f>
        <v>0</v>
      </c>
      <c r="K1587" s="29" t="str" cm="1">
        <f t="array" ref="K1587">VLOOKUP($A1587, TblMedical[], COLUMN(TblMedical[Smoker]), FALSE)</f>
        <v>No</v>
      </c>
      <c r="L1587" s="29" t="str" cm="1">
        <f t="array" ref="L1587">VLOOKUP($A1587, TblMedical[], COLUMN(TblMedical[Weight Status]), FALSE)</f>
        <v>Overweight</v>
      </c>
      <c r="M1587" s="29" t="str" cm="1">
        <f t="array" ref="M1587">VLOOKUP($A1587, TblMedical[], COLUMN(TblMedical[Diabetes Status]), FALSE)</f>
        <v>Normal</v>
      </c>
      <c r="N1587" s="30" cm="1">
        <f t="array" ref="N1587">VLOOKUP($A1587, TblHospital[], COLUMN(TblHospital[DateofBirth]), FALSE)</f>
        <v>31370</v>
      </c>
      <c r="O1587" s="35" t="str" cm="1">
        <f t="array" ref="O1587">VLOOKUP($A1587, TblHospital[], COLUMN(TblHospital[Hospital tier]), FALSE)</f>
        <v>tier - 2</v>
      </c>
      <c r="P1587" s="35" t="str" cm="1">
        <f t="array" ref="P1587">VLOOKUP($A1587, TblHospital[], COLUMN(TblHospital[City tier]), FALSE)</f>
        <v>tier - 1</v>
      </c>
      <c r="Q1587" s="35" t="str" cm="1">
        <f t="array" ref="Q1587">VLOOKUP($A1587, TblHospital[],COLUMN(TblHospital[State ID]), FALSE)</f>
        <v>R1011</v>
      </c>
      <c r="R1587" s="31"/>
      <c r="S1587" s="31"/>
      <c r="T1587" s="31"/>
    </row>
    <row r="1588" spans="1:20" x14ac:dyDescent="0.25">
      <c r="A1588" s="39" t="str">
        <f>TblNames[[#This Row],[Customer ID]]</f>
        <v>Id1587</v>
      </c>
      <c r="B1588" s="29" t="str" cm="1">
        <f t="array" ref="B1588">VLOOKUP($A1588, TblNames[], COLUMN(TblNames[First Name]), FALSE)</f>
        <v>Arthur M</v>
      </c>
      <c r="C1588" s="29" cm="1">
        <f t="array" ref="C1588">VLOOKUP($A1588, TblMedical[], COLUMN(TblMedical[HBA1C]), FALSE)</f>
        <v>5.85</v>
      </c>
      <c r="D1588" s="34" cm="1">
        <f t="array" ref="D1588">VLOOKUP($A1588, TblHospital[], COLUMN(TblHospital[Charges]), FALSE)</f>
        <v>6311.11</v>
      </c>
      <c r="E1588" s="40" cm="1">
        <f t="array" ref="E1588">VLOOKUP($A1588, TblHospital[], COLUMN(TblHospital[Age]), FALSE)</f>
        <v>19</v>
      </c>
      <c r="F1588" s="29" cm="1">
        <f t="array" ref="F1588">VLOOKUP($A1588, TblMedical[], COLUMN(TblMedical[BMI]), FALSE)</f>
        <v>43.39</v>
      </c>
      <c r="G1588" s="29" t="str" cm="1">
        <f t="array" ref="G1588">VLOOKUP($A1588, TblMedical[], COLUMN(TblMedical[Heart Issues]), FALSE)</f>
        <v>No</v>
      </c>
      <c r="H1588" s="29" t="str" cm="1">
        <f t="array" ref="H1588">VLOOKUP($A1588, TblMedical[], COLUMN(TblMedical[Any Transplants]), FALSE)</f>
        <v>yes</v>
      </c>
      <c r="I1588" s="29" t="str" cm="1">
        <f t="array" ref="I1588">VLOOKUP($A1588, TblMedical[], COLUMN(TblMedical[Cancer history]), FALSE)</f>
        <v>No</v>
      </c>
      <c r="J1588" s="29">
        <f>VLOOKUP($A1588, TblMedical[], 9, FALSE)</f>
        <v>1</v>
      </c>
      <c r="K1588" s="29" t="str" cm="1">
        <f t="array" ref="K1588">VLOOKUP($A1588, TblMedical[], COLUMN(TblMedical[Smoker]), FALSE)</f>
        <v>No</v>
      </c>
      <c r="L1588" s="29" t="str" cm="1">
        <f t="array" ref="L1588">VLOOKUP($A1588, TblMedical[], COLUMN(TblMedical[Weight Status]), FALSE)</f>
        <v>Obesity</v>
      </c>
      <c r="M1588" s="29" t="str" cm="1">
        <f t="array" ref="M1588">VLOOKUP($A1588, TblMedical[], COLUMN(TblMedical[Diabetes Status]), FALSE)</f>
        <v>Normal</v>
      </c>
      <c r="N1588" s="30" cm="1">
        <f t="array" ref="N1588">VLOOKUP($A1588, TblHospital[], COLUMN(TblHospital[DateofBirth]), FALSE)</f>
        <v>38195</v>
      </c>
      <c r="O1588" s="35" t="str" cm="1">
        <f t="array" ref="O1588">VLOOKUP($A1588, TblHospital[], COLUMN(TblHospital[Hospital tier]), FALSE)</f>
        <v>tier - 2</v>
      </c>
      <c r="P1588" s="35" t="str" cm="1">
        <f t="array" ref="P1588">VLOOKUP($A1588, TblHospital[], COLUMN(TblHospital[City tier]), FALSE)</f>
        <v>tier - 2</v>
      </c>
      <c r="Q1588" s="35" t="str" cm="1">
        <f t="array" ref="Q1588">VLOOKUP($A1588, TblHospital[],COLUMN(TblHospital[State ID]), FALSE)</f>
        <v>R1011</v>
      </c>
      <c r="R1588" s="31"/>
      <c r="S1588" s="31"/>
      <c r="T1588" s="31"/>
    </row>
    <row r="1589" spans="1:20" x14ac:dyDescent="0.25">
      <c r="A1589" s="39" t="str">
        <f>TblNames[[#This Row],[Customer ID]]</f>
        <v>Id1588</v>
      </c>
      <c r="B1589" s="29" t="str" cm="1">
        <f t="array" ref="B1589">VLOOKUP($A1589, TblNames[], COLUMN(TblNames[First Name]), FALSE)</f>
        <v>Joseph R</v>
      </c>
      <c r="C1589" s="29" cm="1">
        <f t="array" ref="C1589">VLOOKUP($A1589, TblMedical[], COLUMN(TblMedical[HBA1C]), FALSE)</f>
        <v>4.8499999999999996</v>
      </c>
      <c r="D1589" s="34" cm="1">
        <f t="array" ref="D1589">VLOOKUP($A1589, TblHospital[], COLUMN(TblHospital[Charges]), FALSE)</f>
        <v>6305.61</v>
      </c>
      <c r="E1589" s="40" cm="1">
        <f t="array" ref="E1589">VLOOKUP($A1589, TblHospital[], COLUMN(TblHospital[Age]), FALSE)</f>
        <v>53</v>
      </c>
      <c r="F1589" s="29" cm="1">
        <f t="array" ref="F1589">VLOOKUP($A1589, TblMedical[], COLUMN(TblMedical[BMI]), FALSE)</f>
        <v>15.08</v>
      </c>
      <c r="G1589" s="29" t="str" cm="1">
        <f t="array" ref="G1589">VLOOKUP($A1589, TblMedical[], COLUMN(TblMedical[Heart Issues]), FALSE)</f>
        <v>Yes</v>
      </c>
      <c r="H1589" s="29" t="str" cm="1">
        <f t="array" ref="H1589">VLOOKUP($A1589, TblMedical[], COLUMN(TblMedical[Any Transplants]), FALSE)</f>
        <v>No</v>
      </c>
      <c r="I1589" s="29" t="str" cm="1">
        <f t="array" ref="I1589">VLOOKUP($A1589, TblMedical[], COLUMN(TblMedical[Cancer history]), FALSE)</f>
        <v>Yes</v>
      </c>
      <c r="J1589" s="29">
        <f>VLOOKUP($A1589, TblMedical[], 9, FALSE)</f>
        <v>1</v>
      </c>
      <c r="K1589" s="29" t="str" cm="1">
        <f t="array" ref="K1589">VLOOKUP($A1589, TblMedical[], COLUMN(TblMedical[Smoker]), FALSE)</f>
        <v>No</v>
      </c>
      <c r="L1589" s="29" t="str" cm="1">
        <f t="array" ref="L1589">VLOOKUP($A1589, TblMedical[], COLUMN(TblMedical[Weight Status]), FALSE)</f>
        <v>Underweight</v>
      </c>
      <c r="M1589" s="29" t="str" cm="1">
        <f t="array" ref="M1589">VLOOKUP($A1589, TblMedical[], COLUMN(TblMedical[Diabetes Status]), FALSE)</f>
        <v>Normal</v>
      </c>
      <c r="N1589" s="30" cm="1">
        <f t="array" ref="N1589">VLOOKUP($A1589, TblHospital[], COLUMN(TblHospital[DateofBirth]), FALSE)</f>
        <v>25450</v>
      </c>
      <c r="O1589" s="35" t="str" cm="1">
        <f t="array" ref="O1589">VLOOKUP($A1589, TblHospital[], COLUMN(TblHospital[Hospital tier]), FALSE)</f>
        <v>tier - 2</v>
      </c>
      <c r="P1589" s="35" t="str" cm="1">
        <f t="array" ref="P1589">VLOOKUP($A1589, TblHospital[], COLUMN(TblHospital[City tier]), FALSE)</f>
        <v>tier - 2</v>
      </c>
      <c r="Q1589" s="35" t="str" cm="1">
        <f t="array" ref="Q1589">VLOOKUP($A1589, TblHospital[],COLUMN(TblHospital[State ID]), FALSE)</f>
        <v>R1012</v>
      </c>
      <c r="R1589" s="31"/>
      <c r="S1589" s="31"/>
      <c r="T1589" s="31"/>
    </row>
    <row r="1590" spans="1:20" x14ac:dyDescent="0.25">
      <c r="A1590" s="39" t="str">
        <f>TblNames[[#This Row],[Customer ID]]</f>
        <v>Id1589</v>
      </c>
      <c r="B1590" s="29" t="str" cm="1">
        <f t="array" ref="B1590">VLOOKUP($A1590, TblNames[], COLUMN(TblNames[First Name]), FALSE)</f>
        <v>Sachiko</v>
      </c>
      <c r="C1590" s="29" cm="1">
        <f t="array" ref="C1590">VLOOKUP($A1590, TblMedical[], COLUMN(TblMedical[HBA1C]), FALSE)</f>
        <v>11.09</v>
      </c>
      <c r="D1590" s="34" cm="1">
        <f t="array" ref="D1590">VLOOKUP($A1590, TblHospital[], COLUMN(TblHospital[Charges]), FALSE)</f>
        <v>6302.23</v>
      </c>
      <c r="E1590" s="40" cm="1">
        <f t="array" ref="E1590">VLOOKUP($A1590, TblHospital[], COLUMN(TblHospital[Age]), FALSE)</f>
        <v>48</v>
      </c>
      <c r="F1590" s="29" cm="1">
        <f t="array" ref="F1590">VLOOKUP($A1590, TblMedical[], COLUMN(TblMedical[BMI]), FALSE)</f>
        <v>20.48</v>
      </c>
      <c r="G1590" s="29" t="str" cm="1">
        <f t="array" ref="G1590">VLOOKUP($A1590, TblMedical[], COLUMN(TblMedical[Heart Issues]), FALSE)</f>
        <v>No</v>
      </c>
      <c r="H1590" s="29" t="str" cm="1">
        <f t="array" ref="H1590">VLOOKUP($A1590, TblMedical[], COLUMN(TblMedical[Any Transplants]), FALSE)</f>
        <v>No</v>
      </c>
      <c r="I1590" s="29" t="str" cm="1">
        <f t="array" ref="I1590">VLOOKUP($A1590, TblMedical[], COLUMN(TblMedical[Cancer history]), FALSE)</f>
        <v>No</v>
      </c>
      <c r="J1590" s="29">
        <f>VLOOKUP($A1590, TblMedical[], 9, FALSE)</f>
        <v>0</v>
      </c>
      <c r="K1590" s="29" t="str" cm="1">
        <f t="array" ref="K1590">VLOOKUP($A1590, TblMedical[], COLUMN(TblMedical[Smoker]), FALSE)</f>
        <v>No</v>
      </c>
      <c r="L1590" s="29" t="str" cm="1">
        <f t="array" ref="L1590">VLOOKUP($A1590, TblMedical[], COLUMN(TblMedical[Weight Status]), FALSE)</f>
        <v>Normal Weight</v>
      </c>
      <c r="M1590" s="29" t="str" cm="1">
        <f t="array" ref="M1590">VLOOKUP($A1590, TblMedical[], COLUMN(TblMedical[Diabetes Status]), FALSE)</f>
        <v>Diabetes</v>
      </c>
      <c r="N1590" s="30" cm="1">
        <f t="array" ref="N1590">VLOOKUP($A1590, TblHospital[], COLUMN(TblHospital[DateofBirth]), FALSE)</f>
        <v>27289</v>
      </c>
      <c r="O1590" s="35" t="str" cm="1">
        <f t="array" ref="O1590">VLOOKUP($A1590, TblHospital[], COLUMN(TblHospital[Hospital tier]), FALSE)</f>
        <v>tier - 2</v>
      </c>
      <c r="P1590" s="35" t="str" cm="1">
        <f t="array" ref="P1590">VLOOKUP($A1590, TblHospital[], COLUMN(TblHospital[City tier]), FALSE)</f>
        <v>tier - 1</v>
      </c>
      <c r="Q1590" s="35" t="str" cm="1">
        <f t="array" ref="Q1590">VLOOKUP($A1590, TblHospital[],COLUMN(TblHospital[State ID]), FALSE)</f>
        <v>R1013</v>
      </c>
      <c r="R1590" s="31"/>
      <c r="S1590" s="31"/>
      <c r="T1590" s="31"/>
    </row>
    <row r="1591" spans="1:20" x14ac:dyDescent="0.25">
      <c r="A1591" s="39" t="str">
        <f>TblNames[[#This Row],[Customer ID]]</f>
        <v>Id1590</v>
      </c>
      <c r="B1591" s="29" t="str" cm="1">
        <f t="array" ref="B1591">VLOOKUP($A1591, TblNames[], COLUMN(TblNames[First Name]), FALSE)</f>
        <v>Christopher</v>
      </c>
      <c r="C1591" s="29" cm="1">
        <f t="array" ref="C1591">VLOOKUP($A1591, TblMedical[], COLUMN(TblMedical[HBA1C]), FALSE)</f>
        <v>5.58</v>
      </c>
      <c r="D1591" s="34" cm="1">
        <f t="array" ref="D1591">VLOOKUP($A1591, TblHospital[], COLUMN(TblHospital[Charges]), FALSE)</f>
        <v>6293.63</v>
      </c>
      <c r="E1591" s="40" cm="1">
        <f t="array" ref="E1591">VLOOKUP($A1591, TblHospital[], COLUMN(TblHospital[Age]), FALSE)</f>
        <v>27</v>
      </c>
      <c r="F1591" s="29" cm="1">
        <f t="array" ref="F1591">VLOOKUP($A1591, TblMedical[], COLUMN(TblMedical[BMI]), FALSE)</f>
        <v>34.450000000000003</v>
      </c>
      <c r="G1591" s="29" t="str" cm="1">
        <f t="array" ref="G1591">VLOOKUP($A1591, TblMedical[], COLUMN(TblMedical[Heart Issues]), FALSE)</f>
        <v>Yes</v>
      </c>
      <c r="H1591" s="29" t="str" cm="1">
        <f t="array" ref="H1591">VLOOKUP($A1591, TblMedical[], COLUMN(TblMedical[Any Transplants]), FALSE)</f>
        <v>No</v>
      </c>
      <c r="I1591" s="29" t="str" cm="1">
        <f t="array" ref="I1591">VLOOKUP($A1591, TblMedical[], COLUMN(TblMedical[Cancer history]), FALSE)</f>
        <v>No</v>
      </c>
      <c r="J1591" s="29">
        <f>VLOOKUP($A1591, TblMedical[], 9, FALSE)</f>
        <v>0</v>
      </c>
      <c r="K1591" s="29" t="str" cm="1">
        <f t="array" ref="K1591">VLOOKUP($A1591, TblMedical[], COLUMN(TblMedical[Smoker]), FALSE)</f>
        <v>No</v>
      </c>
      <c r="L1591" s="29" t="str" cm="1">
        <f t="array" ref="L1591">VLOOKUP($A1591, TblMedical[], COLUMN(TblMedical[Weight Status]), FALSE)</f>
        <v>Obesity</v>
      </c>
      <c r="M1591" s="29" t="str" cm="1">
        <f t="array" ref="M1591">VLOOKUP($A1591, TblMedical[], COLUMN(TblMedical[Diabetes Status]), FALSE)</f>
        <v>Normal</v>
      </c>
      <c r="N1591" s="30" cm="1">
        <f t="array" ref="N1591">VLOOKUP($A1591, TblHospital[], COLUMN(TblHospital[DateofBirth]), FALSE)</f>
        <v>35250</v>
      </c>
      <c r="O1591" s="35" t="str" cm="1">
        <f t="array" ref="O1591">VLOOKUP($A1591, TblHospital[], COLUMN(TblHospital[Hospital tier]), FALSE)</f>
        <v>tier - 2</v>
      </c>
      <c r="P1591" s="35" t="str" cm="1">
        <f t="array" ref="P1591">VLOOKUP($A1591, TblHospital[], COLUMN(TblHospital[City tier]), FALSE)</f>
        <v>tier - 3</v>
      </c>
      <c r="Q1591" s="35" t="str" cm="1">
        <f t="array" ref="Q1591">VLOOKUP($A1591, TblHospital[],COLUMN(TblHospital[State ID]), FALSE)</f>
        <v>R1021</v>
      </c>
      <c r="R1591" s="31"/>
      <c r="S1591" s="31"/>
      <c r="T1591" s="31"/>
    </row>
    <row r="1592" spans="1:20" x14ac:dyDescent="0.25">
      <c r="A1592" s="39" t="str">
        <f>TblNames[[#This Row],[Customer ID]]</f>
        <v>Id1591</v>
      </c>
      <c r="B1592" s="29" t="str" cm="1">
        <f t="array" ref="B1592">VLOOKUP($A1592, TblNames[], COLUMN(TblNames[First Name]), FALSE)</f>
        <v>Joseph</v>
      </c>
      <c r="C1592" s="29" cm="1">
        <f t="array" ref="C1592">VLOOKUP($A1592, TblMedical[], COLUMN(TblMedical[HBA1C]), FALSE)</f>
        <v>9.7200000000000006</v>
      </c>
      <c r="D1592" s="34" cm="1">
        <f t="array" ref="D1592">VLOOKUP($A1592, TblHospital[], COLUMN(TblHospital[Charges]), FALSE)</f>
        <v>6289.75</v>
      </c>
      <c r="E1592" s="40" cm="1">
        <f t="array" ref="E1592">VLOOKUP($A1592, TblHospital[], COLUMN(TblHospital[Age]), FALSE)</f>
        <v>41</v>
      </c>
      <c r="F1592" s="29" cm="1">
        <f t="array" ref="F1592">VLOOKUP($A1592, TblMedical[], COLUMN(TblMedical[BMI]), FALSE)</f>
        <v>34.21</v>
      </c>
      <c r="G1592" s="29" t="str" cm="1">
        <f t="array" ref="G1592">VLOOKUP($A1592, TblMedical[], COLUMN(TblMedical[Heart Issues]), FALSE)</f>
        <v>Yes</v>
      </c>
      <c r="H1592" s="29" t="str" cm="1">
        <f t="array" ref="H1592">VLOOKUP($A1592, TblMedical[], COLUMN(TblMedical[Any Transplants]), FALSE)</f>
        <v>No</v>
      </c>
      <c r="I1592" s="29" t="str" cm="1">
        <f t="array" ref="I1592">VLOOKUP($A1592, TblMedical[], COLUMN(TblMedical[Cancer history]), FALSE)</f>
        <v>No</v>
      </c>
      <c r="J1592" s="29">
        <f>VLOOKUP($A1592, TblMedical[], 9, FALSE)</f>
        <v>0</v>
      </c>
      <c r="K1592" s="29" t="str" cm="1">
        <f t="array" ref="K1592">VLOOKUP($A1592, TblMedical[], COLUMN(TblMedical[Smoker]), FALSE)</f>
        <v>No</v>
      </c>
      <c r="L1592" s="29" t="str" cm="1">
        <f t="array" ref="L1592">VLOOKUP($A1592, TblMedical[], COLUMN(TblMedical[Weight Status]), FALSE)</f>
        <v>Obesity</v>
      </c>
      <c r="M1592" s="29" t="str" cm="1">
        <f t="array" ref="M1592">VLOOKUP($A1592, TblMedical[], COLUMN(TblMedical[Diabetes Status]), FALSE)</f>
        <v>Diabetes</v>
      </c>
      <c r="N1592" s="30" cm="1">
        <f t="array" ref="N1592">VLOOKUP($A1592, TblHospital[], COLUMN(TblHospital[DateofBirth]), FALSE)</f>
        <v>29824</v>
      </c>
      <c r="O1592" s="35" t="str" cm="1">
        <f t="array" ref="O1592">VLOOKUP($A1592, TblHospital[], COLUMN(TblHospital[Hospital tier]), FALSE)</f>
        <v>tier - 2</v>
      </c>
      <c r="P1592" s="35" t="str" cm="1">
        <f t="array" ref="P1592">VLOOKUP($A1592, TblHospital[], COLUMN(TblHospital[City tier]), FALSE)</f>
        <v>tier - 3</v>
      </c>
      <c r="Q1592" s="35" t="str" cm="1">
        <f t="array" ref="Q1592">VLOOKUP($A1592, TblHospital[],COLUMN(TblHospital[State ID]), FALSE)</f>
        <v>R1013</v>
      </c>
      <c r="R1592" s="31"/>
      <c r="S1592" s="31"/>
      <c r="T1592" s="31"/>
    </row>
    <row r="1593" spans="1:20" x14ac:dyDescent="0.25">
      <c r="A1593" s="39" t="str">
        <f>TblNames[[#This Row],[Customer ID]]</f>
        <v>Id1592</v>
      </c>
      <c r="B1593" s="29" t="str" cm="1">
        <f t="array" ref="B1593">VLOOKUP($A1593, TblNames[], COLUMN(TblNames[First Name]), FALSE)</f>
        <v>Lawrence</v>
      </c>
      <c r="C1593" s="29" cm="1">
        <f t="array" ref="C1593">VLOOKUP($A1593, TblMedical[], COLUMN(TblMedical[HBA1C]), FALSE)</f>
        <v>11.41</v>
      </c>
      <c r="D1593" s="34" cm="1">
        <f t="array" ref="D1593">VLOOKUP($A1593, TblHospital[], COLUMN(TblHospital[Charges]), FALSE)</f>
        <v>6282.24</v>
      </c>
      <c r="E1593" s="40" cm="1">
        <f t="array" ref="E1593">VLOOKUP($A1593, TblHospital[], COLUMN(TblHospital[Age]), FALSE)</f>
        <v>41</v>
      </c>
      <c r="F1593" s="29" cm="1">
        <f t="array" ref="F1593">VLOOKUP($A1593, TblMedical[], COLUMN(TblMedical[BMI]), FALSE)</f>
        <v>28.8</v>
      </c>
      <c r="G1593" s="29" t="str" cm="1">
        <f t="array" ref="G1593">VLOOKUP($A1593, TblMedical[], COLUMN(TblMedical[Heart Issues]), FALSE)</f>
        <v>Yes</v>
      </c>
      <c r="H1593" s="29" t="str" cm="1">
        <f t="array" ref="H1593">VLOOKUP($A1593, TblMedical[], COLUMN(TblMedical[Any Transplants]), FALSE)</f>
        <v>No</v>
      </c>
      <c r="I1593" s="29" t="str" cm="1">
        <f t="array" ref="I1593">VLOOKUP($A1593, TblMedical[], COLUMN(TblMedical[Cancer history]), FALSE)</f>
        <v>No</v>
      </c>
      <c r="J1593" s="29">
        <f>VLOOKUP($A1593, TblMedical[], 9, FALSE)</f>
        <v>0</v>
      </c>
      <c r="K1593" s="29" t="str" cm="1">
        <f t="array" ref="K1593">VLOOKUP($A1593, TblMedical[], COLUMN(TblMedical[Smoker]), FALSE)</f>
        <v>No</v>
      </c>
      <c r="L1593" s="29" t="str" cm="1">
        <f t="array" ref="L1593">VLOOKUP($A1593, TblMedical[], COLUMN(TblMedical[Weight Status]), FALSE)</f>
        <v>Overweight</v>
      </c>
      <c r="M1593" s="29" t="str" cm="1">
        <f t="array" ref="M1593">VLOOKUP($A1593, TblMedical[], COLUMN(TblMedical[Diabetes Status]), FALSE)</f>
        <v>Diabetes</v>
      </c>
      <c r="N1593" s="30" cm="1">
        <f t="array" ref="N1593">VLOOKUP($A1593, TblHospital[], COLUMN(TblHospital[DateofBirth]), FALSE)</f>
        <v>29914</v>
      </c>
      <c r="O1593" s="35" t="str" cm="1">
        <f t="array" ref="O1593">VLOOKUP($A1593, TblHospital[], COLUMN(TblHospital[Hospital tier]), FALSE)</f>
        <v>tier - 2</v>
      </c>
      <c r="P1593" s="35" t="str" cm="1">
        <f t="array" ref="P1593">VLOOKUP($A1593, TblHospital[], COLUMN(TblHospital[City tier]), FALSE)</f>
        <v>tier - 1</v>
      </c>
      <c r="Q1593" s="35" t="str" cm="1">
        <f t="array" ref="Q1593">VLOOKUP($A1593, TblHospital[],COLUMN(TblHospital[State ID]), FALSE)</f>
        <v>R1011</v>
      </c>
      <c r="R1593" s="31"/>
      <c r="S1593" s="31"/>
      <c r="T1593" s="31"/>
    </row>
    <row r="1594" spans="1:20" x14ac:dyDescent="0.25">
      <c r="A1594" s="39" t="str">
        <f>TblNames[[#This Row],[Customer ID]]</f>
        <v>Id1593</v>
      </c>
      <c r="B1594" s="29" t="str" cm="1">
        <f t="array" ref="B1594">VLOOKUP($A1594, TblNames[], COLUMN(TblNames[First Name]), FALSE)</f>
        <v>Katie</v>
      </c>
      <c r="C1594" s="29" cm="1">
        <f t="array" ref="C1594">VLOOKUP($A1594, TblMedical[], COLUMN(TblMedical[HBA1C]), FALSE)</f>
        <v>4.46</v>
      </c>
      <c r="D1594" s="34" cm="1">
        <f t="array" ref="D1594">VLOOKUP($A1594, TblHospital[], COLUMN(TblHospital[Charges]), FALSE)</f>
        <v>6276.3</v>
      </c>
      <c r="E1594" s="40" cm="1">
        <f t="array" ref="E1594">VLOOKUP($A1594, TblHospital[], COLUMN(TblHospital[Age]), FALSE)</f>
        <v>29</v>
      </c>
      <c r="F1594" s="29" cm="1">
        <f t="array" ref="F1594">VLOOKUP($A1594, TblMedical[], COLUMN(TblMedical[BMI]), FALSE)</f>
        <v>31.74</v>
      </c>
      <c r="G1594" s="29" t="str" cm="1">
        <f t="array" ref="G1594">VLOOKUP($A1594, TblMedical[], COLUMN(TblMedical[Heart Issues]), FALSE)</f>
        <v>No</v>
      </c>
      <c r="H1594" s="29" t="str" cm="1">
        <f t="array" ref="H1594">VLOOKUP($A1594, TblMedical[], COLUMN(TblMedical[Any Transplants]), FALSE)</f>
        <v>No</v>
      </c>
      <c r="I1594" s="29" t="str" cm="1">
        <f t="array" ref="I1594">VLOOKUP($A1594, TblMedical[], COLUMN(TblMedical[Cancer history]), FALSE)</f>
        <v>Yes</v>
      </c>
      <c r="J1594" s="29">
        <f>VLOOKUP($A1594, TblMedical[], 9, FALSE)</f>
        <v>1</v>
      </c>
      <c r="K1594" s="29" t="str" cm="1">
        <f t="array" ref="K1594">VLOOKUP($A1594, TblMedical[], COLUMN(TblMedical[Smoker]), FALSE)</f>
        <v>No</v>
      </c>
      <c r="L1594" s="29" t="str" cm="1">
        <f t="array" ref="L1594">VLOOKUP($A1594, TblMedical[], COLUMN(TblMedical[Weight Status]), FALSE)</f>
        <v>Obesity</v>
      </c>
      <c r="M1594" s="29" t="str" cm="1">
        <f t="array" ref="M1594">VLOOKUP($A1594, TblMedical[], COLUMN(TblMedical[Diabetes Status]), FALSE)</f>
        <v>Normal</v>
      </c>
      <c r="N1594" s="30" cm="1">
        <f t="array" ref="N1594">VLOOKUP($A1594, TblHospital[], COLUMN(TblHospital[DateofBirth]), FALSE)</f>
        <v>34258</v>
      </c>
      <c r="O1594" s="35" t="str" cm="1">
        <f t="array" ref="O1594">VLOOKUP($A1594, TblHospital[], COLUMN(TblHospital[Hospital tier]), FALSE)</f>
        <v>tier - 2</v>
      </c>
      <c r="P1594" s="35" t="str" cm="1">
        <f t="array" ref="P1594">VLOOKUP($A1594, TblHospital[], COLUMN(TblHospital[City tier]), FALSE)</f>
        <v>tier - 1</v>
      </c>
      <c r="Q1594" s="35" t="str" cm="1">
        <f t="array" ref="Q1594">VLOOKUP($A1594, TblHospital[],COLUMN(TblHospital[State ID]), FALSE)</f>
        <v>R1025</v>
      </c>
      <c r="R1594" s="31"/>
      <c r="S1594" s="31"/>
      <c r="T1594" s="31"/>
    </row>
    <row r="1595" spans="1:20" x14ac:dyDescent="0.25">
      <c r="A1595" s="39" t="str">
        <f>TblNames[[#This Row],[Customer ID]]</f>
        <v>Id1594</v>
      </c>
      <c r="B1595" s="29" t="str" cm="1">
        <f t="array" ref="B1595">VLOOKUP($A1595, TblNames[], COLUMN(TblNames[First Name]), FALSE)</f>
        <v>Ruben</v>
      </c>
      <c r="C1595" s="29" cm="1">
        <f t="array" ref="C1595">VLOOKUP($A1595, TblMedical[], COLUMN(TblMedical[HBA1C]), FALSE)</f>
        <v>9.31</v>
      </c>
      <c r="D1595" s="34" cm="1">
        <f t="array" ref="D1595">VLOOKUP($A1595, TblHospital[], COLUMN(TblHospital[Charges]), FALSE)</f>
        <v>6272.48</v>
      </c>
      <c r="E1595" s="40" cm="1">
        <f t="array" ref="E1595">VLOOKUP($A1595, TblHospital[], COLUMN(TblHospital[Age]), FALSE)</f>
        <v>42</v>
      </c>
      <c r="F1595" s="29" cm="1">
        <f t="array" ref="F1595">VLOOKUP($A1595, TblMedical[], COLUMN(TblMedical[BMI]), FALSE)</f>
        <v>21.78</v>
      </c>
      <c r="G1595" s="29" t="str" cm="1">
        <f t="array" ref="G1595">VLOOKUP($A1595, TblMedical[], COLUMN(TblMedical[Heart Issues]), FALSE)</f>
        <v>Yes</v>
      </c>
      <c r="H1595" s="29" t="str" cm="1">
        <f t="array" ref="H1595">VLOOKUP($A1595, TblMedical[], COLUMN(TblMedical[Any Transplants]), FALSE)</f>
        <v>No</v>
      </c>
      <c r="I1595" s="29" t="str" cm="1">
        <f t="array" ref="I1595">VLOOKUP($A1595, TblMedical[], COLUMN(TblMedical[Cancer history]), FALSE)</f>
        <v>No</v>
      </c>
      <c r="J1595" s="29">
        <f>VLOOKUP($A1595, TblMedical[], 9, FALSE)</f>
        <v>0</v>
      </c>
      <c r="K1595" s="29" t="str" cm="1">
        <f t="array" ref="K1595">VLOOKUP($A1595, TblMedical[], COLUMN(TblMedical[Smoker]), FALSE)</f>
        <v>No</v>
      </c>
      <c r="L1595" s="29" t="str" cm="1">
        <f t="array" ref="L1595">VLOOKUP($A1595, TblMedical[], COLUMN(TblMedical[Weight Status]), FALSE)</f>
        <v>Normal Weight</v>
      </c>
      <c r="M1595" s="29" t="str" cm="1">
        <f t="array" ref="M1595">VLOOKUP($A1595, TblMedical[], COLUMN(TblMedical[Diabetes Status]), FALSE)</f>
        <v>Diabetes</v>
      </c>
      <c r="N1595" s="30" cm="1">
        <f t="array" ref="N1595">VLOOKUP($A1595, TblHospital[], COLUMN(TblHospital[DateofBirth]), FALSE)</f>
        <v>29767</v>
      </c>
      <c r="O1595" s="35" t="str" cm="1">
        <f t="array" ref="O1595">VLOOKUP($A1595, TblHospital[], COLUMN(TblHospital[Hospital tier]), FALSE)</f>
        <v>tier - 1</v>
      </c>
      <c r="P1595" s="35" t="str" cm="1">
        <f t="array" ref="P1595">VLOOKUP($A1595, TblHospital[], COLUMN(TblHospital[City tier]), FALSE)</f>
        <v>tier - 3</v>
      </c>
      <c r="Q1595" s="35" t="str" cm="1">
        <f t="array" ref="Q1595">VLOOKUP($A1595, TblHospital[],COLUMN(TblHospital[State ID]), FALSE)</f>
        <v>R1013</v>
      </c>
      <c r="R1595" s="31"/>
      <c r="S1595" s="31"/>
      <c r="T1595" s="31"/>
    </row>
    <row r="1596" spans="1:20" x14ac:dyDescent="0.25">
      <c r="A1596" s="39" t="str">
        <f>TblNames[[#This Row],[Customer ID]]</f>
        <v>Id1595</v>
      </c>
      <c r="B1596" s="29" t="str" cm="1">
        <f t="array" ref="B1596">VLOOKUP($A1596, TblNames[], COLUMN(TblNames[First Name]), FALSE)</f>
        <v>Sarah</v>
      </c>
      <c r="C1596" s="29" cm="1">
        <f t="array" ref="C1596">VLOOKUP($A1596, TblMedical[], COLUMN(TblMedical[HBA1C]), FALSE)</f>
        <v>5.03</v>
      </c>
      <c r="D1596" s="34" cm="1">
        <f t="array" ref="D1596">VLOOKUP($A1596, TblHospital[], COLUMN(TblHospital[Charges]), FALSE)</f>
        <v>6269.33</v>
      </c>
      <c r="E1596" s="40" cm="1">
        <f t="array" ref="E1596">VLOOKUP($A1596, TblHospital[], COLUMN(TblHospital[Age]), FALSE)</f>
        <v>38</v>
      </c>
      <c r="F1596" s="29" cm="1">
        <f t="array" ref="F1596">VLOOKUP($A1596, TblMedical[], COLUMN(TblMedical[BMI]), FALSE)</f>
        <v>23.75</v>
      </c>
      <c r="G1596" s="29" t="str" cm="1">
        <f t="array" ref="G1596">VLOOKUP($A1596, TblMedical[], COLUMN(TblMedical[Heart Issues]), FALSE)</f>
        <v>No</v>
      </c>
      <c r="H1596" s="29" t="str" cm="1">
        <f t="array" ref="H1596">VLOOKUP($A1596, TblMedical[], COLUMN(TblMedical[Any Transplants]), FALSE)</f>
        <v>No</v>
      </c>
      <c r="I1596" s="29" t="str" cm="1">
        <f t="array" ref="I1596">VLOOKUP($A1596, TblMedical[], COLUMN(TblMedical[Cancer history]), FALSE)</f>
        <v>No</v>
      </c>
      <c r="J1596" s="29">
        <f>VLOOKUP($A1596, TblMedical[], 9, FALSE)</f>
        <v>1</v>
      </c>
      <c r="K1596" s="29" t="str" cm="1">
        <f t="array" ref="K1596">VLOOKUP($A1596, TblMedical[], COLUMN(TblMedical[Smoker]), FALSE)</f>
        <v>No</v>
      </c>
      <c r="L1596" s="29" t="str" cm="1">
        <f t="array" ref="L1596">VLOOKUP($A1596, TblMedical[], COLUMN(TblMedical[Weight Status]), FALSE)</f>
        <v>Normal Weight</v>
      </c>
      <c r="M1596" s="29" t="str" cm="1">
        <f t="array" ref="M1596">VLOOKUP($A1596, TblMedical[], COLUMN(TblMedical[Diabetes Status]), FALSE)</f>
        <v>Normal</v>
      </c>
      <c r="N1596" s="30" cm="1">
        <f t="array" ref="N1596">VLOOKUP($A1596, TblHospital[], COLUMN(TblHospital[DateofBirth]), FALSE)</f>
        <v>30950</v>
      </c>
      <c r="O1596" s="35" t="str" cm="1">
        <f t="array" ref="O1596">VLOOKUP($A1596, TblHospital[], COLUMN(TblHospital[Hospital tier]), FALSE)</f>
        <v>tier - 2</v>
      </c>
      <c r="P1596" s="35" t="str" cm="1">
        <f t="array" ref="P1596">VLOOKUP($A1596, TblHospital[], COLUMN(TblHospital[City tier]), FALSE)</f>
        <v>tier - 1</v>
      </c>
      <c r="Q1596" s="35" t="str" cm="1">
        <f t="array" ref="Q1596">VLOOKUP($A1596, TblHospital[],COLUMN(TblHospital[State ID]), FALSE)</f>
        <v>R1013</v>
      </c>
      <c r="R1596" s="31"/>
      <c r="S1596" s="31"/>
      <c r="T1596" s="31"/>
    </row>
    <row r="1597" spans="1:20" x14ac:dyDescent="0.25">
      <c r="A1597" s="39" t="str">
        <f>TblNames[[#This Row],[Customer ID]]</f>
        <v>Id1596</v>
      </c>
      <c r="B1597" s="29" t="str" cm="1">
        <f t="array" ref="B1597">VLOOKUP($A1597, TblNames[], COLUMN(TblNames[First Name]), FALSE)</f>
        <v>Angela R</v>
      </c>
      <c r="C1597" s="29" cm="1">
        <f t="array" ref="C1597">VLOOKUP($A1597, TblMedical[], COLUMN(TblMedical[HBA1C]), FALSE)</f>
        <v>5.07</v>
      </c>
      <c r="D1597" s="34" cm="1">
        <f t="array" ref="D1597">VLOOKUP($A1597, TblHospital[], COLUMN(TblHospital[Charges]), FALSE)</f>
        <v>6261.2</v>
      </c>
      <c r="E1597" s="40" cm="1">
        <f t="array" ref="E1597">VLOOKUP($A1597, TblHospital[], COLUMN(TblHospital[Age]), FALSE)</f>
        <v>27</v>
      </c>
      <c r="F1597" s="29" cm="1">
        <f t="array" ref="F1597">VLOOKUP($A1597, TblMedical[], COLUMN(TblMedical[BMI]), FALSE)</f>
        <v>33.21</v>
      </c>
      <c r="G1597" s="29" t="str" cm="1">
        <f t="array" ref="G1597">VLOOKUP($A1597, TblMedical[], COLUMN(TblMedical[Heart Issues]), FALSE)</f>
        <v>Yes</v>
      </c>
      <c r="H1597" s="29" t="str" cm="1">
        <f t="array" ref="H1597">VLOOKUP($A1597, TblMedical[], COLUMN(TblMedical[Any Transplants]), FALSE)</f>
        <v>No</v>
      </c>
      <c r="I1597" s="29" t="str" cm="1">
        <f t="array" ref="I1597">VLOOKUP($A1597, TblMedical[], COLUMN(TblMedical[Cancer history]), FALSE)</f>
        <v>No</v>
      </c>
      <c r="J1597" s="29">
        <f>VLOOKUP($A1597, TblMedical[], 9, FALSE)</f>
        <v>1</v>
      </c>
      <c r="K1597" s="29" t="str" cm="1">
        <f t="array" ref="K1597">VLOOKUP($A1597, TblMedical[], COLUMN(TblMedical[Smoker]), FALSE)</f>
        <v>No</v>
      </c>
      <c r="L1597" s="29" t="str" cm="1">
        <f t="array" ref="L1597">VLOOKUP($A1597, TblMedical[], COLUMN(TblMedical[Weight Status]), FALSE)</f>
        <v>Obesity</v>
      </c>
      <c r="M1597" s="29" t="str" cm="1">
        <f t="array" ref="M1597">VLOOKUP($A1597, TblMedical[], COLUMN(TblMedical[Diabetes Status]), FALSE)</f>
        <v>Normal</v>
      </c>
      <c r="N1597" s="30" cm="1">
        <f t="array" ref="N1597">VLOOKUP($A1597, TblHospital[], COLUMN(TblHospital[DateofBirth]), FALSE)</f>
        <v>34989</v>
      </c>
      <c r="O1597" s="35" t="str" cm="1">
        <f t="array" ref="O1597">VLOOKUP($A1597, TblHospital[], COLUMN(TblHospital[Hospital tier]), FALSE)</f>
        <v>tier - 2</v>
      </c>
      <c r="P1597" s="35" t="str" cm="1">
        <f t="array" ref="P1597">VLOOKUP($A1597, TblHospital[], COLUMN(TblHospital[City tier]), FALSE)</f>
        <v>tier - 1</v>
      </c>
      <c r="Q1597" s="35" t="str" cm="1">
        <f t="array" ref="Q1597">VLOOKUP($A1597, TblHospital[],COLUMN(TblHospital[State ID]), FALSE)</f>
        <v>R1026</v>
      </c>
      <c r="R1597" s="31"/>
      <c r="S1597" s="31"/>
      <c r="T1597" s="31"/>
    </row>
    <row r="1598" spans="1:20" x14ac:dyDescent="0.25">
      <c r="A1598" s="39" t="str">
        <f>TblNames[[#This Row],[Customer ID]]</f>
        <v>Id1597</v>
      </c>
      <c r="B1598" s="29" t="str" cm="1">
        <f t="array" ref="B1598">VLOOKUP($A1598, TblNames[], COLUMN(TblNames[First Name]), FALSE)</f>
        <v>Chatham</v>
      </c>
      <c r="C1598" s="29" cm="1">
        <f t="array" ref="C1598">VLOOKUP($A1598, TblMedical[], COLUMN(TblMedical[HBA1C]), FALSE)</f>
        <v>10.42</v>
      </c>
      <c r="D1598" s="34" cm="1">
        <f t="array" ref="D1598">VLOOKUP($A1598, TblHospital[], COLUMN(TblHospital[Charges]), FALSE)</f>
        <v>6255.38</v>
      </c>
      <c r="E1598" s="40" cm="1">
        <f t="array" ref="E1598">VLOOKUP($A1598, TblHospital[], COLUMN(TblHospital[Age]), FALSE)</f>
        <v>52</v>
      </c>
      <c r="F1598" s="29" cm="1">
        <f t="array" ref="F1598">VLOOKUP($A1598, TblMedical[], COLUMN(TblMedical[BMI]), FALSE)</f>
        <v>17.7</v>
      </c>
      <c r="G1598" s="29" t="str" cm="1">
        <f t="array" ref="G1598">VLOOKUP($A1598, TblMedical[], COLUMN(TblMedical[Heart Issues]), FALSE)</f>
        <v>Yes</v>
      </c>
      <c r="H1598" s="29" t="str" cm="1">
        <f t="array" ref="H1598">VLOOKUP($A1598, TblMedical[], COLUMN(TblMedical[Any Transplants]), FALSE)</f>
        <v>No</v>
      </c>
      <c r="I1598" s="29" t="str" cm="1">
        <f t="array" ref="I1598">VLOOKUP($A1598, TblMedical[], COLUMN(TblMedical[Cancer history]), FALSE)</f>
        <v>No</v>
      </c>
      <c r="J1598" s="29">
        <f>VLOOKUP($A1598, TblMedical[], 9, FALSE)</f>
        <v>2</v>
      </c>
      <c r="K1598" s="29" t="str" cm="1">
        <f t="array" ref="K1598">VLOOKUP($A1598, TblMedical[], COLUMN(TblMedical[Smoker]), FALSE)</f>
        <v>No</v>
      </c>
      <c r="L1598" s="29" t="str" cm="1">
        <f t="array" ref="L1598">VLOOKUP($A1598, TblMedical[], COLUMN(TblMedical[Weight Status]), FALSE)</f>
        <v>Underweight</v>
      </c>
      <c r="M1598" s="29" t="str" cm="1">
        <f t="array" ref="M1598">VLOOKUP($A1598, TblMedical[], COLUMN(TblMedical[Diabetes Status]), FALSE)</f>
        <v>Diabetes</v>
      </c>
      <c r="N1598" s="30" cm="1">
        <f t="array" ref="N1598">VLOOKUP($A1598, TblHospital[], COLUMN(TblHospital[DateofBirth]), FALSE)</f>
        <v>25852</v>
      </c>
      <c r="O1598" s="35" t="str" cm="1">
        <f t="array" ref="O1598">VLOOKUP($A1598, TblHospital[], COLUMN(TblHospital[Hospital tier]), FALSE)</f>
        <v>tier - 2</v>
      </c>
      <c r="P1598" s="35" t="str" cm="1">
        <f t="array" ref="P1598">VLOOKUP($A1598, TblHospital[], COLUMN(TblHospital[City tier]), FALSE)</f>
        <v>tier - 2</v>
      </c>
      <c r="Q1598" s="35" t="str" cm="1">
        <f t="array" ref="Q1598">VLOOKUP($A1598, TblHospital[],COLUMN(TblHospital[State ID]), FALSE)</f>
        <v>R1013</v>
      </c>
      <c r="R1598" s="31"/>
      <c r="S1598" s="31"/>
      <c r="T1598" s="31"/>
    </row>
    <row r="1599" spans="1:20" x14ac:dyDescent="0.25">
      <c r="A1599" s="39" t="str">
        <f>TblNames[[#This Row],[Customer ID]]</f>
        <v>Id1598</v>
      </c>
      <c r="B1599" s="29" t="str" cm="1">
        <f t="array" ref="B1599">VLOOKUP($A1599, TblNames[], COLUMN(TblNames[First Name]), FALSE)</f>
        <v>Derek</v>
      </c>
      <c r="C1599" s="29" cm="1">
        <f t="array" ref="C1599">VLOOKUP($A1599, TblMedical[], COLUMN(TblMedical[HBA1C]), FALSE)</f>
        <v>6.45</v>
      </c>
      <c r="D1599" s="34" cm="1">
        <f t="array" ref="D1599">VLOOKUP($A1599, TblHospital[], COLUMN(TblHospital[Charges]), FALSE)</f>
        <v>6254.13</v>
      </c>
      <c r="E1599" s="40" cm="1">
        <f t="array" ref="E1599">VLOOKUP($A1599, TblHospital[], COLUMN(TblHospital[Age]), FALSE)</f>
        <v>50</v>
      </c>
      <c r="F1599" s="29" cm="1">
        <f t="array" ref="F1599">VLOOKUP($A1599, TblMedical[], COLUMN(TblMedical[BMI]), FALSE)</f>
        <v>17.2</v>
      </c>
      <c r="G1599" s="29" t="str" cm="1">
        <f t="array" ref="G1599">VLOOKUP($A1599, TblMedical[], COLUMN(TblMedical[Heart Issues]), FALSE)</f>
        <v>No</v>
      </c>
      <c r="H1599" s="29" t="str" cm="1">
        <f t="array" ref="H1599">VLOOKUP($A1599, TblMedical[], COLUMN(TblMedical[Any Transplants]), FALSE)</f>
        <v>No</v>
      </c>
      <c r="I1599" s="29" t="str" cm="1">
        <f t="array" ref="I1599">VLOOKUP($A1599, TblMedical[], COLUMN(TblMedical[Cancer history]), FALSE)</f>
        <v>No</v>
      </c>
      <c r="J1599" s="29">
        <f>VLOOKUP($A1599, TblMedical[], 9, FALSE)</f>
        <v>2</v>
      </c>
      <c r="K1599" s="29" t="str" cm="1">
        <f t="array" ref="K1599">VLOOKUP($A1599, TblMedical[], COLUMN(TblMedical[Smoker]), FALSE)</f>
        <v>No</v>
      </c>
      <c r="L1599" s="29" t="str" cm="1">
        <f t="array" ref="L1599">VLOOKUP($A1599, TblMedical[], COLUMN(TblMedical[Weight Status]), FALSE)</f>
        <v>Underweight</v>
      </c>
      <c r="M1599" s="29" t="str" cm="1">
        <f t="array" ref="M1599">VLOOKUP($A1599, TblMedical[], COLUMN(TblMedical[Diabetes Status]), FALSE)</f>
        <v>Prediabetes</v>
      </c>
      <c r="N1599" s="30" cm="1">
        <f t="array" ref="N1599">VLOOKUP($A1599, TblHospital[], COLUMN(TblHospital[DateofBirth]), FALSE)</f>
        <v>26550</v>
      </c>
      <c r="O1599" s="35" t="str" cm="1">
        <f t="array" ref="O1599">VLOOKUP($A1599, TblHospital[], COLUMN(TblHospital[Hospital tier]), FALSE)</f>
        <v>tier - 2</v>
      </c>
      <c r="P1599" s="35" t="str" cm="1">
        <f t="array" ref="P1599">VLOOKUP($A1599, TblHospital[], COLUMN(TblHospital[City tier]), FALSE)</f>
        <v>tier - 2</v>
      </c>
      <c r="Q1599" s="35" t="str" cm="1">
        <f t="array" ref="Q1599">VLOOKUP($A1599, TblHospital[],COLUMN(TblHospital[State ID]), FALSE)</f>
        <v>R1012</v>
      </c>
      <c r="R1599" s="31"/>
      <c r="S1599" s="31"/>
      <c r="T1599" s="31"/>
    </row>
    <row r="1600" spans="1:20" x14ac:dyDescent="0.25">
      <c r="A1600" s="39" t="str">
        <f>TblNames[[#This Row],[Customer ID]]</f>
        <v>Id1599</v>
      </c>
      <c r="B1600" s="29" t="str" cm="1">
        <f t="array" ref="B1600">VLOOKUP($A1600, TblNames[], COLUMN(TblNames[First Name]), FALSE)</f>
        <v>Kalvin J</v>
      </c>
      <c r="C1600" s="29" cm="1">
        <f t="array" ref="C1600">VLOOKUP($A1600, TblMedical[], COLUMN(TblMedical[HBA1C]), FALSE)</f>
        <v>5.52</v>
      </c>
      <c r="D1600" s="34" cm="1">
        <f t="array" ref="D1600">VLOOKUP($A1600, TblHospital[], COLUMN(TblHospital[Charges]), FALSE)</f>
        <v>6253.85</v>
      </c>
      <c r="E1600" s="40" cm="1">
        <f t="array" ref="E1600">VLOOKUP($A1600, TblHospital[], COLUMN(TblHospital[Age]), FALSE)</f>
        <v>50</v>
      </c>
      <c r="F1600" s="29" cm="1">
        <f t="array" ref="F1600">VLOOKUP($A1600, TblMedical[], COLUMN(TblMedical[BMI]), FALSE)</f>
        <v>19.21</v>
      </c>
      <c r="G1600" s="29" t="str" cm="1">
        <f t="array" ref="G1600">VLOOKUP($A1600, TblMedical[], COLUMN(TblMedical[Heart Issues]), FALSE)</f>
        <v>No</v>
      </c>
      <c r="H1600" s="29" t="str" cm="1">
        <f t="array" ref="H1600">VLOOKUP($A1600, TblMedical[], COLUMN(TblMedical[Any Transplants]), FALSE)</f>
        <v>No</v>
      </c>
      <c r="I1600" s="29" t="str" cm="1">
        <f t="array" ref="I1600">VLOOKUP($A1600, TblMedical[], COLUMN(TblMedical[Cancer history]), FALSE)</f>
        <v>No</v>
      </c>
      <c r="J1600" s="29">
        <f>VLOOKUP($A1600, TblMedical[], 9, FALSE)</f>
        <v>2</v>
      </c>
      <c r="K1600" s="29" t="str" cm="1">
        <f t="array" ref="K1600">VLOOKUP($A1600, TblMedical[], COLUMN(TblMedical[Smoker]), FALSE)</f>
        <v>No</v>
      </c>
      <c r="L1600" s="29" t="str" cm="1">
        <f t="array" ref="L1600">VLOOKUP($A1600, TblMedical[], COLUMN(TblMedical[Weight Status]), FALSE)</f>
        <v>Normal Weight</v>
      </c>
      <c r="M1600" s="29" t="str" cm="1">
        <f t="array" ref="M1600">VLOOKUP($A1600, TblMedical[], COLUMN(TblMedical[Diabetes Status]), FALSE)</f>
        <v>Normal</v>
      </c>
      <c r="N1600" s="30" cm="1">
        <f t="array" ref="N1600">VLOOKUP($A1600, TblHospital[], COLUMN(TblHospital[DateofBirth]), FALSE)</f>
        <v>26614</v>
      </c>
      <c r="O1600" s="35" t="str" cm="1">
        <f t="array" ref="O1600">VLOOKUP($A1600, TblHospital[], COLUMN(TblHospital[Hospital tier]), FALSE)</f>
        <v>tier - 2</v>
      </c>
      <c r="P1600" s="35" t="str" cm="1">
        <f t="array" ref="P1600">VLOOKUP($A1600, TblHospital[], COLUMN(TblHospital[City tier]), FALSE)</f>
        <v>tier - 2</v>
      </c>
      <c r="Q1600" s="35" t="str" cm="1">
        <f t="array" ref="Q1600">VLOOKUP($A1600, TblHospital[],COLUMN(TblHospital[State ID]), FALSE)</f>
        <v>R1013</v>
      </c>
      <c r="R1600" s="31"/>
      <c r="S1600" s="31"/>
      <c r="T1600" s="31"/>
    </row>
    <row r="1601" spans="1:20" x14ac:dyDescent="0.25">
      <c r="A1601" s="39" t="str">
        <f>TblNames[[#This Row],[Customer ID]]</f>
        <v>Id1600</v>
      </c>
      <c r="B1601" s="29" t="str" cm="1">
        <f t="array" ref="B1601">VLOOKUP($A1601, TblNames[], COLUMN(TblNames[First Name]), FALSE)</f>
        <v>Dave</v>
      </c>
      <c r="C1601" s="29" cm="1">
        <f t="array" ref="C1601">VLOOKUP($A1601, TblMedical[], COLUMN(TblMedical[HBA1C]), FALSE)</f>
        <v>4.41</v>
      </c>
      <c r="D1601" s="34" cm="1">
        <f t="array" ref="D1601">VLOOKUP($A1601, TblHospital[], COLUMN(TblHospital[Charges]), FALSE)</f>
        <v>6250.44</v>
      </c>
      <c r="E1601" s="40" cm="1">
        <f t="array" ref="E1601">VLOOKUP($A1601, TblHospital[], COLUMN(TblHospital[Age]), FALSE)</f>
        <v>43</v>
      </c>
      <c r="F1601" s="29" cm="1">
        <f t="array" ref="F1601">VLOOKUP($A1601, TblMedical[], COLUMN(TblMedical[BMI]), FALSE)</f>
        <v>23.2</v>
      </c>
      <c r="G1601" s="29" t="str" cm="1">
        <f t="array" ref="G1601">VLOOKUP($A1601, TblMedical[], COLUMN(TblMedical[Heart Issues]), FALSE)</f>
        <v>No</v>
      </c>
      <c r="H1601" s="29" t="str" cm="1">
        <f t="array" ref="H1601">VLOOKUP($A1601, TblMedical[], COLUMN(TblMedical[Any Transplants]), FALSE)</f>
        <v>No</v>
      </c>
      <c r="I1601" s="29" t="str" cm="1">
        <f t="array" ref="I1601">VLOOKUP($A1601, TblMedical[], COLUMN(TblMedical[Cancer history]), FALSE)</f>
        <v>Yes</v>
      </c>
      <c r="J1601" s="29">
        <f>VLOOKUP($A1601, TblMedical[], 9, FALSE)</f>
        <v>1</v>
      </c>
      <c r="K1601" s="29" t="str" cm="1">
        <f t="array" ref="K1601">VLOOKUP($A1601, TblMedical[], COLUMN(TblMedical[Smoker]), FALSE)</f>
        <v>No</v>
      </c>
      <c r="L1601" s="29" t="str" cm="1">
        <f t="array" ref="L1601">VLOOKUP($A1601, TblMedical[], COLUMN(TblMedical[Weight Status]), FALSE)</f>
        <v>Normal Weight</v>
      </c>
      <c r="M1601" s="29" t="str" cm="1">
        <f t="array" ref="M1601">VLOOKUP($A1601, TblMedical[], COLUMN(TblMedical[Diabetes Status]), FALSE)</f>
        <v>Normal</v>
      </c>
      <c r="N1601" s="30" cm="1">
        <f t="array" ref="N1601">VLOOKUP($A1601, TblHospital[], COLUMN(TblHospital[DateofBirth]), FALSE)</f>
        <v>29138</v>
      </c>
      <c r="O1601" s="35" t="str" cm="1">
        <f t="array" ref="O1601">VLOOKUP($A1601, TblHospital[], COLUMN(TblHospital[Hospital tier]), FALSE)</f>
        <v>tier - 2</v>
      </c>
      <c r="P1601" s="35" t="str" cm="1">
        <f t="array" ref="P1601">VLOOKUP($A1601, TblHospital[], COLUMN(TblHospital[City tier]), FALSE)</f>
        <v>tier - 1</v>
      </c>
      <c r="Q1601" s="35" t="str" cm="1">
        <f t="array" ref="Q1601">VLOOKUP($A1601, TblHospital[],COLUMN(TblHospital[State ID]), FALSE)</f>
        <v>R1011</v>
      </c>
      <c r="R1601" s="31"/>
      <c r="S1601" s="31"/>
      <c r="T1601" s="31"/>
    </row>
    <row r="1602" spans="1:20" x14ac:dyDescent="0.25">
      <c r="A1602" s="39" t="str">
        <f>TblNames[[#This Row],[Customer ID]]</f>
        <v>Id1601</v>
      </c>
      <c r="B1602" s="29" t="str" cm="1">
        <f t="array" ref="B1602">VLOOKUP($A1602, TblNames[], COLUMN(TblNames[First Name]), FALSE)</f>
        <v>Barbara G</v>
      </c>
      <c r="C1602" s="29" cm="1">
        <f t="array" ref="C1602">VLOOKUP($A1602, TblMedical[], COLUMN(TblMedical[HBA1C]), FALSE)</f>
        <v>4.6900000000000004</v>
      </c>
      <c r="D1602" s="34" cm="1">
        <f t="array" ref="D1602">VLOOKUP($A1602, TblHospital[], COLUMN(TblHospital[Charges]), FALSE)</f>
        <v>6238.3</v>
      </c>
      <c r="E1602" s="40" cm="1">
        <f t="array" ref="E1602">VLOOKUP($A1602, TblHospital[], COLUMN(TblHospital[Age]), FALSE)</f>
        <v>39</v>
      </c>
      <c r="F1602" s="29" cm="1">
        <f t="array" ref="F1602">VLOOKUP($A1602, TblMedical[], COLUMN(TblMedical[BMI]), FALSE)</f>
        <v>32.5</v>
      </c>
      <c r="G1602" s="29" t="str" cm="1">
        <f t="array" ref="G1602">VLOOKUP($A1602, TblMedical[], COLUMN(TblMedical[Heart Issues]), FALSE)</f>
        <v>Yes</v>
      </c>
      <c r="H1602" s="29" t="str" cm="1">
        <f t="array" ref="H1602">VLOOKUP($A1602, TblMedical[], COLUMN(TblMedical[Any Transplants]), FALSE)</f>
        <v>No</v>
      </c>
      <c r="I1602" s="29" t="str" cm="1">
        <f t="array" ref="I1602">VLOOKUP($A1602, TblMedical[], COLUMN(TblMedical[Cancer history]), FALSE)</f>
        <v>Yes</v>
      </c>
      <c r="J1602" s="29">
        <f>VLOOKUP($A1602, TblMedical[], 9, FALSE)</f>
        <v>1</v>
      </c>
      <c r="K1602" s="29" t="str" cm="1">
        <f t="array" ref="K1602">VLOOKUP($A1602, TblMedical[], COLUMN(TblMedical[Smoker]), FALSE)</f>
        <v>No</v>
      </c>
      <c r="L1602" s="29" t="str" cm="1">
        <f t="array" ref="L1602">VLOOKUP($A1602, TblMedical[], COLUMN(TblMedical[Weight Status]), FALSE)</f>
        <v>Obesity</v>
      </c>
      <c r="M1602" s="29" t="str" cm="1">
        <f t="array" ref="M1602">VLOOKUP($A1602, TblMedical[], COLUMN(TblMedical[Diabetes Status]), FALSE)</f>
        <v>Normal</v>
      </c>
      <c r="N1602" s="30" cm="1">
        <f t="array" ref="N1602">VLOOKUP($A1602, TblHospital[], COLUMN(TblHospital[DateofBirth]), FALSE)</f>
        <v>30539</v>
      </c>
      <c r="O1602" s="35" t="str" cm="1">
        <f t="array" ref="O1602">VLOOKUP($A1602, TblHospital[], COLUMN(TblHospital[Hospital tier]), FALSE)</f>
        <v>tier - 2</v>
      </c>
      <c r="P1602" s="35" t="str" cm="1">
        <f t="array" ref="P1602">VLOOKUP($A1602, TblHospital[], COLUMN(TblHospital[City tier]), FALSE)</f>
        <v>tier - 1</v>
      </c>
      <c r="Q1602" s="35" t="str" cm="1">
        <f t="array" ref="Q1602">VLOOKUP($A1602, TblHospital[],COLUMN(TblHospital[State ID]), FALSE)</f>
        <v>R1011</v>
      </c>
      <c r="R1602" s="31"/>
      <c r="S1602" s="31"/>
      <c r="T1602" s="31"/>
    </row>
    <row r="1603" spans="1:20" x14ac:dyDescent="0.25">
      <c r="A1603" s="39" t="str">
        <f>TblNames[[#This Row],[Customer ID]]</f>
        <v>Id1602</v>
      </c>
      <c r="B1603" s="29" t="str" cm="1">
        <f t="array" ref="B1603">VLOOKUP($A1603, TblNames[], COLUMN(TblNames[First Name]), FALSE)</f>
        <v>Skylar</v>
      </c>
      <c r="C1603" s="29" cm="1">
        <f t="array" ref="C1603">VLOOKUP($A1603, TblMedical[], COLUMN(TblMedical[HBA1C]), FALSE)</f>
        <v>6.94</v>
      </c>
      <c r="D1603" s="34" cm="1">
        <f t="array" ref="D1603">VLOOKUP($A1603, TblHospital[], COLUMN(TblHospital[Charges]), FALSE)</f>
        <v>6236.95</v>
      </c>
      <c r="E1603" s="40" cm="1">
        <f t="array" ref="E1603">VLOOKUP($A1603, TblHospital[], COLUMN(TblHospital[Age]), FALSE)</f>
        <v>44</v>
      </c>
      <c r="F1603" s="29" cm="1">
        <f t="array" ref="F1603">VLOOKUP($A1603, TblMedical[], COLUMN(TblMedical[BMI]), FALSE)</f>
        <v>20.9</v>
      </c>
      <c r="G1603" s="29" t="str" cm="1">
        <f t="array" ref="G1603">VLOOKUP($A1603, TblMedical[], COLUMN(TblMedical[Heart Issues]), FALSE)</f>
        <v>No</v>
      </c>
      <c r="H1603" s="29" t="str" cm="1">
        <f t="array" ref="H1603">VLOOKUP($A1603, TblMedical[], COLUMN(TblMedical[Any Transplants]), FALSE)</f>
        <v>No</v>
      </c>
      <c r="I1603" s="29" t="str" cm="1">
        <f t="array" ref="I1603">VLOOKUP($A1603, TblMedical[], COLUMN(TblMedical[Cancer history]), FALSE)</f>
        <v>No</v>
      </c>
      <c r="J1603" s="29">
        <f>VLOOKUP($A1603, TblMedical[], 9, FALSE)</f>
        <v>0</v>
      </c>
      <c r="K1603" s="29" t="str" cm="1">
        <f t="array" ref="K1603">VLOOKUP($A1603, TblMedical[], COLUMN(TblMedical[Smoker]), FALSE)</f>
        <v>No</v>
      </c>
      <c r="L1603" s="29" t="str" cm="1">
        <f t="array" ref="L1603">VLOOKUP($A1603, TblMedical[], COLUMN(TblMedical[Weight Status]), FALSE)</f>
        <v>Normal Weight</v>
      </c>
      <c r="M1603" s="29" t="str" cm="1">
        <f t="array" ref="M1603">VLOOKUP($A1603, TblMedical[], COLUMN(TblMedical[Diabetes Status]), FALSE)</f>
        <v>Prediabetes</v>
      </c>
      <c r="N1603" s="30" cm="1">
        <f t="array" ref="N1603">VLOOKUP($A1603, TblHospital[], COLUMN(TblHospital[DateofBirth]), FALSE)</f>
        <v>28752</v>
      </c>
      <c r="O1603" s="35" t="str" cm="1">
        <f t="array" ref="O1603">VLOOKUP($A1603, TblHospital[], COLUMN(TblHospital[Hospital tier]), FALSE)</f>
        <v>tier - 2</v>
      </c>
      <c r="P1603" s="35" t="str" cm="1">
        <f t="array" ref="P1603">VLOOKUP($A1603, TblHospital[], COLUMN(TblHospital[City tier]), FALSE)</f>
        <v>tier - 2</v>
      </c>
      <c r="Q1603" s="35" t="str" cm="1">
        <f t="array" ref="Q1603">VLOOKUP($A1603, TblHospital[],COLUMN(TblHospital[State ID]), FALSE)</f>
        <v>R1013</v>
      </c>
      <c r="R1603" s="31"/>
      <c r="S1603" s="31"/>
      <c r="T1603" s="31"/>
    </row>
    <row r="1604" spans="1:20" x14ac:dyDescent="0.25">
      <c r="A1604" s="39" t="str">
        <f>TblNames[[#This Row],[Customer ID]]</f>
        <v>Id1603</v>
      </c>
      <c r="B1604" s="29" t="str" cm="1">
        <f t="array" ref="B1604">VLOOKUP($A1604, TblNames[], COLUMN(TblNames[First Name]), FALSE)</f>
        <v>Nick</v>
      </c>
      <c r="C1604" s="29" cm="1">
        <f t="array" ref="C1604">VLOOKUP($A1604, TblMedical[], COLUMN(TblMedical[HBA1C]), FALSE)</f>
        <v>4.3499999999999996</v>
      </c>
      <c r="D1604" s="34" cm="1">
        <f t="array" ref="D1604">VLOOKUP($A1604, TblHospital[], COLUMN(TblHospital[Charges]), FALSE)</f>
        <v>6219.93</v>
      </c>
      <c r="E1604" s="40" cm="1">
        <f t="array" ref="E1604">VLOOKUP($A1604, TblHospital[], COLUMN(TblHospital[Age]), FALSE)</f>
        <v>51</v>
      </c>
      <c r="F1604" s="29" cm="1">
        <f t="array" ref="F1604">VLOOKUP($A1604, TblMedical[], COLUMN(TblMedical[BMI]), FALSE)</f>
        <v>19.11</v>
      </c>
      <c r="G1604" s="29" t="str" cm="1">
        <f t="array" ref="G1604">VLOOKUP($A1604, TblMedical[], COLUMN(TblMedical[Heart Issues]), FALSE)</f>
        <v>No</v>
      </c>
      <c r="H1604" s="29" t="str" cm="1">
        <f t="array" ref="H1604">VLOOKUP($A1604, TblMedical[], COLUMN(TblMedical[Any Transplants]), FALSE)</f>
        <v>No</v>
      </c>
      <c r="I1604" s="29" t="str" cm="1">
        <f t="array" ref="I1604">VLOOKUP($A1604, TblMedical[], COLUMN(TblMedical[Cancer history]), FALSE)</f>
        <v>No</v>
      </c>
      <c r="J1604" s="29">
        <f>VLOOKUP($A1604, TblMedical[], 9, FALSE)</f>
        <v>2</v>
      </c>
      <c r="K1604" s="29" t="str" cm="1">
        <f t="array" ref="K1604">VLOOKUP($A1604, TblMedical[], COLUMN(TblMedical[Smoker]), FALSE)</f>
        <v>No</v>
      </c>
      <c r="L1604" s="29" t="str" cm="1">
        <f t="array" ref="L1604">VLOOKUP($A1604, TblMedical[], COLUMN(TblMedical[Weight Status]), FALSE)</f>
        <v>Normal Weight</v>
      </c>
      <c r="M1604" s="29" t="str" cm="1">
        <f t="array" ref="M1604">VLOOKUP($A1604, TblMedical[], COLUMN(TblMedical[Diabetes Status]), FALSE)</f>
        <v>Normal</v>
      </c>
      <c r="N1604" s="30" cm="1">
        <f t="array" ref="N1604">VLOOKUP($A1604, TblHospital[], COLUMN(TblHospital[DateofBirth]), FALSE)</f>
        <v>26479</v>
      </c>
      <c r="O1604" s="35" t="str" cm="1">
        <f t="array" ref="O1604">VLOOKUP($A1604, TblHospital[], COLUMN(TblHospital[Hospital tier]), FALSE)</f>
        <v>tier - 2</v>
      </c>
      <c r="P1604" s="35" t="str" cm="1">
        <f t="array" ref="P1604">VLOOKUP($A1604, TblHospital[], COLUMN(TblHospital[City tier]), FALSE)</f>
        <v>tier - 2</v>
      </c>
      <c r="Q1604" s="35" t="str" cm="1">
        <f t="array" ref="Q1604">VLOOKUP($A1604, TblHospital[],COLUMN(TblHospital[State ID]), FALSE)</f>
        <v>R1013</v>
      </c>
      <c r="R1604" s="31"/>
      <c r="S1604" s="31"/>
      <c r="T1604" s="31"/>
    </row>
    <row r="1605" spans="1:20" x14ac:dyDescent="0.25">
      <c r="A1605" s="39" t="str">
        <f>TblNames[[#This Row],[Customer ID]]</f>
        <v>Id1604</v>
      </c>
      <c r="B1605" s="29" t="str" cm="1">
        <f t="array" ref="B1605">VLOOKUP($A1605, TblNames[], COLUMN(TblNames[First Name]), FALSE)</f>
        <v>Sunny S</v>
      </c>
      <c r="C1605" s="29" cm="1">
        <f t="array" ref="C1605">VLOOKUP($A1605, TblMedical[], COLUMN(TblMedical[HBA1C]), FALSE)</f>
        <v>5.28</v>
      </c>
      <c r="D1605" s="34" cm="1">
        <f t="array" ref="D1605">VLOOKUP($A1605, TblHospital[], COLUMN(TblHospital[Charges]), FALSE)</f>
        <v>6208.5</v>
      </c>
      <c r="E1605" s="40" cm="1">
        <f t="array" ref="E1605">VLOOKUP($A1605, TblHospital[], COLUMN(TblHospital[Age]), FALSE)</f>
        <v>30</v>
      </c>
      <c r="F1605" s="29" cm="1">
        <f t="array" ref="F1605">VLOOKUP($A1605, TblMedical[], COLUMN(TblMedical[BMI]), FALSE)</f>
        <v>31.17</v>
      </c>
      <c r="G1605" s="29" t="str" cm="1">
        <f t="array" ref="G1605">VLOOKUP($A1605, TblMedical[], COLUMN(TblMedical[Heart Issues]), FALSE)</f>
        <v>No</v>
      </c>
      <c r="H1605" s="29" t="str" cm="1">
        <f t="array" ref="H1605">VLOOKUP($A1605, TblMedical[], COLUMN(TblMedical[Any Transplants]), FALSE)</f>
        <v>No</v>
      </c>
      <c r="I1605" s="29" t="str" cm="1">
        <f t="array" ref="I1605">VLOOKUP($A1605, TblMedical[], COLUMN(TblMedical[Cancer history]), FALSE)</f>
        <v>No</v>
      </c>
      <c r="J1605" s="29">
        <f>VLOOKUP($A1605, TblMedical[], 9, FALSE)</f>
        <v>1</v>
      </c>
      <c r="K1605" s="29" t="str" cm="1">
        <f t="array" ref="K1605">VLOOKUP($A1605, TblMedical[], COLUMN(TblMedical[Smoker]), FALSE)</f>
        <v>No</v>
      </c>
      <c r="L1605" s="29" t="str" cm="1">
        <f t="array" ref="L1605">VLOOKUP($A1605, TblMedical[], COLUMN(TblMedical[Weight Status]), FALSE)</f>
        <v>Obesity</v>
      </c>
      <c r="M1605" s="29" t="str" cm="1">
        <f t="array" ref="M1605">VLOOKUP($A1605, TblMedical[], COLUMN(TblMedical[Diabetes Status]), FALSE)</f>
        <v>Normal</v>
      </c>
      <c r="N1605" s="30" cm="1">
        <f t="array" ref="N1605">VLOOKUP($A1605, TblHospital[], COLUMN(TblHospital[DateofBirth]), FALSE)</f>
        <v>33828</v>
      </c>
      <c r="O1605" s="35" t="str" cm="1">
        <f t="array" ref="O1605">VLOOKUP($A1605, TblHospital[], COLUMN(TblHospital[Hospital tier]), FALSE)</f>
        <v>tier - 2</v>
      </c>
      <c r="P1605" s="35" t="str" cm="1">
        <f t="array" ref="P1605">VLOOKUP($A1605, TblHospital[], COLUMN(TblHospital[City tier]), FALSE)</f>
        <v>tier - 1</v>
      </c>
      <c r="Q1605" s="35" t="str" cm="1">
        <f t="array" ref="Q1605">VLOOKUP($A1605, TblHospital[],COLUMN(TblHospital[State ID]), FALSE)</f>
        <v>R1021</v>
      </c>
      <c r="R1605" s="31"/>
      <c r="S1605" s="31"/>
      <c r="T1605" s="31"/>
    </row>
    <row r="1606" spans="1:20" x14ac:dyDescent="0.25">
      <c r="A1606" s="39" t="str">
        <f>TblNames[[#This Row],[Customer ID]]</f>
        <v>Id1605</v>
      </c>
      <c r="B1606" s="29" t="str" cm="1">
        <f t="array" ref="B1606">VLOOKUP($A1606, TblNames[], COLUMN(TblNames[First Name]), FALSE)</f>
        <v>Anne-Marie</v>
      </c>
      <c r="C1606" s="29" cm="1">
        <f t="array" ref="C1606">VLOOKUP($A1606, TblMedical[], COLUMN(TblMedical[HBA1C]), FALSE)</f>
        <v>4.29</v>
      </c>
      <c r="D1606" s="34" cm="1">
        <f t="array" ref="D1606">VLOOKUP($A1606, TblHospital[], COLUMN(TblHospital[Charges]), FALSE)</f>
        <v>6207.26</v>
      </c>
      <c r="E1606" s="40" cm="1">
        <f t="array" ref="E1606">VLOOKUP($A1606, TblHospital[], COLUMN(TblHospital[Age]), FALSE)</f>
        <v>23</v>
      </c>
      <c r="F1606" s="29" cm="1">
        <f t="array" ref="F1606">VLOOKUP($A1606, TblMedical[], COLUMN(TblMedical[BMI]), FALSE)</f>
        <v>36.08</v>
      </c>
      <c r="G1606" s="29" t="str" cm="1">
        <f t="array" ref="G1606">VLOOKUP($A1606, TblMedical[], COLUMN(TblMedical[Heart Issues]), FALSE)</f>
        <v>No</v>
      </c>
      <c r="H1606" s="29" t="str" cm="1">
        <f t="array" ref="H1606">VLOOKUP($A1606, TblMedical[], COLUMN(TblMedical[Any Transplants]), FALSE)</f>
        <v>No</v>
      </c>
      <c r="I1606" s="29" t="str" cm="1">
        <f t="array" ref="I1606">VLOOKUP($A1606, TblMedical[], COLUMN(TblMedical[Cancer history]), FALSE)</f>
        <v>No</v>
      </c>
      <c r="J1606" s="29">
        <f>VLOOKUP($A1606, TblMedical[], 9, FALSE)</f>
        <v>0</v>
      </c>
      <c r="K1606" s="29" t="str" cm="1">
        <f t="array" ref="K1606">VLOOKUP($A1606, TblMedical[], COLUMN(TblMedical[Smoker]), FALSE)</f>
        <v>No</v>
      </c>
      <c r="L1606" s="29" t="str" cm="1">
        <f t="array" ref="L1606">VLOOKUP($A1606, TblMedical[], COLUMN(TblMedical[Weight Status]), FALSE)</f>
        <v>Obesity</v>
      </c>
      <c r="M1606" s="29" t="str" cm="1">
        <f t="array" ref="M1606">VLOOKUP($A1606, TblMedical[], COLUMN(TblMedical[Diabetes Status]), FALSE)</f>
        <v>Normal</v>
      </c>
      <c r="N1606" s="30" cm="1">
        <f t="array" ref="N1606">VLOOKUP($A1606, TblHospital[], COLUMN(TblHospital[DateofBirth]), FALSE)</f>
        <v>36413</v>
      </c>
      <c r="O1606" s="35" t="str" cm="1">
        <f t="array" ref="O1606">VLOOKUP($A1606, TblHospital[], COLUMN(TblHospital[Hospital tier]), FALSE)</f>
        <v>tier - 2</v>
      </c>
      <c r="P1606" s="35" t="str" cm="1">
        <f t="array" ref="P1606">VLOOKUP($A1606, TblHospital[], COLUMN(TblHospital[City tier]), FALSE)</f>
        <v>tier - 2</v>
      </c>
      <c r="Q1606" s="35" t="str" cm="1">
        <f t="array" ref="Q1606">VLOOKUP($A1606, TblHospital[],COLUMN(TblHospital[State ID]), FALSE)</f>
        <v>R1026</v>
      </c>
      <c r="R1606" s="31"/>
      <c r="S1606" s="31"/>
      <c r="T1606" s="31"/>
    </row>
    <row r="1607" spans="1:20" x14ac:dyDescent="0.25">
      <c r="A1607" s="39" t="str">
        <f>TblNames[[#This Row],[Customer ID]]</f>
        <v>Id1606</v>
      </c>
      <c r="B1607" s="29" t="str" cm="1">
        <f t="array" ref="B1607">VLOOKUP($A1607, TblNames[], COLUMN(TblNames[First Name]), FALSE)</f>
        <v>Nicholas</v>
      </c>
      <c r="C1607" s="29" cm="1">
        <f t="array" ref="C1607">VLOOKUP($A1607, TblMedical[], COLUMN(TblMedical[HBA1C]), FALSE)</f>
        <v>5.69</v>
      </c>
      <c r="D1607" s="34" cm="1">
        <f t="array" ref="D1607">VLOOKUP($A1607, TblHospital[], COLUMN(TblHospital[Charges]), FALSE)</f>
        <v>6203.9</v>
      </c>
      <c r="E1607" s="40" cm="1">
        <f t="array" ref="E1607">VLOOKUP($A1607, TblHospital[], COLUMN(TblHospital[Age]), FALSE)</f>
        <v>37</v>
      </c>
      <c r="F1607" s="29" cm="1">
        <f t="array" ref="F1607">VLOOKUP($A1607, TblMedical[], COLUMN(TblMedical[BMI]), FALSE)</f>
        <v>28.024999999999999</v>
      </c>
      <c r="G1607" s="29" t="str" cm="1">
        <f t="array" ref="G1607">VLOOKUP($A1607, TblMedical[], COLUMN(TblMedical[Heart Issues]), FALSE)</f>
        <v>Yes</v>
      </c>
      <c r="H1607" s="29" t="str" cm="1">
        <f t="array" ref="H1607">VLOOKUP($A1607, TblMedical[], COLUMN(TblMedical[Any Transplants]), FALSE)</f>
        <v>No</v>
      </c>
      <c r="I1607" s="29" t="str" cm="1">
        <f t="array" ref="I1607">VLOOKUP($A1607, TblMedical[], COLUMN(TblMedical[Cancer history]), FALSE)</f>
        <v>No</v>
      </c>
      <c r="J1607" s="29">
        <f>VLOOKUP($A1607, TblMedical[], 9, FALSE)</f>
        <v>0</v>
      </c>
      <c r="K1607" s="29" t="str" cm="1">
        <f t="array" ref="K1607">VLOOKUP($A1607, TblMedical[], COLUMN(TblMedical[Smoker]), FALSE)</f>
        <v>No</v>
      </c>
      <c r="L1607" s="29" t="str" cm="1">
        <f t="array" ref="L1607">VLOOKUP($A1607, TblMedical[], COLUMN(TblMedical[Weight Status]), FALSE)</f>
        <v>Overweight</v>
      </c>
      <c r="M1607" s="29" t="str" cm="1">
        <f t="array" ref="M1607">VLOOKUP($A1607, TblMedical[], COLUMN(TblMedical[Diabetes Status]), FALSE)</f>
        <v>Normal</v>
      </c>
      <c r="N1607" s="30" cm="1">
        <f t="array" ref="N1607">VLOOKUP($A1607, TblHospital[], COLUMN(TblHospital[DateofBirth]), FALSE)</f>
        <v>31312</v>
      </c>
      <c r="O1607" s="35" t="str" cm="1">
        <f t="array" ref="O1607">VLOOKUP($A1607, TblHospital[], COLUMN(TblHospital[Hospital tier]), FALSE)</f>
        <v>tier - 2</v>
      </c>
      <c r="P1607" s="35" t="str" cm="1">
        <f t="array" ref="P1607">VLOOKUP($A1607, TblHospital[], COLUMN(TblHospital[City tier]), FALSE)</f>
        <v>tier - 2</v>
      </c>
      <c r="Q1607" s="35" t="str" cm="1">
        <f t="array" ref="Q1607">VLOOKUP($A1607, TblHospital[],COLUMN(TblHospital[State ID]), FALSE)</f>
        <v>R1012</v>
      </c>
      <c r="R1607" s="31"/>
      <c r="S1607" s="31"/>
      <c r="T1607" s="31"/>
    </row>
    <row r="1608" spans="1:20" x14ac:dyDescent="0.25">
      <c r="A1608" s="39" t="str">
        <f>TblNames[[#This Row],[Customer ID]]</f>
        <v>Id1607</v>
      </c>
      <c r="B1608" s="29" t="str" cm="1">
        <f t="array" ref="B1608">VLOOKUP($A1608, TblNames[], COLUMN(TblNames[First Name]), FALSE)</f>
        <v>Scott M</v>
      </c>
      <c r="C1608" s="29" cm="1">
        <f t="array" ref="C1608">VLOOKUP($A1608, TblMedical[], COLUMN(TblMedical[HBA1C]), FALSE)</f>
        <v>5.56</v>
      </c>
      <c r="D1608" s="34" cm="1">
        <f t="array" ref="D1608">VLOOKUP($A1608, TblHospital[], COLUMN(TblHospital[Charges]), FALSE)</f>
        <v>6203.9</v>
      </c>
      <c r="E1608" s="40" cm="1">
        <f t="array" ref="E1608">VLOOKUP($A1608, TblHospital[], COLUMN(TblHospital[Age]), FALSE)</f>
        <v>37</v>
      </c>
      <c r="F1608" s="29" cm="1">
        <f t="array" ref="F1608">VLOOKUP($A1608, TblMedical[], COLUMN(TblMedical[BMI]), FALSE)</f>
        <v>24.32</v>
      </c>
      <c r="G1608" s="29" t="str" cm="1">
        <f t="array" ref="G1608">VLOOKUP($A1608, TblMedical[], COLUMN(TblMedical[Heart Issues]), FALSE)</f>
        <v>Yes</v>
      </c>
      <c r="H1608" s="29" t="str" cm="1">
        <f t="array" ref="H1608">VLOOKUP($A1608, TblMedical[], COLUMN(TblMedical[Any Transplants]), FALSE)</f>
        <v>No</v>
      </c>
      <c r="I1608" s="29" t="str" cm="1">
        <f t="array" ref="I1608">VLOOKUP($A1608, TblMedical[], COLUMN(TblMedical[Cancer history]), FALSE)</f>
        <v>No</v>
      </c>
      <c r="J1608" s="29">
        <f>VLOOKUP($A1608, TblMedical[], 9, FALSE)</f>
        <v>0</v>
      </c>
      <c r="K1608" s="29" t="str" cm="1">
        <f t="array" ref="K1608">VLOOKUP($A1608, TblMedical[], COLUMN(TblMedical[Smoker]), FALSE)</f>
        <v>No</v>
      </c>
      <c r="L1608" s="29" t="str" cm="1">
        <f t="array" ref="L1608">VLOOKUP($A1608, TblMedical[], COLUMN(TblMedical[Weight Status]), FALSE)</f>
        <v>Normal Weight</v>
      </c>
      <c r="M1608" s="29" t="str" cm="1">
        <f t="array" ref="M1608">VLOOKUP($A1608, TblMedical[], COLUMN(TblMedical[Diabetes Status]), FALSE)</f>
        <v>Normal</v>
      </c>
      <c r="N1608" s="30" cm="1">
        <f t="array" ref="N1608">VLOOKUP($A1608, TblHospital[], COLUMN(TblHospital[DateofBirth]), FALSE)</f>
        <v>31401</v>
      </c>
      <c r="O1608" s="35" t="str" cm="1">
        <f t="array" ref="O1608">VLOOKUP($A1608, TblHospital[], COLUMN(TblHospital[Hospital tier]), FALSE)</f>
        <v>tier - 1</v>
      </c>
      <c r="P1608" s="35" t="str" cm="1">
        <f t="array" ref="P1608">VLOOKUP($A1608, TblHospital[], COLUMN(TblHospital[City tier]), FALSE)</f>
        <v>tier - 2</v>
      </c>
      <c r="Q1608" s="35" t="str" cm="1">
        <f t="array" ref="Q1608">VLOOKUP($A1608, TblHospital[],COLUMN(TblHospital[State ID]), FALSE)</f>
        <v>R1012</v>
      </c>
      <c r="R1608" s="31"/>
      <c r="S1608" s="31"/>
      <c r="T1608" s="31"/>
    </row>
    <row r="1609" spans="1:20" x14ac:dyDescent="0.25">
      <c r="A1609" s="39" t="str">
        <f>TblNames[[#This Row],[Customer ID]]</f>
        <v>Id1608</v>
      </c>
      <c r="B1609" s="29" t="str" cm="1">
        <f t="array" ref="B1609">VLOOKUP($A1609, TblNames[], COLUMN(TblNames[First Name]), FALSE)</f>
        <v>Marisa A</v>
      </c>
      <c r="C1609" s="29" cm="1">
        <f t="array" ref="C1609">VLOOKUP($A1609, TblMedical[], COLUMN(TblMedical[HBA1C]), FALSE)</f>
        <v>5.41</v>
      </c>
      <c r="D1609" s="34" cm="1">
        <f t="array" ref="D1609">VLOOKUP($A1609, TblHospital[], COLUMN(TblHospital[Charges]), FALSE)</f>
        <v>6196.45</v>
      </c>
      <c r="E1609" s="40" cm="1">
        <f t="array" ref="E1609">VLOOKUP($A1609, TblHospital[], COLUMN(TblHospital[Age]), FALSE)</f>
        <v>34</v>
      </c>
      <c r="F1609" s="29" cm="1">
        <f t="array" ref="F1609">VLOOKUP($A1609, TblMedical[], COLUMN(TblMedical[BMI]), FALSE)</f>
        <v>38</v>
      </c>
      <c r="G1609" s="29" t="str" cm="1">
        <f t="array" ref="G1609">VLOOKUP($A1609, TblMedical[], COLUMN(TblMedical[Heart Issues]), FALSE)</f>
        <v>Yes</v>
      </c>
      <c r="H1609" s="29" t="str" cm="1">
        <f t="array" ref="H1609">VLOOKUP($A1609, TblMedical[], COLUMN(TblMedical[Any Transplants]), FALSE)</f>
        <v>No</v>
      </c>
      <c r="I1609" s="29" t="str" cm="1">
        <f t="array" ref="I1609">VLOOKUP($A1609, TblMedical[], COLUMN(TblMedical[Cancer history]), FALSE)</f>
        <v>No</v>
      </c>
      <c r="J1609" s="29">
        <f>VLOOKUP($A1609, TblMedical[], 9, FALSE)</f>
        <v>1</v>
      </c>
      <c r="K1609" s="29" t="str" cm="1">
        <f t="array" ref="K1609">VLOOKUP($A1609, TblMedical[], COLUMN(TblMedical[Smoker]), FALSE)</f>
        <v>No</v>
      </c>
      <c r="L1609" s="29" t="str" cm="1">
        <f t="array" ref="L1609">VLOOKUP($A1609, TblMedical[], COLUMN(TblMedical[Weight Status]), FALSE)</f>
        <v>Obesity</v>
      </c>
      <c r="M1609" s="29" t="str" cm="1">
        <f t="array" ref="M1609">VLOOKUP($A1609, TblMedical[], COLUMN(TblMedical[Diabetes Status]), FALSE)</f>
        <v>Normal</v>
      </c>
      <c r="N1609" s="30" cm="1">
        <f t="array" ref="N1609">VLOOKUP($A1609, TblHospital[], COLUMN(TblHospital[DateofBirth]), FALSE)</f>
        <v>32439</v>
      </c>
      <c r="O1609" s="35" t="str" cm="1">
        <f t="array" ref="O1609">VLOOKUP($A1609, TblHospital[], COLUMN(TblHospital[Hospital tier]), FALSE)</f>
        <v>tier - 2</v>
      </c>
      <c r="P1609" s="35" t="str" cm="1">
        <f t="array" ref="P1609">VLOOKUP($A1609, TblHospital[], COLUMN(TblHospital[City tier]), FALSE)</f>
        <v>tier - 1</v>
      </c>
      <c r="Q1609" s="35" t="str" cm="1">
        <f t="array" ref="Q1609">VLOOKUP($A1609, TblHospital[],COLUMN(TblHospital[State ID]), FALSE)</f>
        <v>R1011</v>
      </c>
      <c r="R1609" s="31"/>
      <c r="S1609" s="31"/>
      <c r="T1609" s="31"/>
    </row>
    <row r="1610" spans="1:20" x14ac:dyDescent="0.25">
      <c r="A1610" s="39" t="str">
        <f>TblNames[[#This Row],[Customer ID]]</f>
        <v>Id1609</v>
      </c>
      <c r="B1610" s="29" t="str" cm="1">
        <f t="array" ref="B1610">VLOOKUP($A1610, TblNames[], COLUMN(TblNames[First Name]), FALSE)</f>
        <v>Katie</v>
      </c>
      <c r="C1610" s="29" cm="1">
        <f t="array" ref="C1610">VLOOKUP($A1610, TblMedical[], COLUMN(TblMedical[HBA1C]), FALSE)</f>
        <v>10.85</v>
      </c>
      <c r="D1610" s="34" cm="1">
        <f t="array" ref="D1610">VLOOKUP($A1610, TblHospital[], COLUMN(TblHospital[Charges]), FALSE)</f>
        <v>6186.13</v>
      </c>
      <c r="E1610" s="40" cm="1">
        <f t="array" ref="E1610">VLOOKUP($A1610, TblHospital[], COLUMN(TblHospital[Age]), FALSE)</f>
        <v>41</v>
      </c>
      <c r="F1610" s="29" cm="1">
        <f t="array" ref="F1610">VLOOKUP($A1610, TblMedical[], COLUMN(TblMedical[BMI]), FALSE)</f>
        <v>31.6</v>
      </c>
      <c r="G1610" s="29" t="str" cm="1">
        <f t="array" ref="G1610">VLOOKUP($A1610, TblMedical[], COLUMN(TblMedical[Heart Issues]), FALSE)</f>
        <v>Yes</v>
      </c>
      <c r="H1610" s="29" t="str" cm="1">
        <f t="array" ref="H1610">VLOOKUP($A1610, TblMedical[], COLUMN(TblMedical[Any Transplants]), FALSE)</f>
        <v>No</v>
      </c>
      <c r="I1610" s="29" t="str" cm="1">
        <f t="array" ref="I1610">VLOOKUP($A1610, TblMedical[], COLUMN(TblMedical[Cancer history]), FALSE)</f>
        <v>No</v>
      </c>
      <c r="J1610" s="29">
        <f>VLOOKUP($A1610, TblMedical[], 9, FALSE)</f>
        <v>0</v>
      </c>
      <c r="K1610" s="29" t="str" cm="1">
        <f t="array" ref="K1610">VLOOKUP($A1610, TblMedical[], COLUMN(TblMedical[Smoker]), FALSE)</f>
        <v>No</v>
      </c>
      <c r="L1610" s="29" t="str" cm="1">
        <f t="array" ref="L1610">VLOOKUP($A1610, TblMedical[], COLUMN(TblMedical[Weight Status]), FALSE)</f>
        <v>Obesity</v>
      </c>
      <c r="M1610" s="29" t="str" cm="1">
        <f t="array" ref="M1610">VLOOKUP($A1610, TblMedical[], COLUMN(TblMedical[Diabetes Status]), FALSE)</f>
        <v>Diabetes</v>
      </c>
      <c r="N1610" s="30" cm="1">
        <f t="array" ref="N1610">VLOOKUP($A1610, TblHospital[], COLUMN(TblHospital[DateofBirth]), FALSE)</f>
        <v>29860</v>
      </c>
      <c r="O1610" s="35" t="str" cm="1">
        <f t="array" ref="O1610">VLOOKUP($A1610, TblHospital[], COLUMN(TblHospital[Hospital tier]), FALSE)</f>
        <v>tier - 2</v>
      </c>
      <c r="P1610" s="35" t="str" cm="1">
        <f t="array" ref="P1610">VLOOKUP($A1610, TblHospital[], COLUMN(TblHospital[City tier]), FALSE)</f>
        <v>tier - 3</v>
      </c>
      <c r="Q1610" s="35" t="str" cm="1">
        <f t="array" ref="Q1610">VLOOKUP($A1610, TblHospital[],COLUMN(TblHospital[State ID]), FALSE)</f>
        <v>R1011</v>
      </c>
      <c r="R1610" s="31"/>
      <c r="S1610" s="31"/>
      <c r="T1610" s="31"/>
    </row>
    <row r="1611" spans="1:20" x14ac:dyDescent="0.25">
      <c r="A1611" s="39" t="str">
        <f>TblNames[[#This Row],[Customer ID]]</f>
        <v>Id1610</v>
      </c>
      <c r="B1611" s="29" t="str" cm="1">
        <f t="array" ref="B1611">VLOOKUP($A1611, TblNames[], COLUMN(TblNames[First Name]), FALSE)</f>
        <v>Amy L</v>
      </c>
      <c r="C1611" s="29" cm="1">
        <f t="array" ref="C1611">VLOOKUP($A1611, TblMedical[], COLUMN(TblMedical[HBA1C]), FALSE)</f>
        <v>11.63</v>
      </c>
      <c r="D1611" s="34" cm="1">
        <f t="array" ref="D1611">VLOOKUP($A1611, TblHospital[], COLUMN(TblHospital[Charges]), FALSE)</f>
        <v>6185.32</v>
      </c>
      <c r="E1611" s="40" cm="1">
        <f t="array" ref="E1611">VLOOKUP($A1611, TblHospital[], COLUMN(TblHospital[Age]), FALSE)</f>
        <v>41</v>
      </c>
      <c r="F1611" s="29" cm="1">
        <f t="array" ref="F1611">VLOOKUP($A1611, TblMedical[], COLUMN(TblMedical[BMI]), FALSE)</f>
        <v>31.02</v>
      </c>
      <c r="G1611" s="29" t="str" cm="1">
        <f t="array" ref="G1611">VLOOKUP($A1611, TblMedical[], COLUMN(TblMedical[Heart Issues]), FALSE)</f>
        <v>Yes</v>
      </c>
      <c r="H1611" s="29" t="str" cm="1">
        <f t="array" ref="H1611">VLOOKUP($A1611, TblMedical[], COLUMN(TblMedical[Any Transplants]), FALSE)</f>
        <v>No</v>
      </c>
      <c r="I1611" s="29" t="str" cm="1">
        <f t="array" ref="I1611">VLOOKUP($A1611, TblMedical[], COLUMN(TblMedical[Cancer history]), FALSE)</f>
        <v>No</v>
      </c>
      <c r="J1611" s="29">
        <f>VLOOKUP($A1611, TblMedical[], 9, FALSE)</f>
        <v>0</v>
      </c>
      <c r="K1611" s="29" t="str" cm="1">
        <f t="array" ref="K1611">VLOOKUP($A1611, TblMedical[], COLUMN(TblMedical[Smoker]), FALSE)</f>
        <v>No</v>
      </c>
      <c r="L1611" s="29" t="str" cm="1">
        <f t="array" ref="L1611">VLOOKUP($A1611, TblMedical[], COLUMN(TblMedical[Weight Status]), FALSE)</f>
        <v>Obesity</v>
      </c>
      <c r="M1611" s="29" t="str" cm="1">
        <f t="array" ref="M1611">VLOOKUP($A1611, TblMedical[], COLUMN(TblMedical[Diabetes Status]), FALSE)</f>
        <v>Diabetes</v>
      </c>
      <c r="N1611" s="30" cm="1">
        <f t="array" ref="N1611">VLOOKUP($A1611, TblHospital[], COLUMN(TblHospital[DateofBirth]), FALSE)</f>
        <v>29912</v>
      </c>
      <c r="O1611" s="35" t="str" cm="1">
        <f t="array" ref="O1611">VLOOKUP($A1611, TblHospital[], COLUMN(TblHospital[Hospital tier]), FALSE)</f>
        <v>tier - 2</v>
      </c>
      <c r="P1611" s="35" t="str" cm="1">
        <f t="array" ref="P1611">VLOOKUP($A1611, TblHospital[], COLUMN(TblHospital[City tier]), FALSE)</f>
        <v>tier - 1</v>
      </c>
      <c r="Q1611" s="35" t="str" cm="1">
        <f t="array" ref="Q1611">VLOOKUP($A1611, TblHospital[],COLUMN(TblHospital[State ID]), FALSE)</f>
        <v>R1013</v>
      </c>
      <c r="R1611" s="31"/>
      <c r="S1611" s="31"/>
      <c r="T1611" s="31"/>
    </row>
    <row r="1612" spans="1:20" x14ac:dyDescent="0.25">
      <c r="A1612" s="39" t="str">
        <f>TblNames[[#This Row],[Customer ID]]</f>
        <v>Id1611</v>
      </c>
      <c r="B1612" s="29" t="str" cm="1">
        <f t="array" ref="B1612">VLOOKUP($A1612, TblNames[], COLUMN(TblNames[First Name]), FALSE)</f>
        <v>Jenna M</v>
      </c>
      <c r="C1612" s="29" cm="1">
        <f t="array" ref="C1612">VLOOKUP($A1612, TblMedical[], COLUMN(TblMedical[HBA1C]), FALSE)</f>
        <v>5.68</v>
      </c>
      <c r="D1612" s="34" cm="1">
        <f t="array" ref="D1612">VLOOKUP($A1612, TblHospital[], COLUMN(TblHospital[Charges]), FALSE)</f>
        <v>6184.3</v>
      </c>
      <c r="E1612" s="40" cm="1">
        <f t="array" ref="E1612">VLOOKUP($A1612, TblHospital[], COLUMN(TblHospital[Age]), FALSE)</f>
        <v>34</v>
      </c>
      <c r="F1612" s="29" cm="1">
        <f t="array" ref="F1612">VLOOKUP($A1612, TblMedical[], COLUMN(TblMedical[BMI]), FALSE)</f>
        <v>29.26</v>
      </c>
      <c r="G1612" s="29" t="str" cm="1">
        <f t="array" ref="G1612">VLOOKUP($A1612, TblMedical[], COLUMN(TblMedical[Heart Issues]), FALSE)</f>
        <v>Yes</v>
      </c>
      <c r="H1612" s="29" t="str" cm="1">
        <f t="array" ref="H1612">VLOOKUP($A1612, TblMedical[], COLUMN(TblMedical[Any Transplants]), FALSE)</f>
        <v>No</v>
      </c>
      <c r="I1612" s="29" t="str" cm="1">
        <f t="array" ref="I1612">VLOOKUP($A1612, TblMedical[], COLUMN(TblMedical[Cancer history]), FALSE)</f>
        <v>No</v>
      </c>
      <c r="J1612" s="29">
        <f>VLOOKUP($A1612, TblMedical[], 9, FALSE)</f>
        <v>1</v>
      </c>
      <c r="K1612" s="29" t="str" cm="1">
        <f t="array" ref="K1612">VLOOKUP($A1612, TblMedical[], COLUMN(TblMedical[Smoker]), FALSE)</f>
        <v>No</v>
      </c>
      <c r="L1612" s="29" t="str" cm="1">
        <f t="array" ref="L1612">VLOOKUP($A1612, TblMedical[], COLUMN(TblMedical[Weight Status]), FALSE)</f>
        <v>Overweight</v>
      </c>
      <c r="M1612" s="29" t="str" cm="1">
        <f t="array" ref="M1612">VLOOKUP($A1612, TblMedical[], COLUMN(TblMedical[Diabetes Status]), FALSE)</f>
        <v>Normal</v>
      </c>
      <c r="N1612" s="30" cm="1">
        <f t="array" ref="N1612">VLOOKUP($A1612, TblHospital[], COLUMN(TblHospital[DateofBirth]), FALSE)</f>
        <v>32448</v>
      </c>
      <c r="O1612" s="35" t="str" cm="1">
        <f t="array" ref="O1612">VLOOKUP($A1612, TblHospital[], COLUMN(TblHospital[Hospital tier]), FALSE)</f>
        <v>tier - 2</v>
      </c>
      <c r="P1612" s="35" t="str" cm="1">
        <f t="array" ref="P1612">VLOOKUP($A1612, TblHospital[], COLUMN(TblHospital[City tier]), FALSE)</f>
        <v>tier - 3</v>
      </c>
      <c r="Q1612" s="35" t="str" cm="1">
        <f t="array" ref="Q1612">VLOOKUP($A1612, TblHospital[],COLUMN(TblHospital[State ID]), FALSE)</f>
        <v>R1013</v>
      </c>
      <c r="R1612" s="31"/>
      <c r="S1612" s="31"/>
      <c r="T1612" s="31"/>
    </row>
    <row r="1613" spans="1:20" x14ac:dyDescent="0.25">
      <c r="A1613" s="39" t="str">
        <f>TblNames[[#This Row],[Customer ID]]</f>
        <v>Id1612</v>
      </c>
      <c r="B1613" s="29" t="str" cm="1">
        <f t="array" ref="B1613">VLOOKUP($A1613, TblNames[], COLUMN(TblNames[First Name]), FALSE)</f>
        <v>Elizabeth M</v>
      </c>
      <c r="C1613" s="29" cm="1">
        <f t="array" ref="C1613">VLOOKUP($A1613, TblMedical[], COLUMN(TblMedical[HBA1C]), FALSE)</f>
        <v>7.59</v>
      </c>
      <c r="D1613" s="34" cm="1">
        <f t="array" ref="D1613">VLOOKUP($A1613, TblHospital[], COLUMN(TblHospital[Charges]), FALSE)</f>
        <v>6183.46</v>
      </c>
      <c r="E1613" s="40" cm="1">
        <f t="array" ref="E1613">VLOOKUP($A1613, TblHospital[], COLUMN(TblHospital[Age]), FALSE)</f>
        <v>52</v>
      </c>
      <c r="F1613" s="29" cm="1">
        <f t="array" ref="F1613">VLOOKUP($A1613, TblMedical[], COLUMN(TblMedical[BMI]), FALSE)</f>
        <v>15.09</v>
      </c>
      <c r="G1613" s="29" t="str" cm="1">
        <f t="array" ref="G1613">VLOOKUP($A1613, TblMedical[], COLUMN(TblMedical[Heart Issues]), FALSE)</f>
        <v>Yes</v>
      </c>
      <c r="H1613" s="29" t="str" cm="1">
        <f t="array" ref="H1613">VLOOKUP($A1613, TblMedical[], COLUMN(TblMedical[Any Transplants]), FALSE)</f>
        <v>No</v>
      </c>
      <c r="I1613" s="29" t="str" cm="1">
        <f t="array" ref="I1613">VLOOKUP($A1613, TblMedical[], COLUMN(TblMedical[Cancer history]), FALSE)</f>
        <v>No</v>
      </c>
      <c r="J1613" s="29">
        <f>VLOOKUP($A1613, TblMedical[], 9, FALSE)</f>
        <v>2</v>
      </c>
      <c r="K1613" s="29" t="str" cm="1">
        <f t="array" ref="K1613">VLOOKUP($A1613, TblMedical[], COLUMN(TblMedical[Smoker]), FALSE)</f>
        <v>No</v>
      </c>
      <c r="L1613" s="29" t="str" cm="1">
        <f t="array" ref="L1613">VLOOKUP($A1613, TblMedical[], COLUMN(TblMedical[Weight Status]), FALSE)</f>
        <v>Underweight</v>
      </c>
      <c r="M1613" s="29" t="str" cm="1">
        <f t="array" ref="M1613">VLOOKUP($A1613, TblMedical[], COLUMN(TblMedical[Diabetes Status]), FALSE)</f>
        <v>Diabetes</v>
      </c>
      <c r="N1613" s="30" cm="1">
        <f t="array" ref="N1613">VLOOKUP($A1613, TblHospital[], COLUMN(TblHospital[DateofBirth]), FALSE)</f>
        <v>25846</v>
      </c>
      <c r="O1613" s="35" t="str" cm="1">
        <f t="array" ref="O1613">VLOOKUP($A1613, TblHospital[], COLUMN(TblHospital[Hospital tier]), FALSE)</f>
        <v>tier - 2</v>
      </c>
      <c r="P1613" s="35" t="str" cm="1">
        <f t="array" ref="P1613">VLOOKUP($A1613, TblHospital[], COLUMN(TblHospital[City tier]), FALSE)</f>
        <v>tier - 2</v>
      </c>
      <c r="Q1613" s="35" t="str" cm="1">
        <f t="array" ref="Q1613">VLOOKUP($A1613, TblHospital[],COLUMN(TblHospital[State ID]), FALSE)</f>
        <v>R1012</v>
      </c>
      <c r="R1613" s="31"/>
      <c r="S1613" s="31"/>
      <c r="T1613" s="31"/>
    </row>
    <row r="1614" spans="1:20" x14ac:dyDescent="0.25">
      <c r="A1614" s="39" t="str">
        <f>TblNames[[#This Row],[Customer ID]]</f>
        <v>Id1613</v>
      </c>
      <c r="B1614" s="29" t="str" cm="1">
        <f t="array" ref="B1614">VLOOKUP($A1614, TblNames[], COLUMN(TblNames[First Name]), FALSE)</f>
        <v>Lyazid</v>
      </c>
      <c r="C1614" s="29" cm="1">
        <f t="array" ref="C1614">VLOOKUP($A1614, TblMedical[], COLUMN(TblMedical[HBA1C]), FALSE)</f>
        <v>5.09</v>
      </c>
      <c r="D1614" s="34" cm="1">
        <f t="array" ref="D1614">VLOOKUP($A1614, TblHospital[], COLUMN(TblHospital[Charges]), FALSE)</f>
        <v>6183.32</v>
      </c>
      <c r="E1614" s="40" cm="1">
        <f t="array" ref="E1614">VLOOKUP($A1614, TblHospital[], COLUMN(TblHospital[Age]), FALSE)</f>
        <v>37</v>
      </c>
      <c r="F1614" s="29" cm="1">
        <f t="array" ref="F1614">VLOOKUP($A1614, TblMedical[], COLUMN(TblMedical[BMI]), FALSE)</f>
        <v>22.63</v>
      </c>
      <c r="G1614" s="29" t="str" cm="1">
        <f t="array" ref="G1614">VLOOKUP($A1614, TblMedical[], COLUMN(TblMedical[Heart Issues]), FALSE)</f>
        <v>Yes</v>
      </c>
      <c r="H1614" s="29" t="str" cm="1">
        <f t="array" ref="H1614">VLOOKUP($A1614, TblMedical[], COLUMN(TblMedical[Any Transplants]), FALSE)</f>
        <v>No</v>
      </c>
      <c r="I1614" s="29" t="str" cm="1">
        <f t="array" ref="I1614">VLOOKUP($A1614, TblMedical[], COLUMN(TblMedical[Cancer history]), FALSE)</f>
        <v>No</v>
      </c>
      <c r="J1614" s="29">
        <f>VLOOKUP($A1614, TblMedical[], 9, FALSE)</f>
        <v>0</v>
      </c>
      <c r="K1614" s="29" t="str" cm="1">
        <f t="array" ref="K1614">VLOOKUP($A1614, TblMedical[], COLUMN(TblMedical[Smoker]), FALSE)</f>
        <v>No</v>
      </c>
      <c r="L1614" s="29" t="str" cm="1">
        <f t="array" ref="L1614">VLOOKUP($A1614, TblMedical[], COLUMN(TblMedical[Weight Status]), FALSE)</f>
        <v>Normal Weight</v>
      </c>
      <c r="M1614" s="29" t="str" cm="1">
        <f t="array" ref="M1614">VLOOKUP($A1614, TblMedical[], COLUMN(TblMedical[Diabetes Status]), FALSE)</f>
        <v>Normal</v>
      </c>
      <c r="N1614" s="30" cm="1">
        <f t="array" ref="N1614">VLOOKUP($A1614, TblHospital[], COLUMN(TblHospital[DateofBirth]), FALSE)</f>
        <v>31268</v>
      </c>
      <c r="O1614" s="35" t="str" cm="1">
        <f t="array" ref="O1614">VLOOKUP($A1614, TblHospital[], COLUMN(TblHospital[Hospital tier]), FALSE)</f>
        <v>tier - 2</v>
      </c>
      <c r="P1614" s="35" t="str" cm="1">
        <f t="array" ref="P1614">VLOOKUP($A1614, TblHospital[], COLUMN(TblHospital[City tier]), FALSE)</f>
        <v>tier - 2</v>
      </c>
      <c r="Q1614" s="35" t="str" cm="1">
        <f t="array" ref="Q1614">VLOOKUP($A1614, TblHospital[],COLUMN(TblHospital[State ID]), FALSE)</f>
        <v>R1012</v>
      </c>
      <c r="R1614" s="31"/>
      <c r="S1614" s="31"/>
      <c r="T1614" s="31"/>
    </row>
    <row r="1615" spans="1:20" x14ac:dyDescent="0.25">
      <c r="A1615" s="39" t="str">
        <f>TblNames[[#This Row],[Customer ID]]</f>
        <v>Id1614</v>
      </c>
      <c r="B1615" s="29" t="str" cm="1">
        <f t="array" ref="B1615">VLOOKUP($A1615, TblNames[], COLUMN(TblNames[First Name]), FALSE)</f>
        <v>Lindsey A</v>
      </c>
      <c r="C1615" s="29" cm="1">
        <f t="array" ref="C1615">VLOOKUP($A1615, TblMedical[], COLUMN(TblMedical[HBA1C]), FALSE)</f>
        <v>4.21</v>
      </c>
      <c r="D1615" s="34" cm="1">
        <f t="array" ref="D1615">VLOOKUP($A1615, TblHospital[], COLUMN(TblHospital[Charges]), FALSE)</f>
        <v>6170.96</v>
      </c>
      <c r="E1615" s="40" cm="1">
        <f t="array" ref="E1615">VLOOKUP($A1615, TblHospital[], COLUMN(TblHospital[Age]), FALSE)</f>
        <v>38</v>
      </c>
      <c r="F1615" s="29" cm="1">
        <f t="array" ref="F1615">VLOOKUP($A1615, TblMedical[], COLUMN(TblMedical[BMI]), FALSE)</f>
        <v>23.46</v>
      </c>
      <c r="G1615" s="29" t="str" cm="1">
        <f t="array" ref="G1615">VLOOKUP($A1615, TblMedical[], COLUMN(TblMedical[Heart Issues]), FALSE)</f>
        <v>No</v>
      </c>
      <c r="H1615" s="29" t="str" cm="1">
        <f t="array" ref="H1615">VLOOKUP($A1615, TblMedical[], COLUMN(TblMedical[Any Transplants]), FALSE)</f>
        <v>No</v>
      </c>
      <c r="I1615" s="29" t="str" cm="1">
        <f t="array" ref="I1615">VLOOKUP($A1615, TblMedical[], COLUMN(TblMedical[Cancer history]), FALSE)</f>
        <v>No</v>
      </c>
      <c r="J1615" s="29">
        <f>VLOOKUP($A1615, TblMedical[], 9, FALSE)</f>
        <v>1</v>
      </c>
      <c r="K1615" s="29" t="str" cm="1">
        <f t="array" ref="K1615">VLOOKUP($A1615, TblMedical[], COLUMN(TblMedical[Smoker]), FALSE)</f>
        <v>No</v>
      </c>
      <c r="L1615" s="29" t="str" cm="1">
        <f t="array" ref="L1615">VLOOKUP($A1615, TblMedical[], COLUMN(TblMedical[Weight Status]), FALSE)</f>
        <v>Normal Weight</v>
      </c>
      <c r="M1615" s="29" t="str" cm="1">
        <f t="array" ref="M1615">VLOOKUP($A1615, TblMedical[], COLUMN(TblMedical[Diabetes Status]), FALSE)</f>
        <v>Normal</v>
      </c>
      <c r="N1615" s="30" cm="1">
        <f t="array" ref="N1615">VLOOKUP($A1615, TblHospital[], COLUMN(TblHospital[DateofBirth]), FALSE)</f>
        <v>30961</v>
      </c>
      <c r="O1615" s="35" t="str" cm="1">
        <f t="array" ref="O1615">VLOOKUP($A1615, TblHospital[], COLUMN(TblHospital[Hospital tier]), FALSE)</f>
        <v>tier - 2</v>
      </c>
      <c r="P1615" s="35" t="str" cm="1">
        <f t="array" ref="P1615">VLOOKUP($A1615, TblHospital[], COLUMN(TblHospital[City tier]), FALSE)</f>
        <v>tier - 1</v>
      </c>
      <c r="Q1615" s="35" t="str" cm="1">
        <f t="array" ref="Q1615">VLOOKUP($A1615, TblHospital[],COLUMN(TblHospital[State ID]), FALSE)</f>
        <v>R1013</v>
      </c>
      <c r="R1615" s="31"/>
      <c r="S1615" s="31"/>
      <c r="T1615" s="31"/>
    </row>
    <row r="1616" spans="1:20" x14ac:dyDescent="0.25">
      <c r="A1616" s="39" t="str">
        <f>TblNames[[#This Row],[Customer ID]]</f>
        <v>Id1615</v>
      </c>
      <c r="B1616" s="29" t="str" cm="1">
        <f t="array" ref="B1616">VLOOKUP($A1616, TblNames[], COLUMN(TblNames[First Name]), FALSE)</f>
        <v>Chris</v>
      </c>
      <c r="C1616" s="29" cm="1">
        <f t="array" ref="C1616">VLOOKUP($A1616, TblMedical[], COLUMN(TblMedical[HBA1C]), FALSE)</f>
        <v>4.34</v>
      </c>
      <c r="D1616" s="34" cm="1">
        <f t="array" ref="D1616">VLOOKUP($A1616, TblHospital[], COLUMN(TblHospital[Charges]), FALSE)</f>
        <v>6159.57</v>
      </c>
      <c r="E1616" s="40" cm="1">
        <f t="array" ref="E1616">VLOOKUP($A1616, TblHospital[], COLUMN(TblHospital[Age]), FALSE)</f>
        <v>37</v>
      </c>
      <c r="F1616" s="29" cm="1">
        <f t="array" ref="F1616">VLOOKUP($A1616, TblMedical[], COLUMN(TblMedical[BMI]), FALSE)</f>
        <v>22.56</v>
      </c>
      <c r="G1616" s="29" t="str" cm="1">
        <f t="array" ref="G1616">VLOOKUP($A1616, TblMedical[], COLUMN(TblMedical[Heart Issues]), FALSE)</f>
        <v>Yes</v>
      </c>
      <c r="H1616" s="29" t="str" cm="1">
        <f t="array" ref="H1616">VLOOKUP($A1616, TblMedical[], COLUMN(TblMedical[Any Transplants]), FALSE)</f>
        <v>No</v>
      </c>
      <c r="I1616" s="29" t="str" cm="1">
        <f t="array" ref="I1616">VLOOKUP($A1616, TblMedical[], COLUMN(TblMedical[Cancer history]), FALSE)</f>
        <v>No</v>
      </c>
      <c r="J1616" s="29">
        <f>VLOOKUP($A1616, TblMedical[], 9, FALSE)</f>
        <v>0</v>
      </c>
      <c r="K1616" s="29" t="str" cm="1">
        <f t="array" ref="K1616">VLOOKUP($A1616, TblMedical[], COLUMN(TblMedical[Smoker]), FALSE)</f>
        <v>No</v>
      </c>
      <c r="L1616" s="29" t="str" cm="1">
        <f t="array" ref="L1616">VLOOKUP($A1616, TblMedical[], COLUMN(TblMedical[Weight Status]), FALSE)</f>
        <v>Normal Weight</v>
      </c>
      <c r="M1616" s="29" t="str" cm="1">
        <f t="array" ref="M1616">VLOOKUP($A1616, TblMedical[], COLUMN(TblMedical[Diabetes Status]), FALSE)</f>
        <v>Normal</v>
      </c>
      <c r="N1616" s="30" cm="1">
        <f t="array" ref="N1616">VLOOKUP($A1616, TblHospital[], COLUMN(TblHospital[DateofBirth]), FALSE)</f>
        <v>31335</v>
      </c>
      <c r="O1616" s="35" t="str" cm="1">
        <f t="array" ref="O1616">VLOOKUP($A1616, TblHospital[], COLUMN(TblHospital[Hospital tier]), FALSE)</f>
        <v>tier - 2</v>
      </c>
      <c r="P1616" s="35" t="str" cm="1">
        <f t="array" ref="P1616">VLOOKUP($A1616, TblHospital[], COLUMN(TblHospital[City tier]), FALSE)</f>
        <v>tier - 1</v>
      </c>
      <c r="Q1616" s="35" t="str" cm="1">
        <f t="array" ref="Q1616">VLOOKUP($A1616, TblHospital[],COLUMN(TblHospital[State ID]), FALSE)</f>
        <v>R1012</v>
      </c>
      <c r="R1616" s="31"/>
      <c r="S1616" s="31"/>
      <c r="T1616" s="31"/>
    </row>
    <row r="1617" spans="1:20" x14ac:dyDescent="0.25">
      <c r="A1617" s="39" t="str">
        <f>TblNames[[#This Row],[Customer ID]]</f>
        <v>Id1616</v>
      </c>
      <c r="B1617" s="29" t="str" cm="1">
        <f t="array" ref="B1617">VLOOKUP($A1617, TblNames[], COLUMN(TblNames[First Name]), FALSE)</f>
        <v>Jennifer A</v>
      </c>
      <c r="C1617" s="29" cm="1">
        <f t="array" ref="C1617">VLOOKUP($A1617, TblMedical[], COLUMN(TblMedical[HBA1C]), FALSE)</f>
        <v>11.85</v>
      </c>
      <c r="D1617" s="34" cm="1">
        <f t="array" ref="D1617">VLOOKUP($A1617, TblHospital[], COLUMN(TblHospital[Charges]), FALSE)</f>
        <v>6152.05</v>
      </c>
      <c r="E1617" s="40" cm="1">
        <f t="array" ref="E1617">VLOOKUP($A1617, TblHospital[], COLUMN(TblHospital[Age]), FALSE)</f>
        <v>49</v>
      </c>
      <c r="F1617" s="29" cm="1">
        <f t="array" ref="F1617">VLOOKUP($A1617, TblMedical[], COLUMN(TblMedical[BMI]), FALSE)</f>
        <v>19.28</v>
      </c>
      <c r="G1617" s="29" t="str" cm="1">
        <f t="array" ref="G1617">VLOOKUP($A1617, TblMedical[], COLUMN(TblMedical[Heart Issues]), FALSE)</f>
        <v>No</v>
      </c>
      <c r="H1617" s="29" t="str" cm="1">
        <f t="array" ref="H1617">VLOOKUP($A1617, TblMedical[], COLUMN(TblMedical[Any Transplants]), FALSE)</f>
        <v>No</v>
      </c>
      <c r="I1617" s="29" t="str" cm="1">
        <f t="array" ref="I1617">VLOOKUP($A1617, TblMedical[], COLUMN(TblMedical[Cancer history]), FALSE)</f>
        <v>No</v>
      </c>
      <c r="J1617" s="29">
        <f>VLOOKUP($A1617, TblMedical[], 9, FALSE)</f>
        <v>2</v>
      </c>
      <c r="K1617" s="29" t="str" cm="1">
        <f t="array" ref="K1617">VLOOKUP($A1617, TblMedical[], COLUMN(TblMedical[Smoker]), FALSE)</f>
        <v>No</v>
      </c>
      <c r="L1617" s="29" t="str" cm="1">
        <f t="array" ref="L1617">VLOOKUP($A1617, TblMedical[], COLUMN(TblMedical[Weight Status]), FALSE)</f>
        <v>Normal Weight</v>
      </c>
      <c r="M1617" s="29" t="str" cm="1">
        <f t="array" ref="M1617">VLOOKUP($A1617, TblMedical[], COLUMN(TblMedical[Diabetes Status]), FALSE)</f>
        <v>Diabetes</v>
      </c>
      <c r="N1617" s="30" cm="1">
        <f t="array" ref="N1617">VLOOKUP($A1617, TblHospital[], COLUMN(TblHospital[DateofBirth]), FALSE)</f>
        <v>26974</v>
      </c>
      <c r="O1617" s="35" t="str" cm="1">
        <f t="array" ref="O1617">VLOOKUP($A1617, TblHospital[], COLUMN(TblHospital[Hospital tier]), FALSE)</f>
        <v>tier - 2</v>
      </c>
      <c r="P1617" s="35" t="str" cm="1">
        <f t="array" ref="P1617">VLOOKUP($A1617, TblHospital[], COLUMN(TblHospital[City tier]), FALSE)</f>
        <v>tier - 3</v>
      </c>
      <c r="Q1617" s="35" t="str" cm="1">
        <f t="array" ref="Q1617">VLOOKUP($A1617, TblHospital[],COLUMN(TblHospital[State ID]), FALSE)</f>
        <v>R1013</v>
      </c>
      <c r="R1617" s="31"/>
      <c r="S1617" s="31"/>
      <c r="T1617" s="31"/>
    </row>
    <row r="1618" spans="1:20" x14ac:dyDescent="0.25">
      <c r="A1618" s="39" t="str">
        <f>TblNames[[#This Row],[Customer ID]]</f>
        <v>Id1617</v>
      </c>
      <c r="B1618" s="29" t="str" cm="1">
        <f t="array" ref="B1618">VLOOKUP($A1618, TblNames[], COLUMN(TblNames[First Name]), FALSE)</f>
        <v>Leif S</v>
      </c>
      <c r="C1618" s="29" cm="1">
        <f t="array" ref="C1618">VLOOKUP($A1618, TblMedical[], COLUMN(TblMedical[HBA1C]), FALSE)</f>
        <v>9.61</v>
      </c>
      <c r="D1618" s="34" cm="1">
        <f t="array" ref="D1618">VLOOKUP($A1618, TblHospital[], COLUMN(TblHospital[Charges]), FALSE)</f>
        <v>6147.12</v>
      </c>
      <c r="E1618" s="40" cm="1">
        <f t="array" ref="E1618">VLOOKUP($A1618, TblHospital[], COLUMN(TblHospital[Age]), FALSE)</f>
        <v>52</v>
      </c>
      <c r="F1618" s="29" cm="1">
        <f t="array" ref="F1618">VLOOKUP($A1618, TblMedical[], COLUMN(TblMedical[BMI]), FALSE)</f>
        <v>15.37</v>
      </c>
      <c r="G1618" s="29" t="str" cm="1">
        <f t="array" ref="G1618">VLOOKUP($A1618, TblMedical[], COLUMN(TblMedical[Heart Issues]), FALSE)</f>
        <v>Yes</v>
      </c>
      <c r="H1618" s="29" t="str" cm="1">
        <f t="array" ref="H1618">VLOOKUP($A1618, TblMedical[], COLUMN(TblMedical[Any Transplants]), FALSE)</f>
        <v>No</v>
      </c>
      <c r="I1618" s="29" t="str" cm="1">
        <f t="array" ref="I1618">VLOOKUP($A1618, TblMedical[], COLUMN(TblMedical[Cancer history]), FALSE)</f>
        <v>No</v>
      </c>
      <c r="J1618" s="29">
        <f>VLOOKUP($A1618, TblMedical[], 9, FALSE)</f>
        <v>2</v>
      </c>
      <c r="K1618" s="29" t="str" cm="1">
        <f t="array" ref="K1618">VLOOKUP($A1618, TblMedical[], COLUMN(TblMedical[Smoker]), FALSE)</f>
        <v>No</v>
      </c>
      <c r="L1618" s="29" t="str" cm="1">
        <f t="array" ref="L1618">VLOOKUP($A1618, TblMedical[], COLUMN(TblMedical[Weight Status]), FALSE)</f>
        <v>Underweight</v>
      </c>
      <c r="M1618" s="29" t="str" cm="1">
        <f t="array" ref="M1618">VLOOKUP($A1618, TblMedical[], COLUMN(TblMedical[Diabetes Status]), FALSE)</f>
        <v>Diabetes</v>
      </c>
      <c r="N1618" s="30" cm="1">
        <f t="array" ref="N1618">VLOOKUP($A1618, TblHospital[], COLUMN(TblHospital[DateofBirth]), FALSE)</f>
        <v>25855</v>
      </c>
      <c r="O1618" s="35" t="str" cm="1">
        <f t="array" ref="O1618">VLOOKUP($A1618, TblHospital[], COLUMN(TblHospital[Hospital tier]), FALSE)</f>
        <v>tier - 2</v>
      </c>
      <c r="P1618" s="35" t="str" cm="1">
        <f t="array" ref="P1618">VLOOKUP($A1618, TblHospital[], COLUMN(TblHospital[City tier]), FALSE)</f>
        <v>tier - 3</v>
      </c>
      <c r="Q1618" s="35" t="str" cm="1">
        <f t="array" ref="Q1618">VLOOKUP($A1618, TblHospital[],COLUMN(TblHospital[State ID]), FALSE)</f>
        <v>R1012</v>
      </c>
      <c r="R1618" s="31"/>
      <c r="S1618" s="31"/>
      <c r="T1618" s="31"/>
    </row>
    <row r="1619" spans="1:20" x14ac:dyDescent="0.25">
      <c r="A1619" s="39" t="str">
        <f>TblNames[[#This Row],[Customer ID]]</f>
        <v>Id1618</v>
      </c>
      <c r="B1619" s="29" t="str" cm="1">
        <f t="array" ref="B1619">VLOOKUP($A1619, TblNames[], COLUMN(TblNames[First Name]), FALSE)</f>
        <v>Stephanie A</v>
      </c>
      <c r="C1619" s="29" cm="1">
        <f t="array" ref="C1619">VLOOKUP($A1619, TblMedical[], COLUMN(TblMedical[HBA1C]), FALSE)</f>
        <v>5.29</v>
      </c>
      <c r="D1619" s="34" cm="1">
        <f t="array" ref="D1619">VLOOKUP($A1619, TblHospital[], COLUMN(TblHospital[Charges]), FALSE)</f>
        <v>6139.14</v>
      </c>
      <c r="E1619" s="40" cm="1">
        <f t="array" ref="E1619">VLOOKUP($A1619, TblHospital[], COLUMN(TblHospital[Age]), FALSE)</f>
        <v>46</v>
      </c>
      <c r="F1619" s="29" cm="1">
        <f t="array" ref="F1619">VLOOKUP($A1619, TblMedical[], COLUMN(TblMedical[BMI]), FALSE)</f>
        <v>18.71</v>
      </c>
      <c r="G1619" s="29" t="str" cm="1">
        <f t="array" ref="G1619">VLOOKUP($A1619, TblMedical[], COLUMN(TblMedical[Heart Issues]), FALSE)</f>
        <v>Yes</v>
      </c>
      <c r="H1619" s="29" t="str" cm="1">
        <f t="array" ref="H1619">VLOOKUP($A1619, TblMedical[], COLUMN(TblMedical[Any Transplants]), FALSE)</f>
        <v>No</v>
      </c>
      <c r="I1619" s="29" t="str" cm="1">
        <f t="array" ref="I1619">VLOOKUP($A1619, TblMedical[], COLUMN(TblMedical[Cancer history]), FALSE)</f>
        <v>No</v>
      </c>
      <c r="J1619" s="29">
        <f>VLOOKUP($A1619, TblMedical[], 9, FALSE)</f>
        <v>0</v>
      </c>
      <c r="K1619" s="29" t="str" cm="1">
        <f t="array" ref="K1619">VLOOKUP($A1619, TblMedical[], COLUMN(TblMedical[Smoker]), FALSE)</f>
        <v>No</v>
      </c>
      <c r="L1619" s="29" t="str" cm="1">
        <f t="array" ref="L1619">VLOOKUP($A1619, TblMedical[], COLUMN(TblMedical[Weight Status]), FALSE)</f>
        <v>Normal Weight</v>
      </c>
      <c r="M1619" s="29" t="str" cm="1">
        <f t="array" ref="M1619">VLOOKUP($A1619, TblMedical[], COLUMN(TblMedical[Diabetes Status]), FALSE)</f>
        <v>Normal</v>
      </c>
      <c r="N1619" s="30" cm="1">
        <f t="array" ref="N1619">VLOOKUP($A1619, TblHospital[], COLUMN(TblHospital[DateofBirth]), FALSE)</f>
        <v>28106</v>
      </c>
      <c r="O1619" s="35" t="str" cm="1">
        <f t="array" ref="O1619">VLOOKUP($A1619, TblHospital[], COLUMN(TblHospital[Hospital tier]), FALSE)</f>
        <v>tier - 2</v>
      </c>
      <c r="P1619" s="35" t="str" cm="1">
        <f t="array" ref="P1619">VLOOKUP($A1619, TblHospital[], COLUMN(TblHospital[City tier]), FALSE)</f>
        <v>tier - 3</v>
      </c>
      <c r="Q1619" s="35" t="str" cm="1">
        <f t="array" ref="Q1619">VLOOKUP($A1619, TblHospital[],COLUMN(TblHospital[State ID]), FALSE)</f>
        <v>R1013</v>
      </c>
      <c r="R1619" s="31"/>
      <c r="S1619" s="31"/>
      <c r="T1619" s="31"/>
    </row>
    <row r="1620" spans="1:20" x14ac:dyDescent="0.25">
      <c r="A1620" s="39" t="str">
        <f>TblNames[[#This Row],[Customer ID]]</f>
        <v>Id1619</v>
      </c>
      <c r="B1620" s="29" t="str" cm="1">
        <f t="array" ref="B1620">VLOOKUP($A1620, TblNames[], COLUMN(TblNames[First Name]), FALSE)</f>
        <v>Bo</v>
      </c>
      <c r="C1620" s="29" cm="1">
        <f t="array" ref="C1620">VLOOKUP($A1620, TblMedical[], COLUMN(TblMedical[HBA1C]), FALSE)</f>
        <v>6.89</v>
      </c>
      <c r="D1620" s="34" cm="1">
        <f t="array" ref="D1620">VLOOKUP($A1620, TblHospital[], COLUMN(TblHospital[Charges]), FALSE)</f>
        <v>6138.58</v>
      </c>
      <c r="E1620" s="40" cm="1">
        <f t="array" ref="E1620">VLOOKUP($A1620, TblHospital[], COLUMN(TblHospital[Age]), FALSE)</f>
        <v>44</v>
      </c>
      <c r="F1620" s="29" cm="1">
        <f t="array" ref="F1620">VLOOKUP($A1620, TblMedical[], COLUMN(TblMedical[BMI]), FALSE)</f>
        <v>20.61</v>
      </c>
      <c r="G1620" s="29" t="str" cm="1">
        <f t="array" ref="G1620">VLOOKUP($A1620, TblMedical[], COLUMN(TblMedical[Heart Issues]), FALSE)</f>
        <v>No</v>
      </c>
      <c r="H1620" s="29" t="str" cm="1">
        <f t="array" ref="H1620">VLOOKUP($A1620, TblMedical[], COLUMN(TblMedical[Any Transplants]), FALSE)</f>
        <v>No</v>
      </c>
      <c r="I1620" s="29" t="str" cm="1">
        <f t="array" ref="I1620">VLOOKUP($A1620, TblMedical[], COLUMN(TblMedical[Cancer history]), FALSE)</f>
        <v>No</v>
      </c>
      <c r="J1620" s="29">
        <f>VLOOKUP($A1620, TblMedical[], 9, FALSE)</f>
        <v>0</v>
      </c>
      <c r="K1620" s="29" t="str" cm="1">
        <f t="array" ref="K1620">VLOOKUP($A1620, TblMedical[], COLUMN(TblMedical[Smoker]), FALSE)</f>
        <v>No</v>
      </c>
      <c r="L1620" s="29" t="str" cm="1">
        <f t="array" ref="L1620">VLOOKUP($A1620, TblMedical[], COLUMN(TblMedical[Weight Status]), FALSE)</f>
        <v>Normal Weight</v>
      </c>
      <c r="M1620" s="29" t="str" cm="1">
        <f t="array" ref="M1620">VLOOKUP($A1620, TblMedical[], COLUMN(TblMedical[Diabetes Status]), FALSE)</f>
        <v>Prediabetes</v>
      </c>
      <c r="N1620" s="30" cm="1">
        <f t="array" ref="N1620">VLOOKUP($A1620, TblHospital[], COLUMN(TblHospital[DateofBirth]), FALSE)</f>
        <v>28738</v>
      </c>
      <c r="O1620" s="35" t="str" cm="1">
        <f t="array" ref="O1620">VLOOKUP($A1620, TblHospital[], COLUMN(TblHospital[Hospital tier]), FALSE)</f>
        <v>tier - 2</v>
      </c>
      <c r="P1620" s="35" t="str" cm="1">
        <f t="array" ref="P1620">VLOOKUP($A1620, TblHospital[], COLUMN(TblHospital[City tier]), FALSE)</f>
        <v>tier - 1</v>
      </c>
      <c r="Q1620" s="35" t="str" cm="1">
        <f t="array" ref="Q1620">VLOOKUP($A1620, TblHospital[],COLUMN(TblHospital[State ID]), FALSE)</f>
        <v>R1013</v>
      </c>
      <c r="R1620" s="31"/>
      <c r="S1620" s="31"/>
      <c r="T1620" s="31"/>
    </row>
    <row r="1621" spans="1:20" x14ac:dyDescent="0.25">
      <c r="A1621" s="39" t="str">
        <f>TblNames[[#This Row],[Customer ID]]</f>
        <v>Id1620</v>
      </c>
      <c r="B1621" s="29" t="str" cm="1">
        <f t="array" ref="B1621">VLOOKUP($A1621, TblNames[], COLUMN(TblNames[First Name]), FALSE)</f>
        <v>Leah</v>
      </c>
      <c r="C1621" s="29" cm="1">
        <f t="array" ref="C1621">VLOOKUP($A1621, TblMedical[], COLUMN(TblMedical[HBA1C]), FALSE)</f>
        <v>4.57</v>
      </c>
      <c r="D1621" s="34" cm="1">
        <f t="array" ref="D1621">VLOOKUP($A1621, TblHospital[], COLUMN(TblHospital[Charges]), FALSE)</f>
        <v>6138.5</v>
      </c>
      <c r="E1621" s="40" cm="1">
        <f t="array" ref="E1621">VLOOKUP($A1621, TblHospital[], COLUMN(TblHospital[Age]), FALSE)</f>
        <v>53</v>
      </c>
      <c r="F1621" s="29" cm="1">
        <f t="array" ref="F1621">VLOOKUP($A1621, TblMedical[], COLUMN(TblMedical[BMI]), FALSE)</f>
        <v>15.99</v>
      </c>
      <c r="G1621" s="29" t="str" cm="1">
        <f t="array" ref="G1621">VLOOKUP($A1621, TblMedical[], COLUMN(TblMedical[Heart Issues]), FALSE)</f>
        <v>Yes</v>
      </c>
      <c r="H1621" s="29" t="str" cm="1">
        <f t="array" ref="H1621">VLOOKUP($A1621, TblMedical[], COLUMN(TblMedical[Any Transplants]), FALSE)</f>
        <v>No</v>
      </c>
      <c r="I1621" s="29" t="str" cm="1">
        <f t="array" ref="I1621">VLOOKUP($A1621, TblMedical[], COLUMN(TblMedical[Cancer history]), FALSE)</f>
        <v>Yes</v>
      </c>
      <c r="J1621" s="29">
        <f>VLOOKUP($A1621, TblMedical[], 9, FALSE)</f>
        <v>1</v>
      </c>
      <c r="K1621" s="29" t="str" cm="1">
        <f t="array" ref="K1621">VLOOKUP($A1621, TblMedical[], COLUMN(TblMedical[Smoker]), FALSE)</f>
        <v>No</v>
      </c>
      <c r="L1621" s="29" t="str" cm="1">
        <f t="array" ref="L1621">VLOOKUP($A1621, TblMedical[], COLUMN(TblMedical[Weight Status]), FALSE)</f>
        <v>Underweight</v>
      </c>
      <c r="M1621" s="29" t="str" cm="1">
        <f t="array" ref="M1621">VLOOKUP($A1621, TblMedical[], COLUMN(TblMedical[Diabetes Status]), FALSE)</f>
        <v>Normal</v>
      </c>
      <c r="N1621" s="30" cm="1">
        <f t="array" ref="N1621">VLOOKUP($A1621, TblHospital[], COLUMN(TblHospital[DateofBirth]), FALSE)</f>
        <v>25516</v>
      </c>
      <c r="O1621" s="35" t="str" cm="1">
        <f t="array" ref="O1621">VLOOKUP($A1621, TblHospital[], COLUMN(TblHospital[Hospital tier]), FALSE)</f>
        <v>tier - 2</v>
      </c>
      <c r="P1621" s="35" t="str" cm="1">
        <f t="array" ref="P1621">VLOOKUP($A1621, TblHospital[], COLUMN(TblHospital[City tier]), FALSE)</f>
        <v>tier - 2</v>
      </c>
      <c r="Q1621" s="35" t="str" cm="1">
        <f t="array" ref="Q1621">VLOOKUP($A1621, TblHospital[],COLUMN(TblHospital[State ID]), FALSE)</f>
        <v>R1011</v>
      </c>
      <c r="R1621" s="31"/>
      <c r="S1621" s="31"/>
      <c r="T1621" s="31"/>
    </row>
    <row r="1622" spans="1:20" x14ac:dyDescent="0.25">
      <c r="A1622" s="39" t="str">
        <f>TblNames[[#This Row],[Customer ID]]</f>
        <v>Id1621</v>
      </c>
      <c r="B1622" s="29" t="str" cm="1">
        <f t="array" ref="B1622">VLOOKUP($A1622, TblNames[], COLUMN(TblNames[First Name]), FALSE)</f>
        <v>Kara Lynne</v>
      </c>
      <c r="C1622" s="29" cm="1">
        <f t="array" ref="C1622">VLOOKUP($A1622, TblMedical[], COLUMN(TblMedical[HBA1C]), FALSE)</f>
        <v>4.32</v>
      </c>
      <c r="D1622" s="34" cm="1">
        <f t="array" ref="D1622">VLOOKUP($A1622, TblHospital[], COLUMN(TblHospital[Charges]), FALSE)</f>
        <v>6128.8</v>
      </c>
      <c r="E1622" s="40" cm="1">
        <f t="array" ref="E1622">VLOOKUP($A1622, TblHospital[], COLUMN(TblHospital[Age]), FALSE)</f>
        <v>32</v>
      </c>
      <c r="F1622" s="29" cm="1">
        <f t="array" ref="F1622">VLOOKUP($A1622, TblMedical[], COLUMN(TblMedical[BMI]), FALSE)</f>
        <v>33.155000000000001</v>
      </c>
      <c r="G1622" s="29" t="str" cm="1">
        <f t="array" ref="G1622">VLOOKUP($A1622, TblMedical[], COLUMN(TblMedical[Heart Issues]), FALSE)</f>
        <v>No</v>
      </c>
      <c r="H1622" s="29" t="str" cm="1">
        <f t="array" ref="H1622">VLOOKUP($A1622, TblMedical[], COLUMN(TblMedical[Any Transplants]), FALSE)</f>
        <v>No</v>
      </c>
      <c r="I1622" s="29" t="str" cm="1">
        <f t="array" ref="I1622">VLOOKUP($A1622, TblMedical[], COLUMN(TblMedical[Cancer history]), FALSE)</f>
        <v>No</v>
      </c>
      <c r="J1622" s="29">
        <f>VLOOKUP($A1622, TblMedical[], 9, FALSE)</f>
        <v>0</v>
      </c>
      <c r="K1622" s="29" t="str" cm="1">
        <f t="array" ref="K1622">VLOOKUP($A1622, TblMedical[], COLUMN(TblMedical[Smoker]), FALSE)</f>
        <v>No</v>
      </c>
      <c r="L1622" s="29" t="str" cm="1">
        <f t="array" ref="L1622">VLOOKUP($A1622, TblMedical[], COLUMN(TblMedical[Weight Status]), FALSE)</f>
        <v>Obesity</v>
      </c>
      <c r="M1622" s="29" t="str" cm="1">
        <f t="array" ref="M1622">VLOOKUP($A1622, TblMedical[], COLUMN(TblMedical[Diabetes Status]), FALSE)</f>
        <v>Normal</v>
      </c>
      <c r="N1622" s="30" cm="1">
        <f t="array" ref="N1622">VLOOKUP($A1622, TblHospital[], COLUMN(TblHospital[DateofBirth]), FALSE)</f>
        <v>33103</v>
      </c>
      <c r="O1622" s="35" t="str" cm="1">
        <f t="array" ref="O1622">VLOOKUP($A1622, TblHospital[], COLUMN(TblHospital[Hospital tier]), FALSE)</f>
        <v>tier - 2</v>
      </c>
      <c r="P1622" s="35" t="str" cm="1">
        <f t="array" ref="P1622">VLOOKUP($A1622, TblHospital[], COLUMN(TblHospital[City tier]), FALSE)</f>
        <v>tier - 3</v>
      </c>
      <c r="Q1622" s="35" t="str" cm="1">
        <f t="array" ref="Q1622">VLOOKUP($A1622, TblHospital[],COLUMN(TblHospital[State ID]), FALSE)</f>
        <v>R1012</v>
      </c>
      <c r="R1622" s="31"/>
      <c r="S1622" s="31"/>
      <c r="T1622" s="31"/>
    </row>
    <row r="1623" spans="1:20" x14ac:dyDescent="0.25">
      <c r="A1623" s="39" t="str">
        <f>TblNames[[#This Row],[Customer ID]]</f>
        <v>Id1622</v>
      </c>
      <c r="B1623" s="29" t="str" cm="1">
        <f t="array" ref="B1623">VLOOKUP($A1623, TblNames[], COLUMN(TblNames[First Name]), FALSE)</f>
        <v>Jeffrey</v>
      </c>
      <c r="C1623" s="29" cm="1">
        <f t="array" ref="C1623">VLOOKUP($A1623, TblMedical[], COLUMN(TblMedical[HBA1C]), FALSE)</f>
        <v>5.57</v>
      </c>
      <c r="D1623" s="34" cm="1">
        <f t="array" ref="D1623">VLOOKUP($A1623, TblHospital[], COLUMN(TblHospital[Charges]), FALSE)</f>
        <v>6123.57</v>
      </c>
      <c r="E1623" s="40" cm="1">
        <f t="array" ref="E1623">VLOOKUP($A1623, TblHospital[], COLUMN(TblHospital[Age]), FALSE)</f>
        <v>39</v>
      </c>
      <c r="F1623" s="29" cm="1">
        <f t="array" ref="F1623">VLOOKUP($A1623, TblMedical[], COLUMN(TblMedical[BMI]), FALSE)</f>
        <v>26.22</v>
      </c>
      <c r="G1623" s="29" t="str" cm="1">
        <f t="array" ref="G1623">VLOOKUP($A1623, TblMedical[], COLUMN(TblMedical[Heart Issues]), FALSE)</f>
        <v>Yes</v>
      </c>
      <c r="H1623" s="29" t="str" cm="1">
        <f t="array" ref="H1623">VLOOKUP($A1623, TblMedical[], COLUMN(TblMedical[Any Transplants]), FALSE)</f>
        <v>No</v>
      </c>
      <c r="I1623" s="29" t="str" cm="1">
        <f t="array" ref="I1623">VLOOKUP($A1623, TblMedical[], COLUMN(TblMedical[Cancer history]), FALSE)</f>
        <v>Yes</v>
      </c>
      <c r="J1623" s="29">
        <f>VLOOKUP($A1623, TblMedical[], 9, FALSE)</f>
        <v>1</v>
      </c>
      <c r="K1623" s="29" t="str" cm="1">
        <f t="array" ref="K1623">VLOOKUP($A1623, TblMedical[], COLUMN(TblMedical[Smoker]), FALSE)</f>
        <v>No</v>
      </c>
      <c r="L1623" s="29" t="str" cm="1">
        <f t="array" ref="L1623">VLOOKUP($A1623, TblMedical[], COLUMN(TblMedical[Weight Status]), FALSE)</f>
        <v>Overweight</v>
      </c>
      <c r="M1623" s="29" t="str" cm="1">
        <f t="array" ref="M1623">VLOOKUP($A1623, TblMedical[], COLUMN(TblMedical[Diabetes Status]), FALSE)</f>
        <v>Normal</v>
      </c>
      <c r="N1623" s="30" cm="1">
        <f t="array" ref="N1623">VLOOKUP($A1623, TblHospital[], COLUMN(TblHospital[DateofBirth]), FALSE)</f>
        <v>30636</v>
      </c>
      <c r="O1623" s="35" t="str" cm="1">
        <f t="array" ref="O1623">VLOOKUP($A1623, TblHospital[], COLUMN(TblHospital[Hospital tier]), FALSE)</f>
        <v>tier - 3</v>
      </c>
      <c r="P1623" s="35" t="str" cm="1">
        <f t="array" ref="P1623">VLOOKUP($A1623, TblHospital[], COLUMN(TblHospital[City tier]), FALSE)</f>
        <v>tier - 2</v>
      </c>
      <c r="Q1623" s="35" t="str" cm="1">
        <f t="array" ref="Q1623">VLOOKUP($A1623, TblHospital[],COLUMN(TblHospital[State ID]), FALSE)</f>
        <v>R1012</v>
      </c>
      <c r="R1623" s="31"/>
      <c r="S1623" s="31"/>
      <c r="T1623" s="31"/>
    </row>
    <row r="1624" spans="1:20" x14ac:dyDescent="0.25">
      <c r="A1624" s="39" t="str">
        <f>TblNames[[#This Row],[Customer ID]]</f>
        <v>Id1623</v>
      </c>
      <c r="B1624" s="29" t="str" cm="1">
        <f t="array" ref="B1624">VLOOKUP($A1624, TblNames[], COLUMN(TblNames[First Name]), FALSE)</f>
        <v>Justin</v>
      </c>
      <c r="C1624" s="29" cm="1">
        <f t="array" ref="C1624">VLOOKUP($A1624, TblMedical[], COLUMN(TblMedical[HBA1C]), FALSE)</f>
        <v>5.26</v>
      </c>
      <c r="D1624" s="34" cm="1">
        <f t="array" ref="D1624">VLOOKUP($A1624, TblHospital[], COLUMN(TblHospital[Charges]), FALSE)</f>
        <v>6117.49</v>
      </c>
      <c r="E1624" s="40" cm="1">
        <f t="array" ref="E1624">VLOOKUP($A1624, TblHospital[], COLUMN(TblHospital[Age]), FALSE)</f>
        <v>39</v>
      </c>
      <c r="F1624" s="29" cm="1">
        <f t="array" ref="F1624">VLOOKUP($A1624, TblMedical[], COLUMN(TblMedical[BMI]), FALSE)</f>
        <v>21.85</v>
      </c>
      <c r="G1624" s="29" t="str" cm="1">
        <f t="array" ref="G1624">VLOOKUP($A1624, TblMedical[], COLUMN(TblMedical[Heart Issues]), FALSE)</f>
        <v>Yes</v>
      </c>
      <c r="H1624" s="29" t="str" cm="1">
        <f t="array" ref="H1624">VLOOKUP($A1624, TblMedical[], COLUMN(TblMedical[Any Transplants]), FALSE)</f>
        <v>No</v>
      </c>
      <c r="I1624" s="29" t="str" cm="1">
        <f t="array" ref="I1624">VLOOKUP($A1624, TblMedical[], COLUMN(TblMedical[Cancer history]), FALSE)</f>
        <v>Yes</v>
      </c>
      <c r="J1624" s="29">
        <f>VLOOKUP($A1624, TblMedical[], 9, FALSE)</f>
        <v>1</v>
      </c>
      <c r="K1624" s="29" t="str" cm="1">
        <f t="array" ref="K1624">VLOOKUP($A1624, TblMedical[], COLUMN(TblMedical[Smoker]), FALSE)</f>
        <v>No</v>
      </c>
      <c r="L1624" s="29" t="str" cm="1">
        <f t="array" ref="L1624">VLOOKUP($A1624, TblMedical[], COLUMN(TblMedical[Weight Status]), FALSE)</f>
        <v>Normal Weight</v>
      </c>
      <c r="M1624" s="29" t="str" cm="1">
        <f t="array" ref="M1624">VLOOKUP($A1624, TblMedical[], COLUMN(TblMedical[Diabetes Status]), FALSE)</f>
        <v>Normal</v>
      </c>
      <c r="N1624" s="30" cm="1">
        <f t="array" ref="N1624">VLOOKUP($A1624, TblHospital[], COLUMN(TblHospital[DateofBirth]), FALSE)</f>
        <v>30539</v>
      </c>
      <c r="O1624" s="35" t="str" cm="1">
        <f t="array" ref="O1624">VLOOKUP($A1624, TblHospital[], COLUMN(TblHospital[Hospital tier]), FALSE)</f>
        <v>tier - 2</v>
      </c>
      <c r="P1624" s="35" t="str" cm="1">
        <f t="array" ref="P1624">VLOOKUP($A1624, TblHospital[], COLUMN(TblHospital[City tier]), FALSE)</f>
        <v>tier - 3</v>
      </c>
      <c r="Q1624" s="35" t="str" cm="1">
        <f t="array" ref="Q1624">VLOOKUP($A1624, TblHospital[],COLUMN(TblHospital[State ID]), FALSE)</f>
        <v>R1012</v>
      </c>
      <c r="R1624" s="31"/>
      <c r="S1624" s="31"/>
      <c r="T1624" s="31"/>
    </row>
    <row r="1625" spans="1:20" x14ac:dyDescent="0.25">
      <c r="A1625" s="39" t="str">
        <f>TblNames[[#This Row],[Customer ID]]</f>
        <v>Id1624</v>
      </c>
      <c r="B1625" s="29" t="str" cm="1">
        <f t="array" ref="B1625">VLOOKUP($A1625, TblNames[], COLUMN(TblNames[First Name]), FALSE)</f>
        <v>Emily</v>
      </c>
      <c r="C1625" s="29" cm="1">
        <f t="array" ref="C1625">VLOOKUP($A1625, TblMedical[], COLUMN(TblMedical[HBA1C]), FALSE)</f>
        <v>6.25</v>
      </c>
      <c r="D1625" s="34" cm="1">
        <f t="array" ref="D1625">VLOOKUP($A1625, TblHospital[], COLUMN(TblHospital[Charges]), FALSE)</f>
        <v>6113.23</v>
      </c>
      <c r="E1625" s="40" cm="1">
        <f t="array" ref="E1625">VLOOKUP($A1625, TblHospital[], COLUMN(TblHospital[Age]), FALSE)</f>
        <v>32</v>
      </c>
      <c r="F1625" s="29" cm="1">
        <f t="array" ref="F1625">VLOOKUP($A1625, TblMedical[], COLUMN(TblMedical[BMI]), FALSE)</f>
        <v>30.495000000000001</v>
      </c>
      <c r="G1625" s="29" t="str" cm="1">
        <f t="array" ref="G1625">VLOOKUP($A1625, TblMedical[], COLUMN(TblMedical[Heart Issues]), FALSE)</f>
        <v>No</v>
      </c>
      <c r="H1625" s="29" t="str" cm="1">
        <f t="array" ref="H1625">VLOOKUP($A1625, TblMedical[], COLUMN(TblMedical[Any Transplants]), FALSE)</f>
        <v>No</v>
      </c>
      <c r="I1625" s="29" t="str" cm="1">
        <f t="array" ref="I1625">VLOOKUP($A1625, TblMedical[], COLUMN(TblMedical[Cancer history]), FALSE)</f>
        <v>No</v>
      </c>
      <c r="J1625" s="29">
        <f>VLOOKUP($A1625, TblMedical[], 9, FALSE)</f>
        <v>0</v>
      </c>
      <c r="K1625" s="29" t="str" cm="1">
        <f t="array" ref="K1625">VLOOKUP($A1625, TblMedical[], COLUMN(TblMedical[Smoker]), FALSE)</f>
        <v>No</v>
      </c>
      <c r="L1625" s="29" t="str" cm="1">
        <f t="array" ref="L1625">VLOOKUP($A1625, TblMedical[], COLUMN(TblMedical[Weight Status]), FALSE)</f>
        <v>Obesity</v>
      </c>
      <c r="M1625" s="29" t="str" cm="1">
        <f t="array" ref="M1625">VLOOKUP($A1625, TblMedical[], COLUMN(TblMedical[Diabetes Status]), FALSE)</f>
        <v>Prediabetes</v>
      </c>
      <c r="N1625" s="30" cm="1">
        <f t="array" ref="N1625">VLOOKUP($A1625, TblHospital[], COLUMN(TblHospital[DateofBirth]), FALSE)</f>
        <v>33444</v>
      </c>
      <c r="O1625" s="35" t="str" cm="1">
        <f t="array" ref="O1625">VLOOKUP($A1625, TblHospital[], COLUMN(TblHospital[Hospital tier]), FALSE)</f>
        <v>tier - 2</v>
      </c>
      <c r="P1625" s="35" t="str" cm="1">
        <f t="array" ref="P1625">VLOOKUP($A1625, TblHospital[], COLUMN(TblHospital[City tier]), FALSE)</f>
        <v>tier - 2</v>
      </c>
      <c r="Q1625" s="35" t="str" cm="1">
        <f t="array" ref="Q1625">VLOOKUP($A1625, TblHospital[],COLUMN(TblHospital[State ID]), FALSE)</f>
        <v>R1024</v>
      </c>
      <c r="R1625" s="31"/>
      <c r="S1625" s="31"/>
      <c r="T1625" s="31"/>
    </row>
    <row r="1626" spans="1:20" x14ac:dyDescent="0.25">
      <c r="A1626" s="39" t="str">
        <f>TblNames[[#This Row],[Customer ID]]</f>
        <v>Id1625</v>
      </c>
      <c r="B1626" s="29" t="str" cm="1">
        <f t="array" ref="B1626">VLOOKUP($A1626, TblNames[], COLUMN(TblNames[First Name]), FALSE)</f>
        <v>Rebecca</v>
      </c>
      <c r="C1626" s="29" cm="1">
        <f t="array" ref="C1626">VLOOKUP($A1626, TblMedical[], COLUMN(TblMedical[HBA1C]), FALSE)</f>
        <v>5.67</v>
      </c>
      <c r="D1626" s="34" cm="1">
        <f t="array" ref="D1626">VLOOKUP($A1626, TblHospital[], COLUMN(TblHospital[Charges]), FALSE)</f>
        <v>6112.35</v>
      </c>
      <c r="E1626" s="40" cm="1">
        <f t="array" ref="E1626">VLOOKUP($A1626, TblHospital[], COLUMN(TblHospital[Age]), FALSE)</f>
        <v>38</v>
      </c>
      <c r="F1626" s="29" cm="1">
        <f t="array" ref="F1626">VLOOKUP($A1626, TblMedical[], COLUMN(TblMedical[BMI]), FALSE)</f>
        <v>34.104999999999997</v>
      </c>
      <c r="G1626" s="29" t="str" cm="1">
        <f t="array" ref="G1626">VLOOKUP($A1626, TblMedical[], COLUMN(TblMedical[Heart Issues]), FALSE)</f>
        <v>Yes</v>
      </c>
      <c r="H1626" s="29" t="str" cm="1">
        <f t="array" ref="H1626">VLOOKUP($A1626, TblMedical[], COLUMN(TblMedical[Any Transplants]), FALSE)</f>
        <v>No</v>
      </c>
      <c r="I1626" s="29" t="str" cm="1">
        <f t="array" ref="I1626">VLOOKUP($A1626, TblMedical[], COLUMN(TblMedical[Cancer history]), FALSE)</f>
        <v>No</v>
      </c>
      <c r="J1626" s="29">
        <f>VLOOKUP($A1626, TblMedical[], 9, FALSE)</f>
        <v>0</v>
      </c>
      <c r="K1626" s="29" t="str" cm="1">
        <f t="array" ref="K1626">VLOOKUP($A1626, TblMedical[], COLUMN(TblMedical[Smoker]), FALSE)</f>
        <v>No</v>
      </c>
      <c r="L1626" s="29" t="str" cm="1">
        <f t="array" ref="L1626">VLOOKUP($A1626, TblMedical[], COLUMN(TblMedical[Weight Status]), FALSE)</f>
        <v>Obesity</v>
      </c>
      <c r="M1626" s="29" t="str" cm="1">
        <f t="array" ref="M1626">VLOOKUP($A1626, TblMedical[], COLUMN(TblMedical[Diabetes Status]), FALSE)</f>
        <v>Normal</v>
      </c>
      <c r="N1626" s="30" cm="1">
        <f t="array" ref="N1626">VLOOKUP($A1626, TblHospital[], COLUMN(TblHospital[DateofBirth]), FALSE)</f>
        <v>31249</v>
      </c>
      <c r="O1626" s="35" t="str" cm="1">
        <f t="array" ref="O1626">VLOOKUP($A1626, TblHospital[], COLUMN(TblHospital[Hospital tier]), FALSE)</f>
        <v>tier - 2</v>
      </c>
      <c r="P1626" s="35" t="str" cm="1">
        <f t="array" ref="P1626">VLOOKUP($A1626, TblHospital[], COLUMN(TblHospital[City tier]), FALSE)</f>
        <v>tier - 1</v>
      </c>
      <c r="Q1626" s="35" t="str" cm="1">
        <f t="array" ref="Q1626">VLOOKUP($A1626, TblHospital[],COLUMN(TblHospital[State ID]), FALSE)</f>
        <v>R1012</v>
      </c>
      <c r="R1626" s="31"/>
      <c r="S1626" s="31"/>
      <c r="T1626" s="31"/>
    </row>
    <row r="1627" spans="1:20" x14ac:dyDescent="0.25">
      <c r="A1627" s="39" t="str">
        <f>TblNames[[#This Row],[Customer ID]]</f>
        <v>Id1626</v>
      </c>
      <c r="B1627" s="29" t="str" cm="1">
        <f t="array" ref="B1627">VLOOKUP($A1627, TblNames[], COLUMN(TblNames[First Name]), FALSE)</f>
        <v>Allie</v>
      </c>
      <c r="C1627" s="29" cm="1">
        <f t="array" ref="C1627">VLOOKUP($A1627, TblMedical[], COLUMN(TblMedical[HBA1C]), FALSE)</f>
        <v>4.42</v>
      </c>
      <c r="D1627" s="34" cm="1">
        <f t="array" ref="D1627">VLOOKUP($A1627, TblHospital[], COLUMN(TblHospital[Charges]), FALSE)</f>
        <v>6111.95</v>
      </c>
      <c r="E1627" s="40" cm="1">
        <f t="array" ref="E1627">VLOOKUP($A1627, TblHospital[], COLUMN(TblHospital[Age]), FALSE)</f>
        <v>27</v>
      </c>
      <c r="F1627" s="29" cm="1">
        <f t="array" ref="F1627">VLOOKUP($A1627, TblMedical[], COLUMN(TblMedical[BMI]), FALSE)</f>
        <v>32.770000000000003</v>
      </c>
      <c r="G1627" s="29" t="str" cm="1">
        <f t="array" ref="G1627">VLOOKUP($A1627, TblMedical[], COLUMN(TblMedical[Heart Issues]), FALSE)</f>
        <v>Yes</v>
      </c>
      <c r="H1627" s="29" t="str" cm="1">
        <f t="array" ref="H1627">VLOOKUP($A1627, TblMedical[], COLUMN(TblMedical[Any Transplants]), FALSE)</f>
        <v>No</v>
      </c>
      <c r="I1627" s="29" t="str" cm="1">
        <f t="array" ref="I1627">VLOOKUP($A1627, TblMedical[], COLUMN(TblMedical[Cancer history]), FALSE)</f>
        <v>No</v>
      </c>
      <c r="J1627" s="29">
        <f>VLOOKUP($A1627, TblMedical[], 9, FALSE)</f>
        <v>1</v>
      </c>
      <c r="K1627" s="29" t="str" cm="1">
        <f t="array" ref="K1627">VLOOKUP($A1627, TblMedical[], COLUMN(TblMedical[Smoker]), FALSE)</f>
        <v>No</v>
      </c>
      <c r="L1627" s="29" t="str" cm="1">
        <f t="array" ref="L1627">VLOOKUP($A1627, TblMedical[], COLUMN(TblMedical[Weight Status]), FALSE)</f>
        <v>Obesity</v>
      </c>
      <c r="M1627" s="29" t="str" cm="1">
        <f t="array" ref="M1627">VLOOKUP($A1627, TblMedical[], COLUMN(TblMedical[Diabetes Status]), FALSE)</f>
        <v>Normal</v>
      </c>
      <c r="N1627" s="30" cm="1">
        <f t="array" ref="N1627">VLOOKUP($A1627, TblHospital[], COLUMN(TblHospital[DateofBirth]), FALSE)</f>
        <v>34951</v>
      </c>
      <c r="O1627" s="35" t="str" cm="1">
        <f t="array" ref="O1627">VLOOKUP($A1627, TblHospital[], COLUMN(TblHospital[Hospital tier]), FALSE)</f>
        <v>tier - 2</v>
      </c>
      <c r="P1627" s="35" t="str" cm="1">
        <f t="array" ref="P1627">VLOOKUP($A1627, TblHospital[], COLUMN(TblHospital[City tier]), FALSE)</f>
        <v>tier - 3</v>
      </c>
      <c r="Q1627" s="35" t="str" cm="1">
        <f t="array" ref="Q1627">VLOOKUP($A1627, TblHospital[],COLUMN(TblHospital[State ID]), FALSE)</f>
        <v>R1026</v>
      </c>
      <c r="R1627" s="31"/>
      <c r="S1627" s="31"/>
      <c r="T1627" s="31"/>
    </row>
    <row r="1628" spans="1:20" x14ac:dyDescent="0.25">
      <c r="A1628" s="39" t="str">
        <f>TblNames[[#This Row],[Customer ID]]</f>
        <v>Id1627</v>
      </c>
      <c r="B1628" s="29" t="str" cm="1">
        <f t="array" ref="B1628">VLOOKUP($A1628, TblNames[], COLUMN(TblNames[First Name]), FALSE)</f>
        <v>Trasi</v>
      </c>
      <c r="C1628" s="29" cm="1">
        <f t="array" ref="C1628">VLOOKUP($A1628, TblMedical[], COLUMN(TblMedical[HBA1C]), FALSE)</f>
        <v>11.75</v>
      </c>
      <c r="D1628" s="34" cm="1">
        <f t="array" ref="D1628">VLOOKUP($A1628, TblHospital[], COLUMN(TblHospital[Charges]), FALSE)</f>
        <v>6098.38</v>
      </c>
      <c r="E1628" s="40" cm="1">
        <f t="array" ref="E1628">VLOOKUP($A1628, TblHospital[], COLUMN(TblHospital[Age]), FALSE)</f>
        <v>53</v>
      </c>
      <c r="F1628" s="29" cm="1">
        <f t="array" ref="F1628">VLOOKUP($A1628, TblMedical[], COLUMN(TblMedical[BMI]), FALSE)</f>
        <v>16.850000000000001</v>
      </c>
      <c r="G1628" s="29" t="str" cm="1">
        <f t="array" ref="G1628">VLOOKUP($A1628, TblMedical[], COLUMN(TblMedical[Heart Issues]), FALSE)</f>
        <v>Yes</v>
      </c>
      <c r="H1628" s="29" t="str" cm="1">
        <f t="array" ref="H1628">VLOOKUP($A1628, TblMedical[], COLUMN(TblMedical[Any Transplants]), FALSE)</f>
        <v>No</v>
      </c>
      <c r="I1628" s="29" t="str" cm="1">
        <f t="array" ref="I1628">VLOOKUP($A1628, TblMedical[], COLUMN(TblMedical[Cancer history]), FALSE)</f>
        <v>No</v>
      </c>
      <c r="J1628" s="29">
        <f>VLOOKUP($A1628, TblMedical[], 9, FALSE)</f>
        <v>2</v>
      </c>
      <c r="K1628" s="29" t="str" cm="1">
        <f t="array" ref="K1628">VLOOKUP($A1628, TblMedical[], COLUMN(TblMedical[Smoker]), FALSE)</f>
        <v>No</v>
      </c>
      <c r="L1628" s="29" t="str" cm="1">
        <f t="array" ref="L1628">VLOOKUP($A1628, TblMedical[], COLUMN(TblMedical[Weight Status]), FALSE)</f>
        <v>Underweight</v>
      </c>
      <c r="M1628" s="29" t="str" cm="1">
        <f t="array" ref="M1628">VLOOKUP($A1628, TblMedical[], COLUMN(TblMedical[Diabetes Status]), FALSE)</f>
        <v>Diabetes</v>
      </c>
      <c r="N1628" s="30" cm="1">
        <f t="array" ref="N1628">VLOOKUP($A1628, TblHospital[], COLUMN(TblHospital[DateofBirth]), FALSE)</f>
        <v>25728</v>
      </c>
      <c r="O1628" s="35" t="str" cm="1">
        <f t="array" ref="O1628">VLOOKUP($A1628, TblHospital[], COLUMN(TblHospital[Hospital tier]), FALSE)</f>
        <v>tier - 2</v>
      </c>
      <c r="P1628" s="35" t="str" cm="1">
        <f t="array" ref="P1628">VLOOKUP($A1628, TblHospital[], COLUMN(TblHospital[City tier]), FALSE)</f>
        <v>tier - 2</v>
      </c>
      <c r="Q1628" s="35" t="str" cm="1">
        <f t="array" ref="Q1628">VLOOKUP($A1628, TblHospital[],COLUMN(TblHospital[State ID]), FALSE)</f>
        <v>R1013</v>
      </c>
      <c r="R1628" s="31"/>
      <c r="S1628" s="31"/>
      <c r="T1628" s="31"/>
    </row>
    <row r="1629" spans="1:20" x14ac:dyDescent="0.25">
      <c r="A1629" s="39" t="str">
        <f>TblNames[[#This Row],[Customer ID]]</f>
        <v>Id1628</v>
      </c>
      <c r="B1629" s="29" t="str" cm="1">
        <f t="array" ref="B1629">VLOOKUP($A1629, TblNames[], COLUMN(TblNames[First Name]), FALSE)</f>
        <v>Kevin</v>
      </c>
      <c r="C1629" s="29" cm="1">
        <f t="array" ref="C1629">VLOOKUP($A1629, TblMedical[], COLUMN(TblMedical[HBA1C]), FALSE)</f>
        <v>6.06</v>
      </c>
      <c r="D1629" s="34" cm="1">
        <f t="array" ref="D1629">VLOOKUP($A1629, TblHospital[], COLUMN(TblHospital[Charges]), FALSE)</f>
        <v>6082.41</v>
      </c>
      <c r="E1629" s="40" cm="1">
        <f t="array" ref="E1629">VLOOKUP($A1629, TblHospital[], COLUMN(TblHospital[Age]), FALSE)</f>
        <v>39</v>
      </c>
      <c r="F1629" s="29" cm="1">
        <f t="array" ref="F1629">VLOOKUP($A1629, TblMedical[], COLUMN(TblMedical[BMI]), FALSE)</f>
        <v>34.700000000000003</v>
      </c>
      <c r="G1629" s="29" t="str" cm="1">
        <f t="array" ref="G1629">VLOOKUP($A1629, TblMedical[], COLUMN(TblMedical[Heart Issues]), FALSE)</f>
        <v>No</v>
      </c>
      <c r="H1629" s="29" t="str" cm="1">
        <f t="array" ref="H1629">VLOOKUP($A1629, TblMedical[], COLUMN(TblMedical[Any Transplants]), FALSE)</f>
        <v>No</v>
      </c>
      <c r="I1629" s="29" t="str" cm="1">
        <f t="array" ref="I1629">VLOOKUP($A1629, TblMedical[], COLUMN(TblMedical[Cancer history]), FALSE)</f>
        <v>No</v>
      </c>
      <c r="J1629" s="29">
        <f>VLOOKUP($A1629, TblMedical[], 9, FALSE)</f>
        <v>1</v>
      </c>
      <c r="K1629" s="29" t="str" cm="1">
        <f t="array" ref="K1629">VLOOKUP($A1629, TblMedical[], COLUMN(TblMedical[Smoker]), FALSE)</f>
        <v>No</v>
      </c>
      <c r="L1629" s="29" t="str" cm="1">
        <f t="array" ref="L1629">VLOOKUP($A1629, TblMedical[], COLUMN(TblMedical[Weight Status]), FALSE)</f>
        <v>Obesity</v>
      </c>
      <c r="M1629" s="29" t="str" cm="1">
        <f t="array" ref="M1629">VLOOKUP($A1629, TblMedical[], COLUMN(TblMedical[Diabetes Status]), FALSE)</f>
        <v>Prediabetes</v>
      </c>
      <c r="N1629" s="30" cm="1">
        <f t="array" ref="N1629">VLOOKUP($A1629, TblHospital[], COLUMN(TblHospital[DateofBirth]), FALSE)</f>
        <v>30888</v>
      </c>
      <c r="O1629" s="35" t="str" cm="1">
        <f t="array" ref="O1629">VLOOKUP($A1629, TblHospital[], COLUMN(TblHospital[Hospital tier]), FALSE)</f>
        <v>tier - 1</v>
      </c>
      <c r="P1629" s="35" t="str" cm="1">
        <f t="array" ref="P1629">VLOOKUP($A1629, TblHospital[], COLUMN(TblHospital[City tier]), FALSE)</f>
        <v>tier - 2</v>
      </c>
      <c r="Q1629" s="35" t="str" cm="1">
        <f t="array" ref="Q1629">VLOOKUP($A1629, TblHospital[],COLUMN(TblHospital[State ID]), FALSE)</f>
        <v>R1011</v>
      </c>
      <c r="R1629" s="31"/>
      <c r="S1629" s="31"/>
      <c r="T1629" s="31"/>
    </row>
    <row r="1630" spans="1:20" x14ac:dyDescent="0.25">
      <c r="A1630" s="39" t="str">
        <f>TblNames[[#This Row],[Customer ID]]</f>
        <v>Id1629</v>
      </c>
      <c r="B1630" s="29" t="str" cm="1">
        <f t="array" ref="B1630">VLOOKUP($A1630, TblNames[], COLUMN(TblNames[First Name]), FALSE)</f>
        <v>Fernando</v>
      </c>
      <c r="C1630" s="29" cm="1">
        <f t="array" ref="C1630">VLOOKUP($A1630, TblMedical[], COLUMN(TblMedical[HBA1C]), FALSE)</f>
        <v>5.48</v>
      </c>
      <c r="D1630" s="34" cm="1">
        <f t="array" ref="D1630">VLOOKUP($A1630, TblHospital[], COLUMN(TblHospital[Charges]), FALSE)</f>
        <v>6079.67</v>
      </c>
      <c r="E1630" s="40" cm="1">
        <f t="array" ref="E1630">VLOOKUP($A1630, TblHospital[], COLUMN(TblHospital[Age]), FALSE)</f>
        <v>38</v>
      </c>
      <c r="F1630" s="29" cm="1">
        <f t="array" ref="F1630">VLOOKUP($A1630, TblMedical[], COLUMN(TblMedical[BMI]), FALSE)</f>
        <v>37.049999999999997</v>
      </c>
      <c r="G1630" s="29" t="str" cm="1">
        <f t="array" ref="G1630">VLOOKUP($A1630, TblMedical[], COLUMN(TblMedical[Heart Issues]), FALSE)</f>
        <v>No</v>
      </c>
      <c r="H1630" s="29" t="str" cm="1">
        <f t="array" ref="H1630">VLOOKUP($A1630, TblMedical[], COLUMN(TblMedical[Any Transplants]), FALSE)</f>
        <v>No</v>
      </c>
      <c r="I1630" s="29" t="str" cm="1">
        <f t="array" ref="I1630">VLOOKUP($A1630, TblMedical[], COLUMN(TblMedical[Cancer history]), FALSE)</f>
        <v>No</v>
      </c>
      <c r="J1630" s="29">
        <f>VLOOKUP($A1630, TblMedical[], 9, FALSE)</f>
        <v>1</v>
      </c>
      <c r="K1630" s="29" t="str" cm="1">
        <f t="array" ref="K1630">VLOOKUP($A1630, TblMedical[], COLUMN(TblMedical[Smoker]), FALSE)</f>
        <v>No</v>
      </c>
      <c r="L1630" s="29" t="str" cm="1">
        <f t="array" ref="L1630">VLOOKUP($A1630, TblMedical[], COLUMN(TblMedical[Weight Status]), FALSE)</f>
        <v>Obesity</v>
      </c>
      <c r="M1630" s="29" t="str" cm="1">
        <f t="array" ref="M1630">VLOOKUP($A1630, TblMedical[], COLUMN(TblMedical[Diabetes Status]), FALSE)</f>
        <v>Normal</v>
      </c>
      <c r="N1630" s="30" cm="1">
        <f t="array" ref="N1630">VLOOKUP($A1630, TblHospital[], COLUMN(TblHospital[DateofBirth]), FALSE)</f>
        <v>30969</v>
      </c>
      <c r="O1630" s="35" t="str" cm="1">
        <f t="array" ref="O1630">VLOOKUP($A1630, TblHospital[], COLUMN(TblHospital[Hospital tier]), FALSE)</f>
        <v>tier - 1</v>
      </c>
      <c r="P1630" s="35" t="str" cm="1">
        <f t="array" ref="P1630">VLOOKUP($A1630, TblHospital[], COLUMN(TblHospital[City tier]), FALSE)</f>
        <v>tier - 1</v>
      </c>
      <c r="Q1630" s="35" t="str" cm="1">
        <f t="array" ref="Q1630">VLOOKUP($A1630, TblHospital[],COLUMN(TblHospital[State ID]), FALSE)</f>
        <v>R1014</v>
      </c>
      <c r="R1630" s="31"/>
      <c r="S1630" s="31"/>
      <c r="T1630" s="31"/>
    </row>
    <row r="1631" spans="1:20" x14ac:dyDescent="0.25">
      <c r="A1631" s="39" t="str">
        <f>TblNames[[#This Row],[Customer ID]]</f>
        <v>Id1630</v>
      </c>
      <c r="B1631" s="29" t="str" cm="1">
        <f t="array" ref="B1631">VLOOKUP($A1631, TblNames[], COLUMN(TblNames[First Name]), FALSE)</f>
        <v>Ieva</v>
      </c>
      <c r="C1631" s="29" cm="1">
        <f t="array" ref="C1631">VLOOKUP($A1631, TblMedical[], COLUMN(TblMedical[HBA1C]), FALSE)</f>
        <v>4.45</v>
      </c>
      <c r="D1631" s="34" cm="1">
        <f t="array" ref="D1631">VLOOKUP($A1631, TblHospital[], COLUMN(TblHospital[Charges]), FALSE)</f>
        <v>6074.37</v>
      </c>
      <c r="E1631" s="40" cm="1">
        <f t="array" ref="E1631">VLOOKUP($A1631, TblHospital[], COLUMN(TblHospital[Age]), FALSE)</f>
        <v>43</v>
      </c>
      <c r="F1631" s="29" cm="1">
        <f t="array" ref="F1631">VLOOKUP($A1631, TblMedical[], COLUMN(TblMedical[BMI]), FALSE)</f>
        <v>18.78</v>
      </c>
      <c r="G1631" s="29" t="str" cm="1">
        <f t="array" ref="G1631">VLOOKUP($A1631, TblMedical[], COLUMN(TblMedical[Heart Issues]), FALSE)</f>
        <v>No</v>
      </c>
      <c r="H1631" s="29" t="str" cm="1">
        <f t="array" ref="H1631">VLOOKUP($A1631, TblMedical[], COLUMN(TblMedical[Any Transplants]), FALSE)</f>
        <v>No</v>
      </c>
      <c r="I1631" s="29" t="str" cm="1">
        <f t="array" ref="I1631">VLOOKUP($A1631, TblMedical[], COLUMN(TblMedical[Cancer history]), FALSE)</f>
        <v>Yes</v>
      </c>
      <c r="J1631" s="29">
        <f>VLOOKUP($A1631, TblMedical[], 9, FALSE)</f>
        <v>1</v>
      </c>
      <c r="K1631" s="29" t="str" cm="1">
        <f t="array" ref="K1631">VLOOKUP($A1631, TblMedical[], COLUMN(TblMedical[Smoker]), FALSE)</f>
        <v>No</v>
      </c>
      <c r="L1631" s="29" t="str" cm="1">
        <f t="array" ref="L1631">VLOOKUP($A1631, TblMedical[], COLUMN(TblMedical[Weight Status]), FALSE)</f>
        <v>Normal Weight</v>
      </c>
      <c r="M1631" s="29" t="str" cm="1">
        <f t="array" ref="M1631">VLOOKUP($A1631, TblMedical[], COLUMN(TblMedical[Diabetes Status]), FALSE)</f>
        <v>Normal</v>
      </c>
      <c r="N1631" s="30" cm="1">
        <f t="array" ref="N1631">VLOOKUP($A1631, TblHospital[], COLUMN(TblHospital[DateofBirth]), FALSE)</f>
        <v>29075</v>
      </c>
      <c r="O1631" s="35" t="str" cm="1">
        <f t="array" ref="O1631">VLOOKUP($A1631, TblHospital[], COLUMN(TblHospital[Hospital tier]), FALSE)</f>
        <v>tier - 2</v>
      </c>
      <c r="P1631" s="35" t="str" cm="1">
        <f t="array" ref="P1631">VLOOKUP($A1631, TblHospital[], COLUMN(TblHospital[City tier]), FALSE)</f>
        <v>tier - 2</v>
      </c>
      <c r="Q1631" s="35" t="str" cm="1">
        <f t="array" ref="Q1631">VLOOKUP($A1631, TblHospital[],COLUMN(TblHospital[State ID]), FALSE)</f>
        <v>R1012</v>
      </c>
      <c r="R1631" s="31"/>
      <c r="S1631" s="31"/>
      <c r="T1631" s="31"/>
    </row>
    <row r="1632" spans="1:20" x14ac:dyDescent="0.25">
      <c r="A1632" s="39" t="str">
        <f>TblNames[[#This Row],[Customer ID]]</f>
        <v>Id1631</v>
      </c>
      <c r="B1632" s="29" t="str" cm="1">
        <f t="array" ref="B1632">VLOOKUP($A1632, TblNames[], COLUMN(TblNames[First Name]), FALSE)</f>
        <v>Chris</v>
      </c>
      <c r="C1632" s="29" cm="1">
        <f t="array" ref="C1632">VLOOKUP($A1632, TblMedical[], COLUMN(TblMedical[HBA1C]), FALSE)</f>
        <v>5</v>
      </c>
      <c r="D1632" s="34" cm="1">
        <f t="array" ref="D1632">VLOOKUP($A1632, TblHospital[], COLUMN(TblHospital[Charges]), FALSE)</f>
        <v>6067.13</v>
      </c>
      <c r="E1632" s="40" cm="1">
        <f t="array" ref="E1632">VLOOKUP($A1632, TblHospital[], COLUMN(TblHospital[Age]), FALSE)</f>
        <v>38</v>
      </c>
      <c r="F1632" s="29" cm="1">
        <f t="array" ref="F1632">VLOOKUP($A1632, TblMedical[], COLUMN(TblMedical[BMI]), FALSE)</f>
        <v>28.024999999999999</v>
      </c>
      <c r="G1632" s="29" t="str" cm="1">
        <f t="array" ref="G1632">VLOOKUP($A1632, TblMedical[], COLUMN(TblMedical[Heart Issues]), FALSE)</f>
        <v>No</v>
      </c>
      <c r="H1632" s="29" t="str" cm="1">
        <f t="array" ref="H1632">VLOOKUP($A1632, TblMedical[], COLUMN(TblMedical[Any Transplants]), FALSE)</f>
        <v>No</v>
      </c>
      <c r="I1632" s="29" t="str" cm="1">
        <f t="array" ref="I1632">VLOOKUP($A1632, TblMedical[], COLUMN(TblMedical[Cancer history]), FALSE)</f>
        <v>No</v>
      </c>
      <c r="J1632" s="29">
        <f>VLOOKUP($A1632, TblMedical[], 9, FALSE)</f>
        <v>1</v>
      </c>
      <c r="K1632" s="29" t="str" cm="1">
        <f t="array" ref="K1632">VLOOKUP($A1632, TblMedical[], COLUMN(TblMedical[Smoker]), FALSE)</f>
        <v>No</v>
      </c>
      <c r="L1632" s="29" t="str" cm="1">
        <f t="array" ref="L1632">VLOOKUP($A1632, TblMedical[], COLUMN(TblMedical[Weight Status]), FALSE)</f>
        <v>Overweight</v>
      </c>
      <c r="M1632" s="29" t="str" cm="1">
        <f t="array" ref="M1632">VLOOKUP($A1632, TblMedical[], COLUMN(TblMedical[Diabetes Status]), FALSE)</f>
        <v>Normal</v>
      </c>
      <c r="N1632" s="30" cm="1">
        <f t="array" ref="N1632">VLOOKUP($A1632, TblHospital[], COLUMN(TblHospital[DateofBirth]), FALSE)</f>
        <v>30946</v>
      </c>
      <c r="O1632" s="35" t="str" cm="1">
        <f t="array" ref="O1632">VLOOKUP($A1632, TblHospital[], COLUMN(TblHospital[Hospital tier]), FALSE)</f>
        <v>tier - 3</v>
      </c>
      <c r="P1632" s="35" t="str" cm="1">
        <f t="array" ref="P1632">VLOOKUP($A1632, TblHospital[], COLUMN(TblHospital[City tier]), FALSE)</f>
        <v>tier - 1</v>
      </c>
      <c r="Q1632" s="35" t="str" cm="1">
        <f t="array" ref="Q1632">VLOOKUP($A1632, TblHospital[],COLUMN(TblHospital[State ID]), FALSE)</f>
        <v>R1016</v>
      </c>
      <c r="R1632" s="31"/>
      <c r="S1632" s="31"/>
      <c r="T1632" s="31"/>
    </row>
    <row r="1633" spans="1:20" x14ac:dyDescent="0.25">
      <c r="A1633" s="39" t="str">
        <f>TblNames[[#This Row],[Customer ID]]</f>
        <v>Id1632</v>
      </c>
      <c r="B1633" s="29" t="str" cm="1">
        <f t="array" ref="B1633">VLOOKUP($A1633, TblNames[], COLUMN(TblNames[First Name]), FALSE)</f>
        <v>Drew L</v>
      </c>
      <c r="C1633" s="29" cm="1">
        <f t="array" ref="C1633">VLOOKUP($A1633, TblMedical[], COLUMN(TblMedical[HBA1C]), FALSE)</f>
        <v>5.84</v>
      </c>
      <c r="D1633" s="34" cm="1">
        <f t="array" ref="D1633">VLOOKUP($A1633, TblHospital[], COLUMN(TblHospital[Charges]), FALSE)</f>
        <v>6064.37</v>
      </c>
      <c r="E1633" s="40" cm="1">
        <f t="array" ref="E1633">VLOOKUP($A1633, TblHospital[], COLUMN(TblHospital[Age]), FALSE)</f>
        <v>28</v>
      </c>
      <c r="F1633" s="29" cm="1">
        <f t="array" ref="F1633">VLOOKUP($A1633, TblMedical[], COLUMN(TblMedical[BMI]), FALSE)</f>
        <v>35.090000000000003</v>
      </c>
      <c r="G1633" s="29" t="str" cm="1">
        <f t="array" ref="G1633">VLOOKUP($A1633, TblMedical[], COLUMN(TblMedical[Heart Issues]), FALSE)</f>
        <v>No</v>
      </c>
      <c r="H1633" s="29" t="str" cm="1">
        <f t="array" ref="H1633">VLOOKUP($A1633, TblMedical[], COLUMN(TblMedical[Any Transplants]), FALSE)</f>
        <v>No</v>
      </c>
      <c r="I1633" s="29" t="str" cm="1">
        <f t="array" ref="I1633">VLOOKUP($A1633, TblMedical[], COLUMN(TblMedical[Cancer history]), FALSE)</f>
        <v>No</v>
      </c>
      <c r="J1633" s="29">
        <f>VLOOKUP($A1633, TblMedical[], 9, FALSE)</f>
        <v>0</v>
      </c>
      <c r="K1633" s="29" t="str" cm="1">
        <f t="array" ref="K1633">VLOOKUP($A1633, TblMedical[], COLUMN(TblMedical[Smoker]), FALSE)</f>
        <v>No</v>
      </c>
      <c r="L1633" s="29" t="str" cm="1">
        <f t="array" ref="L1633">VLOOKUP($A1633, TblMedical[], COLUMN(TblMedical[Weight Status]), FALSE)</f>
        <v>Obesity</v>
      </c>
      <c r="M1633" s="29" t="str" cm="1">
        <f t="array" ref="M1633">VLOOKUP($A1633, TblMedical[], COLUMN(TblMedical[Diabetes Status]), FALSE)</f>
        <v>Normal</v>
      </c>
      <c r="N1633" s="30" cm="1">
        <f t="array" ref="N1633">VLOOKUP($A1633, TblHospital[], COLUMN(TblHospital[DateofBirth]), FALSE)</f>
        <v>34646</v>
      </c>
      <c r="O1633" s="35" t="str" cm="1">
        <f t="array" ref="O1633">VLOOKUP($A1633, TblHospital[], COLUMN(TblHospital[Hospital tier]), FALSE)</f>
        <v>tier - 2</v>
      </c>
      <c r="P1633" s="35" t="str" cm="1">
        <f t="array" ref="P1633">VLOOKUP($A1633, TblHospital[], COLUMN(TblHospital[City tier]), FALSE)</f>
        <v>tier - 2</v>
      </c>
      <c r="Q1633" s="35" t="str" cm="1">
        <f t="array" ref="Q1633">VLOOKUP($A1633, TblHospital[],COLUMN(TblHospital[State ID]), FALSE)</f>
        <v>R1011</v>
      </c>
      <c r="R1633" s="31"/>
      <c r="S1633" s="31"/>
      <c r="T1633" s="31"/>
    </row>
    <row r="1634" spans="1:20" x14ac:dyDescent="0.25">
      <c r="A1634" s="39" t="str">
        <f>TblNames[[#This Row],[Customer ID]]</f>
        <v>Id1633</v>
      </c>
      <c r="B1634" s="29" t="str" cm="1">
        <f t="array" ref="B1634">VLOOKUP($A1634, TblNames[], COLUMN(TblNames[First Name]), FALSE)</f>
        <v>Christina</v>
      </c>
      <c r="C1634" s="29" cm="1">
        <f t="array" ref="C1634">VLOOKUP($A1634, TblMedical[], COLUMN(TblMedical[HBA1C]), FALSE)</f>
        <v>5.21</v>
      </c>
      <c r="D1634" s="34" cm="1">
        <f t="array" ref="D1634">VLOOKUP($A1634, TblHospital[], COLUMN(TblHospital[Charges]), FALSE)</f>
        <v>6061.8</v>
      </c>
      <c r="E1634" s="40" cm="1">
        <f t="array" ref="E1634">VLOOKUP($A1634, TblHospital[], COLUMN(TblHospital[Age]), FALSE)</f>
        <v>27</v>
      </c>
      <c r="F1634" s="29" cm="1">
        <f t="array" ref="F1634">VLOOKUP($A1634, TblMedical[], COLUMN(TblMedical[BMI]), FALSE)</f>
        <v>34.42</v>
      </c>
      <c r="G1634" s="29" t="str" cm="1">
        <f t="array" ref="G1634">VLOOKUP($A1634, TblMedical[], COLUMN(TblMedical[Heart Issues]), FALSE)</f>
        <v>Yes</v>
      </c>
      <c r="H1634" s="29" t="str" cm="1">
        <f t="array" ref="H1634">VLOOKUP($A1634, TblMedical[], COLUMN(TblMedical[Any Transplants]), FALSE)</f>
        <v>No</v>
      </c>
      <c r="I1634" s="29" t="str" cm="1">
        <f t="array" ref="I1634">VLOOKUP($A1634, TblMedical[], COLUMN(TblMedical[Cancer history]), FALSE)</f>
        <v>No</v>
      </c>
      <c r="J1634" s="29">
        <f>VLOOKUP($A1634, TblMedical[], 9, FALSE)</f>
        <v>0</v>
      </c>
      <c r="K1634" s="29" t="str" cm="1">
        <f t="array" ref="K1634">VLOOKUP($A1634, TblMedical[], COLUMN(TblMedical[Smoker]), FALSE)</f>
        <v>No</v>
      </c>
      <c r="L1634" s="29" t="str" cm="1">
        <f t="array" ref="L1634">VLOOKUP($A1634, TblMedical[], COLUMN(TblMedical[Weight Status]), FALSE)</f>
        <v>Obesity</v>
      </c>
      <c r="M1634" s="29" t="str" cm="1">
        <f t="array" ref="M1634">VLOOKUP($A1634, TblMedical[], COLUMN(TblMedical[Diabetes Status]), FALSE)</f>
        <v>Normal</v>
      </c>
      <c r="N1634" s="30" cm="1">
        <f t="array" ref="N1634">VLOOKUP($A1634, TblHospital[], COLUMN(TblHospital[DateofBirth]), FALSE)</f>
        <v>35274</v>
      </c>
      <c r="O1634" s="35" t="str" cm="1">
        <f t="array" ref="O1634">VLOOKUP($A1634, TblHospital[], COLUMN(TblHospital[Hospital tier]), FALSE)</f>
        <v>tier - 2</v>
      </c>
      <c r="P1634" s="35" t="str" cm="1">
        <f t="array" ref="P1634">VLOOKUP($A1634, TblHospital[], COLUMN(TblHospital[City tier]), FALSE)</f>
        <v>tier - 3</v>
      </c>
      <c r="Q1634" s="35" t="str" cm="1">
        <f t="array" ref="Q1634">VLOOKUP($A1634, TblHospital[],COLUMN(TblHospital[State ID]), FALSE)</f>
        <v>R1012</v>
      </c>
      <c r="R1634" s="31"/>
      <c r="S1634" s="31"/>
      <c r="T1634" s="31"/>
    </row>
    <row r="1635" spans="1:20" x14ac:dyDescent="0.25">
      <c r="A1635" s="39" t="str">
        <f>TblNames[[#This Row],[Customer ID]]</f>
        <v>Id1634</v>
      </c>
      <c r="B1635" s="29" t="str" cm="1">
        <f t="array" ref="B1635">VLOOKUP($A1635, TblNames[], COLUMN(TblNames[First Name]), FALSE)</f>
        <v>Alexander G</v>
      </c>
      <c r="C1635" s="29" cm="1">
        <f t="array" ref="C1635">VLOOKUP($A1635, TblMedical[], COLUMN(TblMedical[HBA1C]), FALSE)</f>
        <v>4.26</v>
      </c>
      <c r="D1635" s="34" cm="1">
        <f t="array" ref="D1635">VLOOKUP($A1635, TblHospital[], COLUMN(TblHospital[Charges]), FALSE)</f>
        <v>6059.17</v>
      </c>
      <c r="E1635" s="40" cm="1">
        <f t="array" ref="E1635">VLOOKUP($A1635, TblHospital[], COLUMN(TblHospital[Age]), FALSE)</f>
        <v>33</v>
      </c>
      <c r="F1635" s="29" cm="1">
        <f t="array" ref="F1635">VLOOKUP($A1635, TblMedical[], COLUMN(TblMedical[BMI]), FALSE)</f>
        <v>29.4</v>
      </c>
      <c r="G1635" s="29" t="str" cm="1">
        <f t="array" ref="G1635">VLOOKUP($A1635, TblMedical[], COLUMN(TblMedical[Heart Issues]), FALSE)</f>
        <v>No</v>
      </c>
      <c r="H1635" s="29" t="str" cm="1">
        <f t="array" ref="H1635">VLOOKUP($A1635, TblMedical[], COLUMN(TblMedical[Any Transplants]), FALSE)</f>
        <v>No</v>
      </c>
      <c r="I1635" s="29" t="str" cm="1">
        <f t="array" ref="I1635">VLOOKUP($A1635, TblMedical[], COLUMN(TblMedical[Cancer history]), FALSE)</f>
        <v>No</v>
      </c>
      <c r="J1635" s="29">
        <f>VLOOKUP($A1635, TblMedical[], 9, FALSE)</f>
        <v>0</v>
      </c>
      <c r="K1635" s="29" t="str" cm="1">
        <f t="array" ref="K1635">VLOOKUP($A1635, TblMedical[], COLUMN(TblMedical[Smoker]), FALSE)</f>
        <v>No</v>
      </c>
      <c r="L1635" s="29" t="str" cm="1">
        <f t="array" ref="L1635">VLOOKUP($A1635, TblMedical[], COLUMN(TblMedical[Weight Status]), FALSE)</f>
        <v>Overweight</v>
      </c>
      <c r="M1635" s="29" t="str" cm="1">
        <f t="array" ref="M1635">VLOOKUP($A1635, TblMedical[], COLUMN(TblMedical[Diabetes Status]), FALSE)</f>
        <v>Normal</v>
      </c>
      <c r="N1635" s="30" cm="1">
        <f t="array" ref="N1635">VLOOKUP($A1635, TblHospital[], COLUMN(TblHospital[DateofBirth]), FALSE)</f>
        <v>32736</v>
      </c>
      <c r="O1635" s="35" t="str" cm="1">
        <f t="array" ref="O1635">VLOOKUP($A1635, TblHospital[], COLUMN(TblHospital[Hospital tier]), FALSE)</f>
        <v>tier - 2</v>
      </c>
      <c r="P1635" s="35" t="str" cm="1">
        <f t="array" ref="P1635">VLOOKUP($A1635, TblHospital[], COLUMN(TblHospital[City tier]), FALSE)</f>
        <v>tier - 1</v>
      </c>
      <c r="Q1635" s="35" t="str" cm="1">
        <f t="array" ref="Q1635">VLOOKUP($A1635, TblHospital[],COLUMN(TblHospital[State ID]), FALSE)</f>
        <v>R1011</v>
      </c>
      <c r="R1635" s="31"/>
      <c r="S1635" s="31"/>
      <c r="T1635" s="31"/>
    </row>
    <row r="1636" spans="1:20" x14ac:dyDescent="0.25">
      <c r="A1636" s="39" t="str">
        <f>TblNames[[#This Row],[Customer ID]]</f>
        <v>Id1635</v>
      </c>
      <c r="B1636" s="29" t="str" cm="1">
        <f t="array" ref="B1636">VLOOKUP($A1636, TblNames[], COLUMN(TblNames[First Name]), FALSE)</f>
        <v>Meaghan</v>
      </c>
      <c r="C1636" s="29" cm="1">
        <f t="array" ref="C1636">VLOOKUP($A1636, TblMedical[], COLUMN(TblMedical[HBA1C]), FALSE)</f>
        <v>4.17</v>
      </c>
      <c r="D1636" s="34" cm="1">
        <f t="array" ref="D1636">VLOOKUP($A1636, TblHospital[], COLUMN(TblHospital[Charges]), FALSE)</f>
        <v>5993.62</v>
      </c>
      <c r="E1636" s="40" cm="1">
        <f t="array" ref="E1636">VLOOKUP($A1636, TblHospital[], COLUMN(TblHospital[Age]), FALSE)</f>
        <v>42</v>
      </c>
      <c r="F1636" s="29" cm="1">
        <f t="array" ref="F1636">VLOOKUP($A1636, TblMedical[], COLUMN(TblMedical[BMI]), FALSE)</f>
        <v>21.31</v>
      </c>
      <c r="G1636" s="29" t="str" cm="1">
        <f t="array" ref="G1636">VLOOKUP($A1636, TblMedical[], COLUMN(TblMedical[Heart Issues]), FALSE)</f>
        <v>No</v>
      </c>
      <c r="H1636" s="29" t="str" cm="1">
        <f t="array" ref="H1636">VLOOKUP($A1636, TblMedical[], COLUMN(TblMedical[Any Transplants]), FALSE)</f>
        <v>No</v>
      </c>
      <c r="I1636" s="29" t="str" cm="1">
        <f t="array" ref="I1636">VLOOKUP($A1636, TblMedical[], COLUMN(TblMedical[Cancer history]), FALSE)</f>
        <v>No</v>
      </c>
      <c r="J1636" s="29">
        <f>VLOOKUP($A1636, TblMedical[], 9, FALSE)</f>
        <v>0</v>
      </c>
      <c r="K1636" s="29" t="str" cm="1">
        <f t="array" ref="K1636">VLOOKUP($A1636, TblMedical[], COLUMN(TblMedical[Smoker]), FALSE)</f>
        <v>No</v>
      </c>
      <c r="L1636" s="29" t="str" cm="1">
        <f t="array" ref="L1636">VLOOKUP($A1636, TblMedical[], COLUMN(TblMedical[Weight Status]), FALSE)</f>
        <v>Normal Weight</v>
      </c>
      <c r="M1636" s="29" t="str" cm="1">
        <f t="array" ref="M1636">VLOOKUP($A1636, TblMedical[], COLUMN(TblMedical[Diabetes Status]), FALSE)</f>
        <v>Normal</v>
      </c>
      <c r="N1636" s="30" cm="1">
        <f t="array" ref="N1636">VLOOKUP($A1636, TblHospital[], COLUMN(TblHospital[DateofBirth]), FALSE)</f>
        <v>29441</v>
      </c>
      <c r="O1636" s="35" t="str" cm="1">
        <f t="array" ref="O1636">VLOOKUP($A1636, TblHospital[], COLUMN(TblHospital[Hospital tier]), FALSE)</f>
        <v>tier - 2</v>
      </c>
      <c r="P1636" s="35" t="str" cm="1">
        <f t="array" ref="P1636">VLOOKUP($A1636, TblHospital[], COLUMN(TblHospital[City tier]), FALSE)</f>
        <v>tier - 3</v>
      </c>
      <c r="Q1636" s="35" t="str" cm="1">
        <f t="array" ref="Q1636">VLOOKUP($A1636, TblHospital[],COLUMN(TblHospital[State ID]), FALSE)</f>
        <v>R1013</v>
      </c>
      <c r="R1636" s="31"/>
      <c r="S1636" s="31"/>
      <c r="T1636" s="31"/>
    </row>
    <row r="1637" spans="1:20" x14ac:dyDescent="0.25">
      <c r="A1637" s="39" t="str">
        <f>TblNames[[#This Row],[Customer ID]]</f>
        <v>Id1636</v>
      </c>
      <c r="B1637" s="29" t="str" cm="1">
        <f t="array" ref="B1637">VLOOKUP($A1637, TblNames[], COLUMN(TblNames[First Name]), FALSE)</f>
        <v>Kristin</v>
      </c>
      <c r="C1637" s="29" cm="1">
        <f t="array" ref="C1637">VLOOKUP($A1637, TblMedical[], COLUMN(TblMedical[HBA1C]), FALSE)</f>
        <v>11.96</v>
      </c>
      <c r="D1637" s="34" cm="1">
        <f t="array" ref="D1637">VLOOKUP($A1637, TblHospital[], COLUMN(TblHospital[Charges]), FALSE)</f>
        <v>5990.17</v>
      </c>
      <c r="E1637" s="40" cm="1">
        <f t="array" ref="E1637">VLOOKUP($A1637, TblHospital[], COLUMN(TblHospital[Age]), FALSE)</f>
        <v>48</v>
      </c>
      <c r="F1637" s="29" cm="1">
        <f t="array" ref="F1637">VLOOKUP($A1637, TblMedical[], COLUMN(TblMedical[BMI]), FALSE)</f>
        <v>19.559999999999999</v>
      </c>
      <c r="G1637" s="29" t="str" cm="1">
        <f t="array" ref="G1637">VLOOKUP($A1637, TblMedical[], COLUMN(TblMedical[Heart Issues]), FALSE)</f>
        <v>No</v>
      </c>
      <c r="H1637" s="29" t="str" cm="1">
        <f t="array" ref="H1637">VLOOKUP($A1637, TblMedical[], COLUMN(TblMedical[Any Transplants]), FALSE)</f>
        <v>No</v>
      </c>
      <c r="I1637" s="29" t="str" cm="1">
        <f t="array" ref="I1637">VLOOKUP($A1637, TblMedical[], COLUMN(TblMedical[Cancer history]), FALSE)</f>
        <v>No</v>
      </c>
      <c r="J1637" s="29">
        <f>VLOOKUP($A1637, TblMedical[], 9, FALSE)</f>
        <v>0</v>
      </c>
      <c r="K1637" s="29" t="str" cm="1">
        <f t="array" ref="K1637">VLOOKUP($A1637, TblMedical[], COLUMN(TblMedical[Smoker]), FALSE)</f>
        <v>No</v>
      </c>
      <c r="L1637" s="29" t="str" cm="1">
        <f t="array" ref="L1637">VLOOKUP($A1637, TblMedical[], COLUMN(TblMedical[Weight Status]), FALSE)</f>
        <v>Normal Weight</v>
      </c>
      <c r="M1637" s="29" t="str" cm="1">
        <f t="array" ref="M1637">VLOOKUP($A1637, TblMedical[], COLUMN(TblMedical[Diabetes Status]), FALSE)</f>
        <v>Diabetes</v>
      </c>
      <c r="N1637" s="30" cm="1">
        <f t="array" ref="N1637">VLOOKUP($A1637, TblHospital[], COLUMN(TblHospital[DateofBirth]), FALSE)</f>
        <v>27258</v>
      </c>
      <c r="O1637" s="35" t="str" cm="1">
        <f t="array" ref="O1637">VLOOKUP($A1637, TblHospital[], COLUMN(TblHospital[Hospital tier]), FALSE)</f>
        <v>tier - 2</v>
      </c>
      <c r="P1637" s="35" t="str" cm="1">
        <f t="array" ref="P1637">VLOOKUP($A1637, TblHospital[], COLUMN(TblHospital[City tier]), FALSE)</f>
        <v>tier - 2</v>
      </c>
      <c r="Q1637" s="35" t="str" cm="1">
        <f t="array" ref="Q1637">VLOOKUP($A1637, TblHospital[],COLUMN(TblHospital[State ID]), FALSE)</f>
        <v>R1013</v>
      </c>
      <c r="R1637" s="31"/>
      <c r="S1637" s="31"/>
      <c r="T1637" s="31"/>
    </row>
    <row r="1638" spans="1:20" x14ac:dyDescent="0.25">
      <c r="A1638" s="39" t="str">
        <f>TblNames[[#This Row],[Customer ID]]</f>
        <v>Id1637</v>
      </c>
      <c r="B1638" s="29" t="str" cm="1">
        <f t="array" ref="B1638">VLOOKUP($A1638, TblNames[], COLUMN(TblNames[First Name]), FALSE)</f>
        <v>Andrea K</v>
      </c>
      <c r="C1638" s="29" cm="1">
        <f t="array" ref="C1638">VLOOKUP($A1638, TblMedical[], COLUMN(TblMedical[HBA1C]), FALSE)</f>
        <v>6.26</v>
      </c>
      <c r="D1638" s="34" cm="1">
        <f t="array" ref="D1638">VLOOKUP($A1638, TblHospital[], COLUMN(TblHospital[Charges]), FALSE)</f>
        <v>5989.52</v>
      </c>
      <c r="E1638" s="40" cm="1">
        <f t="array" ref="E1638">VLOOKUP($A1638, TblHospital[], COLUMN(TblHospital[Age]), FALSE)</f>
        <v>35</v>
      </c>
      <c r="F1638" s="29" cm="1">
        <f t="array" ref="F1638">VLOOKUP($A1638, TblMedical[], COLUMN(TblMedical[BMI]), FALSE)</f>
        <v>37.335000000000001</v>
      </c>
      <c r="G1638" s="29" t="str" cm="1">
        <f t="array" ref="G1638">VLOOKUP($A1638, TblMedical[], COLUMN(TblMedical[Heart Issues]), FALSE)</f>
        <v>Yes</v>
      </c>
      <c r="H1638" s="29" t="str" cm="1">
        <f t="array" ref="H1638">VLOOKUP($A1638, TblMedical[], COLUMN(TblMedical[Any Transplants]), FALSE)</f>
        <v>No</v>
      </c>
      <c r="I1638" s="29" t="str" cm="1">
        <f t="array" ref="I1638">VLOOKUP($A1638, TblMedical[], COLUMN(TblMedical[Cancer history]), FALSE)</f>
        <v>No</v>
      </c>
      <c r="J1638" s="29">
        <f>VLOOKUP($A1638, TblMedical[], 9, FALSE)</f>
        <v>1</v>
      </c>
      <c r="K1638" s="29" t="str" cm="1">
        <f t="array" ref="K1638">VLOOKUP($A1638, TblMedical[], COLUMN(TblMedical[Smoker]), FALSE)</f>
        <v>No</v>
      </c>
      <c r="L1638" s="29" t="str" cm="1">
        <f t="array" ref="L1638">VLOOKUP($A1638, TblMedical[], COLUMN(TblMedical[Weight Status]), FALSE)</f>
        <v>Obesity</v>
      </c>
      <c r="M1638" s="29" t="str" cm="1">
        <f t="array" ref="M1638">VLOOKUP($A1638, TblMedical[], COLUMN(TblMedical[Diabetes Status]), FALSE)</f>
        <v>Prediabetes</v>
      </c>
      <c r="N1638" s="30" cm="1">
        <f t="array" ref="N1638">VLOOKUP($A1638, TblHospital[], COLUMN(TblHospital[DateofBirth]), FALSE)</f>
        <v>32304</v>
      </c>
      <c r="O1638" s="35" t="str" cm="1">
        <f t="array" ref="O1638">VLOOKUP($A1638, TblHospital[], COLUMN(TblHospital[Hospital tier]), FALSE)</f>
        <v>tier - 2</v>
      </c>
      <c r="P1638" s="35" t="str" cm="1">
        <f t="array" ref="P1638">VLOOKUP($A1638, TblHospital[], COLUMN(TblHospital[City tier]), FALSE)</f>
        <v>tier - 1</v>
      </c>
      <c r="Q1638" s="35" t="str" cm="1">
        <f t="array" ref="Q1638">VLOOKUP($A1638, TblHospital[],COLUMN(TblHospital[State ID]), FALSE)</f>
        <v>R1012</v>
      </c>
      <c r="R1638" s="31"/>
      <c r="S1638" s="31"/>
      <c r="T1638" s="31"/>
    </row>
    <row r="1639" spans="1:20" x14ac:dyDescent="0.25">
      <c r="A1639" s="39" t="str">
        <f>TblNames[[#This Row],[Customer ID]]</f>
        <v>Id1638</v>
      </c>
      <c r="B1639" s="29" t="str" cm="1">
        <f t="array" ref="B1639">VLOOKUP($A1639, TblNames[], COLUMN(TblNames[First Name]), FALSE)</f>
        <v>Kris</v>
      </c>
      <c r="C1639" s="29" cm="1">
        <f t="array" ref="C1639">VLOOKUP($A1639, TblMedical[], COLUMN(TblMedical[HBA1C]), FALSE)</f>
        <v>11.68</v>
      </c>
      <c r="D1639" s="34" cm="1">
        <f t="array" ref="D1639">VLOOKUP($A1639, TblHospital[], COLUMN(TblHospital[Charges]), FALSE)</f>
        <v>5979.99</v>
      </c>
      <c r="E1639" s="40" cm="1">
        <f t="array" ref="E1639">VLOOKUP($A1639, TblHospital[], COLUMN(TblHospital[Age]), FALSE)</f>
        <v>48</v>
      </c>
      <c r="F1639" s="29" cm="1">
        <f t="array" ref="F1639">VLOOKUP($A1639, TblMedical[], COLUMN(TblMedical[BMI]), FALSE)</f>
        <v>19.53</v>
      </c>
      <c r="G1639" s="29" t="str" cm="1">
        <f t="array" ref="G1639">VLOOKUP($A1639, TblMedical[], COLUMN(TblMedical[Heart Issues]), FALSE)</f>
        <v>No</v>
      </c>
      <c r="H1639" s="29" t="str" cm="1">
        <f t="array" ref="H1639">VLOOKUP($A1639, TblMedical[], COLUMN(TblMedical[Any Transplants]), FALSE)</f>
        <v>No</v>
      </c>
      <c r="I1639" s="29" t="str" cm="1">
        <f t="array" ref="I1639">VLOOKUP($A1639, TblMedical[], COLUMN(TblMedical[Cancer history]), FALSE)</f>
        <v>No</v>
      </c>
      <c r="J1639" s="29">
        <f>VLOOKUP($A1639, TblMedical[], 9, FALSE)</f>
        <v>0</v>
      </c>
      <c r="K1639" s="29" t="str" cm="1">
        <f t="array" ref="K1639">VLOOKUP($A1639, TblMedical[], COLUMN(TblMedical[Smoker]), FALSE)</f>
        <v>No</v>
      </c>
      <c r="L1639" s="29" t="str" cm="1">
        <f t="array" ref="L1639">VLOOKUP($A1639, TblMedical[], COLUMN(TblMedical[Weight Status]), FALSE)</f>
        <v>Normal Weight</v>
      </c>
      <c r="M1639" s="29" t="str" cm="1">
        <f t="array" ref="M1639">VLOOKUP($A1639, TblMedical[], COLUMN(TblMedical[Diabetes Status]), FALSE)</f>
        <v>Diabetes</v>
      </c>
      <c r="N1639" s="30" cm="1">
        <f t="array" ref="N1639">VLOOKUP($A1639, TblHospital[], COLUMN(TblHospital[DateofBirth]), FALSE)</f>
        <v>27313</v>
      </c>
      <c r="O1639" s="35" t="str" cm="1">
        <f t="array" ref="O1639">VLOOKUP($A1639, TblHospital[], COLUMN(TblHospital[Hospital tier]), FALSE)</f>
        <v>tier - 2</v>
      </c>
      <c r="P1639" s="35" t="str" cm="1">
        <f t="array" ref="P1639">VLOOKUP($A1639, TblHospital[], COLUMN(TblHospital[City tier]), FALSE)</f>
        <v>tier - 3</v>
      </c>
      <c r="Q1639" s="35" t="str" cm="1">
        <f t="array" ref="Q1639">VLOOKUP($A1639, TblHospital[],COLUMN(TblHospital[State ID]), FALSE)</f>
        <v>R1013</v>
      </c>
      <c r="R1639" s="31"/>
      <c r="S1639" s="31"/>
      <c r="T1639" s="31"/>
    </row>
    <row r="1640" spans="1:20" x14ac:dyDescent="0.25">
      <c r="A1640" s="39" t="str">
        <f>TblNames[[#This Row],[Customer ID]]</f>
        <v>Id1639</v>
      </c>
      <c r="B1640" s="29" t="str" cm="1">
        <f t="array" ref="B1640">VLOOKUP($A1640, TblNames[], COLUMN(TblNames[First Name]), FALSE)</f>
        <v>Alden W</v>
      </c>
      <c r="C1640" s="29" cm="1">
        <f t="array" ref="C1640">VLOOKUP($A1640, TblMedical[], COLUMN(TblMedical[HBA1C]), FALSE)</f>
        <v>5.16</v>
      </c>
      <c r="D1640" s="34" cm="1">
        <f t="array" ref="D1640">VLOOKUP($A1640, TblHospital[], COLUMN(TblHospital[Charges]), FALSE)</f>
        <v>5979.73</v>
      </c>
      <c r="E1640" s="40" cm="1">
        <f t="array" ref="E1640">VLOOKUP($A1640, TblHospital[], COLUMN(TblHospital[Age]), FALSE)</f>
        <v>42</v>
      </c>
      <c r="F1640" s="29" cm="1">
        <f t="array" ref="F1640">VLOOKUP($A1640, TblMedical[], COLUMN(TblMedical[BMI]), FALSE)</f>
        <v>34.1</v>
      </c>
      <c r="G1640" s="29" t="str" cm="1">
        <f t="array" ref="G1640">VLOOKUP($A1640, TblMedical[], COLUMN(TblMedical[Heart Issues]), FALSE)</f>
        <v>No</v>
      </c>
      <c r="H1640" s="29" t="str" cm="1">
        <f t="array" ref="H1640">VLOOKUP($A1640, TblMedical[], COLUMN(TblMedical[Any Transplants]), FALSE)</f>
        <v>No</v>
      </c>
      <c r="I1640" s="29" t="str" cm="1">
        <f t="array" ref="I1640">VLOOKUP($A1640, TblMedical[], COLUMN(TblMedical[Cancer history]), FALSE)</f>
        <v>No</v>
      </c>
      <c r="J1640" s="29">
        <f>VLOOKUP($A1640, TblMedical[], 9, FALSE)</f>
        <v>0</v>
      </c>
      <c r="K1640" s="29" t="str" cm="1">
        <f t="array" ref="K1640">VLOOKUP($A1640, TblMedical[], COLUMN(TblMedical[Smoker]), FALSE)</f>
        <v>No</v>
      </c>
      <c r="L1640" s="29" t="str" cm="1">
        <f t="array" ref="L1640">VLOOKUP($A1640, TblMedical[], COLUMN(TblMedical[Weight Status]), FALSE)</f>
        <v>Obesity</v>
      </c>
      <c r="M1640" s="29" t="str" cm="1">
        <f t="array" ref="M1640">VLOOKUP($A1640, TblMedical[], COLUMN(TblMedical[Diabetes Status]), FALSE)</f>
        <v>Normal</v>
      </c>
      <c r="N1640" s="30" cm="1">
        <f t="array" ref="N1640">VLOOKUP($A1640, TblHospital[], COLUMN(TblHospital[DateofBirth]), FALSE)</f>
        <v>29504</v>
      </c>
      <c r="O1640" s="35" t="str" cm="1">
        <f t="array" ref="O1640">VLOOKUP($A1640, TblHospital[], COLUMN(TblHospital[Hospital tier]), FALSE)</f>
        <v>tier - 2</v>
      </c>
      <c r="P1640" s="35" t="str" cm="1">
        <f t="array" ref="P1640">VLOOKUP($A1640, TblHospital[], COLUMN(TblHospital[City tier]), FALSE)</f>
        <v>tier - 2</v>
      </c>
      <c r="Q1640" s="35" t="str" cm="1">
        <f t="array" ref="Q1640">VLOOKUP($A1640, TblHospital[],COLUMN(TblHospital[State ID]), FALSE)</f>
        <v>R1011</v>
      </c>
      <c r="R1640" s="31"/>
      <c r="S1640" s="31"/>
      <c r="T1640" s="31"/>
    </row>
    <row r="1641" spans="1:20" x14ac:dyDescent="0.25">
      <c r="A1641" s="39" t="str">
        <f>TblNames[[#This Row],[Customer ID]]</f>
        <v>Id1640</v>
      </c>
      <c r="B1641" s="29" t="str" cm="1">
        <f t="array" ref="B1641">VLOOKUP($A1641, TblNames[], COLUMN(TblNames[First Name]), FALSE)</f>
        <v>Suzanne M</v>
      </c>
      <c r="C1641" s="29" cm="1">
        <f t="array" ref="C1641">VLOOKUP($A1641, TblMedical[], COLUMN(TblMedical[HBA1C]), FALSE)</f>
        <v>6.9</v>
      </c>
      <c r="D1641" s="34" cm="1">
        <f t="array" ref="D1641">VLOOKUP($A1641, TblHospital[], COLUMN(TblHospital[Charges]), FALSE)</f>
        <v>5979.66</v>
      </c>
      <c r="E1641" s="40" cm="1">
        <f t="array" ref="E1641">VLOOKUP($A1641, TblHospital[], COLUMN(TblHospital[Age]), FALSE)</f>
        <v>53</v>
      </c>
      <c r="F1641" s="29" cm="1">
        <f t="array" ref="F1641">VLOOKUP($A1641, TblMedical[], COLUMN(TblMedical[BMI]), FALSE)</f>
        <v>16.5</v>
      </c>
      <c r="G1641" s="29" t="str" cm="1">
        <f t="array" ref="G1641">VLOOKUP($A1641, TblMedical[], COLUMN(TblMedical[Heart Issues]), FALSE)</f>
        <v>Yes</v>
      </c>
      <c r="H1641" s="29" t="str" cm="1">
        <f t="array" ref="H1641">VLOOKUP($A1641, TblMedical[], COLUMN(TblMedical[Any Transplants]), FALSE)</f>
        <v>No</v>
      </c>
      <c r="I1641" s="29" t="str" cm="1">
        <f t="array" ref="I1641">VLOOKUP($A1641, TblMedical[], COLUMN(TblMedical[Cancer history]), FALSE)</f>
        <v>No</v>
      </c>
      <c r="J1641" s="29">
        <f>VLOOKUP($A1641, TblMedical[], 9, FALSE)</f>
        <v>2</v>
      </c>
      <c r="K1641" s="29" t="str" cm="1">
        <f t="array" ref="K1641">VLOOKUP($A1641, TblMedical[], COLUMN(TblMedical[Smoker]), FALSE)</f>
        <v>No</v>
      </c>
      <c r="L1641" s="29" t="str" cm="1">
        <f t="array" ref="L1641">VLOOKUP($A1641, TblMedical[], COLUMN(TblMedical[Weight Status]), FALSE)</f>
        <v>Underweight</v>
      </c>
      <c r="M1641" s="29" t="str" cm="1">
        <f t="array" ref="M1641">VLOOKUP($A1641, TblMedical[], COLUMN(TblMedical[Diabetes Status]), FALSE)</f>
        <v>Prediabetes</v>
      </c>
      <c r="N1641" s="30" cm="1">
        <f t="array" ref="N1641">VLOOKUP($A1641, TblHospital[], COLUMN(TblHospital[DateofBirth]), FALSE)</f>
        <v>25744</v>
      </c>
      <c r="O1641" s="35" t="str" cm="1">
        <f t="array" ref="O1641">VLOOKUP($A1641, TblHospital[], COLUMN(TblHospital[Hospital tier]), FALSE)</f>
        <v>tier - 2</v>
      </c>
      <c r="P1641" s="35" t="str" cm="1">
        <f t="array" ref="P1641">VLOOKUP($A1641, TblHospital[], COLUMN(TblHospital[City tier]), FALSE)</f>
        <v>tier - 3</v>
      </c>
      <c r="Q1641" s="35" t="str" cm="1">
        <f t="array" ref="Q1641">VLOOKUP($A1641, TblHospital[],COLUMN(TblHospital[State ID]), FALSE)</f>
        <v>R1013</v>
      </c>
      <c r="R1641" s="31"/>
      <c r="S1641" s="31"/>
      <c r="T1641" s="31"/>
    </row>
    <row r="1642" spans="1:20" x14ac:dyDescent="0.25">
      <c r="A1642" s="39" t="str">
        <f>TblNames[[#This Row],[Customer ID]]</f>
        <v>Id1641</v>
      </c>
      <c r="B1642" s="29" t="str" cm="1">
        <f t="array" ref="B1642">VLOOKUP($A1642, TblNames[], COLUMN(TblNames[First Name]), FALSE)</f>
        <v>Heidi Z</v>
      </c>
      <c r="C1642" s="29" cm="1">
        <f t="array" ref="C1642">VLOOKUP($A1642, TblMedical[], COLUMN(TblMedical[HBA1C]), FALSE)</f>
        <v>4.83</v>
      </c>
      <c r="D1642" s="34" cm="1">
        <f t="array" ref="D1642">VLOOKUP($A1642, TblHospital[], COLUMN(TblHospital[Charges]), FALSE)</f>
        <v>5976.83</v>
      </c>
      <c r="E1642" s="40" cm="1">
        <f t="array" ref="E1642">VLOOKUP($A1642, TblHospital[], COLUMN(TblHospital[Age]), FALSE)</f>
        <v>38</v>
      </c>
      <c r="F1642" s="29" cm="1">
        <f t="array" ref="F1642">VLOOKUP($A1642, TblMedical[], COLUMN(TblMedical[BMI]), FALSE)</f>
        <v>30.69</v>
      </c>
      <c r="G1642" s="29" t="str" cm="1">
        <f t="array" ref="G1642">VLOOKUP($A1642, TblMedical[], COLUMN(TblMedical[Heart Issues]), FALSE)</f>
        <v>No</v>
      </c>
      <c r="H1642" s="29" t="str" cm="1">
        <f t="array" ref="H1642">VLOOKUP($A1642, TblMedical[], COLUMN(TblMedical[Any Transplants]), FALSE)</f>
        <v>No</v>
      </c>
      <c r="I1642" s="29" t="str" cm="1">
        <f t="array" ref="I1642">VLOOKUP($A1642, TblMedical[], COLUMN(TblMedical[Cancer history]), FALSE)</f>
        <v>No</v>
      </c>
      <c r="J1642" s="29">
        <f>VLOOKUP($A1642, TblMedical[], 9, FALSE)</f>
        <v>1</v>
      </c>
      <c r="K1642" s="29" t="str" cm="1">
        <f t="array" ref="K1642">VLOOKUP($A1642, TblMedical[], COLUMN(TblMedical[Smoker]), FALSE)</f>
        <v>No</v>
      </c>
      <c r="L1642" s="29" t="str" cm="1">
        <f t="array" ref="L1642">VLOOKUP($A1642, TblMedical[], COLUMN(TblMedical[Weight Status]), FALSE)</f>
        <v>Obesity</v>
      </c>
      <c r="M1642" s="29" t="str" cm="1">
        <f t="array" ref="M1642">VLOOKUP($A1642, TblMedical[], COLUMN(TblMedical[Diabetes Status]), FALSE)</f>
        <v>Normal</v>
      </c>
      <c r="N1642" s="30" cm="1">
        <f t="array" ref="N1642">VLOOKUP($A1642, TblHospital[], COLUMN(TblHospital[DateofBirth]), FALSE)</f>
        <v>30997</v>
      </c>
      <c r="O1642" s="35" t="str" cm="1">
        <f t="array" ref="O1642">VLOOKUP($A1642, TblHospital[], COLUMN(TblHospital[Hospital tier]), FALSE)</f>
        <v>tier - 2</v>
      </c>
      <c r="P1642" s="35" t="str" cm="1">
        <f t="array" ref="P1642">VLOOKUP($A1642, TblHospital[], COLUMN(TblHospital[City tier]), FALSE)</f>
        <v>tier - 2</v>
      </c>
      <c r="Q1642" s="35" t="str" cm="1">
        <f t="array" ref="Q1642">VLOOKUP($A1642, TblHospital[],COLUMN(TblHospital[State ID]), FALSE)</f>
        <v>R1013</v>
      </c>
      <c r="R1642" s="31"/>
      <c r="S1642" s="31"/>
      <c r="T1642" s="31"/>
    </row>
    <row r="1643" spans="1:20" x14ac:dyDescent="0.25">
      <c r="A1643" s="39" t="str">
        <f>TblNames[[#This Row],[Customer ID]]</f>
        <v>Id1642</v>
      </c>
      <c r="B1643" s="29" t="str" cm="1">
        <f t="array" ref="B1643">VLOOKUP($A1643, TblNames[], COLUMN(TblNames[First Name]), FALSE)</f>
        <v>Carolyn</v>
      </c>
      <c r="C1643" s="29" cm="1">
        <f t="array" ref="C1643">VLOOKUP($A1643, TblMedical[], COLUMN(TblMedical[HBA1C]), FALSE)</f>
        <v>4.87</v>
      </c>
      <c r="D1643" s="34" cm="1">
        <f t="array" ref="D1643">VLOOKUP($A1643, TblHospital[], COLUMN(TblHospital[Charges]), FALSE)</f>
        <v>5974.38</v>
      </c>
      <c r="E1643" s="40" cm="1">
        <f t="array" ref="E1643">VLOOKUP($A1643, TblHospital[], COLUMN(TblHospital[Age]), FALSE)</f>
        <v>38</v>
      </c>
      <c r="F1643" s="29" cm="1">
        <f t="array" ref="F1643">VLOOKUP($A1643, TblMedical[], COLUMN(TblMedical[BMI]), FALSE)</f>
        <v>28.93</v>
      </c>
      <c r="G1643" s="29" t="str" cm="1">
        <f t="array" ref="G1643">VLOOKUP($A1643, TblMedical[], COLUMN(TblMedical[Heart Issues]), FALSE)</f>
        <v>No</v>
      </c>
      <c r="H1643" s="29" t="str" cm="1">
        <f t="array" ref="H1643">VLOOKUP($A1643, TblMedical[], COLUMN(TblMedical[Any Transplants]), FALSE)</f>
        <v>No</v>
      </c>
      <c r="I1643" s="29" t="str" cm="1">
        <f t="array" ref="I1643">VLOOKUP($A1643, TblMedical[], COLUMN(TblMedical[Cancer history]), FALSE)</f>
        <v>No</v>
      </c>
      <c r="J1643" s="29">
        <f>VLOOKUP($A1643, TblMedical[], 9, FALSE)</f>
        <v>1</v>
      </c>
      <c r="K1643" s="29" t="str" cm="1">
        <f t="array" ref="K1643">VLOOKUP($A1643, TblMedical[], COLUMN(TblMedical[Smoker]), FALSE)</f>
        <v>No</v>
      </c>
      <c r="L1643" s="29" t="str" cm="1">
        <f t="array" ref="L1643">VLOOKUP($A1643, TblMedical[], COLUMN(TblMedical[Weight Status]), FALSE)</f>
        <v>Overweight</v>
      </c>
      <c r="M1643" s="29" t="str" cm="1">
        <f t="array" ref="M1643">VLOOKUP($A1643, TblMedical[], COLUMN(TblMedical[Diabetes Status]), FALSE)</f>
        <v>Normal</v>
      </c>
      <c r="N1643" s="30" cm="1">
        <f t="array" ref="N1643">VLOOKUP($A1643, TblHospital[], COLUMN(TblHospital[DateofBirth]), FALSE)</f>
        <v>30944</v>
      </c>
      <c r="O1643" s="35" t="str" cm="1">
        <f t="array" ref="O1643">VLOOKUP($A1643, TblHospital[], COLUMN(TblHospital[Hospital tier]), FALSE)</f>
        <v>tier - 2</v>
      </c>
      <c r="P1643" s="35" t="str" cm="1">
        <f t="array" ref="P1643">VLOOKUP($A1643, TblHospital[], COLUMN(TblHospital[City tier]), FALSE)</f>
        <v>tier - 3</v>
      </c>
      <c r="Q1643" s="35" t="str" cm="1">
        <f t="array" ref="Q1643">VLOOKUP($A1643, TblHospital[],COLUMN(TblHospital[State ID]), FALSE)</f>
        <v>R1013</v>
      </c>
      <c r="R1643" s="31"/>
      <c r="S1643" s="31"/>
      <c r="T1643" s="31"/>
    </row>
    <row r="1644" spans="1:20" x14ac:dyDescent="0.25">
      <c r="A1644" s="39" t="str">
        <f>TblNames[[#This Row],[Customer ID]]</f>
        <v>Id1643</v>
      </c>
      <c r="B1644" s="29" t="str" cm="1">
        <f t="array" ref="B1644">VLOOKUP($A1644, TblNames[], COLUMN(TblNames[First Name]), FALSE)</f>
        <v xml:space="preserve">  Sabine</v>
      </c>
      <c r="C1644" s="29" cm="1">
        <f t="array" ref="C1644">VLOOKUP($A1644, TblMedical[], COLUMN(TblMedical[HBA1C]), FALSE)</f>
        <v>4.28</v>
      </c>
      <c r="D1644" s="34" cm="1">
        <f t="array" ref="D1644">VLOOKUP($A1644, TblHospital[], COLUMN(TblHospital[Charges]), FALSE)</f>
        <v>5972.38</v>
      </c>
      <c r="E1644" s="40" cm="1">
        <f t="array" ref="E1644">VLOOKUP($A1644, TblHospital[], COLUMN(TblHospital[Age]), FALSE)</f>
        <v>34</v>
      </c>
      <c r="F1644" s="29" cm="1">
        <f t="array" ref="F1644">VLOOKUP($A1644, TblMedical[], COLUMN(TblMedical[BMI]), FALSE)</f>
        <v>38.9</v>
      </c>
      <c r="G1644" s="29" t="str" cm="1">
        <f t="array" ref="G1644">VLOOKUP($A1644, TblMedical[], COLUMN(TblMedical[Heart Issues]), FALSE)</f>
        <v>No</v>
      </c>
      <c r="H1644" s="29" t="str" cm="1">
        <f t="array" ref="H1644">VLOOKUP($A1644, TblMedical[], COLUMN(TblMedical[Any Transplants]), FALSE)</f>
        <v>No</v>
      </c>
      <c r="I1644" s="29" t="str" cm="1">
        <f t="array" ref="I1644">VLOOKUP($A1644, TblMedical[], COLUMN(TblMedical[Cancer history]), FALSE)</f>
        <v>No</v>
      </c>
      <c r="J1644" s="29">
        <f>VLOOKUP($A1644, TblMedical[], 9, FALSE)</f>
        <v>0</v>
      </c>
      <c r="K1644" s="29" t="str" cm="1">
        <f t="array" ref="K1644">VLOOKUP($A1644, TblMedical[], COLUMN(TblMedical[Smoker]), FALSE)</f>
        <v>No</v>
      </c>
      <c r="L1644" s="29" t="str" cm="1">
        <f t="array" ref="L1644">VLOOKUP($A1644, TblMedical[], COLUMN(TblMedical[Weight Status]), FALSE)</f>
        <v>Obesity</v>
      </c>
      <c r="M1644" s="29" t="str" cm="1">
        <f t="array" ref="M1644">VLOOKUP($A1644, TblMedical[], COLUMN(TblMedical[Diabetes Status]), FALSE)</f>
        <v>Normal</v>
      </c>
      <c r="N1644" s="30" cm="1">
        <f t="array" ref="N1644">VLOOKUP($A1644, TblHospital[], COLUMN(TblHospital[DateofBirth]), FALSE)</f>
        <v>32711</v>
      </c>
      <c r="O1644" s="35" t="str" cm="1">
        <f t="array" ref="O1644">VLOOKUP($A1644, TblHospital[], COLUMN(TblHospital[Hospital tier]), FALSE)</f>
        <v>tier - 2</v>
      </c>
      <c r="P1644" s="35" t="str" cm="1">
        <f t="array" ref="P1644">VLOOKUP($A1644, TblHospital[], COLUMN(TblHospital[City tier]), FALSE)</f>
        <v>tier - 2</v>
      </c>
      <c r="Q1644" s="35" t="str" cm="1">
        <f t="array" ref="Q1644">VLOOKUP($A1644, TblHospital[],COLUMN(TblHospital[State ID]), FALSE)</f>
        <v>R1011</v>
      </c>
      <c r="R1644" s="31"/>
      <c r="S1644" s="31"/>
      <c r="T1644" s="31"/>
    </row>
    <row r="1645" spans="1:20" x14ac:dyDescent="0.25">
      <c r="A1645" s="39" t="str">
        <f>TblNames[[#This Row],[Customer ID]]</f>
        <v>Id1644</v>
      </c>
      <c r="B1645" s="29" t="str" cm="1">
        <f t="array" ref="B1645">VLOOKUP($A1645, TblNames[], COLUMN(TblNames[First Name]), FALSE)</f>
        <v>Bobby</v>
      </c>
      <c r="C1645" s="29" cm="1">
        <f t="array" ref="C1645">VLOOKUP($A1645, TblMedical[], COLUMN(TblMedical[HBA1C]), FALSE)</f>
        <v>4.07</v>
      </c>
      <c r="D1645" s="34" cm="1">
        <f t="array" ref="D1645">VLOOKUP($A1645, TblHospital[], COLUMN(TblHospital[Charges]), FALSE)</f>
        <v>5969.72</v>
      </c>
      <c r="E1645" s="40" cm="1">
        <f t="array" ref="E1645">VLOOKUP($A1645, TblHospital[], COLUMN(TblHospital[Age]), FALSE)</f>
        <v>43</v>
      </c>
      <c r="F1645" s="29" cm="1">
        <f t="array" ref="F1645">VLOOKUP($A1645, TblMedical[], COLUMN(TblMedical[BMI]), FALSE)</f>
        <v>26.9</v>
      </c>
      <c r="G1645" s="29" t="str" cm="1">
        <f t="array" ref="G1645">VLOOKUP($A1645, TblMedical[], COLUMN(TblMedical[Heart Issues]), FALSE)</f>
        <v>No</v>
      </c>
      <c r="H1645" s="29" t="str" cm="1">
        <f t="array" ref="H1645">VLOOKUP($A1645, TblMedical[], COLUMN(TblMedical[Any Transplants]), FALSE)</f>
        <v>No</v>
      </c>
      <c r="I1645" s="29" t="str" cm="1">
        <f t="array" ref="I1645">VLOOKUP($A1645, TblMedical[], COLUMN(TblMedical[Cancer history]), FALSE)</f>
        <v>No</v>
      </c>
      <c r="J1645" s="29">
        <f>VLOOKUP($A1645, TblMedical[], 9, FALSE)</f>
        <v>0</v>
      </c>
      <c r="K1645" s="29" t="str" cm="1">
        <f t="array" ref="K1645">VLOOKUP($A1645, TblMedical[], COLUMN(TblMedical[Smoker]), FALSE)</f>
        <v>No</v>
      </c>
      <c r="L1645" s="29" t="str" cm="1">
        <f t="array" ref="L1645">VLOOKUP($A1645, TblMedical[], COLUMN(TblMedical[Weight Status]), FALSE)</f>
        <v>Overweight</v>
      </c>
      <c r="M1645" s="29" t="str" cm="1">
        <f t="array" ref="M1645">VLOOKUP($A1645, TblMedical[], COLUMN(TblMedical[Diabetes Status]), FALSE)</f>
        <v>Normal</v>
      </c>
      <c r="N1645" s="30" cm="1">
        <f t="array" ref="N1645">VLOOKUP($A1645, TblHospital[], COLUMN(TblHospital[DateofBirth]), FALSE)</f>
        <v>29423</v>
      </c>
      <c r="O1645" s="35" t="str" cm="1">
        <f t="array" ref="O1645">VLOOKUP($A1645, TblHospital[], COLUMN(TblHospital[Hospital tier]), FALSE)</f>
        <v>tier - 3</v>
      </c>
      <c r="P1645" s="35" t="str" cm="1">
        <f t="array" ref="P1645">VLOOKUP($A1645, TblHospital[], COLUMN(TblHospital[City tier]), FALSE)</f>
        <v>tier - 3</v>
      </c>
      <c r="Q1645" s="35" t="str" cm="1">
        <f t="array" ref="Q1645">VLOOKUP($A1645, TblHospital[],COLUMN(TblHospital[State ID]), FALSE)</f>
        <v>R1011</v>
      </c>
      <c r="R1645" s="31"/>
      <c r="S1645" s="31"/>
      <c r="T1645" s="31"/>
    </row>
    <row r="1646" spans="1:20" x14ac:dyDescent="0.25">
      <c r="A1646" s="39" t="str">
        <f>TblNames[[#This Row],[Customer ID]]</f>
        <v>Id1645</v>
      </c>
      <c r="B1646" s="29" t="str" cm="1">
        <f t="array" ref="B1646">VLOOKUP($A1646, TblNames[], COLUMN(TblNames[First Name]), FALSE)</f>
        <v>Fan</v>
      </c>
      <c r="C1646" s="29" cm="1">
        <f t="array" ref="C1646">VLOOKUP($A1646, TblMedical[], COLUMN(TblMedical[HBA1C]), FALSE)</f>
        <v>6.23</v>
      </c>
      <c r="D1646" s="34" cm="1">
        <f t="array" ref="D1646">VLOOKUP($A1646, TblHospital[], COLUMN(TblHospital[Charges]), FALSE)</f>
        <v>5966.89</v>
      </c>
      <c r="E1646" s="40" cm="1">
        <f t="array" ref="E1646">VLOOKUP($A1646, TblHospital[], COLUMN(TblHospital[Age]), FALSE)</f>
        <v>43</v>
      </c>
      <c r="F1646" s="29" cm="1">
        <f t="array" ref="F1646">VLOOKUP($A1646, TblMedical[], COLUMN(TblMedical[BMI]), FALSE)</f>
        <v>24.86</v>
      </c>
      <c r="G1646" s="29" t="str" cm="1">
        <f t="array" ref="G1646">VLOOKUP($A1646, TblMedical[], COLUMN(TblMedical[Heart Issues]), FALSE)</f>
        <v>No</v>
      </c>
      <c r="H1646" s="29" t="str" cm="1">
        <f t="array" ref="H1646">VLOOKUP($A1646, TblMedical[], COLUMN(TblMedical[Any Transplants]), FALSE)</f>
        <v>No</v>
      </c>
      <c r="I1646" s="29" t="str" cm="1">
        <f t="array" ref="I1646">VLOOKUP($A1646, TblMedical[], COLUMN(TblMedical[Cancer history]), FALSE)</f>
        <v>No</v>
      </c>
      <c r="J1646" s="29">
        <f>VLOOKUP($A1646, TblMedical[], 9, FALSE)</f>
        <v>0</v>
      </c>
      <c r="K1646" s="29" t="str" cm="1">
        <f t="array" ref="K1646">VLOOKUP($A1646, TblMedical[], COLUMN(TblMedical[Smoker]), FALSE)</f>
        <v>No</v>
      </c>
      <c r="L1646" s="29" t="str" cm="1">
        <f t="array" ref="L1646">VLOOKUP($A1646, TblMedical[], COLUMN(TblMedical[Weight Status]), FALSE)</f>
        <v>Normal Weight</v>
      </c>
      <c r="M1646" s="29" t="str" cm="1">
        <f t="array" ref="M1646">VLOOKUP($A1646, TblMedical[], COLUMN(TblMedical[Diabetes Status]), FALSE)</f>
        <v>Prediabetes</v>
      </c>
      <c r="N1646" s="30" cm="1">
        <f t="array" ref="N1646">VLOOKUP($A1646, TblHospital[], COLUMN(TblHospital[DateofBirth]), FALSE)</f>
        <v>29438</v>
      </c>
      <c r="O1646" s="35" t="str" cm="1">
        <f t="array" ref="O1646">VLOOKUP($A1646, TblHospital[], COLUMN(TblHospital[Hospital tier]), FALSE)</f>
        <v>tier - 2</v>
      </c>
      <c r="P1646" s="35" t="str" cm="1">
        <f t="array" ref="P1646">VLOOKUP($A1646, TblHospital[], COLUMN(TblHospital[City tier]), FALSE)</f>
        <v>tier - 3</v>
      </c>
      <c r="Q1646" s="35" t="str" cm="1">
        <f t="array" ref="Q1646">VLOOKUP($A1646, TblHospital[],COLUMN(TblHospital[State ID]), FALSE)</f>
        <v>R1013</v>
      </c>
      <c r="R1646" s="31"/>
      <c r="S1646" s="31"/>
      <c r="T1646" s="31"/>
    </row>
    <row r="1647" spans="1:20" x14ac:dyDescent="0.25">
      <c r="A1647" s="39" t="str">
        <f>TblNames[[#This Row],[Customer ID]]</f>
        <v>Id1646</v>
      </c>
      <c r="B1647" s="29" t="str" cm="1">
        <f t="array" ref="B1647">VLOOKUP($A1647, TblNames[], COLUMN(TblNames[First Name]), FALSE)</f>
        <v>Rachel M</v>
      </c>
      <c r="C1647" s="29" cm="1">
        <f t="array" ref="C1647">VLOOKUP($A1647, TblMedical[], COLUMN(TblMedical[HBA1C]), FALSE)</f>
        <v>6.24</v>
      </c>
      <c r="D1647" s="34" cm="1">
        <f t="array" ref="D1647">VLOOKUP($A1647, TblHospital[], COLUMN(TblHospital[Charges]), FALSE)</f>
        <v>5960.91</v>
      </c>
      <c r="E1647" s="40" cm="1">
        <f t="array" ref="E1647">VLOOKUP($A1647, TblHospital[], COLUMN(TblHospital[Age]), FALSE)</f>
        <v>19</v>
      </c>
      <c r="F1647" s="29" cm="1">
        <f t="array" ref="F1647">VLOOKUP($A1647, TblMedical[], COLUMN(TblMedical[BMI]), FALSE)</f>
        <v>39.14</v>
      </c>
      <c r="G1647" s="29" t="str" cm="1">
        <f t="array" ref="G1647">VLOOKUP($A1647, TblMedical[], COLUMN(TblMedical[Heart Issues]), FALSE)</f>
        <v>No</v>
      </c>
      <c r="H1647" s="29" t="str" cm="1">
        <f t="array" ref="H1647">VLOOKUP($A1647, TblMedical[], COLUMN(TblMedical[Any Transplants]), FALSE)</f>
        <v>yes</v>
      </c>
      <c r="I1647" s="29" t="str" cm="1">
        <f t="array" ref="I1647">VLOOKUP($A1647, TblMedical[], COLUMN(TblMedical[Cancer history]), FALSE)</f>
        <v>No</v>
      </c>
      <c r="J1647" s="29">
        <f>VLOOKUP($A1647, TblMedical[], 9, FALSE)</f>
        <v>1</v>
      </c>
      <c r="K1647" s="29" t="str" cm="1">
        <f t="array" ref="K1647">VLOOKUP($A1647, TblMedical[], COLUMN(TblMedical[Smoker]), FALSE)</f>
        <v>No</v>
      </c>
      <c r="L1647" s="29" t="str" cm="1">
        <f t="array" ref="L1647">VLOOKUP($A1647, TblMedical[], COLUMN(TblMedical[Weight Status]), FALSE)</f>
        <v>Obesity</v>
      </c>
      <c r="M1647" s="29" t="str" cm="1">
        <f t="array" ref="M1647">VLOOKUP($A1647, TblMedical[], COLUMN(TblMedical[Diabetes Status]), FALSE)</f>
        <v>Prediabetes</v>
      </c>
      <c r="N1647" s="30" cm="1">
        <f t="array" ref="N1647">VLOOKUP($A1647, TblHospital[], COLUMN(TblHospital[DateofBirth]), FALSE)</f>
        <v>38183</v>
      </c>
      <c r="O1647" s="35" t="str" cm="1">
        <f t="array" ref="O1647">VLOOKUP($A1647, TblHospital[], COLUMN(TblHospital[Hospital tier]), FALSE)</f>
        <v>tier - 2</v>
      </c>
      <c r="P1647" s="35" t="str" cm="1">
        <f t="array" ref="P1647">VLOOKUP($A1647, TblHospital[], COLUMN(TblHospital[City tier]), FALSE)</f>
        <v>tier - 1</v>
      </c>
      <c r="Q1647" s="35" t="str" cm="1">
        <f t="array" ref="Q1647">VLOOKUP($A1647, TblHospital[],COLUMN(TblHospital[State ID]), FALSE)</f>
        <v>R1026</v>
      </c>
      <c r="R1647" s="31"/>
      <c r="S1647" s="31"/>
      <c r="T1647" s="31"/>
    </row>
    <row r="1648" spans="1:20" x14ac:dyDescent="0.25">
      <c r="A1648" s="39" t="str">
        <f>TblNames[[#This Row],[Customer ID]]</f>
        <v>Id1647</v>
      </c>
      <c r="B1648" s="29" t="str" cm="1">
        <f t="array" ref="B1648">VLOOKUP($A1648, TblNames[], COLUMN(TblNames[First Name]), FALSE)</f>
        <v>Greg</v>
      </c>
      <c r="C1648" s="29" cm="1">
        <f t="array" ref="C1648">VLOOKUP($A1648, TblMedical[], COLUMN(TblMedical[HBA1C]), FALSE)</f>
        <v>6.17</v>
      </c>
      <c r="D1648" s="34" cm="1">
        <f t="array" ref="D1648">VLOOKUP($A1648, TblHospital[], COLUMN(TblHospital[Charges]), FALSE)</f>
        <v>5957.35</v>
      </c>
      <c r="E1648" s="40" cm="1">
        <f t="array" ref="E1648">VLOOKUP($A1648, TblHospital[], COLUMN(TblHospital[Age]), FALSE)</f>
        <v>19</v>
      </c>
      <c r="F1648" s="29" cm="1">
        <f t="array" ref="F1648">VLOOKUP($A1648, TblMedical[], COLUMN(TblMedical[BMI]), FALSE)</f>
        <v>39.799999999999997</v>
      </c>
      <c r="G1648" s="29" t="str" cm="1">
        <f t="array" ref="G1648">VLOOKUP($A1648, TblMedical[], COLUMN(TblMedical[Heart Issues]), FALSE)</f>
        <v>No</v>
      </c>
      <c r="H1648" s="29" t="str" cm="1">
        <f t="array" ref="H1648">VLOOKUP($A1648, TblMedical[], COLUMN(TblMedical[Any Transplants]), FALSE)</f>
        <v>No</v>
      </c>
      <c r="I1648" s="29" t="str" cm="1">
        <f t="array" ref="I1648">VLOOKUP($A1648, TblMedical[], COLUMN(TblMedical[Cancer history]), FALSE)</f>
        <v>Yes</v>
      </c>
      <c r="J1648" s="29">
        <f>VLOOKUP($A1648, TblMedical[], 9, FALSE)</f>
        <v>1</v>
      </c>
      <c r="K1648" s="29" t="str" cm="1">
        <f t="array" ref="K1648">VLOOKUP($A1648, TblMedical[], COLUMN(TblMedical[Smoker]), FALSE)</f>
        <v>No</v>
      </c>
      <c r="L1648" s="29" t="str" cm="1">
        <f t="array" ref="L1648">VLOOKUP($A1648, TblMedical[], COLUMN(TblMedical[Weight Status]), FALSE)</f>
        <v>Obesity</v>
      </c>
      <c r="M1648" s="29" t="str" cm="1">
        <f t="array" ref="M1648">VLOOKUP($A1648, TblMedical[], COLUMN(TblMedical[Diabetes Status]), FALSE)</f>
        <v>Prediabetes</v>
      </c>
      <c r="N1648" s="30" cm="1">
        <f t="array" ref="N1648">VLOOKUP($A1648, TblHospital[], COLUMN(TblHospital[DateofBirth]), FALSE)</f>
        <v>37846</v>
      </c>
      <c r="O1648" s="35" t="str" cm="1">
        <f t="array" ref="O1648">VLOOKUP($A1648, TblHospital[], COLUMN(TblHospital[Hospital tier]), FALSE)</f>
        <v>tier - 2</v>
      </c>
      <c r="P1648" s="35" t="str" cm="1">
        <f t="array" ref="P1648">VLOOKUP($A1648, TblHospital[], COLUMN(TblHospital[City tier]), FALSE)</f>
        <v>tier - 2</v>
      </c>
      <c r="Q1648" s="35" t="str" cm="1">
        <f t="array" ref="Q1648">VLOOKUP($A1648, TblHospital[],COLUMN(TblHospital[State ID]), FALSE)</f>
        <v>R1012</v>
      </c>
      <c r="R1648" s="31"/>
      <c r="S1648" s="31"/>
      <c r="T1648" s="31"/>
    </row>
    <row r="1649" spans="1:20" x14ac:dyDescent="0.25">
      <c r="A1649" s="39" t="str">
        <f>TblNames[[#This Row],[Customer ID]]</f>
        <v>Id1648</v>
      </c>
      <c r="B1649" s="29" t="str" cm="1">
        <f t="array" ref="B1649">VLOOKUP($A1649, TblNames[], COLUMN(TblNames[First Name]), FALSE)</f>
        <v>Dan</v>
      </c>
      <c r="C1649" s="29" cm="1">
        <f t="array" ref="C1649">VLOOKUP($A1649, TblMedical[], COLUMN(TblMedical[HBA1C]), FALSE)</f>
        <v>5.16</v>
      </c>
      <c r="D1649" s="34" cm="1">
        <f t="array" ref="D1649">VLOOKUP($A1649, TblHospital[], COLUMN(TblHospital[Charges]), FALSE)</f>
        <v>5934.38</v>
      </c>
      <c r="E1649" s="40" cm="1">
        <f t="array" ref="E1649">VLOOKUP($A1649, TblHospital[], COLUMN(TblHospital[Age]), FALSE)</f>
        <v>36</v>
      </c>
      <c r="F1649" s="29" cm="1">
        <f t="array" ref="F1649">VLOOKUP($A1649, TblMedical[], COLUMN(TblMedical[BMI]), FALSE)</f>
        <v>34.32</v>
      </c>
      <c r="G1649" s="29" t="str" cm="1">
        <f t="array" ref="G1649">VLOOKUP($A1649, TblMedical[], COLUMN(TblMedical[Heart Issues]), FALSE)</f>
        <v>No</v>
      </c>
      <c r="H1649" s="29" t="str" cm="1">
        <f t="array" ref="H1649">VLOOKUP($A1649, TblMedical[], COLUMN(TblMedical[Any Transplants]), FALSE)</f>
        <v>No</v>
      </c>
      <c r="I1649" s="29" t="str" cm="1">
        <f t="array" ref="I1649">VLOOKUP($A1649, TblMedical[], COLUMN(TblMedical[Cancer history]), FALSE)</f>
        <v>No</v>
      </c>
      <c r="J1649" s="29">
        <f>VLOOKUP($A1649, TblMedical[], 9, FALSE)</f>
        <v>1</v>
      </c>
      <c r="K1649" s="29" t="str" cm="1">
        <f t="array" ref="K1649">VLOOKUP($A1649, TblMedical[], COLUMN(TblMedical[Smoker]), FALSE)</f>
        <v>No</v>
      </c>
      <c r="L1649" s="29" t="str" cm="1">
        <f t="array" ref="L1649">VLOOKUP($A1649, TblMedical[], COLUMN(TblMedical[Weight Status]), FALSE)</f>
        <v>Obesity</v>
      </c>
      <c r="M1649" s="29" t="str" cm="1">
        <f t="array" ref="M1649">VLOOKUP($A1649, TblMedical[], COLUMN(TblMedical[Diabetes Status]), FALSE)</f>
        <v>Normal</v>
      </c>
      <c r="N1649" s="30" cm="1">
        <f t="array" ref="N1649">VLOOKUP($A1649, TblHospital[], COLUMN(TblHospital[DateofBirth]), FALSE)</f>
        <v>31972</v>
      </c>
      <c r="O1649" s="35" t="str" cm="1">
        <f t="array" ref="O1649">VLOOKUP($A1649, TblHospital[], COLUMN(TblHospital[Hospital tier]), FALSE)</f>
        <v>tier - 3</v>
      </c>
      <c r="P1649" s="35" t="str" cm="1">
        <f t="array" ref="P1649">VLOOKUP($A1649, TblHospital[], COLUMN(TblHospital[City tier]), FALSE)</f>
        <v>tier - 2</v>
      </c>
      <c r="Q1649" s="35" t="str" cm="1">
        <f t="array" ref="Q1649">VLOOKUP($A1649, TblHospital[],COLUMN(TblHospital[State ID]), FALSE)</f>
        <v>R1013</v>
      </c>
      <c r="R1649" s="31"/>
      <c r="S1649" s="31"/>
      <c r="T1649" s="31"/>
    </row>
    <row r="1650" spans="1:20" x14ac:dyDescent="0.25">
      <c r="A1650" s="39" t="str">
        <f>TblNames[[#This Row],[Customer ID]]</f>
        <v>Id1649</v>
      </c>
      <c r="B1650" s="29" t="str" cm="1">
        <f t="array" ref="B1650">VLOOKUP($A1650, TblNames[], COLUMN(TblNames[First Name]), FALSE)</f>
        <v>Jennifer A</v>
      </c>
      <c r="C1650" s="29" cm="1">
        <f t="array" ref="C1650">VLOOKUP($A1650, TblMedical[], COLUMN(TblMedical[HBA1C]), FALSE)</f>
        <v>4.3</v>
      </c>
      <c r="D1650" s="34" cm="1">
        <f t="array" ref="D1650">VLOOKUP($A1650, TblHospital[], COLUMN(TblHospital[Charges]), FALSE)</f>
        <v>5927.65</v>
      </c>
      <c r="E1650" s="40" cm="1">
        <f t="array" ref="E1650">VLOOKUP($A1650, TblHospital[], COLUMN(TblHospital[Age]), FALSE)</f>
        <v>29</v>
      </c>
      <c r="F1650" s="29" cm="1">
        <f t="array" ref="F1650">VLOOKUP($A1650, TblMedical[], COLUMN(TblMedical[BMI]), FALSE)</f>
        <v>32.51</v>
      </c>
      <c r="G1650" s="29" t="str" cm="1">
        <f t="array" ref="G1650">VLOOKUP($A1650, TblMedical[], COLUMN(TblMedical[Heart Issues]), FALSE)</f>
        <v>No</v>
      </c>
      <c r="H1650" s="29" t="str" cm="1">
        <f t="array" ref="H1650">VLOOKUP($A1650, TblMedical[], COLUMN(TblMedical[Any Transplants]), FALSE)</f>
        <v>No</v>
      </c>
      <c r="I1650" s="29" t="str" cm="1">
        <f t="array" ref="I1650">VLOOKUP($A1650, TblMedical[], COLUMN(TblMedical[Cancer history]), FALSE)</f>
        <v>No</v>
      </c>
      <c r="J1650" s="29">
        <f>VLOOKUP($A1650, TblMedical[], 9, FALSE)</f>
        <v>0</v>
      </c>
      <c r="K1650" s="29" t="str" cm="1">
        <f t="array" ref="K1650">VLOOKUP($A1650, TblMedical[], COLUMN(TblMedical[Smoker]), FALSE)</f>
        <v>No</v>
      </c>
      <c r="L1650" s="29" t="str" cm="1">
        <f t="array" ref="L1650">VLOOKUP($A1650, TblMedical[], COLUMN(TblMedical[Weight Status]), FALSE)</f>
        <v>Obesity</v>
      </c>
      <c r="M1650" s="29" t="str" cm="1">
        <f t="array" ref="M1650">VLOOKUP($A1650, TblMedical[], COLUMN(TblMedical[Diabetes Status]), FALSE)</f>
        <v>Normal</v>
      </c>
      <c r="N1650" s="30" cm="1">
        <f t="array" ref="N1650">VLOOKUP($A1650, TblHospital[], COLUMN(TblHospital[DateofBirth]), FALSE)</f>
        <v>34545</v>
      </c>
      <c r="O1650" s="35" t="str" cm="1">
        <f t="array" ref="O1650">VLOOKUP($A1650, TblHospital[], COLUMN(TblHospital[Hospital tier]), FALSE)</f>
        <v>tier - 2</v>
      </c>
      <c r="P1650" s="35" t="str" cm="1">
        <f t="array" ref="P1650">VLOOKUP($A1650, TblHospital[], COLUMN(TblHospital[City tier]), FALSE)</f>
        <v>tier - 1</v>
      </c>
      <c r="Q1650" s="35" t="str" cm="1">
        <f t="array" ref="Q1650">VLOOKUP($A1650, TblHospital[],COLUMN(TblHospital[State ID]), FALSE)</f>
        <v>R1012</v>
      </c>
      <c r="R1650" s="31"/>
      <c r="S1650" s="31"/>
      <c r="T1650" s="31"/>
    </row>
    <row r="1651" spans="1:20" x14ac:dyDescent="0.25">
      <c r="A1651" s="39" t="str">
        <f>TblNames[[#This Row],[Customer ID]]</f>
        <v>Id1650</v>
      </c>
      <c r="B1651" s="29" t="str" cm="1">
        <f t="array" ref="B1651">VLOOKUP($A1651, TblNames[], COLUMN(TblNames[First Name]), FALSE)</f>
        <v>Jessica</v>
      </c>
      <c r="C1651" s="29" cm="1">
        <f t="array" ref="C1651">VLOOKUP($A1651, TblMedical[], COLUMN(TblMedical[HBA1C]), FALSE)</f>
        <v>6.14</v>
      </c>
      <c r="D1651" s="34" cm="1">
        <f t="array" ref="D1651">VLOOKUP($A1651, TblHospital[], COLUMN(TblHospital[Charges]), FALSE)</f>
        <v>5926.93</v>
      </c>
      <c r="E1651" s="40" cm="1">
        <f t="array" ref="E1651">VLOOKUP($A1651, TblHospital[], COLUMN(TblHospital[Age]), FALSE)</f>
        <v>29</v>
      </c>
      <c r="F1651" s="29" cm="1">
        <f t="array" ref="F1651">VLOOKUP($A1651, TblMedical[], COLUMN(TblMedical[BMI]), FALSE)</f>
        <v>30.71</v>
      </c>
      <c r="G1651" s="29" t="str" cm="1">
        <f t="array" ref="G1651">VLOOKUP($A1651, TblMedical[], COLUMN(TblMedical[Heart Issues]), FALSE)</f>
        <v>No</v>
      </c>
      <c r="H1651" s="29" t="str" cm="1">
        <f t="array" ref="H1651">VLOOKUP($A1651, TblMedical[], COLUMN(TblMedical[Any Transplants]), FALSE)</f>
        <v>No</v>
      </c>
      <c r="I1651" s="29" t="str" cm="1">
        <f t="array" ref="I1651">VLOOKUP($A1651, TblMedical[], COLUMN(TblMedical[Cancer history]), FALSE)</f>
        <v>Yes</v>
      </c>
      <c r="J1651" s="29">
        <f>VLOOKUP($A1651, TblMedical[], 9, FALSE)</f>
        <v>1</v>
      </c>
      <c r="K1651" s="29" t="str" cm="1">
        <f t="array" ref="K1651">VLOOKUP($A1651, TblMedical[], COLUMN(TblMedical[Smoker]), FALSE)</f>
        <v>No</v>
      </c>
      <c r="L1651" s="29" t="str" cm="1">
        <f t="array" ref="L1651">VLOOKUP($A1651, TblMedical[], COLUMN(TblMedical[Weight Status]), FALSE)</f>
        <v>Obesity</v>
      </c>
      <c r="M1651" s="29" t="str" cm="1">
        <f t="array" ref="M1651">VLOOKUP($A1651, TblMedical[], COLUMN(TblMedical[Diabetes Status]), FALSE)</f>
        <v>Prediabetes</v>
      </c>
      <c r="N1651" s="30" cm="1">
        <f t="array" ref="N1651">VLOOKUP($A1651, TblHospital[], COLUMN(TblHospital[DateofBirth]), FALSE)</f>
        <v>34194</v>
      </c>
      <c r="O1651" s="35" t="str" cm="1">
        <f t="array" ref="O1651">VLOOKUP($A1651, TblHospital[], COLUMN(TblHospital[Hospital tier]), FALSE)</f>
        <v>tier - 2</v>
      </c>
      <c r="P1651" s="35" t="str" cm="1">
        <f t="array" ref="P1651">VLOOKUP($A1651, TblHospital[], COLUMN(TblHospital[City tier]), FALSE)</f>
        <v>tier - 2</v>
      </c>
      <c r="Q1651" s="35" t="str" cm="1">
        <f t="array" ref="Q1651">VLOOKUP($A1651, TblHospital[],COLUMN(TblHospital[State ID]), FALSE)</f>
        <v>R1025</v>
      </c>
      <c r="R1651" s="31"/>
      <c r="S1651" s="31"/>
      <c r="T1651" s="31"/>
    </row>
    <row r="1652" spans="1:20" x14ac:dyDescent="0.25">
      <c r="A1652" s="39" t="str">
        <f>TblNames[[#This Row],[Customer ID]]</f>
        <v>Id1651</v>
      </c>
      <c r="B1652" s="29" t="str" cm="1">
        <f t="array" ref="B1652">VLOOKUP($A1652, TblNames[], COLUMN(TblNames[First Name]), FALSE)</f>
        <v>Chaiwat</v>
      </c>
      <c r="C1652" s="29" cm="1">
        <f t="array" ref="C1652">VLOOKUP($A1652, TblMedical[], COLUMN(TblMedical[HBA1C]), FALSE)</f>
        <v>5.36</v>
      </c>
      <c r="D1652" s="34" cm="1">
        <f t="array" ref="D1652">VLOOKUP($A1652, TblHospital[], COLUMN(TblHospital[Charges]), FALSE)</f>
        <v>5926.85</v>
      </c>
      <c r="E1652" s="40" cm="1">
        <f t="array" ref="E1652">VLOOKUP($A1652, TblHospital[], COLUMN(TblHospital[Age]), FALSE)</f>
        <v>36</v>
      </c>
      <c r="F1652" s="29" cm="1">
        <f t="array" ref="F1652">VLOOKUP($A1652, TblMedical[], COLUMN(TblMedical[BMI]), FALSE)</f>
        <v>28.9</v>
      </c>
      <c r="G1652" s="29" t="str" cm="1">
        <f t="array" ref="G1652">VLOOKUP($A1652, TblMedical[], COLUMN(TblMedical[Heart Issues]), FALSE)</f>
        <v>No</v>
      </c>
      <c r="H1652" s="29" t="str" cm="1">
        <f t="array" ref="H1652">VLOOKUP($A1652, TblMedical[], COLUMN(TblMedical[Any Transplants]), FALSE)</f>
        <v>No</v>
      </c>
      <c r="I1652" s="29" t="str" cm="1">
        <f t="array" ref="I1652">VLOOKUP($A1652, TblMedical[], COLUMN(TblMedical[Cancer history]), FALSE)</f>
        <v>No</v>
      </c>
      <c r="J1652" s="29">
        <f>VLOOKUP($A1652, TblMedical[], 9, FALSE)</f>
        <v>1</v>
      </c>
      <c r="K1652" s="29" t="str" cm="1">
        <f t="array" ref="K1652">VLOOKUP($A1652, TblMedical[], COLUMN(TblMedical[Smoker]), FALSE)</f>
        <v>No</v>
      </c>
      <c r="L1652" s="29" t="str" cm="1">
        <f t="array" ref="L1652">VLOOKUP($A1652, TblMedical[], COLUMN(TblMedical[Weight Status]), FALSE)</f>
        <v>Overweight</v>
      </c>
      <c r="M1652" s="29" t="str" cm="1">
        <f t="array" ref="M1652">VLOOKUP($A1652, TblMedical[], COLUMN(TblMedical[Diabetes Status]), FALSE)</f>
        <v>Normal</v>
      </c>
      <c r="N1652" s="30" cm="1">
        <f t="array" ref="N1652">VLOOKUP($A1652, TblHospital[], COLUMN(TblHospital[DateofBirth]), FALSE)</f>
        <v>31987</v>
      </c>
      <c r="O1652" s="35" t="str" cm="1">
        <f t="array" ref="O1652">VLOOKUP($A1652, TblHospital[], COLUMN(TblHospital[Hospital tier]), FALSE)</f>
        <v>tier - 3</v>
      </c>
      <c r="P1652" s="35" t="str" cm="1">
        <f t="array" ref="P1652">VLOOKUP($A1652, TblHospital[], COLUMN(TblHospital[City tier]), FALSE)</f>
        <v>tier - 3</v>
      </c>
      <c r="Q1652" s="35" t="str" cm="1">
        <f t="array" ref="Q1652">VLOOKUP($A1652, TblHospital[],COLUMN(TblHospital[State ID]), FALSE)</f>
        <v>R1011</v>
      </c>
      <c r="R1652" s="31"/>
      <c r="S1652" s="31"/>
      <c r="T1652" s="31"/>
    </row>
    <row r="1653" spans="1:20" x14ac:dyDescent="0.25">
      <c r="A1653" s="39" t="str">
        <f>TblNames[[#This Row],[Customer ID]]</f>
        <v>Id1652</v>
      </c>
      <c r="B1653" s="29" t="str" cm="1">
        <f t="array" ref="B1653">VLOOKUP($A1653, TblNames[], COLUMN(TblNames[First Name]), FALSE)</f>
        <v>Kerri</v>
      </c>
      <c r="C1653" s="29" cm="1">
        <f t="array" ref="C1653">VLOOKUP($A1653, TblMedical[], COLUMN(TblMedical[HBA1C]), FALSE)</f>
        <v>4.3</v>
      </c>
      <c r="D1653" s="34" cm="1">
        <f t="array" ref="D1653">VLOOKUP($A1653, TblHospital[], COLUMN(TblHospital[Charges]), FALSE)</f>
        <v>5920.1</v>
      </c>
      <c r="E1653" s="40" cm="1">
        <f t="array" ref="E1653">VLOOKUP($A1653, TblHospital[], COLUMN(TblHospital[Age]), FALSE)</f>
        <v>40</v>
      </c>
      <c r="F1653" s="29" cm="1">
        <f t="array" ref="F1653">VLOOKUP($A1653, TblMedical[], COLUMN(TblMedical[BMI]), FALSE)</f>
        <v>36.19</v>
      </c>
      <c r="G1653" s="29" t="str" cm="1">
        <f t="array" ref="G1653">VLOOKUP($A1653, TblMedical[], COLUMN(TblMedical[Heart Issues]), FALSE)</f>
        <v>No</v>
      </c>
      <c r="H1653" s="29" t="str" cm="1">
        <f t="array" ref="H1653">VLOOKUP($A1653, TblMedical[], COLUMN(TblMedical[Any Transplants]), FALSE)</f>
        <v>No</v>
      </c>
      <c r="I1653" s="29" t="str" cm="1">
        <f t="array" ref="I1653">VLOOKUP($A1653, TblMedical[], COLUMN(TblMedical[Cancer history]), FALSE)</f>
        <v>No</v>
      </c>
      <c r="J1653" s="29">
        <f>VLOOKUP($A1653, TblMedical[], 9, FALSE)</f>
        <v>0</v>
      </c>
      <c r="K1653" s="29" t="str" cm="1">
        <f t="array" ref="K1653">VLOOKUP($A1653, TblMedical[], COLUMN(TblMedical[Smoker]), FALSE)</f>
        <v>No</v>
      </c>
      <c r="L1653" s="29" t="str" cm="1">
        <f t="array" ref="L1653">VLOOKUP($A1653, TblMedical[], COLUMN(TblMedical[Weight Status]), FALSE)</f>
        <v>Obesity</v>
      </c>
      <c r="M1653" s="29" t="str" cm="1">
        <f t="array" ref="M1653">VLOOKUP($A1653, TblMedical[], COLUMN(TblMedical[Diabetes Status]), FALSE)</f>
        <v>Normal</v>
      </c>
      <c r="N1653" s="30" cm="1">
        <f t="array" ref="N1653">VLOOKUP($A1653, TblHospital[], COLUMN(TblHospital[DateofBirth]), FALSE)</f>
        <v>30306</v>
      </c>
      <c r="O1653" s="35" t="str" cm="1">
        <f t="array" ref="O1653">VLOOKUP($A1653, TblHospital[], COLUMN(TblHospital[Hospital tier]), FALSE)</f>
        <v>tier - 2</v>
      </c>
      <c r="P1653" s="35" t="str" cm="1">
        <f t="array" ref="P1653">VLOOKUP($A1653, TblHospital[], COLUMN(TblHospital[City tier]), FALSE)</f>
        <v>tier - 1</v>
      </c>
      <c r="Q1653" s="35" t="str" cm="1">
        <f t="array" ref="Q1653">VLOOKUP($A1653, TblHospital[],COLUMN(TblHospital[State ID]), FALSE)</f>
        <v>R1013</v>
      </c>
      <c r="R1653" s="31"/>
      <c r="S1653" s="31"/>
      <c r="T1653" s="31"/>
    </row>
    <row r="1654" spans="1:20" x14ac:dyDescent="0.25">
      <c r="A1654" s="39" t="str">
        <f>TblNames[[#This Row],[Customer ID]]</f>
        <v>Id1653</v>
      </c>
      <c r="B1654" s="29" t="str" cm="1">
        <f t="array" ref="B1654">VLOOKUP($A1654, TblNames[], COLUMN(TblNames[First Name]), FALSE)</f>
        <v>Lisa</v>
      </c>
      <c r="C1654" s="29" cm="1">
        <f t="array" ref="C1654">VLOOKUP($A1654, TblMedical[], COLUMN(TblMedical[HBA1C]), FALSE)</f>
        <v>4.09</v>
      </c>
      <c r="D1654" s="34" cm="1">
        <f t="array" ref="D1654">VLOOKUP($A1654, TblHospital[], COLUMN(TblHospital[Charges]), FALSE)</f>
        <v>5910.94</v>
      </c>
      <c r="E1654" s="40" cm="1">
        <f t="array" ref="E1654">VLOOKUP($A1654, TblHospital[], COLUMN(TblHospital[Age]), FALSE)</f>
        <v>41</v>
      </c>
      <c r="F1654" s="29" cm="1">
        <f t="array" ref="F1654">VLOOKUP($A1654, TblMedical[], COLUMN(TblMedical[BMI]), FALSE)</f>
        <v>29.6</v>
      </c>
      <c r="G1654" s="29" t="str" cm="1">
        <f t="array" ref="G1654">VLOOKUP($A1654, TblMedical[], COLUMN(TblMedical[Heart Issues]), FALSE)</f>
        <v>No</v>
      </c>
      <c r="H1654" s="29" t="str" cm="1">
        <f t="array" ref="H1654">VLOOKUP($A1654, TblMedical[], COLUMN(TblMedical[Any Transplants]), FALSE)</f>
        <v>No</v>
      </c>
      <c r="I1654" s="29" t="str" cm="1">
        <f t="array" ref="I1654">VLOOKUP($A1654, TblMedical[], COLUMN(TblMedical[Cancer history]), FALSE)</f>
        <v>No</v>
      </c>
      <c r="J1654" s="29">
        <f>VLOOKUP($A1654, TblMedical[], 9, FALSE)</f>
        <v>0</v>
      </c>
      <c r="K1654" s="29" t="str" cm="1">
        <f t="array" ref="K1654">VLOOKUP($A1654, TblMedical[], COLUMN(TblMedical[Smoker]), FALSE)</f>
        <v>No</v>
      </c>
      <c r="L1654" s="29" t="str" cm="1">
        <f t="array" ref="L1654">VLOOKUP($A1654, TblMedical[], COLUMN(TblMedical[Weight Status]), FALSE)</f>
        <v>Overweight</v>
      </c>
      <c r="M1654" s="29" t="str" cm="1">
        <f t="array" ref="M1654">VLOOKUP($A1654, TblMedical[], COLUMN(TblMedical[Diabetes Status]), FALSE)</f>
        <v>Normal</v>
      </c>
      <c r="N1654" s="30" cm="1">
        <f t="array" ref="N1654">VLOOKUP($A1654, TblHospital[], COLUMN(TblHospital[DateofBirth]), FALSE)</f>
        <v>30140</v>
      </c>
      <c r="O1654" s="35" t="str" cm="1">
        <f t="array" ref="O1654">VLOOKUP($A1654, TblHospital[], COLUMN(TblHospital[Hospital tier]), FALSE)</f>
        <v>tier - 2</v>
      </c>
      <c r="P1654" s="35" t="str" cm="1">
        <f t="array" ref="P1654">VLOOKUP($A1654, TblHospital[], COLUMN(TblHospital[City tier]), FALSE)</f>
        <v>tier - 1</v>
      </c>
      <c r="Q1654" s="35" t="str" cm="1">
        <f t="array" ref="Q1654">VLOOKUP($A1654, TblHospital[],COLUMN(TblHospital[State ID]), FALSE)</f>
        <v>R1011</v>
      </c>
      <c r="R1654" s="31"/>
      <c r="S1654" s="31"/>
      <c r="T1654" s="31"/>
    </row>
    <row r="1655" spans="1:20" x14ac:dyDescent="0.25">
      <c r="A1655" s="39" t="str">
        <f>TblNames[[#This Row],[Customer ID]]</f>
        <v>Id1654</v>
      </c>
      <c r="B1655" s="29" t="str" cm="1">
        <f t="array" ref="B1655">VLOOKUP($A1655, TblNames[], COLUMN(TblNames[First Name]), FALSE)</f>
        <v>Nicholas G</v>
      </c>
      <c r="C1655" s="29" cm="1">
        <f t="array" ref="C1655">VLOOKUP($A1655, TblMedical[], COLUMN(TblMedical[HBA1C]), FALSE)</f>
        <v>6.27</v>
      </c>
      <c r="D1655" s="34" cm="1">
        <f t="array" ref="D1655">VLOOKUP($A1655, TblHospital[], COLUMN(TblHospital[Charges]), FALSE)</f>
        <v>5877.02</v>
      </c>
      <c r="E1655" s="40" cm="1">
        <f t="array" ref="E1655">VLOOKUP($A1655, TblHospital[], COLUMN(TblHospital[Age]), FALSE)</f>
        <v>29</v>
      </c>
      <c r="F1655" s="29" cm="1">
        <f t="array" ref="F1655">VLOOKUP($A1655, TblMedical[], COLUMN(TblMedical[BMI]), FALSE)</f>
        <v>30.95</v>
      </c>
      <c r="G1655" s="29" t="str" cm="1">
        <f t="array" ref="G1655">VLOOKUP($A1655, TblMedical[], COLUMN(TblMedical[Heart Issues]), FALSE)</f>
        <v>No</v>
      </c>
      <c r="H1655" s="29" t="str" cm="1">
        <f t="array" ref="H1655">VLOOKUP($A1655, TblMedical[], COLUMN(TblMedical[Any Transplants]), FALSE)</f>
        <v>No</v>
      </c>
      <c r="I1655" s="29" t="str" cm="1">
        <f t="array" ref="I1655">VLOOKUP($A1655, TblMedical[], COLUMN(TblMedical[Cancer history]), FALSE)</f>
        <v>Yes</v>
      </c>
      <c r="J1655" s="29">
        <f>VLOOKUP($A1655, TblMedical[], 9, FALSE)</f>
        <v>1</v>
      </c>
      <c r="K1655" s="29" t="str" cm="1">
        <f t="array" ref="K1655">VLOOKUP($A1655, TblMedical[], COLUMN(TblMedical[Smoker]), FALSE)</f>
        <v>No</v>
      </c>
      <c r="L1655" s="29" t="str" cm="1">
        <f t="array" ref="L1655">VLOOKUP($A1655, TblMedical[], COLUMN(TblMedical[Weight Status]), FALSE)</f>
        <v>Obesity</v>
      </c>
      <c r="M1655" s="29" t="str" cm="1">
        <f t="array" ref="M1655">VLOOKUP($A1655, TblMedical[], COLUMN(TblMedical[Diabetes Status]), FALSE)</f>
        <v>Prediabetes</v>
      </c>
      <c r="N1655" s="30" cm="1">
        <f t="array" ref="N1655">VLOOKUP($A1655, TblHospital[], COLUMN(TblHospital[DateofBirth]), FALSE)</f>
        <v>34261</v>
      </c>
      <c r="O1655" s="35" t="str" cm="1">
        <f t="array" ref="O1655">VLOOKUP($A1655, TblHospital[], COLUMN(TblHospital[Hospital tier]), FALSE)</f>
        <v>tier - 2</v>
      </c>
      <c r="P1655" s="35" t="str" cm="1">
        <f t="array" ref="P1655">VLOOKUP($A1655, TblHospital[], COLUMN(TblHospital[City tier]), FALSE)</f>
        <v>tier - 2</v>
      </c>
      <c r="Q1655" s="35" t="str" cm="1">
        <f t="array" ref="Q1655">VLOOKUP($A1655, TblHospital[],COLUMN(TblHospital[State ID]), FALSE)</f>
        <v>R1021</v>
      </c>
      <c r="R1655" s="31"/>
      <c r="S1655" s="31"/>
      <c r="T1655" s="31"/>
    </row>
    <row r="1656" spans="1:20" x14ac:dyDescent="0.25">
      <c r="A1656" s="39" t="str">
        <f>TblNames[[#This Row],[Customer ID]]</f>
        <v>Id1655</v>
      </c>
      <c r="B1656" s="29" t="str" cm="1">
        <f t="array" ref="B1656">VLOOKUP($A1656, TblNames[], COLUMN(TblNames[First Name]), FALSE)</f>
        <v>Vasilis S</v>
      </c>
      <c r="C1656" s="29" cm="1">
        <f t="array" ref="C1656">VLOOKUP($A1656, TblMedical[], COLUMN(TblMedical[HBA1C]), FALSE)</f>
        <v>5.39</v>
      </c>
      <c r="D1656" s="34" cm="1">
        <f t="array" ref="D1656">VLOOKUP($A1656, TblHospital[], COLUMN(TblHospital[Charges]), FALSE)</f>
        <v>5855.9</v>
      </c>
      <c r="E1656" s="40" cm="1">
        <f t="array" ref="E1656">VLOOKUP($A1656, TblHospital[], COLUMN(TblHospital[Age]), FALSE)</f>
        <v>38</v>
      </c>
      <c r="F1656" s="29" cm="1">
        <f t="array" ref="F1656">VLOOKUP($A1656, TblMedical[], COLUMN(TblMedical[BMI]), FALSE)</f>
        <v>19.95</v>
      </c>
      <c r="G1656" s="29" t="str" cm="1">
        <f t="array" ref="G1656">VLOOKUP($A1656, TblMedical[], COLUMN(TblMedical[Heart Issues]), FALSE)</f>
        <v>No</v>
      </c>
      <c r="H1656" s="29" t="str" cm="1">
        <f t="array" ref="H1656">VLOOKUP($A1656, TblMedical[], COLUMN(TblMedical[Any Transplants]), FALSE)</f>
        <v>No</v>
      </c>
      <c r="I1656" s="29" t="str" cm="1">
        <f t="array" ref="I1656">VLOOKUP($A1656, TblMedical[], COLUMN(TblMedical[Cancer history]), FALSE)</f>
        <v>No</v>
      </c>
      <c r="J1656" s="29">
        <f>VLOOKUP($A1656, TblMedical[], 9, FALSE)</f>
        <v>1</v>
      </c>
      <c r="K1656" s="29" t="str" cm="1">
        <f t="array" ref="K1656">VLOOKUP($A1656, TblMedical[], COLUMN(TblMedical[Smoker]), FALSE)</f>
        <v>No</v>
      </c>
      <c r="L1656" s="29" t="str" cm="1">
        <f t="array" ref="L1656">VLOOKUP($A1656, TblMedical[], COLUMN(TblMedical[Weight Status]), FALSE)</f>
        <v>Normal Weight</v>
      </c>
      <c r="M1656" s="29" t="str" cm="1">
        <f t="array" ref="M1656">VLOOKUP($A1656, TblMedical[], COLUMN(TblMedical[Diabetes Status]), FALSE)</f>
        <v>Normal</v>
      </c>
      <c r="N1656" s="30" cm="1">
        <f t="array" ref="N1656">VLOOKUP($A1656, TblHospital[], COLUMN(TblHospital[DateofBirth]), FALSE)</f>
        <v>31008</v>
      </c>
      <c r="O1656" s="35" t="str" cm="1">
        <f t="array" ref="O1656">VLOOKUP($A1656, TblHospital[], COLUMN(TblHospital[Hospital tier]), FALSE)</f>
        <v>tier - 2</v>
      </c>
      <c r="P1656" s="35" t="str" cm="1">
        <f t="array" ref="P1656">VLOOKUP($A1656, TblHospital[], COLUMN(TblHospital[City tier]), FALSE)</f>
        <v>tier - 3</v>
      </c>
      <c r="Q1656" s="35" t="str" cm="1">
        <f t="array" ref="Q1656">VLOOKUP($A1656, TblHospital[],COLUMN(TblHospital[State ID]), FALSE)</f>
        <v>R1012</v>
      </c>
      <c r="R1656" s="31"/>
      <c r="S1656" s="31"/>
      <c r="T1656" s="31"/>
    </row>
    <row r="1657" spans="1:20" x14ac:dyDescent="0.25">
      <c r="A1657" s="39" t="str">
        <f>TblNames[[#This Row],[Customer ID]]</f>
        <v>Id1656</v>
      </c>
      <c r="B1657" s="29" t="str" cm="1">
        <f t="array" ref="B1657">VLOOKUP($A1657, TblNames[], COLUMN(TblNames[First Name]), FALSE)</f>
        <v>Michael P</v>
      </c>
      <c r="C1657" s="29" cm="1">
        <f t="array" ref="C1657">VLOOKUP($A1657, TblMedical[], COLUMN(TblMedical[HBA1C]), FALSE)</f>
        <v>5.75</v>
      </c>
      <c r="D1657" s="34" cm="1">
        <f t="array" ref="D1657">VLOOKUP($A1657, TblHospital[], COLUMN(TblHospital[Charges]), FALSE)</f>
        <v>5847.24</v>
      </c>
      <c r="E1657" s="40" cm="1">
        <f t="array" ref="E1657">VLOOKUP($A1657, TblHospital[], COLUMN(TblHospital[Age]), FALSE)</f>
        <v>38</v>
      </c>
      <c r="F1657" s="29" cm="1">
        <f t="array" ref="F1657">VLOOKUP($A1657, TblMedical[], COLUMN(TblMedical[BMI]), FALSE)</f>
        <v>23.65</v>
      </c>
      <c r="G1657" s="29" t="str" cm="1">
        <f t="array" ref="G1657">VLOOKUP($A1657, TblMedical[], COLUMN(TblMedical[Heart Issues]), FALSE)</f>
        <v>Yes</v>
      </c>
      <c r="H1657" s="29" t="str" cm="1">
        <f t="array" ref="H1657">VLOOKUP($A1657, TblMedical[], COLUMN(TblMedical[Any Transplants]), FALSE)</f>
        <v>No</v>
      </c>
      <c r="I1657" s="29" t="str" cm="1">
        <f t="array" ref="I1657">VLOOKUP($A1657, TblMedical[], COLUMN(TblMedical[Cancer history]), FALSE)</f>
        <v>No</v>
      </c>
      <c r="J1657" s="29">
        <f>VLOOKUP($A1657, TblMedical[], 9, FALSE)</f>
        <v>0</v>
      </c>
      <c r="K1657" s="29" t="str" cm="1">
        <f t="array" ref="K1657">VLOOKUP($A1657, TblMedical[], COLUMN(TblMedical[Smoker]), FALSE)</f>
        <v>No</v>
      </c>
      <c r="L1657" s="29" t="str" cm="1">
        <f t="array" ref="L1657">VLOOKUP($A1657, TblMedical[], COLUMN(TblMedical[Weight Status]), FALSE)</f>
        <v>Normal Weight</v>
      </c>
      <c r="M1657" s="29" t="str" cm="1">
        <f t="array" ref="M1657">VLOOKUP($A1657, TblMedical[], COLUMN(TblMedical[Diabetes Status]), FALSE)</f>
        <v>Normal</v>
      </c>
      <c r="N1657" s="30" cm="1">
        <f t="array" ref="N1657">VLOOKUP($A1657, TblHospital[], COLUMN(TblHospital[DateofBirth]), FALSE)</f>
        <v>31216</v>
      </c>
      <c r="O1657" s="35" t="str" cm="1">
        <f t="array" ref="O1657">VLOOKUP($A1657, TblHospital[], COLUMN(TblHospital[Hospital tier]), FALSE)</f>
        <v>tier - 2</v>
      </c>
      <c r="P1657" s="35" t="str" cm="1">
        <f t="array" ref="P1657">VLOOKUP($A1657, TblHospital[], COLUMN(TblHospital[City tier]), FALSE)</f>
        <v>tier - 1</v>
      </c>
      <c r="Q1657" s="35" t="str" cm="1">
        <f t="array" ref="Q1657">VLOOKUP($A1657, TblHospital[],COLUMN(TblHospital[State ID]), FALSE)</f>
        <v>R1013</v>
      </c>
      <c r="R1657" s="31"/>
      <c r="S1657" s="31"/>
      <c r="T1657" s="31"/>
    </row>
    <row r="1658" spans="1:20" x14ac:dyDescent="0.25">
      <c r="A1658" s="39" t="str">
        <f>TblNames[[#This Row],[Customer ID]]</f>
        <v>Id1657</v>
      </c>
      <c r="B1658" s="29" t="str" cm="1">
        <f t="array" ref="B1658">VLOOKUP($A1658, TblNames[], COLUMN(TblNames[First Name]), FALSE)</f>
        <v>Colleen C</v>
      </c>
      <c r="C1658" s="29" cm="1">
        <f t="array" ref="C1658">VLOOKUP($A1658, TblMedical[], COLUMN(TblMedical[HBA1C]), FALSE)</f>
        <v>4.91</v>
      </c>
      <c r="D1658" s="34" cm="1">
        <f t="array" ref="D1658">VLOOKUP($A1658, TblHospital[], COLUMN(TblHospital[Charges]), FALSE)</f>
        <v>5846.92</v>
      </c>
      <c r="E1658" s="40" cm="1">
        <f t="array" ref="E1658">VLOOKUP($A1658, TblHospital[], COLUMN(TblHospital[Age]), FALSE)</f>
        <v>35</v>
      </c>
      <c r="F1658" s="29" cm="1">
        <f t="array" ref="F1658">VLOOKUP($A1658, TblMedical[], COLUMN(TblMedical[BMI]), FALSE)</f>
        <v>43.34</v>
      </c>
      <c r="G1658" s="29" t="str" cm="1">
        <f t="array" ref="G1658">VLOOKUP($A1658, TblMedical[], COLUMN(TblMedical[Heart Issues]), FALSE)</f>
        <v>No</v>
      </c>
      <c r="H1658" s="29" t="str" cm="1">
        <f t="array" ref="H1658">VLOOKUP($A1658, TblMedical[], COLUMN(TblMedical[Any Transplants]), FALSE)</f>
        <v>No</v>
      </c>
      <c r="I1658" s="29" t="str" cm="1">
        <f t="array" ref="I1658">VLOOKUP($A1658, TblMedical[], COLUMN(TblMedical[Cancer history]), FALSE)</f>
        <v>No</v>
      </c>
      <c r="J1658" s="29">
        <f>VLOOKUP($A1658, TblMedical[], 9, FALSE)</f>
        <v>1</v>
      </c>
      <c r="K1658" s="29" t="str" cm="1">
        <f t="array" ref="K1658">VLOOKUP($A1658, TblMedical[], COLUMN(TblMedical[Smoker]), FALSE)</f>
        <v>No</v>
      </c>
      <c r="L1658" s="29" t="str" cm="1">
        <f t="array" ref="L1658">VLOOKUP($A1658, TblMedical[], COLUMN(TblMedical[Weight Status]), FALSE)</f>
        <v>Obesity</v>
      </c>
      <c r="M1658" s="29" t="str" cm="1">
        <f t="array" ref="M1658">VLOOKUP($A1658, TblMedical[], COLUMN(TblMedical[Diabetes Status]), FALSE)</f>
        <v>Normal</v>
      </c>
      <c r="N1658" s="30" cm="1">
        <f t="array" ref="N1658">VLOOKUP($A1658, TblHospital[], COLUMN(TblHospital[DateofBirth]), FALSE)</f>
        <v>32050</v>
      </c>
      <c r="O1658" s="35" t="str" cm="1">
        <f t="array" ref="O1658">VLOOKUP($A1658, TblHospital[], COLUMN(TblHospital[Hospital tier]), FALSE)</f>
        <v>tier - 2</v>
      </c>
      <c r="P1658" s="35" t="str" cm="1">
        <f t="array" ref="P1658">VLOOKUP($A1658, TblHospital[], COLUMN(TblHospital[City tier]), FALSE)</f>
        <v>tier - 2</v>
      </c>
      <c r="Q1658" s="35" t="str" cm="1">
        <f t="array" ref="Q1658">VLOOKUP($A1658, TblHospital[],COLUMN(TblHospital[State ID]), FALSE)</f>
        <v>R1013</v>
      </c>
      <c r="R1658" s="31"/>
      <c r="S1658" s="31"/>
      <c r="T1658" s="31"/>
    </row>
    <row r="1659" spans="1:20" x14ac:dyDescent="0.25">
      <c r="A1659" s="39" t="str">
        <f>TblNames[[#This Row],[Customer ID]]</f>
        <v>Id1658</v>
      </c>
      <c r="B1659" s="29" t="str" cm="1">
        <f t="array" ref="B1659">VLOOKUP($A1659, TblNames[], COLUMN(TblNames[First Name]), FALSE)</f>
        <v>Annika</v>
      </c>
      <c r="C1659" s="29" cm="1">
        <f t="array" ref="C1659">VLOOKUP($A1659, TblMedical[], COLUMN(TblMedical[HBA1C]), FALSE)</f>
        <v>4.46</v>
      </c>
      <c r="D1659" s="34" cm="1">
        <f t="array" ref="D1659">VLOOKUP($A1659, TblHospital[], COLUMN(TblHospital[Charges]), FALSE)</f>
        <v>5843.99</v>
      </c>
      <c r="E1659" s="40" cm="1">
        <f t="array" ref="E1659">VLOOKUP($A1659, TblHospital[], COLUMN(TblHospital[Age]), FALSE)</f>
        <v>27</v>
      </c>
      <c r="F1659" s="29" cm="1">
        <f t="array" ref="F1659">VLOOKUP($A1659, TblMedical[], COLUMN(TblMedical[BMI]), FALSE)</f>
        <v>31.98</v>
      </c>
      <c r="G1659" s="29" t="str" cm="1">
        <f t="array" ref="G1659">VLOOKUP($A1659, TblMedical[], COLUMN(TblMedical[Heart Issues]), FALSE)</f>
        <v>Yes</v>
      </c>
      <c r="H1659" s="29" t="str" cm="1">
        <f t="array" ref="H1659">VLOOKUP($A1659, TblMedical[], COLUMN(TblMedical[Any Transplants]), FALSE)</f>
        <v>No</v>
      </c>
      <c r="I1659" s="29" t="str" cm="1">
        <f t="array" ref="I1659">VLOOKUP($A1659, TblMedical[], COLUMN(TblMedical[Cancer history]), FALSE)</f>
        <v>No</v>
      </c>
      <c r="J1659" s="29">
        <f>VLOOKUP($A1659, TblMedical[], 9, FALSE)</f>
        <v>1</v>
      </c>
      <c r="K1659" s="29" t="str" cm="1">
        <f t="array" ref="K1659">VLOOKUP($A1659, TblMedical[], COLUMN(TblMedical[Smoker]), FALSE)</f>
        <v>No</v>
      </c>
      <c r="L1659" s="29" t="str" cm="1">
        <f t="array" ref="L1659">VLOOKUP($A1659, TblMedical[], COLUMN(TblMedical[Weight Status]), FALSE)</f>
        <v>Obesity</v>
      </c>
      <c r="M1659" s="29" t="str" cm="1">
        <f t="array" ref="M1659">VLOOKUP($A1659, TblMedical[], COLUMN(TblMedical[Diabetes Status]), FALSE)</f>
        <v>Normal</v>
      </c>
      <c r="N1659" s="30" cm="1">
        <f t="array" ref="N1659">VLOOKUP($A1659, TblHospital[], COLUMN(TblHospital[DateofBirth]), FALSE)</f>
        <v>34931</v>
      </c>
      <c r="O1659" s="35" t="str" cm="1">
        <f t="array" ref="O1659">VLOOKUP($A1659, TblHospital[], COLUMN(TblHospital[Hospital tier]), FALSE)</f>
        <v>tier - 2</v>
      </c>
      <c r="P1659" s="35" t="str" cm="1">
        <f t="array" ref="P1659">VLOOKUP($A1659, TblHospital[], COLUMN(TblHospital[City tier]), FALSE)</f>
        <v>tier - 2</v>
      </c>
      <c r="Q1659" s="35" t="str" cm="1">
        <f t="array" ref="Q1659">VLOOKUP($A1659, TblHospital[],COLUMN(TblHospital[State ID]), FALSE)</f>
        <v>R1025</v>
      </c>
      <c r="R1659" s="31"/>
      <c r="S1659" s="31"/>
      <c r="T1659" s="31"/>
    </row>
    <row r="1660" spans="1:20" x14ac:dyDescent="0.25">
      <c r="A1660" s="39" t="str">
        <f>TblNames[[#This Row],[Customer ID]]</f>
        <v>Id1659</v>
      </c>
      <c r="B1660" s="29" t="str" cm="1">
        <f t="array" ref="B1660">VLOOKUP($A1660, TblNames[], COLUMN(TblNames[First Name]), FALSE)</f>
        <v>Kelly</v>
      </c>
      <c r="C1660" s="29" cm="1">
        <f t="array" ref="C1660">VLOOKUP($A1660, TblMedical[], COLUMN(TblMedical[HBA1C]), FALSE)</f>
        <v>6.22</v>
      </c>
      <c r="D1660" s="34" cm="1">
        <f t="array" ref="D1660">VLOOKUP($A1660, TblHospital[], COLUMN(TblHospital[Charges]), FALSE)</f>
        <v>5836.52</v>
      </c>
      <c r="E1660" s="40" cm="1">
        <f t="array" ref="E1660">VLOOKUP($A1660, TblHospital[], COLUMN(TblHospital[Age]), FALSE)</f>
        <v>36</v>
      </c>
      <c r="F1660" s="29" cm="1">
        <f t="array" ref="F1660">VLOOKUP($A1660, TblMedical[], COLUMN(TblMedical[BMI]), FALSE)</f>
        <v>35.86</v>
      </c>
      <c r="G1660" s="29" t="str" cm="1">
        <f t="array" ref="G1660">VLOOKUP($A1660, TblMedical[], COLUMN(TblMedical[Heart Issues]), FALSE)</f>
        <v>No</v>
      </c>
      <c r="H1660" s="29" t="str" cm="1">
        <f t="array" ref="H1660">VLOOKUP($A1660, TblMedical[], COLUMN(TblMedical[Any Transplants]), FALSE)</f>
        <v>No</v>
      </c>
      <c r="I1660" s="29" t="str" cm="1">
        <f t="array" ref="I1660">VLOOKUP($A1660, TblMedical[], COLUMN(TblMedical[Cancer history]), FALSE)</f>
        <v>No</v>
      </c>
      <c r="J1660" s="29">
        <f>VLOOKUP($A1660, TblMedical[], 9, FALSE)</f>
        <v>1</v>
      </c>
      <c r="K1660" s="29" t="str" cm="1">
        <f t="array" ref="K1660">VLOOKUP($A1660, TblMedical[], COLUMN(TblMedical[Smoker]), FALSE)</f>
        <v>No</v>
      </c>
      <c r="L1660" s="29" t="str" cm="1">
        <f t="array" ref="L1660">VLOOKUP($A1660, TblMedical[], COLUMN(TblMedical[Weight Status]), FALSE)</f>
        <v>Obesity</v>
      </c>
      <c r="M1660" s="29" t="str" cm="1">
        <f t="array" ref="M1660">VLOOKUP($A1660, TblMedical[], COLUMN(TblMedical[Diabetes Status]), FALSE)</f>
        <v>Prediabetes</v>
      </c>
      <c r="N1660" s="30" cm="1">
        <f t="array" ref="N1660">VLOOKUP($A1660, TblHospital[], COLUMN(TblHospital[DateofBirth]), FALSE)</f>
        <v>31985</v>
      </c>
      <c r="O1660" s="35" t="str" cm="1">
        <f t="array" ref="O1660">VLOOKUP($A1660, TblHospital[], COLUMN(TblHospital[Hospital tier]), FALSE)</f>
        <v>tier - 2</v>
      </c>
      <c r="P1660" s="35" t="str" cm="1">
        <f t="array" ref="P1660">VLOOKUP($A1660, TblHospital[], COLUMN(TblHospital[City tier]), FALSE)</f>
        <v>tier - 3</v>
      </c>
      <c r="Q1660" s="35" t="str" cm="1">
        <f t="array" ref="Q1660">VLOOKUP($A1660, TblHospital[],COLUMN(TblHospital[State ID]), FALSE)</f>
        <v>R1013</v>
      </c>
      <c r="R1660" s="31"/>
      <c r="S1660" s="31"/>
      <c r="T1660" s="31"/>
    </row>
    <row r="1661" spans="1:20" x14ac:dyDescent="0.25">
      <c r="A1661" s="39" t="str">
        <f>TblNames[[#This Row],[Customer ID]]</f>
        <v>Id1660</v>
      </c>
      <c r="B1661" s="29" t="str" cm="1">
        <f t="array" ref="B1661">VLOOKUP($A1661, TblNames[], COLUMN(TblNames[First Name]), FALSE)</f>
        <v>Nicholas C</v>
      </c>
      <c r="C1661" s="29" cm="1">
        <f t="array" ref="C1661">VLOOKUP($A1661, TblMedical[], COLUMN(TblMedical[HBA1C]), FALSE)</f>
        <v>8.82</v>
      </c>
      <c r="D1661" s="34" cm="1">
        <f t="array" ref="D1661">VLOOKUP($A1661, TblHospital[], COLUMN(TblHospital[Charges]), FALSE)</f>
        <v>5832.6</v>
      </c>
      <c r="E1661" s="40" cm="1">
        <f t="array" ref="E1661">VLOOKUP($A1661, TblHospital[], COLUMN(TblHospital[Age]), FALSE)</f>
        <v>51</v>
      </c>
      <c r="F1661" s="29" cm="1">
        <f t="array" ref="F1661">VLOOKUP($A1661, TblMedical[], COLUMN(TblMedical[BMI]), FALSE)</f>
        <v>15.2</v>
      </c>
      <c r="G1661" s="29" t="str" cm="1">
        <f t="array" ref="G1661">VLOOKUP($A1661, TblMedical[], COLUMN(TblMedical[Heart Issues]), FALSE)</f>
        <v>No</v>
      </c>
      <c r="H1661" s="29" t="str" cm="1">
        <f t="array" ref="H1661">VLOOKUP($A1661, TblMedical[], COLUMN(TblMedical[Any Transplants]), FALSE)</f>
        <v>No</v>
      </c>
      <c r="I1661" s="29" t="str" cm="1">
        <f t="array" ref="I1661">VLOOKUP($A1661, TblMedical[], COLUMN(TblMedical[Cancer history]), FALSE)</f>
        <v>No</v>
      </c>
      <c r="J1661" s="29">
        <f>VLOOKUP($A1661, TblMedical[], 9, FALSE)</f>
        <v>0</v>
      </c>
      <c r="K1661" s="29" t="str" cm="1">
        <f t="array" ref="K1661">VLOOKUP($A1661, TblMedical[], COLUMN(TblMedical[Smoker]), FALSE)</f>
        <v>No</v>
      </c>
      <c r="L1661" s="29" t="str" cm="1">
        <f t="array" ref="L1661">VLOOKUP($A1661, TblMedical[], COLUMN(TblMedical[Weight Status]), FALSE)</f>
        <v>Underweight</v>
      </c>
      <c r="M1661" s="29" t="str" cm="1">
        <f t="array" ref="M1661">VLOOKUP($A1661, TblMedical[], COLUMN(TblMedical[Diabetes Status]), FALSE)</f>
        <v>Diabetes</v>
      </c>
      <c r="N1661" s="30" cm="1">
        <f t="array" ref="N1661">VLOOKUP($A1661, TblHospital[], COLUMN(TblHospital[DateofBirth]), FALSE)</f>
        <v>26203</v>
      </c>
      <c r="O1661" s="35" t="str" cm="1">
        <f t="array" ref="O1661">VLOOKUP($A1661, TblHospital[], COLUMN(TblHospital[Hospital tier]), FALSE)</f>
        <v>tier - 2</v>
      </c>
      <c r="P1661" s="35" t="str" cm="1">
        <f t="array" ref="P1661">VLOOKUP($A1661, TblHospital[], COLUMN(TblHospital[City tier]), FALSE)</f>
        <v>tier - 3</v>
      </c>
      <c r="Q1661" s="35" t="str" cm="1">
        <f t="array" ref="Q1661">VLOOKUP($A1661, TblHospital[],COLUMN(TblHospital[State ID]), FALSE)</f>
        <v>R1012</v>
      </c>
      <c r="R1661" s="31"/>
      <c r="S1661" s="31"/>
      <c r="T1661" s="31"/>
    </row>
    <row r="1662" spans="1:20" x14ac:dyDescent="0.25">
      <c r="A1662" s="39" t="str">
        <f>TblNames[[#This Row],[Customer ID]]</f>
        <v>Id1661</v>
      </c>
      <c r="B1662" s="29" t="str" cm="1">
        <f t="array" ref="B1662">VLOOKUP($A1662, TblNames[], COLUMN(TblNames[First Name]), FALSE)</f>
        <v>Kelly K</v>
      </c>
      <c r="C1662" s="29" cm="1">
        <f t="array" ref="C1662">VLOOKUP($A1662, TblMedical[], COLUMN(TblMedical[HBA1C]), FALSE)</f>
        <v>10.14</v>
      </c>
      <c r="D1662" s="34" cm="1">
        <f t="array" ref="D1662">VLOOKUP($A1662, TblHospital[], COLUMN(TblHospital[Charges]), FALSE)</f>
        <v>5816.58</v>
      </c>
      <c r="E1662" s="40" cm="1">
        <f t="array" ref="E1662">VLOOKUP($A1662, TblHospital[], COLUMN(TblHospital[Age]), FALSE)</f>
        <v>21</v>
      </c>
      <c r="F1662" s="29" cm="1">
        <f t="array" ref="F1662">VLOOKUP($A1662, TblMedical[], COLUMN(TblMedical[BMI]), FALSE)</f>
        <v>37.200000000000003</v>
      </c>
      <c r="G1662" s="29" t="str" cm="1">
        <f t="array" ref="G1662">VLOOKUP($A1662, TblMedical[], COLUMN(TblMedical[Heart Issues]), FALSE)</f>
        <v>No</v>
      </c>
      <c r="H1662" s="29" t="str" cm="1">
        <f t="array" ref="H1662">VLOOKUP($A1662, TblMedical[], COLUMN(TblMedical[Any Transplants]), FALSE)</f>
        <v>No</v>
      </c>
      <c r="I1662" s="29" t="str" cm="1">
        <f t="array" ref="I1662">VLOOKUP($A1662, TblMedical[], COLUMN(TblMedical[Cancer history]), FALSE)</f>
        <v>No</v>
      </c>
      <c r="J1662" s="29">
        <f>VLOOKUP($A1662, TblMedical[], 9, FALSE)</f>
        <v>0</v>
      </c>
      <c r="K1662" s="29" t="str" cm="1">
        <f t="array" ref="K1662">VLOOKUP($A1662, TblMedical[], COLUMN(TblMedical[Smoker]), FALSE)</f>
        <v>No</v>
      </c>
      <c r="L1662" s="29" t="str" cm="1">
        <f t="array" ref="L1662">VLOOKUP($A1662, TblMedical[], COLUMN(TblMedical[Weight Status]), FALSE)</f>
        <v>Obesity</v>
      </c>
      <c r="M1662" s="29" t="str" cm="1">
        <f t="array" ref="M1662">VLOOKUP($A1662, TblMedical[], COLUMN(TblMedical[Diabetes Status]), FALSE)</f>
        <v>Diabetes</v>
      </c>
      <c r="N1662" s="30" cm="1">
        <f t="array" ref="N1662">VLOOKUP($A1662, TblHospital[], COLUMN(TblHospital[DateofBirth]), FALSE)</f>
        <v>37459</v>
      </c>
      <c r="O1662" s="35" t="str" cm="1">
        <f t="array" ref="O1662">VLOOKUP($A1662, TblHospital[], COLUMN(TblHospital[Hospital tier]), FALSE)</f>
        <v>tier - 2</v>
      </c>
      <c r="P1662" s="35" t="str" cm="1">
        <f t="array" ref="P1662">VLOOKUP($A1662, TblHospital[], COLUMN(TblHospital[City tier]), FALSE)</f>
        <v>tier - 2</v>
      </c>
      <c r="Q1662" s="35" t="str" cm="1">
        <f t="array" ref="Q1662">VLOOKUP($A1662, TblHospital[],COLUMN(TblHospital[State ID]), FALSE)</f>
        <v>R1026</v>
      </c>
      <c r="R1662" s="31"/>
      <c r="S1662" s="31"/>
      <c r="T1662" s="31"/>
    </row>
    <row r="1663" spans="1:20" x14ac:dyDescent="0.25">
      <c r="A1663" s="39" t="str">
        <f>TblNames[[#This Row],[Customer ID]]</f>
        <v>Id1662</v>
      </c>
      <c r="B1663" s="29" t="str" cm="1">
        <f t="array" ref="B1663">VLOOKUP($A1663, TblNames[], COLUMN(TblNames[First Name]), FALSE)</f>
        <v>Andrew</v>
      </c>
      <c r="C1663" s="29" cm="1">
        <f t="array" ref="C1663">VLOOKUP($A1663, TblMedical[], COLUMN(TblMedical[HBA1C]), FALSE)</f>
        <v>4.66</v>
      </c>
      <c r="D1663" s="34" cm="1">
        <f t="array" ref="D1663">VLOOKUP($A1663, TblHospital[], COLUMN(TblHospital[Charges]), FALSE)</f>
        <v>5812.9</v>
      </c>
      <c r="E1663" s="40" cm="1">
        <f t="array" ref="E1663">VLOOKUP($A1663, TblHospital[], COLUMN(TblHospital[Age]), FALSE)</f>
        <v>50</v>
      </c>
      <c r="F1663" s="29" cm="1">
        <f t="array" ref="F1663">VLOOKUP($A1663, TblMedical[], COLUMN(TblMedical[BMI]), FALSE)</f>
        <v>17.91</v>
      </c>
      <c r="G1663" s="29" t="str" cm="1">
        <f t="array" ref="G1663">VLOOKUP($A1663, TblMedical[], COLUMN(TblMedical[Heart Issues]), FALSE)</f>
        <v>No</v>
      </c>
      <c r="H1663" s="29" t="str" cm="1">
        <f t="array" ref="H1663">VLOOKUP($A1663, TblMedical[], COLUMN(TblMedical[Any Transplants]), FALSE)</f>
        <v>No</v>
      </c>
      <c r="I1663" s="29" t="str" cm="1">
        <f t="array" ref="I1663">VLOOKUP($A1663, TblMedical[], COLUMN(TblMedical[Cancer history]), FALSE)</f>
        <v>No</v>
      </c>
      <c r="J1663" s="29">
        <f>VLOOKUP($A1663, TblMedical[], 9, FALSE)</f>
        <v>2</v>
      </c>
      <c r="K1663" s="29" t="str" cm="1">
        <f t="array" ref="K1663">VLOOKUP($A1663, TblMedical[], COLUMN(TblMedical[Smoker]), FALSE)</f>
        <v>No</v>
      </c>
      <c r="L1663" s="29" t="str" cm="1">
        <f t="array" ref="L1663">VLOOKUP($A1663, TblMedical[], COLUMN(TblMedical[Weight Status]), FALSE)</f>
        <v>Underweight</v>
      </c>
      <c r="M1663" s="29" t="str" cm="1">
        <f t="array" ref="M1663">VLOOKUP($A1663, TblMedical[], COLUMN(TblMedical[Diabetes Status]), FALSE)</f>
        <v>Normal</v>
      </c>
      <c r="N1663" s="30" cm="1">
        <f t="array" ref="N1663">VLOOKUP($A1663, TblHospital[], COLUMN(TblHospital[DateofBirth]), FALSE)</f>
        <v>26605</v>
      </c>
      <c r="O1663" s="35" t="str" cm="1">
        <f t="array" ref="O1663">VLOOKUP($A1663, TblHospital[], COLUMN(TblHospital[Hospital tier]), FALSE)</f>
        <v>tier - 2</v>
      </c>
      <c r="P1663" s="35" t="str" cm="1">
        <f t="array" ref="P1663">VLOOKUP($A1663, TblHospital[], COLUMN(TblHospital[City tier]), FALSE)</f>
        <v>tier - 2</v>
      </c>
      <c r="Q1663" s="35" t="str" cm="1">
        <f t="array" ref="Q1663">VLOOKUP($A1663, TblHospital[],COLUMN(TblHospital[State ID]), FALSE)</f>
        <v>R1013</v>
      </c>
      <c r="R1663" s="31"/>
      <c r="S1663" s="31"/>
      <c r="T1663" s="31"/>
    </row>
    <row r="1664" spans="1:20" x14ac:dyDescent="0.25">
      <c r="A1664" s="39" t="str">
        <f>TblNames[[#This Row],[Customer ID]]</f>
        <v>Id1663</v>
      </c>
      <c r="B1664" s="29" t="str" cm="1">
        <f t="array" ref="B1664">VLOOKUP($A1664, TblNames[], COLUMN(TblNames[First Name]), FALSE)</f>
        <v>Hannah</v>
      </c>
      <c r="C1664" s="29" cm="1">
        <f t="array" ref="C1664">VLOOKUP($A1664, TblMedical[], COLUMN(TblMedical[HBA1C]), FALSE)</f>
        <v>6.26</v>
      </c>
      <c r="D1664" s="34" cm="1">
        <f t="array" ref="D1664">VLOOKUP($A1664, TblHospital[], COLUMN(TblHospital[Charges]), FALSE)</f>
        <v>5807.06</v>
      </c>
      <c r="E1664" s="40" cm="1">
        <f t="array" ref="E1664">VLOOKUP($A1664, TblHospital[], COLUMN(TblHospital[Age]), FALSE)</f>
        <v>42</v>
      </c>
      <c r="F1664" s="29" cm="1">
        <f t="array" ref="F1664">VLOOKUP($A1664, TblMedical[], COLUMN(TblMedical[BMI]), FALSE)</f>
        <v>20.76</v>
      </c>
      <c r="G1664" s="29" t="str" cm="1">
        <f t="array" ref="G1664">VLOOKUP($A1664, TblMedical[], COLUMN(TblMedical[Heart Issues]), FALSE)</f>
        <v>No</v>
      </c>
      <c r="H1664" s="29" t="str" cm="1">
        <f t="array" ref="H1664">VLOOKUP($A1664, TblMedical[], COLUMN(TblMedical[Any Transplants]), FALSE)</f>
        <v>No</v>
      </c>
      <c r="I1664" s="29" t="str" cm="1">
        <f t="array" ref="I1664">VLOOKUP($A1664, TblMedical[], COLUMN(TblMedical[Cancer history]), FALSE)</f>
        <v>No</v>
      </c>
      <c r="J1664" s="29">
        <f>VLOOKUP($A1664, TblMedical[], 9, FALSE)</f>
        <v>0</v>
      </c>
      <c r="K1664" s="29" t="str" cm="1">
        <f t="array" ref="K1664">VLOOKUP($A1664, TblMedical[], COLUMN(TblMedical[Smoker]), FALSE)</f>
        <v>No</v>
      </c>
      <c r="L1664" s="29" t="str" cm="1">
        <f t="array" ref="L1664">VLOOKUP($A1664, TblMedical[], COLUMN(TblMedical[Weight Status]), FALSE)</f>
        <v>Normal Weight</v>
      </c>
      <c r="M1664" s="29" t="str" cm="1">
        <f t="array" ref="M1664">VLOOKUP($A1664, TblMedical[], COLUMN(TblMedical[Diabetes Status]), FALSE)</f>
        <v>Prediabetes</v>
      </c>
      <c r="N1664" s="30" cm="1">
        <f t="array" ref="N1664">VLOOKUP($A1664, TblHospital[], COLUMN(TblHospital[DateofBirth]), FALSE)</f>
        <v>29482</v>
      </c>
      <c r="O1664" s="35" t="str" cm="1">
        <f t="array" ref="O1664">VLOOKUP($A1664, TblHospital[], COLUMN(TblHospital[Hospital tier]), FALSE)</f>
        <v>tier - 2</v>
      </c>
      <c r="P1664" s="35" t="str" cm="1">
        <f t="array" ref="P1664">VLOOKUP($A1664, TblHospital[], COLUMN(TblHospital[City tier]), FALSE)</f>
        <v>tier - 3</v>
      </c>
      <c r="Q1664" s="35" t="str" cm="1">
        <f t="array" ref="Q1664">VLOOKUP($A1664, TblHospital[],COLUMN(TblHospital[State ID]), FALSE)</f>
        <v>R1013</v>
      </c>
      <c r="R1664" s="31"/>
      <c r="S1664" s="31"/>
      <c r="T1664" s="31"/>
    </row>
    <row r="1665" spans="1:20" x14ac:dyDescent="0.25">
      <c r="A1665" s="39" t="str">
        <f>TblNames[[#This Row],[Customer ID]]</f>
        <v>Id1664</v>
      </c>
      <c r="B1665" s="29" t="str" cm="1">
        <f t="array" ref="B1665">VLOOKUP($A1665, TblNames[], COLUMN(TblNames[First Name]), FALSE)</f>
        <v>Patricio Sr</v>
      </c>
      <c r="C1665" s="29" cm="1">
        <f t="array" ref="C1665">VLOOKUP($A1665, TblMedical[], COLUMN(TblMedical[HBA1C]), FALSE)</f>
        <v>5.21</v>
      </c>
      <c r="D1665" s="34" cm="1">
        <f t="array" ref="D1665">VLOOKUP($A1665, TblHospital[], COLUMN(TblHospital[Charges]), FALSE)</f>
        <v>5778.71</v>
      </c>
      <c r="E1665" s="40" cm="1">
        <f t="array" ref="E1665">VLOOKUP($A1665, TblHospital[], COLUMN(TblHospital[Age]), FALSE)</f>
        <v>18</v>
      </c>
      <c r="F1665" s="29" cm="1">
        <f t="array" ref="F1665">VLOOKUP($A1665, TblMedical[], COLUMN(TblMedical[BMI]), FALSE)</f>
        <v>38.99</v>
      </c>
      <c r="G1665" s="29" t="str" cm="1">
        <f t="array" ref="G1665">VLOOKUP($A1665, TblMedical[], COLUMN(TblMedical[Heart Issues]), FALSE)</f>
        <v>No</v>
      </c>
      <c r="H1665" s="29" t="str" cm="1">
        <f t="array" ref="H1665">VLOOKUP($A1665, TblMedical[], COLUMN(TblMedical[Any Transplants]), FALSE)</f>
        <v>yes</v>
      </c>
      <c r="I1665" s="29" t="str" cm="1">
        <f t="array" ref="I1665">VLOOKUP($A1665, TblMedical[], COLUMN(TblMedical[Cancer history]), FALSE)</f>
        <v>No</v>
      </c>
      <c r="J1665" s="29">
        <f>VLOOKUP($A1665, TblMedical[], 9, FALSE)</f>
        <v>1</v>
      </c>
      <c r="K1665" s="29" t="str" cm="1">
        <f t="array" ref="K1665">VLOOKUP($A1665, TblMedical[], COLUMN(TblMedical[Smoker]), FALSE)</f>
        <v>No</v>
      </c>
      <c r="L1665" s="29" t="str" cm="1">
        <f t="array" ref="L1665">VLOOKUP($A1665, TblMedical[], COLUMN(TblMedical[Weight Status]), FALSE)</f>
        <v>Obesity</v>
      </c>
      <c r="M1665" s="29" t="str" cm="1">
        <f t="array" ref="M1665">VLOOKUP($A1665, TblMedical[], COLUMN(TblMedical[Diabetes Status]), FALSE)</f>
        <v>Normal</v>
      </c>
      <c r="N1665" s="30" cm="1">
        <f t="array" ref="N1665">VLOOKUP($A1665, TblHospital[], COLUMN(TblHospital[DateofBirth]), FALSE)</f>
        <v>38292</v>
      </c>
      <c r="O1665" s="35" t="str" cm="1">
        <f t="array" ref="O1665">VLOOKUP($A1665, TblHospital[], COLUMN(TblHospital[Hospital tier]), FALSE)</f>
        <v>tier - 2</v>
      </c>
      <c r="P1665" s="35" t="str" cm="1">
        <f t="array" ref="P1665">VLOOKUP($A1665, TblHospital[], COLUMN(TblHospital[City tier]), FALSE)</f>
        <v>tier - 3</v>
      </c>
      <c r="Q1665" s="35" t="str" cm="1">
        <f t="array" ref="Q1665">VLOOKUP($A1665, TblHospital[],COLUMN(TblHospital[State ID]), FALSE)</f>
        <v>R1022</v>
      </c>
      <c r="R1665" s="31"/>
      <c r="S1665" s="31"/>
      <c r="T1665" s="31"/>
    </row>
    <row r="1666" spans="1:20" x14ac:dyDescent="0.25">
      <c r="A1666" s="39" t="str">
        <f>TblNames[[#This Row],[Customer ID]]</f>
        <v>Id1665</v>
      </c>
      <c r="B1666" s="29" t="str" cm="1">
        <f t="array" ref="B1666">VLOOKUP($A1666, TblNames[], COLUMN(TblNames[First Name]), FALSE)</f>
        <v>Robert B</v>
      </c>
      <c r="C1666" s="29" cm="1">
        <f t="array" ref="C1666">VLOOKUP($A1666, TblMedical[], COLUMN(TblMedical[HBA1C]), FALSE)</f>
        <v>5.94</v>
      </c>
      <c r="D1666" s="34" cm="1">
        <f t="array" ref="D1666">VLOOKUP($A1666, TblHospital[], COLUMN(TblHospital[Charges]), FALSE)</f>
        <v>5757.41</v>
      </c>
      <c r="E1666" s="40" cm="1">
        <f t="array" ref="E1666">VLOOKUP($A1666, TblHospital[], COLUMN(TblHospital[Age]), FALSE)</f>
        <v>39</v>
      </c>
      <c r="F1666" s="29" cm="1">
        <f t="array" ref="F1666">VLOOKUP($A1666, TblMedical[], COLUMN(TblMedical[BMI]), FALSE)</f>
        <v>42.655000000000001</v>
      </c>
      <c r="G1666" s="29" t="str" cm="1">
        <f t="array" ref="G1666">VLOOKUP($A1666, TblMedical[], COLUMN(TblMedical[Heart Issues]), FALSE)</f>
        <v>Yes</v>
      </c>
      <c r="H1666" s="29" t="str" cm="1">
        <f t="array" ref="H1666">VLOOKUP($A1666, TblMedical[], COLUMN(TblMedical[Any Transplants]), FALSE)</f>
        <v>No</v>
      </c>
      <c r="I1666" s="29" t="str" cm="1">
        <f t="array" ref="I1666">VLOOKUP($A1666, TblMedical[], COLUMN(TblMedical[Cancer history]), FALSE)</f>
        <v>Yes</v>
      </c>
      <c r="J1666" s="29">
        <f>VLOOKUP($A1666, TblMedical[], 9, FALSE)</f>
        <v>1</v>
      </c>
      <c r="K1666" s="29" t="str" cm="1">
        <f t="array" ref="K1666">VLOOKUP($A1666, TblMedical[], COLUMN(TblMedical[Smoker]), FALSE)</f>
        <v>No</v>
      </c>
      <c r="L1666" s="29" t="str" cm="1">
        <f t="array" ref="L1666">VLOOKUP($A1666, TblMedical[], COLUMN(TblMedical[Weight Status]), FALSE)</f>
        <v>Obesity</v>
      </c>
      <c r="M1666" s="29" t="str" cm="1">
        <f t="array" ref="M1666">VLOOKUP($A1666, TblMedical[], COLUMN(TblMedical[Diabetes Status]), FALSE)</f>
        <v>Normal</v>
      </c>
      <c r="N1666" s="30" cm="1">
        <f t="array" ref="N1666">VLOOKUP($A1666, TblHospital[], COLUMN(TblHospital[DateofBirth]), FALSE)</f>
        <v>30558</v>
      </c>
      <c r="O1666" s="35" t="str" cm="1">
        <f t="array" ref="O1666">VLOOKUP($A1666, TblHospital[], COLUMN(TblHospital[Hospital tier]), FALSE)</f>
        <v>tier - 2</v>
      </c>
      <c r="P1666" s="35" t="str" cm="1">
        <f t="array" ref="P1666">VLOOKUP($A1666, TblHospital[], COLUMN(TblHospital[City tier]), FALSE)</f>
        <v>tier - 3</v>
      </c>
      <c r="Q1666" s="35" t="str" cm="1">
        <f t="array" ref="Q1666">VLOOKUP($A1666, TblHospital[],COLUMN(TblHospital[State ID]), FALSE)</f>
        <v>R1019</v>
      </c>
      <c r="R1666" s="31"/>
      <c r="S1666" s="31"/>
      <c r="T1666" s="31"/>
    </row>
    <row r="1667" spans="1:20" x14ac:dyDescent="0.25">
      <c r="A1667" s="39" t="str">
        <f>TblNames[[#This Row],[Customer ID]]</f>
        <v>Id1666</v>
      </c>
      <c r="B1667" s="29" t="str" cm="1">
        <f t="array" ref="B1667">VLOOKUP($A1667, TblNames[], COLUMN(TblNames[First Name]), FALSE)</f>
        <v>Benjamin M</v>
      </c>
      <c r="C1667" s="29" cm="1">
        <f t="array" ref="C1667">VLOOKUP($A1667, TblMedical[], COLUMN(TblMedical[HBA1C]), FALSE)</f>
        <v>5.34</v>
      </c>
      <c r="D1667" s="34" cm="1">
        <f t="array" ref="D1667">VLOOKUP($A1667, TblHospital[], COLUMN(TblHospital[Charges]), FALSE)</f>
        <v>5748.13</v>
      </c>
      <c r="E1667" s="40" cm="1">
        <f t="array" ref="E1667">VLOOKUP($A1667, TblHospital[], COLUMN(TblHospital[Age]), FALSE)</f>
        <v>30</v>
      </c>
      <c r="F1667" s="29" cm="1">
        <f t="array" ref="F1667">VLOOKUP($A1667, TblMedical[], COLUMN(TblMedical[BMI]), FALSE)</f>
        <v>30.57</v>
      </c>
      <c r="G1667" s="29" t="str" cm="1">
        <f t="array" ref="G1667">VLOOKUP($A1667, TblMedical[], COLUMN(TblMedical[Heart Issues]), FALSE)</f>
        <v>No</v>
      </c>
      <c r="H1667" s="29" t="str" cm="1">
        <f t="array" ref="H1667">VLOOKUP($A1667, TblMedical[], COLUMN(TblMedical[Any Transplants]), FALSE)</f>
        <v>No</v>
      </c>
      <c r="I1667" s="29" t="str" cm="1">
        <f t="array" ref="I1667">VLOOKUP($A1667, TblMedical[], COLUMN(TblMedical[Cancer history]), FALSE)</f>
        <v>Yes</v>
      </c>
      <c r="J1667" s="29">
        <f>VLOOKUP($A1667, TblMedical[], 9, FALSE)</f>
        <v>1</v>
      </c>
      <c r="K1667" s="29" t="str" cm="1">
        <f t="array" ref="K1667">VLOOKUP($A1667, TblMedical[], COLUMN(TblMedical[Smoker]), FALSE)</f>
        <v>No</v>
      </c>
      <c r="L1667" s="29" t="str" cm="1">
        <f t="array" ref="L1667">VLOOKUP($A1667, TblMedical[], COLUMN(TblMedical[Weight Status]), FALSE)</f>
        <v>Obesity</v>
      </c>
      <c r="M1667" s="29" t="str" cm="1">
        <f t="array" ref="M1667">VLOOKUP($A1667, TblMedical[], COLUMN(TblMedical[Diabetes Status]), FALSE)</f>
        <v>Normal</v>
      </c>
      <c r="N1667" s="30" cm="1">
        <f t="array" ref="N1667">VLOOKUP($A1667, TblHospital[], COLUMN(TblHospital[DateofBirth]), FALSE)</f>
        <v>34130</v>
      </c>
      <c r="O1667" s="35" t="str" cm="1">
        <f t="array" ref="O1667">VLOOKUP($A1667, TblHospital[], COLUMN(TblHospital[Hospital tier]), FALSE)</f>
        <v>tier - 2</v>
      </c>
      <c r="P1667" s="35" t="str" cm="1">
        <f t="array" ref="P1667">VLOOKUP($A1667, TblHospital[], COLUMN(TblHospital[City tier]), FALSE)</f>
        <v>tier - 1</v>
      </c>
      <c r="Q1667" s="35" t="str" cm="1">
        <f t="array" ref="Q1667">VLOOKUP($A1667, TblHospital[],COLUMN(TblHospital[State ID]), FALSE)</f>
        <v>R1021</v>
      </c>
      <c r="R1667" s="31"/>
      <c r="S1667" s="31"/>
      <c r="T1667" s="31"/>
    </row>
    <row r="1668" spans="1:20" x14ac:dyDescent="0.25">
      <c r="A1668" s="39" t="str">
        <f>TblNames[[#This Row],[Customer ID]]</f>
        <v>Id1667</v>
      </c>
      <c r="B1668" s="29" t="str" cm="1">
        <f t="array" ref="B1668">VLOOKUP($A1668, TblNames[], COLUMN(TblNames[First Name]), FALSE)</f>
        <v>Robert</v>
      </c>
      <c r="C1668" s="29" cm="1">
        <f t="array" ref="C1668">VLOOKUP($A1668, TblMedical[], COLUMN(TblMedical[HBA1C]), FALSE)</f>
        <v>6.38</v>
      </c>
      <c r="D1668" s="34" cm="1">
        <f t="array" ref="D1668">VLOOKUP($A1668, TblHospital[], COLUMN(TblHospital[Charges]), FALSE)</f>
        <v>5741.67</v>
      </c>
      <c r="E1668" s="40" cm="1">
        <f t="array" ref="E1668">VLOOKUP($A1668, TblHospital[], COLUMN(TblHospital[Age]), FALSE)</f>
        <v>50</v>
      </c>
      <c r="F1668" s="29" cm="1">
        <f t="array" ref="F1668">VLOOKUP($A1668, TblMedical[], COLUMN(TblMedical[BMI]), FALSE)</f>
        <v>17.7</v>
      </c>
      <c r="G1668" s="29" t="str" cm="1">
        <f t="array" ref="G1668">VLOOKUP($A1668, TblMedical[], COLUMN(TblMedical[Heart Issues]), FALSE)</f>
        <v>No</v>
      </c>
      <c r="H1668" s="29" t="str" cm="1">
        <f t="array" ref="H1668">VLOOKUP($A1668, TblMedical[], COLUMN(TblMedical[Any Transplants]), FALSE)</f>
        <v>No</v>
      </c>
      <c r="I1668" s="29" t="str" cm="1">
        <f t="array" ref="I1668">VLOOKUP($A1668, TblMedical[], COLUMN(TblMedical[Cancer history]), FALSE)</f>
        <v>No</v>
      </c>
      <c r="J1668" s="29">
        <f>VLOOKUP($A1668, TblMedical[], 9, FALSE)</f>
        <v>2</v>
      </c>
      <c r="K1668" s="29" t="str" cm="1">
        <f t="array" ref="K1668">VLOOKUP($A1668, TblMedical[], COLUMN(TblMedical[Smoker]), FALSE)</f>
        <v>No</v>
      </c>
      <c r="L1668" s="29" t="str" cm="1">
        <f t="array" ref="L1668">VLOOKUP($A1668, TblMedical[], COLUMN(TblMedical[Weight Status]), FALSE)</f>
        <v>Underweight</v>
      </c>
      <c r="M1668" s="29" t="str" cm="1">
        <f t="array" ref="M1668">VLOOKUP($A1668, TblMedical[], COLUMN(TblMedical[Diabetes Status]), FALSE)</f>
        <v>Prediabetes</v>
      </c>
      <c r="N1668" s="30" cm="1">
        <f t="array" ref="N1668">VLOOKUP($A1668, TblHospital[], COLUMN(TblHospital[DateofBirth]), FALSE)</f>
        <v>26532</v>
      </c>
      <c r="O1668" s="35" t="str" cm="1">
        <f t="array" ref="O1668">VLOOKUP($A1668, TblHospital[], COLUMN(TblHospital[Hospital tier]), FALSE)</f>
        <v>tier - 2</v>
      </c>
      <c r="P1668" s="35" t="str" cm="1">
        <f t="array" ref="P1668">VLOOKUP($A1668, TblHospital[], COLUMN(TblHospital[City tier]), FALSE)</f>
        <v>tier - 3</v>
      </c>
      <c r="Q1668" s="35" t="str" cm="1">
        <f t="array" ref="Q1668">VLOOKUP($A1668, TblHospital[],COLUMN(TblHospital[State ID]), FALSE)</f>
        <v>R1013</v>
      </c>
      <c r="R1668" s="31"/>
      <c r="S1668" s="31"/>
      <c r="T1668" s="31"/>
    </row>
    <row r="1669" spans="1:20" x14ac:dyDescent="0.25">
      <c r="A1669" s="39" t="str">
        <f>TblNames[[#This Row],[Customer ID]]</f>
        <v>Id1668</v>
      </c>
      <c r="B1669" s="29" t="str" cm="1">
        <f t="array" ref="B1669">VLOOKUP($A1669, TblNames[], COLUMN(TblNames[First Name]), FALSE)</f>
        <v>Eric R</v>
      </c>
      <c r="C1669" s="29" cm="1">
        <f t="array" ref="C1669">VLOOKUP($A1669, TblMedical[], COLUMN(TblMedical[HBA1C]), FALSE)</f>
        <v>4.47</v>
      </c>
      <c r="D1669" s="34" cm="1">
        <f t="array" ref="D1669">VLOOKUP($A1669, TblHospital[], COLUMN(TblHospital[Charges]), FALSE)</f>
        <v>5729.01</v>
      </c>
      <c r="E1669" s="40" cm="1">
        <f t="array" ref="E1669">VLOOKUP($A1669, TblHospital[], COLUMN(TblHospital[Age]), FALSE)</f>
        <v>35</v>
      </c>
      <c r="F1669" s="29" cm="1">
        <f t="array" ref="F1669">VLOOKUP($A1669, TblMedical[], COLUMN(TblMedical[BMI]), FALSE)</f>
        <v>34.770000000000003</v>
      </c>
      <c r="G1669" s="29" t="str" cm="1">
        <f t="array" ref="G1669">VLOOKUP($A1669, TblMedical[], COLUMN(TblMedical[Heart Issues]), FALSE)</f>
        <v>No</v>
      </c>
      <c r="H1669" s="29" t="str" cm="1">
        <f t="array" ref="H1669">VLOOKUP($A1669, TblMedical[], COLUMN(TblMedical[Any Transplants]), FALSE)</f>
        <v>No</v>
      </c>
      <c r="I1669" s="29" t="str" cm="1">
        <f t="array" ref="I1669">VLOOKUP($A1669, TblMedical[], COLUMN(TblMedical[Cancer history]), FALSE)</f>
        <v>No</v>
      </c>
      <c r="J1669" s="29">
        <f>VLOOKUP($A1669, TblMedical[], 9, FALSE)</f>
        <v>1</v>
      </c>
      <c r="K1669" s="29" t="str" cm="1">
        <f t="array" ref="K1669">VLOOKUP($A1669, TblMedical[], COLUMN(TblMedical[Smoker]), FALSE)</f>
        <v>No</v>
      </c>
      <c r="L1669" s="29" t="str" cm="1">
        <f t="array" ref="L1669">VLOOKUP($A1669, TblMedical[], COLUMN(TblMedical[Weight Status]), FALSE)</f>
        <v>Obesity</v>
      </c>
      <c r="M1669" s="29" t="str" cm="1">
        <f t="array" ref="M1669">VLOOKUP($A1669, TblMedical[], COLUMN(TblMedical[Diabetes Status]), FALSE)</f>
        <v>Normal</v>
      </c>
      <c r="N1669" s="30" cm="1">
        <f t="array" ref="N1669">VLOOKUP($A1669, TblHospital[], COLUMN(TblHospital[DateofBirth]), FALSE)</f>
        <v>32069</v>
      </c>
      <c r="O1669" s="35" t="str" cm="1">
        <f t="array" ref="O1669">VLOOKUP($A1669, TblHospital[], COLUMN(TblHospital[Hospital tier]), FALSE)</f>
        <v>tier - 1</v>
      </c>
      <c r="P1669" s="35" t="str" cm="1">
        <f t="array" ref="P1669">VLOOKUP($A1669, TblHospital[], COLUMN(TblHospital[City tier]), FALSE)</f>
        <v>tier - 2</v>
      </c>
      <c r="Q1669" s="35" t="str" cm="1">
        <f t="array" ref="Q1669">VLOOKUP($A1669, TblHospital[],COLUMN(TblHospital[State ID]), FALSE)</f>
        <v>R1012</v>
      </c>
      <c r="R1669" s="31"/>
      <c r="S1669" s="31"/>
      <c r="T1669" s="31"/>
    </row>
    <row r="1670" spans="1:20" x14ac:dyDescent="0.25">
      <c r="A1670" s="39" t="str">
        <f>TblNames[[#This Row],[Customer ID]]</f>
        <v>Id1669</v>
      </c>
      <c r="B1670" s="29" t="str" cm="1">
        <f t="array" ref="B1670">VLOOKUP($A1670, TblNames[], COLUMN(TblNames[First Name]), FALSE)</f>
        <v>Matthew</v>
      </c>
      <c r="C1670" s="29" cm="1">
        <f t="array" ref="C1670">VLOOKUP($A1670, TblMedical[], COLUMN(TblMedical[HBA1C]), FALSE)</f>
        <v>9.9600000000000009</v>
      </c>
      <c r="D1670" s="34" cm="1">
        <f t="array" ref="D1670">VLOOKUP($A1670, TblHospital[], COLUMN(TblHospital[Charges]), FALSE)</f>
        <v>5720.38</v>
      </c>
      <c r="E1670" s="40" cm="1">
        <f t="array" ref="E1670">VLOOKUP($A1670, TblHospital[], COLUMN(TblHospital[Age]), FALSE)</f>
        <v>51</v>
      </c>
      <c r="F1670" s="29" cm="1">
        <f t="array" ref="F1670">VLOOKUP($A1670, TblMedical[], COLUMN(TblMedical[BMI]), FALSE)</f>
        <v>16.88</v>
      </c>
      <c r="G1670" s="29" t="str" cm="1">
        <f t="array" ref="G1670">VLOOKUP($A1670, TblMedical[], COLUMN(TblMedical[Heart Issues]), FALSE)</f>
        <v>No</v>
      </c>
      <c r="H1670" s="29" t="str" cm="1">
        <f t="array" ref="H1670">VLOOKUP($A1670, TblMedical[], COLUMN(TblMedical[Any Transplants]), FALSE)</f>
        <v>No</v>
      </c>
      <c r="I1670" s="29" t="str" cm="1">
        <f t="array" ref="I1670">VLOOKUP($A1670, TblMedical[], COLUMN(TblMedical[Cancer history]), FALSE)</f>
        <v>No</v>
      </c>
      <c r="J1670" s="29">
        <f>VLOOKUP($A1670, TblMedical[], 9, FALSE)</f>
        <v>0</v>
      </c>
      <c r="K1670" s="29" t="str" cm="1">
        <f t="array" ref="K1670">VLOOKUP($A1670, TblMedical[], COLUMN(TblMedical[Smoker]), FALSE)</f>
        <v>No</v>
      </c>
      <c r="L1670" s="29" t="str" cm="1">
        <f t="array" ref="L1670">VLOOKUP($A1670, TblMedical[], COLUMN(TblMedical[Weight Status]), FALSE)</f>
        <v>Underweight</v>
      </c>
      <c r="M1670" s="29" t="str" cm="1">
        <f t="array" ref="M1670">VLOOKUP($A1670, TblMedical[], COLUMN(TblMedical[Diabetes Status]), FALSE)</f>
        <v>Diabetes</v>
      </c>
      <c r="N1670" s="30" cm="1">
        <f t="array" ref="N1670">VLOOKUP($A1670, TblHospital[], COLUMN(TblHospital[DateofBirth]), FALSE)</f>
        <v>26285</v>
      </c>
      <c r="O1670" s="35" t="str" cm="1">
        <f t="array" ref="O1670">VLOOKUP($A1670, TblHospital[], COLUMN(TblHospital[Hospital tier]), FALSE)</f>
        <v>tier - 2</v>
      </c>
      <c r="P1670" s="35" t="str" cm="1">
        <f t="array" ref="P1670">VLOOKUP($A1670, TblHospital[], COLUMN(TblHospital[City tier]), FALSE)</f>
        <v>tier - 1</v>
      </c>
      <c r="Q1670" s="35" t="str" cm="1">
        <f t="array" ref="Q1670">VLOOKUP($A1670, TblHospital[],COLUMN(TblHospital[State ID]), FALSE)</f>
        <v>R1013</v>
      </c>
      <c r="R1670" s="31"/>
      <c r="S1670" s="31"/>
      <c r="T1670" s="31"/>
    </row>
    <row r="1671" spans="1:20" x14ac:dyDescent="0.25">
      <c r="A1671" s="39" t="str">
        <f>TblNames[[#This Row],[Customer ID]]</f>
        <v>Id1670</v>
      </c>
      <c r="B1671" s="29" t="str" cm="1">
        <f t="array" ref="B1671">VLOOKUP($A1671, TblNames[], COLUMN(TblNames[First Name]), FALSE)</f>
        <v>Bob R</v>
      </c>
      <c r="C1671" s="29" cm="1">
        <f t="array" ref="C1671">VLOOKUP($A1671, TblMedical[], COLUMN(TblMedical[HBA1C]), FALSE)</f>
        <v>9.92</v>
      </c>
      <c r="D1671" s="34" cm="1">
        <f t="array" ref="D1671">VLOOKUP($A1671, TblHospital[], COLUMN(TblHospital[Charges]), FALSE)</f>
        <v>5709.16</v>
      </c>
      <c r="E1671" s="40" cm="1">
        <f t="array" ref="E1671">VLOOKUP($A1671, TblHospital[], COLUMN(TblHospital[Age]), FALSE)</f>
        <v>41</v>
      </c>
      <c r="F1671" s="29" cm="1">
        <f t="array" ref="F1671">VLOOKUP($A1671, TblMedical[], COLUMN(TblMedical[BMI]), FALSE)</f>
        <v>40.26</v>
      </c>
      <c r="G1671" s="29" t="str" cm="1">
        <f t="array" ref="G1671">VLOOKUP($A1671, TblMedical[], COLUMN(TblMedical[Heart Issues]), FALSE)</f>
        <v>Yes</v>
      </c>
      <c r="H1671" s="29" t="str" cm="1">
        <f t="array" ref="H1671">VLOOKUP($A1671, TblMedical[], COLUMN(TblMedical[Any Transplants]), FALSE)</f>
        <v>No</v>
      </c>
      <c r="I1671" s="29" t="str" cm="1">
        <f t="array" ref="I1671">VLOOKUP($A1671, TblMedical[], COLUMN(TblMedical[Cancer history]), FALSE)</f>
        <v>No</v>
      </c>
      <c r="J1671" s="29">
        <f>VLOOKUP($A1671, TblMedical[], 9, FALSE)</f>
        <v>0</v>
      </c>
      <c r="K1671" s="29" t="str" cm="1">
        <f t="array" ref="K1671">VLOOKUP($A1671, TblMedical[], COLUMN(TblMedical[Smoker]), FALSE)</f>
        <v>No</v>
      </c>
      <c r="L1671" s="29" t="str" cm="1">
        <f t="array" ref="L1671">VLOOKUP($A1671, TblMedical[], COLUMN(TblMedical[Weight Status]), FALSE)</f>
        <v>Obesity</v>
      </c>
      <c r="M1671" s="29" t="str" cm="1">
        <f t="array" ref="M1671">VLOOKUP($A1671, TblMedical[], COLUMN(TblMedical[Diabetes Status]), FALSE)</f>
        <v>Diabetes</v>
      </c>
      <c r="N1671" s="30" cm="1">
        <f t="array" ref="N1671">VLOOKUP($A1671, TblHospital[], COLUMN(TblHospital[DateofBirth]), FALSE)</f>
        <v>29828</v>
      </c>
      <c r="O1671" s="35" t="str" cm="1">
        <f t="array" ref="O1671">VLOOKUP($A1671, TblHospital[], COLUMN(TblHospital[Hospital tier]), FALSE)</f>
        <v>tier - 3</v>
      </c>
      <c r="P1671" s="35" t="str" cm="1">
        <f t="array" ref="P1671">VLOOKUP($A1671, TblHospital[], COLUMN(TblHospital[City tier]), FALSE)</f>
        <v>tier - 3</v>
      </c>
      <c r="Q1671" s="35" t="str" cm="1">
        <f t="array" ref="Q1671">VLOOKUP($A1671, TblHospital[],COLUMN(TblHospital[State ID]), FALSE)</f>
        <v>R1013</v>
      </c>
      <c r="R1671" s="31"/>
      <c r="S1671" s="31"/>
      <c r="T1671" s="31"/>
    </row>
    <row r="1672" spans="1:20" x14ac:dyDescent="0.25">
      <c r="A1672" s="39" t="str">
        <f>TblNames[[#This Row],[Customer ID]]</f>
        <v>Id1671</v>
      </c>
      <c r="B1672" s="29" t="str" cm="1">
        <f t="array" ref="B1672">VLOOKUP($A1672, TblNames[], COLUMN(TblNames[First Name]), FALSE)</f>
        <v>Stephanie J</v>
      </c>
      <c r="C1672" s="29" cm="1">
        <f t="array" ref="C1672">VLOOKUP($A1672, TblMedical[], COLUMN(TblMedical[HBA1C]), FALSE)</f>
        <v>6.03</v>
      </c>
      <c r="D1672" s="34" cm="1">
        <f t="array" ref="D1672">VLOOKUP($A1672, TblHospital[], COLUMN(TblHospital[Charges]), FALSE)</f>
        <v>5708.87</v>
      </c>
      <c r="E1672" s="40" cm="1">
        <f t="array" ref="E1672">VLOOKUP($A1672, TblHospital[], COLUMN(TblHospital[Age]), FALSE)</f>
        <v>29</v>
      </c>
      <c r="F1672" s="29" cm="1">
        <f t="array" ref="F1672">VLOOKUP($A1672, TblMedical[], COLUMN(TblMedical[BMI]), FALSE)</f>
        <v>25.6</v>
      </c>
      <c r="G1672" s="29" t="str" cm="1">
        <f t="array" ref="G1672">VLOOKUP($A1672, TblMedical[], COLUMN(TblMedical[Heart Issues]), FALSE)</f>
        <v>No</v>
      </c>
      <c r="H1672" s="29" t="str" cm="1">
        <f t="array" ref="H1672">VLOOKUP($A1672, TblMedical[], COLUMN(TblMedical[Any Transplants]), FALSE)</f>
        <v>No</v>
      </c>
      <c r="I1672" s="29" t="str" cm="1">
        <f t="array" ref="I1672">VLOOKUP($A1672, TblMedical[], COLUMN(TblMedical[Cancer history]), FALSE)</f>
        <v>Yes</v>
      </c>
      <c r="J1672" s="29">
        <f>VLOOKUP($A1672, TblMedical[], 9, FALSE)</f>
        <v>1</v>
      </c>
      <c r="K1672" s="29" t="str" cm="1">
        <f t="array" ref="K1672">VLOOKUP($A1672, TblMedical[], COLUMN(TblMedical[Smoker]), FALSE)</f>
        <v>No</v>
      </c>
      <c r="L1672" s="29" t="str" cm="1">
        <f t="array" ref="L1672">VLOOKUP($A1672, TblMedical[], COLUMN(TblMedical[Weight Status]), FALSE)</f>
        <v>Overweight</v>
      </c>
      <c r="M1672" s="29" t="str" cm="1">
        <f t="array" ref="M1672">VLOOKUP($A1672, TblMedical[], COLUMN(TblMedical[Diabetes Status]), FALSE)</f>
        <v>Prediabetes</v>
      </c>
      <c r="N1672" s="30" cm="1">
        <f t="array" ref="N1672">VLOOKUP($A1672, TblHospital[], COLUMN(TblHospital[DateofBirth]), FALSE)</f>
        <v>34276</v>
      </c>
      <c r="O1672" s="35" t="str" cm="1">
        <f t="array" ref="O1672">VLOOKUP($A1672, TblHospital[], COLUMN(TblHospital[Hospital tier]), FALSE)</f>
        <v>tier - 2</v>
      </c>
      <c r="P1672" s="35" t="str" cm="1">
        <f t="array" ref="P1672">VLOOKUP($A1672, TblHospital[], COLUMN(TblHospital[City tier]), FALSE)</f>
        <v>tier - 1</v>
      </c>
      <c r="Q1672" s="35" t="str" cm="1">
        <f t="array" ref="Q1672">VLOOKUP($A1672, TblHospital[],COLUMN(TblHospital[State ID]), FALSE)</f>
        <v>R1011</v>
      </c>
      <c r="R1672" s="31"/>
      <c r="S1672" s="31"/>
      <c r="T1672" s="31"/>
    </row>
    <row r="1673" spans="1:20" x14ac:dyDescent="0.25">
      <c r="A1673" s="39" t="str">
        <f>TblNames[[#This Row],[Customer ID]]</f>
        <v>Id1672</v>
      </c>
      <c r="B1673" s="29" t="str" cm="1">
        <f t="array" ref="B1673">VLOOKUP($A1673, TblNames[], COLUMN(TblNames[First Name]), FALSE)</f>
        <v>Jake</v>
      </c>
      <c r="C1673" s="29" cm="1">
        <f t="array" ref="C1673">VLOOKUP($A1673, TblMedical[], COLUMN(TblMedical[HBA1C]), FALSE)</f>
        <v>10.9</v>
      </c>
      <c r="D1673" s="34" cm="1">
        <f t="array" ref="D1673">VLOOKUP($A1673, TblHospital[], COLUMN(TblHospital[Charges]), FALSE)</f>
        <v>5699.84</v>
      </c>
      <c r="E1673" s="40" cm="1">
        <f t="array" ref="E1673">VLOOKUP($A1673, TblHospital[], COLUMN(TblHospital[Age]), FALSE)</f>
        <v>42</v>
      </c>
      <c r="F1673" s="29" cm="1">
        <f t="array" ref="F1673">VLOOKUP($A1673, TblMedical[], COLUMN(TblMedical[BMI]), FALSE)</f>
        <v>33.549999999999997</v>
      </c>
      <c r="G1673" s="29" t="str" cm="1">
        <f t="array" ref="G1673">VLOOKUP($A1673, TblMedical[], COLUMN(TblMedical[Heart Issues]), FALSE)</f>
        <v>Yes</v>
      </c>
      <c r="H1673" s="29" t="str" cm="1">
        <f t="array" ref="H1673">VLOOKUP($A1673, TblMedical[], COLUMN(TblMedical[Any Transplants]), FALSE)</f>
        <v>No</v>
      </c>
      <c r="I1673" s="29" t="str" cm="1">
        <f t="array" ref="I1673">VLOOKUP($A1673, TblMedical[], COLUMN(TblMedical[Cancer history]), FALSE)</f>
        <v>No</v>
      </c>
      <c r="J1673" s="29">
        <f>VLOOKUP($A1673, TblMedical[], 9, FALSE)</f>
        <v>0</v>
      </c>
      <c r="K1673" s="29" t="str" cm="1">
        <f t="array" ref="K1673">VLOOKUP($A1673, TblMedical[], COLUMN(TblMedical[Smoker]), FALSE)</f>
        <v>No</v>
      </c>
      <c r="L1673" s="29" t="str" cm="1">
        <f t="array" ref="L1673">VLOOKUP($A1673, TblMedical[], COLUMN(TblMedical[Weight Status]), FALSE)</f>
        <v>Obesity</v>
      </c>
      <c r="M1673" s="29" t="str" cm="1">
        <f t="array" ref="M1673">VLOOKUP($A1673, TblMedical[], COLUMN(TblMedical[Diabetes Status]), FALSE)</f>
        <v>Diabetes</v>
      </c>
      <c r="N1673" s="30" cm="1">
        <f t="array" ref="N1673">VLOOKUP($A1673, TblHospital[], COLUMN(TblHospital[DateofBirth]), FALSE)</f>
        <v>29752</v>
      </c>
      <c r="O1673" s="35" t="str" cm="1">
        <f t="array" ref="O1673">VLOOKUP($A1673, TblHospital[], COLUMN(TblHospital[Hospital tier]), FALSE)</f>
        <v>tier - 2</v>
      </c>
      <c r="P1673" s="35" t="str" cm="1">
        <f t="array" ref="P1673">VLOOKUP($A1673, TblHospital[], COLUMN(TblHospital[City tier]), FALSE)</f>
        <v>tier - 3</v>
      </c>
      <c r="Q1673" s="35" t="str" cm="1">
        <f t="array" ref="Q1673">VLOOKUP($A1673, TblHospital[],COLUMN(TblHospital[State ID]), FALSE)</f>
        <v>R1013</v>
      </c>
      <c r="R1673" s="31"/>
      <c r="S1673" s="31"/>
      <c r="T1673" s="31"/>
    </row>
    <row r="1674" spans="1:20" x14ac:dyDescent="0.25">
      <c r="A1674" s="39" t="str">
        <f>TblNames[[#This Row],[Customer ID]]</f>
        <v>Id1673</v>
      </c>
      <c r="B1674" s="29" t="str" cm="1">
        <f t="array" ref="B1674">VLOOKUP($A1674, TblNames[], COLUMN(TblNames[First Name]), FALSE)</f>
        <v>Alison L</v>
      </c>
      <c r="C1674" s="29" cm="1">
        <f t="array" ref="C1674">VLOOKUP($A1674, TblMedical[], COLUMN(TblMedical[HBA1C]), FALSE)</f>
        <v>10.66</v>
      </c>
      <c r="D1674" s="34" cm="1">
        <f t="array" ref="D1674">VLOOKUP($A1674, TblHospital[], COLUMN(TblHospital[Charges]), FALSE)</f>
        <v>5698.74</v>
      </c>
      <c r="E1674" s="40" cm="1">
        <f t="array" ref="E1674">VLOOKUP($A1674, TblHospital[], COLUMN(TblHospital[Age]), FALSE)</f>
        <v>49</v>
      </c>
      <c r="F1674" s="29" cm="1">
        <f t="array" ref="F1674">VLOOKUP($A1674, TblMedical[], COLUMN(TblMedical[BMI]), FALSE)</f>
        <v>16.690000000000001</v>
      </c>
      <c r="G1674" s="29" t="str" cm="1">
        <f t="array" ref="G1674">VLOOKUP($A1674, TblMedical[], COLUMN(TblMedical[Heart Issues]), FALSE)</f>
        <v>No</v>
      </c>
      <c r="H1674" s="29" t="str" cm="1">
        <f t="array" ref="H1674">VLOOKUP($A1674, TblMedical[], COLUMN(TblMedical[Any Transplants]), FALSE)</f>
        <v>No</v>
      </c>
      <c r="I1674" s="29" t="str" cm="1">
        <f t="array" ref="I1674">VLOOKUP($A1674, TblMedical[], COLUMN(TblMedical[Cancer history]), FALSE)</f>
        <v>No</v>
      </c>
      <c r="J1674" s="29">
        <f>VLOOKUP($A1674, TblMedical[], 9, FALSE)</f>
        <v>0</v>
      </c>
      <c r="K1674" s="29" t="str" cm="1">
        <f t="array" ref="K1674">VLOOKUP($A1674, TblMedical[], COLUMN(TblMedical[Smoker]), FALSE)</f>
        <v>No</v>
      </c>
      <c r="L1674" s="29" t="str" cm="1">
        <f t="array" ref="L1674">VLOOKUP($A1674, TblMedical[], COLUMN(TblMedical[Weight Status]), FALSE)</f>
        <v>Underweight</v>
      </c>
      <c r="M1674" s="29" t="str" cm="1">
        <f t="array" ref="M1674">VLOOKUP($A1674, TblMedical[], COLUMN(TblMedical[Diabetes Status]), FALSE)</f>
        <v>Diabetes</v>
      </c>
      <c r="N1674" s="30" cm="1">
        <f t="array" ref="N1674">VLOOKUP($A1674, TblHospital[], COLUMN(TblHospital[DateofBirth]), FALSE)</f>
        <v>27216</v>
      </c>
      <c r="O1674" s="35" t="str" cm="1">
        <f t="array" ref="O1674">VLOOKUP($A1674, TblHospital[], COLUMN(TblHospital[Hospital tier]), FALSE)</f>
        <v>tier - 2</v>
      </c>
      <c r="P1674" s="35" t="str" cm="1">
        <f t="array" ref="P1674">VLOOKUP($A1674, TblHospital[], COLUMN(TblHospital[City tier]), FALSE)</f>
        <v>tier - 2</v>
      </c>
      <c r="Q1674" s="35" t="str" cm="1">
        <f t="array" ref="Q1674">VLOOKUP($A1674, TblHospital[],COLUMN(TblHospital[State ID]), FALSE)</f>
        <v>R1012</v>
      </c>
      <c r="R1674" s="31"/>
      <c r="S1674" s="31"/>
      <c r="T1674" s="31"/>
    </row>
    <row r="1675" spans="1:20" x14ac:dyDescent="0.25">
      <c r="A1675" s="39" t="str">
        <f>TblNames[[#This Row],[Customer ID]]</f>
        <v>Id1674</v>
      </c>
      <c r="B1675" s="29" t="str" cm="1">
        <f t="array" ref="B1675">VLOOKUP($A1675, TblNames[], COLUMN(TblNames[First Name]), FALSE)</f>
        <v>Lindsay M</v>
      </c>
      <c r="C1675" s="29" cm="1">
        <f t="array" ref="C1675">VLOOKUP($A1675, TblMedical[], COLUMN(TblMedical[HBA1C]), FALSE)</f>
        <v>4.05</v>
      </c>
      <c r="D1675" s="34" cm="1">
        <f t="array" ref="D1675">VLOOKUP($A1675, TblHospital[], COLUMN(TblHospital[Charges]), FALSE)</f>
        <v>5693.43</v>
      </c>
      <c r="E1675" s="40" cm="1">
        <f t="array" ref="E1675">VLOOKUP($A1675, TblHospital[], COLUMN(TblHospital[Age]), FALSE)</f>
        <v>30</v>
      </c>
      <c r="F1675" s="29" cm="1">
        <f t="array" ref="F1675">VLOOKUP($A1675, TblMedical[], COLUMN(TblMedical[BMI]), FALSE)</f>
        <v>19.95</v>
      </c>
      <c r="G1675" s="29" t="str" cm="1">
        <f t="array" ref="G1675">VLOOKUP($A1675, TblMedical[], COLUMN(TblMedical[Heart Issues]), FALSE)</f>
        <v>No</v>
      </c>
      <c r="H1675" s="29" t="str" cm="1">
        <f t="array" ref="H1675">VLOOKUP($A1675, TblMedical[], COLUMN(TblMedical[Any Transplants]), FALSE)</f>
        <v>No</v>
      </c>
      <c r="I1675" s="29" t="str" cm="1">
        <f t="array" ref="I1675">VLOOKUP($A1675, TblMedical[], COLUMN(TblMedical[Cancer history]), FALSE)</f>
        <v>No</v>
      </c>
      <c r="J1675" s="29">
        <f>VLOOKUP($A1675, TblMedical[], 9, FALSE)</f>
        <v>1</v>
      </c>
      <c r="K1675" s="29" t="str" cm="1">
        <f t="array" ref="K1675">VLOOKUP($A1675, TblMedical[], COLUMN(TblMedical[Smoker]), FALSE)</f>
        <v>No</v>
      </c>
      <c r="L1675" s="29" t="str" cm="1">
        <f t="array" ref="L1675">VLOOKUP($A1675, TblMedical[], COLUMN(TblMedical[Weight Status]), FALSE)</f>
        <v>Normal Weight</v>
      </c>
      <c r="M1675" s="29" t="str" cm="1">
        <f t="array" ref="M1675">VLOOKUP($A1675, TblMedical[], COLUMN(TblMedical[Diabetes Status]), FALSE)</f>
        <v>Normal</v>
      </c>
      <c r="N1675" s="30" cm="1">
        <f t="array" ref="N1675">VLOOKUP($A1675, TblHospital[], COLUMN(TblHospital[DateofBirth]), FALSE)</f>
        <v>33911</v>
      </c>
      <c r="O1675" s="35" t="str" cm="1">
        <f t="array" ref="O1675">VLOOKUP($A1675, TblHospital[], COLUMN(TblHospital[Hospital tier]), FALSE)</f>
        <v>tier - 2</v>
      </c>
      <c r="P1675" s="35" t="str" cm="1">
        <f t="array" ref="P1675">VLOOKUP($A1675, TblHospital[], COLUMN(TblHospital[City tier]), FALSE)</f>
        <v>tier - 3</v>
      </c>
      <c r="Q1675" s="35" t="str" cm="1">
        <f t="array" ref="Q1675">VLOOKUP($A1675, TblHospital[],COLUMN(TblHospital[State ID]), FALSE)</f>
        <v>R1012</v>
      </c>
      <c r="R1675" s="31"/>
      <c r="S1675" s="31"/>
      <c r="T1675" s="31"/>
    </row>
    <row r="1676" spans="1:20" x14ac:dyDescent="0.25">
      <c r="A1676" s="39" t="str">
        <f>TblNames[[#This Row],[Customer ID]]</f>
        <v>Id1675</v>
      </c>
      <c r="B1676" s="29" t="str" cm="1">
        <f t="array" ref="B1676">VLOOKUP($A1676, TblNames[], COLUMN(TblNames[First Name]), FALSE)</f>
        <v>Guillaume</v>
      </c>
      <c r="C1676" s="29" cm="1">
        <f t="array" ref="C1676">VLOOKUP($A1676, TblMedical[], COLUMN(TblMedical[HBA1C]), FALSE)</f>
        <v>4.2300000000000004</v>
      </c>
      <c r="D1676" s="34" cm="1">
        <f t="array" ref="D1676">VLOOKUP($A1676, TblHospital[], COLUMN(TblHospital[Charges]), FALSE)</f>
        <v>5690.79</v>
      </c>
      <c r="E1676" s="40" cm="1">
        <f t="array" ref="E1676">VLOOKUP($A1676, TblHospital[], COLUMN(TblHospital[Age]), FALSE)</f>
        <v>50</v>
      </c>
      <c r="F1676" s="29" cm="1">
        <f t="array" ref="F1676">VLOOKUP($A1676, TblMedical[], COLUMN(TblMedical[BMI]), FALSE)</f>
        <v>17.55</v>
      </c>
      <c r="G1676" s="29" t="str" cm="1">
        <f t="array" ref="G1676">VLOOKUP($A1676, TblMedical[], COLUMN(TblMedical[Heart Issues]), FALSE)</f>
        <v>No</v>
      </c>
      <c r="H1676" s="29" t="str" cm="1">
        <f t="array" ref="H1676">VLOOKUP($A1676, TblMedical[], COLUMN(TblMedical[Any Transplants]), FALSE)</f>
        <v>No</v>
      </c>
      <c r="I1676" s="29" t="str" cm="1">
        <f t="array" ref="I1676">VLOOKUP($A1676, TblMedical[], COLUMN(TblMedical[Cancer history]), FALSE)</f>
        <v>No</v>
      </c>
      <c r="J1676" s="29">
        <f>VLOOKUP($A1676, TblMedical[], 9, FALSE)</f>
        <v>2</v>
      </c>
      <c r="K1676" s="29" t="str" cm="1">
        <f t="array" ref="K1676">VLOOKUP($A1676, TblMedical[], COLUMN(TblMedical[Smoker]), FALSE)</f>
        <v>No</v>
      </c>
      <c r="L1676" s="29" t="str" cm="1">
        <f t="array" ref="L1676">VLOOKUP($A1676, TblMedical[], COLUMN(TblMedical[Weight Status]), FALSE)</f>
        <v>Underweight</v>
      </c>
      <c r="M1676" s="29" t="str" cm="1">
        <f t="array" ref="M1676">VLOOKUP($A1676, TblMedical[], COLUMN(TblMedical[Diabetes Status]), FALSE)</f>
        <v>Normal</v>
      </c>
      <c r="N1676" s="30" cm="1">
        <f t="array" ref="N1676">VLOOKUP($A1676, TblHospital[], COLUMN(TblHospital[DateofBirth]), FALSE)</f>
        <v>26600</v>
      </c>
      <c r="O1676" s="35" t="str" cm="1">
        <f t="array" ref="O1676">VLOOKUP($A1676, TblHospital[], COLUMN(TblHospital[Hospital tier]), FALSE)</f>
        <v>tier - 2</v>
      </c>
      <c r="P1676" s="35" t="str" cm="1">
        <f t="array" ref="P1676">VLOOKUP($A1676, TblHospital[], COLUMN(TblHospital[City tier]), FALSE)</f>
        <v>tier - 1</v>
      </c>
      <c r="Q1676" s="35" t="str" cm="1">
        <f t="array" ref="Q1676">VLOOKUP($A1676, TblHospital[],COLUMN(TblHospital[State ID]), FALSE)</f>
        <v>R1013</v>
      </c>
      <c r="R1676" s="31"/>
      <c r="S1676" s="31"/>
      <c r="T1676" s="31"/>
    </row>
    <row r="1677" spans="1:20" x14ac:dyDescent="0.25">
      <c r="A1677" s="39" t="str">
        <f>TblNames[[#This Row],[Customer ID]]</f>
        <v>Id1676</v>
      </c>
      <c r="B1677" s="29" t="str" cm="1">
        <f t="array" ref="B1677">VLOOKUP($A1677, TblNames[], COLUMN(TblNames[First Name]), FALSE)</f>
        <v>Kaylee</v>
      </c>
      <c r="C1677" s="29" cm="1">
        <f t="array" ref="C1677">VLOOKUP($A1677, TblMedical[], COLUMN(TblMedical[HBA1C]), FALSE)</f>
        <v>5.01</v>
      </c>
      <c r="D1677" s="34" cm="1">
        <f t="array" ref="D1677">VLOOKUP($A1677, TblHospital[], COLUMN(TblHospital[Charges]), FALSE)</f>
        <v>5679.13</v>
      </c>
      <c r="E1677" s="40" cm="1">
        <f t="array" ref="E1677">VLOOKUP($A1677, TblHospital[], COLUMN(TblHospital[Age]), FALSE)</f>
        <v>38</v>
      </c>
      <c r="F1677" s="29" cm="1">
        <f t="array" ref="F1677">VLOOKUP($A1677, TblMedical[], COLUMN(TblMedical[BMI]), FALSE)</f>
        <v>22.01</v>
      </c>
      <c r="G1677" s="29" t="str" cm="1">
        <f t="array" ref="G1677">VLOOKUP($A1677, TblMedical[], COLUMN(TblMedical[Heart Issues]), FALSE)</f>
        <v>No</v>
      </c>
      <c r="H1677" s="29" t="str" cm="1">
        <f t="array" ref="H1677">VLOOKUP($A1677, TblMedical[], COLUMN(TblMedical[Any Transplants]), FALSE)</f>
        <v>No</v>
      </c>
      <c r="I1677" s="29" t="str" cm="1">
        <f t="array" ref="I1677">VLOOKUP($A1677, TblMedical[], COLUMN(TblMedical[Cancer history]), FALSE)</f>
        <v>No</v>
      </c>
      <c r="J1677" s="29">
        <f>VLOOKUP($A1677, TblMedical[], 9, FALSE)</f>
        <v>1</v>
      </c>
      <c r="K1677" s="29" t="str" cm="1">
        <f t="array" ref="K1677">VLOOKUP($A1677, TblMedical[], COLUMN(TblMedical[Smoker]), FALSE)</f>
        <v>No</v>
      </c>
      <c r="L1677" s="29" t="str" cm="1">
        <f t="array" ref="L1677">VLOOKUP($A1677, TblMedical[], COLUMN(TblMedical[Weight Status]), FALSE)</f>
        <v>Normal Weight</v>
      </c>
      <c r="M1677" s="29" t="str" cm="1">
        <f t="array" ref="M1677">VLOOKUP($A1677, TblMedical[], COLUMN(TblMedical[Diabetes Status]), FALSE)</f>
        <v>Normal</v>
      </c>
      <c r="N1677" s="30" cm="1">
        <f t="array" ref="N1677">VLOOKUP($A1677, TblHospital[], COLUMN(TblHospital[DateofBirth]), FALSE)</f>
        <v>30906</v>
      </c>
      <c r="O1677" s="35" t="str" cm="1">
        <f t="array" ref="O1677">VLOOKUP($A1677, TblHospital[], COLUMN(TblHospital[Hospital tier]), FALSE)</f>
        <v>tier - 2</v>
      </c>
      <c r="P1677" s="35" t="str" cm="1">
        <f t="array" ref="P1677">VLOOKUP($A1677, TblHospital[], COLUMN(TblHospital[City tier]), FALSE)</f>
        <v>tier - 2</v>
      </c>
      <c r="Q1677" s="35" t="str" cm="1">
        <f t="array" ref="Q1677">VLOOKUP($A1677, TblHospital[],COLUMN(TblHospital[State ID]), FALSE)</f>
        <v>R1013</v>
      </c>
      <c r="R1677" s="31"/>
      <c r="S1677" s="31"/>
      <c r="T1677" s="31"/>
    </row>
    <row r="1678" spans="1:20" x14ac:dyDescent="0.25">
      <c r="A1678" s="39" t="str">
        <f>TblNames[[#This Row],[Customer ID]]</f>
        <v>Id1677</v>
      </c>
      <c r="B1678" s="29" t="str" cm="1">
        <f t="array" ref="B1678">VLOOKUP($A1678, TblNames[], COLUMN(TblNames[First Name]), FALSE)</f>
        <v>Theresa</v>
      </c>
      <c r="C1678" s="29" cm="1">
        <f t="array" ref="C1678">VLOOKUP($A1678, TblMedical[], COLUMN(TblMedical[HBA1C]), FALSE)</f>
        <v>5.82</v>
      </c>
      <c r="D1678" s="34" cm="1">
        <f t="array" ref="D1678">VLOOKUP($A1678, TblHospital[], COLUMN(TblHospital[Charges]), FALSE)</f>
        <v>5662.23</v>
      </c>
      <c r="E1678" s="40" cm="1">
        <f t="array" ref="E1678">VLOOKUP($A1678, TblHospital[], COLUMN(TblHospital[Age]), FALSE)</f>
        <v>39</v>
      </c>
      <c r="F1678" s="29" cm="1">
        <f t="array" ref="F1678">VLOOKUP($A1678, TblMedical[], COLUMN(TblMedical[BMI]), FALSE)</f>
        <v>41.8</v>
      </c>
      <c r="G1678" s="29" t="str" cm="1">
        <f t="array" ref="G1678">VLOOKUP($A1678, TblMedical[], COLUMN(TblMedical[Heart Issues]), FALSE)</f>
        <v>Yes</v>
      </c>
      <c r="H1678" s="29" t="str" cm="1">
        <f t="array" ref="H1678">VLOOKUP($A1678, TblMedical[], COLUMN(TblMedical[Any Transplants]), FALSE)</f>
        <v>No</v>
      </c>
      <c r="I1678" s="29" t="str" cm="1">
        <f t="array" ref="I1678">VLOOKUP($A1678, TblMedical[], COLUMN(TblMedical[Cancer history]), FALSE)</f>
        <v>Yes</v>
      </c>
      <c r="J1678" s="29">
        <f>VLOOKUP($A1678, TblMedical[], 9, FALSE)</f>
        <v>1</v>
      </c>
      <c r="K1678" s="29" t="str" cm="1">
        <f t="array" ref="K1678">VLOOKUP($A1678, TblMedical[], COLUMN(TblMedical[Smoker]), FALSE)</f>
        <v>No</v>
      </c>
      <c r="L1678" s="29" t="str" cm="1">
        <f t="array" ref="L1678">VLOOKUP($A1678, TblMedical[], COLUMN(TblMedical[Weight Status]), FALSE)</f>
        <v>Obesity</v>
      </c>
      <c r="M1678" s="29" t="str" cm="1">
        <f t="array" ref="M1678">VLOOKUP($A1678, TblMedical[], COLUMN(TblMedical[Diabetes Status]), FALSE)</f>
        <v>Normal</v>
      </c>
      <c r="N1678" s="30" cm="1">
        <f t="array" ref="N1678">VLOOKUP($A1678, TblHospital[], COLUMN(TblHospital[DateofBirth]), FALSE)</f>
        <v>30562</v>
      </c>
      <c r="O1678" s="35" t="str" cm="1">
        <f t="array" ref="O1678">VLOOKUP($A1678, TblHospital[], COLUMN(TblHospital[Hospital tier]), FALSE)</f>
        <v>tier - 2</v>
      </c>
      <c r="P1678" s="35" t="str" cm="1">
        <f t="array" ref="P1678">VLOOKUP($A1678, TblHospital[], COLUMN(TblHospital[City tier]), FALSE)</f>
        <v>tier - 1</v>
      </c>
      <c r="Q1678" s="35" t="str" cm="1">
        <f t="array" ref="Q1678">VLOOKUP($A1678, TblHospital[],COLUMN(TblHospital[State ID]), FALSE)</f>
        <v>R1013</v>
      </c>
      <c r="R1678" s="31"/>
      <c r="S1678" s="31"/>
      <c r="T1678" s="31"/>
    </row>
    <row r="1679" spans="1:20" x14ac:dyDescent="0.25">
      <c r="A1679" s="39" t="str">
        <f>TblNames[[#This Row],[Customer ID]]</f>
        <v>Id1678</v>
      </c>
      <c r="B1679" s="29" t="str" cm="1">
        <f t="array" ref="B1679">VLOOKUP($A1679, TblNames[], COLUMN(TblNames[First Name]), FALSE)</f>
        <v xml:space="preserve">  Travis G</v>
      </c>
      <c r="C1679" s="29" cm="1">
        <f t="array" ref="C1679">VLOOKUP($A1679, TblMedical[], COLUMN(TblMedical[HBA1C]), FALSE)</f>
        <v>7.94</v>
      </c>
      <c r="D1679" s="34" cm="1">
        <f t="array" ref="D1679">VLOOKUP($A1679, TblHospital[], COLUMN(TblHospital[Charges]), FALSE)</f>
        <v>5650.14</v>
      </c>
      <c r="E1679" s="40" cm="1">
        <f t="array" ref="E1679">VLOOKUP($A1679, TblHospital[], COLUMN(TblHospital[Age]), FALSE)</f>
        <v>44</v>
      </c>
      <c r="F1679" s="29" cm="1">
        <f t="array" ref="F1679">VLOOKUP($A1679, TblMedical[], COLUMN(TblMedical[BMI]), FALSE)</f>
        <v>19.170000000000002</v>
      </c>
      <c r="G1679" s="29" t="str" cm="1">
        <f t="array" ref="G1679">VLOOKUP($A1679, TblMedical[], COLUMN(TblMedical[Heart Issues]), FALSE)</f>
        <v>No</v>
      </c>
      <c r="H1679" s="29" t="str" cm="1">
        <f t="array" ref="H1679">VLOOKUP($A1679, TblMedical[], COLUMN(TblMedical[Any Transplants]), FALSE)</f>
        <v>No</v>
      </c>
      <c r="I1679" s="29" t="str" cm="1">
        <f t="array" ref="I1679">VLOOKUP($A1679, TblMedical[], COLUMN(TblMedical[Cancer history]), FALSE)</f>
        <v>No</v>
      </c>
      <c r="J1679" s="29">
        <f>VLOOKUP($A1679, TblMedical[], 9, FALSE)</f>
        <v>0</v>
      </c>
      <c r="K1679" s="29" t="str" cm="1">
        <f t="array" ref="K1679">VLOOKUP($A1679, TblMedical[], COLUMN(TblMedical[Smoker]), FALSE)</f>
        <v>No</v>
      </c>
      <c r="L1679" s="29" t="str" cm="1">
        <f t="array" ref="L1679">VLOOKUP($A1679, TblMedical[], COLUMN(TblMedical[Weight Status]), FALSE)</f>
        <v>Normal Weight</v>
      </c>
      <c r="M1679" s="29" t="str" cm="1">
        <f t="array" ref="M1679">VLOOKUP($A1679, TblMedical[], COLUMN(TblMedical[Diabetes Status]), FALSE)</f>
        <v>Diabetes</v>
      </c>
      <c r="N1679" s="30" cm="1">
        <f t="array" ref="N1679">VLOOKUP($A1679, TblHospital[], COLUMN(TblHospital[DateofBirth]), FALSE)</f>
        <v>28760</v>
      </c>
      <c r="O1679" s="35" t="str" cm="1">
        <f t="array" ref="O1679">VLOOKUP($A1679, TblHospital[], COLUMN(TblHospital[Hospital tier]), FALSE)</f>
        <v>tier - 2</v>
      </c>
      <c r="P1679" s="35" t="str" cm="1">
        <f t="array" ref="P1679">VLOOKUP($A1679, TblHospital[], COLUMN(TblHospital[City tier]), FALSE)</f>
        <v>tier - 1</v>
      </c>
      <c r="Q1679" s="35" t="str" cm="1">
        <f t="array" ref="Q1679">VLOOKUP($A1679, TblHospital[],COLUMN(TblHospital[State ID]), FALSE)</f>
        <v>R1013</v>
      </c>
      <c r="R1679" s="31"/>
      <c r="S1679" s="31"/>
      <c r="T1679" s="31"/>
    </row>
    <row r="1680" spans="1:20" x14ac:dyDescent="0.25">
      <c r="A1680" s="39" t="str">
        <f>TblNames[[#This Row],[Customer ID]]</f>
        <v>Id1679</v>
      </c>
      <c r="B1680" s="29" t="str" cm="1">
        <f t="array" ref="B1680">VLOOKUP($A1680, TblNames[], COLUMN(TblNames[First Name]), FALSE)</f>
        <v>Emma L</v>
      </c>
      <c r="C1680" s="29" cm="1">
        <f t="array" ref="C1680">VLOOKUP($A1680, TblMedical[], COLUMN(TblMedical[HBA1C]), FALSE)</f>
        <v>6.16</v>
      </c>
      <c r="D1680" s="34" cm="1">
        <f t="array" ref="D1680">VLOOKUP($A1680, TblHospital[], COLUMN(TblHospital[Charges]), FALSE)</f>
        <v>5649.72</v>
      </c>
      <c r="E1680" s="40" cm="1">
        <f t="array" ref="E1680">VLOOKUP($A1680, TblHospital[], COLUMN(TblHospital[Age]), FALSE)</f>
        <v>40</v>
      </c>
      <c r="F1680" s="29" cm="1">
        <f t="array" ref="F1680">VLOOKUP($A1680, TblMedical[], COLUMN(TblMedical[BMI]), FALSE)</f>
        <v>32.799999999999997</v>
      </c>
      <c r="G1680" s="29" t="str" cm="1">
        <f t="array" ref="G1680">VLOOKUP($A1680, TblMedical[], COLUMN(TblMedical[Heart Issues]), FALSE)</f>
        <v>Yes</v>
      </c>
      <c r="H1680" s="29" t="str" cm="1">
        <f t="array" ref="H1680">VLOOKUP($A1680, TblMedical[], COLUMN(TblMedical[Any Transplants]), FALSE)</f>
        <v>No</v>
      </c>
      <c r="I1680" s="29" t="str" cm="1">
        <f t="array" ref="I1680">VLOOKUP($A1680, TblMedical[], COLUMN(TblMedical[Cancer history]), FALSE)</f>
        <v>Yes</v>
      </c>
      <c r="J1680" s="29">
        <f>VLOOKUP($A1680, TblMedical[], 9, FALSE)</f>
        <v>1</v>
      </c>
      <c r="K1680" s="29" t="str" cm="1">
        <f t="array" ref="K1680">VLOOKUP($A1680, TblMedical[], COLUMN(TblMedical[Smoker]), FALSE)</f>
        <v>No</v>
      </c>
      <c r="L1680" s="29" t="str" cm="1">
        <f t="array" ref="L1680">VLOOKUP($A1680, TblMedical[], COLUMN(TblMedical[Weight Status]), FALSE)</f>
        <v>Obesity</v>
      </c>
      <c r="M1680" s="29" t="str" cm="1">
        <f t="array" ref="M1680">VLOOKUP($A1680, TblMedical[], COLUMN(TblMedical[Diabetes Status]), FALSE)</f>
        <v>Prediabetes</v>
      </c>
      <c r="N1680" s="30" cm="1">
        <f t="array" ref="N1680">VLOOKUP($A1680, TblHospital[], COLUMN(TblHospital[DateofBirth]), FALSE)</f>
        <v>30475</v>
      </c>
      <c r="O1680" s="35" t="str" cm="1">
        <f t="array" ref="O1680">VLOOKUP($A1680, TblHospital[], COLUMN(TblHospital[Hospital tier]), FALSE)</f>
        <v>tier - 2</v>
      </c>
      <c r="P1680" s="35" t="str" cm="1">
        <f t="array" ref="P1680">VLOOKUP($A1680, TblHospital[], COLUMN(TblHospital[City tier]), FALSE)</f>
        <v>tier - 3</v>
      </c>
      <c r="Q1680" s="35" t="str" cm="1">
        <f t="array" ref="Q1680">VLOOKUP($A1680, TblHospital[],COLUMN(TblHospital[State ID]), FALSE)</f>
        <v>R1011</v>
      </c>
      <c r="R1680" s="31"/>
      <c r="S1680" s="31"/>
      <c r="T1680" s="31"/>
    </row>
    <row r="1681" spans="1:20" x14ac:dyDescent="0.25">
      <c r="A1681" s="39" t="str">
        <f>TblNames[[#This Row],[Customer ID]]</f>
        <v>Id1680</v>
      </c>
      <c r="B1681" s="29" t="str" cm="1">
        <f t="array" ref="B1681">VLOOKUP($A1681, TblNames[], COLUMN(TblNames[First Name]), FALSE)</f>
        <v>Linda</v>
      </c>
      <c r="C1681" s="29" cm="1">
        <f t="array" ref="C1681">VLOOKUP($A1681, TblMedical[], COLUMN(TblMedical[HBA1C]), FALSE)</f>
        <v>4.1500000000000004</v>
      </c>
      <c r="D1681" s="34" cm="1">
        <f t="array" ref="D1681">VLOOKUP($A1681, TblHospital[], COLUMN(TblHospital[Charges]), FALSE)</f>
        <v>5630.46</v>
      </c>
      <c r="E1681" s="40" cm="1">
        <f t="array" ref="E1681">VLOOKUP($A1681, TblHospital[], COLUMN(TblHospital[Age]), FALSE)</f>
        <v>35</v>
      </c>
      <c r="F1681" s="29" cm="1">
        <f t="array" ref="F1681">VLOOKUP($A1681, TblMedical[], COLUMN(TblMedical[BMI]), FALSE)</f>
        <v>35.814999999999998</v>
      </c>
      <c r="G1681" s="29" t="str" cm="1">
        <f t="array" ref="G1681">VLOOKUP($A1681, TblMedical[], COLUMN(TblMedical[Heart Issues]), FALSE)</f>
        <v>No</v>
      </c>
      <c r="H1681" s="29" t="str" cm="1">
        <f t="array" ref="H1681">VLOOKUP($A1681, TblMedical[], COLUMN(TblMedical[Any Transplants]), FALSE)</f>
        <v>No</v>
      </c>
      <c r="I1681" s="29" t="str" cm="1">
        <f t="array" ref="I1681">VLOOKUP($A1681, TblMedical[], COLUMN(TblMedical[Cancer history]), FALSE)</f>
        <v>No</v>
      </c>
      <c r="J1681" s="29">
        <f>VLOOKUP($A1681, TblMedical[], 9, FALSE)</f>
        <v>1</v>
      </c>
      <c r="K1681" s="29" t="str" cm="1">
        <f t="array" ref="K1681">VLOOKUP($A1681, TblMedical[], COLUMN(TblMedical[Smoker]), FALSE)</f>
        <v>No</v>
      </c>
      <c r="L1681" s="29" t="str" cm="1">
        <f t="array" ref="L1681">VLOOKUP($A1681, TblMedical[], COLUMN(TblMedical[Weight Status]), FALSE)</f>
        <v>Obesity</v>
      </c>
      <c r="M1681" s="29" t="str" cm="1">
        <f t="array" ref="M1681">VLOOKUP($A1681, TblMedical[], COLUMN(TblMedical[Diabetes Status]), FALSE)</f>
        <v>Normal</v>
      </c>
      <c r="N1681" s="30" cm="1">
        <f t="array" ref="N1681">VLOOKUP($A1681, TblHospital[], COLUMN(TblHospital[DateofBirth]), FALSE)</f>
        <v>32120</v>
      </c>
      <c r="O1681" s="35" t="str" cm="1">
        <f t="array" ref="O1681">VLOOKUP($A1681, TblHospital[], COLUMN(TblHospital[Hospital tier]), FALSE)</f>
        <v>tier - 2</v>
      </c>
      <c r="P1681" s="35" t="str" cm="1">
        <f t="array" ref="P1681">VLOOKUP($A1681, TblHospital[], COLUMN(TblHospital[City tier]), FALSE)</f>
        <v>tier - 3</v>
      </c>
      <c r="Q1681" s="35" t="str" cm="1">
        <f t="array" ref="Q1681">VLOOKUP($A1681, TblHospital[],COLUMN(TblHospital[State ID]), FALSE)</f>
        <v>R1012</v>
      </c>
      <c r="R1681" s="31"/>
      <c r="S1681" s="31"/>
      <c r="T1681" s="31"/>
    </row>
    <row r="1682" spans="1:20" x14ac:dyDescent="0.25">
      <c r="A1682" s="39" t="str">
        <f>TblNames[[#This Row],[Customer ID]]</f>
        <v>Id1681</v>
      </c>
      <c r="B1682" s="29" t="str" cm="1">
        <f t="array" ref="B1682">VLOOKUP($A1682, TblNames[], COLUMN(TblNames[First Name]), FALSE)</f>
        <v>Owen R</v>
      </c>
      <c r="C1682" s="29" cm="1">
        <f t="array" ref="C1682">VLOOKUP($A1682, TblMedical[], COLUMN(TblMedical[HBA1C]), FALSE)</f>
        <v>6.23</v>
      </c>
      <c r="D1682" s="34" cm="1">
        <f t="array" ref="D1682">VLOOKUP($A1682, TblHospital[], COLUMN(TblHospital[Charges]), FALSE)</f>
        <v>5615.37</v>
      </c>
      <c r="E1682" s="40" cm="1">
        <f t="array" ref="E1682">VLOOKUP($A1682, TblHospital[], COLUMN(TblHospital[Age]), FALSE)</f>
        <v>28</v>
      </c>
      <c r="F1682" s="29" cm="1">
        <f t="array" ref="F1682">VLOOKUP($A1682, TblMedical[], COLUMN(TblMedical[BMI]), FALSE)</f>
        <v>24.3</v>
      </c>
      <c r="G1682" s="29" t="str" cm="1">
        <f t="array" ref="G1682">VLOOKUP($A1682, TblMedical[], COLUMN(TblMedical[Heart Issues]), FALSE)</f>
        <v>No</v>
      </c>
      <c r="H1682" s="29" t="str" cm="1">
        <f t="array" ref="H1682">VLOOKUP($A1682, TblMedical[], COLUMN(TblMedical[Any Transplants]), FALSE)</f>
        <v>No</v>
      </c>
      <c r="I1682" s="29" t="str" cm="1">
        <f t="array" ref="I1682">VLOOKUP($A1682, TblMedical[], COLUMN(TblMedical[Cancer history]), FALSE)</f>
        <v>No</v>
      </c>
      <c r="J1682" s="29">
        <f>VLOOKUP($A1682, TblMedical[], 9, FALSE)</f>
        <v>0</v>
      </c>
      <c r="K1682" s="29" t="str" cm="1">
        <f t="array" ref="K1682">VLOOKUP($A1682, TblMedical[], COLUMN(TblMedical[Smoker]), FALSE)</f>
        <v>No</v>
      </c>
      <c r="L1682" s="29" t="str" cm="1">
        <f t="array" ref="L1682">VLOOKUP($A1682, TblMedical[], COLUMN(TblMedical[Weight Status]), FALSE)</f>
        <v>Normal Weight</v>
      </c>
      <c r="M1682" s="29" t="str" cm="1">
        <f t="array" ref="M1682">VLOOKUP($A1682, TblMedical[], COLUMN(TblMedical[Diabetes Status]), FALSE)</f>
        <v>Prediabetes</v>
      </c>
      <c r="N1682" s="30" cm="1">
        <f t="array" ref="N1682">VLOOKUP($A1682, TblHospital[], COLUMN(TblHospital[DateofBirth]), FALSE)</f>
        <v>34653</v>
      </c>
      <c r="O1682" s="35" t="str" cm="1">
        <f t="array" ref="O1682">VLOOKUP($A1682, TblHospital[], COLUMN(TblHospital[Hospital tier]), FALSE)</f>
        <v>tier - 2</v>
      </c>
      <c r="P1682" s="35" t="str" cm="1">
        <f t="array" ref="P1682">VLOOKUP($A1682, TblHospital[], COLUMN(TblHospital[City tier]), FALSE)</f>
        <v>tier - 3</v>
      </c>
      <c r="Q1682" s="35" t="str" cm="1">
        <f t="array" ref="Q1682">VLOOKUP($A1682, TblHospital[],COLUMN(TblHospital[State ID]), FALSE)</f>
        <v>R1011</v>
      </c>
      <c r="R1682" s="31"/>
      <c r="S1682" s="31"/>
      <c r="T1682" s="31"/>
    </row>
    <row r="1683" spans="1:20" x14ac:dyDescent="0.25">
      <c r="A1683" s="39" t="str">
        <f>TblNames[[#This Row],[Customer ID]]</f>
        <v>Id1682</v>
      </c>
      <c r="B1683" s="29" t="str" cm="1">
        <f t="array" ref="B1683">VLOOKUP($A1683, TblNames[], COLUMN(TblNames[First Name]), FALSE)</f>
        <v>Jacob</v>
      </c>
      <c r="C1683" s="29" cm="1">
        <f t="array" ref="C1683">VLOOKUP($A1683, TblMedical[], COLUMN(TblMedical[HBA1C]), FALSE)</f>
        <v>7.41</v>
      </c>
      <c r="D1683" s="34" cm="1">
        <f t="array" ref="D1683">VLOOKUP($A1683, TblHospital[], COLUMN(TblHospital[Charges]), FALSE)</f>
        <v>5612.83</v>
      </c>
      <c r="E1683" s="40" cm="1">
        <f t="array" ref="E1683">VLOOKUP($A1683, TblHospital[], COLUMN(TblHospital[Age]), FALSE)</f>
        <v>44</v>
      </c>
      <c r="F1683" s="29" cm="1">
        <f t="array" ref="F1683">VLOOKUP($A1683, TblMedical[], COLUMN(TblMedical[BMI]), FALSE)</f>
        <v>19.059999999999999</v>
      </c>
      <c r="G1683" s="29" t="str" cm="1">
        <f t="array" ref="G1683">VLOOKUP($A1683, TblMedical[], COLUMN(TblMedical[Heart Issues]), FALSE)</f>
        <v>No</v>
      </c>
      <c r="H1683" s="29" t="str" cm="1">
        <f t="array" ref="H1683">VLOOKUP($A1683, TblMedical[], COLUMN(TblMedical[Any Transplants]), FALSE)</f>
        <v>No</v>
      </c>
      <c r="I1683" s="29" t="str" cm="1">
        <f t="array" ref="I1683">VLOOKUP($A1683, TblMedical[], COLUMN(TblMedical[Cancer history]), FALSE)</f>
        <v>No</v>
      </c>
      <c r="J1683" s="29">
        <f>VLOOKUP($A1683, TblMedical[], 9, FALSE)</f>
        <v>0</v>
      </c>
      <c r="K1683" s="29" t="str" cm="1">
        <f t="array" ref="K1683">VLOOKUP($A1683, TblMedical[], COLUMN(TblMedical[Smoker]), FALSE)</f>
        <v>No</v>
      </c>
      <c r="L1683" s="29" t="str" cm="1">
        <f t="array" ref="L1683">VLOOKUP($A1683, TblMedical[], COLUMN(TblMedical[Weight Status]), FALSE)</f>
        <v>Normal Weight</v>
      </c>
      <c r="M1683" s="29" t="str" cm="1">
        <f t="array" ref="M1683">VLOOKUP($A1683, TblMedical[], COLUMN(TblMedical[Diabetes Status]), FALSE)</f>
        <v>Prediabetes</v>
      </c>
      <c r="N1683" s="30" cm="1">
        <f t="array" ref="N1683">VLOOKUP($A1683, TblHospital[], COLUMN(TblHospital[DateofBirth]), FALSE)</f>
        <v>28744</v>
      </c>
      <c r="O1683" s="35" t="str" cm="1">
        <f t="array" ref="O1683">VLOOKUP($A1683, TblHospital[], COLUMN(TblHospital[Hospital tier]), FALSE)</f>
        <v>tier - 2</v>
      </c>
      <c r="P1683" s="35" t="str" cm="1">
        <f t="array" ref="P1683">VLOOKUP($A1683, TblHospital[], COLUMN(TblHospital[City tier]), FALSE)</f>
        <v>tier - 3</v>
      </c>
      <c r="Q1683" s="35" t="str" cm="1">
        <f t="array" ref="Q1683">VLOOKUP($A1683, TblHospital[],COLUMN(TblHospital[State ID]), FALSE)</f>
        <v>R1013</v>
      </c>
      <c r="R1683" s="31"/>
      <c r="S1683" s="31"/>
      <c r="T1683" s="31"/>
    </row>
    <row r="1684" spans="1:20" x14ac:dyDescent="0.25">
      <c r="A1684" s="39" t="str">
        <f>TblNames[[#This Row],[Customer ID]]</f>
        <v>Id1683</v>
      </c>
      <c r="B1684" s="29" t="str" cm="1">
        <f t="array" ref="B1684">VLOOKUP($A1684, TblNames[], COLUMN(TblNames[First Name]), FALSE)</f>
        <v>Jacqueline</v>
      </c>
      <c r="C1684" s="29" cm="1">
        <f t="array" ref="C1684">VLOOKUP($A1684, TblMedical[], COLUMN(TblMedical[HBA1C]), FALSE)</f>
        <v>5.62</v>
      </c>
      <c r="D1684" s="34" cm="1">
        <f t="array" ref="D1684">VLOOKUP($A1684, TblHospital[], COLUMN(TblHospital[Charges]), FALSE)</f>
        <v>5594.85</v>
      </c>
      <c r="E1684" s="40" cm="1">
        <f t="array" ref="E1684">VLOOKUP($A1684, TblHospital[], COLUMN(TblHospital[Age]), FALSE)</f>
        <v>34</v>
      </c>
      <c r="F1684" s="29" cm="1">
        <f t="array" ref="F1684">VLOOKUP($A1684, TblMedical[], COLUMN(TblMedical[BMI]), FALSE)</f>
        <v>33.25</v>
      </c>
      <c r="G1684" s="29" t="str" cm="1">
        <f t="array" ref="G1684">VLOOKUP($A1684, TblMedical[], COLUMN(TblMedical[Heart Issues]), FALSE)</f>
        <v>Yes</v>
      </c>
      <c r="H1684" s="29" t="str" cm="1">
        <f t="array" ref="H1684">VLOOKUP($A1684, TblMedical[], COLUMN(TblMedical[Any Transplants]), FALSE)</f>
        <v>No</v>
      </c>
      <c r="I1684" s="29" t="str" cm="1">
        <f t="array" ref="I1684">VLOOKUP($A1684, TblMedical[], COLUMN(TblMedical[Cancer history]), FALSE)</f>
        <v>No</v>
      </c>
      <c r="J1684" s="29">
        <f>VLOOKUP($A1684, TblMedical[], 9, FALSE)</f>
        <v>1</v>
      </c>
      <c r="K1684" s="29" t="str" cm="1">
        <f t="array" ref="K1684">VLOOKUP($A1684, TblMedical[], COLUMN(TblMedical[Smoker]), FALSE)</f>
        <v>No</v>
      </c>
      <c r="L1684" s="29" t="str" cm="1">
        <f t="array" ref="L1684">VLOOKUP($A1684, TblMedical[], COLUMN(TblMedical[Weight Status]), FALSE)</f>
        <v>Obesity</v>
      </c>
      <c r="M1684" s="29" t="str" cm="1">
        <f t="array" ref="M1684">VLOOKUP($A1684, TblMedical[], COLUMN(TblMedical[Diabetes Status]), FALSE)</f>
        <v>Normal</v>
      </c>
      <c r="N1684" s="30" cm="1">
        <f t="array" ref="N1684">VLOOKUP($A1684, TblHospital[], COLUMN(TblHospital[DateofBirth]), FALSE)</f>
        <v>32465</v>
      </c>
      <c r="O1684" s="35" t="str" cm="1">
        <f t="array" ref="O1684">VLOOKUP($A1684, TblHospital[], COLUMN(TblHospital[Hospital tier]), FALSE)</f>
        <v>tier - 2</v>
      </c>
      <c r="P1684" s="35" t="str" cm="1">
        <f t="array" ref="P1684">VLOOKUP($A1684, TblHospital[], COLUMN(TblHospital[City tier]), FALSE)</f>
        <v>tier - 3</v>
      </c>
      <c r="Q1684" s="35" t="str" cm="1">
        <f t="array" ref="Q1684">VLOOKUP($A1684, TblHospital[],COLUMN(TblHospital[State ID]), FALSE)</f>
        <v>R1024</v>
      </c>
      <c r="R1684" s="31"/>
      <c r="S1684" s="31"/>
      <c r="T1684" s="31"/>
    </row>
    <row r="1685" spans="1:20" x14ac:dyDescent="0.25">
      <c r="A1685" s="39" t="str">
        <f>TblNames[[#This Row],[Customer ID]]</f>
        <v>Id1684</v>
      </c>
      <c r="B1685" s="29" t="str" cm="1">
        <f t="array" ref="B1685">VLOOKUP($A1685, TblNames[], COLUMN(TblNames[First Name]), FALSE)</f>
        <v>Yefeng</v>
      </c>
      <c r="C1685" s="29" cm="1">
        <f t="array" ref="C1685">VLOOKUP($A1685, TblMedical[], COLUMN(TblMedical[HBA1C]), FALSE)</f>
        <v>4.54</v>
      </c>
      <c r="D1685" s="34" cm="1">
        <f t="array" ref="D1685">VLOOKUP($A1685, TblHospital[], COLUMN(TblHospital[Charges]), FALSE)</f>
        <v>5587.59</v>
      </c>
      <c r="E1685" s="40" cm="1">
        <f t="array" ref="E1685">VLOOKUP($A1685, TblHospital[], COLUMN(TblHospital[Age]), FALSE)</f>
        <v>39</v>
      </c>
      <c r="F1685" s="29" cm="1">
        <f t="array" ref="F1685">VLOOKUP($A1685, TblMedical[], COLUMN(TblMedical[BMI]), FALSE)</f>
        <v>21.37</v>
      </c>
      <c r="G1685" s="29" t="str" cm="1">
        <f t="array" ref="G1685">VLOOKUP($A1685, TblMedical[], COLUMN(TblMedical[Heart Issues]), FALSE)</f>
        <v>Yes</v>
      </c>
      <c r="H1685" s="29" t="str" cm="1">
        <f t="array" ref="H1685">VLOOKUP($A1685, TblMedical[], COLUMN(TblMedical[Any Transplants]), FALSE)</f>
        <v>No</v>
      </c>
      <c r="I1685" s="29" t="str" cm="1">
        <f t="array" ref="I1685">VLOOKUP($A1685, TblMedical[], COLUMN(TblMedical[Cancer history]), FALSE)</f>
        <v>Yes</v>
      </c>
      <c r="J1685" s="29">
        <f>VLOOKUP($A1685, TblMedical[], 9, FALSE)</f>
        <v>1</v>
      </c>
      <c r="K1685" s="29" t="str" cm="1">
        <f t="array" ref="K1685">VLOOKUP($A1685, TblMedical[], COLUMN(TblMedical[Smoker]), FALSE)</f>
        <v>No</v>
      </c>
      <c r="L1685" s="29" t="str" cm="1">
        <f t="array" ref="L1685">VLOOKUP($A1685, TblMedical[], COLUMN(TblMedical[Weight Status]), FALSE)</f>
        <v>Normal Weight</v>
      </c>
      <c r="M1685" s="29" t="str" cm="1">
        <f t="array" ref="M1685">VLOOKUP($A1685, TblMedical[], COLUMN(TblMedical[Diabetes Status]), FALSE)</f>
        <v>Normal</v>
      </c>
      <c r="N1685" s="30" cm="1">
        <f t="array" ref="N1685">VLOOKUP($A1685, TblHospital[], COLUMN(TblHospital[DateofBirth]), FALSE)</f>
        <v>30592</v>
      </c>
      <c r="O1685" s="35" t="str" cm="1">
        <f t="array" ref="O1685">VLOOKUP($A1685, TblHospital[], COLUMN(TblHospital[Hospital tier]), FALSE)</f>
        <v>tier - 2</v>
      </c>
      <c r="P1685" s="35" t="str" cm="1">
        <f t="array" ref="P1685">VLOOKUP($A1685, TblHospital[], COLUMN(TblHospital[City tier]), FALSE)</f>
        <v>tier - 1</v>
      </c>
      <c r="Q1685" s="35" t="str" cm="1">
        <f t="array" ref="Q1685">VLOOKUP($A1685, TblHospital[],COLUMN(TblHospital[State ID]), FALSE)</f>
        <v>R1013</v>
      </c>
      <c r="R1685" s="31"/>
      <c r="S1685" s="31"/>
      <c r="T1685" s="31"/>
    </row>
    <row r="1686" spans="1:20" x14ac:dyDescent="0.25">
      <c r="A1686" s="39" t="str">
        <f>TblNames[[#This Row],[Customer ID]]</f>
        <v>Id1685</v>
      </c>
      <c r="B1686" s="29" t="str" cm="1">
        <f t="array" ref="B1686">VLOOKUP($A1686, TblNames[], COLUMN(TblNames[First Name]), FALSE)</f>
        <v>Thomas J</v>
      </c>
      <c r="C1686" s="29" cm="1">
        <f t="array" ref="C1686">VLOOKUP($A1686, TblMedical[], COLUMN(TblMedical[HBA1C]), FALSE)</f>
        <v>8.6199999999999992</v>
      </c>
      <c r="D1686" s="34" cm="1">
        <f t="array" ref="D1686">VLOOKUP($A1686, TblHospital[], COLUMN(TblHospital[Charges]), FALSE)</f>
        <v>5584.31</v>
      </c>
      <c r="E1686" s="40" cm="1">
        <f t="array" ref="E1686">VLOOKUP($A1686, TblHospital[], COLUMN(TblHospital[Age]), FALSE)</f>
        <v>36</v>
      </c>
      <c r="F1686" s="29" cm="1">
        <f t="array" ref="F1686">VLOOKUP($A1686, TblMedical[], COLUMN(TblMedical[BMI]), FALSE)</f>
        <v>34.43</v>
      </c>
      <c r="G1686" s="29" t="str" cm="1">
        <f t="array" ref="G1686">VLOOKUP($A1686, TblMedical[], COLUMN(TblMedical[Heart Issues]), FALSE)</f>
        <v>Yes</v>
      </c>
      <c r="H1686" s="29" t="str" cm="1">
        <f t="array" ref="H1686">VLOOKUP($A1686, TblMedical[], COLUMN(TblMedical[Any Transplants]), FALSE)</f>
        <v>No</v>
      </c>
      <c r="I1686" s="29" t="str" cm="1">
        <f t="array" ref="I1686">VLOOKUP($A1686, TblMedical[], COLUMN(TblMedical[Cancer history]), FALSE)</f>
        <v>No</v>
      </c>
      <c r="J1686" s="29">
        <f>VLOOKUP($A1686, TblMedical[], 9, FALSE)</f>
        <v>1</v>
      </c>
      <c r="K1686" s="29" t="str" cm="1">
        <f t="array" ref="K1686">VLOOKUP($A1686, TblMedical[], COLUMN(TblMedical[Smoker]), FALSE)</f>
        <v>No</v>
      </c>
      <c r="L1686" s="29" t="str" cm="1">
        <f t="array" ref="L1686">VLOOKUP($A1686, TblMedical[], COLUMN(TblMedical[Weight Status]), FALSE)</f>
        <v>Obesity</v>
      </c>
      <c r="M1686" s="29" t="str" cm="1">
        <f t="array" ref="M1686">VLOOKUP($A1686, TblMedical[], COLUMN(TblMedical[Diabetes Status]), FALSE)</f>
        <v>Diabetes</v>
      </c>
      <c r="N1686" s="30" cm="1">
        <f t="array" ref="N1686">VLOOKUP($A1686, TblHospital[], COLUMN(TblHospital[DateofBirth]), FALSE)</f>
        <v>31737</v>
      </c>
      <c r="O1686" s="35" t="str" cm="1">
        <f t="array" ref="O1686">VLOOKUP($A1686, TblHospital[], COLUMN(TblHospital[Hospital tier]), FALSE)</f>
        <v>tier - 3</v>
      </c>
      <c r="P1686" s="35" t="str" cm="1">
        <f t="array" ref="P1686">VLOOKUP($A1686, TblHospital[], COLUMN(TblHospital[City tier]), FALSE)</f>
        <v>tier - 1</v>
      </c>
      <c r="Q1686" s="35" t="str" cm="1">
        <f t="array" ref="Q1686">VLOOKUP($A1686, TblHospital[],COLUMN(TblHospital[State ID]), FALSE)</f>
        <v>R1013</v>
      </c>
      <c r="R1686" s="31"/>
      <c r="S1686" s="31"/>
      <c r="T1686" s="31"/>
    </row>
    <row r="1687" spans="1:20" x14ac:dyDescent="0.25">
      <c r="A1687" s="39" t="str">
        <f>TblNames[[#This Row],[Customer ID]]</f>
        <v>Id1686</v>
      </c>
      <c r="B1687" s="29" t="str" cm="1">
        <f t="array" ref="B1687">VLOOKUP($A1687, TblNames[], COLUMN(TblNames[First Name]), FALSE)</f>
        <v>Ken</v>
      </c>
      <c r="C1687" s="29" cm="1">
        <f t="array" ref="C1687">VLOOKUP($A1687, TblMedical[], COLUMN(TblMedical[HBA1C]), FALSE)</f>
        <v>4.3600000000000003</v>
      </c>
      <c r="D1687" s="34" cm="1">
        <f t="array" ref="D1687">VLOOKUP($A1687, TblHospital[], COLUMN(TblHospital[Charges]), FALSE)</f>
        <v>5582.95</v>
      </c>
      <c r="E1687" s="40" cm="1">
        <f t="array" ref="E1687">VLOOKUP($A1687, TblHospital[], COLUMN(TblHospital[Age]), FALSE)</f>
        <v>37</v>
      </c>
      <c r="F1687" s="29" cm="1">
        <f t="array" ref="F1687">VLOOKUP($A1687, TblMedical[], COLUMN(TblMedical[BMI]), FALSE)</f>
        <v>20.86</v>
      </c>
      <c r="G1687" s="29" t="str" cm="1">
        <f t="array" ref="G1687">VLOOKUP($A1687, TblMedical[], COLUMN(TblMedical[Heart Issues]), FALSE)</f>
        <v>Yes</v>
      </c>
      <c r="H1687" s="29" t="str" cm="1">
        <f t="array" ref="H1687">VLOOKUP($A1687, TblMedical[], COLUMN(TblMedical[Any Transplants]), FALSE)</f>
        <v>No</v>
      </c>
      <c r="I1687" s="29" t="str" cm="1">
        <f t="array" ref="I1687">VLOOKUP($A1687, TblMedical[], COLUMN(TblMedical[Cancer history]), FALSE)</f>
        <v>No</v>
      </c>
      <c r="J1687" s="29">
        <f>VLOOKUP($A1687, TblMedical[], 9, FALSE)</f>
        <v>0</v>
      </c>
      <c r="K1687" s="29" t="str" cm="1">
        <f t="array" ref="K1687">VLOOKUP($A1687, TblMedical[], COLUMN(TblMedical[Smoker]), FALSE)</f>
        <v>No</v>
      </c>
      <c r="L1687" s="29" t="str" cm="1">
        <f t="array" ref="L1687">VLOOKUP($A1687, TblMedical[], COLUMN(TblMedical[Weight Status]), FALSE)</f>
        <v>Normal Weight</v>
      </c>
      <c r="M1687" s="29" t="str" cm="1">
        <f t="array" ref="M1687">VLOOKUP($A1687, TblMedical[], COLUMN(TblMedical[Diabetes Status]), FALSE)</f>
        <v>Normal</v>
      </c>
      <c r="N1687" s="30" cm="1">
        <f t="array" ref="N1687">VLOOKUP($A1687, TblHospital[], COLUMN(TblHospital[DateofBirth]), FALSE)</f>
        <v>31295</v>
      </c>
      <c r="O1687" s="35" t="str" cm="1">
        <f t="array" ref="O1687">VLOOKUP($A1687, TblHospital[], COLUMN(TblHospital[Hospital tier]), FALSE)</f>
        <v>tier - 2</v>
      </c>
      <c r="P1687" s="35" t="str" cm="1">
        <f t="array" ref="P1687">VLOOKUP($A1687, TblHospital[], COLUMN(TblHospital[City tier]), FALSE)</f>
        <v>tier - 1</v>
      </c>
      <c r="Q1687" s="35" t="str" cm="1">
        <f t="array" ref="Q1687">VLOOKUP($A1687, TblHospital[],COLUMN(TblHospital[State ID]), FALSE)</f>
        <v>R1012</v>
      </c>
      <c r="R1687" s="31"/>
      <c r="S1687" s="31"/>
      <c r="T1687" s="31"/>
    </row>
    <row r="1688" spans="1:20" x14ac:dyDescent="0.25">
      <c r="A1688" s="39" t="str">
        <f>TblNames[[#This Row],[Customer ID]]</f>
        <v>Id1687</v>
      </c>
      <c r="B1688" s="29" t="str" cm="1">
        <f t="array" ref="B1688">VLOOKUP($A1688, TblNames[], COLUMN(TblNames[First Name]), FALSE)</f>
        <v>Annie E</v>
      </c>
      <c r="C1688" s="29" cm="1">
        <f t="array" ref="C1688">VLOOKUP($A1688, TblMedical[], COLUMN(TblMedical[HBA1C]), FALSE)</f>
        <v>10.01</v>
      </c>
      <c r="D1688" s="34" cm="1">
        <f t="array" ref="D1688">VLOOKUP($A1688, TblHospital[], COLUMN(TblHospital[Charges]), FALSE)</f>
        <v>5576.35</v>
      </c>
      <c r="E1688" s="40" cm="1">
        <f t="array" ref="E1688">VLOOKUP($A1688, TblHospital[], COLUMN(TblHospital[Age]), FALSE)</f>
        <v>48</v>
      </c>
      <c r="F1688" s="29" cm="1">
        <f t="array" ref="F1688">VLOOKUP($A1688, TblMedical[], COLUMN(TblMedical[BMI]), FALSE)</f>
        <v>18.34</v>
      </c>
      <c r="G1688" s="29" t="str" cm="1">
        <f t="array" ref="G1688">VLOOKUP($A1688, TblMedical[], COLUMN(TblMedical[Heart Issues]), FALSE)</f>
        <v>No</v>
      </c>
      <c r="H1688" s="29" t="str" cm="1">
        <f t="array" ref="H1688">VLOOKUP($A1688, TblMedical[], COLUMN(TblMedical[Any Transplants]), FALSE)</f>
        <v>No</v>
      </c>
      <c r="I1688" s="29" t="str" cm="1">
        <f t="array" ref="I1688">VLOOKUP($A1688, TblMedical[], COLUMN(TblMedical[Cancer history]), FALSE)</f>
        <v>No</v>
      </c>
      <c r="J1688" s="29">
        <f>VLOOKUP($A1688, TblMedical[], 9, FALSE)</f>
        <v>0</v>
      </c>
      <c r="K1688" s="29" t="str" cm="1">
        <f t="array" ref="K1688">VLOOKUP($A1688, TblMedical[], COLUMN(TblMedical[Smoker]), FALSE)</f>
        <v>No</v>
      </c>
      <c r="L1688" s="29" t="str" cm="1">
        <f t="array" ref="L1688">VLOOKUP($A1688, TblMedical[], COLUMN(TblMedical[Weight Status]), FALSE)</f>
        <v>Underweight</v>
      </c>
      <c r="M1688" s="29" t="str" cm="1">
        <f t="array" ref="M1688">VLOOKUP($A1688, TblMedical[], COLUMN(TblMedical[Diabetes Status]), FALSE)</f>
        <v>Diabetes</v>
      </c>
      <c r="N1688" s="30" cm="1">
        <f t="array" ref="N1688">VLOOKUP($A1688, TblHospital[], COLUMN(TblHospital[DateofBirth]), FALSE)</f>
        <v>27290</v>
      </c>
      <c r="O1688" s="35" t="str" cm="1">
        <f t="array" ref="O1688">VLOOKUP($A1688, TblHospital[], COLUMN(TblHospital[Hospital tier]), FALSE)</f>
        <v>tier - 2</v>
      </c>
      <c r="P1688" s="35" t="str" cm="1">
        <f t="array" ref="P1688">VLOOKUP($A1688, TblHospital[], COLUMN(TblHospital[City tier]), FALSE)</f>
        <v>tier - 3</v>
      </c>
      <c r="Q1688" s="35" t="str" cm="1">
        <f t="array" ref="Q1688">VLOOKUP($A1688, TblHospital[],COLUMN(TblHospital[State ID]), FALSE)</f>
        <v>R1013</v>
      </c>
      <c r="R1688" s="31"/>
      <c r="S1688" s="31"/>
      <c r="T1688" s="31"/>
    </row>
    <row r="1689" spans="1:20" x14ac:dyDescent="0.25">
      <c r="A1689" s="39" t="str">
        <f>TblNames[[#This Row],[Customer ID]]</f>
        <v>Id1688</v>
      </c>
      <c r="B1689" s="29" t="str" cm="1">
        <f t="array" ref="B1689">VLOOKUP($A1689, TblNames[], COLUMN(TblNames[First Name]), FALSE)</f>
        <v>Noel K</v>
      </c>
      <c r="C1689" s="29" cm="1">
        <f t="array" ref="C1689">VLOOKUP($A1689, TblMedical[], COLUMN(TblMedical[HBA1C]), FALSE)</f>
        <v>5.42</v>
      </c>
      <c r="D1689" s="34" cm="1">
        <f t="array" ref="D1689">VLOOKUP($A1689, TblHospital[], COLUMN(TblHospital[Charges]), FALSE)</f>
        <v>5552.61</v>
      </c>
      <c r="E1689" s="40" cm="1">
        <f t="array" ref="E1689">VLOOKUP($A1689, TblHospital[], COLUMN(TblHospital[Age]), FALSE)</f>
        <v>23</v>
      </c>
      <c r="F1689" s="29" cm="1">
        <f t="array" ref="F1689">VLOOKUP($A1689, TblMedical[], COLUMN(TblMedical[BMI]), FALSE)</f>
        <v>34.15</v>
      </c>
      <c r="G1689" s="29" t="str" cm="1">
        <f t="array" ref="G1689">VLOOKUP($A1689, TblMedical[], COLUMN(TblMedical[Heart Issues]), FALSE)</f>
        <v>No</v>
      </c>
      <c r="H1689" s="29" t="str" cm="1">
        <f t="array" ref="H1689">VLOOKUP($A1689, TblMedical[], COLUMN(TblMedical[Any Transplants]), FALSE)</f>
        <v>No</v>
      </c>
      <c r="I1689" s="29" t="str" cm="1">
        <f t="array" ref="I1689">VLOOKUP($A1689, TblMedical[], COLUMN(TblMedical[Cancer history]), FALSE)</f>
        <v>No</v>
      </c>
      <c r="J1689" s="29">
        <f>VLOOKUP($A1689, TblMedical[], 9, FALSE)</f>
        <v>0</v>
      </c>
      <c r="K1689" s="29" t="str" cm="1">
        <f t="array" ref="K1689">VLOOKUP($A1689, TblMedical[], COLUMN(TblMedical[Smoker]), FALSE)</f>
        <v>No</v>
      </c>
      <c r="L1689" s="29" t="str" cm="1">
        <f t="array" ref="L1689">VLOOKUP($A1689, TblMedical[], COLUMN(TblMedical[Weight Status]), FALSE)</f>
        <v>Obesity</v>
      </c>
      <c r="M1689" s="29" t="str" cm="1">
        <f t="array" ref="M1689">VLOOKUP($A1689, TblMedical[], COLUMN(TblMedical[Diabetes Status]), FALSE)</f>
        <v>Normal</v>
      </c>
      <c r="N1689" s="30" cm="1">
        <f t="array" ref="N1689">VLOOKUP($A1689, TblHospital[], COLUMN(TblHospital[DateofBirth]), FALSE)</f>
        <v>36425</v>
      </c>
      <c r="O1689" s="35" t="str" cm="1">
        <f t="array" ref="O1689">VLOOKUP($A1689, TblHospital[], COLUMN(TblHospital[Hospital tier]), FALSE)</f>
        <v>tier - 2</v>
      </c>
      <c r="P1689" s="35" t="str" cm="1">
        <f t="array" ref="P1689">VLOOKUP($A1689, TblHospital[], COLUMN(TblHospital[City tier]), FALSE)</f>
        <v>tier - 3</v>
      </c>
      <c r="Q1689" s="35" t="str" cm="1">
        <f t="array" ref="Q1689">VLOOKUP($A1689, TblHospital[],COLUMN(TblHospital[State ID]), FALSE)</f>
        <v>R1026</v>
      </c>
      <c r="R1689" s="31"/>
      <c r="S1689" s="31"/>
      <c r="T1689" s="31"/>
    </row>
    <row r="1690" spans="1:20" x14ac:dyDescent="0.25">
      <c r="A1690" s="39" t="str">
        <f>TblNames[[#This Row],[Customer ID]]</f>
        <v>Id1689</v>
      </c>
      <c r="B1690" s="29" t="str" cm="1">
        <f t="array" ref="B1690">VLOOKUP($A1690, TblNames[], COLUMN(TblNames[First Name]), FALSE)</f>
        <v>Mark S</v>
      </c>
      <c r="C1690" s="29" cm="1">
        <f t="array" ref="C1690">VLOOKUP($A1690, TblMedical[], COLUMN(TblMedical[HBA1C]), FALSE)</f>
        <v>5.12</v>
      </c>
      <c r="D1690" s="34" cm="1">
        <f t="array" ref="D1690">VLOOKUP($A1690, TblHospital[], COLUMN(TblHospital[Charges]), FALSE)</f>
        <v>5540.35</v>
      </c>
      <c r="E1690" s="40" cm="1">
        <f t="array" ref="E1690">VLOOKUP($A1690, TblHospital[], COLUMN(TblHospital[Age]), FALSE)</f>
        <v>42</v>
      </c>
      <c r="F1690" s="29" cm="1">
        <f t="array" ref="F1690">VLOOKUP($A1690, TblMedical[], COLUMN(TblMedical[BMI]), FALSE)</f>
        <v>18.350000000000001</v>
      </c>
      <c r="G1690" s="29" t="str" cm="1">
        <f t="array" ref="G1690">VLOOKUP($A1690, TblMedical[], COLUMN(TblMedical[Heart Issues]), FALSE)</f>
        <v>No</v>
      </c>
      <c r="H1690" s="29" t="str" cm="1">
        <f t="array" ref="H1690">VLOOKUP($A1690, TblMedical[], COLUMN(TblMedical[Any Transplants]), FALSE)</f>
        <v>No</v>
      </c>
      <c r="I1690" s="29" t="str" cm="1">
        <f t="array" ref="I1690">VLOOKUP($A1690, TblMedical[], COLUMN(TblMedical[Cancer history]), FALSE)</f>
        <v>No</v>
      </c>
      <c r="J1690" s="29">
        <f>VLOOKUP($A1690, TblMedical[], 9, FALSE)</f>
        <v>0</v>
      </c>
      <c r="K1690" s="29" t="str" cm="1">
        <f t="array" ref="K1690">VLOOKUP($A1690, TblMedical[], COLUMN(TblMedical[Smoker]), FALSE)</f>
        <v>No</v>
      </c>
      <c r="L1690" s="29" t="str" cm="1">
        <f t="array" ref="L1690">VLOOKUP($A1690, TblMedical[], COLUMN(TblMedical[Weight Status]), FALSE)</f>
        <v>Underweight</v>
      </c>
      <c r="M1690" s="29" t="str" cm="1">
        <f t="array" ref="M1690">VLOOKUP($A1690, TblMedical[], COLUMN(TblMedical[Diabetes Status]), FALSE)</f>
        <v>Normal</v>
      </c>
      <c r="N1690" s="30" cm="1">
        <f t="array" ref="N1690">VLOOKUP($A1690, TblHospital[], COLUMN(TblHospital[DateofBirth]), FALSE)</f>
        <v>29562</v>
      </c>
      <c r="O1690" s="35" t="str" cm="1">
        <f t="array" ref="O1690">VLOOKUP($A1690, TblHospital[], COLUMN(TblHospital[Hospital tier]), FALSE)</f>
        <v>tier - 2</v>
      </c>
      <c r="P1690" s="35" t="str" cm="1">
        <f t="array" ref="P1690">VLOOKUP($A1690, TblHospital[], COLUMN(TblHospital[City tier]), FALSE)</f>
        <v>tier - 2</v>
      </c>
      <c r="Q1690" s="35" t="str" cm="1">
        <f t="array" ref="Q1690">VLOOKUP($A1690, TblHospital[],COLUMN(TblHospital[State ID]), FALSE)</f>
        <v>R1012</v>
      </c>
      <c r="R1690" s="31"/>
      <c r="S1690" s="31"/>
      <c r="T1690" s="31"/>
    </row>
    <row r="1691" spans="1:20" x14ac:dyDescent="0.25">
      <c r="A1691" s="39" t="str">
        <f>TblNames[[#This Row],[Customer ID]]</f>
        <v>Id1690</v>
      </c>
      <c r="B1691" s="29" t="str" cm="1">
        <f t="array" ref="B1691">VLOOKUP($A1691, TblNames[], COLUMN(TblNames[First Name]), FALSE)</f>
        <v>Federica</v>
      </c>
      <c r="C1691" s="29" cm="1">
        <f t="array" ref="C1691">VLOOKUP($A1691, TblMedical[], COLUMN(TblMedical[HBA1C]), FALSE)</f>
        <v>9.1999999999999993</v>
      </c>
      <c r="D1691" s="34" cm="1">
        <f t="array" ref="D1691">VLOOKUP($A1691, TblHospital[], COLUMN(TblHospital[Charges]), FALSE)</f>
        <v>5539.4</v>
      </c>
      <c r="E1691" s="40" cm="1">
        <f t="array" ref="E1691">VLOOKUP($A1691, TblHospital[], COLUMN(TblHospital[Age]), FALSE)</f>
        <v>41</v>
      </c>
      <c r="F1691" s="29" cm="1">
        <f t="array" ref="F1691">VLOOKUP($A1691, TblMedical[], COLUMN(TblMedical[BMI]), FALSE)</f>
        <v>22.13</v>
      </c>
      <c r="G1691" s="29" t="str" cm="1">
        <f t="array" ref="G1691">VLOOKUP($A1691, TblMedical[], COLUMN(TblMedical[Heart Issues]), FALSE)</f>
        <v>Yes</v>
      </c>
      <c r="H1691" s="29" t="str" cm="1">
        <f t="array" ref="H1691">VLOOKUP($A1691, TblMedical[], COLUMN(TblMedical[Any Transplants]), FALSE)</f>
        <v>No</v>
      </c>
      <c r="I1691" s="29" t="str" cm="1">
        <f t="array" ref="I1691">VLOOKUP($A1691, TblMedical[], COLUMN(TblMedical[Cancer history]), FALSE)</f>
        <v>No</v>
      </c>
      <c r="J1691" s="29">
        <f>VLOOKUP($A1691, TblMedical[], 9, FALSE)</f>
        <v>0</v>
      </c>
      <c r="K1691" s="29" t="str" cm="1">
        <f t="array" ref="K1691">VLOOKUP($A1691, TblMedical[], COLUMN(TblMedical[Smoker]), FALSE)</f>
        <v>No</v>
      </c>
      <c r="L1691" s="29" t="str" cm="1">
        <f t="array" ref="L1691">VLOOKUP($A1691, TblMedical[], COLUMN(TblMedical[Weight Status]), FALSE)</f>
        <v>Normal Weight</v>
      </c>
      <c r="M1691" s="29" t="str" cm="1">
        <f t="array" ref="M1691">VLOOKUP($A1691, TblMedical[], COLUMN(TblMedical[Diabetes Status]), FALSE)</f>
        <v>Diabetes</v>
      </c>
      <c r="N1691" s="30" cm="1">
        <f t="array" ref="N1691">VLOOKUP($A1691, TblHospital[], COLUMN(TblHospital[DateofBirth]), FALSE)</f>
        <v>29897</v>
      </c>
      <c r="O1691" s="35" t="str" cm="1">
        <f t="array" ref="O1691">VLOOKUP($A1691, TblHospital[], COLUMN(TblHospital[Hospital tier]), FALSE)</f>
        <v>tier - 2</v>
      </c>
      <c r="P1691" s="35" t="str" cm="1">
        <f t="array" ref="P1691">VLOOKUP($A1691, TblHospital[], COLUMN(TblHospital[City tier]), FALSE)</f>
        <v>tier - 2</v>
      </c>
      <c r="Q1691" s="35" t="str" cm="1">
        <f t="array" ref="Q1691">VLOOKUP($A1691, TblHospital[],COLUMN(TblHospital[State ID]), FALSE)</f>
        <v>R1013</v>
      </c>
      <c r="R1691" s="31"/>
      <c r="S1691" s="31"/>
      <c r="T1691" s="31"/>
    </row>
    <row r="1692" spans="1:20" x14ac:dyDescent="0.25">
      <c r="A1692" s="39" t="str">
        <f>TblNames[[#This Row],[Customer ID]]</f>
        <v>Id1691</v>
      </c>
      <c r="B1692" s="29" t="str" cm="1">
        <f t="array" ref="B1692">VLOOKUP($A1692, TblNames[], COLUMN(TblNames[First Name]), FALSE)</f>
        <v>Pamela L</v>
      </c>
      <c r="C1692" s="29" cm="1">
        <f t="array" ref="C1692">VLOOKUP($A1692, TblMedical[], COLUMN(TblMedical[HBA1C]), FALSE)</f>
        <v>6.08</v>
      </c>
      <c r="D1692" s="34" cm="1">
        <f t="array" ref="D1692">VLOOKUP($A1692, TblHospital[], COLUMN(TblHospital[Charges]), FALSE)</f>
        <v>5503.36</v>
      </c>
      <c r="E1692" s="40" cm="1">
        <f t="array" ref="E1692">VLOOKUP($A1692, TblHospital[], COLUMN(TblHospital[Age]), FALSE)</f>
        <v>35</v>
      </c>
      <c r="F1692" s="29" cm="1">
        <f t="array" ref="F1692">VLOOKUP($A1692, TblMedical[], COLUMN(TblMedical[BMI]), FALSE)</f>
        <v>22.51</v>
      </c>
      <c r="G1692" s="29" t="str" cm="1">
        <f t="array" ref="G1692">VLOOKUP($A1692, TblMedical[], COLUMN(TblMedical[Heart Issues]), FALSE)</f>
        <v>Yes</v>
      </c>
      <c r="H1692" s="29" t="str" cm="1">
        <f t="array" ref="H1692">VLOOKUP($A1692, TblMedical[], COLUMN(TblMedical[Any Transplants]), FALSE)</f>
        <v>No</v>
      </c>
      <c r="I1692" s="29" t="str" cm="1">
        <f t="array" ref="I1692">VLOOKUP($A1692, TblMedical[], COLUMN(TblMedical[Cancer history]), FALSE)</f>
        <v>No</v>
      </c>
      <c r="J1692" s="29">
        <f>VLOOKUP($A1692, TblMedical[], 9, FALSE)</f>
        <v>1</v>
      </c>
      <c r="K1692" s="29" t="str" cm="1">
        <f t="array" ref="K1692">VLOOKUP($A1692, TblMedical[], COLUMN(TblMedical[Smoker]), FALSE)</f>
        <v>No</v>
      </c>
      <c r="L1692" s="29" t="str" cm="1">
        <f t="array" ref="L1692">VLOOKUP($A1692, TblMedical[], COLUMN(TblMedical[Weight Status]), FALSE)</f>
        <v>Normal Weight</v>
      </c>
      <c r="M1692" s="29" t="str" cm="1">
        <f t="array" ref="M1692">VLOOKUP($A1692, TblMedical[], COLUMN(TblMedical[Diabetes Status]), FALSE)</f>
        <v>Prediabetes</v>
      </c>
      <c r="N1692" s="30" cm="1">
        <f t="array" ref="N1692">VLOOKUP($A1692, TblHospital[], COLUMN(TblHospital[DateofBirth]), FALSE)</f>
        <v>32353</v>
      </c>
      <c r="O1692" s="35" t="str" cm="1">
        <f t="array" ref="O1692">VLOOKUP($A1692, TblHospital[], COLUMN(TblHospital[Hospital tier]), FALSE)</f>
        <v>tier - 2</v>
      </c>
      <c r="P1692" s="35" t="str" cm="1">
        <f t="array" ref="P1692">VLOOKUP($A1692, TblHospital[], COLUMN(TblHospital[City tier]), FALSE)</f>
        <v>tier - 2</v>
      </c>
      <c r="Q1692" s="35" t="str" cm="1">
        <f t="array" ref="Q1692">VLOOKUP($A1692, TblHospital[],COLUMN(TblHospital[State ID]), FALSE)</f>
        <v>R1012</v>
      </c>
      <c r="R1692" s="31"/>
      <c r="S1692" s="31"/>
      <c r="T1692" s="31"/>
    </row>
    <row r="1693" spans="1:20" x14ac:dyDescent="0.25">
      <c r="A1693" s="39" t="str">
        <f>TblNames[[#This Row],[Customer ID]]</f>
        <v>Id1692</v>
      </c>
      <c r="B1693" s="29" t="str" cm="1">
        <f t="array" ref="B1693">VLOOKUP($A1693, TblNames[], COLUMN(TblNames[First Name]), FALSE)</f>
        <v>Andrew W</v>
      </c>
      <c r="C1693" s="29" cm="1">
        <f t="array" ref="C1693">VLOOKUP($A1693, TblMedical[], COLUMN(TblMedical[HBA1C]), FALSE)</f>
        <v>4.7699999999999996</v>
      </c>
      <c r="D1693" s="34" cm="1">
        <f t="array" ref="D1693">VLOOKUP($A1693, TblHospital[], COLUMN(TblHospital[Charges]), FALSE)</f>
        <v>5488.26</v>
      </c>
      <c r="E1693" s="40" cm="1">
        <f t="array" ref="E1693">VLOOKUP($A1693, TblHospital[], COLUMN(TblHospital[Age]), FALSE)</f>
        <v>38</v>
      </c>
      <c r="F1693" s="29" cm="1">
        <f t="array" ref="F1693">VLOOKUP($A1693, TblMedical[], COLUMN(TblMedical[BMI]), FALSE)</f>
        <v>31</v>
      </c>
      <c r="G1693" s="29" t="str" cm="1">
        <f t="array" ref="G1693">VLOOKUP($A1693, TblMedical[], COLUMN(TblMedical[Heart Issues]), FALSE)</f>
        <v>No</v>
      </c>
      <c r="H1693" s="29" t="str" cm="1">
        <f t="array" ref="H1693">VLOOKUP($A1693, TblMedical[], COLUMN(TblMedical[Any Transplants]), FALSE)</f>
        <v>No</v>
      </c>
      <c r="I1693" s="29" t="str" cm="1">
        <f t="array" ref="I1693">VLOOKUP($A1693, TblMedical[], COLUMN(TblMedical[Cancer history]), FALSE)</f>
        <v>No</v>
      </c>
      <c r="J1693" s="29">
        <f>VLOOKUP($A1693, TblMedical[], 9, FALSE)</f>
        <v>1</v>
      </c>
      <c r="K1693" s="29" t="str" cm="1">
        <f t="array" ref="K1693">VLOOKUP($A1693, TblMedical[], COLUMN(TblMedical[Smoker]), FALSE)</f>
        <v>No</v>
      </c>
      <c r="L1693" s="29" t="str" cm="1">
        <f t="array" ref="L1693">VLOOKUP($A1693, TblMedical[], COLUMN(TblMedical[Weight Status]), FALSE)</f>
        <v>Obesity</v>
      </c>
      <c r="M1693" s="29" t="str" cm="1">
        <f t="array" ref="M1693">VLOOKUP($A1693, TblMedical[], COLUMN(TblMedical[Diabetes Status]), FALSE)</f>
        <v>Normal</v>
      </c>
      <c r="N1693" s="30" cm="1">
        <f t="array" ref="N1693">VLOOKUP($A1693, TblHospital[], COLUMN(TblHospital[DateofBirth]), FALSE)</f>
        <v>30911</v>
      </c>
      <c r="O1693" s="35" t="str" cm="1">
        <f t="array" ref="O1693">VLOOKUP($A1693, TblHospital[], COLUMN(TblHospital[Hospital tier]), FALSE)</f>
        <v>tier - 2</v>
      </c>
      <c r="P1693" s="35" t="str" cm="1">
        <f t="array" ref="P1693">VLOOKUP($A1693, TblHospital[], COLUMN(TblHospital[City tier]), FALSE)</f>
        <v>tier - 3</v>
      </c>
      <c r="Q1693" s="35" t="str" cm="1">
        <f t="array" ref="Q1693">VLOOKUP($A1693, TblHospital[],COLUMN(TblHospital[State ID]), FALSE)</f>
        <v>R1011</v>
      </c>
      <c r="R1693" s="31"/>
      <c r="S1693" s="31"/>
      <c r="T1693" s="31"/>
    </row>
    <row r="1694" spans="1:20" x14ac:dyDescent="0.25">
      <c r="A1694" s="39" t="str">
        <f>TblNames[[#This Row],[Customer ID]]</f>
        <v>Id1693</v>
      </c>
      <c r="B1694" s="29" t="str" cm="1">
        <f t="array" ref="B1694">VLOOKUP($A1694, TblNames[], COLUMN(TblNames[First Name]), FALSE)</f>
        <v>Randall</v>
      </c>
      <c r="C1694" s="29" cm="1">
        <f t="array" ref="C1694">VLOOKUP($A1694, TblMedical[], COLUMN(TblMedical[HBA1C]), FALSE)</f>
        <v>4.62</v>
      </c>
      <c r="D1694" s="34" cm="1">
        <f t="array" ref="D1694">VLOOKUP($A1694, TblHospital[], COLUMN(TblHospital[Charges]), FALSE)</f>
        <v>5484.47</v>
      </c>
      <c r="E1694" s="40" cm="1">
        <f t="array" ref="E1694">VLOOKUP($A1694, TblHospital[], COLUMN(TblHospital[Age]), FALSE)</f>
        <v>38</v>
      </c>
      <c r="F1694" s="29" cm="1">
        <f t="array" ref="F1694">VLOOKUP($A1694, TblMedical[], COLUMN(TblMedical[BMI]), FALSE)</f>
        <v>28.27</v>
      </c>
      <c r="G1694" s="29" t="str" cm="1">
        <f t="array" ref="G1694">VLOOKUP($A1694, TblMedical[], COLUMN(TblMedical[Heart Issues]), FALSE)</f>
        <v>No</v>
      </c>
      <c r="H1694" s="29" t="str" cm="1">
        <f t="array" ref="H1694">VLOOKUP($A1694, TblMedical[], COLUMN(TblMedical[Any Transplants]), FALSE)</f>
        <v>No</v>
      </c>
      <c r="I1694" s="29" t="str" cm="1">
        <f t="array" ref="I1694">VLOOKUP($A1694, TblMedical[], COLUMN(TblMedical[Cancer history]), FALSE)</f>
        <v>No</v>
      </c>
      <c r="J1694" s="29">
        <f>VLOOKUP($A1694, TblMedical[], 9, FALSE)</f>
        <v>1</v>
      </c>
      <c r="K1694" s="29" t="str" cm="1">
        <f t="array" ref="K1694">VLOOKUP($A1694, TblMedical[], COLUMN(TblMedical[Smoker]), FALSE)</f>
        <v>No</v>
      </c>
      <c r="L1694" s="29" t="str" cm="1">
        <f t="array" ref="L1694">VLOOKUP($A1694, TblMedical[], COLUMN(TblMedical[Weight Status]), FALSE)</f>
        <v>Overweight</v>
      </c>
      <c r="M1694" s="29" t="str" cm="1">
        <f t="array" ref="M1694">VLOOKUP($A1694, TblMedical[], COLUMN(TblMedical[Diabetes Status]), FALSE)</f>
        <v>Normal</v>
      </c>
      <c r="N1694" s="30" cm="1">
        <f t="array" ref="N1694">VLOOKUP($A1694, TblHospital[], COLUMN(TblHospital[DateofBirth]), FALSE)</f>
        <v>30920</v>
      </c>
      <c r="O1694" s="35" t="str" cm="1">
        <f t="array" ref="O1694">VLOOKUP($A1694, TblHospital[], COLUMN(TblHospital[Hospital tier]), FALSE)</f>
        <v>tier - 2</v>
      </c>
      <c r="P1694" s="35" t="str" cm="1">
        <f t="array" ref="P1694">VLOOKUP($A1694, TblHospital[], COLUMN(TblHospital[City tier]), FALSE)</f>
        <v>tier - 2</v>
      </c>
      <c r="Q1694" s="35" t="str" cm="1">
        <f t="array" ref="Q1694">VLOOKUP($A1694, TblHospital[],COLUMN(TblHospital[State ID]), FALSE)</f>
        <v>R1013</v>
      </c>
      <c r="R1694" s="31"/>
      <c r="S1694" s="31"/>
      <c r="T1694" s="31"/>
    </row>
    <row r="1695" spans="1:20" x14ac:dyDescent="0.25">
      <c r="A1695" s="39" t="str">
        <f>TblNames[[#This Row],[Customer ID]]</f>
        <v>Id1694</v>
      </c>
      <c r="B1695" s="29" t="str" cm="1">
        <f t="array" ref="B1695">VLOOKUP($A1695, TblNames[], COLUMN(TblNames[First Name]), FALSE)</f>
        <v>Tracy L</v>
      </c>
      <c r="C1695" s="29" cm="1">
        <f t="array" ref="C1695">VLOOKUP($A1695, TblMedical[], COLUMN(TblMedical[HBA1C]), FALSE)</f>
        <v>9.07</v>
      </c>
      <c r="D1695" s="34" cm="1">
        <f t="array" ref="D1695">VLOOKUP($A1695, TblHospital[], COLUMN(TblHospital[Charges]), FALSE)</f>
        <v>5478.04</v>
      </c>
      <c r="E1695" s="40" cm="1">
        <f t="array" ref="E1695">VLOOKUP($A1695, TblHospital[], COLUMN(TblHospital[Age]), FALSE)</f>
        <v>36</v>
      </c>
      <c r="F1695" s="29" cm="1">
        <f t="array" ref="F1695">VLOOKUP($A1695, TblMedical[], COLUMN(TblMedical[BMI]), FALSE)</f>
        <v>29.92</v>
      </c>
      <c r="G1695" s="29" t="str" cm="1">
        <f t="array" ref="G1695">VLOOKUP($A1695, TblMedical[], COLUMN(TblMedical[Heart Issues]), FALSE)</f>
        <v>Yes</v>
      </c>
      <c r="H1695" s="29" t="str" cm="1">
        <f t="array" ref="H1695">VLOOKUP($A1695, TblMedical[], COLUMN(TblMedical[Any Transplants]), FALSE)</f>
        <v>No</v>
      </c>
      <c r="I1695" s="29" t="str" cm="1">
        <f t="array" ref="I1695">VLOOKUP($A1695, TblMedical[], COLUMN(TblMedical[Cancer history]), FALSE)</f>
        <v>No</v>
      </c>
      <c r="J1695" s="29">
        <f>VLOOKUP($A1695, TblMedical[], 9, FALSE)</f>
        <v>1</v>
      </c>
      <c r="K1695" s="29" t="str" cm="1">
        <f t="array" ref="K1695">VLOOKUP($A1695, TblMedical[], COLUMN(TblMedical[Smoker]), FALSE)</f>
        <v>No</v>
      </c>
      <c r="L1695" s="29" t="str" cm="1">
        <f t="array" ref="L1695">VLOOKUP($A1695, TblMedical[], COLUMN(TblMedical[Weight Status]), FALSE)</f>
        <v>Overweight</v>
      </c>
      <c r="M1695" s="29" t="str" cm="1">
        <f t="array" ref="M1695">VLOOKUP($A1695, TblMedical[], COLUMN(TblMedical[Diabetes Status]), FALSE)</f>
        <v>Diabetes</v>
      </c>
      <c r="N1695" s="30" cm="1">
        <f t="array" ref="N1695">VLOOKUP($A1695, TblHospital[], COLUMN(TblHospital[DateofBirth]), FALSE)</f>
        <v>31685</v>
      </c>
      <c r="O1695" s="35" t="str" cm="1">
        <f t="array" ref="O1695">VLOOKUP($A1695, TblHospital[], COLUMN(TblHospital[Hospital tier]), FALSE)</f>
        <v>tier - 2</v>
      </c>
      <c r="P1695" s="35" t="str" cm="1">
        <f t="array" ref="P1695">VLOOKUP($A1695, TblHospital[], COLUMN(TblHospital[City tier]), FALSE)</f>
        <v>tier - 3</v>
      </c>
      <c r="Q1695" s="35" t="str" cm="1">
        <f t="array" ref="Q1695">VLOOKUP($A1695, TblHospital[],COLUMN(TblHospital[State ID]), FALSE)</f>
        <v>R1013</v>
      </c>
      <c r="R1695" s="31"/>
      <c r="S1695" s="31"/>
      <c r="T1695" s="31"/>
    </row>
    <row r="1696" spans="1:20" x14ac:dyDescent="0.25">
      <c r="A1696" s="39" t="str">
        <f>TblNames[[#This Row],[Customer ID]]</f>
        <v>Id1695</v>
      </c>
      <c r="B1696" s="29" t="str" cm="1">
        <f t="array" ref="B1696">VLOOKUP($A1696, TblNames[], COLUMN(TblNames[First Name]), FALSE)</f>
        <v>Azelie</v>
      </c>
      <c r="C1696" s="29" cm="1">
        <f t="array" ref="C1696">VLOOKUP($A1696, TblMedical[], COLUMN(TblMedical[HBA1C]), FALSE)</f>
        <v>9.1199999999999992</v>
      </c>
      <c r="D1696" s="34" cm="1">
        <f t="array" ref="D1696">VLOOKUP($A1696, TblHospital[], COLUMN(TblHospital[Charges]), FALSE)</f>
        <v>5472.45</v>
      </c>
      <c r="E1696" s="40" cm="1">
        <f t="array" ref="E1696">VLOOKUP($A1696, TblHospital[], COLUMN(TblHospital[Age]), FALSE)</f>
        <v>37</v>
      </c>
      <c r="F1696" s="29" cm="1">
        <f t="array" ref="F1696">VLOOKUP($A1696, TblMedical[], COLUMN(TblMedical[BMI]), FALSE)</f>
        <v>25.9</v>
      </c>
      <c r="G1696" s="29" t="str" cm="1">
        <f t="array" ref="G1696">VLOOKUP($A1696, TblMedical[], COLUMN(TblMedical[Heart Issues]), FALSE)</f>
        <v>Yes</v>
      </c>
      <c r="H1696" s="29" t="str" cm="1">
        <f t="array" ref="H1696">VLOOKUP($A1696, TblMedical[], COLUMN(TblMedical[Any Transplants]), FALSE)</f>
        <v>No</v>
      </c>
      <c r="I1696" s="29" t="str" cm="1">
        <f t="array" ref="I1696">VLOOKUP($A1696, TblMedical[], COLUMN(TblMedical[Cancer history]), FALSE)</f>
        <v>No</v>
      </c>
      <c r="J1696" s="29">
        <f>VLOOKUP($A1696, TblMedical[], 9, FALSE)</f>
        <v>1</v>
      </c>
      <c r="K1696" s="29" t="str" cm="1">
        <f t="array" ref="K1696">VLOOKUP($A1696, TblMedical[], COLUMN(TblMedical[Smoker]), FALSE)</f>
        <v>No</v>
      </c>
      <c r="L1696" s="29" t="str" cm="1">
        <f t="array" ref="L1696">VLOOKUP($A1696, TblMedical[], COLUMN(TblMedical[Weight Status]), FALSE)</f>
        <v>Overweight</v>
      </c>
      <c r="M1696" s="29" t="str" cm="1">
        <f t="array" ref="M1696">VLOOKUP($A1696, TblMedical[], COLUMN(TblMedical[Diabetes Status]), FALSE)</f>
        <v>Diabetes</v>
      </c>
      <c r="N1696" s="30" cm="1">
        <f t="array" ref="N1696">VLOOKUP($A1696, TblHospital[], COLUMN(TblHospital[DateofBirth]), FALSE)</f>
        <v>31605</v>
      </c>
      <c r="O1696" s="35" t="str" cm="1">
        <f t="array" ref="O1696">VLOOKUP($A1696, TblHospital[], COLUMN(TblHospital[Hospital tier]), FALSE)</f>
        <v>tier - 2</v>
      </c>
      <c r="P1696" s="35" t="str" cm="1">
        <f t="array" ref="P1696">VLOOKUP($A1696, TblHospital[], COLUMN(TblHospital[City tier]), FALSE)</f>
        <v>tier - 3</v>
      </c>
      <c r="Q1696" s="35" t="str" cm="1">
        <f t="array" ref="Q1696">VLOOKUP($A1696, TblHospital[],COLUMN(TblHospital[State ID]), FALSE)</f>
        <v>R1011</v>
      </c>
      <c r="R1696" s="31"/>
      <c r="S1696" s="31"/>
      <c r="T1696" s="31"/>
    </row>
    <row r="1697" spans="1:20" x14ac:dyDescent="0.25">
      <c r="A1697" s="39" t="str">
        <f>TblNames[[#This Row],[Customer ID]]</f>
        <v>Id1696</v>
      </c>
      <c r="B1697" s="29" t="str" cm="1">
        <f t="array" ref="B1697">VLOOKUP($A1697, TblNames[], COLUMN(TblNames[First Name]), FALSE)</f>
        <v>Monica M</v>
      </c>
      <c r="C1697" s="29" cm="1">
        <f t="array" ref="C1697">VLOOKUP($A1697, TblMedical[], COLUMN(TblMedical[HBA1C]), FALSE)</f>
        <v>7.32</v>
      </c>
      <c r="D1697" s="34" cm="1">
        <f t="array" ref="D1697">VLOOKUP($A1697, TblHospital[], COLUMN(TblHospital[Charges]), FALSE)</f>
        <v>5469.01</v>
      </c>
      <c r="E1697" s="40" cm="1">
        <f t="array" ref="E1697">VLOOKUP($A1697, TblHospital[], COLUMN(TblHospital[Age]), FALSE)</f>
        <v>36</v>
      </c>
      <c r="F1697" s="29" cm="1">
        <f t="array" ref="F1697">VLOOKUP($A1697, TblMedical[], COLUMN(TblMedical[BMI]), FALSE)</f>
        <v>27.74</v>
      </c>
      <c r="G1697" s="29" t="str" cm="1">
        <f t="array" ref="G1697">VLOOKUP($A1697, TblMedical[], COLUMN(TblMedical[Heart Issues]), FALSE)</f>
        <v>Yes</v>
      </c>
      <c r="H1697" s="29" t="str" cm="1">
        <f t="array" ref="H1697">VLOOKUP($A1697, TblMedical[], COLUMN(TblMedical[Any Transplants]), FALSE)</f>
        <v>No</v>
      </c>
      <c r="I1697" s="29" t="str" cm="1">
        <f t="array" ref="I1697">VLOOKUP($A1697, TblMedical[], COLUMN(TblMedical[Cancer history]), FALSE)</f>
        <v>No</v>
      </c>
      <c r="J1697" s="29">
        <f>VLOOKUP($A1697, TblMedical[], 9, FALSE)</f>
        <v>1</v>
      </c>
      <c r="K1697" s="29" t="str" cm="1">
        <f t="array" ref="K1697">VLOOKUP($A1697, TblMedical[], COLUMN(TblMedical[Smoker]), FALSE)</f>
        <v>No</v>
      </c>
      <c r="L1697" s="29" t="str" cm="1">
        <f t="array" ref="L1697">VLOOKUP($A1697, TblMedical[], COLUMN(TblMedical[Weight Status]), FALSE)</f>
        <v>Overweight</v>
      </c>
      <c r="M1697" s="29" t="str" cm="1">
        <f t="array" ref="M1697">VLOOKUP($A1697, TblMedical[], COLUMN(TblMedical[Diabetes Status]), FALSE)</f>
        <v>Prediabetes</v>
      </c>
      <c r="N1697" s="30" cm="1">
        <f t="array" ref="N1697">VLOOKUP($A1697, TblHospital[], COLUMN(TblHospital[DateofBirth]), FALSE)</f>
        <v>31748</v>
      </c>
      <c r="O1697" s="35" t="str" cm="1">
        <f t="array" ref="O1697">VLOOKUP($A1697, TblHospital[], COLUMN(TblHospital[Hospital tier]), FALSE)</f>
        <v>tier - 2</v>
      </c>
      <c r="P1697" s="35" t="str" cm="1">
        <f t="array" ref="P1697">VLOOKUP($A1697, TblHospital[], COLUMN(TblHospital[City tier]), FALSE)</f>
        <v>tier - 2</v>
      </c>
      <c r="Q1697" s="35" t="str" cm="1">
        <f t="array" ref="Q1697">VLOOKUP($A1697, TblHospital[],COLUMN(TblHospital[State ID]), FALSE)</f>
        <v>R1024</v>
      </c>
      <c r="R1697" s="31"/>
      <c r="S1697" s="31"/>
      <c r="T1697" s="31"/>
    </row>
    <row r="1698" spans="1:20" x14ac:dyDescent="0.25">
      <c r="A1698" s="39" t="str">
        <f>TblNames[[#This Row],[Customer ID]]</f>
        <v>Id1697</v>
      </c>
      <c r="B1698" s="29" t="str" cm="1">
        <f t="array" ref="B1698">VLOOKUP($A1698, TblNames[], COLUMN(TblNames[First Name]), FALSE)</f>
        <v>Katarina K</v>
      </c>
      <c r="C1698" s="29" cm="1">
        <f t="array" ref="C1698">VLOOKUP($A1698, TblMedical[], COLUMN(TblMedical[HBA1C]), FALSE)</f>
        <v>11.73</v>
      </c>
      <c r="D1698" s="34" cm="1">
        <f t="array" ref="D1698">VLOOKUP($A1698, TblHospital[], COLUMN(TblHospital[Charges]), FALSE)</f>
        <v>5466.88</v>
      </c>
      <c r="E1698" s="40" cm="1">
        <f t="array" ref="E1698">VLOOKUP($A1698, TblHospital[], COLUMN(TblHospital[Age]), FALSE)</f>
        <v>49</v>
      </c>
      <c r="F1698" s="29" cm="1">
        <f t="array" ref="F1698">VLOOKUP($A1698, TblMedical[], COLUMN(TblMedical[BMI]), FALSE)</f>
        <v>17.260000000000002</v>
      </c>
      <c r="G1698" s="29" t="str" cm="1">
        <f t="array" ref="G1698">VLOOKUP($A1698, TblMedical[], COLUMN(TblMedical[Heart Issues]), FALSE)</f>
        <v>No</v>
      </c>
      <c r="H1698" s="29" t="str" cm="1">
        <f t="array" ref="H1698">VLOOKUP($A1698, TblMedical[], COLUMN(TblMedical[Any Transplants]), FALSE)</f>
        <v>No</v>
      </c>
      <c r="I1698" s="29" t="str" cm="1">
        <f t="array" ref="I1698">VLOOKUP($A1698, TblMedical[], COLUMN(TblMedical[Cancer history]), FALSE)</f>
        <v>No</v>
      </c>
      <c r="J1698" s="29">
        <f>VLOOKUP($A1698, TblMedical[], 9, FALSE)</f>
        <v>2</v>
      </c>
      <c r="K1698" s="29" t="str" cm="1">
        <f t="array" ref="K1698">VLOOKUP($A1698, TblMedical[], COLUMN(TblMedical[Smoker]), FALSE)</f>
        <v>No</v>
      </c>
      <c r="L1698" s="29" t="str" cm="1">
        <f t="array" ref="L1698">VLOOKUP($A1698, TblMedical[], COLUMN(TblMedical[Weight Status]), FALSE)</f>
        <v>Underweight</v>
      </c>
      <c r="M1698" s="29" t="str" cm="1">
        <f t="array" ref="M1698">VLOOKUP($A1698, TblMedical[], COLUMN(TblMedical[Diabetes Status]), FALSE)</f>
        <v>Diabetes</v>
      </c>
      <c r="N1698" s="30" cm="1">
        <f t="array" ref="N1698">VLOOKUP($A1698, TblHospital[], COLUMN(TblHospital[DateofBirth]), FALSE)</f>
        <v>26961</v>
      </c>
      <c r="O1698" s="35" t="str" cm="1">
        <f t="array" ref="O1698">VLOOKUP($A1698, TblHospital[], COLUMN(TblHospital[Hospital tier]), FALSE)</f>
        <v>tier - 2</v>
      </c>
      <c r="P1698" s="35" t="str" cm="1">
        <f t="array" ref="P1698">VLOOKUP($A1698, TblHospital[], COLUMN(TblHospital[City tier]), FALSE)</f>
        <v>tier - 2</v>
      </c>
      <c r="Q1698" s="35" t="str" cm="1">
        <f t="array" ref="Q1698">VLOOKUP($A1698, TblHospital[],COLUMN(TblHospital[State ID]), FALSE)</f>
        <v>R1013</v>
      </c>
      <c r="R1698" s="31"/>
      <c r="S1698" s="31"/>
      <c r="T1698" s="31"/>
    </row>
    <row r="1699" spans="1:20" x14ac:dyDescent="0.25">
      <c r="A1699" s="39" t="str">
        <f>TblNames[[#This Row],[Customer ID]]</f>
        <v>Id1698</v>
      </c>
      <c r="B1699" s="29" t="str" cm="1">
        <f t="array" ref="B1699">VLOOKUP($A1699, TblNames[], COLUMN(TblNames[First Name]), FALSE)</f>
        <v>Jamie L</v>
      </c>
      <c r="C1699" s="29" cm="1">
        <f t="array" ref="C1699">VLOOKUP($A1699, TblMedical[], COLUMN(TblMedical[HBA1C]), FALSE)</f>
        <v>6.64</v>
      </c>
      <c r="D1699" s="34" cm="1">
        <f t="array" ref="D1699">VLOOKUP($A1699, TblHospital[], COLUMN(TblHospital[Charges]), FALSE)</f>
        <v>5458.05</v>
      </c>
      <c r="E1699" s="40" cm="1">
        <f t="array" ref="E1699">VLOOKUP($A1699, TblHospital[], COLUMN(TblHospital[Age]), FALSE)</f>
        <v>36</v>
      </c>
      <c r="F1699" s="29" cm="1">
        <f t="array" ref="F1699">VLOOKUP($A1699, TblMedical[], COLUMN(TblMedical[BMI]), FALSE)</f>
        <v>19.855</v>
      </c>
      <c r="G1699" s="29" t="str" cm="1">
        <f t="array" ref="G1699">VLOOKUP($A1699, TblMedical[], COLUMN(TblMedical[Heart Issues]), FALSE)</f>
        <v>Yes</v>
      </c>
      <c r="H1699" s="29" t="str" cm="1">
        <f t="array" ref="H1699">VLOOKUP($A1699, TblMedical[], COLUMN(TblMedical[Any Transplants]), FALSE)</f>
        <v>No</v>
      </c>
      <c r="I1699" s="29" t="str" cm="1">
        <f t="array" ref="I1699">VLOOKUP($A1699, TblMedical[], COLUMN(TblMedical[Cancer history]), FALSE)</f>
        <v>No</v>
      </c>
      <c r="J1699" s="29">
        <f>VLOOKUP($A1699, TblMedical[], 9, FALSE)</f>
        <v>1</v>
      </c>
      <c r="K1699" s="29" t="str" cm="1">
        <f t="array" ref="K1699">VLOOKUP($A1699, TblMedical[], COLUMN(TblMedical[Smoker]), FALSE)</f>
        <v>No</v>
      </c>
      <c r="L1699" s="29" t="str" cm="1">
        <f t="array" ref="L1699">VLOOKUP($A1699, TblMedical[], COLUMN(TblMedical[Weight Status]), FALSE)</f>
        <v>Normal Weight</v>
      </c>
      <c r="M1699" s="29" t="str" cm="1">
        <f t="array" ref="M1699">VLOOKUP($A1699, TblMedical[], COLUMN(TblMedical[Diabetes Status]), FALSE)</f>
        <v>Prediabetes</v>
      </c>
      <c r="N1699" s="30" cm="1">
        <f t="array" ref="N1699">VLOOKUP($A1699, TblHospital[], COLUMN(TblHospital[DateofBirth]), FALSE)</f>
        <v>31771</v>
      </c>
      <c r="O1699" s="35" t="str" cm="1">
        <f t="array" ref="O1699">VLOOKUP($A1699, TblHospital[], COLUMN(TblHospital[Hospital tier]), FALSE)</f>
        <v>tier - 2</v>
      </c>
      <c r="P1699" s="35" t="str" cm="1">
        <f t="array" ref="P1699">VLOOKUP($A1699, TblHospital[], COLUMN(TblHospital[City tier]), FALSE)</f>
        <v>tier - 2</v>
      </c>
      <c r="Q1699" s="35" t="str" cm="1">
        <f t="array" ref="Q1699">VLOOKUP($A1699, TblHospital[],COLUMN(TblHospital[State ID]), FALSE)</f>
        <v>R1024</v>
      </c>
      <c r="R1699" s="31"/>
      <c r="S1699" s="31"/>
      <c r="T1699" s="31"/>
    </row>
    <row r="1700" spans="1:20" x14ac:dyDescent="0.25">
      <c r="A1700" s="39" t="str">
        <f>TblNames[[#This Row],[Customer ID]]</f>
        <v>Id1699</v>
      </c>
      <c r="B1700" s="29" t="str" cm="1">
        <f t="array" ref="B1700">VLOOKUP($A1700, TblNames[], COLUMN(TblNames[First Name]), FALSE)</f>
        <v>Brian</v>
      </c>
      <c r="C1700" s="29" cm="1">
        <f t="array" ref="C1700">VLOOKUP($A1700, TblMedical[], COLUMN(TblMedical[HBA1C]), FALSE)</f>
        <v>5.78</v>
      </c>
      <c r="D1700" s="34" cm="1">
        <f t="array" ref="D1700">VLOOKUP($A1700, TblHospital[], COLUMN(TblHospital[Charges]), FALSE)</f>
        <v>5438.75</v>
      </c>
      <c r="E1700" s="40" cm="1">
        <f t="array" ref="E1700">VLOOKUP($A1700, TblHospital[], COLUMN(TblHospital[Age]), FALSE)</f>
        <v>40</v>
      </c>
      <c r="F1700" s="29" cm="1">
        <f t="array" ref="F1700">VLOOKUP($A1700, TblMedical[], COLUMN(TblMedical[BMI]), FALSE)</f>
        <v>41.69</v>
      </c>
      <c r="G1700" s="29" t="str" cm="1">
        <f t="array" ref="G1700">VLOOKUP($A1700, TblMedical[], COLUMN(TblMedical[Heart Issues]), FALSE)</f>
        <v>No</v>
      </c>
      <c r="H1700" s="29" t="str" cm="1">
        <f t="array" ref="H1700">VLOOKUP($A1700, TblMedical[], COLUMN(TblMedical[Any Transplants]), FALSE)</f>
        <v>No</v>
      </c>
      <c r="I1700" s="29" t="str" cm="1">
        <f t="array" ref="I1700">VLOOKUP($A1700, TblMedical[], COLUMN(TblMedical[Cancer history]), FALSE)</f>
        <v>No</v>
      </c>
      <c r="J1700" s="29">
        <f>VLOOKUP($A1700, TblMedical[], 9, FALSE)</f>
        <v>0</v>
      </c>
      <c r="K1700" s="29" t="str" cm="1">
        <f t="array" ref="K1700">VLOOKUP($A1700, TblMedical[], COLUMN(TblMedical[Smoker]), FALSE)</f>
        <v>No</v>
      </c>
      <c r="L1700" s="29" t="str" cm="1">
        <f t="array" ref="L1700">VLOOKUP($A1700, TblMedical[], COLUMN(TblMedical[Weight Status]), FALSE)</f>
        <v>Obesity</v>
      </c>
      <c r="M1700" s="29" t="str" cm="1">
        <f t="array" ref="M1700">VLOOKUP($A1700, TblMedical[], COLUMN(TblMedical[Diabetes Status]), FALSE)</f>
        <v>Normal</v>
      </c>
      <c r="N1700" s="30" cm="1">
        <f t="array" ref="N1700">VLOOKUP($A1700, TblHospital[], COLUMN(TblHospital[DateofBirth]), FALSE)</f>
        <v>30188</v>
      </c>
      <c r="O1700" s="35" t="str" cm="1">
        <f t="array" ref="O1700">VLOOKUP($A1700, TblHospital[], COLUMN(TblHospital[Hospital tier]), FALSE)</f>
        <v>tier - 3</v>
      </c>
      <c r="P1700" s="35" t="str" cm="1">
        <f t="array" ref="P1700">VLOOKUP($A1700, TblHospital[], COLUMN(TblHospital[City tier]), FALSE)</f>
        <v>tier - 2</v>
      </c>
      <c r="Q1700" s="35" t="str" cm="1">
        <f t="array" ref="Q1700">VLOOKUP($A1700, TblHospital[],COLUMN(TblHospital[State ID]), FALSE)</f>
        <v>R1013</v>
      </c>
      <c r="R1700" s="31"/>
      <c r="S1700" s="31"/>
      <c r="T1700" s="31"/>
    </row>
    <row r="1701" spans="1:20" x14ac:dyDescent="0.25">
      <c r="A1701" s="39" t="str">
        <f>TblNames[[#This Row],[Customer ID]]</f>
        <v>Id1700</v>
      </c>
      <c r="B1701" s="29" t="str" cm="1">
        <f t="array" ref="B1701">VLOOKUP($A1701, TblNames[], COLUMN(TblNames[First Name]), FALSE)</f>
        <v>Stacey L</v>
      </c>
      <c r="C1701" s="29" cm="1">
        <f t="array" ref="C1701">VLOOKUP($A1701, TblMedical[], COLUMN(TblMedical[HBA1C]), FALSE)</f>
        <v>10.45</v>
      </c>
      <c r="D1701" s="34" cm="1">
        <f t="array" ref="D1701">VLOOKUP($A1701, TblHospital[], COLUMN(TblHospital[Charges]), FALSE)</f>
        <v>5428.98</v>
      </c>
      <c r="E1701" s="40" cm="1">
        <f t="array" ref="E1701">VLOOKUP($A1701, TblHospital[], COLUMN(TblHospital[Age]), FALSE)</f>
        <v>45</v>
      </c>
      <c r="F1701" s="29" cm="1">
        <f t="array" ref="F1701">VLOOKUP($A1701, TblMedical[], COLUMN(TblMedical[BMI]), FALSE)</f>
        <v>16.12</v>
      </c>
      <c r="G1701" s="29" t="str" cm="1">
        <f t="array" ref="G1701">VLOOKUP($A1701, TblMedical[], COLUMN(TblMedical[Heart Issues]), FALSE)</f>
        <v>No</v>
      </c>
      <c r="H1701" s="29" t="str" cm="1">
        <f t="array" ref="H1701">VLOOKUP($A1701, TblMedical[], COLUMN(TblMedical[Any Transplants]), FALSE)</f>
        <v>No</v>
      </c>
      <c r="I1701" s="29" t="str" cm="1">
        <f t="array" ref="I1701">VLOOKUP($A1701, TblMedical[], COLUMN(TblMedical[Cancer history]), FALSE)</f>
        <v>No</v>
      </c>
      <c r="J1701" s="29">
        <f>VLOOKUP($A1701, TblMedical[], 9, FALSE)</f>
        <v>0</v>
      </c>
      <c r="K1701" s="29" t="str" cm="1">
        <f t="array" ref="K1701">VLOOKUP($A1701, TblMedical[], COLUMN(TblMedical[Smoker]), FALSE)</f>
        <v>No</v>
      </c>
      <c r="L1701" s="29" t="str" cm="1">
        <f t="array" ref="L1701">VLOOKUP($A1701, TblMedical[], COLUMN(TblMedical[Weight Status]), FALSE)</f>
        <v>Underweight</v>
      </c>
      <c r="M1701" s="29" t="str" cm="1">
        <f t="array" ref="M1701">VLOOKUP($A1701, TblMedical[], COLUMN(TblMedical[Diabetes Status]), FALSE)</f>
        <v>Diabetes</v>
      </c>
      <c r="N1701" s="30" cm="1">
        <f t="array" ref="N1701">VLOOKUP($A1701, TblHospital[], COLUMN(TblHospital[DateofBirth]), FALSE)</f>
        <v>28649</v>
      </c>
      <c r="O1701" s="35" t="str" cm="1">
        <f t="array" ref="O1701">VLOOKUP($A1701, TblHospital[], COLUMN(TblHospital[Hospital tier]), FALSE)</f>
        <v>tier - 2</v>
      </c>
      <c r="P1701" s="35" t="str" cm="1">
        <f t="array" ref="P1701">VLOOKUP($A1701, TblHospital[], COLUMN(TblHospital[City tier]), FALSE)</f>
        <v>tier - 2</v>
      </c>
      <c r="Q1701" s="35" t="str" cm="1">
        <f t="array" ref="Q1701">VLOOKUP($A1701, TblHospital[],COLUMN(TblHospital[State ID]), FALSE)</f>
        <v>R1012</v>
      </c>
      <c r="R1701" s="31"/>
      <c r="S1701" s="31"/>
      <c r="T1701" s="31"/>
    </row>
    <row r="1702" spans="1:20" x14ac:dyDescent="0.25">
      <c r="A1702" s="39" t="str">
        <f>TblNames[[#This Row],[Customer ID]]</f>
        <v>Id1701</v>
      </c>
      <c r="B1702" s="29" t="str" cm="1">
        <f t="array" ref="B1702">VLOOKUP($A1702, TblNames[], COLUMN(TblNames[First Name]), FALSE)</f>
        <v>Stephen</v>
      </c>
      <c r="C1702" s="29" cm="1">
        <f t="array" ref="C1702">VLOOKUP($A1702, TblMedical[], COLUMN(TblMedical[HBA1C]), FALSE)</f>
        <v>4.5199999999999996</v>
      </c>
      <c r="D1702" s="34" cm="1">
        <f t="array" ref="D1702">VLOOKUP($A1702, TblHospital[], COLUMN(TblHospital[Charges]), FALSE)</f>
        <v>5428.73</v>
      </c>
      <c r="E1702" s="40" cm="1">
        <f t="array" ref="E1702">VLOOKUP($A1702, TblHospital[], COLUMN(TblHospital[Age]), FALSE)</f>
        <v>30</v>
      </c>
      <c r="F1702" s="29" cm="1">
        <f t="array" ref="F1702">VLOOKUP($A1702, TblMedical[], COLUMN(TblMedical[BMI]), FALSE)</f>
        <v>37.43</v>
      </c>
      <c r="G1702" s="29" t="str" cm="1">
        <f t="array" ref="G1702">VLOOKUP($A1702, TblMedical[], COLUMN(TblMedical[Heart Issues]), FALSE)</f>
        <v>No</v>
      </c>
      <c r="H1702" s="29" t="str" cm="1">
        <f t="array" ref="H1702">VLOOKUP($A1702, TblMedical[], COLUMN(TblMedical[Any Transplants]), FALSE)</f>
        <v>No</v>
      </c>
      <c r="I1702" s="29" t="str" cm="1">
        <f t="array" ref="I1702">VLOOKUP($A1702, TblMedical[], COLUMN(TblMedical[Cancer history]), FALSE)</f>
        <v>No</v>
      </c>
      <c r="J1702" s="29">
        <f>VLOOKUP($A1702, TblMedical[], 9, FALSE)</f>
        <v>1</v>
      </c>
      <c r="K1702" s="29" t="str" cm="1">
        <f t="array" ref="K1702">VLOOKUP($A1702, TblMedical[], COLUMN(TblMedical[Smoker]), FALSE)</f>
        <v>No</v>
      </c>
      <c r="L1702" s="29" t="str" cm="1">
        <f t="array" ref="L1702">VLOOKUP($A1702, TblMedical[], COLUMN(TblMedical[Weight Status]), FALSE)</f>
        <v>Obesity</v>
      </c>
      <c r="M1702" s="29" t="str" cm="1">
        <f t="array" ref="M1702">VLOOKUP($A1702, TblMedical[], COLUMN(TblMedical[Diabetes Status]), FALSE)</f>
        <v>Normal</v>
      </c>
      <c r="N1702" s="30" cm="1">
        <f t="array" ref="N1702">VLOOKUP($A1702, TblHospital[], COLUMN(TblHospital[DateofBirth]), FALSE)</f>
        <v>33864</v>
      </c>
      <c r="O1702" s="35" t="str" cm="1">
        <f t="array" ref="O1702">VLOOKUP($A1702, TblHospital[], COLUMN(TblHospital[Hospital tier]), FALSE)</f>
        <v>tier - 3</v>
      </c>
      <c r="P1702" s="35" t="str" cm="1">
        <f t="array" ref="P1702">VLOOKUP($A1702, TblHospital[], COLUMN(TblHospital[City tier]), FALSE)</f>
        <v>tier - 1</v>
      </c>
      <c r="Q1702" s="35" t="str" cm="1">
        <f t="array" ref="Q1702">VLOOKUP($A1702, TblHospital[],COLUMN(TblHospital[State ID]), FALSE)</f>
        <v>R1017</v>
      </c>
      <c r="R1702" s="31"/>
      <c r="S1702" s="31"/>
      <c r="T1702" s="31"/>
    </row>
    <row r="1703" spans="1:20" x14ac:dyDescent="0.25">
      <c r="A1703" s="39" t="str">
        <f>TblNames[[#This Row],[Customer ID]]</f>
        <v>Id1702</v>
      </c>
      <c r="B1703" s="29" t="str" cm="1">
        <f t="array" ref="B1703">VLOOKUP($A1703, TblNames[], COLUMN(TblNames[First Name]), FALSE)</f>
        <v>Joshua</v>
      </c>
      <c r="C1703" s="29" cm="1">
        <f t="array" ref="C1703">VLOOKUP($A1703, TblMedical[], COLUMN(TblMedical[HBA1C]), FALSE)</f>
        <v>5.71</v>
      </c>
      <c r="D1703" s="34" cm="1">
        <f t="array" ref="D1703">VLOOKUP($A1703, TblHospital[], COLUMN(TblHospital[Charges]), FALSE)</f>
        <v>5425.02</v>
      </c>
      <c r="E1703" s="40" cm="1">
        <f t="array" ref="E1703">VLOOKUP($A1703, TblHospital[], COLUMN(TblHospital[Age]), FALSE)</f>
        <v>32</v>
      </c>
      <c r="F1703" s="29" cm="1">
        <f t="array" ref="F1703">VLOOKUP($A1703, TblMedical[], COLUMN(TblMedical[BMI]), FALSE)</f>
        <v>31.065000000000001</v>
      </c>
      <c r="G1703" s="29" t="str" cm="1">
        <f t="array" ref="G1703">VLOOKUP($A1703, TblMedical[], COLUMN(TblMedical[Heart Issues]), FALSE)</f>
        <v>No</v>
      </c>
      <c r="H1703" s="29" t="str" cm="1">
        <f t="array" ref="H1703">VLOOKUP($A1703, TblMedical[], COLUMN(TblMedical[Any Transplants]), FALSE)</f>
        <v>No</v>
      </c>
      <c r="I1703" s="29" t="str" cm="1">
        <f t="array" ref="I1703">VLOOKUP($A1703, TblMedical[], COLUMN(TblMedical[Cancer history]), FALSE)</f>
        <v>No</v>
      </c>
      <c r="J1703" s="29">
        <f>VLOOKUP($A1703, TblMedical[], 9, FALSE)</f>
        <v>0</v>
      </c>
      <c r="K1703" s="29" t="str" cm="1">
        <f t="array" ref="K1703">VLOOKUP($A1703, TblMedical[], COLUMN(TblMedical[Smoker]), FALSE)</f>
        <v>No</v>
      </c>
      <c r="L1703" s="29" t="str" cm="1">
        <f t="array" ref="L1703">VLOOKUP($A1703, TblMedical[], COLUMN(TblMedical[Weight Status]), FALSE)</f>
        <v>Obesity</v>
      </c>
      <c r="M1703" s="29" t="str" cm="1">
        <f t="array" ref="M1703">VLOOKUP($A1703, TblMedical[], COLUMN(TblMedical[Diabetes Status]), FALSE)</f>
        <v>Normal</v>
      </c>
      <c r="N1703" s="30" cm="1">
        <f t="array" ref="N1703">VLOOKUP($A1703, TblHospital[], COLUMN(TblHospital[DateofBirth]), FALSE)</f>
        <v>33425</v>
      </c>
      <c r="O1703" s="35" t="str" cm="1">
        <f t="array" ref="O1703">VLOOKUP($A1703, TblHospital[], COLUMN(TblHospital[Hospital tier]), FALSE)</f>
        <v>tier - 2</v>
      </c>
      <c r="P1703" s="35" t="str" cm="1">
        <f t="array" ref="P1703">VLOOKUP($A1703, TblHospital[], COLUMN(TblHospital[City tier]), FALSE)</f>
        <v>tier - 1</v>
      </c>
      <c r="Q1703" s="35" t="str" cm="1">
        <f t="array" ref="Q1703">VLOOKUP($A1703, TblHospital[],COLUMN(TblHospital[State ID]), FALSE)</f>
        <v>R1012</v>
      </c>
      <c r="R1703" s="31"/>
      <c r="S1703" s="31"/>
      <c r="T1703" s="31"/>
    </row>
    <row r="1704" spans="1:20" x14ac:dyDescent="0.25">
      <c r="A1704" s="39" t="str">
        <f>TblNames[[#This Row],[Customer ID]]</f>
        <v>Id1703</v>
      </c>
      <c r="B1704" s="29" t="str" cm="1">
        <f t="array" ref="B1704">VLOOKUP($A1704, TblNames[], COLUMN(TblNames[First Name]), FALSE)</f>
        <v>Josh</v>
      </c>
      <c r="C1704" s="29" cm="1">
        <f t="array" ref="C1704">VLOOKUP($A1704, TblMedical[], COLUMN(TblMedical[HBA1C]), FALSE)</f>
        <v>4.7699999999999996</v>
      </c>
      <c r="D1704" s="34" cm="1">
        <f t="array" ref="D1704">VLOOKUP($A1704, TblHospital[], COLUMN(TblHospital[Charges]), FALSE)</f>
        <v>5415.66</v>
      </c>
      <c r="E1704" s="40" cm="1">
        <f t="array" ref="E1704">VLOOKUP($A1704, TblHospital[], COLUMN(TblHospital[Age]), FALSE)</f>
        <v>40</v>
      </c>
      <c r="F1704" s="29" cm="1">
        <f t="array" ref="F1704">VLOOKUP($A1704, TblMedical[], COLUMN(TblMedical[BMI]), FALSE)</f>
        <v>25.08</v>
      </c>
      <c r="G1704" s="29" t="str" cm="1">
        <f t="array" ref="G1704">VLOOKUP($A1704, TblMedical[], COLUMN(TblMedical[Heart Issues]), FALSE)</f>
        <v>No</v>
      </c>
      <c r="H1704" s="29" t="str" cm="1">
        <f t="array" ref="H1704">VLOOKUP($A1704, TblMedical[], COLUMN(TblMedical[Any Transplants]), FALSE)</f>
        <v>No</v>
      </c>
      <c r="I1704" s="29" t="str" cm="1">
        <f t="array" ref="I1704">VLOOKUP($A1704, TblMedical[], COLUMN(TblMedical[Cancer history]), FALSE)</f>
        <v>No</v>
      </c>
      <c r="J1704" s="29">
        <f>VLOOKUP($A1704, TblMedical[], 9, FALSE)</f>
        <v>0</v>
      </c>
      <c r="K1704" s="29" t="str" cm="1">
        <f t="array" ref="K1704">VLOOKUP($A1704, TblMedical[], COLUMN(TblMedical[Smoker]), FALSE)</f>
        <v>No</v>
      </c>
      <c r="L1704" s="29" t="str" cm="1">
        <f t="array" ref="L1704">VLOOKUP($A1704, TblMedical[], COLUMN(TblMedical[Weight Status]), FALSE)</f>
        <v>Overweight</v>
      </c>
      <c r="M1704" s="29" t="str" cm="1">
        <f t="array" ref="M1704">VLOOKUP($A1704, TblMedical[], COLUMN(TblMedical[Diabetes Status]), FALSE)</f>
        <v>Normal</v>
      </c>
      <c r="N1704" s="30" cm="1">
        <f t="array" ref="N1704">VLOOKUP($A1704, TblHospital[], COLUMN(TblHospital[DateofBirth]), FALSE)</f>
        <v>30221</v>
      </c>
      <c r="O1704" s="35" t="str" cm="1">
        <f t="array" ref="O1704">VLOOKUP($A1704, TblHospital[], COLUMN(TblHospital[Hospital tier]), FALSE)</f>
        <v>tier - 2</v>
      </c>
      <c r="P1704" s="35" t="str" cm="1">
        <f t="array" ref="P1704">VLOOKUP($A1704, TblHospital[], COLUMN(TblHospital[City tier]), FALSE)</f>
        <v>tier - 3</v>
      </c>
      <c r="Q1704" s="35" t="str" cm="1">
        <f t="array" ref="Q1704">VLOOKUP($A1704, TblHospital[],COLUMN(TblHospital[State ID]), FALSE)</f>
        <v>R1013</v>
      </c>
      <c r="R1704" s="31"/>
      <c r="S1704" s="31"/>
      <c r="T1704" s="31"/>
    </row>
    <row r="1705" spans="1:20" x14ac:dyDescent="0.25">
      <c r="A1705" s="39" t="str">
        <f>TblNames[[#This Row],[Customer ID]]</f>
        <v>Id1704</v>
      </c>
      <c r="B1705" s="29" t="str" cm="1">
        <f t="array" ref="B1705">VLOOKUP($A1705, TblNames[], COLUMN(TblNames[First Name]), FALSE)</f>
        <v>Heather</v>
      </c>
      <c r="C1705" s="29" cm="1">
        <f t="array" ref="C1705">VLOOKUP($A1705, TblMedical[], COLUMN(TblMedical[HBA1C]), FALSE)</f>
        <v>7.81</v>
      </c>
      <c r="D1705" s="34" cm="1">
        <f t="array" ref="D1705">VLOOKUP($A1705, TblHospital[], COLUMN(TblHospital[Charges]), FALSE)</f>
        <v>5411.99</v>
      </c>
      <c r="E1705" s="40" cm="1">
        <f t="array" ref="E1705">VLOOKUP($A1705, TblHospital[], COLUMN(TblHospital[Age]), FALSE)</f>
        <v>47</v>
      </c>
      <c r="F1705" s="29" cm="1">
        <f t="array" ref="F1705">VLOOKUP($A1705, TblMedical[], COLUMN(TblMedical[BMI]), FALSE)</f>
        <v>15.2</v>
      </c>
      <c r="G1705" s="29" t="str" cm="1">
        <f t="array" ref="G1705">VLOOKUP($A1705, TblMedical[], COLUMN(TblMedical[Heart Issues]), FALSE)</f>
        <v>Yes</v>
      </c>
      <c r="H1705" s="29" t="str" cm="1">
        <f t="array" ref="H1705">VLOOKUP($A1705, TblMedical[], COLUMN(TblMedical[Any Transplants]), FALSE)</f>
        <v>No</v>
      </c>
      <c r="I1705" s="29" t="str" cm="1">
        <f t="array" ref="I1705">VLOOKUP($A1705, TblMedical[], COLUMN(TblMedical[Cancer history]), FALSE)</f>
        <v>No</v>
      </c>
      <c r="J1705" s="29">
        <f>VLOOKUP($A1705, TblMedical[], 9, FALSE)</f>
        <v>1</v>
      </c>
      <c r="K1705" s="29" t="str" cm="1">
        <f t="array" ref="K1705">VLOOKUP($A1705, TblMedical[], COLUMN(TblMedical[Smoker]), FALSE)</f>
        <v>No</v>
      </c>
      <c r="L1705" s="29" t="str" cm="1">
        <f t="array" ref="L1705">VLOOKUP($A1705, TblMedical[], COLUMN(TblMedical[Weight Status]), FALSE)</f>
        <v>Underweight</v>
      </c>
      <c r="M1705" s="29" t="str" cm="1">
        <f t="array" ref="M1705">VLOOKUP($A1705, TblMedical[], COLUMN(TblMedical[Diabetes Status]), FALSE)</f>
        <v>Diabetes</v>
      </c>
      <c r="N1705" s="30" cm="1">
        <f t="array" ref="N1705">VLOOKUP($A1705, TblHospital[], COLUMN(TblHospital[DateofBirth]), FALSE)</f>
        <v>27664</v>
      </c>
      <c r="O1705" s="35" t="str" cm="1">
        <f t="array" ref="O1705">VLOOKUP($A1705, TblHospital[], COLUMN(TblHospital[Hospital tier]), FALSE)</f>
        <v>tier - 2</v>
      </c>
      <c r="P1705" s="35" t="str" cm="1">
        <f t="array" ref="P1705">VLOOKUP($A1705, TblHospital[], COLUMN(TblHospital[City tier]), FALSE)</f>
        <v>tier - 3</v>
      </c>
      <c r="Q1705" s="35" t="str" cm="1">
        <f t="array" ref="Q1705">VLOOKUP($A1705, TblHospital[],COLUMN(TblHospital[State ID]), FALSE)</f>
        <v>R1012</v>
      </c>
      <c r="R1705" s="31"/>
      <c r="S1705" s="31"/>
      <c r="T1705" s="31"/>
    </row>
    <row r="1706" spans="1:20" x14ac:dyDescent="0.25">
      <c r="A1706" s="39" t="str">
        <f>TblNames[[#This Row],[Customer ID]]</f>
        <v>Id1705</v>
      </c>
      <c r="B1706" s="29" t="str" cm="1">
        <f t="array" ref="B1706">VLOOKUP($A1706, TblNames[], COLUMN(TblNames[First Name]), FALSE)</f>
        <v>James C</v>
      </c>
      <c r="C1706" s="29" cm="1">
        <f t="array" ref="C1706">VLOOKUP($A1706, TblMedical[], COLUMN(TblMedical[HBA1C]), FALSE)</f>
        <v>5.19</v>
      </c>
      <c r="D1706" s="34" cm="1">
        <f t="array" ref="D1706">VLOOKUP($A1706, TblHospital[], COLUMN(TblHospital[Charges]), FALSE)</f>
        <v>5402.89</v>
      </c>
      <c r="E1706" s="40" cm="1">
        <f t="array" ref="E1706">VLOOKUP($A1706, TblHospital[], COLUMN(TblHospital[Age]), FALSE)</f>
        <v>37</v>
      </c>
      <c r="F1706" s="29" cm="1">
        <f t="array" ref="F1706">VLOOKUP($A1706, TblMedical[], COLUMN(TblMedical[BMI]), FALSE)</f>
        <v>22.34</v>
      </c>
      <c r="G1706" s="29" t="str" cm="1">
        <f t="array" ref="G1706">VLOOKUP($A1706, TblMedical[], COLUMN(TblMedical[Heart Issues]), FALSE)</f>
        <v>Yes</v>
      </c>
      <c r="H1706" s="29" t="str" cm="1">
        <f t="array" ref="H1706">VLOOKUP($A1706, TblMedical[], COLUMN(TblMedical[Any Transplants]), FALSE)</f>
        <v>No</v>
      </c>
      <c r="I1706" s="29" t="str" cm="1">
        <f t="array" ref="I1706">VLOOKUP($A1706, TblMedical[], COLUMN(TblMedical[Cancer history]), FALSE)</f>
        <v>No</v>
      </c>
      <c r="J1706" s="29">
        <f>VLOOKUP($A1706, TblMedical[], 9, FALSE)</f>
        <v>0</v>
      </c>
      <c r="K1706" s="29" t="str" cm="1">
        <f t="array" ref="K1706">VLOOKUP($A1706, TblMedical[], COLUMN(TblMedical[Smoker]), FALSE)</f>
        <v>No</v>
      </c>
      <c r="L1706" s="29" t="str" cm="1">
        <f t="array" ref="L1706">VLOOKUP($A1706, TblMedical[], COLUMN(TblMedical[Weight Status]), FALSE)</f>
        <v>Normal Weight</v>
      </c>
      <c r="M1706" s="29" t="str" cm="1">
        <f t="array" ref="M1706">VLOOKUP($A1706, TblMedical[], COLUMN(TblMedical[Diabetes Status]), FALSE)</f>
        <v>Normal</v>
      </c>
      <c r="N1706" s="30" cm="1">
        <f t="array" ref="N1706">VLOOKUP($A1706, TblHospital[], COLUMN(TblHospital[DateofBirth]), FALSE)</f>
        <v>31404</v>
      </c>
      <c r="O1706" s="35" t="str" cm="1">
        <f t="array" ref="O1706">VLOOKUP($A1706, TblHospital[], COLUMN(TblHospital[Hospital tier]), FALSE)</f>
        <v>tier - 2</v>
      </c>
      <c r="P1706" s="35" t="str" cm="1">
        <f t="array" ref="P1706">VLOOKUP($A1706, TblHospital[], COLUMN(TblHospital[City tier]), FALSE)</f>
        <v>tier - 1</v>
      </c>
      <c r="Q1706" s="35" t="str" cm="1">
        <f t="array" ref="Q1706">VLOOKUP($A1706, TblHospital[],COLUMN(TblHospital[State ID]), FALSE)</f>
        <v>R1013</v>
      </c>
      <c r="R1706" s="31"/>
      <c r="S1706" s="31"/>
      <c r="T1706" s="31"/>
    </row>
    <row r="1707" spans="1:20" x14ac:dyDescent="0.25">
      <c r="A1707" s="39" t="str">
        <f>TblNames[[#This Row],[Customer ID]]</f>
        <v>Id1706</v>
      </c>
      <c r="B1707" s="29" t="str" cm="1">
        <f t="array" ref="B1707">VLOOKUP($A1707, TblNames[], COLUMN(TblNames[First Name]), FALSE)</f>
        <v>Kim</v>
      </c>
      <c r="C1707" s="29" cm="1">
        <f t="array" ref="C1707">VLOOKUP($A1707, TblMedical[], COLUMN(TblMedical[HBA1C]), FALSE)</f>
        <v>5.93</v>
      </c>
      <c r="D1707" s="34" cm="1">
        <f t="array" ref="D1707">VLOOKUP($A1707, TblHospital[], COLUMN(TblHospital[Charges]), FALSE)</f>
        <v>5400.98</v>
      </c>
      <c r="E1707" s="40" cm="1">
        <f t="array" ref="E1707">VLOOKUP($A1707, TblHospital[], COLUMN(TblHospital[Age]), FALSE)</f>
        <v>39</v>
      </c>
      <c r="F1707" s="29" cm="1">
        <f t="array" ref="F1707">VLOOKUP($A1707, TblMedical[], COLUMN(TblMedical[BMI]), FALSE)</f>
        <v>40.15</v>
      </c>
      <c r="G1707" s="29" t="str" cm="1">
        <f t="array" ref="G1707">VLOOKUP($A1707, TblMedical[], COLUMN(TblMedical[Heart Issues]), FALSE)</f>
        <v>No</v>
      </c>
      <c r="H1707" s="29" t="str" cm="1">
        <f t="array" ref="H1707">VLOOKUP($A1707, TblMedical[], COLUMN(TblMedical[Any Transplants]), FALSE)</f>
        <v>No</v>
      </c>
      <c r="I1707" s="29" t="str" cm="1">
        <f t="array" ref="I1707">VLOOKUP($A1707, TblMedical[], COLUMN(TblMedical[Cancer history]), FALSE)</f>
        <v>No</v>
      </c>
      <c r="J1707" s="29">
        <f>VLOOKUP($A1707, TblMedical[], 9, FALSE)</f>
        <v>1</v>
      </c>
      <c r="K1707" s="29" t="str" cm="1">
        <f t="array" ref="K1707">VLOOKUP($A1707, TblMedical[], COLUMN(TblMedical[Smoker]), FALSE)</f>
        <v>No</v>
      </c>
      <c r="L1707" s="29" t="str" cm="1">
        <f t="array" ref="L1707">VLOOKUP($A1707, TblMedical[], COLUMN(TblMedical[Weight Status]), FALSE)</f>
        <v>Obesity</v>
      </c>
      <c r="M1707" s="29" t="str" cm="1">
        <f t="array" ref="M1707">VLOOKUP($A1707, TblMedical[], COLUMN(TblMedical[Diabetes Status]), FALSE)</f>
        <v>Normal</v>
      </c>
      <c r="N1707" s="30" cm="1">
        <f t="array" ref="N1707">VLOOKUP($A1707, TblHospital[], COLUMN(TblHospital[DateofBirth]), FALSE)</f>
        <v>30895</v>
      </c>
      <c r="O1707" s="35" t="str" cm="1">
        <f t="array" ref="O1707">VLOOKUP($A1707, TblHospital[], COLUMN(TblHospital[Hospital tier]), FALSE)</f>
        <v>tier - 2</v>
      </c>
      <c r="P1707" s="35" t="str" cm="1">
        <f t="array" ref="P1707">VLOOKUP($A1707, TblHospital[], COLUMN(TblHospital[City tier]), FALSE)</f>
        <v>tier - 2</v>
      </c>
      <c r="Q1707" s="35" t="str" cm="1">
        <f t="array" ref="Q1707">VLOOKUP($A1707, TblHospital[],COLUMN(TblHospital[State ID]), FALSE)</f>
        <v>R1013</v>
      </c>
      <c r="R1707" s="31"/>
      <c r="S1707" s="31"/>
      <c r="T1707" s="31"/>
    </row>
    <row r="1708" spans="1:20" x14ac:dyDescent="0.25">
      <c r="A1708" s="39" t="str">
        <f>TblNames[[#This Row],[Customer ID]]</f>
        <v>Id1707</v>
      </c>
      <c r="B1708" s="29" t="str" cm="1">
        <f t="array" ref="B1708">VLOOKUP($A1708, TblNames[], COLUMN(TblNames[First Name]), FALSE)</f>
        <v>Marie E</v>
      </c>
      <c r="C1708" s="29" cm="1">
        <f t="array" ref="C1708">VLOOKUP($A1708, TblMedical[], COLUMN(TblMedical[HBA1C]), FALSE)</f>
        <v>6.29</v>
      </c>
      <c r="D1708" s="34" cm="1">
        <f t="array" ref="D1708">VLOOKUP($A1708, TblHospital[], COLUMN(TblHospital[Charges]), FALSE)</f>
        <v>5397.62</v>
      </c>
      <c r="E1708" s="40" cm="1">
        <f t="array" ref="E1708">VLOOKUP($A1708, TblHospital[], COLUMN(TblHospital[Age]), FALSE)</f>
        <v>38</v>
      </c>
      <c r="F1708" s="29" cm="1">
        <f t="array" ref="F1708">VLOOKUP($A1708, TblMedical[], COLUMN(TblMedical[BMI]), FALSE)</f>
        <v>37.729999999999997</v>
      </c>
      <c r="G1708" s="29" t="str" cm="1">
        <f t="array" ref="G1708">VLOOKUP($A1708, TblMedical[], COLUMN(TblMedical[Heart Issues]), FALSE)</f>
        <v>No</v>
      </c>
      <c r="H1708" s="29" t="str" cm="1">
        <f t="array" ref="H1708">VLOOKUP($A1708, TblMedical[], COLUMN(TblMedical[Any Transplants]), FALSE)</f>
        <v>No</v>
      </c>
      <c r="I1708" s="29" t="str" cm="1">
        <f t="array" ref="I1708">VLOOKUP($A1708, TblMedical[], COLUMN(TblMedical[Cancer history]), FALSE)</f>
        <v>No</v>
      </c>
      <c r="J1708" s="29">
        <f>VLOOKUP($A1708, TblMedical[], 9, FALSE)</f>
        <v>1</v>
      </c>
      <c r="K1708" s="29" t="str" cm="1">
        <f t="array" ref="K1708">VLOOKUP($A1708, TblMedical[], COLUMN(TblMedical[Smoker]), FALSE)</f>
        <v>No</v>
      </c>
      <c r="L1708" s="29" t="str" cm="1">
        <f t="array" ref="L1708">VLOOKUP($A1708, TblMedical[], COLUMN(TblMedical[Weight Status]), FALSE)</f>
        <v>Obesity</v>
      </c>
      <c r="M1708" s="29" t="str" cm="1">
        <f t="array" ref="M1708">VLOOKUP($A1708, TblMedical[], COLUMN(TblMedical[Diabetes Status]), FALSE)</f>
        <v>Prediabetes</v>
      </c>
      <c r="N1708" s="30" cm="1">
        <f t="array" ref="N1708">VLOOKUP($A1708, TblHospital[], COLUMN(TblHospital[DateofBirth]), FALSE)</f>
        <v>30928</v>
      </c>
      <c r="O1708" s="35" t="str" cm="1">
        <f t="array" ref="O1708">VLOOKUP($A1708, TblHospital[], COLUMN(TblHospital[Hospital tier]), FALSE)</f>
        <v>tier - 2</v>
      </c>
      <c r="P1708" s="35" t="str" cm="1">
        <f t="array" ref="P1708">VLOOKUP($A1708, TblHospital[], COLUMN(TblHospital[City tier]), FALSE)</f>
        <v>tier - 2</v>
      </c>
      <c r="Q1708" s="35" t="str" cm="1">
        <f t="array" ref="Q1708">VLOOKUP($A1708, TblHospital[],COLUMN(TblHospital[State ID]), FALSE)</f>
        <v>R1013</v>
      </c>
      <c r="R1708" s="31"/>
      <c r="S1708" s="31"/>
      <c r="T1708" s="31"/>
    </row>
    <row r="1709" spans="1:20" x14ac:dyDescent="0.25">
      <c r="A1709" s="39" t="str">
        <f>TblNames[[#This Row],[Customer ID]]</f>
        <v>Id1708</v>
      </c>
      <c r="B1709" s="29" t="str" cm="1">
        <f t="array" ref="B1709">VLOOKUP($A1709, TblNames[], COLUMN(TblNames[First Name]), FALSE)</f>
        <v>Dariusz</v>
      </c>
      <c r="C1709" s="29" cm="1">
        <f t="array" ref="C1709">VLOOKUP($A1709, TblMedical[], COLUMN(TblMedical[HBA1C]), FALSE)</f>
        <v>4.9000000000000004</v>
      </c>
      <c r="D1709" s="34" cm="1">
        <f t="array" ref="D1709">VLOOKUP($A1709, TblHospital[], COLUMN(TblHospital[Charges]), FALSE)</f>
        <v>5396.44</v>
      </c>
      <c r="E1709" s="40" cm="1">
        <f t="array" ref="E1709">VLOOKUP($A1709, TblHospital[], COLUMN(TblHospital[Age]), FALSE)</f>
        <v>33</v>
      </c>
      <c r="F1709" s="29" cm="1">
        <f t="array" ref="F1709">VLOOKUP($A1709, TblMedical[], COLUMN(TblMedical[BMI]), FALSE)</f>
        <v>25.35</v>
      </c>
      <c r="G1709" s="29" t="str" cm="1">
        <f t="array" ref="G1709">VLOOKUP($A1709, TblMedical[], COLUMN(TblMedical[Heart Issues]), FALSE)</f>
        <v>No</v>
      </c>
      <c r="H1709" s="29" t="str" cm="1">
        <f t="array" ref="H1709">VLOOKUP($A1709, TblMedical[], COLUMN(TblMedical[Any Transplants]), FALSE)</f>
        <v>No</v>
      </c>
      <c r="I1709" s="29" t="str" cm="1">
        <f t="array" ref="I1709">VLOOKUP($A1709, TblMedical[], COLUMN(TblMedical[Cancer history]), FALSE)</f>
        <v>No</v>
      </c>
      <c r="J1709" s="29">
        <f>VLOOKUP($A1709, TblMedical[], 9, FALSE)</f>
        <v>0</v>
      </c>
      <c r="K1709" s="29" t="str" cm="1">
        <f t="array" ref="K1709">VLOOKUP($A1709, TblMedical[], COLUMN(TblMedical[Smoker]), FALSE)</f>
        <v>No</v>
      </c>
      <c r="L1709" s="29" t="str" cm="1">
        <f t="array" ref="L1709">VLOOKUP($A1709, TblMedical[], COLUMN(TblMedical[Weight Status]), FALSE)</f>
        <v>Overweight</v>
      </c>
      <c r="M1709" s="29" t="str" cm="1">
        <f t="array" ref="M1709">VLOOKUP($A1709, TblMedical[], COLUMN(TblMedical[Diabetes Status]), FALSE)</f>
        <v>Normal</v>
      </c>
      <c r="N1709" s="30" cm="1">
        <f t="array" ref="N1709">VLOOKUP($A1709, TblHospital[], COLUMN(TblHospital[DateofBirth]), FALSE)</f>
        <v>32818</v>
      </c>
      <c r="O1709" s="35" t="str" cm="1">
        <f t="array" ref="O1709">VLOOKUP($A1709, TblHospital[], COLUMN(TblHospital[Hospital tier]), FALSE)</f>
        <v>tier - 2</v>
      </c>
      <c r="P1709" s="35" t="str" cm="1">
        <f t="array" ref="P1709">VLOOKUP($A1709, TblHospital[], COLUMN(TblHospital[City tier]), FALSE)</f>
        <v>tier - 3</v>
      </c>
      <c r="Q1709" s="35" t="str" cm="1">
        <f t="array" ref="Q1709">VLOOKUP($A1709, TblHospital[],COLUMN(TblHospital[State ID]), FALSE)</f>
        <v>R1013</v>
      </c>
      <c r="R1709" s="31"/>
      <c r="S1709" s="31"/>
      <c r="T1709" s="31"/>
    </row>
    <row r="1710" spans="1:20" x14ac:dyDescent="0.25">
      <c r="A1710" s="39" t="str">
        <f>TblNames[[#This Row],[Customer ID]]</f>
        <v>Id1709</v>
      </c>
      <c r="B1710" s="29" t="str" cm="1">
        <f t="array" ref="B1710">VLOOKUP($A1710, TblNames[], COLUMN(TblNames[First Name]), FALSE)</f>
        <v>Jessica E</v>
      </c>
      <c r="C1710" s="29" cm="1">
        <f t="array" ref="C1710">VLOOKUP($A1710, TblMedical[], COLUMN(TblMedical[HBA1C]), FALSE)</f>
        <v>5.07</v>
      </c>
      <c r="D1710" s="34" cm="1">
        <f t="array" ref="D1710">VLOOKUP($A1710, TblHospital[], COLUMN(TblHospital[Charges]), FALSE)</f>
        <v>5385.34</v>
      </c>
      <c r="E1710" s="40" cm="1">
        <f t="array" ref="E1710">VLOOKUP($A1710, TblHospital[], COLUMN(TblHospital[Age]), FALSE)</f>
        <v>34</v>
      </c>
      <c r="F1710" s="29" cm="1">
        <f t="array" ref="F1710">VLOOKUP($A1710, TblMedical[], COLUMN(TblMedical[BMI]), FALSE)</f>
        <v>26.41</v>
      </c>
      <c r="G1710" s="29" t="str" cm="1">
        <f t="array" ref="G1710">VLOOKUP($A1710, TblMedical[], COLUMN(TblMedical[Heart Issues]), FALSE)</f>
        <v>Yes</v>
      </c>
      <c r="H1710" s="29" t="str" cm="1">
        <f t="array" ref="H1710">VLOOKUP($A1710, TblMedical[], COLUMN(TblMedical[Any Transplants]), FALSE)</f>
        <v>No</v>
      </c>
      <c r="I1710" s="29" t="str" cm="1">
        <f t="array" ref="I1710">VLOOKUP($A1710, TblMedical[], COLUMN(TblMedical[Cancer history]), FALSE)</f>
        <v>No</v>
      </c>
      <c r="J1710" s="29">
        <f>VLOOKUP($A1710, TblMedical[], 9, FALSE)</f>
        <v>1</v>
      </c>
      <c r="K1710" s="29" t="str" cm="1">
        <f t="array" ref="K1710">VLOOKUP($A1710, TblMedical[], COLUMN(TblMedical[Smoker]), FALSE)</f>
        <v>No</v>
      </c>
      <c r="L1710" s="29" t="str" cm="1">
        <f t="array" ref="L1710">VLOOKUP($A1710, TblMedical[], COLUMN(TblMedical[Weight Status]), FALSE)</f>
        <v>Overweight</v>
      </c>
      <c r="M1710" s="29" t="str" cm="1">
        <f t="array" ref="M1710">VLOOKUP($A1710, TblMedical[], COLUMN(TblMedical[Diabetes Status]), FALSE)</f>
        <v>Normal</v>
      </c>
      <c r="N1710" s="30" cm="1">
        <f t="array" ref="N1710">VLOOKUP($A1710, TblHospital[], COLUMN(TblHospital[DateofBirth]), FALSE)</f>
        <v>32363</v>
      </c>
      <c r="O1710" s="35" t="str" cm="1">
        <f t="array" ref="O1710">VLOOKUP($A1710, TblHospital[], COLUMN(TblHospital[Hospital tier]), FALSE)</f>
        <v>tier - 2</v>
      </c>
      <c r="P1710" s="35" t="str" cm="1">
        <f t="array" ref="P1710">VLOOKUP($A1710, TblHospital[], COLUMN(TblHospital[City tier]), FALSE)</f>
        <v>tier - 3</v>
      </c>
      <c r="Q1710" s="35" t="str" cm="1">
        <f t="array" ref="Q1710">VLOOKUP($A1710, TblHospital[],COLUMN(TblHospital[State ID]), FALSE)</f>
        <v>R1012</v>
      </c>
      <c r="R1710" s="31"/>
      <c r="S1710" s="31"/>
      <c r="T1710" s="31"/>
    </row>
    <row r="1711" spans="1:20" x14ac:dyDescent="0.25">
      <c r="A1711" s="39" t="str">
        <f>TblNames[[#This Row],[Customer ID]]</f>
        <v>Id1710</v>
      </c>
      <c r="B1711" s="29" t="str" cm="1">
        <f t="array" ref="B1711">VLOOKUP($A1711, TblNames[], COLUMN(TblNames[First Name]), FALSE)</f>
        <v>Kristen</v>
      </c>
      <c r="C1711" s="29" cm="1">
        <f t="array" ref="C1711">VLOOKUP($A1711, TblMedical[], COLUMN(TblMedical[HBA1C]), FALSE)</f>
        <v>5.33</v>
      </c>
      <c r="D1711" s="34" cm="1">
        <f t="array" ref="D1711">VLOOKUP($A1711, TblHospital[], COLUMN(TblHospital[Charges]), FALSE)</f>
        <v>5383.54</v>
      </c>
      <c r="E1711" s="40" cm="1">
        <f t="array" ref="E1711">VLOOKUP($A1711, TblHospital[], COLUMN(TblHospital[Age]), FALSE)</f>
        <v>39</v>
      </c>
      <c r="F1711" s="29" cm="1">
        <f t="array" ref="F1711">VLOOKUP($A1711, TblMedical[], COLUMN(TblMedical[BMI]), FALSE)</f>
        <v>27.6</v>
      </c>
      <c r="G1711" s="29" t="str" cm="1">
        <f t="array" ref="G1711">VLOOKUP($A1711, TblMedical[], COLUMN(TblMedical[Heart Issues]), FALSE)</f>
        <v>No</v>
      </c>
      <c r="H1711" s="29" t="str" cm="1">
        <f t="array" ref="H1711">VLOOKUP($A1711, TblMedical[], COLUMN(TblMedical[Any Transplants]), FALSE)</f>
        <v>No</v>
      </c>
      <c r="I1711" s="29" t="str" cm="1">
        <f t="array" ref="I1711">VLOOKUP($A1711, TblMedical[], COLUMN(TblMedical[Cancer history]), FALSE)</f>
        <v>No</v>
      </c>
      <c r="J1711" s="29">
        <f>VLOOKUP($A1711, TblMedical[], 9, FALSE)</f>
        <v>1</v>
      </c>
      <c r="K1711" s="29" t="str" cm="1">
        <f t="array" ref="K1711">VLOOKUP($A1711, TblMedical[], COLUMN(TblMedical[Smoker]), FALSE)</f>
        <v>No</v>
      </c>
      <c r="L1711" s="29" t="str" cm="1">
        <f t="array" ref="L1711">VLOOKUP($A1711, TblMedical[], COLUMN(TblMedical[Weight Status]), FALSE)</f>
        <v>Overweight</v>
      </c>
      <c r="M1711" s="29" t="str" cm="1">
        <f t="array" ref="M1711">VLOOKUP($A1711, TblMedical[], COLUMN(TblMedical[Diabetes Status]), FALSE)</f>
        <v>Normal</v>
      </c>
      <c r="N1711" s="30" cm="1">
        <f t="array" ref="N1711">VLOOKUP($A1711, TblHospital[], COLUMN(TblHospital[DateofBirth]), FALSE)</f>
        <v>30834</v>
      </c>
      <c r="O1711" s="35" t="str" cm="1">
        <f t="array" ref="O1711">VLOOKUP($A1711, TblHospital[], COLUMN(TblHospital[Hospital tier]), FALSE)</f>
        <v>tier - 2</v>
      </c>
      <c r="P1711" s="35" t="str" cm="1">
        <f t="array" ref="P1711">VLOOKUP($A1711, TblHospital[], COLUMN(TblHospital[City tier]), FALSE)</f>
        <v>tier - 3</v>
      </c>
      <c r="Q1711" s="35" t="str" cm="1">
        <f t="array" ref="Q1711">VLOOKUP($A1711, TblHospital[],COLUMN(TblHospital[State ID]), FALSE)</f>
        <v>R1011</v>
      </c>
      <c r="R1711" s="31"/>
      <c r="S1711" s="31"/>
      <c r="T1711" s="31"/>
    </row>
    <row r="1712" spans="1:20" x14ac:dyDescent="0.25">
      <c r="A1712" s="39" t="str">
        <f>TblNames[[#This Row],[Customer ID]]</f>
        <v>Id1711</v>
      </c>
      <c r="B1712" s="29" t="str" cm="1">
        <f t="array" ref="B1712">VLOOKUP($A1712, TblNames[], COLUMN(TblNames[First Name]), FALSE)</f>
        <v xml:space="preserve">  Jose Guadalupe P Sr</v>
      </c>
      <c r="C1712" s="29" cm="1">
        <f t="array" ref="C1712">VLOOKUP($A1712, TblMedical[], COLUMN(TblMedical[HBA1C]), FALSE)</f>
        <v>8.93</v>
      </c>
      <c r="D1712" s="34" cm="1">
        <f t="array" ref="D1712">VLOOKUP($A1712, TblHospital[], COLUMN(TblHospital[Charges]), FALSE)</f>
        <v>5377.46</v>
      </c>
      <c r="E1712" s="40" cm="1">
        <f t="array" ref="E1712">VLOOKUP($A1712, TblHospital[], COLUMN(TblHospital[Age]), FALSE)</f>
        <v>37</v>
      </c>
      <c r="F1712" s="29" cm="1">
        <f t="array" ref="F1712">VLOOKUP($A1712, TblMedical[], COLUMN(TblMedical[BMI]), FALSE)</f>
        <v>33.82</v>
      </c>
      <c r="G1712" s="29" t="str" cm="1">
        <f t="array" ref="G1712">VLOOKUP($A1712, TblMedical[], COLUMN(TblMedical[Heart Issues]), FALSE)</f>
        <v>Yes</v>
      </c>
      <c r="H1712" s="29" t="str" cm="1">
        <f t="array" ref="H1712">VLOOKUP($A1712, TblMedical[], COLUMN(TblMedical[Any Transplants]), FALSE)</f>
        <v>No</v>
      </c>
      <c r="I1712" s="29" t="str" cm="1">
        <f t="array" ref="I1712">VLOOKUP($A1712, TblMedical[], COLUMN(TblMedical[Cancer history]), FALSE)</f>
        <v>No</v>
      </c>
      <c r="J1712" s="29">
        <f>VLOOKUP($A1712, TblMedical[], 9, FALSE)</f>
        <v>1</v>
      </c>
      <c r="K1712" s="29" t="str" cm="1">
        <f t="array" ref="K1712">VLOOKUP($A1712, TblMedical[], COLUMN(TblMedical[Smoker]), FALSE)</f>
        <v>No</v>
      </c>
      <c r="L1712" s="29" t="str" cm="1">
        <f t="array" ref="L1712">VLOOKUP($A1712, TblMedical[], COLUMN(TblMedical[Weight Status]), FALSE)</f>
        <v>Obesity</v>
      </c>
      <c r="M1712" s="29" t="str" cm="1">
        <f t="array" ref="M1712">VLOOKUP($A1712, TblMedical[], COLUMN(TblMedical[Diabetes Status]), FALSE)</f>
        <v>Diabetes</v>
      </c>
      <c r="N1712" s="30" cm="1">
        <f t="array" ref="N1712">VLOOKUP($A1712, TblHospital[], COLUMN(TblHospital[DateofBirth]), FALSE)</f>
        <v>31615</v>
      </c>
      <c r="O1712" s="35" t="str" cm="1">
        <f t="array" ref="O1712">VLOOKUP($A1712, TblHospital[], COLUMN(TblHospital[Hospital tier]), FALSE)</f>
        <v>tier - 2</v>
      </c>
      <c r="P1712" s="35" t="str" cm="1">
        <f t="array" ref="P1712">VLOOKUP($A1712, TblHospital[], COLUMN(TblHospital[City tier]), FALSE)</f>
        <v>tier - 3</v>
      </c>
      <c r="Q1712" s="35" t="str" cm="1">
        <f t="array" ref="Q1712">VLOOKUP($A1712, TblHospital[],COLUMN(TblHospital[State ID]), FALSE)</f>
        <v>R1012</v>
      </c>
      <c r="R1712" s="31"/>
      <c r="S1712" s="31"/>
      <c r="T1712" s="31"/>
    </row>
    <row r="1713" spans="1:20" x14ac:dyDescent="0.25">
      <c r="A1713" s="39" t="str">
        <f>TblNames[[#This Row],[Customer ID]]</f>
        <v>Id1712</v>
      </c>
      <c r="B1713" s="29" t="str" cm="1">
        <f t="array" ref="B1713">VLOOKUP($A1713, TblNames[], COLUMN(TblNames[First Name]), FALSE)</f>
        <v>Cynthia</v>
      </c>
      <c r="C1713" s="29" cm="1">
        <f t="array" ref="C1713">VLOOKUP($A1713, TblMedical[], COLUMN(TblMedical[HBA1C]), FALSE)</f>
        <v>4.3499999999999996</v>
      </c>
      <c r="D1713" s="34" cm="1">
        <f t="array" ref="D1713">VLOOKUP($A1713, TblHospital[], COLUMN(TblHospital[Charges]), FALSE)</f>
        <v>5375.04</v>
      </c>
      <c r="E1713" s="40" cm="1">
        <f t="array" ref="E1713">VLOOKUP($A1713, TblHospital[], COLUMN(TblHospital[Age]), FALSE)</f>
        <v>33</v>
      </c>
      <c r="F1713" s="29" cm="1">
        <f t="array" ref="F1713">VLOOKUP($A1713, TblMedical[], COLUMN(TblMedical[BMI]), FALSE)</f>
        <v>32.9</v>
      </c>
      <c r="G1713" s="29" t="str" cm="1">
        <f t="array" ref="G1713">VLOOKUP($A1713, TblMedical[], COLUMN(TblMedical[Heart Issues]), FALSE)</f>
        <v>No</v>
      </c>
      <c r="H1713" s="29" t="str" cm="1">
        <f t="array" ref="H1713">VLOOKUP($A1713, TblMedical[], COLUMN(TblMedical[Any Transplants]), FALSE)</f>
        <v>No</v>
      </c>
      <c r="I1713" s="29" t="str" cm="1">
        <f t="array" ref="I1713">VLOOKUP($A1713, TblMedical[], COLUMN(TblMedical[Cancer history]), FALSE)</f>
        <v>No</v>
      </c>
      <c r="J1713" s="29">
        <f>VLOOKUP($A1713, TblMedical[], 9, FALSE)</f>
        <v>0</v>
      </c>
      <c r="K1713" s="29" t="str" cm="1">
        <f t="array" ref="K1713">VLOOKUP($A1713, TblMedical[], COLUMN(TblMedical[Smoker]), FALSE)</f>
        <v>No</v>
      </c>
      <c r="L1713" s="29" t="str" cm="1">
        <f t="array" ref="L1713">VLOOKUP($A1713, TblMedical[], COLUMN(TblMedical[Weight Status]), FALSE)</f>
        <v>Obesity</v>
      </c>
      <c r="M1713" s="29" t="str" cm="1">
        <f t="array" ref="M1713">VLOOKUP($A1713, TblMedical[], COLUMN(TblMedical[Diabetes Status]), FALSE)</f>
        <v>Normal</v>
      </c>
      <c r="N1713" s="30" cm="1">
        <f t="array" ref="N1713">VLOOKUP($A1713, TblHospital[], COLUMN(TblHospital[DateofBirth]), FALSE)</f>
        <v>32830</v>
      </c>
      <c r="O1713" s="35" t="str" cm="1">
        <f t="array" ref="O1713">VLOOKUP($A1713, TblHospital[], COLUMN(TblHospital[Hospital tier]), FALSE)</f>
        <v>tier - 2</v>
      </c>
      <c r="P1713" s="35" t="str" cm="1">
        <f t="array" ref="P1713">VLOOKUP($A1713, TblHospital[], COLUMN(TblHospital[City tier]), FALSE)</f>
        <v>tier - 1</v>
      </c>
      <c r="Q1713" s="35" t="str" cm="1">
        <f t="array" ref="Q1713">VLOOKUP($A1713, TblHospital[],COLUMN(TblHospital[State ID]), FALSE)</f>
        <v>R1011</v>
      </c>
      <c r="R1713" s="31"/>
      <c r="S1713" s="31"/>
      <c r="T1713" s="31"/>
    </row>
    <row r="1714" spans="1:20" x14ac:dyDescent="0.25">
      <c r="A1714" s="39" t="str">
        <f>TblNames[[#This Row],[Customer ID]]</f>
        <v>Id1713</v>
      </c>
      <c r="B1714" s="29" t="str" cm="1">
        <f t="array" ref="B1714">VLOOKUP($A1714, TblNames[], COLUMN(TblNames[First Name]), FALSE)</f>
        <v>Tyler</v>
      </c>
      <c r="C1714" s="29" cm="1">
        <f t="array" ref="C1714">VLOOKUP($A1714, TblMedical[], COLUMN(TblMedical[HBA1C]), FALSE)</f>
        <v>9.5399999999999991</v>
      </c>
      <c r="D1714" s="34" cm="1">
        <f t="array" ref="D1714">VLOOKUP($A1714, TblHospital[], COLUMN(TblHospital[Charges]), FALSE)</f>
        <v>5373.36</v>
      </c>
      <c r="E1714" s="40" cm="1">
        <f t="array" ref="E1714">VLOOKUP($A1714, TblHospital[], COLUMN(TblHospital[Age]), FALSE)</f>
        <v>37</v>
      </c>
      <c r="F1714" s="29" cm="1">
        <f t="array" ref="F1714">VLOOKUP($A1714, TblMedical[], COLUMN(TblMedical[BMI]), FALSE)</f>
        <v>30.875</v>
      </c>
      <c r="G1714" s="29" t="str" cm="1">
        <f t="array" ref="G1714">VLOOKUP($A1714, TblMedical[], COLUMN(TblMedical[Heart Issues]), FALSE)</f>
        <v>Yes</v>
      </c>
      <c r="H1714" s="29" t="str" cm="1">
        <f t="array" ref="H1714">VLOOKUP($A1714, TblMedical[], COLUMN(TblMedical[Any Transplants]), FALSE)</f>
        <v>No</v>
      </c>
      <c r="I1714" s="29" t="str" cm="1">
        <f t="array" ref="I1714">VLOOKUP($A1714, TblMedical[], COLUMN(TblMedical[Cancer history]), FALSE)</f>
        <v>No</v>
      </c>
      <c r="J1714" s="29">
        <f>VLOOKUP($A1714, TblMedical[], 9, FALSE)</f>
        <v>1</v>
      </c>
      <c r="K1714" s="29" t="str" cm="1">
        <f t="array" ref="K1714">VLOOKUP($A1714, TblMedical[], COLUMN(TblMedical[Smoker]), FALSE)</f>
        <v>No</v>
      </c>
      <c r="L1714" s="29" t="str" cm="1">
        <f t="array" ref="L1714">VLOOKUP($A1714, TblMedical[], COLUMN(TblMedical[Weight Status]), FALSE)</f>
        <v>Obesity</v>
      </c>
      <c r="M1714" s="29" t="str" cm="1">
        <f t="array" ref="M1714">VLOOKUP($A1714, TblMedical[], COLUMN(TblMedical[Diabetes Status]), FALSE)</f>
        <v>Diabetes</v>
      </c>
      <c r="N1714" s="30" cm="1">
        <f t="array" ref="N1714">VLOOKUP($A1714, TblHospital[], COLUMN(TblHospital[DateofBirth]), FALSE)</f>
        <v>31564</v>
      </c>
      <c r="O1714" s="35" t="str" cm="1">
        <f t="array" ref="O1714">VLOOKUP($A1714, TblHospital[], COLUMN(TblHospital[Hospital tier]), FALSE)</f>
        <v>tier - 2</v>
      </c>
      <c r="P1714" s="35" t="str" cm="1">
        <f t="array" ref="P1714">VLOOKUP($A1714, TblHospital[], COLUMN(TblHospital[City tier]), FALSE)</f>
        <v>tier - 2</v>
      </c>
      <c r="Q1714" s="35" t="str" cm="1">
        <f t="array" ref="Q1714">VLOOKUP($A1714, TblHospital[],COLUMN(TblHospital[State ID]), FALSE)</f>
        <v>R1012</v>
      </c>
      <c r="R1714" s="31"/>
      <c r="S1714" s="31"/>
      <c r="T1714" s="31"/>
    </row>
    <row r="1715" spans="1:20" x14ac:dyDescent="0.25">
      <c r="A1715" s="39" t="str">
        <f>TblNames[[#This Row],[Customer ID]]</f>
        <v>Id1714</v>
      </c>
      <c r="B1715" s="29" t="str" cm="1">
        <f t="array" ref="B1715">VLOOKUP($A1715, TblNames[], COLUMN(TblNames[First Name]), FALSE)</f>
        <v>Holly J</v>
      </c>
      <c r="C1715" s="29" cm="1">
        <f t="array" ref="C1715">VLOOKUP($A1715, TblMedical[], COLUMN(TblMedical[HBA1C]), FALSE)</f>
        <v>5.91</v>
      </c>
      <c r="D1715" s="34" cm="1">
        <f t="array" ref="D1715">VLOOKUP($A1715, TblHospital[], COLUMN(TblHospital[Charges]), FALSE)</f>
        <v>5364.66</v>
      </c>
      <c r="E1715" s="40" cm="1">
        <f t="array" ref="E1715">VLOOKUP($A1715, TblHospital[], COLUMN(TblHospital[Age]), FALSE)</f>
        <v>28</v>
      </c>
      <c r="F1715" s="29" cm="1">
        <f t="array" ref="F1715">VLOOKUP($A1715, TblMedical[], COLUMN(TblMedical[BMI]), FALSE)</f>
        <v>32.64</v>
      </c>
      <c r="G1715" s="29" t="str" cm="1">
        <f t="array" ref="G1715">VLOOKUP($A1715, TblMedical[], COLUMN(TblMedical[Heart Issues]), FALSE)</f>
        <v>No</v>
      </c>
      <c r="H1715" s="29" t="str" cm="1">
        <f t="array" ref="H1715">VLOOKUP($A1715, TblMedical[], COLUMN(TblMedical[Any Transplants]), FALSE)</f>
        <v>No</v>
      </c>
      <c r="I1715" s="29" t="str" cm="1">
        <f t="array" ref="I1715">VLOOKUP($A1715, TblMedical[], COLUMN(TblMedical[Cancer history]), FALSE)</f>
        <v>No</v>
      </c>
      <c r="J1715" s="29">
        <f>VLOOKUP($A1715, TblMedical[], 9, FALSE)</f>
        <v>0</v>
      </c>
      <c r="K1715" s="29" t="str" cm="1">
        <f t="array" ref="K1715">VLOOKUP($A1715, TblMedical[], COLUMN(TblMedical[Smoker]), FALSE)</f>
        <v>No</v>
      </c>
      <c r="L1715" s="29" t="str" cm="1">
        <f t="array" ref="L1715">VLOOKUP($A1715, TblMedical[], COLUMN(TblMedical[Weight Status]), FALSE)</f>
        <v>Obesity</v>
      </c>
      <c r="M1715" s="29" t="str" cm="1">
        <f t="array" ref="M1715">VLOOKUP($A1715, TblMedical[], COLUMN(TblMedical[Diabetes Status]), FALSE)</f>
        <v>Normal</v>
      </c>
      <c r="N1715" s="30" cm="1">
        <f t="array" ref="N1715">VLOOKUP($A1715, TblHospital[], COLUMN(TblHospital[DateofBirth]), FALSE)</f>
        <v>34675</v>
      </c>
      <c r="O1715" s="35" t="str" cm="1">
        <f t="array" ref="O1715">VLOOKUP($A1715, TblHospital[], COLUMN(TblHospital[Hospital tier]), FALSE)</f>
        <v>tier - 2</v>
      </c>
      <c r="P1715" s="35" t="str" cm="1">
        <f t="array" ref="P1715">VLOOKUP($A1715, TblHospital[], COLUMN(TblHospital[City tier]), FALSE)</f>
        <v>tier - 1</v>
      </c>
      <c r="Q1715" s="35" t="str" cm="1">
        <f t="array" ref="Q1715">VLOOKUP($A1715, TblHospital[],COLUMN(TblHospital[State ID]), FALSE)</f>
        <v>R1011</v>
      </c>
      <c r="R1715" s="31"/>
      <c r="S1715" s="31"/>
      <c r="T1715" s="31"/>
    </row>
    <row r="1716" spans="1:20" x14ac:dyDescent="0.25">
      <c r="A1716" s="39" t="str">
        <f>TblNames[[#This Row],[Customer ID]]</f>
        <v>Id1715</v>
      </c>
      <c r="B1716" s="29" t="str" cm="1">
        <f t="array" ref="B1716">VLOOKUP($A1716, TblNames[], COLUMN(TblNames[First Name]), FALSE)</f>
        <v>Kristen</v>
      </c>
      <c r="C1716" s="29" cm="1">
        <f t="array" ref="C1716">VLOOKUP($A1716, TblMedical[], COLUMN(TblMedical[HBA1C]), FALSE)</f>
        <v>5.0999999999999996</v>
      </c>
      <c r="D1716" s="34" cm="1">
        <f t="array" ref="D1716">VLOOKUP($A1716, TblHospital[], COLUMN(TblHospital[Charges]), FALSE)</f>
        <v>5354.07</v>
      </c>
      <c r="E1716" s="40" cm="1">
        <f t="array" ref="E1716">VLOOKUP($A1716, TblHospital[], COLUMN(TblHospital[Age]), FALSE)</f>
        <v>33</v>
      </c>
      <c r="F1716" s="29" cm="1">
        <f t="array" ref="F1716">VLOOKUP($A1716, TblMedical[], COLUMN(TblMedical[BMI]), FALSE)</f>
        <v>22.135000000000002</v>
      </c>
      <c r="G1716" s="29" t="str" cm="1">
        <f t="array" ref="G1716">VLOOKUP($A1716, TblMedical[], COLUMN(TblMedical[Heart Issues]), FALSE)</f>
        <v>No</v>
      </c>
      <c r="H1716" s="29" t="str" cm="1">
        <f t="array" ref="H1716">VLOOKUP($A1716, TblMedical[], COLUMN(TblMedical[Any Transplants]), FALSE)</f>
        <v>No</v>
      </c>
      <c r="I1716" s="29" t="str" cm="1">
        <f t="array" ref="I1716">VLOOKUP($A1716, TblMedical[], COLUMN(TblMedical[Cancer history]), FALSE)</f>
        <v>No</v>
      </c>
      <c r="J1716" s="29">
        <f>VLOOKUP($A1716, TblMedical[], 9, FALSE)</f>
        <v>0</v>
      </c>
      <c r="K1716" s="29" t="str" cm="1">
        <f t="array" ref="K1716">VLOOKUP($A1716, TblMedical[], COLUMN(TblMedical[Smoker]), FALSE)</f>
        <v>No</v>
      </c>
      <c r="L1716" s="29" t="str" cm="1">
        <f t="array" ref="L1716">VLOOKUP($A1716, TblMedical[], COLUMN(TblMedical[Weight Status]), FALSE)</f>
        <v>Normal Weight</v>
      </c>
      <c r="M1716" s="29" t="str" cm="1">
        <f t="array" ref="M1716">VLOOKUP($A1716, TblMedical[], COLUMN(TblMedical[Diabetes Status]), FALSE)</f>
        <v>Normal</v>
      </c>
      <c r="N1716" s="30" cm="1">
        <f t="array" ref="N1716">VLOOKUP($A1716, TblHospital[], COLUMN(TblHospital[DateofBirth]), FALSE)</f>
        <v>32819</v>
      </c>
      <c r="O1716" s="35" t="str" cm="1">
        <f t="array" ref="O1716">VLOOKUP($A1716, TblHospital[], COLUMN(TblHospital[Hospital tier]), FALSE)</f>
        <v>tier - 2</v>
      </c>
      <c r="P1716" s="35" t="str" cm="1">
        <f t="array" ref="P1716">VLOOKUP($A1716, TblHospital[], COLUMN(TblHospital[City tier]), FALSE)</f>
        <v>tier - 3</v>
      </c>
      <c r="Q1716" s="35" t="str" cm="1">
        <f t="array" ref="Q1716">VLOOKUP($A1716, TblHospital[],COLUMN(TblHospital[State ID]), FALSE)</f>
        <v>R1024</v>
      </c>
      <c r="R1716" s="31"/>
      <c r="S1716" s="31"/>
      <c r="T1716" s="31"/>
    </row>
    <row r="1717" spans="1:20" x14ac:dyDescent="0.25">
      <c r="A1717" s="39" t="str">
        <f>TblNames[[#This Row],[Customer ID]]</f>
        <v>Id1716</v>
      </c>
      <c r="B1717" s="29" t="str" cm="1">
        <f t="array" ref="B1717">VLOOKUP($A1717, TblNames[], COLUMN(TblNames[First Name]), FALSE)</f>
        <v>Thomas</v>
      </c>
      <c r="C1717" s="29" cm="1">
        <f t="array" ref="C1717">VLOOKUP($A1717, TblMedical[], COLUMN(TblMedical[HBA1C]), FALSE)</f>
        <v>5.08</v>
      </c>
      <c r="D1717" s="34" cm="1">
        <f t="array" ref="D1717">VLOOKUP($A1717, TblHospital[], COLUMN(TblHospital[Charges]), FALSE)</f>
        <v>5344.81</v>
      </c>
      <c r="E1717" s="40" cm="1">
        <f t="array" ref="E1717">VLOOKUP($A1717, TblHospital[], COLUMN(TblHospital[Age]), FALSE)</f>
        <v>50</v>
      </c>
      <c r="F1717" s="29" cm="1">
        <f t="array" ref="F1717">VLOOKUP($A1717, TblMedical[], COLUMN(TblMedical[BMI]), FALSE)</f>
        <v>16.53</v>
      </c>
      <c r="G1717" s="29" t="str" cm="1">
        <f t="array" ref="G1717">VLOOKUP($A1717, TblMedical[], COLUMN(TblMedical[Heart Issues]), FALSE)</f>
        <v>No</v>
      </c>
      <c r="H1717" s="29" t="str" cm="1">
        <f t="array" ref="H1717">VLOOKUP($A1717, TblMedical[], COLUMN(TblMedical[Any Transplants]), FALSE)</f>
        <v>No</v>
      </c>
      <c r="I1717" s="29" t="str" cm="1">
        <f t="array" ref="I1717">VLOOKUP($A1717, TblMedical[], COLUMN(TblMedical[Cancer history]), FALSE)</f>
        <v>No</v>
      </c>
      <c r="J1717" s="29">
        <f>VLOOKUP($A1717, TblMedical[], 9, FALSE)</f>
        <v>2</v>
      </c>
      <c r="K1717" s="29" t="str" cm="1">
        <f t="array" ref="K1717">VLOOKUP($A1717, TblMedical[], COLUMN(TblMedical[Smoker]), FALSE)</f>
        <v>No</v>
      </c>
      <c r="L1717" s="29" t="str" cm="1">
        <f t="array" ref="L1717">VLOOKUP($A1717, TblMedical[], COLUMN(TblMedical[Weight Status]), FALSE)</f>
        <v>Underweight</v>
      </c>
      <c r="M1717" s="29" t="str" cm="1">
        <f t="array" ref="M1717">VLOOKUP($A1717, TblMedical[], COLUMN(TblMedical[Diabetes Status]), FALSE)</f>
        <v>Normal</v>
      </c>
      <c r="N1717" s="30" cm="1">
        <f t="array" ref="N1717">VLOOKUP($A1717, TblHospital[], COLUMN(TblHospital[DateofBirth]), FALSE)</f>
        <v>26648</v>
      </c>
      <c r="O1717" s="35" t="str" cm="1">
        <f t="array" ref="O1717">VLOOKUP($A1717, TblHospital[], COLUMN(TblHospital[Hospital tier]), FALSE)</f>
        <v>tier - 2</v>
      </c>
      <c r="P1717" s="35" t="str" cm="1">
        <f t="array" ref="P1717">VLOOKUP($A1717, TblHospital[], COLUMN(TblHospital[City tier]), FALSE)</f>
        <v>tier - 3</v>
      </c>
      <c r="Q1717" s="35" t="str" cm="1">
        <f t="array" ref="Q1717">VLOOKUP($A1717, TblHospital[],COLUMN(TblHospital[State ID]), FALSE)</f>
        <v>R1013</v>
      </c>
      <c r="R1717" s="31"/>
      <c r="S1717" s="31"/>
      <c r="T1717" s="31"/>
    </row>
    <row r="1718" spans="1:20" x14ac:dyDescent="0.25">
      <c r="A1718" s="39" t="str">
        <f>TblNames[[#This Row],[Customer ID]]</f>
        <v>Id1717</v>
      </c>
      <c r="B1718" s="29" t="str" cm="1">
        <f t="array" ref="B1718">VLOOKUP($A1718, TblNames[], COLUMN(TblNames[First Name]), FALSE)</f>
        <v>Tricity M</v>
      </c>
      <c r="C1718" s="29" cm="1">
        <f t="array" ref="C1718">VLOOKUP($A1718, TblMedical[], COLUMN(TblMedical[HBA1C]), FALSE)</f>
        <v>4.75</v>
      </c>
      <c r="D1718" s="34" cm="1">
        <f t="array" ref="D1718">VLOOKUP($A1718, TblHospital[], COLUMN(TblHospital[Charges]), FALSE)</f>
        <v>5327.4</v>
      </c>
      <c r="E1718" s="40" cm="1">
        <f t="array" ref="E1718">VLOOKUP($A1718, TblHospital[], COLUMN(TblHospital[Age]), FALSE)</f>
        <v>31</v>
      </c>
      <c r="F1718" s="29" cm="1">
        <f t="array" ref="F1718">VLOOKUP($A1718, TblMedical[], COLUMN(TblMedical[BMI]), FALSE)</f>
        <v>32.774999999999999</v>
      </c>
      <c r="G1718" s="29" t="str" cm="1">
        <f t="array" ref="G1718">VLOOKUP($A1718, TblMedical[], COLUMN(TblMedical[Heart Issues]), FALSE)</f>
        <v>No</v>
      </c>
      <c r="H1718" s="29" t="str" cm="1">
        <f t="array" ref="H1718">VLOOKUP($A1718, TblMedical[], COLUMN(TblMedical[Any Transplants]), FALSE)</f>
        <v>No</v>
      </c>
      <c r="I1718" s="29" t="str" cm="1">
        <f t="array" ref="I1718">VLOOKUP($A1718, TblMedical[], COLUMN(TblMedical[Cancer history]), FALSE)</f>
        <v>No</v>
      </c>
      <c r="J1718" s="29">
        <f>VLOOKUP($A1718, TblMedical[], 9, FALSE)</f>
        <v>0</v>
      </c>
      <c r="K1718" s="29" t="str" cm="1">
        <f t="array" ref="K1718">VLOOKUP($A1718, TblMedical[], COLUMN(TblMedical[Smoker]), FALSE)</f>
        <v>No</v>
      </c>
      <c r="L1718" s="29" t="str" cm="1">
        <f t="array" ref="L1718">VLOOKUP($A1718, TblMedical[], COLUMN(TblMedical[Weight Status]), FALSE)</f>
        <v>Obesity</v>
      </c>
      <c r="M1718" s="29" t="str" cm="1">
        <f t="array" ref="M1718">VLOOKUP($A1718, TblMedical[], COLUMN(TblMedical[Diabetes Status]), FALSE)</f>
        <v>Normal</v>
      </c>
      <c r="N1718" s="30" cm="1">
        <f t="array" ref="N1718">VLOOKUP($A1718, TblHospital[], COLUMN(TblHospital[DateofBirth]), FALSE)</f>
        <v>33478</v>
      </c>
      <c r="O1718" s="35" t="str" cm="1">
        <f t="array" ref="O1718">VLOOKUP($A1718, TblHospital[], COLUMN(TblHospital[Hospital tier]), FALSE)</f>
        <v>tier - 2</v>
      </c>
      <c r="P1718" s="35" t="str" cm="1">
        <f t="array" ref="P1718">VLOOKUP($A1718, TblHospital[], COLUMN(TblHospital[City tier]), FALSE)</f>
        <v>tier - 1</v>
      </c>
      <c r="Q1718" s="35" t="str" cm="1">
        <f t="array" ref="Q1718">VLOOKUP($A1718, TblHospital[],COLUMN(TblHospital[State ID]), FALSE)</f>
        <v>R1012</v>
      </c>
      <c r="R1718" s="31"/>
      <c r="S1718" s="31"/>
      <c r="T1718" s="31"/>
    </row>
    <row r="1719" spans="1:20" x14ac:dyDescent="0.25">
      <c r="A1719" s="39" t="str">
        <f>TblNames[[#This Row],[Customer ID]]</f>
        <v>Id1718</v>
      </c>
      <c r="B1719" s="29" t="str" cm="1">
        <f t="array" ref="B1719">VLOOKUP($A1719, TblNames[], COLUMN(TblNames[First Name]), FALSE)</f>
        <v>Sarah A</v>
      </c>
      <c r="C1719" s="29" cm="1">
        <f t="array" ref="C1719">VLOOKUP($A1719, TblMedical[], COLUMN(TblMedical[HBA1C]), FALSE)</f>
        <v>6.05</v>
      </c>
      <c r="D1719" s="34" cm="1">
        <f t="array" ref="D1719">VLOOKUP($A1719, TblHospital[], COLUMN(TblHospital[Charges]), FALSE)</f>
        <v>5325.65</v>
      </c>
      <c r="E1719" s="40" cm="1">
        <f t="array" ref="E1719">VLOOKUP($A1719, TblHospital[], COLUMN(TblHospital[Age]), FALSE)</f>
        <v>31</v>
      </c>
      <c r="F1719" s="29" cm="1">
        <f t="array" ref="F1719">VLOOKUP($A1719, TblMedical[], COLUMN(TblMedical[BMI]), FALSE)</f>
        <v>30.9</v>
      </c>
      <c r="G1719" s="29" t="str" cm="1">
        <f t="array" ref="G1719">VLOOKUP($A1719, TblMedical[], COLUMN(TblMedical[Heart Issues]), FALSE)</f>
        <v>No</v>
      </c>
      <c r="H1719" s="29" t="str" cm="1">
        <f t="array" ref="H1719">VLOOKUP($A1719, TblMedical[], COLUMN(TblMedical[Any Transplants]), FALSE)</f>
        <v>No</v>
      </c>
      <c r="I1719" s="29" t="str" cm="1">
        <f t="array" ref="I1719">VLOOKUP($A1719, TblMedical[], COLUMN(TblMedical[Cancer history]), FALSE)</f>
        <v>No</v>
      </c>
      <c r="J1719" s="29">
        <f>VLOOKUP($A1719, TblMedical[], 9, FALSE)</f>
        <v>1</v>
      </c>
      <c r="K1719" s="29" t="str" cm="1">
        <f t="array" ref="K1719">VLOOKUP($A1719, TblMedical[], COLUMN(TblMedical[Smoker]), FALSE)</f>
        <v>No</v>
      </c>
      <c r="L1719" s="29" t="str" cm="1">
        <f t="array" ref="L1719">VLOOKUP($A1719, TblMedical[], COLUMN(TblMedical[Weight Status]), FALSE)</f>
        <v>Obesity</v>
      </c>
      <c r="M1719" s="29" t="str" cm="1">
        <f t="array" ref="M1719">VLOOKUP($A1719, TblMedical[], COLUMN(TblMedical[Diabetes Status]), FALSE)</f>
        <v>Prediabetes</v>
      </c>
      <c r="N1719" s="30" cm="1">
        <f t="array" ref="N1719">VLOOKUP($A1719, TblHospital[], COLUMN(TblHospital[DateofBirth]), FALSE)</f>
        <v>33773</v>
      </c>
      <c r="O1719" s="35" t="str" cm="1">
        <f t="array" ref="O1719">VLOOKUP($A1719, TblHospital[], COLUMN(TblHospital[Hospital tier]), FALSE)</f>
        <v>tier - 2</v>
      </c>
      <c r="P1719" s="35" t="str" cm="1">
        <f t="array" ref="P1719">VLOOKUP($A1719, TblHospital[], COLUMN(TblHospital[City tier]), FALSE)</f>
        <v>tier - 1</v>
      </c>
      <c r="Q1719" s="35" t="str" cm="1">
        <f t="array" ref="Q1719">VLOOKUP($A1719, TblHospital[],COLUMN(TblHospital[State ID]), FALSE)</f>
        <v>R1011</v>
      </c>
      <c r="R1719" s="31"/>
      <c r="S1719" s="31"/>
      <c r="T1719" s="31"/>
    </row>
    <row r="1720" spans="1:20" x14ac:dyDescent="0.25">
      <c r="A1720" s="39" t="str">
        <f>TblNames[[#This Row],[Customer ID]]</f>
        <v>Id1719</v>
      </c>
      <c r="B1720" s="29" t="str" cm="1">
        <f t="array" ref="B1720">VLOOKUP($A1720, TblNames[], COLUMN(TblNames[First Name]), FALSE)</f>
        <v>Lisa M</v>
      </c>
      <c r="C1720" s="29" cm="1">
        <f t="array" ref="C1720">VLOOKUP($A1720, TblMedical[], COLUMN(TblMedical[HBA1C]), FALSE)</f>
        <v>11.56</v>
      </c>
      <c r="D1720" s="34" cm="1">
        <f t="array" ref="D1720">VLOOKUP($A1720, TblHospital[], COLUMN(TblHospital[Charges]), FALSE)</f>
        <v>5322.24</v>
      </c>
      <c r="E1720" s="40" cm="1">
        <f t="array" ref="E1720">VLOOKUP($A1720, TblHospital[], COLUMN(TblHospital[Age]), FALSE)</f>
        <v>48</v>
      </c>
      <c r="F1720" s="29" cm="1">
        <f t="array" ref="F1720">VLOOKUP($A1720, TblMedical[], COLUMN(TblMedical[BMI]), FALSE)</f>
        <v>15.58</v>
      </c>
      <c r="G1720" s="29" t="str" cm="1">
        <f t="array" ref="G1720">VLOOKUP($A1720, TblMedical[], COLUMN(TblMedical[Heart Issues]), FALSE)</f>
        <v>No</v>
      </c>
      <c r="H1720" s="29" t="str" cm="1">
        <f t="array" ref="H1720">VLOOKUP($A1720, TblMedical[], COLUMN(TblMedical[Any Transplants]), FALSE)</f>
        <v>No</v>
      </c>
      <c r="I1720" s="29" t="str" cm="1">
        <f t="array" ref="I1720">VLOOKUP($A1720, TblMedical[], COLUMN(TblMedical[Cancer history]), FALSE)</f>
        <v>No</v>
      </c>
      <c r="J1720" s="29">
        <f>VLOOKUP($A1720, TblMedical[], 9, FALSE)</f>
        <v>0</v>
      </c>
      <c r="K1720" s="29" t="str" cm="1">
        <f t="array" ref="K1720">VLOOKUP($A1720, TblMedical[], COLUMN(TblMedical[Smoker]), FALSE)</f>
        <v>No</v>
      </c>
      <c r="L1720" s="29" t="str" cm="1">
        <f t="array" ref="L1720">VLOOKUP($A1720, TblMedical[], COLUMN(TblMedical[Weight Status]), FALSE)</f>
        <v>Underweight</v>
      </c>
      <c r="M1720" s="29" t="str" cm="1">
        <f t="array" ref="M1720">VLOOKUP($A1720, TblMedical[], COLUMN(TblMedical[Diabetes Status]), FALSE)</f>
        <v>Diabetes</v>
      </c>
      <c r="N1720" s="30" cm="1">
        <f t="array" ref="N1720">VLOOKUP($A1720, TblHospital[], COLUMN(TblHospital[DateofBirth]), FALSE)</f>
        <v>27274</v>
      </c>
      <c r="O1720" s="35" t="str" cm="1">
        <f t="array" ref="O1720">VLOOKUP($A1720, TblHospital[], COLUMN(TblHospital[Hospital tier]), FALSE)</f>
        <v>tier - 2</v>
      </c>
      <c r="P1720" s="35" t="str" cm="1">
        <f t="array" ref="P1720">VLOOKUP($A1720, TblHospital[], COLUMN(TblHospital[City tier]), FALSE)</f>
        <v>tier - 1</v>
      </c>
      <c r="Q1720" s="35" t="str" cm="1">
        <f t="array" ref="Q1720">VLOOKUP($A1720, TblHospital[],COLUMN(TblHospital[State ID]), FALSE)</f>
        <v>R1012</v>
      </c>
      <c r="R1720" s="31"/>
      <c r="S1720" s="31"/>
      <c r="T1720" s="31"/>
    </row>
    <row r="1721" spans="1:20" x14ac:dyDescent="0.25">
      <c r="A1721" s="39" t="str">
        <f>TblNames[[#This Row],[Customer ID]]</f>
        <v>Id1720</v>
      </c>
      <c r="B1721" s="29" t="str" cm="1">
        <f t="array" ref="B1721">VLOOKUP($A1721, TblNames[], COLUMN(TblNames[First Name]), FALSE)</f>
        <v>Tracy A</v>
      </c>
      <c r="C1721" s="29" cm="1">
        <f t="array" ref="C1721">VLOOKUP($A1721, TblMedical[], COLUMN(TblMedical[HBA1C]), FALSE)</f>
        <v>5.76</v>
      </c>
      <c r="D1721" s="34" cm="1">
        <f t="array" ref="D1721">VLOOKUP($A1721, TblHospital[], COLUMN(TblHospital[Charges]), FALSE)</f>
        <v>5312.17</v>
      </c>
      <c r="E1721" s="40" cm="1">
        <f t="array" ref="E1721">VLOOKUP($A1721, TblHospital[], COLUMN(TblHospital[Age]), FALSE)</f>
        <v>28</v>
      </c>
      <c r="F1721" s="29" cm="1">
        <f t="array" ref="F1721">VLOOKUP($A1721, TblMedical[], COLUMN(TblMedical[BMI]), FALSE)</f>
        <v>26.315000000000001</v>
      </c>
      <c r="G1721" s="29" t="str" cm="1">
        <f t="array" ref="G1721">VLOOKUP($A1721, TblMedical[], COLUMN(TblMedical[Heart Issues]), FALSE)</f>
        <v>No</v>
      </c>
      <c r="H1721" s="29" t="str" cm="1">
        <f t="array" ref="H1721">VLOOKUP($A1721, TblMedical[], COLUMN(TblMedical[Any Transplants]), FALSE)</f>
        <v>No</v>
      </c>
      <c r="I1721" s="29" t="str" cm="1">
        <f t="array" ref="I1721">VLOOKUP($A1721, TblMedical[], COLUMN(TblMedical[Cancer history]), FALSE)</f>
        <v>No</v>
      </c>
      <c r="J1721" s="29">
        <f>VLOOKUP($A1721, TblMedical[], 9, FALSE)</f>
        <v>0</v>
      </c>
      <c r="K1721" s="29" t="str" cm="1">
        <f t="array" ref="K1721">VLOOKUP($A1721, TblMedical[], COLUMN(TblMedical[Smoker]), FALSE)</f>
        <v>No</v>
      </c>
      <c r="L1721" s="29" t="str" cm="1">
        <f t="array" ref="L1721">VLOOKUP($A1721, TblMedical[], COLUMN(TblMedical[Weight Status]), FALSE)</f>
        <v>Overweight</v>
      </c>
      <c r="M1721" s="29" t="str" cm="1">
        <f t="array" ref="M1721">VLOOKUP($A1721, TblMedical[], COLUMN(TblMedical[Diabetes Status]), FALSE)</f>
        <v>Normal</v>
      </c>
      <c r="N1721" s="30" cm="1">
        <f t="array" ref="N1721">VLOOKUP($A1721, TblHospital[], COLUMN(TblHospital[DateofBirth]), FALSE)</f>
        <v>34651</v>
      </c>
      <c r="O1721" s="35" t="str" cm="1">
        <f t="array" ref="O1721">VLOOKUP($A1721, TblHospital[], COLUMN(TblHospital[Hospital tier]), FALSE)</f>
        <v>tier - 2</v>
      </c>
      <c r="P1721" s="35" t="str" cm="1">
        <f t="array" ref="P1721">VLOOKUP($A1721, TblHospital[], COLUMN(TblHospital[City tier]), FALSE)</f>
        <v>tier - 2</v>
      </c>
      <c r="Q1721" s="35" t="str" cm="1">
        <f t="array" ref="Q1721">VLOOKUP($A1721, TblHospital[],COLUMN(TblHospital[State ID]), FALSE)</f>
        <v>R1012</v>
      </c>
      <c r="R1721" s="31"/>
      <c r="S1721" s="31"/>
      <c r="T1721" s="31"/>
    </row>
    <row r="1722" spans="1:20" x14ac:dyDescent="0.25">
      <c r="A1722" s="39" t="str">
        <f>TblNames[[#This Row],[Customer ID]]</f>
        <v>Id1721</v>
      </c>
      <c r="B1722" s="29" t="str" cm="1">
        <f t="array" ref="B1722">VLOOKUP($A1722, TblNames[], COLUMN(TblNames[First Name]), FALSE)</f>
        <v>Patrick</v>
      </c>
      <c r="C1722" s="29" cm="1">
        <f t="array" ref="C1722">VLOOKUP($A1722, TblMedical[], COLUMN(TblMedical[HBA1C]), FALSE)</f>
        <v>5.65</v>
      </c>
      <c r="D1722" s="34" cm="1">
        <f t="array" ref="D1722">VLOOKUP($A1722, TblHospital[], COLUMN(TblHospital[Charges]), FALSE)</f>
        <v>5306.7</v>
      </c>
      <c r="E1722" s="40" cm="1">
        <f t="array" ref="E1722">VLOOKUP($A1722, TblHospital[], COLUMN(TblHospital[Age]), FALSE)</f>
        <v>22</v>
      </c>
      <c r="F1722" s="29" cm="1">
        <f t="array" ref="F1722">VLOOKUP($A1722, TblMedical[], COLUMN(TblMedical[BMI]), FALSE)</f>
        <v>35.61</v>
      </c>
      <c r="G1722" s="29" t="str" cm="1">
        <f t="array" ref="G1722">VLOOKUP($A1722, TblMedical[], COLUMN(TblMedical[Heart Issues]), FALSE)</f>
        <v>No</v>
      </c>
      <c r="H1722" s="29" t="str" cm="1">
        <f t="array" ref="H1722">VLOOKUP($A1722, TblMedical[], COLUMN(TblMedical[Any Transplants]), FALSE)</f>
        <v>yes</v>
      </c>
      <c r="I1722" s="29" t="str" cm="1">
        <f t="array" ref="I1722">VLOOKUP($A1722, TblMedical[], COLUMN(TblMedical[Cancer history]), FALSE)</f>
        <v>No</v>
      </c>
      <c r="J1722" s="29">
        <f>VLOOKUP($A1722, TblMedical[], 9, FALSE)</f>
        <v>1</v>
      </c>
      <c r="K1722" s="29" t="str" cm="1">
        <f t="array" ref="K1722">VLOOKUP($A1722, TblMedical[], COLUMN(TblMedical[Smoker]), FALSE)</f>
        <v>No</v>
      </c>
      <c r="L1722" s="29" t="str" cm="1">
        <f t="array" ref="L1722">VLOOKUP($A1722, TblMedical[], COLUMN(TblMedical[Weight Status]), FALSE)</f>
        <v>Obesity</v>
      </c>
      <c r="M1722" s="29" t="str" cm="1">
        <f t="array" ref="M1722">VLOOKUP($A1722, TblMedical[], COLUMN(TblMedical[Diabetes Status]), FALSE)</f>
        <v>Normal</v>
      </c>
      <c r="N1722" s="30" cm="1">
        <f t="array" ref="N1722">VLOOKUP($A1722, TblHospital[], COLUMN(TblHospital[DateofBirth]), FALSE)</f>
        <v>36778</v>
      </c>
      <c r="O1722" s="35" t="str" cm="1">
        <f t="array" ref="O1722">VLOOKUP($A1722, TblHospital[], COLUMN(TblHospital[Hospital tier]), FALSE)</f>
        <v>tier - 2</v>
      </c>
      <c r="P1722" s="35" t="str" cm="1">
        <f t="array" ref="P1722">VLOOKUP($A1722, TblHospital[], COLUMN(TblHospital[City tier]), FALSE)</f>
        <v>tier - 3</v>
      </c>
      <c r="Q1722" s="35" t="str" cm="1">
        <f t="array" ref="Q1722">VLOOKUP($A1722, TblHospital[],COLUMN(TblHospital[State ID]), FALSE)</f>
        <v>R1012</v>
      </c>
      <c r="R1722" s="31"/>
      <c r="S1722" s="31"/>
      <c r="T1722" s="31"/>
    </row>
    <row r="1723" spans="1:20" x14ac:dyDescent="0.25">
      <c r="A1723" s="39" t="str">
        <f>TblNames[[#This Row],[Customer ID]]</f>
        <v>Id1722</v>
      </c>
      <c r="B1723" s="29" t="str" cm="1">
        <f t="array" ref="B1723">VLOOKUP($A1723, TblNames[], COLUMN(TblNames[First Name]), FALSE)</f>
        <v>Trent</v>
      </c>
      <c r="C1723" s="29" cm="1">
        <f t="array" ref="C1723">VLOOKUP($A1723, TblMedical[], COLUMN(TblMedical[HBA1C]), FALSE)</f>
        <v>5.88</v>
      </c>
      <c r="D1723" s="34" cm="1">
        <f t="array" ref="D1723">VLOOKUP($A1723, TblHospital[], COLUMN(TblHospital[Charges]), FALSE)</f>
        <v>5293.67</v>
      </c>
      <c r="E1723" s="40" cm="1">
        <f t="array" ref="E1723">VLOOKUP($A1723, TblHospital[], COLUMN(TblHospital[Age]), FALSE)</f>
        <v>18</v>
      </c>
      <c r="F1723" s="29" cm="1">
        <f t="array" ref="F1723">VLOOKUP($A1723, TblMedical[], COLUMN(TblMedical[BMI]), FALSE)</f>
        <v>37.56</v>
      </c>
      <c r="G1723" s="29" t="str" cm="1">
        <f t="array" ref="G1723">VLOOKUP($A1723, TblMedical[], COLUMN(TblMedical[Heart Issues]), FALSE)</f>
        <v>No</v>
      </c>
      <c r="H1723" s="29" t="str" cm="1">
        <f t="array" ref="H1723">VLOOKUP($A1723, TblMedical[], COLUMN(TblMedical[Any Transplants]), FALSE)</f>
        <v>yes</v>
      </c>
      <c r="I1723" s="29" t="str" cm="1">
        <f t="array" ref="I1723">VLOOKUP($A1723, TblMedical[], COLUMN(TblMedical[Cancer history]), FALSE)</f>
        <v>No</v>
      </c>
      <c r="J1723" s="29">
        <f>VLOOKUP($A1723, TblMedical[], 9, FALSE)</f>
        <v>1</v>
      </c>
      <c r="K1723" s="29" t="str" cm="1">
        <f t="array" ref="K1723">VLOOKUP($A1723, TblMedical[], COLUMN(TblMedical[Smoker]), FALSE)</f>
        <v>No</v>
      </c>
      <c r="L1723" s="29" t="str" cm="1">
        <f t="array" ref="L1723">VLOOKUP($A1723, TblMedical[], COLUMN(TblMedical[Weight Status]), FALSE)</f>
        <v>Obesity</v>
      </c>
      <c r="M1723" s="29" t="str" cm="1">
        <f t="array" ref="M1723">VLOOKUP($A1723, TblMedical[], COLUMN(TblMedical[Diabetes Status]), FALSE)</f>
        <v>Normal</v>
      </c>
      <c r="N1723" s="30" cm="1">
        <f t="array" ref="N1723">VLOOKUP($A1723, TblHospital[], COLUMN(TblHospital[DateofBirth]), FALSE)</f>
        <v>38221</v>
      </c>
      <c r="O1723" s="35" t="str" cm="1">
        <f t="array" ref="O1723">VLOOKUP($A1723, TblHospital[], COLUMN(TblHospital[Hospital tier]), FALSE)</f>
        <v>tier - 2</v>
      </c>
      <c r="P1723" s="35" t="str" cm="1">
        <f t="array" ref="P1723">VLOOKUP($A1723, TblHospital[], COLUMN(TblHospital[City tier]), FALSE)</f>
        <v>tier - 2</v>
      </c>
      <c r="Q1723" s="35" t="str" cm="1">
        <f t="array" ref="Q1723">VLOOKUP($A1723, TblHospital[],COLUMN(TblHospital[State ID]), FALSE)</f>
        <v>R1022</v>
      </c>
      <c r="R1723" s="31"/>
      <c r="S1723" s="31"/>
      <c r="T1723" s="31"/>
    </row>
    <row r="1724" spans="1:20" x14ac:dyDescent="0.25">
      <c r="A1724" s="39" t="str">
        <f>TblNames[[#This Row],[Customer ID]]</f>
        <v>Id1723</v>
      </c>
      <c r="B1724" s="29" t="str" cm="1">
        <f t="array" ref="B1724">VLOOKUP($A1724, TblNames[], COLUMN(TblNames[First Name]), FALSE)</f>
        <v>Julie</v>
      </c>
      <c r="C1724" s="29" cm="1">
        <f t="array" ref="C1724">VLOOKUP($A1724, TblMedical[], COLUMN(TblMedical[HBA1C]), FALSE)</f>
        <v>9.6</v>
      </c>
      <c r="D1724" s="34" cm="1">
        <f t="array" ref="D1724">VLOOKUP($A1724, TblHospital[], COLUMN(TblHospital[Charges]), FALSE)</f>
        <v>5291.71</v>
      </c>
      <c r="E1724" s="40" cm="1">
        <f t="array" ref="E1724">VLOOKUP($A1724, TblHospital[], COLUMN(TblHospital[Age]), FALSE)</f>
        <v>48</v>
      </c>
      <c r="F1724" s="29" cm="1">
        <f t="array" ref="F1724">VLOOKUP($A1724, TblMedical[], COLUMN(TblMedical[BMI]), FALSE)</f>
        <v>15.49</v>
      </c>
      <c r="G1724" s="29" t="str" cm="1">
        <f t="array" ref="G1724">VLOOKUP($A1724, TblMedical[], COLUMN(TblMedical[Heart Issues]), FALSE)</f>
        <v>No</v>
      </c>
      <c r="H1724" s="29" t="str" cm="1">
        <f t="array" ref="H1724">VLOOKUP($A1724, TblMedical[], COLUMN(TblMedical[Any Transplants]), FALSE)</f>
        <v>No</v>
      </c>
      <c r="I1724" s="29" t="str" cm="1">
        <f t="array" ref="I1724">VLOOKUP($A1724, TblMedical[], COLUMN(TblMedical[Cancer history]), FALSE)</f>
        <v>No</v>
      </c>
      <c r="J1724" s="29">
        <f>VLOOKUP($A1724, TblMedical[], 9, FALSE)</f>
        <v>0</v>
      </c>
      <c r="K1724" s="29" t="str" cm="1">
        <f t="array" ref="K1724">VLOOKUP($A1724, TblMedical[], COLUMN(TblMedical[Smoker]), FALSE)</f>
        <v>No</v>
      </c>
      <c r="L1724" s="29" t="str" cm="1">
        <f t="array" ref="L1724">VLOOKUP($A1724, TblMedical[], COLUMN(TblMedical[Weight Status]), FALSE)</f>
        <v>Underweight</v>
      </c>
      <c r="M1724" s="29" t="str" cm="1">
        <f t="array" ref="M1724">VLOOKUP($A1724, TblMedical[], COLUMN(TblMedical[Diabetes Status]), FALSE)</f>
        <v>Diabetes</v>
      </c>
      <c r="N1724" s="30" cm="1">
        <f t="array" ref="N1724">VLOOKUP($A1724, TblHospital[], COLUMN(TblHospital[DateofBirth]), FALSE)</f>
        <v>27345</v>
      </c>
      <c r="O1724" s="35" t="str" cm="1">
        <f t="array" ref="O1724">VLOOKUP($A1724, TblHospital[], COLUMN(TblHospital[Hospital tier]), FALSE)</f>
        <v>tier - 2</v>
      </c>
      <c r="P1724" s="35" t="str" cm="1">
        <f t="array" ref="P1724">VLOOKUP($A1724, TblHospital[], COLUMN(TblHospital[City tier]), FALSE)</f>
        <v>tier - 2</v>
      </c>
      <c r="Q1724" s="35" t="str" cm="1">
        <f t="array" ref="Q1724">VLOOKUP($A1724, TblHospital[],COLUMN(TblHospital[State ID]), FALSE)</f>
        <v>R1012</v>
      </c>
      <c r="R1724" s="31"/>
      <c r="S1724" s="31"/>
      <c r="T1724" s="31"/>
    </row>
    <row r="1725" spans="1:20" x14ac:dyDescent="0.25">
      <c r="A1725" s="39" t="str">
        <f>TblNames[[#This Row],[Customer ID]]</f>
        <v>Id1724</v>
      </c>
      <c r="B1725" s="29" t="str" cm="1">
        <f t="array" ref="B1725">VLOOKUP($A1725, TblNames[], COLUMN(TblNames[First Name]), FALSE)</f>
        <v>Sawomir</v>
      </c>
      <c r="C1725" s="29" cm="1">
        <f t="array" ref="C1725">VLOOKUP($A1725, TblMedical[], COLUMN(TblMedical[HBA1C]), FALSE)</f>
        <v>6.24</v>
      </c>
      <c r="D1725" s="34" cm="1">
        <f t="array" ref="D1725">VLOOKUP($A1725, TblHospital[], COLUMN(TblHospital[Charges]), FALSE)</f>
        <v>5275.86</v>
      </c>
      <c r="E1725" s="40" cm="1">
        <f t="array" ref="E1725">VLOOKUP($A1725, TblHospital[], COLUMN(TblHospital[Age]), FALSE)</f>
        <v>35</v>
      </c>
      <c r="F1725" s="29" cm="1">
        <f t="array" ref="F1725">VLOOKUP($A1725, TblMedical[], COLUMN(TblMedical[BMI]), FALSE)</f>
        <v>23.48</v>
      </c>
      <c r="G1725" s="29" t="str" cm="1">
        <f t="array" ref="G1725">VLOOKUP($A1725, TblMedical[], COLUMN(TblMedical[Heart Issues]), FALSE)</f>
        <v>No</v>
      </c>
      <c r="H1725" s="29" t="str" cm="1">
        <f t="array" ref="H1725">VLOOKUP($A1725, TblMedical[], COLUMN(TblMedical[Any Transplants]), FALSE)</f>
        <v>No</v>
      </c>
      <c r="I1725" s="29" t="str" cm="1">
        <f t="array" ref="I1725">VLOOKUP($A1725, TblMedical[], COLUMN(TblMedical[Cancer history]), FALSE)</f>
        <v>No</v>
      </c>
      <c r="J1725" s="29">
        <f>VLOOKUP($A1725, TblMedical[], 9, FALSE)</f>
        <v>1</v>
      </c>
      <c r="K1725" s="29" t="str" cm="1">
        <f t="array" ref="K1725">VLOOKUP($A1725, TblMedical[], COLUMN(TblMedical[Smoker]), FALSE)</f>
        <v>No</v>
      </c>
      <c r="L1725" s="29" t="str" cm="1">
        <f t="array" ref="L1725">VLOOKUP($A1725, TblMedical[], COLUMN(TblMedical[Weight Status]), FALSE)</f>
        <v>Normal Weight</v>
      </c>
      <c r="M1725" s="29" t="str" cm="1">
        <f t="array" ref="M1725">VLOOKUP($A1725, TblMedical[], COLUMN(TblMedical[Diabetes Status]), FALSE)</f>
        <v>Prediabetes</v>
      </c>
      <c r="N1725" s="30" cm="1">
        <f t="array" ref="N1725">VLOOKUP($A1725, TblHospital[], COLUMN(TblHospital[DateofBirth]), FALSE)</f>
        <v>32021</v>
      </c>
      <c r="O1725" s="35" t="str" cm="1">
        <f t="array" ref="O1725">VLOOKUP($A1725, TblHospital[], COLUMN(TblHospital[Hospital tier]), FALSE)</f>
        <v>tier - 2</v>
      </c>
      <c r="P1725" s="35" t="str" cm="1">
        <f t="array" ref="P1725">VLOOKUP($A1725, TblHospital[], COLUMN(TblHospital[City tier]), FALSE)</f>
        <v>tier - 2</v>
      </c>
      <c r="Q1725" s="35" t="str" cm="1">
        <f t="array" ref="Q1725">VLOOKUP($A1725, TblHospital[],COLUMN(TblHospital[State ID]), FALSE)</f>
        <v>R1013</v>
      </c>
      <c r="R1725" s="31"/>
      <c r="S1725" s="31"/>
      <c r="T1725" s="31"/>
    </row>
    <row r="1726" spans="1:20" x14ac:dyDescent="0.25">
      <c r="A1726" s="39" t="str">
        <f>TblNames[[#This Row],[Customer ID]]</f>
        <v>Id1725</v>
      </c>
      <c r="B1726" s="29" t="str" cm="1">
        <f t="array" ref="B1726">VLOOKUP($A1726, TblNames[], COLUMN(TblNames[First Name]), FALSE)</f>
        <v>Micah</v>
      </c>
      <c r="C1726" s="29" cm="1">
        <f t="array" ref="C1726">VLOOKUP($A1726, TblMedical[], COLUMN(TblMedical[HBA1C]), FALSE)</f>
        <v>7.63</v>
      </c>
      <c r="D1726" s="34" cm="1">
        <f t="array" ref="D1726">VLOOKUP($A1726, TblHospital[], COLUMN(TblHospital[Charges]), FALSE)</f>
        <v>5272.18</v>
      </c>
      <c r="E1726" s="40" cm="1">
        <f t="array" ref="E1726">VLOOKUP($A1726, TblHospital[], COLUMN(TblHospital[Age]), FALSE)</f>
        <v>36</v>
      </c>
      <c r="F1726" s="29" cm="1">
        <f t="array" ref="F1726">VLOOKUP($A1726, TblMedical[], COLUMN(TblMedical[BMI]), FALSE)</f>
        <v>30.02</v>
      </c>
      <c r="G1726" s="29" t="str" cm="1">
        <f t="array" ref="G1726">VLOOKUP($A1726, TblMedical[], COLUMN(TblMedical[Heart Issues]), FALSE)</f>
        <v>Yes</v>
      </c>
      <c r="H1726" s="29" t="str" cm="1">
        <f t="array" ref="H1726">VLOOKUP($A1726, TblMedical[], COLUMN(TblMedical[Any Transplants]), FALSE)</f>
        <v>No</v>
      </c>
      <c r="I1726" s="29" t="str" cm="1">
        <f t="array" ref="I1726">VLOOKUP($A1726, TblMedical[], COLUMN(TblMedical[Cancer history]), FALSE)</f>
        <v>No</v>
      </c>
      <c r="J1726" s="29">
        <f>VLOOKUP($A1726, TblMedical[], 9, FALSE)</f>
        <v>1</v>
      </c>
      <c r="K1726" s="29" t="str" cm="1">
        <f t="array" ref="K1726">VLOOKUP($A1726, TblMedical[], COLUMN(TblMedical[Smoker]), FALSE)</f>
        <v>No</v>
      </c>
      <c r="L1726" s="29" t="str" cm="1">
        <f t="array" ref="L1726">VLOOKUP($A1726, TblMedical[], COLUMN(TblMedical[Weight Status]), FALSE)</f>
        <v>Obesity</v>
      </c>
      <c r="M1726" s="29" t="str" cm="1">
        <f t="array" ref="M1726">VLOOKUP($A1726, TblMedical[], COLUMN(TblMedical[Diabetes Status]), FALSE)</f>
        <v>Diabetes</v>
      </c>
      <c r="N1726" s="30" cm="1">
        <f t="array" ref="N1726">VLOOKUP($A1726, TblHospital[], COLUMN(TblHospital[DateofBirth]), FALSE)</f>
        <v>31705</v>
      </c>
      <c r="O1726" s="35" t="str" cm="1">
        <f t="array" ref="O1726">VLOOKUP($A1726, TblHospital[], COLUMN(TblHospital[Hospital tier]), FALSE)</f>
        <v>tier - 2</v>
      </c>
      <c r="P1726" s="35" t="str" cm="1">
        <f t="array" ref="P1726">VLOOKUP($A1726, TblHospital[], COLUMN(TblHospital[City tier]), FALSE)</f>
        <v>tier - 3</v>
      </c>
      <c r="Q1726" s="35" t="str" cm="1">
        <f t="array" ref="Q1726">VLOOKUP($A1726, TblHospital[],COLUMN(TblHospital[State ID]), FALSE)</f>
        <v>R1012</v>
      </c>
      <c r="R1726" s="31"/>
      <c r="S1726" s="31"/>
      <c r="T1726" s="31"/>
    </row>
    <row r="1727" spans="1:20" x14ac:dyDescent="0.25">
      <c r="A1727" s="39" t="str">
        <f>TblNames[[#This Row],[Customer ID]]</f>
        <v>Id1726</v>
      </c>
      <c r="B1727" s="29" t="str" cm="1">
        <f t="array" ref="B1727">VLOOKUP($A1727, TblNames[], COLUMN(TblNames[First Name]), FALSE)</f>
        <v>Kelly H</v>
      </c>
      <c r="C1727" s="29" cm="1">
        <f t="array" ref="C1727">VLOOKUP($A1727, TblMedical[], COLUMN(TblMedical[HBA1C]), FALSE)</f>
        <v>8.66</v>
      </c>
      <c r="D1727" s="34" cm="1">
        <f t="array" ref="D1727">VLOOKUP($A1727, TblHospital[], COLUMN(TblHospital[Charges]), FALSE)</f>
        <v>5267.82</v>
      </c>
      <c r="E1727" s="40" cm="1">
        <f t="array" ref="E1727">VLOOKUP($A1727, TblHospital[], COLUMN(TblHospital[Age]), FALSE)</f>
        <v>36</v>
      </c>
      <c r="F1727" s="29" cm="1">
        <f t="array" ref="F1727">VLOOKUP($A1727, TblMedical[], COLUMN(TblMedical[BMI]), FALSE)</f>
        <v>26.885000000000002</v>
      </c>
      <c r="G1727" s="29" t="str" cm="1">
        <f t="array" ref="G1727">VLOOKUP($A1727, TblMedical[], COLUMN(TblMedical[Heart Issues]), FALSE)</f>
        <v>Yes</v>
      </c>
      <c r="H1727" s="29" t="str" cm="1">
        <f t="array" ref="H1727">VLOOKUP($A1727, TblMedical[], COLUMN(TblMedical[Any Transplants]), FALSE)</f>
        <v>No</v>
      </c>
      <c r="I1727" s="29" t="str" cm="1">
        <f t="array" ref="I1727">VLOOKUP($A1727, TblMedical[], COLUMN(TblMedical[Cancer history]), FALSE)</f>
        <v>No</v>
      </c>
      <c r="J1727" s="29">
        <f>VLOOKUP($A1727, TblMedical[], 9, FALSE)</f>
        <v>1</v>
      </c>
      <c r="K1727" s="29" t="str" cm="1">
        <f t="array" ref="K1727">VLOOKUP($A1727, TblMedical[], COLUMN(TblMedical[Smoker]), FALSE)</f>
        <v>No</v>
      </c>
      <c r="L1727" s="29" t="str" cm="1">
        <f t="array" ref="L1727">VLOOKUP($A1727, TblMedical[], COLUMN(TblMedical[Weight Status]), FALSE)</f>
        <v>Overweight</v>
      </c>
      <c r="M1727" s="29" t="str" cm="1">
        <f t="array" ref="M1727">VLOOKUP($A1727, TblMedical[], COLUMN(TblMedical[Diabetes Status]), FALSE)</f>
        <v>Diabetes</v>
      </c>
      <c r="N1727" s="30" cm="1">
        <f t="array" ref="N1727">VLOOKUP($A1727, TblHospital[], COLUMN(TblHospital[DateofBirth]), FALSE)</f>
        <v>31675</v>
      </c>
      <c r="O1727" s="35" t="str" cm="1">
        <f t="array" ref="O1727">VLOOKUP($A1727, TblHospital[], COLUMN(TblHospital[Hospital tier]), FALSE)</f>
        <v>tier - 2</v>
      </c>
      <c r="P1727" s="35" t="str" cm="1">
        <f t="array" ref="P1727">VLOOKUP($A1727, TblHospital[], COLUMN(TblHospital[City tier]), FALSE)</f>
        <v>tier - 2</v>
      </c>
      <c r="Q1727" s="35" t="str" cm="1">
        <f t="array" ref="Q1727">VLOOKUP($A1727, TblHospital[],COLUMN(TblHospital[State ID]), FALSE)</f>
        <v>R1012</v>
      </c>
      <c r="R1727" s="31"/>
      <c r="S1727" s="31"/>
      <c r="T1727" s="31"/>
    </row>
    <row r="1728" spans="1:20" x14ac:dyDescent="0.25">
      <c r="A1728" s="39" t="str">
        <f>TblNames[[#This Row],[Customer ID]]</f>
        <v>Id1727</v>
      </c>
      <c r="B1728" s="29" t="str" cm="1">
        <f t="array" ref="B1728">VLOOKUP($A1728, TblNames[], COLUMN(TblNames[First Name]), FALSE)</f>
        <v>Lindsay M</v>
      </c>
      <c r="C1728" s="29" cm="1">
        <f t="array" ref="C1728">VLOOKUP($A1728, TblMedical[], COLUMN(TblMedical[HBA1C]), FALSE)</f>
        <v>8.5500000000000007</v>
      </c>
      <c r="D1728" s="34" cm="1">
        <f t="array" ref="D1728">VLOOKUP($A1728, TblHospital[], COLUMN(TblHospital[Charges]), FALSE)</f>
        <v>5266.37</v>
      </c>
      <c r="E1728" s="40" cm="1">
        <f t="array" ref="E1728">VLOOKUP($A1728, TblHospital[], COLUMN(TblHospital[Age]), FALSE)</f>
        <v>36</v>
      </c>
      <c r="F1728" s="29" cm="1">
        <f t="array" ref="F1728">VLOOKUP($A1728, TblMedical[], COLUMN(TblMedical[BMI]), FALSE)</f>
        <v>25.84</v>
      </c>
      <c r="G1728" s="29" t="str" cm="1">
        <f t="array" ref="G1728">VLOOKUP($A1728, TblMedical[], COLUMN(TblMedical[Heart Issues]), FALSE)</f>
        <v>Yes</v>
      </c>
      <c r="H1728" s="29" t="str" cm="1">
        <f t="array" ref="H1728">VLOOKUP($A1728, TblMedical[], COLUMN(TblMedical[Any Transplants]), FALSE)</f>
        <v>No</v>
      </c>
      <c r="I1728" s="29" t="str" cm="1">
        <f t="array" ref="I1728">VLOOKUP($A1728, TblMedical[], COLUMN(TblMedical[Cancer history]), FALSE)</f>
        <v>No</v>
      </c>
      <c r="J1728" s="29">
        <f>VLOOKUP($A1728, TblMedical[], 9, FALSE)</f>
        <v>1</v>
      </c>
      <c r="K1728" s="29" t="str" cm="1">
        <f t="array" ref="K1728">VLOOKUP($A1728, TblMedical[], COLUMN(TblMedical[Smoker]), FALSE)</f>
        <v>No</v>
      </c>
      <c r="L1728" s="29" t="str" cm="1">
        <f t="array" ref="L1728">VLOOKUP($A1728, TblMedical[], COLUMN(TblMedical[Weight Status]), FALSE)</f>
        <v>Overweight</v>
      </c>
      <c r="M1728" s="29" t="str" cm="1">
        <f t="array" ref="M1728">VLOOKUP($A1728, TblMedical[], COLUMN(TblMedical[Diabetes Status]), FALSE)</f>
        <v>Diabetes</v>
      </c>
      <c r="N1728" s="30" cm="1">
        <f t="array" ref="N1728">VLOOKUP($A1728, TblHospital[], COLUMN(TblHospital[DateofBirth]), FALSE)</f>
        <v>31710</v>
      </c>
      <c r="O1728" s="35" t="str" cm="1">
        <f t="array" ref="O1728">VLOOKUP($A1728, TblHospital[], COLUMN(TblHospital[Hospital tier]), FALSE)</f>
        <v>tier - 2</v>
      </c>
      <c r="P1728" s="35" t="str" cm="1">
        <f t="array" ref="P1728">VLOOKUP($A1728, TblHospital[], COLUMN(TblHospital[City tier]), FALSE)</f>
        <v>tier - 2</v>
      </c>
      <c r="Q1728" s="35" t="str" cm="1">
        <f t="array" ref="Q1728">VLOOKUP($A1728, TblHospital[],COLUMN(TblHospital[State ID]), FALSE)</f>
        <v>R1012</v>
      </c>
      <c r="R1728" s="31"/>
      <c r="S1728" s="31"/>
      <c r="T1728" s="31"/>
    </row>
    <row r="1729" spans="1:20" x14ac:dyDescent="0.25">
      <c r="A1729" s="39" t="str">
        <f>TblNames[[#This Row],[Customer ID]]</f>
        <v>Id1728</v>
      </c>
      <c r="B1729" s="29" t="str" cm="1">
        <f t="array" ref="B1729">VLOOKUP($A1729, TblNames[], COLUMN(TblNames[First Name]), FALSE)</f>
        <v>Austen G</v>
      </c>
      <c r="C1729" s="29" cm="1">
        <f t="array" ref="C1729">VLOOKUP($A1729, TblMedical[], COLUMN(TblMedical[HBA1C]), FALSE)</f>
        <v>4.54</v>
      </c>
      <c r="D1729" s="34" cm="1">
        <f t="array" ref="D1729">VLOOKUP($A1729, TblHospital[], COLUMN(TblHospital[Charges]), FALSE)</f>
        <v>5261.47</v>
      </c>
      <c r="E1729" s="40" cm="1">
        <f t="array" ref="E1729">VLOOKUP($A1729, TblHospital[], COLUMN(TblHospital[Age]), FALSE)</f>
        <v>34</v>
      </c>
      <c r="F1729" s="29" cm="1">
        <f t="array" ref="F1729">VLOOKUP($A1729, TblMedical[], COLUMN(TblMedical[BMI]), FALSE)</f>
        <v>27.454999999999998</v>
      </c>
      <c r="G1729" s="29" t="str" cm="1">
        <f t="array" ref="G1729">VLOOKUP($A1729, TblMedical[], COLUMN(TblMedical[Heart Issues]), FALSE)</f>
        <v>No</v>
      </c>
      <c r="H1729" s="29" t="str" cm="1">
        <f t="array" ref="H1729">VLOOKUP($A1729, TblMedical[], COLUMN(TblMedical[Any Transplants]), FALSE)</f>
        <v>No</v>
      </c>
      <c r="I1729" s="29" t="str" cm="1">
        <f t="array" ref="I1729">VLOOKUP($A1729, TblMedical[], COLUMN(TblMedical[Cancer history]), FALSE)</f>
        <v>No</v>
      </c>
      <c r="J1729" s="29">
        <f>VLOOKUP($A1729, TblMedical[], 9, FALSE)</f>
        <v>0</v>
      </c>
      <c r="K1729" s="29" t="str" cm="1">
        <f t="array" ref="K1729">VLOOKUP($A1729, TblMedical[], COLUMN(TblMedical[Smoker]), FALSE)</f>
        <v>No</v>
      </c>
      <c r="L1729" s="29" t="str" cm="1">
        <f t="array" ref="L1729">VLOOKUP($A1729, TblMedical[], COLUMN(TblMedical[Weight Status]), FALSE)</f>
        <v>Overweight</v>
      </c>
      <c r="M1729" s="29" t="str" cm="1">
        <f t="array" ref="M1729">VLOOKUP($A1729, TblMedical[], COLUMN(TblMedical[Diabetes Status]), FALSE)</f>
        <v>Normal</v>
      </c>
      <c r="N1729" s="30" cm="1">
        <f t="array" ref="N1729">VLOOKUP($A1729, TblHospital[], COLUMN(TblHospital[DateofBirth]), FALSE)</f>
        <v>32708</v>
      </c>
      <c r="O1729" s="35" t="str" cm="1">
        <f t="array" ref="O1729">VLOOKUP($A1729, TblHospital[], COLUMN(TblHospital[Hospital tier]), FALSE)</f>
        <v>tier - 2</v>
      </c>
      <c r="P1729" s="35" t="str" cm="1">
        <f t="array" ref="P1729">VLOOKUP($A1729, TblHospital[], COLUMN(TblHospital[City tier]), FALSE)</f>
        <v>tier - 2</v>
      </c>
      <c r="Q1729" s="35" t="str" cm="1">
        <f t="array" ref="Q1729">VLOOKUP($A1729, TblHospital[],COLUMN(TblHospital[State ID]), FALSE)</f>
        <v>R1012</v>
      </c>
      <c r="R1729" s="31"/>
      <c r="S1729" s="31"/>
      <c r="T1729" s="31"/>
    </row>
    <row r="1730" spans="1:20" x14ac:dyDescent="0.25">
      <c r="A1730" s="39" t="str">
        <f>TblNames[[#This Row],[Customer ID]]</f>
        <v>Id1729</v>
      </c>
      <c r="B1730" s="29" t="str" cm="1">
        <f t="array" ref="B1730">VLOOKUP($A1730, TblNames[], COLUMN(TblNames[First Name]), FALSE)</f>
        <v>Tory J</v>
      </c>
      <c r="C1730" s="29" cm="1">
        <f t="array" ref="C1730">VLOOKUP($A1730, TblMedical[], COLUMN(TblMedical[HBA1C]), FALSE)</f>
        <v>5.7</v>
      </c>
      <c r="D1730" s="34" cm="1">
        <f t="array" ref="D1730">VLOOKUP($A1730, TblHospital[], COLUMN(TblHospital[Charges]), FALSE)</f>
        <v>5257.51</v>
      </c>
      <c r="E1730" s="40" cm="1">
        <f t="array" ref="E1730">VLOOKUP($A1730, TblHospital[], COLUMN(TblHospital[Age]), FALSE)</f>
        <v>33</v>
      </c>
      <c r="F1730" s="29" cm="1">
        <f t="array" ref="F1730">VLOOKUP($A1730, TblMedical[], COLUMN(TblMedical[BMI]), FALSE)</f>
        <v>24.605</v>
      </c>
      <c r="G1730" s="29" t="str" cm="1">
        <f t="array" ref="G1730">VLOOKUP($A1730, TblMedical[], COLUMN(TblMedical[Heart Issues]), FALSE)</f>
        <v>No</v>
      </c>
      <c r="H1730" s="29" t="str" cm="1">
        <f t="array" ref="H1730">VLOOKUP($A1730, TblMedical[], COLUMN(TblMedical[Any Transplants]), FALSE)</f>
        <v>No</v>
      </c>
      <c r="I1730" s="29" t="str" cm="1">
        <f t="array" ref="I1730">VLOOKUP($A1730, TblMedical[], COLUMN(TblMedical[Cancer history]), FALSE)</f>
        <v>No</v>
      </c>
      <c r="J1730" s="29">
        <f>VLOOKUP($A1730, TblMedical[], 9, FALSE)</f>
        <v>0</v>
      </c>
      <c r="K1730" s="29" t="str" cm="1">
        <f t="array" ref="K1730">VLOOKUP($A1730, TblMedical[], COLUMN(TblMedical[Smoker]), FALSE)</f>
        <v>No</v>
      </c>
      <c r="L1730" s="29" t="str" cm="1">
        <f t="array" ref="L1730">VLOOKUP($A1730, TblMedical[], COLUMN(TblMedical[Weight Status]), FALSE)</f>
        <v>Normal Weight</v>
      </c>
      <c r="M1730" s="29" t="str" cm="1">
        <f t="array" ref="M1730">VLOOKUP($A1730, TblMedical[], COLUMN(TblMedical[Diabetes Status]), FALSE)</f>
        <v>Normal</v>
      </c>
      <c r="N1730" s="30" cm="1">
        <f t="array" ref="N1730">VLOOKUP($A1730, TblHospital[], COLUMN(TblHospital[DateofBirth]), FALSE)</f>
        <v>32837</v>
      </c>
      <c r="O1730" s="35" t="str" cm="1">
        <f t="array" ref="O1730">VLOOKUP($A1730, TblHospital[], COLUMN(TblHospital[Hospital tier]), FALSE)</f>
        <v>tier - 2</v>
      </c>
      <c r="P1730" s="35" t="str" cm="1">
        <f t="array" ref="P1730">VLOOKUP($A1730, TblHospital[], COLUMN(TblHospital[City tier]), FALSE)</f>
        <v>tier - 2</v>
      </c>
      <c r="Q1730" s="35" t="str" cm="1">
        <f t="array" ref="Q1730">VLOOKUP($A1730, TblHospital[],COLUMN(TblHospital[State ID]), FALSE)</f>
        <v>R1012</v>
      </c>
      <c r="R1730" s="31"/>
      <c r="S1730" s="31"/>
      <c r="T1730" s="31"/>
    </row>
    <row r="1731" spans="1:20" x14ac:dyDescent="0.25">
      <c r="A1731" s="39" t="str">
        <f>TblNames[[#This Row],[Customer ID]]</f>
        <v>Id1730</v>
      </c>
      <c r="B1731" s="29" t="str" cm="1">
        <f t="array" ref="B1731">VLOOKUP($A1731, TblNames[], COLUMN(TblNames[First Name]), FALSE)</f>
        <v>Robert J</v>
      </c>
      <c r="C1731" s="29" cm="1">
        <f t="array" ref="C1731">VLOOKUP($A1731, TblMedical[], COLUMN(TblMedical[HBA1C]), FALSE)</f>
        <v>5.07</v>
      </c>
      <c r="D1731" s="34" cm="1">
        <f t="array" ref="D1731">VLOOKUP($A1731, TblHospital[], COLUMN(TblHospital[Charges]), FALSE)</f>
        <v>5253.52</v>
      </c>
      <c r="E1731" s="40" cm="1">
        <f t="array" ref="E1731">VLOOKUP($A1731, TblHospital[], COLUMN(TblHospital[Age]), FALSE)</f>
        <v>33</v>
      </c>
      <c r="F1731" s="29" cm="1">
        <f t="array" ref="F1731">VLOOKUP($A1731, TblMedical[], COLUMN(TblMedical[BMI]), FALSE)</f>
        <v>30.8</v>
      </c>
      <c r="G1731" s="29" t="str" cm="1">
        <f t="array" ref="G1731">VLOOKUP($A1731, TblMedical[], COLUMN(TblMedical[Heart Issues]), FALSE)</f>
        <v>No</v>
      </c>
      <c r="H1731" s="29" t="str" cm="1">
        <f t="array" ref="H1731">VLOOKUP($A1731, TblMedical[], COLUMN(TblMedical[Any Transplants]), FALSE)</f>
        <v>No</v>
      </c>
      <c r="I1731" s="29" t="str" cm="1">
        <f t="array" ref="I1731">VLOOKUP($A1731, TblMedical[], COLUMN(TblMedical[Cancer history]), FALSE)</f>
        <v>No</v>
      </c>
      <c r="J1731" s="29">
        <f>VLOOKUP($A1731, TblMedical[], 9, FALSE)</f>
        <v>0</v>
      </c>
      <c r="K1731" s="29" t="str" cm="1">
        <f t="array" ref="K1731">VLOOKUP($A1731, TblMedical[], COLUMN(TblMedical[Smoker]), FALSE)</f>
        <v>No</v>
      </c>
      <c r="L1731" s="29" t="str" cm="1">
        <f t="array" ref="L1731">VLOOKUP($A1731, TblMedical[], COLUMN(TblMedical[Weight Status]), FALSE)</f>
        <v>Obesity</v>
      </c>
      <c r="M1731" s="29" t="str" cm="1">
        <f t="array" ref="M1731">VLOOKUP($A1731, TblMedical[], COLUMN(TblMedical[Diabetes Status]), FALSE)</f>
        <v>Normal</v>
      </c>
      <c r="N1731" s="30" cm="1">
        <f t="array" ref="N1731">VLOOKUP($A1731, TblHospital[], COLUMN(TblHospital[DateofBirth]), FALSE)</f>
        <v>33060</v>
      </c>
      <c r="O1731" s="35" t="str" cm="1">
        <f t="array" ref="O1731">VLOOKUP($A1731, TblHospital[], COLUMN(TblHospital[Hospital tier]), FALSE)</f>
        <v>tier - 3</v>
      </c>
      <c r="P1731" s="35" t="str" cm="1">
        <f t="array" ref="P1731">VLOOKUP($A1731, TblHospital[], COLUMN(TblHospital[City tier]), FALSE)</f>
        <v>tier - 3</v>
      </c>
      <c r="Q1731" s="35" t="str" cm="1">
        <f t="array" ref="Q1731">VLOOKUP($A1731, TblHospital[],COLUMN(TblHospital[State ID]), FALSE)</f>
        <v>R1011</v>
      </c>
      <c r="R1731" s="31"/>
      <c r="S1731" s="31"/>
      <c r="T1731" s="31"/>
    </row>
    <row r="1732" spans="1:20" x14ac:dyDescent="0.25">
      <c r="A1732" s="39" t="str">
        <f>TblNames[[#This Row],[Customer ID]]</f>
        <v>Id1731</v>
      </c>
      <c r="B1732" s="29" t="str" cm="1">
        <f t="array" ref="B1732">VLOOKUP($A1732, TblNames[], COLUMN(TblNames[First Name]), FALSE)</f>
        <v>Steph</v>
      </c>
      <c r="C1732" s="29" cm="1">
        <f t="array" ref="C1732">VLOOKUP($A1732, TblMedical[], COLUMN(TblMedical[HBA1C]), FALSE)</f>
        <v>4.38</v>
      </c>
      <c r="D1732" s="34" cm="1">
        <f t="array" ref="D1732">VLOOKUP($A1732, TblHospital[], COLUMN(TblHospital[Charges]), FALSE)</f>
        <v>5246.05</v>
      </c>
      <c r="E1732" s="40" cm="1">
        <f t="array" ref="E1732">VLOOKUP($A1732, TblHospital[], COLUMN(TblHospital[Age]), FALSE)</f>
        <v>35</v>
      </c>
      <c r="F1732" s="29" cm="1">
        <f t="array" ref="F1732">VLOOKUP($A1732, TblMedical[], COLUMN(TblMedical[BMI]), FALSE)</f>
        <v>34.799999999999997</v>
      </c>
      <c r="G1732" s="29" t="str" cm="1">
        <f t="array" ref="G1732">VLOOKUP($A1732, TblMedical[], COLUMN(TblMedical[Heart Issues]), FALSE)</f>
        <v>No</v>
      </c>
      <c r="H1732" s="29" t="str" cm="1">
        <f t="array" ref="H1732">VLOOKUP($A1732, TblMedical[], COLUMN(TblMedical[Any Transplants]), FALSE)</f>
        <v>No</v>
      </c>
      <c r="I1732" s="29" t="str" cm="1">
        <f t="array" ref="I1732">VLOOKUP($A1732, TblMedical[], COLUMN(TblMedical[Cancer history]), FALSE)</f>
        <v>No</v>
      </c>
      <c r="J1732" s="29">
        <f>VLOOKUP($A1732, TblMedical[], 9, FALSE)</f>
        <v>1</v>
      </c>
      <c r="K1732" s="29" t="str" cm="1">
        <f t="array" ref="K1732">VLOOKUP($A1732, TblMedical[], COLUMN(TblMedical[Smoker]), FALSE)</f>
        <v>No</v>
      </c>
      <c r="L1732" s="29" t="str" cm="1">
        <f t="array" ref="L1732">VLOOKUP($A1732, TblMedical[], COLUMN(TblMedical[Weight Status]), FALSE)</f>
        <v>Obesity</v>
      </c>
      <c r="M1732" s="29" t="str" cm="1">
        <f t="array" ref="M1732">VLOOKUP($A1732, TblMedical[], COLUMN(TblMedical[Diabetes Status]), FALSE)</f>
        <v>Normal</v>
      </c>
      <c r="N1732" s="30" cm="1">
        <f t="array" ref="N1732">VLOOKUP($A1732, TblHospital[], COLUMN(TblHospital[DateofBirth]), FALSE)</f>
        <v>32029</v>
      </c>
      <c r="O1732" s="35" t="str" cm="1">
        <f t="array" ref="O1732">VLOOKUP($A1732, TblHospital[], COLUMN(TblHospital[Hospital tier]), FALSE)</f>
        <v>tier - 2</v>
      </c>
      <c r="P1732" s="35" t="str" cm="1">
        <f t="array" ref="P1732">VLOOKUP($A1732, TblHospital[], COLUMN(TblHospital[City tier]), FALSE)</f>
        <v>tier - 3</v>
      </c>
      <c r="Q1732" s="35" t="str" cm="1">
        <f t="array" ref="Q1732">VLOOKUP($A1732, TblHospital[],COLUMN(TblHospital[State ID]), FALSE)</f>
        <v>R1011</v>
      </c>
      <c r="R1732" s="31"/>
      <c r="S1732" s="31"/>
      <c r="T1732" s="31"/>
    </row>
    <row r="1733" spans="1:20" x14ac:dyDescent="0.25">
      <c r="A1733" s="39" t="str">
        <f>TblNames[[#This Row],[Customer ID]]</f>
        <v>Id1732</v>
      </c>
      <c r="B1733" s="29" t="str" cm="1">
        <f t="array" ref="B1733">VLOOKUP($A1733, TblNames[], COLUMN(TblNames[First Name]), FALSE)</f>
        <v>Kate</v>
      </c>
      <c r="C1733" s="29" cm="1">
        <f t="array" ref="C1733">VLOOKUP($A1733, TblMedical[], COLUMN(TblMedical[HBA1C]), FALSE)</f>
        <v>4.54</v>
      </c>
      <c r="D1733" s="34" cm="1">
        <f t="array" ref="D1733">VLOOKUP($A1733, TblHospital[], COLUMN(TblHospital[Charges]), FALSE)</f>
        <v>5245.23</v>
      </c>
      <c r="E1733" s="40" cm="1">
        <f t="array" ref="E1733">VLOOKUP($A1733, TblHospital[], COLUMN(TblHospital[Age]), FALSE)</f>
        <v>36</v>
      </c>
      <c r="F1733" s="29" cm="1">
        <f t="array" ref="F1733">VLOOKUP($A1733, TblMedical[], COLUMN(TblMedical[BMI]), FALSE)</f>
        <v>34.21</v>
      </c>
      <c r="G1733" s="29" t="str" cm="1">
        <f t="array" ref="G1733">VLOOKUP($A1733, TblMedical[], COLUMN(TblMedical[Heart Issues]), FALSE)</f>
        <v>No</v>
      </c>
      <c r="H1733" s="29" t="str" cm="1">
        <f t="array" ref="H1733">VLOOKUP($A1733, TblMedical[], COLUMN(TblMedical[Any Transplants]), FALSE)</f>
        <v>No</v>
      </c>
      <c r="I1733" s="29" t="str" cm="1">
        <f t="array" ref="I1733">VLOOKUP($A1733, TblMedical[], COLUMN(TblMedical[Cancer history]), FALSE)</f>
        <v>No</v>
      </c>
      <c r="J1733" s="29">
        <f>VLOOKUP($A1733, TblMedical[], 9, FALSE)</f>
        <v>1</v>
      </c>
      <c r="K1733" s="29" t="str" cm="1">
        <f t="array" ref="K1733">VLOOKUP($A1733, TblMedical[], COLUMN(TblMedical[Smoker]), FALSE)</f>
        <v>No</v>
      </c>
      <c r="L1733" s="29" t="str" cm="1">
        <f t="array" ref="L1733">VLOOKUP($A1733, TblMedical[], COLUMN(TblMedical[Weight Status]), FALSE)</f>
        <v>Obesity</v>
      </c>
      <c r="M1733" s="29" t="str" cm="1">
        <f t="array" ref="M1733">VLOOKUP($A1733, TblMedical[], COLUMN(TblMedical[Diabetes Status]), FALSE)</f>
        <v>Normal</v>
      </c>
      <c r="N1733" s="30" cm="1">
        <f t="array" ref="N1733">VLOOKUP($A1733, TblHospital[], COLUMN(TblHospital[DateofBirth]), FALSE)</f>
        <v>31963</v>
      </c>
      <c r="O1733" s="35" t="str" cm="1">
        <f t="array" ref="O1733">VLOOKUP($A1733, TblHospital[], COLUMN(TblHospital[Hospital tier]), FALSE)</f>
        <v>tier - 2</v>
      </c>
      <c r="P1733" s="35" t="str" cm="1">
        <f t="array" ref="P1733">VLOOKUP($A1733, TblHospital[], COLUMN(TblHospital[City tier]), FALSE)</f>
        <v>tier - 2</v>
      </c>
      <c r="Q1733" s="35" t="str" cm="1">
        <f t="array" ref="Q1733">VLOOKUP($A1733, TblHospital[],COLUMN(TblHospital[State ID]), FALSE)</f>
        <v>R1013</v>
      </c>
      <c r="R1733" s="31"/>
      <c r="S1733" s="31"/>
      <c r="T1733" s="31"/>
    </row>
    <row r="1734" spans="1:20" x14ac:dyDescent="0.25">
      <c r="A1734" s="39" t="str">
        <f>TblNames[[#This Row],[Customer ID]]</f>
        <v>Id1733</v>
      </c>
      <c r="B1734" s="29" t="str" cm="1">
        <f t="array" ref="B1734">VLOOKUP($A1734, TblNames[], COLUMN(TblNames[First Name]), FALSE)</f>
        <v>Kristina</v>
      </c>
      <c r="C1734" s="29" cm="1">
        <f t="array" ref="C1734">VLOOKUP($A1734, TblMedical[], COLUMN(TblMedical[HBA1C]), FALSE)</f>
        <v>5.38</v>
      </c>
      <c r="D1734" s="34" cm="1">
        <f t="array" ref="D1734">VLOOKUP($A1734, TblHospital[], COLUMN(TblHospital[Charges]), FALSE)</f>
        <v>5240.7700000000004</v>
      </c>
      <c r="E1734" s="40" cm="1">
        <f t="array" ref="E1734">VLOOKUP($A1734, TblHospital[], COLUMN(TblHospital[Age]), FALSE)</f>
        <v>35</v>
      </c>
      <c r="F1734" s="29" cm="1">
        <f t="array" ref="F1734">VLOOKUP($A1734, TblMedical[], COLUMN(TblMedical[BMI]), FALSE)</f>
        <v>31</v>
      </c>
      <c r="G1734" s="29" t="str" cm="1">
        <f t="array" ref="G1734">VLOOKUP($A1734, TblMedical[], COLUMN(TblMedical[Heart Issues]), FALSE)</f>
        <v>No</v>
      </c>
      <c r="H1734" s="29" t="str" cm="1">
        <f t="array" ref="H1734">VLOOKUP($A1734, TblMedical[], COLUMN(TblMedical[Any Transplants]), FALSE)</f>
        <v>No</v>
      </c>
      <c r="I1734" s="29" t="str" cm="1">
        <f t="array" ref="I1734">VLOOKUP($A1734, TblMedical[], COLUMN(TblMedical[Cancer history]), FALSE)</f>
        <v>No</v>
      </c>
      <c r="J1734" s="29">
        <f>VLOOKUP($A1734, TblMedical[], 9, FALSE)</f>
        <v>1</v>
      </c>
      <c r="K1734" s="29" t="str" cm="1">
        <f t="array" ref="K1734">VLOOKUP($A1734, TblMedical[], COLUMN(TblMedical[Smoker]), FALSE)</f>
        <v>No</v>
      </c>
      <c r="L1734" s="29" t="str" cm="1">
        <f t="array" ref="L1734">VLOOKUP($A1734, TblMedical[], COLUMN(TblMedical[Weight Status]), FALSE)</f>
        <v>Obesity</v>
      </c>
      <c r="M1734" s="29" t="str" cm="1">
        <f t="array" ref="M1734">VLOOKUP($A1734, TblMedical[], COLUMN(TblMedical[Diabetes Status]), FALSE)</f>
        <v>Normal</v>
      </c>
      <c r="N1734" s="30" cm="1">
        <f t="array" ref="N1734">VLOOKUP($A1734, TblHospital[], COLUMN(TblHospital[DateofBirth]), FALSE)</f>
        <v>32137</v>
      </c>
      <c r="O1734" s="35" t="str" cm="1">
        <f t="array" ref="O1734">VLOOKUP($A1734, TblHospital[], COLUMN(TblHospital[Hospital tier]), FALSE)</f>
        <v>tier - 2</v>
      </c>
      <c r="P1734" s="35" t="str" cm="1">
        <f t="array" ref="P1734">VLOOKUP($A1734, TblHospital[], COLUMN(TblHospital[City tier]), FALSE)</f>
        <v>tier - 2</v>
      </c>
      <c r="Q1734" s="35" t="str" cm="1">
        <f t="array" ref="Q1734">VLOOKUP($A1734, TblHospital[],COLUMN(TblHospital[State ID]), FALSE)</f>
        <v>R1011</v>
      </c>
      <c r="R1734" s="31"/>
      <c r="S1734" s="31"/>
      <c r="T1734" s="31"/>
    </row>
    <row r="1735" spans="1:20" x14ac:dyDescent="0.25">
      <c r="A1735" s="39" t="str">
        <f>TblNames[[#This Row],[Customer ID]]</f>
        <v>Id1734</v>
      </c>
      <c r="B1735" s="29" t="str" cm="1">
        <f t="array" ref="B1735">VLOOKUP($A1735, TblNames[], COLUMN(TblNames[First Name]), FALSE)</f>
        <v>Flo</v>
      </c>
      <c r="C1735" s="29" cm="1">
        <f t="array" ref="C1735">VLOOKUP($A1735, TblMedical[], COLUMN(TblMedical[HBA1C]), FALSE)</f>
        <v>5.55</v>
      </c>
      <c r="D1735" s="34" cm="1">
        <f t="array" ref="D1735">VLOOKUP($A1735, TblHospital[], COLUMN(TblHospital[Charges]), FALSE)</f>
        <v>5227.99</v>
      </c>
      <c r="E1735" s="40" cm="1">
        <f t="array" ref="E1735">VLOOKUP($A1735, TblHospital[], COLUMN(TblHospital[Age]), FALSE)</f>
        <v>36</v>
      </c>
      <c r="F1735" s="29" cm="1">
        <f t="array" ref="F1735">VLOOKUP($A1735, TblMedical[], COLUMN(TblMedical[BMI]), FALSE)</f>
        <v>26.125</v>
      </c>
      <c r="G1735" s="29" t="str" cm="1">
        <f t="array" ref="G1735">VLOOKUP($A1735, TblMedical[], COLUMN(TblMedical[Heart Issues]), FALSE)</f>
        <v>No</v>
      </c>
      <c r="H1735" s="29" t="str" cm="1">
        <f t="array" ref="H1735">VLOOKUP($A1735, TblMedical[], COLUMN(TblMedical[Any Transplants]), FALSE)</f>
        <v>No</v>
      </c>
      <c r="I1735" s="29" t="str" cm="1">
        <f t="array" ref="I1735">VLOOKUP($A1735, TblMedical[], COLUMN(TblMedical[Cancer history]), FALSE)</f>
        <v>No</v>
      </c>
      <c r="J1735" s="29">
        <f>VLOOKUP($A1735, TblMedical[], 9, FALSE)</f>
        <v>1</v>
      </c>
      <c r="K1735" s="29" t="str" cm="1">
        <f t="array" ref="K1735">VLOOKUP($A1735, TblMedical[], COLUMN(TblMedical[Smoker]), FALSE)</f>
        <v>No</v>
      </c>
      <c r="L1735" s="29" t="str" cm="1">
        <f t="array" ref="L1735">VLOOKUP($A1735, TblMedical[], COLUMN(TblMedical[Weight Status]), FALSE)</f>
        <v>Overweight</v>
      </c>
      <c r="M1735" s="29" t="str" cm="1">
        <f t="array" ref="M1735">VLOOKUP($A1735, TblMedical[], COLUMN(TblMedical[Diabetes Status]), FALSE)</f>
        <v>Normal</v>
      </c>
      <c r="N1735" s="30" cm="1">
        <f t="array" ref="N1735">VLOOKUP($A1735, TblHospital[], COLUMN(TblHospital[DateofBirth]), FALSE)</f>
        <v>31957</v>
      </c>
      <c r="O1735" s="35" t="str" cm="1">
        <f t="array" ref="O1735">VLOOKUP($A1735, TblHospital[], COLUMN(TblHospital[Hospital tier]), FALSE)</f>
        <v>tier - 2</v>
      </c>
      <c r="P1735" s="35" t="str" cm="1">
        <f t="array" ref="P1735">VLOOKUP($A1735, TblHospital[], COLUMN(TblHospital[City tier]), FALSE)</f>
        <v>tier - 1</v>
      </c>
      <c r="Q1735" s="35" t="str" cm="1">
        <f t="array" ref="Q1735">VLOOKUP($A1735, TblHospital[],COLUMN(TblHospital[State ID]), FALSE)</f>
        <v>R1024</v>
      </c>
      <c r="R1735" s="31"/>
      <c r="S1735" s="31"/>
      <c r="T1735" s="31"/>
    </row>
    <row r="1736" spans="1:20" x14ac:dyDescent="0.25">
      <c r="A1736" s="39" t="str">
        <f>TblNames[[#This Row],[Customer ID]]</f>
        <v>Id1735</v>
      </c>
      <c r="B1736" s="29" t="str" cm="1">
        <f t="array" ref="B1736">VLOOKUP($A1736, TblNames[], COLUMN(TblNames[First Name]), FALSE)</f>
        <v>Sarah P</v>
      </c>
      <c r="C1736" s="29" cm="1">
        <f t="array" ref="C1736">VLOOKUP($A1736, TblMedical[], COLUMN(TblMedical[HBA1C]), FALSE)</f>
        <v>4.03</v>
      </c>
      <c r="D1736" s="34" cm="1">
        <f t="array" ref="D1736">VLOOKUP($A1736, TblHospital[], COLUMN(TblHospital[Charges]), FALSE)</f>
        <v>5216.4799999999996</v>
      </c>
      <c r="E1736" s="40" cm="1">
        <f t="array" ref="E1736">VLOOKUP($A1736, TblHospital[], COLUMN(TblHospital[Age]), FALSE)</f>
        <v>28</v>
      </c>
      <c r="F1736" s="29" cm="1">
        <f t="array" ref="F1736">VLOOKUP($A1736, TblMedical[], COLUMN(TblMedical[BMI]), FALSE)</f>
        <v>30.13</v>
      </c>
      <c r="G1736" s="29" t="str" cm="1">
        <f t="array" ref="G1736">VLOOKUP($A1736, TblMedical[], COLUMN(TblMedical[Heart Issues]), FALSE)</f>
        <v>Yes</v>
      </c>
      <c r="H1736" s="29" t="str" cm="1">
        <f t="array" ref="H1736">VLOOKUP($A1736, TblMedical[], COLUMN(TblMedical[Any Transplants]), FALSE)</f>
        <v>No</v>
      </c>
      <c r="I1736" s="29" t="str" cm="1">
        <f t="array" ref="I1736">VLOOKUP($A1736, TblMedical[], COLUMN(TblMedical[Cancer history]), FALSE)</f>
        <v>No</v>
      </c>
      <c r="J1736" s="29">
        <f>VLOOKUP($A1736, TblMedical[], 9, FALSE)</f>
        <v>1</v>
      </c>
      <c r="K1736" s="29" t="str" cm="1">
        <f t="array" ref="K1736">VLOOKUP($A1736, TblMedical[], COLUMN(TblMedical[Smoker]), FALSE)</f>
        <v>No</v>
      </c>
      <c r="L1736" s="29" t="str" cm="1">
        <f t="array" ref="L1736">VLOOKUP($A1736, TblMedical[], COLUMN(TblMedical[Weight Status]), FALSE)</f>
        <v>Obesity</v>
      </c>
      <c r="M1736" s="29" t="str" cm="1">
        <f t="array" ref="M1736">VLOOKUP($A1736, TblMedical[], COLUMN(TblMedical[Diabetes Status]), FALSE)</f>
        <v>Normal</v>
      </c>
      <c r="N1736" s="30" cm="1">
        <f t="array" ref="N1736">VLOOKUP($A1736, TblHospital[], COLUMN(TblHospital[DateofBirth]), FALSE)</f>
        <v>34856</v>
      </c>
      <c r="O1736" s="35" t="str" cm="1">
        <f t="array" ref="O1736">VLOOKUP($A1736, TblHospital[], COLUMN(TblHospital[Hospital tier]), FALSE)</f>
        <v>tier - 2</v>
      </c>
      <c r="P1736" s="35" t="str" cm="1">
        <f t="array" ref="P1736">VLOOKUP($A1736, TblHospital[], COLUMN(TblHospital[City tier]), FALSE)</f>
        <v>tier - 2</v>
      </c>
      <c r="Q1736" s="35" t="str" cm="1">
        <f t="array" ref="Q1736">VLOOKUP($A1736, TblHospital[],COLUMN(TblHospital[State ID]), FALSE)</f>
        <v>R1025</v>
      </c>
      <c r="R1736" s="31"/>
      <c r="S1736" s="31"/>
      <c r="T1736" s="31"/>
    </row>
    <row r="1737" spans="1:20" x14ac:dyDescent="0.25">
      <c r="A1737" s="39" t="str">
        <f>TblNames[[#This Row],[Customer ID]]</f>
        <v>Id1736</v>
      </c>
      <c r="B1737" s="29" t="str" cm="1">
        <f t="array" ref="B1737">VLOOKUP($A1737, TblNames[], COLUMN(TblNames[First Name]), FALSE)</f>
        <v>Anabel</v>
      </c>
      <c r="C1737" s="29" cm="1">
        <f t="array" ref="C1737">VLOOKUP($A1737, TblMedical[], COLUMN(TblMedical[HBA1C]), FALSE)</f>
        <v>4.1900000000000004</v>
      </c>
      <c r="D1737" s="34" cm="1">
        <f t="array" ref="D1737">VLOOKUP($A1737, TblHospital[], COLUMN(TblHospital[Charges]), FALSE)</f>
        <v>5213.22</v>
      </c>
      <c r="E1737" s="40" cm="1">
        <f t="array" ref="E1737">VLOOKUP($A1737, TblHospital[], COLUMN(TblHospital[Age]), FALSE)</f>
        <v>23</v>
      </c>
      <c r="F1737" s="29" cm="1">
        <f t="array" ref="F1737">VLOOKUP($A1737, TblMedical[], COLUMN(TblMedical[BMI]), FALSE)</f>
        <v>34.19</v>
      </c>
      <c r="G1737" s="29" t="str" cm="1">
        <f t="array" ref="G1737">VLOOKUP($A1737, TblMedical[], COLUMN(TblMedical[Heart Issues]), FALSE)</f>
        <v>No</v>
      </c>
      <c r="H1737" s="29" t="str" cm="1">
        <f t="array" ref="H1737">VLOOKUP($A1737, TblMedical[], COLUMN(TblMedical[Any Transplants]), FALSE)</f>
        <v>No</v>
      </c>
      <c r="I1737" s="29" t="str" cm="1">
        <f t="array" ref="I1737">VLOOKUP($A1737, TblMedical[], COLUMN(TblMedical[Cancer history]), FALSE)</f>
        <v>No</v>
      </c>
      <c r="J1737" s="29">
        <f>VLOOKUP($A1737, TblMedical[], 9, FALSE)</f>
        <v>0</v>
      </c>
      <c r="K1737" s="29" t="str" cm="1">
        <f t="array" ref="K1737">VLOOKUP($A1737, TblMedical[], COLUMN(TblMedical[Smoker]), FALSE)</f>
        <v>No</v>
      </c>
      <c r="L1737" s="29" t="str" cm="1">
        <f t="array" ref="L1737">VLOOKUP($A1737, TblMedical[], COLUMN(TblMedical[Weight Status]), FALSE)</f>
        <v>Obesity</v>
      </c>
      <c r="M1737" s="29" t="str" cm="1">
        <f t="array" ref="M1737">VLOOKUP($A1737, TblMedical[], COLUMN(TblMedical[Diabetes Status]), FALSE)</f>
        <v>Normal</v>
      </c>
      <c r="N1737" s="30" cm="1">
        <f t="array" ref="N1737">VLOOKUP($A1737, TblHospital[], COLUMN(TblHospital[DateofBirth]), FALSE)</f>
        <v>36495</v>
      </c>
      <c r="O1737" s="35" t="str" cm="1">
        <f t="array" ref="O1737">VLOOKUP($A1737, TblHospital[], COLUMN(TblHospital[Hospital tier]), FALSE)</f>
        <v>tier - 2</v>
      </c>
      <c r="P1737" s="35" t="str" cm="1">
        <f t="array" ref="P1737">VLOOKUP($A1737, TblHospital[], COLUMN(TblHospital[City tier]), FALSE)</f>
        <v>tier - 1</v>
      </c>
      <c r="Q1737" s="35" t="str" cm="1">
        <f t="array" ref="Q1737">VLOOKUP($A1737, TblHospital[],COLUMN(TblHospital[State ID]), FALSE)</f>
        <v>R1012</v>
      </c>
      <c r="R1737" s="31"/>
      <c r="S1737" s="31"/>
      <c r="T1737" s="31"/>
    </row>
    <row r="1738" spans="1:20" x14ac:dyDescent="0.25">
      <c r="A1738" s="39" t="str">
        <f>TblNames[[#This Row],[Customer ID]]</f>
        <v>Id1737</v>
      </c>
      <c r="B1738" s="29" t="str" cm="1">
        <f t="array" ref="B1738">VLOOKUP($A1738, TblNames[], COLUMN(TblNames[First Name]), FALSE)</f>
        <v>Ian</v>
      </c>
      <c r="C1738" s="29" cm="1">
        <f t="array" ref="C1738">VLOOKUP($A1738, TblMedical[], COLUMN(TblMedical[HBA1C]), FALSE)</f>
        <v>4.37</v>
      </c>
      <c r="D1738" s="34" cm="1">
        <f t="array" ref="D1738">VLOOKUP($A1738, TblHospital[], COLUMN(TblHospital[Charges]), FALSE)</f>
        <v>5209.58</v>
      </c>
      <c r="E1738" s="40" cm="1">
        <f t="array" ref="E1738">VLOOKUP($A1738, TblHospital[], COLUMN(TblHospital[Age]), FALSE)</f>
        <v>30</v>
      </c>
      <c r="F1738" s="29" cm="1">
        <f t="array" ref="F1738">VLOOKUP($A1738, TblMedical[], COLUMN(TblMedical[BMI]), FALSE)</f>
        <v>22.515000000000001</v>
      </c>
      <c r="G1738" s="29" t="str" cm="1">
        <f t="array" ref="G1738">VLOOKUP($A1738, TblMedical[], COLUMN(TblMedical[Heart Issues]), FALSE)</f>
        <v>No</v>
      </c>
      <c r="H1738" s="29" t="str" cm="1">
        <f t="array" ref="H1738">VLOOKUP($A1738, TblMedical[], COLUMN(TblMedical[Any Transplants]), FALSE)</f>
        <v>No</v>
      </c>
      <c r="I1738" s="29" t="str" cm="1">
        <f t="array" ref="I1738">VLOOKUP($A1738, TblMedical[], COLUMN(TblMedical[Cancer history]), FALSE)</f>
        <v>Yes</v>
      </c>
      <c r="J1738" s="29">
        <f>VLOOKUP($A1738, TblMedical[], 9, FALSE)</f>
        <v>1</v>
      </c>
      <c r="K1738" s="29" t="str" cm="1">
        <f t="array" ref="K1738">VLOOKUP($A1738, TblMedical[], COLUMN(TblMedical[Smoker]), FALSE)</f>
        <v>No</v>
      </c>
      <c r="L1738" s="29" t="str" cm="1">
        <f t="array" ref="L1738">VLOOKUP($A1738, TblMedical[], COLUMN(TblMedical[Weight Status]), FALSE)</f>
        <v>Normal Weight</v>
      </c>
      <c r="M1738" s="29" t="str" cm="1">
        <f t="array" ref="M1738">VLOOKUP($A1738, TblMedical[], COLUMN(TblMedical[Diabetes Status]), FALSE)</f>
        <v>Normal</v>
      </c>
      <c r="N1738" s="30" cm="1">
        <f t="array" ref="N1738">VLOOKUP($A1738, TblHospital[], COLUMN(TblHospital[DateofBirth]), FALSE)</f>
        <v>34137</v>
      </c>
      <c r="O1738" s="35" t="str" cm="1">
        <f t="array" ref="O1738">VLOOKUP($A1738, TblHospital[], COLUMN(TblHospital[Hospital tier]), FALSE)</f>
        <v>tier - 3</v>
      </c>
      <c r="P1738" s="35" t="str" cm="1">
        <f t="array" ref="P1738">VLOOKUP($A1738, TblHospital[], COLUMN(TblHospital[City tier]), FALSE)</f>
        <v>tier - 3</v>
      </c>
      <c r="Q1738" s="35" t="str" cm="1">
        <f t="array" ref="Q1738">VLOOKUP($A1738, TblHospital[],COLUMN(TblHospital[State ID]), FALSE)</f>
        <v>R1017</v>
      </c>
      <c r="R1738" s="31"/>
      <c r="S1738" s="31"/>
      <c r="T1738" s="31"/>
    </row>
    <row r="1739" spans="1:20" x14ac:dyDescent="0.25">
      <c r="A1739" s="39" t="str">
        <f>TblNames[[#This Row],[Customer ID]]</f>
        <v>Id1738</v>
      </c>
      <c r="B1739" s="29" t="str" cm="1">
        <f t="array" ref="B1739">VLOOKUP($A1739, TblNames[], COLUMN(TblNames[First Name]), FALSE)</f>
        <v>Alex</v>
      </c>
      <c r="C1739" s="29" cm="1">
        <f t="array" ref="C1739">VLOOKUP($A1739, TblMedical[], COLUMN(TblMedical[HBA1C]), FALSE)</f>
        <v>5.31</v>
      </c>
      <c r="D1739" s="34" cm="1">
        <f t="array" ref="D1739">VLOOKUP($A1739, TblHospital[], COLUMN(TblHospital[Charges]), FALSE)</f>
        <v>5207.97</v>
      </c>
      <c r="E1739" s="40" cm="1">
        <f t="array" ref="E1739">VLOOKUP($A1739, TblHospital[], COLUMN(TblHospital[Age]), FALSE)</f>
        <v>39</v>
      </c>
      <c r="F1739" s="29" cm="1">
        <f t="array" ref="F1739">VLOOKUP($A1739, TblMedical[], COLUMN(TblMedical[BMI]), FALSE)</f>
        <v>18.239999999999998</v>
      </c>
      <c r="G1739" s="29" t="str" cm="1">
        <f t="array" ref="G1739">VLOOKUP($A1739, TblMedical[], COLUMN(TblMedical[Heart Issues]), FALSE)</f>
        <v>Yes</v>
      </c>
      <c r="H1739" s="29" t="str" cm="1">
        <f t="array" ref="H1739">VLOOKUP($A1739, TblMedical[], COLUMN(TblMedical[Any Transplants]), FALSE)</f>
        <v>No</v>
      </c>
      <c r="I1739" s="29" t="str" cm="1">
        <f t="array" ref="I1739">VLOOKUP($A1739, TblMedical[], COLUMN(TblMedical[Cancer history]), FALSE)</f>
        <v>Yes</v>
      </c>
      <c r="J1739" s="29">
        <f>VLOOKUP($A1739, TblMedical[], 9, FALSE)</f>
        <v>1</v>
      </c>
      <c r="K1739" s="29" t="str" cm="1">
        <f t="array" ref="K1739">VLOOKUP($A1739, TblMedical[], COLUMN(TblMedical[Smoker]), FALSE)</f>
        <v>No</v>
      </c>
      <c r="L1739" s="29" t="str" cm="1">
        <f t="array" ref="L1739">VLOOKUP($A1739, TblMedical[], COLUMN(TblMedical[Weight Status]), FALSE)</f>
        <v>Underweight</v>
      </c>
      <c r="M1739" s="29" t="str" cm="1">
        <f t="array" ref="M1739">VLOOKUP($A1739, TblMedical[], COLUMN(TblMedical[Diabetes Status]), FALSE)</f>
        <v>Normal</v>
      </c>
      <c r="N1739" s="30" cm="1">
        <f t="array" ref="N1739">VLOOKUP($A1739, TblHospital[], COLUMN(TblHospital[DateofBirth]), FALSE)</f>
        <v>30613</v>
      </c>
      <c r="O1739" s="35" t="str" cm="1">
        <f t="array" ref="O1739">VLOOKUP($A1739, TblHospital[], COLUMN(TblHospital[Hospital tier]), FALSE)</f>
        <v>tier - 2</v>
      </c>
      <c r="P1739" s="35" t="str" cm="1">
        <f t="array" ref="P1739">VLOOKUP($A1739, TblHospital[], COLUMN(TblHospital[City tier]), FALSE)</f>
        <v>tier - 2</v>
      </c>
      <c r="Q1739" s="35" t="str" cm="1">
        <f t="array" ref="Q1739">VLOOKUP($A1739, TblHospital[],COLUMN(TblHospital[State ID]), FALSE)</f>
        <v>R1012</v>
      </c>
      <c r="R1739" s="31"/>
      <c r="S1739" s="31"/>
      <c r="T1739" s="31"/>
    </row>
    <row r="1740" spans="1:20" x14ac:dyDescent="0.25">
      <c r="A1740" s="39" t="str">
        <f>TblNames[[#This Row],[Customer ID]]</f>
        <v>Id1739</v>
      </c>
      <c r="B1740" s="29" t="str" cm="1">
        <f t="array" ref="B1740">VLOOKUP($A1740, TblNames[], COLUMN(TblNames[First Name]), FALSE)</f>
        <v>Richard J</v>
      </c>
      <c r="C1740" s="29" cm="1">
        <f t="array" ref="C1740">VLOOKUP($A1740, TblMedical[], COLUMN(TblMedical[HBA1C]), FALSE)</f>
        <v>4.66</v>
      </c>
      <c r="D1740" s="34" cm="1">
        <f t="array" ref="D1740">VLOOKUP($A1740, TblHospital[], COLUMN(TblHospital[Charges]), FALSE)</f>
        <v>5198.6899999999996</v>
      </c>
      <c r="E1740" s="40" cm="1">
        <f t="array" ref="E1740">VLOOKUP($A1740, TblHospital[], COLUMN(TblHospital[Age]), FALSE)</f>
        <v>19</v>
      </c>
      <c r="F1740" s="29" cm="1">
        <f t="array" ref="F1740">VLOOKUP($A1740, TblMedical[], COLUMN(TblMedical[BMI]), FALSE)</f>
        <v>37.28</v>
      </c>
      <c r="G1740" s="29" t="str" cm="1">
        <f t="array" ref="G1740">VLOOKUP($A1740, TblMedical[], COLUMN(TblMedical[Heart Issues]), FALSE)</f>
        <v>No</v>
      </c>
      <c r="H1740" s="29" t="str" cm="1">
        <f t="array" ref="H1740">VLOOKUP($A1740, TblMedical[], COLUMN(TblMedical[Any Transplants]), FALSE)</f>
        <v>yes</v>
      </c>
      <c r="I1740" s="29" t="str" cm="1">
        <f t="array" ref="I1740">VLOOKUP($A1740, TblMedical[], COLUMN(TblMedical[Cancer history]), FALSE)</f>
        <v>No</v>
      </c>
      <c r="J1740" s="29">
        <f>VLOOKUP($A1740, TblMedical[], 9, FALSE)</f>
        <v>1</v>
      </c>
      <c r="K1740" s="29" t="str" cm="1">
        <f t="array" ref="K1740">VLOOKUP($A1740, TblMedical[], COLUMN(TblMedical[Smoker]), FALSE)</f>
        <v>No</v>
      </c>
      <c r="L1740" s="29" t="str" cm="1">
        <f t="array" ref="L1740">VLOOKUP($A1740, TblMedical[], COLUMN(TblMedical[Weight Status]), FALSE)</f>
        <v>Obesity</v>
      </c>
      <c r="M1740" s="29" t="str" cm="1">
        <f t="array" ref="M1740">VLOOKUP($A1740, TblMedical[], COLUMN(TblMedical[Diabetes Status]), FALSE)</f>
        <v>Normal</v>
      </c>
      <c r="N1740" s="30" cm="1">
        <f t="array" ref="N1740">VLOOKUP($A1740, TblHospital[], COLUMN(TblHospital[DateofBirth]), FALSE)</f>
        <v>38144</v>
      </c>
      <c r="O1740" s="35" t="str" cm="1">
        <f t="array" ref="O1740">VLOOKUP($A1740, TblHospital[], COLUMN(TblHospital[Hospital tier]), FALSE)</f>
        <v>tier - 2</v>
      </c>
      <c r="P1740" s="35" t="str" cm="1">
        <f t="array" ref="P1740">VLOOKUP($A1740, TblHospital[], COLUMN(TblHospital[City tier]), FALSE)</f>
        <v>tier - 2</v>
      </c>
      <c r="Q1740" s="35" t="str" cm="1">
        <f t="array" ref="Q1740">VLOOKUP($A1740, TblHospital[],COLUMN(TblHospital[State ID]), FALSE)</f>
        <v>R1022</v>
      </c>
      <c r="R1740" s="31"/>
      <c r="S1740" s="31"/>
      <c r="T1740" s="31"/>
    </row>
    <row r="1741" spans="1:20" x14ac:dyDescent="0.25">
      <c r="A1741" s="39" t="str">
        <f>TblNames[[#This Row],[Customer ID]]</f>
        <v>Id1740</v>
      </c>
      <c r="B1741" s="29" t="str" cm="1">
        <f t="array" ref="B1741">VLOOKUP($A1741, TblNames[], COLUMN(TblNames[First Name]), FALSE)</f>
        <v>Jacqueline N</v>
      </c>
      <c r="C1741" s="29" cm="1">
        <f t="array" ref="C1741">VLOOKUP($A1741, TblMedical[], COLUMN(TblMedical[HBA1C]), FALSE)</f>
        <v>6.19</v>
      </c>
      <c r="D1741" s="34" cm="1">
        <f t="array" ref="D1741">VLOOKUP($A1741, TblHospital[], COLUMN(TblHospital[Charges]), FALSE)</f>
        <v>5195.58</v>
      </c>
      <c r="E1741" s="40" cm="1">
        <f t="array" ref="E1741">VLOOKUP($A1741, TblHospital[], COLUMN(TblHospital[Age]), FALSE)</f>
        <v>43</v>
      </c>
      <c r="F1741" s="29" cm="1">
        <f t="array" ref="F1741">VLOOKUP($A1741, TblMedical[], COLUMN(TblMedical[BMI]), FALSE)</f>
        <v>18.2</v>
      </c>
      <c r="G1741" s="29" t="str" cm="1">
        <f t="array" ref="G1741">VLOOKUP($A1741, TblMedical[], COLUMN(TblMedical[Heart Issues]), FALSE)</f>
        <v>No</v>
      </c>
      <c r="H1741" s="29" t="str" cm="1">
        <f t="array" ref="H1741">VLOOKUP($A1741, TblMedical[], COLUMN(TblMedical[Any Transplants]), FALSE)</f>
        <v>No</v>
      </c>
      <c r="I1741" s="29" t="str" cm="1">
        <f t="array" ref="I1741">VLOOKUP($A1741, TblMedical[], COLUMN(TblMedical[Cancer history]), FALSE)</f>
        <v>Yes</v>
      </c>
      <c r="J1741" s="29">
        <f>VLOOKUP($A1741, TblMedical[], 9, FALSE)</f>
        <v>1</v>
      </c>
      <c r="K1741" s="29" t="str" cm="1">
        <f t="array" ref="K1741">VLOOKUP($A1741, TblMedical[], COLUMN(TblMedical[Smoker]), FALSE)</f>
        <v>No</v>
      </c>
      <c r="L1741" s="29" t="str" cm="1">
        <f t="array" ref="L1741">VLOOKUP($A1741, TblMedical[], COLUMN(TblMedical[Weight Status]), FALSE)</f>
        <v>Underweight</v>
      </c>
      <c r="M1741" s="29" t="str" cm="1">
        <f t="array" ref="M1741">VLOOKUP($A1741, TblMedical[], COLUMN(TblMedical[Diabetes Status]), FALSE)</f>
        <v>Prediabetes</v>
      </c>
      <c r="N1741" s="30" cm="1">
        <f t="array" ref="N1741">VLOOKUP($A1741, TblHospital[], COLUMN(TblHospital[DateofBirth]), FALSE)</f>
        <v>29110</v>
      </c>
      <c r="O1741" s="35" t="str" cm="1">
        <f t="array" ref="O1741">VLOOKUP($A1741, TblHospital[], COLUMN(TblHospital[Hospital tier]), FALSE)</f>
        <v>tier - 2</v>
      </c>
      <c r="P1741" s="35" t="str" cm="1">
        <f t="array" ref="P1741">VLOOKUP($A1741, TblHospital[], COLUMN(TblHospital[City tier]), FALSE)</f>
        <v>tier - 2</v>
      </c>
      <c r="Q1741" s="35" t="str" cm="1">
        <f t="array" ref="Q1741">VLOOKUP($A1741, TblHospital[],COLUMN(TblHospital[State ID]), FALSE)</f>
        <v>R1013</v>
      </c>
      <c r="R1741" s="31"/>
      <c r="S1741" s="31"/>
      <c r="T1741" s="31"/>
    </row>
    <row r="1742" spans="1:20" x14ac:dyDescent="0.25">
      <c r="A1742" s="39" t="str">
        <f>TblNames[[#This Row],[Customer ID]]</f>
        <v>Id1741</v>
      </c>
      <c r="B1742" s="29" t="str" cm="1">
        <f t="array" ref="B1742">VLOOKUP($A1742, TblNames[], COLUMN(TblNames[First Name]), FALSE)</f>
        <v>Cindy</v>
      </c>
      <c r="C1742" s="29" cm="1">
        <f t="array" ref="C1742">VLOOKUP($A1742, TblMedical[], COLUMN(TblMedical[HBA1C]), FALSE)</f>
        <v>4.8600000000000003</v>
      </c>
      <c r="D1742" s="34" cm="1">
        <f t="array" ref="D1742">VLOOKUP($A1742, TblHospital[], COLUMN(TblHospital[Charges]), FALSE)</f>
        <v>5177.12</v>
      </c>
      <c r="E1742" s="40" cm="1">
        <f t="array" ref="E1742">VLOOKUP($A1742, TblHospital[], COLUMN(TblHospital[Age]), FALSE)</f>
        <v>38</v>
      </c>
      <c r="F1742" s="29" cm="1">
        <f t="array" ref="F1742">VLOOKUP($A1742, TblMedical[], COLUMN(TblMedical[BMI]), FALSE)</f>
        <v>20.53</v>
      </c>
      <c r="G1742" s="29" t="str" cm="1">
        <f t="array" ref="G1742">VLOOKUP($A1742, TblMedical[], COLUMN(TblMedical[Heart Issues]), FALSE)</f>
        <v>No</v>
      </c>
      <c r="H1742" s="29" t="str" cm="1">
        <f t="array" ref="H1742">VLOOKUP($A1742, TblMedical[], COLUMN(TblMedical[Any Transplants]), FALSE)</f>
        <v>No</v>
      </c>
      <c r="I1742" s="29" t="str" cm="1">
        <f t="array" ref="I1742">VLOOKUP($A1742, TblMedical[], COLUMN(TblMedical[Cancer history]), FALSE)</f>
        <v>No</v>
      </c>
      <c r="J1742" s="29">
        <f>VLOOKUP($A1742, TblMedical[], 9, FALSE)</f>
        <v>1</v>
      </c>
      <c r="K1742" s="29" t="str" cm="1">
        <f t="array" ref="K1742">VLOOKUP($A1742, TblMedical[], COLUMN(TblMedical[Smoker]), FALSE)</f>
        <v>No</v>
      </c>
      <c r="L1742" s="29" t="str" cm="1">
        <f t="array" ref="L1742">VLOOKUP($A1742, TblMedical[], COLUMN(TblMedical[Weight Status]), FALSE)</f>
        <v>Normal Weight</v>
      </c>
      <c r="M1742" s="29" t="str" cm="1">
        <f t="array" ref="M1742">VLOOKUP($A1742, TblMedical[], COLUMN(TblMedical[Diabetes Status]), FALSE)</f>
        <v>Normal</v>
      </c>
      <c r="N1742" s="30" cm="1">
        <f t="array" ref="N1742">VLOOKUP($A1742, TblHospital[], COLUMN(TblHospital[DateofBirth]), FALSE)</f>
        <v>30971</v>
      </c>
      <c r="O1742" s="35" t="str" cm="1">
        <f t="array" ref="O1742">VLOOKUP($A1742, TblHospital[], COLUMN(TblHospital[Hospital tier]), FALSE)</f>
        <v>tier - 2</v>
      </c>
      <c r="P1742" s="35" t="str" cm="1">
        <f t="array" ref="P1742">VLOOKUP($A1742, TblHospital[], COLUMN(TblHospital[City tier]), FALSE)</f>
        <v>tier - 1</v>
      </c>
      <c r="Q1742" s="35" t="str" cm="1">
        <f t="array" ref="Q1742">VLOOKUP($A1742, TblHospital[],COLUMN(TblHospital[State ID]), FALSE)</f>
        <v>R1013</v>
      </c>
      <c r="R1742" s="31"/>
      <c r="S1742" s="31"/>
      <c r="T1742" s="31"/>
    </row>
    <row r="1743" spans="1:20" x14ac:dyDescent="0.25">
      <c r="A1743" s="39" t="str">
        <f>TblNames[[#This Row],[Customer ID]]</f>
        <v>Id1742</v>
      </c>
      <c r="B1743" s="29" t="str" cm="1">
        <f t="array" ref="B1743">VLOOKUP($A1743, TblNames[], COLUMN(TblNames[First Name]), FALSE)</f>
        <v>Marcia</v>
      </c>
      <c r="C1743" s="29" cm="1">
        <f t="array" ref="C1743">VLOOKUP($A1743, TblMedical[], COLUMN(TblMedical[HBA1C]), FALSE)</f>
        <v>4.74</v>
      </c>
      <c r="D1743" s="34" cm="1">
        <f t="array" ref="D1743">VLOOKUP($A1743, TblHospital[], COLUMN(TblHospital[Charges]), FALSE)</f>
        <v>5166.96</v>
      </c>
      <c r="E1743" s="40" cm="1">
        <f t="array" ref="E1743">VLOOKUP($A1743, TblHospital[], COLUMN(TblHospital[Age]), FALSE)</f>
        <v>31</v>
      </c>
      <c r="F1743" s="29" cm="1">
        <f t="array" ref="F1743">VLOOKUP($A1743, TblMedical[], COLUMN(TblMedical[BMI]), FALSE)</f>
        <v>23.79</v>
      </c>
      <c r="G1743" s="29" t="str" cm="1">
        <f t="array" ref="G1743">VLOOKUP($A1743, TblMedical[], COLUMN(TblMedical[Heart Issues]), FALSE)</f>
        <v>No</v>
      </c>
      <c r="H1743" s="29" t="str" cm="1">
        <f t="array" ref="H1743">VLOOKUP($A1743, TblMedical[], COLUMN(TblMedical[Any Transplants]), FALSE)</f>
        <v>No</v>
      </c>
      <c r="I1743" s="29" t="str" cm="1">
        <f t="array" ref="I1743">VLOOKUP($A1743, TblMedical[], COLUMN(TblMedical[Cancer history]), FALSE)</f>
        <v>No</v>
      </c>
      <c r="J1743" s="29">
        <f>VLOOKUP($A1743, TblMedical[], 9, FALSE)</f>
        <v>0</v>
      </c>
      <c r="K1743" s="29" t="str" cm="1">
        <f t="array" ref="K1743">VLOOKUP($A1743, TblMedical[], COLUMN(TblMedical[Smoker]), FALSE)</f>
        <v>No</v>
      </c>
      <c r="L1743" s="29" t="str" cm="1">
        <f t="array" ref="L1743">VLOOKUP($A1743, TblMedical[], COLUMN(TblMedical[Weight Status]), FALSE)</f>
        <v>Normal Weight</v>
      </c>
      <c r="M1743" s="29" t="str" cm="1">
        <f t="array" ref="M1743">VLOOKUP($A1743, TblMedical[], COLUMN(TblMedical[Diabetes Status]), FALSE)</f>
        <v>Normal</v>
      </c>
      <c r="N1743" s="30" cm="1">
        <f t="array" ref="N1743">VLOOKUP($A1743, TblHospital[], COLUMN(TblHospital[DateofBirth]), FALSE)</f>
        <v>33479</v>
      </c>
      <c r="O1743" s="35" t="str" cm="1">
        <f t="array" ref="O1743">VLOOKUP($A1743, TblHospital[], COLUMN(TblHospital[Hospital tier]), FALSE)</f>
        <v>tier - 2</v>
      </c>
      <c r="P1743" s="35" t="str" cm="1">
        <f t="array" ref="P1743">VLOOKUP($A1743, TblHospital[], COLUMN(TblHospital[City tier]), FALSE)</f>
        <v>tier - 2</v>
      </c>
      <c r="Q1743" s="35" t="str" cm="1">
        <f t="array" ref="Q1743">VLOOKUP($A1743, TblHospital[],COLUMN(TblHospital[State ID]), FALSE)</f>
        <v>R1012</v>
      </c>
      <c r="R1743" s="31"/>
      <c r="S1743" s="31"/>
      <c r="T1743" s="31"/>
    </row>
    <row r="1744" spans="1:20" x14ac:dyDescent="0.25">
      <c r="A1744" s="39" t="str">
        <f>TblNames[[#This Row],[Customer ID]]</f>
        <v>Id1743</v>
      </c>
      <c r="B1744" s="29" t="str" cm="1">
        <f t="array" ref="B1744">VLOOKUP($A1744, TblNames[], COLUMN(TblNames[First Name]), FALSE)</f>
        <v>Samantha R</v>
      </c>
      <c r="C1744" s="29" cm="1">
        <f t="array" ref="C1744">VLOOKUP($A1744, TblMedical[], COLUMN(TblMedical[HBA1C]), FALSE)</f>
        <v>6.03</v>
      </c>
      <c r="D1744" s="34" cm="1">
        <f t="array" ref="D1744">VLOOKUP($A1744, TblHospital[], COLUMN(TblHospital[Charges]), FALSE)</f>
        <v>5152.13</v>
      </c>
      <c r="E1744" s="40" cm="1">
        <f t="array" ref="E1744">VLOOKUP($A1744, TblHospital[], COLUMN(TblHospital[Age]), FALSE)</f>
        <v>32</v>
      </c>
      <c r="F1744" s="29" cm="1">
        <f t="array" ref="F1744">VLOOKUP($A1744, TblMedical[], COLUMN(TblMedical[BMI]), FALSE)</f>
        <v>29.8</v>
      </c>
      <c r="G1744" s="29" t="str" cm="1">
        <f t="array" ref="G1744">VLOOKUP($A1744, TblMedical[], COLUMN(TblMedical[Heart Issues]), FALSE)</f>
        <v>No</v>
      </c>
      <c r="H1744" s="29" t="str" cm="1">
        <f t="array" ref="H1744">VLOOKUP($A1744, TblMedical[], COLUMN(TblMedical[Any Transplants]), FALSE)</f>
        <v>No</v>
      </c>
      <c r="I1744" s="29" t="str" cm="1">
        <f t="array" ref="I1744">VLOOKUP($A1744, TblMedical[], COLUMN(TblMedical[Cancer history]), FALSE)</f>
        <v>No</v>
      </c>
      <c r="J1744" s="29">
        <f>VLOOKUP($A1744, TblMedical[], 9, FALSE)</f>
        <v>0</v>
      </c>
      <c r="K1744" s="29" t="str" cm="1">
        <f t="array" ref="K1744">VLOOKUP($A1744, TblMedical[], COLUMN(TblMedical[Smoker]), FALSE)</f>
        <v>No</v>
      </c>
      <c r="L1744" s="29" t="str" cm="1">
        <f t="array" ref="L1744">VLOOKUP($A1744, TblMedical[], COLUMN(TblMedical[Weight Status]), FALSE)</f>
        <v>Overweight</v>
      </c>
      <c r="M1744" s="29" t="str" cm="1">
        <f t="array" ref="M1744">VLOOKUP($A1744, TblMedical[], COLUMN(TblMedical[Diabetes Status]), FALSE)</f>
        <v>Prediabetes</v>
      </c>
      <c r="N1744" s="30" cm="1">
        <f t="array" ref="N1744">VLOOKUP($A1744, TblHospital[], COLUMN(TblHospital[DateofBirth]), FALSE)</f>
        <v>33155</v>
      </c>
      <c r="O1744" s="35" t="str" cm="1">
        <f t="array" ref="O1744">VLOOKUP($A1744, TblHospital[], COLUMN(TblHospital[Hospital tier]), FALSE)</f>
        <v>tier - 2</v>
      </c>
      <c r="P1744" s="35" t="str" cm="1">
        <f t="array" ref="P1744">VLOOKUP($A1744, TblHospital[], COLUMN(TblHospital[City tier]), FALSE)</f>
        <v>tier - 2</v>
      </c>
      <c r="Q1744" s="35" t="str" cm="1">
        <f t="array" ref="Q1744">VLOOKUP($A1744, TblHospital[],COLUMN(TblHospital[State ID]), FALSE)</f>
        <v>R1011</v>
      </c>
      <c r="R1744" s="31"/>
      <c r="S1744" s="31"/>
      <c r="T1744" s="31"/>
    </row>
    <row r="1745" spans="1:20" x14ac:dyDescent="0.25">
      <c r="A1745" s="39" t="str">
        <f>TblNames[[#This Row],[Customer ID]]</f>
        <v>Id1744</v>
      </c>
      <c r="B1745" s="29" t="str" cm="1">
        <f t="array" ref="B1745">VLOOKUP($A1745, TblNames[], COLUMN(TblNames[First Name]), FALSE)</f>
        <v>Katie</v>
      </c>
      <c r="C1745" s="29" cm="1">
        <f t="array" ref="C1745">VLOOKUP($A1745, TblMedical[], COLUMN(TblMedical[HBA1C]), FALSE)</f>
        <v>4.71</v>
      </c>
      <c r="D1745" s="34" cm="1">
        <f t="array" ref="D1745">VLOOKUP($A1745, TblHospital[], COLUMN(TblHospital[Charges]), FALSE)</f>
        <v>5148.55</v>
      </c>
      <c r="E1745" s="40" cm="1">
        <f t="array" ref="E1745">VLOOKUP($A1745, TblHospital[], COLUMN(TblHospital[Age]), FALSE)</f>
        <v>32</v>
      </c>
      <c r="F1745" s="29" cm="1">
        <f t="array" ref="F1745">VLOOKUP($A1745, TblMedical[], COLUMN(TblMedical[BMI]), FALSE)</f>
        <v>31.54</v>
      </c>
      <c r="G1745" s="29" t="str" cm="1">
        <f t="array" ref="G1745">VLOOKUP($A1745, TblMedical[], COLUMN(TblMedical[Heart Issues]), FALSE)</f>
        <v>No</v>
      </c>
      <c r="H1745" s="29" t="str" cm="1">
        <f t="array" ref="H1745">VLOOKUP($A1745, TblMedical[], COLUMN(TblMedical[Any Transplants]), FALSE)</f>
        <v>No</v>
      </c>
      <c r="I1745" s="29" t="str" cm="1">
        <f t="array" ref="I1745">VLOOKUP($A1745, TblMedical[], COLUMN(TblMedical[Cancer history]), FALSE)</f>
        <v>No</v>
      </c>
      <c r="J1745" s="29">
        <f>VLOOKUP($A1745, TblMedical[], 9, FALSE)</f>
        <v>0</v>
      </c>
      <c r="K1745" s="29" t="str" cm="1">
        <f t="array" ref="K1745">VLOOKUP($A1745, TblMedical[], COLUMN(TblMedical[Smoker]), FALSE)</f>
        <v>No</v>
      </c>
      <c r="L1745" s="29" t="str" cm="1">
        <f t="array" ref="L1745">VLOOKUP($A1745, TblMedical[], COLUMN(TblMedical[Weight Status]), FALSE)</f>
        <v>Obesity</v>
      </c>
      <c r="M1745" s="29" t="str" cm="1">
        <f t="array" ref="M1745">VLOOKUP($A1745, TblMedical[], COLUMN(TblMedical[Diabetes Status]), FALSE)</f>
        <v>Normal</v>
      </c>
      <c r="N1745" s="30" cm="1">
        <f t="array" ref="N1745">VLOOKUP($A1745, TblHospital[], COLUMN(TblHospital[DateofBirth]), FALSE)</f>
        <v>33107</v>
      </c>
      <c r="O1745" s="35" t="str" cm="1">
        <f t="array" ref="O1745">VLOOKUP($A1745, TblHospital[], COLUMN(TblHospital[Hospital tier]), FALSE)</f>
        <v>tier - 2</v>
      </c>
      <c r="P1745" s="35" t="str" cm="1">
        <f t="array" ref="P1745">VLOOKUP($A1745, TblHospital[], COLUMN(TblHospital[City tier]), FALSE)</f>
        <v>tier - 2</v>
      </c>
      <c r="Q1745" s="35" t="str" cm="1">
        <f t="array" ref="Q1745">VLOOKUP($A1745, TblHospital[],COLUMN(TblHospital[State ID]), FALSE)</f>
        <v>R1024</v>
      </c>
      <c r="R1745" s="31"/>
      <c r="S1745" s="31"/>
      <c r="T1745" s="31"/>
    </row>
    <row r="1746" spans="1:20" x14ac:dyDescent="0.25">
      <c r="A1746" s="39" t="str">
        <f>TblNames[[#This Row],[Customer ID]]</f>
        <v>Id1745</v>
      </c>
      <c r="B1746" s="29" t="str" cm="1">
        <f t="array" ref="B1746">VLOOKUP($A1746, TblNames[], COLUMN(TblNames[First Name]), FALSE)</f>
        <v>John P</v>
      </c>
      <c r="C1746" s="29" cm="1">
        <f t="array" ref="C1746">VLOOKUP($A1746, TblMedical[], COLUMN(TblMedical[HBA1C]), FALSE)</f>
        <v>5.55</v>
      </c>
      <c r="D1746" s="34" cm="1">
        <f t="array" ref="D1746">VLOOKUP($A1746, TblHospital[], COLUMN(TblHospital[Charges]), FALSE)</f>
        <v>5144.18</v>
      </c>
      <c r="E1746" s="40" cm="1">
        <f t="array" ref="E1746">VLOOKUP($A1746, TblHospital[], COLUMN(TblHospital[Age]), FALSE)</f>
        <v>38</v>
      </c>
      <c r="F1746" s="29" cm="1">
        <f t="array" ref="F1746">VLOOKUP($A1746, TblMedical[], COLUMN(TblMedical[BMI]), FALSE)</f>
        <v>20.82</v>
      </c>
      <c r="G1746" s="29" t="str" cm="1">
        <f t="array" ref="G1746">VLOOKUP($A1746, TblMedical[], COLUMN(TblMedical[Heart Issues]), FALSE)</f>
        <v>No</v>
      </c>
      <c r="H1746" s="29" t="str" cm="1">
        <f t="array" ref="H1746">VLOOKUP($A1746, TblMedical[], COLUMN(TblMedical[Any Transplants]), FALSE)</f>
        <v>No</v>
      </c>
      <c r="I1746" s="29" t="str" cm="1">
        <f t="array" ref="I1746">VLOOKUP($A1746, TblMedical[], COLUMN(TblMedical[Cancer history]), FALSE)</f>
        <v>No</v>
      </c>
      <c r="J1746" s="29">
        <f>VLOOKUP($A1746, TblMedical[], 9, FALSE)</f>
        <v>1</v>
      </c>
      <c r="K1746" s="29" t="str" cm="1">
        <f t="array" ref="K1746">VLOOKUP($A1746, TblMedical[], COLUMN(TblMedical[Smoker]), FALSE)</f>
        <v>No</v>
      </c>
      <c r="L1746" s="29" t="str" cm="1">
        <f t="array" ref="L1746">VLOOKUP($A1746, TblMedical[], COLUMN(TblMedical[Weight Status]), FALSE)</f>
        <v>Normal Weight</v>
      </c>
      <c r="M1746" s="29" t="str" cm="1">
        <f t="array" ref="M1746">VLOOKUP($A1746, TblMedical[], COLUMN(TblMedical[Diabetes Status]), FALSE)</f>
        <v>Normal</v>
      </c>
      <c r="N1746" s="30" cm="1">
        <f t="array" ref="N1746">VLOOKUP($A1746, TblHospital[], COLUMN(TblHospital[DateofBirth]), FALSE)</f>
        <v>30916</v>
      </c>
      <c r="O1746" s="35" t="str" cm="1">
        <f t="array" ref="O1746">VLOOKUP($A1746, TblHospital[], COLUMN(TblHospital[Hospital tier]), FALSE)</f>
        <v>tier - 2</v>
      </c>
      <c r="P1746" s="35" t="str" cm="1">
        <f t="array" ref="P1746">VLOOKUP($A1746, TblHospital[], COLUMN(TblHospital[City tier]), FALSE)</f>
        <v>tier - 1</v>
      </c>
      <c r="Q1746" s="35" t="str" cm="1">
        <f t="array" ref="Q1746">VLOOKUP($A1746, TblHospital[],COLUMN(TblHospital[State ID]), FALSE)</f>
        <v>R1013</v>
      </c>
      <c r="R1746" s="31"/>
      <c r="S1746" s="31"/>
      <c r="T1746" s="31"/>
    </row>
    <row r="1747" spans="1:20" x14ac:dyDescent="0.25">
      <c r="A1747" s="39" t="str">
        <f>TblNames[[#This Row],[Customer ID]]</f>
        <v>Id1746</v>
      </c>
      <c r="B1747" s="29" t="str" cm="1">
        <f t="array" ref="B1747">VLOOKUP($A1747, TblNames[], COLUMN(TblNames[First Name]), FALSE)</f>
        <v>Rachel</v>
      </c>
      <c r="C1747" s="29" cm="1">
        <f t="array" ref="C1747">VLOOKUP($A1747, TblMedical[], COLUMN(TblMedical[HBA1C]), FALSE)</f>
        <v>4.78</v>
      </c>
      <c r="D1747" s="34" cm="1">
        <f t="array" ref="D1747">VLOOKUP($A1747, TblHospital[], COLUMN(TblHospital[Charges]), FALSE)</f>
        <v>5138.26</v>
      </c>
      <c r="E1747" s="40" cm="1">
        <f t="array" ref="E1747">VLOOKUP($A1747, TblHospital[], COLUMN(TblHospital[Age]), FALSE)</f>
        <v>29</v>
      </c>
      <c r="F1747" s="29" cm="1">
        <f t="array" ref="F1747">VLOOKUP($A1747, TblMedical[], COLUMN(TblMedical[BMI]), FALSE)</f>
        <v>38.83</v>
      </c>
      <c r="G1747" s="29" t="str" cm="1">
        <f t="array" ref="G1747">VLOOKUP($A1747, TblMedical[], COLUMN(TblMedical[Heart Issues]), FALSE)</f>
        <v>No</v>
      </c>
      <c r="H1747" s="29" t="str" cm="1">
        <f t="array" ref="H1747">VLOOKUP($A1747, TblMedical[], COLUMN(TblMedical[Any Transplants]), FALSE)</f>
        <v>No</v>
      </c>
      <c r="I1747" s="29" t="str" cm="1">
        <f t="array" ref="I1747">VLOOKUP($A1747, TblMedical[], COLUMN(TblMedical[Cancer history]), FALSE)</f>
        <v>Yes</v>
      </c>
      <c r="J1747" s="29">
        <f>VLOOKUP($A1747, TblMedical[], 9, FALSE)</f>
        <v>1</v>
      </c>
      <c r="K1747" s="29" t="str" cm="1">
        <f t="array" ref="K1747">VLOOKUP($A1747, TblMedical[], COLUMN(TblMedical[Smoker]), FALSE)</f>
        <v>No</v>
      </c>
      <c r="L1747" s="29" t="str" cm="1">
        <f t="array" ref="L1747">VLOOKUP($A1747, TblMedical[], COLUMN(TblMedical[Weight Status]), FALSE)</f>
        <v>Obesity</v>
      </c>
      <c r="M1747" s="29" t="str" cm="1">
        <f t="array" ref="M1747">VLOOKUP($A1747, TblMedical[], COLUMN(TblMedical[Diabetes Status]), FALSE)</f>
        <v>Normal</v>
      </c>
      <c r="N1747" s="30" cm="1">
        <f t="array" ref="N1747">VLOOKUP($A1747, TblHospital[], COLUMN(TblHospital[DateofBirth]), FALSE)</f>
        <v>34313</v>
      </c>
      <c r="O1747" s="35" t="str" cm="1">
        <f t="array" ref="O1747">VLOOKUP($A1747, TblHospital[], COLUMN(TblHospital[Hospital tier]), FALSE)</f>
        <v>tier - 2</v>
      </c>
      <c r="P1747" s="35" t="str" cm="1">
        <f t="array" ref="P1747">VLOOKUP($A1747, TblHospital[], COLUMN(TblHospital[City tier]), FALSE)</f>
        <v>tier - 2</v>
      </c>
      <c r="Q1747" s="35" t="str" cm="1">
        <f t="array" ref="Q1747">VLOOKUP($A1747, TblHospital[],COLUMN(TblHospital[State ID]), FALSE)</f>
        <v>R1013</v>
      </c>
      <c r="R1747" s="31"/>
      <c r="S1747" s="31"/>
      <c r="T1747" s="31"/>
    </row>
    <row r="1748" spans="1:20" x14ac:dyDescent="0.25">
      <c r="A1748" s="39" t="str">
        <f>TblNames[[#This Row],[Customer ID]]</f>
        <v>Id1747</v>
      </c>
      <c r="B1748" s="29" t="str" cm="1">
        <f t="array" ref="B1748">VLOOKUP($A1748, TblNames[], COLUMN(TblNames[First Name]), FALSE)</f>
        <v>Isabelle</v>
      </c>
      <c r="C1748" s="29" cm="1">
        <f t="array" ref="C1748">VLOOKUP($A1748, TblMedical[], COLUMN(TblMedical[HBA1C]), FALSE)</f>
        <v>4.6500000000000004</v>
      </c>
      <c r="D1748" s="34" cm="1">
        <f t="array" ref="D1748">VLOOKUP($A1748, TblHospital[], COLUMN(TblHospital[Charges]), FALSE)</f>
        <v>5136.75</v>
      </c>
      <c r="E1748" s="40" cm="1">
        <f t="array" ref="E1748">VLOOKUP($A1748, TblHospital[], COLUMN(TblHospital[Age]), FALSE)</f>
        <v>34</v>
      </c>
      <c r="F1748" s="29" cm="1">
        <f t="array" ref="F1748">VLOOKUP($A1748, TblMedical[], COLUMN(TblMedical[BMI]), FALSE)</f>
        <v>23.44</v>
      </c>
      <c r="G1748" s="29" t="str" cm="1">
        <f t="array" ref="G1748">VLOOKUP($A1748, TblMedical[], COLUMN(TblMedical[Heart Issues]), FALSE)</f>
        <v>Yes</v>
      </c>
      <c r="H1748" s="29" t="str" cm="1">
        <f t="array" ref="H1748">VLOOKUP($A1748, TblMedical[], COLUMN(TblMedical[Any Transplants]), FALSE)</f>
        <v>No</v>
      </c>
      <c r="I1748" s="29" t="str" cm="1">
        <f t="array" ref="I1748">VLOOKUP($A1748, TblMedical[], COLUMN(TblMedical[Cancer history]), FALSE)</f>
        <v>No</v>
      </c>
      <c r="J1748" s="29">
        <f>VLOOKUP($A1748, TblMedical[], 9, FALSE)</f>
        <v>1</v>
      </c>
      <c r="K1748" s="29" t="str" cm="1">
        <f t="array" ref="K1748">VLOOKUP($A1748, TblMedical[], COLUMN(TblMedical[Smoker]), FALSE)</f>
        <v>No</v>
      </c>
      <c r="L1748" s="29" t="str" cm="1">
        <f t="array" ref="L1748">VLOOKUP($A1748, TblMedical[], COLUMN(TblMedical[Weight Status]), FALSE)</f>
        <v>Normal Weight</v>
      </c>
      <c r="M1748" s="29" t="str" cm="1">
        <f t="array" ref="M1748">VLOOKUP($A1748, TblMedical[], COLUMN(TblMedical[Diabetes Status]), FALSE)</f>
        <v>Normal</v>
      </c>
      <c r="N1748" s="30" cm="1">
        <f t="array" ref="N1748">VLOOKUP($A1748, TblHospital[], COLUMN(TblHospital[DateofBirth]), FALSE)</f>
        <v>32401</v>
      </c>
      <c r="O1748" s="35" t="str" cm="1">
        <f t="array" ref="O1748">VLOOKUP($A1748, TblHospital[], COLUMN(TblHospital[Hospital tier]), FALSE)</f>
        <v>tier - 2</v>
      </c>
      <c r="P1748" s="35" t="str" cm="1">
        <f t="array" ref="P1748">VLOOKUP($A1748, TblHospital[], COLUMN(TblHospital[City tier]), FALSE)</f>
        <v>tier - 1</v>
      </c>
      <c r="Q1748" s="35" t="str" cm="1">
        <f t="array" ref="Q1748">VLOOKUP($A1748, TblHospital[],COLUMN(TblHospital[State ID]), FALSE)</f>
        <v>R1013</v>
      </c>
      <c r="R1748" s="31"/>
      <c r="S1748" s="31"/>
      <c r="T1748" s="31"/>
    </row>
    <row r="1749" spans="1:20" x14ac:dyDescent="0.25">
      <c r="A1749" s="39" t="str">
        <f>TblNames[[#This Row],[Customer ID]]</f>
        <v>Id1748</v>
      </c>
      <c r="B1749" s="29" t="str" cm="1">
        <f t="array" ref="B1749">VLOOKUP($A1749, TblNames[], COLUMN(TblNames[First Name]), FALSE)</f>
        <v>Neil</v>
      </c>
      <c r="C1749" s="29" cm="1">
        <f t="array" ref="C1749">VLOOKUP($A1749, TblMedical[], COLUMN(TblMedical[HBA1C]), FALSE)</f>
        <v>5.2</v>
      </c>
      <c r="D1749" s="34" cm="1">
        <f t="array" ref="D1749">VLOOKUP($A1749, TblHospital[], COLUMN(TblHospital[Charges]), FALSE)</f>
        <v>5125.22</v>
      </c>
      <c r="E1749" s="40" cm="1">
        <f t="array" ref="E1749">VLOOKUP($A1749, TblHospital[], COLUMN(TblHospital[Age]), FALSE)</f>
        <v>35</v>
      </c>
      <c r="F1749" s="29" cm="1">
        <f t="array" ref="F1749">VLOOKUP($A1749, TblMedical[], COLUMN(TblMedical[BMI]), FALSE)</f>
        <v>24.13</v>
      </c>
      <c r="G1749" s="29" t="str" cm="1">
        <f t="array" ref="G1749">VLOOKUP($A1749, TblMedical[], COLUMN(TblMedical[Heart Issues]), FALSE)</f>
        <v>No</v>
      </c>
      <c r="H1749" s="29" t="str" cm="1">
        <f t="array" ref="H1749">VLOOKUP($A1749, TblMedical[], COLUMN(TblMedical[Any Transplants]), FALSE)</f>
        <v>No</v>
      </c>
      <c r="I1749" s="29" t="str" cm="1">
        <f t="array" ref="I1749">VLOOKUP($A1749, TblMedical[], COLUMN(TblMedical[Cancer history]), FALSE)</f>
        <v>No</v>
      </c>
      <c r="J1749" s="29">
        <f>VLOOKUP($A1749, TblMedical[], 9, FALSE)</f>
        <v>1</v>
      </c>
      <c r="K1749" s="29" t="str" cm="1">
        <f t="array" ref="K1749">VLOOKUP($A1749, TblMedical[], COLUMN(TblMedical[Smoker]), FALSE)</f>
        <v>No</v>
      </c>
      <c r="L1749" s="29" t="str" cm="1">
        <f t="array" ref="L1749">VLOOKUP($A1749, TblMedical[], COLUMN(TblMedical[Weight Status]), FALSE)</f>
        <v>Normal Weight</v>
      </c>
      <c r="M1749" s="29" t="str" cm="1">
        <f t="array" ref="M1749">VLOOKUP($A1749, TblMedical[], COLUMN(TblMedical[Diabetes Status]), FALSE)</f>
        <v>Normal</v>
      </c>
      <c r="N1749" s="30" cm="1">
        <f t="array" ref="N1749">VLOOKUP($A1749, TblHospital[], COLUMN(TblHospital[DateofBirth]), FALSE)</f>
        <v>32033</v>
      </c>
      <c r="O1749" s="35" t="str" cm="1">
        <f t="array" ref="O1749">VLOOKUP($A1749, TblHospital[], COLUMN(TblHospital[Hospital tier]), FALSE)</f>
        <v>tier - 1</v>
      </c>
      <c r="P1749" s="35" t="str" cm="1">
        <f t="array" ref="P1749">VLOOKUP($A1749, TblHospital[], COLUMN(TblHospital[City tier]), FALSE)</f>
        <v>tier - 2</v>
      </c>
      <c r="Q1749" s="35" t="str" cm="1">
        <f t="array" ref="Q1749">VLOOKUP($A1749, TblHospital[],COLUMN(TblHospital[State ID]), FALSE)</f>
        <v>R1012</v>
      </c>
      <c r="R1749" s="31"/>
      <c r="S1749" s="31"/>
      <c r="T1749" s="31"/>
    </row>
    <row r="1750" spans="1:20" x14ac:dyDescent="0.25">
      <c r="A1750" s="39" t="str">
        <f>TblNames[[#This Row],[Customer ID]]</f>
        <v>Id1749</v>
      </c>
      <c r="B1750" s="29" t="str" cm="1">
        <f t="array" ref="B1750">VLOOKUP($A1750, TblNames[], COLUMN(TblNames[First Name]), FALSE)</f>
        <v>Tom</v>
      </c>
      <c r="C1750" s="29" cm="1">
        <f t="array" ref="C1750">VLOOKUP($A1750, TblMedical[], COLUMN(TblMedical[HBA1C]), FALSE)</f>
        <v>4.54</v>
      </c>
      <c r="D1750" s="34" cm="1">
        <f t="array" ref="D1750">VLOOKUP($A1750, TblHospital[], COLUMN(TblHospital[Charges]), FALSE)</f>
        <v>5124.1899999999996</v>
      </c>
      <c r="E1750" s="40" cm="1">
        <f t="array" ref="E1750">VLOOKUP($A1750, TblHospital[], COLUMN(TblHospital[Age]), FALSE)</f>
        <v>34</v>
      </c>
      <c r="F1750" s="29" cm="1">
        <f t="array" ref="F1750">VLOOKUP($A1750, TblMedical[], COLUMN(TblMedical[BMI]), FALSE)</f>
        <v>42.13</v>
      </c>
      <c r="G1750" s="29" t="str" cm="1">
        <f t="array" ref="G1750">VLOOKUP($A1750, TblMedical[], COLUMN(TblMedical[Heart Issues]), FALSE)</f>
        <v>Yes</v>
      </c>
      <c r="H1750" s="29" t="str" cm="1">
        <f t="array" ref="H1750">VLOOKUP($A1750, TblMedical[], COLUMN(TblMedical[Any Transplants]), FALSE)</f>
        <v>No</v>
      </c>
      <c r="I1750" s="29" t="str" cm="1">
        <f t="array" ref="I1750">VLOOKUP($A1750, TblMedical[], COLUMN(TblMedical[Cancer history]), FALSE)</f>
        <v>No</v>
      </c>
      <c r="J1750" s="29">
        <f>VLOOKUP($A1750, TblMedical[], 9, FALSE)</f>
        <v>1</v>
      </c>
      <c r="K1750" s="29" t="str" cm="1">
        <f t="array" ref="K1750">VLOOKUP($A1750, TblMedical[], COLUMN(TblMedical[Smoker]), FALSE)</f>
        <v>No</v>
      </c>
      <c r="L1750" s="29" t="str" cm="1">
        <f t="array" ref="L1750">VLOOKUP($A1750, TblMedical[], COLUMN(TblMedical[Weight Status]), FALSE)</f>
        <v>Obesity</v>
      </c>
      <c r="M1750" s="29" t="str" cm="1">
        <f t="array" ref="M1750">VLOOKUP($A1750, TblMedical[], COLUMN(TblMedical[Diabetes Status]), FALSE)</f>
        <v>Normal</v>
      </c>
      <c r="N1750" s="30" cm="1">
        <f t="array" ref="N1750">VLOOKUP($A1750, TblHospital[], COLUMN(TblHospital[DateofBirth]), FALSE)</f>
        <v>32448</v>
      </c>
      <c r="O1750" s="35" t="str" cm="1">
        <f t="array" ref="O1750">VLOOKUP($A1750, TblHospital[], COLUMN(TblHospital[Hospital tier]), FALSE)</f>
        <v>tier - 2</v>
      </c>
      <c r="P1750" s="35" t="str" cm="1">
        <f t="array" ref="P1750">VLOOKUP($A1750, TblHospital[], COLUMN(TblHospital[City tier]), FALSE)</f>
        <v>tier - 3</v>
      </c>
      <c r="Q1750" s="35" t="str" cm="1">
        <f t="array" ref="Q1750">VLOOKUP($A1750, TblHospital[],COLUMN(TblHospital[State ID]), FALSE)</f>
        <v>R1013</v>
      </c>
      <c r="R1750" s="31"/>
      <c r="S1750" s="31"/>
      <c r="T1750" s="31"/>
    </row>
    <row r="1751" spans="1:20" x14ac:dyDescent="0.25">
      <c r="A1751" s="39" t="str">
        <f>TblNames[[#This Row],[Customer ID]]</f>
        <v>Id1750</v>
      </c>
      <c r="B1751" s="29" t="str" cm="1">
        <f t="array" ref="B1751">VLOOKUP($A1751, TblNames[], COLUMN(TblNames[First Name]), FALSE)</f>
        <v>Nathan</v>
      </c>
      <c r="C1751" s="29" cm="1">
        <f t="array" ref="C1751">VLOOKUP($A1751, TblMedical[], COLUMN(TblMedical[HBA1C]), FALSE)</f>
        <v>4.1100000000000003</v>
      </c>
      <c r="D1751" s="34" cm="1">
        <f t="array" ref="D1751">VLOOKUP($A1751, TblHospital[], COLUMN(TblHospital[Charges]), FALSE)</f>
        <v>5116.5</v>
      </c>
      <c r="E1751" s="40" cm="1">
        <f t="array" ref="E1751">VLOOKUP($A1751, TblHospital[], COLUMN(TblHospital[Age]), FALSE)</f>
        <v>35</v>
      </c>
      <c r="F1751" s="29" cm="1">
        <f t="array" ref="F1751">VLOOKUP($A1751, TblMedical[], COLUMN(TblMedical[BMI]), FALSE)</f>
        <v>17.86</v>
      </c>
      <c r="G1751" s="29" t="str" cm="1">
        <f t="array" ref="G1751">VLOOKUP($A1751, TblMedical[], COLUMN(TblMedical[Heart Issues]), FALSE)</f>
        <v>No</v>
      </c>
      <c r="H1751" s="29" t="str" cm="1">
        <f t="array" ref="H1751">VLOOKUP($A1751, TblMedical[], COLUMN(TblMedical[Any Transplants]), FALSE)</f>
        <v>No</v>
      </c>
      <c r="I1751" s="29" t="str" cm="1">
        <f t="array" ref="I1751">VLOOKUP($A1751, TblMedical[], COLUMN(TblMedical[Cancer history]), FALSE)</f>
        <v>No</v>
      </c>
      <c r="J1751" s="29">
        <f>VLOOKUP($A1751, TblMedical[], 9, FALSE)</f>
        <v>1</v>
      </c>
      <c r="K1751" s="29" t="str" cm="1">
        <f t="array" ref="K1751">VLOOKUP($A1751, TblMedical[], COLUMN(TblMedical[Smoker]), FALSE)</f>
        <v>No</v>
      </c>
      <c r="L1751" s="29" t="str" cm="1">
        <f t="array" ref="L1751">VLOOKUP($A1751, TblMedical[], COLUMN(TblMedical[Weight Status]), FALSE)</f>
        <v>Underweight</v>
      </c>
      <c r="M1751" s="29" t="str" cm="1">
        <f t="array" ref="M1751">VLOOKUP($A1751, TblMedical[], COLUMN(TblMedical[Diabetes Status]), FALSE)</f>
        <v>Normal</v>
      </c>
      <c r="N1751" s="30" cm="1">
        <f t="array" ref="N1751">VLOOKUP($A1751, TblHospital[], COLUMN(TblHospital[DateofBirth]), FALSE)</f>
        <v>32099</v>
      </c>
      <c r="O1751" s="35" t="str" cm="1">
        <f t="array" ref="O1751">VLOOKUP($A1751, TblHospital[], COLUMN(TblHospital[Hospital tier]), FALSE)</f>
        <v>tier - 2</v>
      </c>
      <c r="P1751" s="35" t="str" cm="1">
        <f t="array" ref="P1751">VLOOKUP($A1751, TblHospital[], COLUMN(TblHospital[City tier]), FALSE)</f>
        <v>tier - 2</v>
      </c>
      <c r="Q1751" s="35" t="str" cm="1">
        <f t="array" ref="Q1751">VLOOKUP($A1751, TblHospital[],COLUMN(TblHospital[State ID]), FALSE)</f>
        <v>R1012</v>
      </c>
      <c r="R1751" s="31"/>
      <c r="S1751" s="31"/>
      <c r="T1751" s="31"/>
    </row>
    <row r="1752" spans="1:20" x14ac:dyDescent="0.25">
      <c r="A1752" s="39" t="str">
        <f>TblNames[[#This Row],[Customer ID]]</f>
        <v>Id1751</v>
      </c>
      <c r="B1752" s="29" t="str" cm="1">
        <f t="array" ref="B1752">VLOOKUP($A1752, TblNames[], COLUMN(TblNames[First Name]), FALSE)</f>
        <v>Kelli N</v>
      </c>
      <c r="C1752" s="29" cm="1">
        <f t="array" ref="C1752">VLOOKUP($A1752, TblMedical[], COLUMN(TblMedical[HBA1C]), FALSE)</f>
        <v>4.63</v>
      </c>
      <c r="D1752" s="34" cm="1">
        <f t="array" ref="D1752">VLOOKUP($A1752, TblHospital[], COLUMN(TblHospital[Charges]), FALSE)</f>
        <v>5087.92</v>
      </c>
      <c r="E1752" s="40" cm="1">
        <f t="array" ref="E1752">VLOOKUP($A1752, TblHospital[], COLUMN(TblHospital[Age]), FALSE)</f>
        <v>24</v>
      </c>
      <c r="F1752" s="29" cm="1">
        <f t="array" ref="F1752">VLOOKUP($A1752, TblMedical[], COLUMN(TblMedical[BMI]), FALSE)</f>
        <v>32.78</v>
      </c>
      <c r="G1752" s="29" t="str" cm="1">
        <f t="array" ref="G1752">VLOOKUP($A1752, TblMedical[], COLUMN(TblMedical[Heart Issues]), FALSE)</f>
        <v>No</v>
      </c>
      <c r="H1752" s="29" t="str" cm="1">
        <f t="array" ref="H1752">VLOOKUP($A1752, TblMedical[], COLUMN(TblMedical[Any Transplants]), FALSE)</f>
        <v>No</v>
      </c>
      <c r="I1752" s="29" t="str" cm="1">
        <f t="array" ref="I1752">VLOOKUP($A1752, TblMedical[], COLUMN(TblMedical[Cancer history]), FALSE)</f>
        <v>No</v>
      </c>
      <c r="J1752" s="29">
        <f>VLOOKUP($A1752, TblMedical[], 9, FALSE)</f>
        <v>0</v>
      </c>
      <c r="K1752" s="29" t="str" cm="1">
        <f t="array" ref="K1752">VLOOKUP($A1752, TblMedical[], COLUMN(TblMedical[Smoker]), FALSE)</f>
        <v>No</v>
      </c>
      <c r="L1752" s="29" t="str" cm="1">
        <f t="array" ref="L1752">VLOOKUP($A1752, TblMedical[], COLUMN(TblMedical[Weight Status]), FALSE)</f>
        <v>Obesity</v>
      </c>
      <c r="M1752" s="29" t="str" cm="1">
        <f t="array" ref="M1752">VLOOKUP($A1752, TblMedical[], COLUMN(TblMedical[Diabetes Status]), FALSE)</f>
        <v>Normal</v>
      </c>
      <c r="N1752" s="30" cm="1">
        <f t="array" ref="N1752">VLOOKUP($A1752, TblHospital[], COLUMN(TblHospital[DateofBirth]), FALSE)</f>
        <v>36330</v>
      </c>
      <c r="O1752" s="35" t="str" cm="1">
        <f t="array" ref="O1752">VLOOKUP($A1752, TblHospital[], COLUMN(TblHospital[Hospital tier]), FALSE)</f>
        <v>tier - 2</v>
      </c>
      <c r="P1752" s="35" t="str" cm="1">
        <f t="array" ref="P1752">VLOOKUP($A1752, TblHospital[], COLUMN(TblHospital[City tier]), FALSE)</f>
        <v>tier - 2</v>
      </c>
      <c r="Q1752" s="35" t="str" cm="1">
        <f t="array" ref="Q1752">VLOOKUP($A1752, TblHospital[],COLUMN(TblHospital[State ID]), FALSE)</f>
        <v>R1026</v>
      </c>
      <c r="R1752" s="31"/>
      <c r="S1752" s="31"/>
      <c r="T1752" s="31"/>
    </row>
    <row r="1753" spans="1:20" x14ac:dyDescent="0.25">
      <c r="A1753" s="39" t="str">
        <f>TblNames[[#This Row],[Customer ID]]</f>
        <v>Id1752</v>
      </c>
      <c r="B1753" s="29" t="str" cm="1">
        <f t="array" ref="B1753">VLOOKUP($A1753, TblNames[], COLUMN(TblNames[First Name]), FALSE)</f>
        <v>Scott M</v>
      </c>
      <c r="C1753" s="29" cm="1">
        <f t="array" ref="C1753">VLOOKUP($A1753, TblMedical[], COLUMN(TblMedical[HBA1C]), FALSE)</f>
        <v>6.06</v>
      </c>
      <c r="D1753" s="34" cm="1">
        <f t="array" ref="D1753">VLOOKUP($A1753, TblHospital[], COLUMN(TblHospital[Charges]), FALSE)</f>
        <v>5080.1000000000004</v>
      </c>
      <c r="E1753" s="40" cm="1">
        <f t="array" ref="E1753">VLOOKUP($A1753, TblHospital[], COLUMN(TblHospital[Age]), FALSE)</f>
        <v>26</v>
      </c>
      <c r="F1753" s="29" cm="1">
        <f t="array" ref="F1753">VLOOKUP($A1753, TblMedical[], COLUMN(TblMedical[BMI]), FALSE)</f>
        <v>23.9</v>
      </c>
      <c r="G1753" s="29" t="str" cm="1">
        <f t="array" ref="G1753">VLOOKUP($A1753, TblMedical[], COLUMN(TblMedical[Heart Issues]), FALSE)</f>
        <v>Yes</v>
      </c>
      <c r="H1753" s="29" t="str" cm="1">
        <f t="array" ref="H1753">VLOOKUP($A1753, TblMedical[], COLUMN(TblMedical[Any Transplants]), FALSE)</f>
        <v>No</v>
      </c>
      <c r="I1753" s="29" t="str" cm="1">
        <f t="array" ref="I1753">VLOOKUP($A1753, TblMedical[], COLUMN(TblMedical[Cancer history]), FALSE)</f>
        <v>Yes</v>
      </c>
      <c r="J1753" s="29">
        <f>VLOOKUP($A1753, TblMedical[], 9, FALSE)</f>
        <v>1</v>
      </c>
      <c r="K1753" s="29" t="str" cm="1">
        <f t="array" ref="K1753">VLOOKUP($A1753, TblMedical[], COLUMN(TblMedical[Smoker]), FALSE)</f>
        <v>No</v>
      </c>
      <c r="L1753" s="29" t="str" cm="1">
        <f t="array" ref="L1753">VLOOKUP($A1753, TblMedical[], COLUMN(TblMedical[Weight Status]), FALSE)</f>
        <v>Normal Weight</v>
      </c>
      <c r="M1753" s="29" t="str" cm="1">
        <f t="array" ref="M1753">VLOOKUP($A1753, TblMedical[], COLUMN(TblMedical[Diabetes Status]), FALSE)</f>
        <v>Prediabetes</v>
      </c>
      <c r="N1753" s="30" cm="1">
        <f t="array" ref="N1753">VLOOKUP($A1753, TblHospital[], COLUMN(TblHospital[DateofBirth]), FALSE)</f>
        <v>35625</v>
      </c>
      <c r="O1753" s="35" t="str" cm="1">
        <f t="array" ref="O1753">VLOOKUP($A1753, TblHospital[], COLUMN(TblHospital[Hospital tier]), FALSE)</f>
        <v>tier - 3</v>
      </c>
      <c r="P1753" s="35" t="str" cm="1">
        <f t="array" ref="P1753">VLOOKUP($A1753, TblHospital[], COLUMN(TblHospital[City tier]), FALSE)</f>
        <v>tier - 2</v>
      </c>
      <c r="Q1753" s="35" t="str" cm="1">
        <f t="array" ref="Q1753">VLOOKUP($A1753, TblHospital[],COLUMN(TblHospital[State ID]), FALSE)</f>
        <v>R1011</v>
      </c>
      <c r="R1753" s="31"/>
      <c r="S1753" s="31"/>
      <c r="T1753" s="31"/>
    </row>
    <row r="1754" spans="1:20" x14ac:dyDescent="0.25">
      <c r="A1754" s="39" t="str">
        <f>TblNames[[#This Row],[Customer ID]]</f>
        <v>Id1753</v>
      </c>
      <c r="B1754" s="29" t="str" cm="1">
        <f t="array" ref="B1754">VLOOKUP($A1754, TblNames[], COLUMN(TblNames[First Name]), FALSE)</f>
        <v>Grant A</v>
      </c>
      <c r="C1754" s="29" cm="1">
        <f t="array" ref="C1754">VLOOKUP($A1754, TblMedical[], COLUMN(TblMedical[HBA1C]), FALSE)</f>
        <v>8.43</v>
      </c>
      <c r="D1754" s="34" cm="1">
        <f t="array" ref="D1754">VLOOKUP($A1754, TblHospital[], COLUMN(TblHospital[Charges]), FALSE)</f>
        <v>5077.1899999999996</v>
      </c>
      <c r="E1754" s="40" cm="1">
        <f t="array" ref="E1754">VLOOKUP($A1754, TblHospital[], COLUMN(TblHospital[Age]), FALSE)</f>
        <v>44</v>
      </c>
      <c r="F1754" s="29" cm="1">
        <f t="array" ref="F1754">VLOOKUP($A1754, TblMedical[], COLUMN(TblMedical[BMI]), FALSE)</f>
        <v>15.47</v>
      </c>
      <c r="G1754" s="29" t="str" cm="1">
        <f t="array" ref="G1754">VLOOKUP($A1754, TblMedical[], COLUMN(TblMedical[Heart Issues]), FALSE)</f>
        <v>No</v>
      </c>
      <c r="H1754" s="29" t="str" cm="1">
        <f t="array" ref="H1754">VLOOKUP($A1754, TblMedical[], COLUMN(TblMedical[Any Transplants]), FALSE)</f>
        <v>No</v>
      </c>
      <c r="I1754" s="29" t="str" cm="1">
        <f t="array" ref="I1754">VLOOKUP($A1754, TblMedical[], COLUMN(TblMedical[Cancer history]), FALSE)</f>
        <v>No</v>
      </c>
      <c r="J1754" s="29">
        <f>VLOOKUP($A1754, TblMedical[], 9, FALSE)</f>
        <v>0</v>
      </c>
      <c r="K1754" s="29" t="str" cm="1">
        <f t="array" ref="K1754">VLOOKUP($A1754, TblMedical[], COLUMN(TblMedical[Smoker]), FALSE)</f>
        <v>No</v>
      </c>
      <c r="L1754" s="29" t="str" cm="1">
        <f t="array" ref="L1754">VLOOKUP($A1754, TblMedical[], COLUMN(TblMedical[Weight Status]), FALSE)</f>
        <v>Underweight</v>
      </c>
      <c r="M1754" s="29" t="str" cm="1">
        <f t="array" ref="M1754">VLOOKUP($A1754, TblMedical[], COLUMN(TblMedical[Diabetes Status]), FALSE)</f>
        <v>Diabetes</v>
      </c>
      <c r="N1754" s="30" cm="1">
        <f t="array" ref="N1754">VLOOKUP($A1754, TblHospital[], COLUMN(TblHospital[DateofBirth]), FALSE)</f>
        <v>28816</v>
      </c>
      <c r="O1754" s="35" t="str" cm="1">
        <f t="array" ref="O1754">VLOOKUP($A1754, TblHospital[], COLUMN(TblHospital[Hospital tier]), FALSE)</f>
        <v>tier - 2</v>
      </c>
      <c r="P1754" s="35" t="str" cm="1">
        <f t="array" ref="P1754">VLOOKUP($A1754, TblHospital[], COLUMN(TblHospital[City tier]), FALSE)</f>
        <v>tier - 3</v>
      </c>
      <c r="Q1754" s="35" t="str" cm="1">
        <f t="array" ref="Q1754">VLOOKUP($A1754, TblHospital[],COLUMN(TblHospital[State ID]), FALSE)</f>
        <v>R1012</v>
      </c>
      <c r="R1754" s="31"/>
      <c r="S1754" s="31"/>
      <c r="T1754" s="31"/>
    </row>
    <row r="1755" spans="1:20" x14ac:dyDescent="0.25">
      <c r="A1755" s="39" t="str">
        <f>TblNames[[#This Row],[Customer ID]]</f>
        <v>Id1754</v>
      </c>
      <c r="B1755" s="29" t="str" cm="1">
        <f t="array" ref="B1755">VLOOKUP($A1755, TblNames[], COLUMN(TblNames[First Name]), FALSE)</f>
        <v>Jonathan C</v>
      </c>
      <c r="C1755" s="29" cm="1">
        <f t="array" ref="C1755">VLOOKUP($A1755, TblMedical[], COLUMN(TblMedical[HBA1C]), FALSE)</f>
        <v>5.51</v>
      </c>
      <c r="D1755" s="34" cm="1">
        <f t="array" ref="D1755">VLOOKUP($A1755, TblHospital[], COLUMN(TblHospital[Charges]), FALSE)</f>
        <v>5059.5600000000004</v>
      </c>
      <c r="E1755" s="40" cm="1">
        <f t="array" ref="E1755">VLOOKUP($A1755, TblHospital[], COLUMN(TblHospital[Age]), FALSE)</f>
        <v>30</v>
      </c>
      <c r="F1755" s="29" cm="1">
        <f t="array" ref="F1755">VLOOKUP($A1755, TblMedical[], COLUMN(TblMedical[BMI]), FALSE)</f>
        <v>28.54</v>
      </c>
      <c r="G1755" s="29" t="str" cm="1">
        <f t="array" ref="G1755">VLOOKUP($A1755, TblMedical[], COLUMN(TblMedical[Heart Issues]), FALSE)</f>
        <v>No</v>
      </c>
      <c r="H1755" s="29" t="str" cm="1">
        <f t="array" ref="H1755">VLOOKUP($A1755, TblMedical[], COLUMN(TblMedical[Any Transplants]), FALSE)</f>
        <v>No</v>
      </c>
      <c r="I1755" s="29" t="str" cm="1">
        <f t="array" ref="I1755">VLOOKUP($A1755, TblMedical[], COLUMN(TblMedical[Cancer history]), FALSE)</f>
        <v>Yes</v>
      </c>
      <c r="J1755" s="29">
        <f>VLOOKUP($A1755, TblMedical[], 9, FALSE)</f>
        <v>1</v>
      </c>
      <c r="K1755" s="29" t="str" cm="1">
        <f t="array" ref="K1755">VLOOKUP($A1755, TblMedical[], COLUMN(TblMedical[Smoker]), FALSE)</f>
        <v>No</v>
      </c>
      <c r="L1755" s="29" t="str" cm="1">
        <f t="array" ref="L1755">VLOOKUP($A1755, TblMedical[], COLUMN(TblMedical[Weight Status]), FALSE)</f>
        <v>Overweight</v>
      </c>
      <c r="M1755" s="29" t="str" cm="1">
        <f t="array" ref="M1755">VLOOKUP($A1755, TblMedical[], COLUMN(TblMedical[Diabetes Status]), FALSE)</f>
        <v>Normal</v>
      </c>
      <c r="N1755" s="30" cm="1">
        <f t="array" ref="N1755">VLOOKUP($A1755, TblHospital[], COLUMN(TblHospital[DateofBirth]), FALSE)</f>
        <v>34131</v>
      </c>
      <c r="O1755" s="35" t="str" cm="1">
        <f t="array" ref="O1755">VLOOKUP($A1755, TblHospital[], COLUMN(TblHospital[Hospital tier]), FALSE)</f>
        <v>tier - 2</v>
      </c>
      <c r="P1755" s="35" t="str" cm="1">
        <f t="array" ref="P1755">VLOOKUP($A1755, TblHospital[], COLUMN(TblHospital[City tier]), FALSE)</f>
        <v>tier - 1</v>
      </c>
      <c r="Q1755" s="35" t="str" cm="1">
        <f t="array" ref="Q1755">VLOOKUP($A1755, TblHospital[],COLUMN(TblHospital[State ID]), FALSE)</f>
        <v>R1021</v>
      </c>
      <c r="R1755" s="31"/>
      <c r="S1755" s="31"/>
      <c r="T1755" s="31"/>
    </row>
    <row r="1756" spans="1:20" x14ac:dyDescent="0.25">
      <c r="A1756" s="39" t="str">
        <f>TblNames[[#This Row],[Customer ID]]</f>
        <v>Id1755</v>
      </c>
      <c r="B1756" s="29" t="str" cm="1">
        <f t="array" ref="B1756">VLOOKUP($A1756, TblNames[], COLUMN(TblNames[First Name]), FALSE)</f>
        <v>Rachael M</v>
      </c>
      <c r="C1756" s="29" cm="1">
        <f t="array" ref="C1756">VLOOKUP($A1756, TblMedical[], COLUMN(TblMedical[HBA1C]), FALSE)</f>
        <v>4.95</v>
      </c>
      <c r="D1756" s="34" cm="1">
        <f t="array" ref="D1756">VLOOKUP($A1756, TblHospital[], COLUMN(TblHospital[Charges]), FALSE)</f>
        <v>5054.05</v>
      </c>
      <c r="E1756" s="40" cm="1">
        <f t="array" ref="E1756">VLOOKUP($A1756, TblHospital[], COLUMN(TblHospital[Age]), FALSE)</f>
        <v>42</v>
      </c>
      <c r="F1756" s="29" cm="1">
        <f t="array" ref="F1756">VLOOKUP($A1756, TblMedical[], COLUMN(TblMedical[BMI]), FALSE)</f>
        <v>18.54</v>
      </c>
      <c r="G1756" s="29" t="str" cm="1">
        <f t="array" ref="G1756">VLOOKUP($A1756, TblMedical[], COLUMN(TblMedical[Heart Issues]), FALSE)</f>
        <v>No</v>
      </c>
      <c r="H1756" s="29" t="str" cm="1">
        <f t="array" ref="H1756">VLOOKUP($A1756, TblMedical[], COLUMN(TblMedical[Any Transplants]), FALSE)</f>
        <v>No</v>
      </c>
      <c r="I1756" s="29" t="str" cm="1">
        <f t="array" ref="I1756">VLOOKUP($A1756, TblMedical[], COLUMN(TblMedical[Cancer history]), FALSE)</f>
        <v>No</v>
      </c>
      <c r="J1756" s="29">
        <f>VLOOKUP($A1756, TblMedical[], 9, FALSE)</f>
        <v>0</v>
      </c>
      <c r="K1756" s="29" t="str" cm="1">
        <f t="array" ref="K1756">VLOOKUP($A1756, TblMedical[], COLUMN(TblMedical[Smoker]), FALSE)</f>
        <v>No</v>
      </c>
      <c r="L1756" s="29" t="str" cm="1">
        <f t="array" ref="L1756">VLOOKUP($A1756, TblMedical[], COLUMN(TblMedical[Weight Status]), FALSE)</f>
        <v>Normal Weight</v>
      </c>
      <c r="M1756" s="29" t="str" cm="1">
        <f t="array" ref="M1756">VLOOKUP($A1756, TblMedical[], COLUMN(TblMedical[Diabetes Status]), FALSE)</f>
        <v>Normal</v>
      </c>
      <c r="N1756" s="30" cm="1">
        <f t="array" ref="N1756">VLOOKUP($A1756, TblHospital[], COLUMN(TblHospital[DateofBirth]), FALSE)</f>
        <v>29471</v>
      </c>
      <c r="O1756" s="35" t="str" cm="1">
        <f t="array" ref="O1756">VLOOKUP($A1756, TblHospital[], COLUMN(TblHospital[Hospital tier]), FALSE)</f>
        <v>tier - 2</v>
      </c>
      <c r="P1756" s="35" t="str" cm="1">
        <f t="array" ref="P1756">VLOOKUP($A1756, TblHospital[], COLUMN(TblHospital[City tier]), FALSE)</f>
        <v>tier - 2</v>
      </c>
      <c r="Q1756" s="35" t="str" cm="1">
        <f t="array" ref="Q1756">VLOOKUP($A1756, TblHospital[],COLUMN(TblHospital[State ID]), FALSE)</f>
        <v>R1013</v>
      </c>
      <c r="R1756" s="31"/>
      <c r="S1756" s="31"/>
      <c r="T1756" s="31"/>
    </row>
    <row r="1757" spans="1:20" x14ac:dyDescent="0.25">
      <c r="A1757" s="39" t="str">
        <f>TblNames[[#This Row],[Customer ID]]</f>
        <v>Id1756</v>
      </c>
      <c r="B1757" s="29" t="str" cm="1">
        <f t="array" ref="B1757">VLOOKUP($A1757, TblNames[], COLUMN(TblNames[First Name]), FALSE)</f>
        <v>Pilar</v>
      </c>
      <c r="C1757" s="29" cm="1">
        <f t="array" ref="C1757">VLOOKUP($A1757, TblMedical[], COLUMN(TblMedical[HBA1C]), FALSE)</f>
        <v>6.44</v>
      </c>
      <c r="D1757" s="34" cm="1">
        <f t="array" ref="D1757">VLOOKUP($A1757, TblHospital[], COLUMN(TblHospital[Charges]), FALSE)</f>
        <v>5045.1499999999996</v>
      </c>
      <c r="E1757" s="40" cm="1">
        <f t="array" ref="E1757">VLOOKUP($A1757, TblHospital[], COLUMN(TblHospital[Age]), FALSE)</f>
        <v>26</v>
      </c>
      <c r="F1757" s="29" cm="1">
        <f t="array" ref="F1757">VLOOKUP($A1757, TblMedical[], COLUMN(TblMedical[BMI]), FALSE)</f>
        <v>32.18</v>
      </c>
      <c r="G1757" s="29" t="str" cm="1">
        <f t="array" ref="G1757">VLOOKUP($A1757, TblMedical[], COLUMN(TblMedical[Heart Issues]), FALSE)</f>
        <v>Yes</v>
      </c>
      <c r="H1757" s="29" t="str" cm="1">
        <f t="array" ref="H1757">VLOOKUP($A1757, TblMedical[], COLUMN(TblMedical[Any Transplants]), FALSE)</f>
        <v>No</v>
      </c>
      <c r="I1757" s="29" t="str" cm="1">
        <f t="array" ref="I1757">VLOOKUP($A1757, TblMedical[], COLUMN(TblMedical[Cancer history]), FALSE)</f>
        <v>Yes</v>
      </c>
      <c r="J1757" s="29">
        <f>VLOOKUP($A1757, TblMedical[], 9, FALSE)</f>
        <v>1</v>
      </c>
      <c r="K1757" s="29" t="str" cm="1">
        <f t="array" ref="K1757">VLOOKUP($A1757, TblMedical[], COLUMN(TblMedical[Smoker]), FALSE)</f>
        <v>No</v>
      </c>
      <c r="L1757" s="29" t="str" cm="1">
        <f t="array" ref="L1757">VLOOKUP($A1757, TblMedical[], COLUMN(TblMedical[Weight Status]), FALSE)</f>
        <v>Obesity</v>
      </c>
      <c r="M1757" s="29" t="str" cm="1">
        <f t="array" ref="M1757">VLOOKUP($A1757, TblMedical[], COLUMN(TblMedical[Diabetes Status]), FALSE)</f>
        <v>Prediabetes</v>
      </c>
      <c r="N1757" s="30" cm="1">
        <f t="array" ref="N1757">VLOOKUP($A1757, TblHospital[], COLUMN(TblHospital[DateofBirth]), FALSE)</f>
        <v>35640</v>
      </c>
      <c r="O1757" s="35" t="str" cm="1">
        <f t="array" ref="O1757">VLOOKUP($A1757, TblHospital[], COLUMN(TblHospital[Hospital tier]), FALSE)</f>
        <v>tier - 2</v>
      </c>
      <c r="P1757" s="35" t="str" cm="1">
        <f t="array" ref="P1757">VLOOKUP($A1757, TblHospital[], COLUMN(TblHospital[City tier]), FALSE)</f>
        <v>tier - 2</v>
      </c>
      <c r="Q1757" s="35" t="str" cm="1">
        <f t="array" ref="Q1757">VLOOKUP($A1757, TblHospital[],COLUMN(TblHospital[State ID]), FALSE)</f>
        <v>R1012</v>
      </c>
      <c r="R1757" s="31"/>
      <c r="S1757" s="31"/>
      <c r="T1757" s="31"/>
    </row>
    <row r="1758" spans="1:20" x14ac:dyDescent="0.25">
      <c r="A1758" s="39" t="str">
        <f>TblNames[[#This Row],[Customer ID]]</f>
        <v>Id1757</v>
      </c>
      <c r="B1758" s="29" t="str" cm="1">
        <f t="array" ref="B1758">VLOOKUP($A1758, TblNames[], COLUMN(TblNames[First Name]), FALSE)</f>
        <v>Kyle M</v>
      </c>
      <c r="C1758" s="29" cm="1">
        <f t="array" ref="C1758">VLOOKUP($A1758, TblMedical[], COLUMN(TblMedical[HBA1C]), FALSE)</f>
        <v>6.05</v>
      </c>
      <c r="D1758" s="34" cm="1">
        <f t="array" ref="D1758">VLOOKUP($A1758, TblHospital[], COLUMN(TblHospital[Charges]), FALSE)</f>
        <v>5043.13</v>
      </c>
      <c r="E1758" s="40" cm="1">
        <f t="array" ref="E1758">VLOOKUP($A1758, TblHospital[], COLUMN(TblHospital[Age]), FALSE)</f>
        <v>21</v>
      </c>
      <c r="F1758" s="29" cm="1">
        <f t="array" ref="F1758">VLOOKUP($A1758, TblMedical[], COLUMN(TblMedical[BMI]), FALSE)</f>
        <v>37.380000000000003</v>
      </c>
      <c r="G1758" s="29" t="str" cm="1">
        <f t="array" ref="G1758">VLOOKUP($A1758, TblMedical[], COLUMN(TblMedical[Heart Issues]), FALSE)</f>
        <v>Yes</v>
      </c>
      <c r="H1758" s="29" t="str" cm="1">
        <f t="array" ref="H1758">VLOOKUP($A1758, TblMedical[], COLUMN(TblMedical[Any Transplants]), FALSE)</f>
        <v>No</v>
      </c>
      <c r="I1758" s="29" t="str" cm="1">
        <f t="array" ref="I1758">VLOOKUP($A1758, TblMedical[], COLUMN(TblMedical[Cancer history]), FALSE)</f>
        <v>No</v>
      </c>
      <c r="J1758" s="29">
        <f>VLOOKUP($A1758, TblMedical[], 9, FALSE)</f>
        <v>0</v>
      </c>
      <c r="K1758" s="29" t="str" cm="1">
        <f t="array" ref="K1758">VLOOKUP($A1758, TblMedical[], COLUMN(TblMedical[Smoker]), FALSE)</f>
        <v>No</v>
      </c>
      <c r="L1758" s="29" t="str" cm="1">
        <f t="array" ref="L1758">VLOOKUP($A1758, TblMedical[], COLUMN(TblMedical[Weight Status]), FALSE)</f>
        <v>Obesity</v>
      </c>
      <c r="M1758" s="29" t="str" cm="1">
        <f t="array" ref="M1758">VLOOKUP($A1758, TblMedical[], COLUMN(TblMedical[Diabetes Status]), FALSE)</f>
        <v>Prediabetes</v>
      </c>
      <c r="N1758" s="30" cm="1">
        <f t="array" ref="N1758">VLOOKUP($A1758, TblHospital[], COLUMN(TblHospital[DateofBirth]), FALSE)</f>
        <v>37180</v>
      </c>
      <c r="O1758" s="35" t="str" cm="1">
        <f t="array" ref="O1758">VLOOKUP($A1758, TblHospital[], COLUMN(TblHospital[Hospital tier]), FALSE)</f>
        <v>tier - 2</v>
      </c>
      <c r="P1758" s="35" t="str" cm="1">
        <f t="array" ref="P1758">VLOOKUP($A1758, TblHospital[], COLUMN(TblHospital[City tier]), FALSE)</f>
        <v>tier - 3</v>
      </c>
      <c r="Q1758" s="35" t="str" cm="1">
        <f t="array" ref="Q1758">VLOOKUP($A1758, TblHospital[],COLUMN(TblHospital[State ID]), FALSE)</f>
        <v>R1011</v>
      </c>
      <c r="R1758" s="31"/>
      <c r="S1758" s="31"/>
      <c r="T1758" s="31"/>
    </row>
    <row r="1759" spans="1:20" x14ac:dyDescent="0.25">
      <c r="A1759" s="39" t="str">
        <f>TblNames[[#This Row],[Customer ID]]</f>
        <v>Id1758</v>
      </c>
      <c r="B1759" s="29" t="str" cm="1">
        <f t="array" ref="B1759">VLOOKUP($A1759, TblNames[], COLUMN(TblNames[First Name]), FALSE)</f>
        <v>Christie</v>
      </c>
      <c r="C1759" s="29" cm="1">
        <f t="array" ref="C1759">VLOOKUP($A1759, TblMedical[], COLUMN(TblMedical[HBA1C]), FALSE)</f>
        <v>4.76</v>
      </c>
      <c r="D1759" s="34" cm="1">
        <f t="array" ref="D1759">VLOOKUP($A1759, TblHospital[], COLUMN(TblHospital[Charges]), FALSE)</f>
        <v>5038.57</v>
      </c>
      <c r="E1759" s="40" cm="1">
        <f t="array" ref="E1759">VLOOKUP($A1759, TblHospital[], COLUMN(TblHospital[Age]), FALSE)</f>
        <v>25</v>
      </c>
      <c r="F1759" s="29" cm="1">
        <f t="array" ref="F1759">VLOOKUP($A1759, TblMedical[], COLUMN(TblMedical[BMI]), FALSE)</f>
        <v>31.12</v>
      </c>
      <c r="G1759" s="29" t="str" cm="1">
        <f t="array" ref="G1759">VLOOKUP($A1759, TblMedical[], COLUMN(TblMedical[Heart Issues]), FALSE)</f>
        <v>Yes</v>
      </c>
      <c r="H1759" s="29" t="str" cm="1">
        <f t="array" ref="H1759">VLOOKUP($A1759, TblMedical[], COLUMN(TblMedical[Any Transplants]), FALSE)</f>
        <v>No</v>
      </c>
      <c r="I1759" s="29" t="str" cm="1">
        <f t="array" ref="I1759">VLOOKUP($A1759, TblMedical[], COLUMN(TblMedical[Cancer history]), FALSE)</f>
        <v>Yes</v>
      </c>
      <c r="J1759" s="29">
        <f>VLOOKUP($A1759, TblMedical[], 9, FALSE)</f>
        <v>1</v>
      </c>
      <c r="K1759" s="29" t="str" cm="1">
        <f t="array" ref="K1759">VLOOKUP($A1759, TblMedical[], COLUMN(TblMedical[Smoker]), FALSE)</f>
        <v>No</v>
      </c>
      <c r="L1759" s="29" t="str" cm="1">
        <f t="array" ref="L1759">VLOOKUP($A1759, TblMedical[], COLUMN(TblMedical[Weight Status]), FALSE)</f>
        <v>Obesity</v>
      </c>
      <c r="M1759" s="29" t="str" cm="1">
        <f t="array" ref="M1759">VLOOKUP($A1759, TblMedical[], COLUMN(TblMedical[Diabetes Status]), FALSE)</f>
        <v>Normal</v>
      </c>
      <c r="N1759" s="30" cm="1">
        <f t="array" ref="N1759">VLOOKUP($A1759, TblHospital[], COLUMN(TblHospital[DateofBirth]), FALSE)</f>
        <v>35768</v>
      </c>
      <c r="O1759" s="35" t="str" cm="1">
        <f t="array" ref="O1759">VLOOKUP($A1759, TblHospital[], COLUMN(TblHospital[Hospital tier]), FALSE)</f>
        <v>tier - 2</v>
      </c>
      <c r="P1759" s="35" t="str" cm="1">
        <f t="array" ref="P1759">VLOOKUP($A1759, TblHospital[], COLUMN(TblHospital[City tier]), FALSE)</f>
        <v>tier - 2</v>
      </c>
      <c r="Q1759" s="35" t="str" cm="1">
        <f t="array" ref="Q1759">VLOOKUP($A1759, TblHospital[],COLUMN(TblHospital[State ID]), FALSE)</f>
        <v>R1025</v>
      </c>
      <c r="R1759" s="31"/>
      <c r="S1759" s="31"/>
      <c r="T1759" s="31"/>
    </row>
    <row r="1760" spans="1:20" x14ac:dyDescent="0.25">
      <c r="A1760" s="39" t="str">
        <f>TblNames[[#This Row],[Customer ID]]</f>
        <v>Id1759</v>
      </c>
      <c r="B1760" s="29" t="str" cm="1">
        <f t="array" ref="B1760">VLOOKUP($A1760, TblNames[], COLUMN(TblNames[First Name]), FALSE)</f>
        <v>David A</v>
      </c>
      <c r="C1760" s="29" cm="1">
        <f t="array" ref="C1760">VLOOKUP($A1760, TblMedical[], COLUMN(TblMedical[HBA1C]), FALSE)</f>
        <v>6.72</v>
      </c>
      <c r="D1760" s="34" cm="1">
        <f t="array" ref="D1760">VLOOKUP($A1760, TblHospital[], COLUMN(TblHospital[Charges]), FALSE)</f>
        <v>5034.1000000000004</v>
      </c>
      <c r="E1760" s="40" cm="1">
        <f t="array" ref="E1760">VLOOKUP($A1760, TblHospital[], COLUMN(TblHospital[Age]), FALSE)</f>
        <v>37</v>
      </c>
      <c r="F1760" s="29" cm="1">
        <f t="array" ref="F1760">VLOOKUP($A1760, TblMedical[], COLUMN(TblMedical[BMI]), FALSE)</f>
        <v>22.01</v>
      </c>
      <c r="G1760" s="29" t="str" cm="1">
        <f t="array" ref="G1760">VLOOKUP($A1760, TblMedical[], COLUMN(TblMedical[Heart Issues]), FALSE)</f>
        <v>Yes</v>
      </c>
      <c r="H1760" s="29" t="str" cm="1">
        <f t="array" ref="H1760">VLOOKUP($A1760, TblMedical[], COLUMN(TblMedical[Any Transplants]), FALSE)</f>
        <v>No</v>
      </c>
      <c r="I1760" s="29" t="str" cm="1">
        <f t="array" ref="I1760">VLOOKUP($A1760, TblMedical[], COLUMN(TblMedical[Cancer history]), FALSE)</f>
        <v>No</v>
      </c>
      <c r="J1760" s="29">
        <f>VLOOKUP($A1760, TblMedical[], 9, FALSE)</f>
        <v>1</v>
      </c>
      <c r="K1760" s="29" t="str" cm="1">
        <f t="array" ref="K1760">VLOOKUP($A1760, TblMedical[], COLUMN(TblMedical[Smoker]), FALSE)</f>
        <v>No</v>
      </c>
      <c r="L1760" s="29" t="str" cm="1">
        <f t="array" ref="L1760">VLOOKUP($A1760, TblMedical[], COLUMN(TblMedical[Weight Status]), FALSE)</f>
        <v>Normal Weight</v>
      </c>
      <c r="M1760" s="29" t="str" cm="1">
        <f t="array" ref="M1760">VLOOKUP($A1760, TblMedical[], COLUMN(TblMedical[Diabetes Status]), FALSE)</f>
        <v>Prediabetes</v>
      </c>
      <c r="N1760" s="30" cm="1">
        <f t="array" ref="N1760">VLOOKUP($A1760, TblHospital[], COLUMN(TblHospital[DateofBirth]), FALSE)</f>
        <v>31592</v>
      </c>
      <c r="O1760" s="35" t="str" cm="1">
        <f t="array" ref="O1760">VLOOKUP($A1760, TblHospital[], COLUMN(TblHospital[Hospital tier]), FALSE)</f>
        <v>tier - 2</v>
      </c>
      <c r="P1760" s="35" t="str" cm="1">
        <f t="array" ref="P1760">VLOOKUP($A1760, TblHospital[], COLUMN(TblHospital[City tier]), FALSE)</f>
        <v>tier - 2</v>
      </c>
      <c r="Q1760" s="35" t="str" cm="1">
        <f t="array" ref="Q1760">VLOOKUP($A1760, TblHospital[],COLUMN(TblHospital[State ID]), FALSE)</f>
        <v>R1013</v>
      </c>
      <c r="R1760" s="31"/>
      <c r="S1760" s="31"/>
      <c r="T1760" s="31"/>
    </row>
    <row r="1761" spans="1:20" x14ac:dyDescent="0.25">
      <c r="A1761" s="39" t="str">
        <f>TblNames[[#This Row],[Customer ID]]</f>
        <v>Id1760</v>
      </c>
      <c r="B1761" s="29" t="str" cm="1">
        <f t="array" ref="B1761">VLOOKUP($A1761, TblNames[], COLUMN(TblNames[First Name]), FALSE)</f>
        <v>Masahiro</v>
      </c>
      <c r="C1761" s="29" cm="1">
        <f t="array" ref="C1761">VLOOKUP($A1761, TblMedical[], COLUMN(TblMedical[HBA1C]), FALSE)</f>
        <v>5.7</v>
      </c>
      <c r="D1761" s="34" cm="1">
        <f t="array" ref="D1761">VLOOKUP($A1761, TblHospital[], COLUMN(TblHospital[Charges]), FALSE)</f>
        <v>5031.2700000000004</v>
      </c>
      <c r="E1761" s="40" cm="1">
        <f t="array" ref="E1761">VLOOKUP($A1761, TblHospital[], COLUMN(TblHospital[Age]), FALSE)</f>
        <v>31</v>
      </c>
      <c r="F1761" s="29" cm="1">
        <f t="array" ref="F1761">VLOOKUP($A1761, TblMedical[], COLUMN(TblMedical[BMI]), FALSE)</f>
        <v>27.645</v>
      </c>
      <c r="G1761" s="29" t="str" cm="1">
        <f t="array" ref="G1761">VLOOKUP($A1761, TblMedical[], COLUMN(TblMedical[Heart Issues]), FALSE)</f>
        <v>No</v>
      </c>
      <c r="H1761" s="29" t="str" cm="1">
        <f t="array" ref="H1761">VLOOKUP($A1761, TblMedical[], COLUMN(TblMedical[Any Transplants]), FALSE)</f>
        <v>No</v>
      </c>
      <c r="I1761" s="29" t="str" cm="1">
        <f t="array" ref="I1761">VLOOKUP($A1761, TblMedical[], COLUMN(TblMedical[Cancer history]), FALSE)</f>
        <v>No</v>
      </c>
      <c r="J1761" s="29">
        <f>VLOOKUP($A1761, TblMedical[], 9, FALSE)</f>
        <v>0</v>
      </c>
      <c r="K1761" s="29" t="str" cm="1">
        <f t="array" ref="K1761">VLOOKUP($A1761, TblMedical[], COLUMN(TblMedical[Smoker]), FALSE)</f>
        <v>No</v>
      </c>
      <c r="L1761" s="29" t="str" cm="1">
        <f t="array" ref="L1761">VLOOKUP($A1761, TblMedical[], COLUMN(TblMedical[Weight Status]), FALSE)</f>
        <v>Overweight</v>
      </c>
      <c r="M1761" s="29" t="str" cm="1">
        <f t="array" ref="M1761">VLOOKUP($A1761, TblMedical[], COLUMN(TblMedical[Diabetes Status]), FALSE)</f>
        <v>Normal</v>
      </c>
      <c r="N1761" s="30" cm="1">
        <f t="array" ref="N1761">VLOOKUP($A1761, TblHospital[], COLUMN(TblHospital[DateofBirth]), FALSE)</f>
        <v>33491</v>
      </c>
      <c r="O1761" s="35" t="str" cm="1">
        <f t="array" ref="O1761">VLOOKUP($A1761, TblHospital[], COLUMN(TblHospital[Hospital tier]), FALSE)</f>
        <v>tier - 3</v>
      </c>
      <c r="P1761" s="35" t="str" cm="1">
        <f t="array" ref="P1761">VLOOKUP($A1761, TblHospital[], COLUMN(TblHospital[City tier]), FALSE)</f>
        <v>tier - 1</v>
      </c>
      <c r="Q1761" s="35" t="str" cm="1">
        <f t="array" ref="Q1761">VLOOKUP($A1761, TblHospital[],COLUMN(TblHospital[State ID]), FALSE)</f>
        <v>R1016</v>
      </c>
      <c r="R1761" s="31"/>
      <c r="S1761" s="31"/>
      <c r="T1761" s="31"/>
    </row>
    <row r="1762" spans="1:20" x14ac:dyDescent="0.25">
      <c r="A1762" s="39" t="str">
        <f>TblNames[[#This Row],[Customer ID]]</f>
        <v>Id1761</v>
      </c>
      <c r="B1762" s="29" t="str" cm="1">
        <f t="array" ref="B1762">VLOOKUP($A1762, TblNames[], COLUMN(TblNames[First Name]), FALSE)</f>
        <v>Logan B</v>
      </c>
      <c r="C1762" s="29" cm="1">
        <f t="array" ref="C1762">VLOOKUP($A1762, TblMedical[], COLUMN(TblMedical[HBA1C]), FALSE)</f>
        <v>5.31</v>
      </c>
      <c r="D1762" s="34" cm="1">
        <f t="array" ref="D1762">VLOOKUP($A1762, TblHospital[], COLUMN(TblHospital[Charges]), FALSE)</f>
        <v>5028.1499999999996</v>
      </c>
      <c r="E1762" s="40" cm="1">
        <f t="array" ref="E1762">VLOOKUP($A1762, TblHospital[], COLUMN(TblHospital[Age]), FALSE)</f>
        <v>37</v>
      </c>
      <c r="F1762" s="29" cm="1">
        <f t="array" ref="F1762">VLOOKUP($A1762, TblMedical[], COLUMN(TblMedical[BMI]), FALSE)</f>
        <v>29.64</v>
      </c>
      <c r="G1762" s="29" t="str" cm="1">
        <f t="array" ref="G1762">VLOOKUP($A1762, TblMedical[], COLUMN(TblMedical[Heart Issues]), FALSE)</f>
        <v>Yes</v>
      </c>
      <c r="H1762" s="29" t="str" cm="1">
        <f t="array" ref="H1762">VLOOKUP($A1762, TblMedical[], COLUMN(TblMedical[Any Transplants]), FALSE)</f>
        <v>No</v>
      </c>
      <c r="I1762" s="29" t="str" cm="1">
        <f t="array" ref="I1762">VLOOKUP($A1762, TblMedical[], COLUMN(TblMedical[Cancer history]), FALSE)</f>
        <v>No</v>
      </c>
      <c r="J1762" s="29">
        <f>VLOOKUP($A1762, TblMedical[], 9, FALSE)</f>
        <v>0</v>
      </c>
      <c r="K1762" s="29" t="str" cm="1">
        <f t="array" ref="K1762">VLOOKUP($A1762, TblMedical[], COLUMN(TblMedical[Smoker]), FALSE)</f>
        <v>No</v>
      </c>
      <c r="L1762" s="29" t="str" cm="1">
        <f t="array" ref="L1762">VLOOKUP($A1762, TblMedical[], COLUMN(TblMedical[Weight Status]), FALSE)</f>
        <v>Overweight</v>
      </c>
      <c r="M1762" s="29" t="str" cm="1">
        <f t="array" ref="M1762">VLOOKUP($A1762, TblMedical[], COLUMN(TblMedical[Diabetes Status]), FALSE)</f>
        <v>Normal</v>
      </c>
      <c r="N1762" s="30" cm="1">
        <f t="array" ref="N1762">VLOOKUP($A1762, TblHospital[], COLUMN(TblHospital[DateofBirth]), FALSE)</f>
        <v>31409</v>
      </c>
      <c r="O1762" s="35" t="str" cm="1">
        <f t="array" ref="O1762">VLOOKUP($A1762, TblHospital[], COLUMN(TblHospital[Hospital tier]), FALSE)</f>
        <v>tier - 1</v>
      </c>
      <c r="P1762" s="35" t="str" cm="1">
        <f t="array" ref="P1762">VLOOKUP($A1762, TblHospital[], COLUMN(TblHospital[City tier]), FALSE)</f>
        <v>tier - 2</v>
      </c>
      <c r="Q1762" s="35" t="str" cm="1">
        <f t="array" ref="Q1762">VLOOKUP($A1762, TblHospital[],COLUMN(TblHospital[State ID]), FALSE)</f>
        <v>R1012</v>
      </c>
      <c r="R1762" s="31"/>
      <c r="S1762" s="31"/>
      <c r="T1762" s="31"/>
    </row>
    <row r="1763" spans="1:20" x14ac:dyDescent="0.25">
      <c r="A1763" s="39" t="str">
        <f>TblNames[[#This Row],[Customer ID]]</f>
        <v>Id1762</v>
      </c>
      <c r="B1763" s="29" t="str" cm="1">
        <f t="array" ref="B1763">VLOOKUP($A1763, TblNames[], COLUMN(TblNames[First Name]), FALSE)</f>
        <v>Stephanie L</v>
      </c>
      <c r="C1763" s="29" cm="1">
        <f t="array" ref="C1763">VLOOKUP($A1763, TblMedical[], COLUMN(TblMedical[HBA1C]), FALSE)</f>
        <v>4.32</v>
      </c>
      <c r="D1763" s="34" cm="1">
        <f t="array" ref="D1763">VLOOKUP($A1763, TblHospital[], COLUMN(TblHospital[Charges]), FALSE)</f>
        <v>5012.47</v>
      </c>
      <c r="E1763" s="40" cm="1">
        <f t="array" ref="E1763">VLOOKUP($A1763, TblHospital[], COLUMN(TblHospital[Age]), FALSE)</f>
        <v>34</v>
      </c>
      <c r="F1763" s="29" cm="1">
        <f t="array" ref="F1763">VLOOKUP($A1763, TblMedical[], COLUMN(TblMedical[BMI]), FALSE)</f>
        <v>33.700000000000003</v>
      </c>
      <c r="G1763" s="29" t="str" cm="1">
        <f t="array" ref="G1763">VLOOKUP($A1763, TblMedical[], COLUMN(TblMedical[Heart Issues]), FALSE)</f>
        <v>Yes</v>
      </c>
      <c r="H1763" s="29" t="str" cm="1">
        <f t="array" ref="H1763">VLOOKUP($A1763, TblMedical[], COLUMN(TblMedical[Any Transplants]), FALSE)</f>
        <v>No</v>
      </c>
      <c r="I1763" s="29" t="str" cm="1">
        <f t="array" ref="I1763">VLOOKUP($A1763, TblMedical[], COLUMN(TblMedical[Cancer history]), FALSE)</f>
        <v>No</v>
      </c>
      <c r="J1763" s="29">
        <f>VLOOKUP($A1763, TblMedical[], 9, FALSE)</f>
        <v>1</v>
      </c>
      <c r="K1763" s="29" t="str" cm="1">
        <f t="array" ref="K1763">VLOOKUP($A1763, TblMedical[], COLUMN(TblMedical[Smoker]), FALSE)</f>
        <v>No</v>
      </c>
      <c r="L1763" s="29" t="str" cm="1">
        <f t="array" ref="L1763">VLOOKUP($A1763, TblMedical[], COLUMN(TblMedical[Weight Status]), FALSE)</f>
        <v>Obesity</v>
      </c>
      <c r="M1763" s="29" t="str" cm="1">
        <f t="array" ref="M1763">VLOOKUP($A1763, TblMedical[], COLUMN(TblMedical[Diabetes Status]), FALSE)</f>
        <v>Normal</v>
      </c>
      <c r="N1763" s="30" cm="1">
        <f t="array" ref="N1763">VLOOKUP($A1763, TblHospital[], COLUMN(TblHospital[DateofBirth]), FALSE)</f>
        <v>32456</v>
      </c>
      <c r="O1763" s="35" t="str" cm="1">
        <f t="array" ref="O1763">VLOOKUP($A1763, TblHospital[], COLUMN(TblHospital[Hospital tier]), FALSE)</f>
        <v>tier - 2</v>
      </c>
      <c r="P1763" s="35" t="str" cm="1">
        <f t="array" ref="P1763">VLOOKUP($A1763, TblHospital[], COLUMN(TblHospital[City tier]), FALSE)</f>
        <v>tier - 3</v>
      </c>
      <c r="Q1763" s="35" t="str" cm="1">
        <f t="array" ref="Q1763">VLOOKUP($A1763, TblHospital[],COLUMN(TblHospital[State ID]), FALSE)</f>
        <v>R1011</v>
      </c>
      <c r="R1763" s="31"/>
      <c r="S1763" s="31"/>
      <c r="T1763" s="31"/>
    </row>
    <row r="1764" spans="1:20" x14ac:dyDescent="0.25">
      <c r="A1764" s="39" t="str">
        <f>TblNames[[#This Row],[Customer ID]]</f>
        <v>Id1763</v>
      </c>
      <c r="B1764" s="29" t="str" cm="1">
        <f t="array" ref="B1764">VLOOKUP($A1764, TblNames[], COLUMN(TblNames[First Name]), FALSE)</f>
        <v>Angela H</v>
      </c>
      <c r="C1764" s="29" cm="1">
        <f t="array" ref="C1764">VLOOKUP($A1764, TblMedical[], COLUMN(TblMedical[HBA1C]), FALSE)</f>
        <v>4.2300000000000004</v>
      </c>
      <c r="D1764" s="34" cm="1">
        <f t="array" ref="D1764">VLOOKUP($A1764, TblHospital[], COLUMN(TblHospital[Charges]), FALSE)</f>
        <v>5003.8500000000004</v>
      </c>
      <c r="E1764" s="40" cm="1">
        <f t="array" ref="E1764">VLOOKUP($A1764, TblHospital[], COLUMN(TblHospital[Age]), FALSE)</f>
        <v>35</v>
      </c>
      <c r="F1764" s="29" cm="1">
        <f t="array" ref="F1764">VLOOKUP($A1764, TblMedical[], COLUMN(TblMedical[BMI]), FALSE)</f>
        <v>27.5</v>
      </c>
      <c r="G1764" s="29" t="str" cm="1">
        <f t="array" ref="G1764">VLOOKUP($A1764, TblMedical[], COLUMN(TblMedical[Heart Issues]), FALSE)</f>
        <v>Yes</v>
      </c>
      <c r="H1764" s="29" t="str" cm="1">
        <f t="array" ref="H1764">VLOOKUP($A1764, TblMedical[], COLUMN(TblMedical[Any Transplants]), FALSE)</f>
        <v>No</v>
      </c>
      <c r="I1764" s="29" t="str" cm="1">
        <f t="array" ref="I1764">VLOOKUP($A1764, TblMedical[], COLUMN(TblMedical[Cancer history]), FALSE)</f>
        <v>No</v>
      </c>
      <c r="J1764" s="29">
        <f>VLOOKUP($A1764, TblMedical[], 9, FALSE)</f>
        <v>1</v>
      </c>
      <c r="K1764" s="29" t="str" cm="1">
        <f t="array" ref="K1764">VLOOKUP($A1764, TblMedical[], COLUMN(TblMedical[Smoker]), FALSE)</f>
        <v>No</v>
      </c>
      <c r="L1764" s="29" t="str" cm="1">
        <f t="array" ref="L1764">VLOOKUP($A1764, TblMedical[], COLUMN(TblMedical[Weight Status]), FALSE)</f>
        <v>Overweight</v>
      </c>
      <c r="M1764" s="29" t="str" cm="1">
        <f t="array" ref="M1764">VLOOKUP($A1764, TblMedical[], COLUMN(TblMedical[Diabetes Status]), FALSE)</f>
        <v>Normal</v>
      </c>
      <c r="N1764" s="30" cm="1">
        <f t="array" ref="N1764">VLOOKUP($A1764, TblHospital[], COLUMN(TblHospital[DateofBirth]), FALSE)</f>
        <v>32332</v>
      </c>
      <c r="O1764" s="35" t="str" cm="1">
        <f t="array" ref="O1764">VLOOKUP($A1764, TblHospital[], COLUMN(TblHospital[Hospital tier]), FALSE)</f>
        <v>tier - 2</v>
      </c>
      <c r="P1764" s="35" t="str" cm="1">
        <f t="array" ref="P1764">VLOOKUP($A1764, TblHospital[], COLUMN(TblHospital[City tier]), FALSE)</f>
        <v>tier - 3</v>
      </c>
      <c r="Q1764" s="35" t="str" cm="1">
        <f t="array" ref="Q1764">VLOOKUP($A1764, TblHospital[],COLUMN(TblHospital[State ID]), FALSE)</f>
        <v>R1011</v>
      </c>
      <c r="R1764" s="31"/>
      <c r="S1764" s="31"/>
      <c r="T1764" s="31"/>
    </row>
    <row r="1765" spans="1:20" x14ac:dyDescent="0.25">
      <c r="A1765" s="39" t="str">
        <f>TblNames[[#This Row],[Customer ID]]</f>
        <v>Id1764</v>
      </c>
      <c r="B1765" s="29" t="str" cm="1">
        <f t="array" ref="B1765">VLOOKUP($A1765, TblNames[], COLUMN(TblNames[First Name]), FALSE)</f>
        <v>Britt K</v>
      </c>
      <c r="C1765" s="29" cm="1">
        <f t="array" ref="C1765">VLOOKUP($A1765, TblMedical[], COLUMN(TblMedical[HBA1C]), FALSE)</f>
        <v>6.09</v>
      </c>
      <c r="D1765" s="34" cm="1">
        <f t="array" ref="D1765">VLOOKUP($A1765, TblHospital[], COLUMN(TblHospital[Charges]), FALSE)</f>
        <v>5003.7700000000004</v>
      </c>
      <c r="E1765" s="40" cm="1">
        <f t="array" ref="E1765">VLOOKUP($A1765, TblHospital[], COLUMN(TblHospital[Age]), FALSE)</f>
        <v>46</v>
      </c>
      <c r="F1765" s="29" cm="1">
        <f t="array" ref="F1765">VLOOKUP($A1765, TblMedical[], COLUMN(TblMedical[BMI]), FALSE)</f>
        <v>16.12</v>
      </c>
      <c r="G1765" s="29" t="str" cm="1">
        <f t="array" ref="G1765">VLOOKUP($A1765, TblMedical[], COLUMN(TblMedical[Heart Issues]), FALSE)</f>
        <v>No</v>
      </c>
      <c r="H1765" s="29" t="str" cm="1">
        <f t="array" ref="H1765">VLOOKUP($A1765, TblMedical[], COLUMN(TblMedical[Any Transplants]), FALSE)</f>
        <v>No</v>
      </c>
      <c r="I1765" s="29" t="str" cm="1">
        <f t="array" ref="I1765">VLOOKUP($A1765, TblMedical[], COLUMN(TblMedical[Cancer history]), FALSE)</f>
        <v>No</v>
      </c>
      <c r="J1765" s="29">
        <f>VLOOKUP($A1765, TblMedical[], 9, FALSE)</f>
        <v>0</v>
      </c>
      <c r="K1765" s="29" t="str" cm="1">
        <f t="array" ref="K1765">VLOOKUP($A1765, TblMedical[], COLUMN(TblMedical[Smoker]), FALSE)</f>
        <v>No</v>
      </c>
      <c r="L1765" s="29" t="str" cm="1">
        <f t="array" ref="L1765">VLOOKUP($A1765, TblMedical[], COLUMN(TblMedical[Weight Status]), FALSE)</f>
        <v>Underweight</v>
      </c>
      <c r="M1765" s="29" t="str" cm="1">
        <f t="array" ref="M1765">VLOOKUP($A1765, TblMedical[], COLUMN(TblMedical[Diabetes Status]), FALSE)</f>
        <v>Prediabetes</v>
      </c>
      <c r="N1765" s="30" cm="1">
        <f t="array" ref="N1765">VLOOKUP($A1765, TblHospital[], COLUMN(TblHospital[DateofBirth]), FALSE)</f>
        <v>28285</v>
      </c>
      <c r="O1765" s="35" t="str" cm="1">
        <f t="array" ref="O1765">VLOOKUP($A1765, TblHospital[], COLUMN(TblHospital[Hospital tier]), FALSE)</f>
        <v>tier - 2</v>
      </c>
      <c r="P1765" s="35" t="str" cm="1">
        <f t="array" ref="P1765">VLOOKUP($A1765, TblHospital[], COLUMN(TblHospital[City tier]), FALSE)</f>
        <v>tier - 3</v>
      </c>
      <c r="Q1765" s="35" t="str" cm="1">
        <f t="array" ref="Q1765">VLOOKUP($A1765, TblHospital[],COLUMN(TblHospital[State ID]), FALSE)</f>
        <v>R1013</v>
      </c>
      <c r="R1765" s="31"/>
      <c r="S1765" s="31"/>
      <c r="T1765" s="31"/>
    </row>
    <row r="1766" spans="1:20" x14ac:dyDescent="0.25">
      <c r="A1766" s="39" t="str">
        <f>TblNames[[#This Row],[Customer ID]]</f>
        <v>Id1765</v>
      </c>
      <c r="B1766" s="29" t="str" cm="1">
        <f t="array" ref="B1766">VLOOKUP($A1766, TblNames[], COLUMN(TblNames[First Name]), FALSE)</f>
        <v>Joyce R</v>
      </c>
      <c r="C1766" s="29" cm="1">
        <f t="array" ref="C1766">VLOOKUP($A1766, TblMedical[], COLUMN(TblMedical[HBA1C]), FALSE)</f>
        <v>4.74</v>
      </c>
      <c r="D1766" s="34" cm="1">
        <f t="array" ref="D1766">VLOOKUP($A1766, TblHospital[], COLUMN(TblHospital[Charges]), FALSE)</f>
        <v>5002.78</v>
      </c>
      <c r="E1766" s="40" cm="1">
        <f t="array" ref="E1766">VLOOKUP($A1766, TblHospital[], COLUMN(TblHospital[Age]), FALSE)</f>
        <v>34</v>
      </c>
      <c r="F1766" s="29" cm="1">
        <f t="array" ref="F1766">VLOOKUP($A1766, TblMedical[], COLUMN(TblMedical[BMI]), FALSE)</f>
        <v>26.73</v>
      </c>
      <c r="G1766" s="29" t="str" cm="1">
        <f t="array" ref="G1766">VLOOKUP($A1766, TblMedical[], COLUMN(TblMedical[Heart Issues]), FALSE)</f>
        <v>Yes</v>
      </c>
      <c r="H1766" s="29" t="str" cm="1">
        <f t="array" ref="H1766">VLOOKUP($A1766, TblMedical[], COLUMN(TblMedical[Any Transplants]), FALSE)</f>
        <v>No</v>
      </c>
      <c r="I1766" s="29" t="str" cm="1">
        <f t="array" ref="I1766">VLOOKUP($A1766, TblMedical[], COLUMN(TblMedical[Cancer history]), FALSE)</f>
        <v>No</v>
      </c>
      <c r="J1766" s="29">
        <f>VLOOKUP($A1766, TblMedical[], 9, FALSE)</f>
        <v>1</v>
      </c>
      <c r="K1766" s="29" t="str" cm="1">
        <f t="array" ref="K1766">VLOOKUP($A1766, TblMedical[], COLUMN(TblMedical[Smoker]), FALSE)</f>
        <v>No</v>
      </c>
      <c r="L1766" s="29" t="str" cm="1">
        <f t="array" ref="L1766">VLOOKUP($A1766, TblMedical[], COLUMN(TblMedical[Weight Status]), FALSE)</f>
        <v>Overweight</v>
      </c>
      <c r="M1766" s="29" t="str" cm="1">
        <f t="array" ref="M1766">VLOOKUP($A1766, TblMedical[], COLUMN(TblMedical[Diabetes Status]), FALSE)</f>
        <v>Normal</v>
      </c>
      <c r="N1766" s="30" cm="1">
        <f t="array" ref="N1766">VLOOKUP($A1766, TblHospital[], COLUMN(TblHospital[DateofBirth]), FALSE)</f>
        <v>32390</v>
      </c>
      <c r="O1766" s="35" t="str" cm="1">
        <f t="array" ref="O1766">VLOOKUP($A1766, TblHospital[], COLUMN(TblHospital[Hospital tier]), FALSE)</f>
        <v>tier - 2</v>
      </c>
      <c r="P1766" s="35" t="str" cm="1">
        <f t="array" ref="P1766">VLOOKUP($A1766, TblHospital[], COLUMN(TblHospital[City tier]), FALSE)</f>
        <v>tier - 2</v>
      </c>
      <c r="Q1766" s="35" t="str" cm="1">
        <f t="array" ref="Q1766">VLOOKUP($A1766, TblHospital[],COLUMN(TblHospital[State ID]), FALSE)</f>
        <v>R1013</v>
      </c>
      <c r="R1766" s="31"/>
      <c r="S1766" s="31"/>
      <c r="T1766" s="31"/>
    </row>
    <row r="1767" spans="1:20" x14ac:dyDescent="0.25">
      <c r="A1767" s="39" t="str">
        <f>TblNames[[#This Row],[Customer ID]]</f>
        <v>Id1766</v>
      </c>
      <c r="B1767" s="29" t="str" cm="1">
        <f t="array" ref="B1767">VLOOKUP($A1767, TblNames[], COLUMN(TblNames[First Name]), FALSE)</f>
        <v>Ben</v>
      </c>
      <c r="C1767" s="29" cm="1">
        <f t="array" ref="C1767">VLOOKUP($A1767, TblMedical[], COLUMN(TblMedical[HBA1C]), FALSE)</f>
        <v>6.23</v>
      </c>
      <c r="D1767" s="34" cm="1">
        <f t="array" ref="D1767">VLOOKUP($A1767, TblHospital[], COLUMN(TblHospital[Charges]), FALSE)</f>
        <v>4999.04</v>
      </c>
      <c r="E1767" s="40" cm="1">
        <f t="array" ref="E1767">VLOOKUP($A1767, TblHospital[], COLUMN(TblHospital[Age]), FALSE)</f>
        <v>21</v>
      </c>
      <c r="F1767" s="29" cm="1">
        <f t="array" ref="F1767">VLOOKUP($A1767, TblMedical[], COLUMN(TblMedical[BMI]), FALSE)</f>
        <v>37.25</v>
      </c>
      <c r="G1767" s="29" t="str" cm="1">
        <f t="array" ref="G1767">VLOOKUP($A1767, TblMedical[], COLUMN(TblMedical[Heart Issues]), FALSE)</f>
        <v>Yes</v>
      </c>
      <c r="H1767" s="29" t="str" cm="1">
        <f t="array" ref="H1767">VLOOKUP($A1767, TblMedical[], COLUMN(TblMedical[Any Transplants]), FALSE)</f>
        <v>No</v>
      </c>
      <c r="I1767" s="29" t="str" cm="1">
        <f t="array" ref="I1767">VLOOKUP($A1767, TblMedical[], COLUMN(TblMedical[Cancer history]), FALSE)</f>
        <v>No</v>
      </c>
      <c r="J1767" s="29">
        <f>VLOOKUP($A1767, TblMedical[], 9, FALSE)</f>
        <v>0</v>
      </c>
      <c r="K1767" s="29" t="str" cm="1">
        <f t="array" ref="K1767">VLOOKUP($A1767, TblMedical[], COLUMN(TblMedical[Smoker]), FALSE)</f>
        <v>No</v>
      </c>
      <c r="L1767" s="29" t="str" cm="1">
        <f t="array" ref="L1767">VLOOKUP($A1767, TblMedical[], COLUMN(TblMedical[Weight Status]), FALSE)</f>
        <v>Obesity</v>
      </c>
      <c r="M1767" s="29" t="str" cm="1">
        <f t="array" ref="M1767">VLOOKUP($A1767, TblMedical[], COLUMN(TblMedical[Diabetes Status]), FALSE)</f>
        <v>Prediabetes</v>
      </c>
      <c r="N1767" s="30" cm="1">
        <f t="array" ref="N1767">VLOOKUP($A1767, TblHospital[], COLUMN(TblHospital[DateofBirth]), FALSE)</f>
        <v>37169</v>
      </c>
      <c r="O1767" s="35" t="str" cm="1">
        <f t="array" ref="O1767">VLOOKUP($A1767, TblHospital[], COLUMN(TblHospital[Hospital tier]), FALSE)</f>
        <v>tier - 2</v>
      </c>
      <c r="P1767" s="35" t="str" cm="1">
        <f t="array" ref="P1767">VLOOKUP($A1767, TblHospital[], COLUMN(TblHospital[City tier]), FALSE)</f>
        <v>tier - 2</v>
      </c>
      <c r="Q1767" s="35" t="str" cm="1">
        <f t="array" ref="Q1767">VLOOKUP($A1767, TblHospital[],COLUMN(TblHospital[State ID]), FALSE)</f>
        <v>R1011</v>
      </c>
      <c r="R1767" s="31"/>
      <c r="S1767" s="31"/>
      <c r="T1767" s="31"/>
    </row>
    <row r="1768" spans="1:20" x14ac:dyDescent="0.25">
      <c r="A1768" s="39" t="str">
        <f>TblNames[[#This Row],[Customer ID]]</f>
        <v>Id1767</v>
      </c>
      <c r="B1768" s="29" t="str" cm="1">
        <f t="array" ref="B1768">VLOOKUP($A1768, TblNames[], COLUMN(TblNames[First Name]), FALSE)</f>
        <v>Sarah M</v>
      </c>
      <c r="C1768" s="29" cm="1">
        <f t="array" ref="C1768">VLOOKUP($A1768, TblMedical[], COLUMN(TblMedical[HBA1C]), FALSE)</f>
        <v>5.45</v>
      </c>
      <c r="D1768" s="34" cm="1">
        <f t="array" ref="D1768">VLOOKUP($A1768, TblHospital[], COLUMN(TblHospital[Charges]), FALSE)</f>
        <v>4992.38</v>
      </c>
      <c r="E1768" s="40" cm="1">
        <f t="array" ref="E1768">VLOOKUP($A1768, TblHospital[], COLUMN(TblHospital[Age]), FALSE)</f>
        <v>35</v>
      </c>
      <c r="F1768" s="29" cm="1">
        <f t="array" ref="F1768">VLOOKUP($A1768, TblMedical[], COLUMN(TblMedical[BMI]), FALSE)</f>
        <v>23.56</v>
      </c>
      <c r="G1768" s="29" t="str" cm="1">
        <f t="array" ref="G1768">VLOOKUP($A1768, TblMedical[], COLUMN(TblMedical[Heart Issues]), FALSE)</f>
        <v>Yes</v>
      </c>
      <c r="H1768" s="29" t="str" cm="1">
        <f t="array" ref="H1768">VLOOKUP($A1768, TblMedical[], COLUMN(TblMedical[Any Transplants]), FALSE)</f>
        <v>No</v>
      </c>
      <c r="I1768" s="29" t="str" cm="1">
        <f t="array" ref="I1768">VLOOKUP($A1768, TblMedical[], COLUMN(TblMedical[Cancer history]), FALSE)</f>
        <v>No</v>
      </c>
      <c r="J1768" s="29">
        <f>VLOOKUP($A1768, TblMedical[], 9, FALSE)</f>
        <v>1</v>
      </c>
      <c r="K1768" s="29" t="str" cm="1">
        <f t="array" ref="K1768">VLOOKUP($A1768, TblMedical[], COLUMN(TblMedical[Smoker]), FALSE)</f>
        <v>No</v>
      </c>
      <c r="L1768" s="29" t="str" cm="1">
        <f t="array" ref="L1768">VLOOKUP($A1768, TblMedical[], COLUMN(TblMedical[Weight Status]), FALSE)</f>
        <v>Normal Weight</v>
      </c>
      <c r="M1768" s="29" t="str" cm="1">
        <f t="array" ref="M1768">VLOOKUP($A1768, TblMedical[], COLUMN(TblMedical[Diabetes Status]), FALSE)</f>
        <v>Normal</v>
      </c>
      <c r="N1768" s="30" cm="1">
        <f t="array" ref="N1768">VLOOKUP($A1768, TblHospital[], COLUMN(TblHospital[DateofBirth]), FALSE)</f>
        <v>32318</v>
      </c>
      <c r="O1768" s="35" t="str" cm="1">
        <f t="array" ref="O1768">VLOOKUP($A1768, TblHospital[], COLUMN(TblHospital[Hospital tier]), FALSE)</f>
        <v>tier - 2</v>
      </c>
      <c r="P1768" s="35" t="str" cm="1">
        <f t="array" ref="P1768">VLOOKUP($A1768, TblHospital[], COLUMN(TblHospital[City tier]), FALSE)</f>
        <v>tier - 3</v>
      </c>
      <c r="Q1768" s="35" t="str" cm="1">
        <f t="array" ref="Q1768">VLOOKUP($A1768, TblHospital[],COLUMN(TblHospital[State ID]), FALSE)</f>
        <v>R1024</v>
      </c>
      <c r="R1768" s="31"/>
      <c r="S1768" s="31"/>
      <c r="T1768" s="31"/>
    </row>
    <row r="1769" spans="1:20" x14ac:dyDescent="0.25">
      <c r="A1769" s="39" t="str">
        <f>TblNames[[#This Row],[Customer ID]]</f>
        <v>Id1768</v>
      </c>
      <c r="B1769" s="29" t="str" cm="1">
        <f t="array" ref="B1769">VLOOKUP($A1769, TblNames[], COLUMN(TblNames[First Name]), FALSE)</f>
        <v>Sarah</v>
      </c>
      <c r="C1769" s="29" cm="1">
        <f t="array" ref="C1769">VLOOKUP($A1769, TblMedical[], COLUMN(TblMedical[HBA1C]), FALSE)</f>
        <v>10.34</v>
      </c>
      <c r="D1769" s="34" cm="1">
        <f t="array" ref="D1769">VLOOKUP($A1769, TblHospital[], COLUMN(TblHospital[Charges]), FALSE)</f>
        <v>4985.22</v>
      </c>
      <c r="E1769" s="40" cm="1">
        <f t="array" ref="E1769">VLOOKUP($A1769, TblHospital[], COLUMN(TblHospital[Age]), FALSE)</f>
        <v>49</v>
      </c>
      <c r="F1769" s="29" cm="1">
        <f t="array" ref="F1769">VLOOKUP($A1769, TblMedical[], COLUMN(TblMedical[BMI]), FALSE)</f>
        <v>15.84</v>
      </c>
      <c r="G1769" s="29" t="str" cm="1">
        <f t="array" ref="G1769">VLOOKUP($A1769, TblMedical[], COLUMN(TblMedical[Heart Issues]), FALSE)</f>
        <v>No</v>
      </c>
      <c r="H1769" s="29" t="str" cm="1">
        <f t="array" ref="H1769">VLOOKUP($A1769, TblMedical[], COLUMN(TblMedical[Any Transplants]), FALSE)</f>
        <v>No</v>
      </c>
      <c r="I1769" s="29" t="str" cm="1">
        <f t="array" ref="I1769">VLOOKUP($A1769, TblMedical[], COLUMN(TblMedical[Cancer history]), FALSE)</f>
        <v>No</v>
      </c>
      <c r="J1769" s="29">
        <f>VLOOKUP($A1769, TblMedical[], 9, FALSE)</f>
        <v>2</v>
      </c>
      <c r="K1769" s="29" t="str" cm="1">
        <f t="array" ref="K1769">VLOOKUP($A1769, TblMedical[], COLUMN(TblMedical[Smoker]), FALSE)</f>
        <v>No</v>
      </c>
      <c r="L1769" s="29" t="str" cm="1">
        <f t="array" ref="L1769">VLOOKUP($A1769, TblMedical[], COLUMN(TblMedical[Weight Status]), FALSE)</f>
        <v>Underweight</v>
      </c>
      <c r="M1769" s="29" t="str" cm="1">
        <f t="array" ref="M1769">VLOOKUP($A1769, TblMedical[], COLUMN(TblMedical[Diabetes Status]), FALSE)</f>
        <v>Diabetes</v>
      </c>
      <c r="N1769" s="30" cm="1">
        <f t="array" ref="N1769">VLOOKUP($A1769, TblHospital[], COLUMN(TblHospital[DateofBirth]), FALSE)</f>
        <v>26975</v>
      </c>
      <c r="O1769" s="35" t="str" cm="1">
        <f t="array" ref="O1769">VLOOKUP($A1769, TblHospital[], COLUMN(TblHospital[Hospital tier]), FALSE)</f>
        <v>tier - 2</v>
      </c>
      <c r="P1769" s="35" t="str" cm="1">
        <f t="array" ref="P1769">VLOOKUP($A1769, TblHospital[], COLUMN(TblHospital[City tier]), FALSE)</f>
        <v>tier - 3</v>
      </c>
      <c r="Q1769" s="35" t="str" cm="1">
        <f t="array" ref="Q1769">VLOOKUP($A1769, TblHospital[],COLUMN(TblHospital[State ID]), FALSE)</f>
        <v>R1013</v>
      </c>
      <c r="R1769" s="31"/>
      <c r="S1769" s="31"/>
      <c r="T1769" s="31"/>
    </row>
    <row r="1770" spans="1:20" x14ac:dyDescent="0.25">
      <c r="A1770" s="39" t="str">
        <f>TblNames[[#This Row],[Customer ID]]</f>
        <v>Id1769</v>
      </c>
      <c r="B1770" s="29" t="str" cm="1">
        <f t="array" ref="B1770">VLOOKUP($A1770, TblNames[], COLUMN(TblNames[First Name]), FALSE)</f>
        <v>Katie</v>
      </c>
      <c r="C1770" s="29" cm="1">
        <f t="array" ref="C1770">VLOOKUP($A1770, TblMedical[], COLUMN(TblMedical[HBA1C]), FALSE)</f>
        <v>5.15</v>
      </c>
      <c r="D1770" s="34" cm="1">
        <f t="array" ref="D1770">VLOOKUP($A1770, TblHospital[], COLUMN(TblHospital[Charges]), FALSE)</f>
        <v>4949.76</v>
      </c>
      <c r="E1770" s="40" cm="1">
        <f t="array" ref="E1770">VLOOKUP($A1770, TblHospital[], COLUMN(TblHospital[Age]), FALSE)</f>
        <v>31</v>
      </c>
      <c r="F1770" s="29" cm="1">
        <f t="array" ref="F1770">VLOOKUP($A1770, TblMedical[], COLUMN(TblMedical[BMI]), FALSE)</f>
        <v>36.630000000000003</v>
      </c>
      <c r="G1770" s="29" t="str" cm="1">
        <f t="array" ref="G1770">VLOOKUP($A1770, TblMedical[], COLUMN(TblMedical[Heart Issues]), FALSE)</f>
        <v>No</v>
      </c>
      <c r="H1770" s="29" t="str" cm="1">
        <f t="array" ref="H1770">VLOOKUP($A1770, TblMedical[], COLUMN(TblMedical[Any Transplants]), FALSE)</f>
        <v>No</v>
      </c>
      <c r="I1770" s="29" t="str" cm="1">
        <f t="array" ref="I1770">VLOOKUP($A1770, TblMedical[], COLUMN(TblMedical[Cancer history]), FALSE)</f>
        <v>No</v>
      </c>
      <c r="J1770" s="29">
        <f>VLOOKUP($A1770, TblMedical[], 9, FALSE)</f>
        <v>0</v>
      </c>
      <c r="K1770" s="29" t="str" cm="1">
        <f t="array" ref="K1770">VLOOKUP($A1770, TblMedical[], COLUMN(TblMedical[Smoker]), FALSE)</f>
        <v>No</v>
      </c>
      <c r="L1770" s="29" t="str" cm="1">
        <f t="array" ref="L1770">VLOOKUP($A1770, TblMedical[], COLUMN(TblMedical[Weight Status]), FALSE)</f>
        <v>Obesity</v>
      </c>
      <c r="M1770" s="29" t="str" cm="1">
        <f t="array" ref="M1770">VLOOKUP($A1770, TblMedical[], COLUMN(TblMedical[Diabetes Status]), FALSE)</f>
        <v>Normal</v>
      </c>
      <c r="N1770" s="30" cm="1">
        <f t="array" ref="N1770">VLOOKUP($A1770, TblHospital[], COLUMN(TblHospital[DateofBirth]), FALSE)</f>
        <v>33480</v>
      </c>
      <c r="O1770" s="35" t="str" cm="1">
        <f t="array" ref="O1770">VLOOKUP($A1770, TblHospital[], COLUMN(TblHospital[Hospital tier]), FALSE)</f>
        <v>tier - 2</v>
      </c>
      <c r="P1770" s="35" t="str" cm="1">
        <f t="array" ref="P1770">VLOOKUP($A1770, TblHospital[], COLUMN(TblHospital[City tier]), FALSE)</f>
        <v>tier - 1</v>
      </c>
      <c r="Q1770" s="35" t="str" cm="1">
        <f t="array" ref="Q1770">VLOOKUP($A1770, TblHospital[],COLUMN(TblHospital[State ID]), FALSE)</f>
        <v>R1013</v>
      </c>
      <c r="R1770" s="31"/>
      <c r="S1770" s="31"/>
      <c r="T1770" s="31"/>
    </row>
    <row r="1771" spans="1:20" x14ac:dyDescent="0.25">
      <c r="A1771" s="39" t="str">
        <f>TblNames[[#This Row],[Customer ID]]</f>
        <v>Id1770</v>
      </c>
      <c r="B1771" s="29" t="str" cm="1">
        <f t="array" ref="B1771">VLOOKUP($A1771, TblNames[], COLUMN(TblNames[First Name]), FALSE)</f>
        <v>Michaela L</v>
      </c>
      <c r="C1771" s="29" cm="1">
        <f t="array" ref="C1771">VLOOKUP($A1771, TblMedical[], COLUMN(TblMedical[HBA1C]), FALSE)</f>
        <v>11.72</v>
      </c>
      <c r="D1771" s="34" cm="1">
        <f t="array" ref="D1771">VLOOKUP($A1771, TblHospital[], COLUMN(TblHospital[Charges]), FALSE)</f>
        <v>4942.0600000000004</v>
      </c>
      <c r="E1771" s="40" cm="1">
        <f t="array" ref="E1771">VLOOKUP($A1771, TblHospital[], COLUMN(TblHospital[Age]), FALSE)</f>
        <v>49</v>
      </c>
      <c r="F1771" s="29" cm="1">
        <f t="array" ref="F1771">VLOOKUP($A1771, TblMedical[], COLUMN(TblMedical[BMI]), FALSE)</f>
        <v>16.47</v>
      </c>
      <c r="G1771" s="29" t="str" cm="1">
        <f t="array" ref="G1771">VLOOKUP($A1771, TblMedical[], COLUMN(TblMedical[Heart Issues]), FALSE)</f>
        <v>No</v>
      </c>
      <c r="H1771" s="29" t="str" cm="1">
        <f t="array" ref="H1771">VLOOKUP($A1771, TblMedical[], COLUMN(TblMedical[Any Transplants]), FALSE)</f>
        <v>No</v>
      </c>
      <c r="I1771" s="29" t="str" cm="1">
        <f t="array" ref="I1771">VLOOKUP($A1771, TblMedical[], COLUMN(TblMedical[Cancer history]), FALSE)</f>
        <v>No</v>
      </c>
      <c r="J1771" s="29">
        <f>VLOOKUP($A1771, TblMedical[], 9, FALSE)</f>
        <v>0</v>
      </c>
      <c r="K1771" s="29" t="str" cm="1">
        <f t="array" ref="K1771">VLOOKUP($A1771, TblMedical[], COLUMN(TblMedical[Smoker]), FALSE)</f>
        <v>No</v>
      </c>
      <c r="L1771" s="29" t="str" cm="1">
        <f t="array" ref="L1771">VLOOKUP($A1771, TblMedical[], COLUMN(TblMedical[Weight Status]), FALSE)</f>
        <v>Underweight</v>
      </c>
      <c r="M1771" s="29" t="str" cm="1">
        <f t="array" ref="M1771">VLOOKUP($A1771, TblMedical[], COLUMN(TblMedical[Diabetes Status]), FALSE)</f>
        <v>Diabetes</v>
      </c>
      <c r="N1771" s="30" cm="1">
        <f t="array" ref="N1771">VLOOKUP($A1771, TblHospital[], COLUMN(TblHospital[DateofBirth]), FALSE)</f>
        <v>27206</v>
      </c>
      <c r="O1771" s="35" t="str" cm="1">
        <f t="array" ref="O1771">VLOOKUP($A1771, TblHospital[], COLUMN(TblHospital[Hospital tier]), FALSE)</f>
        <v>tier - 2</v>
      </c>
      <c r="P1771" s="35" t="str" cm="1">
        <f t="array" ref="P1771">VLOOKUP($A1771, TblHospital[], COLUMN(TblHospital[City tier]), FALSE)</f>
        <v>tier - 2</v>
      </c>
      <c r="Q1771" s="35" t="str" cm="1">
        <f t="array" ref="Q1771">VLOOKUP($A1771, TblHospital[],COLUMN(TblHospital[State ID]), FALSE)</f>
        <v>R1013</v>
      </c>
      <c r="R1771" s="31"/>
      <c r="S1771" s="31"/>
      <c r="T1771" s="31"/>
    </row>
    <row r="1772" spans="1:20" x14ac:dyDescent="0.25">
      <c r="A1772" s="39" t="str">
        <f>TblNames[[#This Row],[Customer ID]]</f>
        <v>Id1771</v>
      </c>
      <c r="B1772" s="29" t="str" cm="1">
        <f t="array" ref="B1772">VLOOKUP($A1772, TblNames[], COLUMN(TblNames[First Name]), FALSE)</f>
        <v>Shalaleh</v>
      </c>
      <c r="C1772" s="29" cm="1">
        <f t="array" ref="C1772">VLOOKUP($A1772, TblMedical[], COLUMN(TblMedical[HBA1C]), FALSE)</f>
        <v>5.29</v>
      </c>
      <c r="D1772" s="34" cm="1">
        <f t="array" ref="D1772">VLOOKUP($A1772, TblHospital[], COLUMN(TblHospital[Charges]), FALSE)</f>
        <v>4934.71</v>
      </c>
      <c r="E1772" s="40" cm="1">
        <f t="array" ref="E1772">VLOOKUP($A1772, TblHospital[], COLUMN(TblHospital[Age]), FALSE)</f>
        <v>31</v>
      </c>
      <c r="F1772" s="29" cm="1">
        <f t="array" ref="F1772">VLOOKUP($A1772, TblMedical[], COLUMN(TblMedical[BMI]), FALSE)</f>
        <v>25.8</v>
      </c>
      <c r="G1772" s="29" t="str" cm="1">
        <f t="array" ref="G1772">VLOOKUP($A1772, TblMedical[], COLUMN(TblMedical[Heart Issues]), FALSE)</f>
        <v>No</v>
      </c>
      <c r="H1772" s="29" t="str" cm="1">
        <f t="array" ref="H1772">VLOOKUP($A1772, TblMedical[], COLUMN(TblMedical[Any Transplants]), FALSE)</f>
        <v>No</v>
      </c>
      <c r="I1772" s="29" t="str" cm="1">
        <f t="array" ref="I1772">VLOOKUP($A1772, TblMedical[], COLUMN(TblMedical[Cancer history]), FALSE)</f>
        <v>No</v>
      </c>
      <c r="J1772" s="29">
        <f>VLOOKUP($A1772, TblMedical[], 9, FALSE)</f>
        <v>0</v>
      </c>
      <c r="K1772" s="29" t="str" cm="1">
        <f t="array" ref="K1772">VLOOKUP($A1772, TblMedical[], COLUMN(TblMedical[Smoker]), FALSE)</f>
        <v>No</v>
      </c>
      <c r="L1772" s="29" t="str" cm="1">
        <f t="array" ref="L1772">VLOOKUP($A1772, TblMedical[], COLUMN(TblMedical[Weight Status]), FALSE)</f>
        <v>Overweight</v>
      </c>
      <c r="M1772" s="29" t="str" cm="1">
        <f t="array" ref="M1772">VLOOKUP($A1772, TblMedical[], COLUMN(TblMedical[Diabetes Status]), FALSE)</f>
        <v>Normal</v>
      </c>
      <c r="N1772" s="30" cm="1">
        <f t="array" ref="N1772">VLOOKUP($A1772, TblHospital[], COLUMN(TblHospital[DateofBirth]), FALSE)</f>
        <v>33569</v>
      </c>
      <c r="O1772" s="35" t="str" cm="1">
        <f t="array" ref="O1772">VLOOKUP($A1772, TblHospital[], COLUMN(TblHospital[Hospital tier]), FALSE)</f>
        <v>tier - 2</v>
      </c>
      <c r="P1772" s="35" t="str" cm="1">
        <f t="array" ref="P1772">VLOOKUP($A1772, TblHospital[], COLUMN(TblHospital[City tier]), FALSE)</f>
        <v>tier - 3</v>
      </c>
      <c r="Q1772" s="35" t="str" cm="1">
        <f t="array" ref="Q1772">VLOOKUP($A1772, TblHospital[],COLUMN(TblHospital[State ID]), FALSE)</f>
        <v>R1011</v>
      </c>
      <c r="R1772" s="31"/>
      <c r="S1772" s="31"/>
      <c r="T1772" s="31"/>
    </row>
    <row r="1773" spans="1:20" x14ac:dyDescent="0.25">
      <c r="A1773" s="39" t="str">
        <f>TblNames[[#This Row],[Customer ID]]</f>
        <v>Id1772</v>
      </c>
      <c r="B1773" s="29" t="str" cm="1">
        <f t="array" ref="B1773">VLOOKUP($A1773, TblNames[], COLUMN(TblNames[First Name]), FALSE)</f>
        <v>Karen</v>
      </c>
      <c r="C1773" s="29" cm="1">
        <f t="array" ref="C1773">VLOOKUP($A1773, TblMedical[], COLUMN(TblMedical[HBA1C]), FALSE)</f>
        <v>4.33</v>
      </c>
      <c r="D1773" s="34" cm="1">
        <f t="array" ref="D1773">VLOOKUP($A1773, TblHospital[], COLUMN(TblHospital[Charges]), FALSE)</f>
        <v>4931.6499999999996</v>
      </c>
      <c r="E1773" s="40" cm="1">
        <f t="array" ref="E1773">VLOOKUP($A1773, TblHospital[], COLUMN(TblHospital[Age]), FALSE)</f>
        <v>31</v>
      </c>
      <c r="F1773" s="29" cm="1">
        <f t="array" ref="F1773">VLOOKUP($A1773, TblMedical[], COLUMN(TblMedical[BMI]), FALSE)</f>
        <v>23.6</v>
      </c>
      <c r="G1773" s="29" t="str" cm="1">
        <f t="array" ref="G1773">VLOOKUP($A1773, TblMedical[], COLUMN(TblMedical[Heart Issues]), FALSE)</f>
        <v>No</v>
      </c>
      <c r="H1773" s="29" t="str" cm="1">
        <f t="array" ref="H1773">VLOOKUP($A1773, TblMedical[], COLUMN(TblMedical[Any Transplants]), FALSE)</f>
        <v>No</v>
      </c>
      <c r="I1773" s="29" t="str" cm="1">
        <f t="array" ref="I1773">VLOOKUP($A1773, TblMedical[], COLUMN(TblMedical[Cancer history]), FALSE)</f>
        <v>No</v>
      </c>
      <c r="J1773" s="29">
        <f>VLOOKUP($A1773, TblMedical[], 9, FALSE)</f>
        <v>0</v>
      </c>
      <c r="K1773" s="29" t="str" cm="1">
        <f t="array" ref="K1773">VLOOKUP($A1773, TblMedical[], COLUMN(TblMedical[Smoker]), FALSE)</f>
        <v>No</v>
      </c>
      <c r="L1773" s="29" t="str" cm="1">
        <f t="array" ref="L1773">VLOOKUP($A1773, TblMedical[], COLUMN(TblMedical[Weight Status]), FALSE)</f>
        <v>Normal Weight</v>
      </c>
      <c r="M1773" s="29" t="str" cm="1">
        <f t="array" ref="M1773">VLOOKUP($A1773, TblMedical[], COLUMN(TblMedical[Diabetes Status]), FALSE)</f>
        <v>Normal</v>
      </c>
      <c r="N1773" s="30" cm="1">
        <f t="array" ref="N1773">VLOOKUP($A1773, TblHospital[], COLUMN(TblHospital[DateofBirth]), FALSE)</f>
        <v>33473</v>
      </c>
      <c r="O1773" s="35" t="str" cm="1">
        <f t="array" ref="O1773">VLOOKUP($A1773, TblHospital[], COLUMN(TblHospital[Hospital tier]), FALSE)</f>
        <v>tier - 2</v>
      </c>
      <c r="P1773" s="35" t="str" cm="1">
        <f t="array" ref="P1773">VLOOKUP($A1773, TblHospital[], COLUMN(TblHospital[City tier]), FALSE)</f>
        <v>tier - 3</v>
      </c>
      <c r="Q1773" s="35" t="str" cm="1">
        <f t="array" ref="Q1773">VLOOKUP($A1773, TblHospital[],COLUMN(TblHospital[State ID]), FALSE)</f>
        <v>R1011</v>
      </c>
      <c r="R1773" s="31"/>
      <c r="S1773" s="31"/>
      <c r="T1773" s="31"/>
    </row>
    <row r="1774" spans="1:20" x14ac:dyDescent="0.25">
      <c r="A1774" s="39" t="str">
        <f>TblNames[[#This Row],[Customer ID]]</f>
        <v>Id1773</v>
      </c>
      <c r="B1774" s="29" t="str" cm="1">
        <f t="array" ref="B1774">VLOOKUP($A1774, TblNames[], COLUMN(TblNames[First Name]), FALSE)</f>
        <v>Zuzana</v>
      </c>
      <c r="C1774" s="29" cm="1">
        <f t="array" ref="C1774">VLOOKUP($A1774, TblMedical[], COLUMN(TblMedical[HBA1C]), FALSE)</f>
        <v>6.24</v>
      </c>
      <c r="D1774" s="34" cm="1">
        <f t="array" ref="D1774">VLOOKUP($A1774, TblHospital[], COLUMN(TblHospital[Charges]), FALSE)</f>
        <v>4922.92</v>
      </c>
      <c r="E1774" s="40" cm="1">
        <f t="array" ref="E1774">VLOOKUP($A1774, TblHospital[], COLUMN(TblHospital[Age]), FALSE)</f>
        <v>29</v>
      </c>
      <c r="F1774" s="29" cm="1">
        <f t="array" ref="F1774">VLOOKUP($A1774, TblMedical[], COLUMN(TblMedical[BMI]), FALSE)</f>
        <v>32.11</v>
      </c>
      <c r="G1774" s="29" t="str" cm="1">
        <f t="array" ref="G1774">VLOOKUP($A1774, TblMedical[], COLUMN(TblMedical[Heart Issues]), FALSE)</f>
        <v>No</v>
      </c>
      <c r="H1774" s="29" t="str" cm="1">
        <f t="array" ref="H1774">VLOOKUP($A1774, TblMedical[], COLUMN(TblMedical[Any Transplants]), FALSE)</f>
        <v>No</v>
      </c>
      <c r="I1774" s="29" t="str" cm="1">
        <f t="array" ref="I1774">VLOOKUP($A1774, TblMedical[], COLUMN(TblMedical[Cancer history]), FALSE)</f>
        <v>Yes</v>
      </c>
      <c r="J1774" s="29">
        <f>VLOOKUP($A1774, TblMedical[], 9, FALSE)</f>
        <v>1</v>
      </c>
      <c r="K1774" s="29" t="str" cm="1">
        <f t="array" ref="K1774">VLOOKUP($A1774, TblMedical[], COLUMN(TblMedical[Smoker]), FALSE)</f>
        <v>No</v>
      </c>
      <c r="L1774" s="29" t="str" cm="1">
        <f t="array" ref="L1774">VLOOKUP($A1774, TblMedical[], COLUMN(TblMedical[Weight Status]), FALSE)</f>
        <v>Obesity</v>
      </c>
      <c r="M1774" s="29" t="str" cm="1">
        <f t="array" ref="M1774">VLOOKUP($A1774, TblMedical[], COLUMN(TblMedical[Diabetes Status]), FALSE)</f>
        <v>Prediabetes</v>
      </c>
      <c r="N1774" s="30" cm="1">
        <f t="array" ref="N1774">VLOOKUP($A1774, TblHospital[], COLUMN(TblHospital[DateofBirth]), FALSE)</f>
        <v>34191</v>
      </c>
      <c r="O1774" s="35" t="str" cm="1">
        <f t="array" ref="O1774">VLOOKUP($A1774, TblHospital[], COLUMN(TblHospital[Hospital tier]), FALSE)</f>
        <v>tier - 2</v>
      </c>
      <c r="P1774" s="35" t="str" cm="1">
        <f t="array" ref="P1774">VLOOKUP($A1774, TblHospital[], COLUMN(TblHospital[City tier]), FALSE)</f>
        <v>tier - 2</v>
      </c>
      <c r="Q1774" s="35" t="str" cm="1">
        <f t="array" ref="Q1774">VLOOKUP($A1774, TblHospital[],COLUMN(TblHospital[State ID]), FALSE)</f>
        <v>R1012</v>
      </c>
      <c r="R1774" s="31"/>
      <c r="S1774" s="31"/>
      <c r="T1774" s="31"/>
    </row>
    <row r="1775" spans="1:20" x14ac:dyDescent="0.25">
      <c r="A1775" s="39" t="str">
        <f>TblNames[[#This Row],[Customer ID]]</f>
        <v>Id1774</v>
      </c>
      <c r="B1775" s="29" t="str" cm="1">
        <f t="array" ref="B1775">VLOOKUP($A1775, TblNames[], COLUMN(TblNames[First Name]), FALSE)</f>
        <v>Daniel J</v>
      </c>
      <c r="C1775" s="29" cm="1">
        <f t="array" ref="C1775">VLOOKUP($A1775, TblMedical[], COLUMN(TblMedical[HBA1C]), FALSE)</f>
        <v>11.61</v>
      </c>
      <c r="D1775" s="34" cm="1">
        <f t="array" ref="D1775">VLOOKUP($A1775, TblHospital[], COLUMN(TblHospital[Charges]), FALSE)</f>
        <v>4915.0600000000004</v>
      </c>
      <c r="E1775" s="40" cm="1">
        <f t="array" ref="E1775">VLOOKUP($A1775, TblHospital[], COLUMN(TblHospital[Age]), FALSE)</f>
        <v>20</v>
      </c>
      <c r="F1775" s="29" cm="1">
        <f t="array" ref="F1775">VLOOKUP($A1775, TblMedical[], COLUMN(TblMedical[BMI]), FALSE)</f>
        <v>30.114999999999998</v>
      </c>
      <c r="G1775" s="29" t="str" cm="1">
        <f t="array" ref="G1775">VLOOKUP($A1775, TblMedical[], COLUMN(TblMedical[Heart Issues]), FALSE)</f>
        <v>No</v>
      </c>
      <c r="H1775" s="29" t="str" cm="1">
        <f t="array" ref="H1775">VLOOKUP($A1775, TblMedical[], COLUMN(TblMedical[Any Transplants]), FALSE)</f>
        <v>No</v>
      </c>
      <c r="I1775" s="29" t="str" cm="1">
        <f t="array" ref="I1775">VLOOKUP($A1775, TblMedical[], COLUMN(TblMedical[Cancer history]), FALSE)</f>
        <v>No</v>
      </c>
      <c r="J1775" s="29">
        <f>VLOOKUP($A1775, TblMedical[], 9, FALSE)</f>
        <v>0</v>
      </c>
      <c r="K1775" s="29" t="str" cm="1">
        <f t="array" ref="K1775">VLOOKUP($A1775, TblMedical[], COLUMN(TblMedical[Smoker]), FALSE)</f>
        <v>No</v>
      </c>
      <c r="L1775" s="29" t="str" cm="1">
        <f t="array" ref="L1775">VLOOKUP($A1775, TblMedical[], COLUMN(TblMedical[Weight Status]), FALSE)</f>
        <v>Obesity</v>
      </c>
      <c r="M1775" s="29" t="str" cm="1">
        <f t="array" ref="M1775">VLOOKUP($A1775, TblMedical[], COLUMN(TblMedical[Diabetes Status]), FALSE)</f>
        <v>Diabetes</v>
      </c>
      <c r="N1775" s="30" cm="1">
        <f t="array" ref="N1775">VLOOKUP($A1775, TblHospital[], COLUMN(TblHospital[DateofBirth]), FALSE)</f>
        <v>37489</v>
      </c>
      <c r="O1775" s="35" t="str" cm="1">
        <f t="array" ref="O1775">VLOOKUP($A1775, TblHospital[], COLUMN(TblHospital[Hospital tier]), FALSE)</f>
        <v>tier - 2</v>
      </c>
      <c r="P1775" s="35" t="str" cm="1">
        <f t="array" ref="P1775">VLOOKUP($A1775, TblHospital[], COLUMN(TblHospital[City tier]), FALSE)</f>
        <v>tier - 1</v>
      </c>
      <c r="Q1775" s="35" t="str" cm="1">
        <f t="array" ref="Q1775">VLOOKUP($A1775, TblHospital[],COLUMN(TblHospital[State ID]), FALSE)</f>
        <v>R1017</v>
      </c>
      <c r="R1775" s="31"/>
      <c r="S1775" s="31"/>
      <c r="T1775" s="31"/>
    </row>
    <row r="1776" spans="1:20" x14ac:dyDescent="0.25">
      <c r="A1776" s="39" t="str">
        <f>TblNames[[#This Row],[Customer ID]]</f>
        <v>Id1775</v>
      </c>
      <c r="B1776" s="29" t="str" cm="1">
        <f t="array" ref="B1776">VLOOKUP($A1776, TblNames[], COLUMN(TblNames[First Name]), FALSE)</f>
        <v>Alexandra</v>
      </c>
      <c r="C1776" s="29" cm="1">
        <f t="array" ref="C1776">VLOOKUP($A1776, TblMedical[], COLUMN(TblMedical[HBA1C]), FALSE)</f>
        <v>11.07</v>
      </c>
      <c r="D1776" s="34" cm="1">
        <f t="array" ref="D1776">VLOOKUP($A1776, TblHospital[], COLUMN(TblHospital[Charges]), FALSE)</f>
        <v>4911.8900000000003</v>
      </c>
      <c r="E1776" s="40" cm="1">
        <f t="array" ref="E1776">VLOOKUP($A1776, TblHospital[], COLUMN(TblHospital[Age]), FALSE)</f>
        <v>41</v>
      </c>
      <c r="F1776" s="29" cm="1">
        <f t="array" ref="F1776">VLOOKUP($A1776, TblMedical[], COLUMN(TblMedical[BMI]), FALSE)</f>
        <v>20.28</v>
      </c>
      <c r="G1776" s="29" t="str" cm="1">
        <f t="array" ref="G1776">VLOOKUP($A1776, TblMedical[], COLUMN(TblMedical[Heart Issues]), FALSE)</f>
        <v>Yes</v>
      </c>
      <c r="H1776" s="29" t="str" cm="1">
        <f t="array" ref="H1776">VLOOKUP($A1776, TblMedical[], COLUMN(TblMedical[Any Transplants]), FALSE)</f>
        <v>No</v>
      </c>
      <c r="I1776" s="29" t="str" cm="1">
        <f t="array" ref="I1776">VLOOKUP($A1776, TblMedical[], COLUMN(TblMedical[Cancer history]), FALSE)</f>
        <v>No</v>
      </c>
      <c r="J1776" s="29">
        <f>VLOOKUP($A1776, TblMedical[], 9, FALSE)</f>
        <v>0</v>
      </c>
      <c r="K1776" s="29" t="str" cm="1">
        <f t="array" ref="K1776">VLOOKUP($A1776, TblMedical[], COLUMN(TblMedical[Smoker]), FALSE)</f>
        <v>No</v>
      </c>
      <c r="L1776" s="29" t="str" cm="1">
        <f t="array" ref="L1776">VLOOKUP($A1776, TblMedical[], COLUMN(TblMedical[Weight Status]), FALSE)</f>
        <v>Normal Weight</v>
      </c>
      <c r="M1776" s="29" t="str" cm="1">
        <f t="array" ref="M1776">VLOOKUP($A1776, TblMedical[], COLUMN(TblMedical[Diabetes Status]), FALSE)</f>
        <v>Diabetes</v>
      </c>
      <c r="N1776" s="30" cm="1">
        <f t="array" ref="N1776">VLOOKUP($A1776, TblHospital[], COLUMN(TblHospital[DateofBirth]), FALSE)</f>
        <v>29877</v>
      </c>
      <c r="O1776" s="35" t="str" cm="1">
        <f t="array" ref="O1776">VLOOKUP($A1776, TblHospital[], COLUMN(TblHospital[Hospital tier]), FALSE)</f>
        <v>tier - 2</v>
      </c>
      <c r="P1776" s="35" t="str" cm="1">
        <f t="array" ref="P1776">VLOOKUP($A1776, TblHospital[], COLUMN(TblHospital[City tier]), FALSE)</f>
        <v>tier - 3</v>
      </c>
      <c r="Q1776" s="35" t="str" cm="1">
        <f t="array" ref="Q1776">VLOOKUP($A1776, TblHospital[],COLUMN(TblHospital[State ID]), FALSE)</f>
        <v>R1013</v>
      </c>
      <c r="R1776" s="31"/>
      <c r="S1776" s="31"/>
      <c r="T1776" s="31"/>
    </row>
    <row r="1777" spans="1:20" x14ac:dyDescent="0.25">
      <c r="A1777" s="39" t="str">
        <f>TblNames[[#This Row],[Customer ID]]</f>
        <v>Id1776</v>
      </c>
      <c r="B1777" s="29" t="str" cm="1">
        <f t="array" ref="B1777">VLOOKUP($A1777, TblNames[], COLUMN(TblNames[First Name]), FALSE)</f>
        <v>Jessica</v>
      </c>
      <c r="C1777" s="29" cm="1">
        <f t="array" ref="C1777">VLOOKUP($A1777, TblMedical[], COLUMN(TblMedical[HBA1C]), FALSE)</f>
        <v>5.19</v>
      </c>
      <c r="D1777" s="34" cm="1">
        <f t="array" ref="D1777">VLOOKUP($A1777, TblHospital[], COLUMN(TblHospital[Charges]), FALSE)</f>
        <v>4906.41</v>
      </c>
      <c r="E1777" s="40" cm="1">
        <f t="array" ref="E1777">VLOOKUP($A1777, TblHospital[], COLUMN(TblHospital[Age]), FALSE)</f>
        <v>30</v>
      </c>
      <c r="F1777" s="29" cm="1">
        <f t="array" ref="F1777">VLOOKUP($A1777, TblMedical[], COLUMN(TblMedical[BMI]), FALSE)</f>
        <v>20.234999999999999</v>
      </c>
      <c r="G1777" s="29" t="str" cm="1">
        <f t="array" ref="G1777">VLOOKUP($A1777, TblMedical[], COLUMN(TblMedical[Heart Issues]), FALSE)</f>
        <v>No</v>
      </c>
      <c r="H1777" s="29" t="str" cm="1">
        <f t="array" ref="H1777">VLOOKUP($A1777, TblMedical[], COLUMN(TblMedical[Any Transplants]), FALSE)</f>
        <v>No</v>
      </c>
      <c r="I1777" s="29" t="str" cm="1">
        <f t="array" ref="I1777">VLOOKUP($A1777, TblMedical[], COLUMN(TblMedical[Cancer history]), FALSE)</f>
        <v>Yes</v>
      </c>
      <c r="J1777" s="29">
        <f>VLOOKUP($A1777, TblMedical[], 9, FALSE)</f>
        <v>1</v>
      </c>
      <c r="K1777" s="29" t="str" cm="1">
        <f t="array" ref="K1777">VLOOKUP($A1777, TblMedical[], COLUMN(TblMedical[Smoker]), FALSE)</f>
        <v>No</v>
      </c>
      <c r="L1777" s="29" t="str" cm="1">
        <f t="array" ref="L1777">VLOOKUP($A1777, TblMedical[], COLUMN(TblMedical[Weight Status]), FALSE)</f>
        <v>Normal Weight</v>
      </c>
      <c r="M1777" s="29" t="str" cm="1">
        <f t="array" ref="M1777">VLOOKUP($A1777, TblMedical[], COLUMN(TblMedical[Diabetes Status]), FALSE)</f>
        <v>Normal</v>
      </c>
      <c r="N1777" s="30" cm="1">
        <f t="array" ref="N1777">VLOOKUP($A1777, TblHospital[], COLUMN(TblHospital[DateofBirth]), FALSE)</f>
        <v>34160</v>
      </c>
      <c r="O1777" s="35" t="str" cm="1">
        <f t="array" ref="O1777">VLOOKUP($A1777, TblHospital[], COLUMN(TblHospital[Hospital tier]), FALSE)</f>
        <v>tier - 2</v>
      </c>
      <c r="P1777" s="35" t="str" cm="1">
        <f t="array" ref="P1777">VLOOKUP($A1777, TblHospital[], COLUMN(TblHospital[City tier]), FALSE)</f>
        <v>tier - 1</v>
      </c>
      <c r="Q1777" s="35" t="str" cm="1">
        <f t="array" ref="Q1777">VLOOKUP($A1777, TblHospital[],COLUMN(TblHospital[State ID]), FALSE)</f>
        <v>R1012</v>
      </c>
      <c r="R1777" s="31"/>
      <c r="S1777" s="31"/>
      <c r="T1777" s="31"/>
    </row>
    <row r="1778" spans="1:20" x14ac:dyDescent="0.25">
      <c r="A1778" s="39" t="str">
        <f>TblNames[[#This Row],[Customer ID]]</f>
        <v>Id1777</v>
      </c>
      <c r="B1778" s="29" t="str" cm="1">
        <f t="array" ref="B1778">VLOOKUP($A1778, TblNames[], COLUMN(TblNames[First Name]), FALSE)</f>
        <v>Matthew M</v>
      </c>
      <c r="C1778" s="29" cm="1">
        <f t="array" ref="C1778">VLOOKUP($A1778, TblMedical[], COLUMN(TblMedical[HBA1C]), FALSE)</f>
        <v>5.7</v>
      </c>
      <c r="D1778" s="34" cm="1">
        <f t="array" ref="D1778">VLOOKUP($A1778, TblHospital[], COLUMN(TblHospital[Charges]), FALSE)</f>
        <v>4894.75</v>
      </c>
      <c r="E1778" s="40" cm="1">
        <f t="array" ref="E1778">VLOOKUP($A1778, TblHospital[], COLUMN(TblHospital[Age]), FALSE)</f>
        <v>34</v>
      </c>
      <c r="F1778" s="29" cm="1">
        <f t="array" ref="F1778">VLOOKUP($A1778, TblMedical[], COLUMN(TblMedical[BMI]), FALSE)</f>
        <v>25.27</v>
      </c>
      <c r="G1778" s="29" t="str" cm="1">
        <f t="array" ref="G1778">VLOOKUP($A1778, TblMedical[], COLUMN(TblMedical[Heart Issues]), FALSE)</f>
        <v>Yes</v>
      </c>
      <c r="H1778" s="29" t="str" cm="1">
        <f t="array" ref="H1778">VLOOKUP($A1778, TblMedical[], COLUMN(TblMedical[Any Transplants]), FALSE)</f>
        <v>No</v>
      </c>
      <c r="I1778" s="29" t="str" cm="1">
        <f t="array" ref="I1778">VLOOKUP($A1778, TblMedical[], COLUMN(TblMedical[Cancer history]), FALSE)</f>
        <v>No</v>
      </c>
      <c r="J1778" s="29">
        <f>VLOOKUP($A1778, TblMedical[], 9, FALSE)</f>
        <v>1</v>
      </c>
      <c r="K1778" s="29" t="str" cm="1">
        <f t="array" ref="K1778">VLOOKUP($A1778, TblMedical[], COLUMN(TblMedical[Smoker]), FALSE)</f>
        <v>No</v>
      </c>
      <c r="L1778" s="29" t="str" cm="1">
        <f t="array" ref="L1778">VLOOKUP($A1778, TblMedical[], COLUMN(TblMedical[Weight Status]), FALSE)</f>
        <v>Overweight</v>
      </c>
      <c r="M1778" s="29" t="str" cm="1">
        <f t="array" ref="M1778">VLOOKUP($A1778, TblMedical[], COLUMN(TblMedical[Diabetes Status]), FALSE)</f>
        <v>Normal</v>
      </c>
      <c r="N1778" s="30" cm="1">
        <f t="array" ref="N1778">VLOOKUP($A1778, TblHospital[], COLUMN(TblHospital[DateofBirth]), FALSE)</f>
        <v>32409</v>
      </c>
      <c r="O1778" s="35" t="str" cm="1">
        <f t="array" ref="O1778">VLOOKUP($A1778, TblHospital[], COLUMN(TblHospital[Hospital tier]), FALSE)</f>
        <v>tier - 3</v>
      </c>
      <c r="P1778" s="35" t="str" cm="1">
        <f t="array" ref="P1778">VLOOKUP($A1778, TblHospital[], COLUMN(TblHospital[City tier]), FALSE)</f>
        <v>tier - 3</v>
      </c>
      <c r="Q1778" s="35" t="str" cm="1">
        <f t="array" ref="Q1778">VLOOKUP($A1778, TblHospital[],COLUMN(TblHospital[State ID]), FALSE)</f>
        <v>R1012</v>
      </c>
      <c r="R1778" s="31"/>
      <c r="S1778" s="31"/>
      <c r="T1778" s="31"/>
    </row>
    <row r="1779" spans="1:20" x14ac:dyDescent="0.25">
      <c r="A1779" s="39" t="str">
        <f>TblNames[[#This Row],[Customer ID]]</f>
        <v>Id1778</v>
      </c>
      <c r="B1779" s="29" t="str" cm="1">
        <f t="array" ref="B1779">VLOOKUP($A1779, TblNames[], COLUMN(TblNames[First Name]), FALSE)</f>
        <v>Nadine A</v>
      </c>
      <c r="C1779" s="29" cm="1">
        <f t="array" ref="C1779">VLOOKUP($A1779, TblMedical[], COLUMN(TblMedical[HBA1C]), FALSE)</f>
        <v>6.15</v>
      </c>
      <c r="D1779" s="34" cm="1">
        <f t="array" ref="D1779">VLOOKUP($A1779, TblHospital[], COLUMN(TblHospital[Charges]), FALSE)</f>
        <v>4894.3900000000003</v>
      </c>
      <c r="E1779" s="40" cm="1">
        <f t="array" ref="E1779">VLOOKUP($A1779, TblHospital[], COLUMN(TblHospital[Age]), FALSE)</f>
        <v>32</v>
      </c>
      <c r="F1779" s="29" cm="1">
        <f t="array" ref="F1779">VLOOKUP($A1779, TblMedical[], COLUMN(TblMedical[BMI]), FALSE)</f>
        <v>24.24</v>
      </c>
      <c r="G1779" s="29" t="str" cm="1">
        <f t="array" ref="G1779">VLOOKUP($A1779, TblMedical[], COLUMN(TblMedical[Heart Issues]), FALSE)</f>
        <v>No</v>
      </c>
      <c r="H1779" s="29" t="str" cm="1">
        <f t="array" ref="H1779">VLOOKUP($A1779, TblMedical[], COLUMN(TblMedical[Any Transplants]), FALSE)</f>
        <v>No</v>
      </c>
      <c r="I1779" s="29" t="str" cm="1">
        <f t="array" ref="I1779">VLOOKUP($A1779, TblMedical[], COLUMN(TblMedical[Cancer history]), FALSE)</f>
        <v>No</v>
      </c>
      <c r="J1779" s="29">
        <f>VLOOKUP($A1779, TblMedical[], 9, FALSE)</f>
        <v>0</v>
      </c>
      <c r="K1779" s="29" t="str" cm="1">
        <f t="array" ref="K1779">VLOOKUP($A1779, TblMedical[], COLUMN(TblMedical[Smoker]), FALSE)</f>
        <v>No</v>
      </c>
      <c r="L1779" s="29" t="str" cm="1">
        <f t="array" ref="L1779">VLOOKUP($A1779, TblMedical[], COLUMN(TblMedical[Weight Status]), FALSE)</f>
        <v>Normal Weight</v>
      </c>
      <c r="M1779" s="29" t="str" cm="1">
        <f t="array" ref="M1779">VLOOKUP($A1779, TblMedical[], COLUMN(TblMedical[Diabetes Status]), FALSE)</f>
        <v>Prediabetes</v>
      </c>
      <c r="N1779" s="30" cm="1">
        <f t="array" ref="N1779">VLOOKUP($A1779, TblHospital[], COLUMN(TblHospital[DateofBirth]), FALSE)</f>
        <v>33205</v>
      </c>
      <c r="O1779" s="35" t="str" cm="1">
        <f t="array" ref="O1779">VLOOKUP($A1779, TblHospital[], COLUMN(TblHospital[Hospital tier]), FALSE)</f>
        <v>tier - 2</v>
      </c>
      <c r="P1779" s="35" t="str" cm="1">
        <f t="array" ref="P1779">VLOOKUP($A1779, TblHospital[], COLUMN(TblHospital[City tier]), FALSE)</f>
        <v>tier - 3</v>
      </c>
      <c r="Q1779" s="35" t="str" cm="1">
        <f t="array" ref="Q1779">VLOOKUP($A1779, TblHospital[],COLUMN(TblHospital[State ID]), FALSE)</f>
        <v>R1013</v>
      </c>
      <c r="R1779" s="31"/>
      <c r="S1779" s="31"/>
      <c r="T1779" s="31"/>
    </row>
    <row r="1780" spans="1:20" x14ac:dyDescent="0.25">
      <c r="A1780" s="39" t="str">
        <f>TblNames[[#This Row],[Customer ID]]</f>
        <v>Id1779</v>
      </c>
      <c r="B1780" s="29" t="str" cm="1">
        <f t="array" ref="B1780">VLOOKUP($A1780, TblNames[], COLUMN(TblNames[First Name]), FALSE)</f>
        <v>Peter J Jr</v>
      </c>
      <c r="C1780" s="29" cm="1">
        <f t="array" ref="C1780">VLOOKUP($A1780, TblMedical[], COLUMN(TblMedical[HBA1C]), FALSE)</f>
        <v>5.07</v>
      </c>
      <c r="D1780" s="34" cm="1">
        <f t="array" ref="D1780">VLOOKUP($A1780, TblHospital[], COLUMN(TblHospital[Charges]), FALSE)</f>
        <v>4890</v>
      </c>
      <c r="E1780" s="40" cm="1">
        <f t="array" ref="E1780">VLOOKUP($A1780, TblHospital[], COLUMN(TblHospital[Age]), FALSE)</f>
        <v>34</v>
      </c>
      <c r="F1780" s="29" cm="1">
        <f t="array" ref="F1780">VLOOKUP($A1780, TblMedical[], COLUMN(TblMedical[BMI]), FALSE)</f>
        <v>35.75</v>
      </c>
      <c r="G1780" s="29" t="str" cm="1">
        <f t="array" ref="G1780">VLOOKUP($A1780, TblMedical[], COLUMN(TblMedical[Heart Issues]), FALSE)</f>
        <v>No</v>
      </c>
      <c r="H1780" s="29" t="str" cm="1">
        <f t="array" ref="H1780">VLOOKUP($A1780, TblMedical[], COLUMN(TblMedical[Any Transplants]), FALSE)</f>
        <v>No</v>
      </c>
      <c r="I1780" s="29" t="str" cm="1">
        <f t="array" ref="I1780">VLOOKUP($A1780, TblMedical[], COLUMN(TblMedical[Cancer history]), FALSE)</f>
        <v>No</v>
      </c>
      <c r="J1780" s="29">
        <f>VLOOKUP($A1780, TblMedical[], 9, FALSE)</f>
        <v>0</v>
      </c>
      <c r="K1780" s="29" t="str" cm="1">
        <f t="array" ref="K1780">VLOOKUP($A1780, TblMedical[], COLUMN(TblMedical[Smoker]), FALSE)</f>
        <v>No</v>
      </c>
      <c r="L1780" s="29" t="str" cm="1">
        <f t="array" ref="L1780">VLOOKUP($A1780, TblMedical[], COLUMN(TblMedical[Weight Status]), FALSE)</f>
        <v>Obesity</v>
      </c>
      <c r="M1780" s="29" t="str" cm="1">
        <f t="array" ref="M1780">VLOOKUP($A1780, TblMedical[], COLUMN(TblMedical[Diabetes Status]), FALSE)</f>
        <v>Normal</v>
      </c>
      <c r="N1780" s="30" cm="1">
        <f t="array" ref="N1780">VLOOKUP($A1780, TblHospital[], COLUMN(TblHospital[DateofBirth]), FALSE)</f>
        <v>32699</v>
      </c>
      <c r="O1780" s="35" t="str" cm="1">
        <f t="array" ref="O1780">VLOOKUP($A1780, TblHospital[], COLUMN(TblHospital[Hospital tier]), FALSE)</f>
        <v>tier - 3</v>
      </c>
      <c r="P1780" s="35" t="str" cm="1">
        <f t="array" ref="P1780">VLOOKUP($A1780, TblHospital[], COLUMN(TblHospital[City tier]), FALSE)</f>
        <v>tier - 2</v>
      </c>
      <c r="Q1780" s="35" t="str" cm="1">
        <f t="array" ref="Q1780">VLOOKUP($A1780, TblHospital[],COLUMN(TblHospital[State ID]), FALSE)</f>
        <v>R1013</v>
      </c>
      <c r="R1780" s="31"/>
      <c r="S1780" s="31"/>
      <c r="T1780" s="31"/>
    </row>
    <row r="1781" spans="1:20" x14ac:dyDescent="0.25">
      <c r="A1781" s="39" t="str">
        <f>TblNames[[#This Row],[Customer ID]]</f>
        <v>Id1780</v>
      </c>
      <c r="B1781" s="29" t="str" cm="1">
        <f t="array" ref="B1781">VLOOKUP($A1781, TblNames[], COLUMN(TblNames[First Name]), FALSE)</f>
        <v>Colleen M</v>
      </c>
      <c r="C1781" s="29" cm="1">
        <f t="array" ref="C1781">VLOOKUP($A1781, TblMedical[], COLUMN(TblMedical[HBA1C]), FALSE)</f>
        <v>10.97</v>
      </c>
      <c r="D1781" s="34" cm="1">
        <f t="array" ref="D1781">VLOOKUP($A1781, TblHospital[], COLUMN(TblHospital[Charges]), FALSE)</f>
        <v>4889.04</v>
      </c>
      <c r="E1781" s="40" cm="1">
        <f t="array" ref="E1781">VLOOKUP($A1781, TblHospital[], COLUMN(TblHospital[Age]), FALSE)</f>
        <v>36</v>
      </c>
      <c r="F1781" s="29" cm="1">
        <f t="array" ref="F1781">VLOOKUP($A1781, TblMedical[], COLUMN(TblMedical[BMI]), FALSE)</f>
        <v>29.92</v>
      </c>
      <c r="G1781" s="29" t="str" cm="1">
        <f t="array" ref="G1781">VLOOKUP($A1781, TblMedical[], COLUMN(TblMedical[Heart Issues]), FALSE)</f>
        <v>Yes</v>
      </c>
      <c r="H1781" s="29" t="str" cm="1">
        <f t="array" ref="H1781">VLOOKUP($A1781, TblMedical[], COLUMN(TblMedical[Any Transplants]), FALSE)</f>
        <v>No</v>
      </c>
      <c r="I1781" s="29" t="str" cm="1">
        <f t="array" ref="I1781">VLOOKUP($A1781, TblMedical[], COLUMN(TblMedical[Cancer history]), FALSE)</f>
        <v>No</v>
      </c>
      <c r="J1781" s="29">
        <f>VLOOKUP($A1781, TblMedical[], 9, FALSE)</f>
        <v>1</v>
      </c>
      <c r="K1781" s="29" t="str" cm="1">
        <f t="array" ref="K1781">VLOOKUP($A1781, TblMedical[], COLUMN(TblMedical[Smoker]), FALSE)</f>
        <v>No</v>
      </c>
      <c r="L1781" s="29" t="str" cm="1">
        <f t="array" ref="L1781">VLOOKUP($A1781, TblMedical[], COLUMN(TblMedical[Weight Status]), FALSE)</f>
        <v>Overweight</v>
      </c>
      <c r="M1781" s="29" t="str" cm="1">
        <f t="array" ref="M1781">VLOOKUP($A1781, TblMedical[], COLUMN(TblMedical[Diabetes Status]), FALSE)</f>
        <v>Diabetes</v>
      </c>
      <c r="N1781" s="30" cm="1">
        <f t="array" ref="N1781">VLOOKUP($A1781, TblHospital[], COLUMN(TblHospital[DateofBirth]), FALSE)</f>
        <v>31712</v>
      </c>
      <c r="O1781" s="35" t="str" cm="1">
        <f t="array" ref="O1781">VLOOKUP($A1781, TblHospital[], COLUMN(TblHospital[Hospital tier]), FALSE)</f>
        <v>tier - 2</v>
      </c>
      <c r="P1781" s="35" t="str" cm="1">
        <f t="array" ref="P1781">VLOOKUP($A1781, TblHospital[], COLUMN(TblHospital[City tier]), FALSE)</f>
        <v>tier - 1</v>
      </c>
      <c r="Q1781" s="35" t="str" cm="1">
        <f t="array" ref="Q1781">VLOOKUP($A1781, TblHospital[],COLUMN(TblHospital[State ID]), FALSE)</f>
        <v>R1013</v>
      </c>
      <c r="R1781" s="31"/>
      <c r="S1781" s="31"/>
      <c r="T1781" s="31"/>
    </row>
    <row r="1782" spans="1:20" x14ac:dyDescent="0.25">
      <c r="A1782" s="39" t="str">
        <f>TblNames[[#This Row],[Customer ID]]</f>
        <v>Id1781</v>
      </c>
      <c r="B1782" s="29" t="str" cm="1">
        <f t="array" ref="B1782">VLOOKUP($A1782, TblNames[], COLUMN(TblNames[First Name]), FALSE)</f>
        <v>Julie A</v>
      </c>
      <c r="C1782" s="29" cm="1">
        <f t="array" ref="C1782">VLOOKUP($A1782, TblMedical[], COLUMN(TblMedical[HBA1C]), FALSE)</f>
        <v>10.93</v>
      </c>
      <c r="D1782" s="34" cm="1">
        <f t="array" ref="D1782">VLOOKUP($A1782, TblHospital[], COLUMN(TblHospital[Charges]), FALSE)</f>
        <v>4883.87</v>
      </c>
      <c r="E1782" s="40" cm="1">
        <f t="array" ref="E1782">VLOOKUP($A1782, TblHospital[], COLUMN(TblHospital[Age]), FALSE)</f>
        <v>36</v>
      </c>
      <c r="F1782" s="29" cm="1">
        <f t="array" ref="F1782">VLOOKUP($A1782, TblMedical[], COLUMN(TblMedical[BMI]), FALSE)</f>
        <v>26.2</v>
      </c>
      <c r="G1782" s="29" t="str" cm="1">
        <f t="array" ref="G1782">VLOOKUP($A1782, TblMedical[], COLUMN(TblMedical[Heart Issues]), FALSE)</f>
        <v>Yes</v>
      </c>
      <c r="H1782" s="29" t="str" cm="1">
        <f t="array" ref="H1782">VLOOKUP($A1782, TblMedical[], COLUMN(TblMedical[Any Transplants]), FALSE)</f>
        <v>No</v>
      </c>
      <c r="I1782" s="29" t="str" cm="1">
        <f t="array" ref="I1782">VLOOKUP($A1782, TblMedical[], COLUMN(TblMedical[Cancer history]), FALSE)</f>
        <v>No</v>
      </c>
      <c r="J1782" s="29">
        <f>VLOOKUP($A1782, TblMedical[], 9, FALSE)</f>
        <v>1</v>
      </c>
      <c r="K1782" s="29" t="str" cm="1">
        <f t="array" ref="K1782">VLOOKUP($A1782, TblMedical[], COLUMN(TblMedical[Smoker]), FALSE)</f>
        <v>No</v>
      </c>
      <c r="L1782" s="29" t="str" cm="1">
        <f t="array" ref="L1782">VLOOKUP($A1782, TblMedical[], COLUMN(TblMedical[Weight Status]), FALSE)</f>
        <v>Overweight</v>
      </c>
      <c r="M1782" s="29" t="str" cm="1">
        <f t="array" ref="M1782">VLOOKUP($A1782, TblMedical[], COLUMN(TblMedical[Diabetes Status]), FALSE)</f>
        <v>Diabetes</v>
      </c>
      <c r="N1782" s="30" cm="1">
        <f t="array" ref="N1782">VLOOKUP($A1782, TblHospital[], COLUMN(TblHospital[DateofBirth]), FALSE)</f>
        <v>31769</v>
      </c>
      <c r="O1782" s="35" t="str" cm="1">
        <f t="array" ref="O1782">VLOOKUP($A1782, TblHospital[], COLUMN(TblHospital[Hospital tier]), FALSE)</f>
        <v>tier - 2</v>
      </c>
      <c r="P1782" s="35" t="str" cm="1">
        <f t="array" ref="P1782">VLOOKUP($A1782, TblHospital[], COLUMN(TblHospital[City tier]), FALSE)</f>
        <v>tier - 1</v>
      </c>
      <c r="Q1782" s="35" t="str" cm="1">
        <f t="array" ref="Q1782">VLOOKUP($A1782, TblHospital[],COLUMN(TblHospital[State ID]), FALSE)</f>
        <v>R1011</v>
      </c>
      <c r="R1782" s="31"/>
      <c r="S1782" s="31"/>
      <c r="T1782" s="31"/>
    </row>
    <row r="1783" spans="1:20" x14ac:dyDescent="0.25">
      <c r="A1783" s="39" t="str">
        <f>TblNames[[#This Row],[Customer ID]]</f>
        <v>Id1782</v>
      </c>
      <c r="B1783" s="29" t="str" cm="1">
        <f t="array" ref="B1783">VLOOKUP($A1783, TblNames[], COLUMN(TblNames[First Name]), FALSE)</f>
        <v>Douglas W</v>
      </c>
      <c r="C1783" s="29" cm="1">
        <f t="array" ref="C1783">VLOOKUP($A1783, TblMedical[], COLUMN(TblMedical[HBA1C]), FALSE)</f>
        <v>4.21</v>
      </c>
      <c r="D1783" s="34" cm="1">
        <f t="array" ref="D1783">VLOOKUP($A1783, TblHospital[], COLUMN(TblHospital[Charges]), FALSE)</f>
        <v>4877.9799999999996</v>
      </c>
      <c r="E1783" s="40" cm="1">
        <f t="array" ref="E1783">VLOOKUP($A1783, TblHospital[], COLUMN(TblHospital[Age]), FALSE)</f>
        <v>25</v>
      </c>
      <c r="F1783" s="29" cm="1">
        <f t="array" ref="F1783">VLOOKUP($A1783, TblMedical[], COLUMN(TblMedical[BMI]), FALSE)</f>
        <v>26.695</v>
      </c>
      <c r="G1783" s="29" t="str" cm="1">
        <f t="array" ref="G1783">VLOOKUP($A1783, TblMedical[], COLUMN(TblMedical[Heart Issues]), FALSE)</f>
        <v>Yes</v>
      </c>
      <c r="H1783" s="29" t="str" cm="1">
        <f t="array" ref="H1783">VLOOKUP($A1783, TblMedical[], COLUMN(TblMedical[Any Transplants]), FALSE)</f>
        <v>No</v>
      </c>
      <c r="I1783" s="29" t="str" cm="1">
        <f t="array" ref="I1783">VLOOKUP($A1783, TblMedical[], COLUMN(TblMedical[Cancer history]), FALSE)</f>
        <v>Yes</v>
      </c>
      <c r="J1783" s="29">
        <f>VLOOKUP($A1783, TblMedical[], 9, FALSE)</f>
        <v>1</v>
      </c>
      <c r="K1783" s="29" t="str" cm="1">
        <f t="array" ref="K1783">VLOOKUP($A1783, TblMedical[], COLUMN(TblMedical[Smoker]), FALSE)</f>
        <v>No</v>
      </c>
      <c r="L1783" s="29" t="str" cm="1">
        <f t="array" ref="L1783">VLOOKUP($A1783, TblMedical[], COLUMN(TblMedical[Weight Status]), FALSE)</f>
        <v>Overweight</v>
      </c>
      <c r="M1783" s="29" t="str" cm="1">
        <f t="array" ref="M1783">VLOOKUP($A1783, TblMedical[], COLUMN(TblMedical[Diabetes Status]), FALSE)</f>
        <v>Normal</v>
      </c>
      <c r="N1783" s="30" cm="1">
        <f t="array" ref="N1783">VLOOKUP($A1783, TblHospital[], COLUMN(TblHospital[DateofBirth]), FALSE)</f>
        <v>35702</v>
      </c>
      <c r="O1783" s="35" t="str" cm="1">
        <f t="array" ref="O1783">VLOOKUP($A1783, TblHospital[], COLUMN(TblHospital[Hospital tier]), FALSE)</f>
        <v>tier - 2</v>
      </c>
      <c r="P1783" s="35" t="str" cm="1">
        <f t="array" ref="P1783">VLOOKUP($A1783, TblHospital[], COLUMN(TblHospital[City tier]), FALSE)</f>
        <v>tier - 3</v>
      </c>
      <c r="Q1783" s="35" t="str" cm="1">
        <f t="array" ref="Q1783">VLOOKUP($A1783, TblHospital[],COLUMN(TblHospital[State ID]), FALSE)</f>
        <v>R1012</v>
      </c>
      <c r="R1783" s="31"/>
      <c r="S1783" s="31"/>
      <c r="T1783" s="31"/>
    </row>
    <row r="1784" spans="1:20" x14ac:dyDescent="0.25">
      <c r="A1784" s="39" t="str">
        <f>TblNames[[#This Row],[Customer ID]]</f>
        <v>Id1783</v>
      </c>
      <c r="B1784" s="29" t="str" cm="1">
        <f t="array" ref="B1784">VLOOKUP($A1784, TblNames[], COLUMN(TblNames[First Name]), FALSE)</f>
        <v>Catherine</v>
      </c>
      <c r="C1784" s="29" cm="1">
        <f t="array" ref="C1784">VLOOKUP($A1784, TblMedical[], COLUMN(TblMedical[HBA1C]), FALSE)</f>
        <v>5.5</v>
      </c>
      <c r="D1784" s="34" cm="1">
        <f t="array" ref="D1784">VLOOKUP($A1784, TblHospital[], COLUMN(TblHospital[Charges]), FALSE)</f>
        <v>4859.8900000000003</v>
      </c>
      <c r="E1784" s="40" cm="1">
        <f t="array" ref="E1784">VLOOKUP($A1784, TblHospital[], COLUMN(TblHospital[Age]), FALSE)</f>
        <v>33</v>
      </c>
      <c r="F1784" s="29" cm="1">
        <f t="array" ref="F1784">VLOOKUP($A1784, TblMedical[], COLUMN(TblMedical[BMI]), FALSE)</f>
        <v>23.16</v>
      </c>
      <c r="G1784" s="29" t="str" cm="1">
        <f t="array" ref="G1784">VLOOKUP($A1784, TblMedical[], COLUMN(TblMedical[Heart Issues]), FALSE)</f>
        <v>No</v>
      </c>
      <c r="H1784" s="29" t="str" cm="1">
        <f t="array" ref="H1784">VLOOKUP($A1784, TblMedical[], COLUMN(TblMedical[Any Transplants]), FALSE)</f>
        <v>No</v>
      </c>
      <c r="I1784" s="29" t="str" cm="1">
        <f t="array" ref="I1784">VLOOKUP($A1784, TblMedical[], COLUMN(TblMedical[Cancer history]), FALSE)</f>
        <v>No</v>
      </c>
      <c r="J1784" s="29">
        <f>VLOOKUP($A1784, TblMedical[], 9, FALSE)</f>
        <v>0</v>
      </c>
      <c r="K1784" s="29" t="str" cm="1">
        <f t="array" ref="K1784">VLOOKUP($A1784, TblMedical[], COLUMN(TblMedical[Smoker]), FALSE)</f>
        <v>No</v>
      </c>
      <c r="L1784" s="29" t="str" cm="1">
        <f t="array" ref="L1784">VLOOKUP($A1784, TblMedical[], COLUMN(TblMedical[Weight Status]), FALSE)</f>
        <v>Normal Weight</v>
      </c>
      <c r="M1784" s="29" t="str" cm="1">
        <f t="array" ref="M1784">VLOOKUP($A1784, TblMedical[], COLUMN(TblMedical[Diabetes Status]), FALSE)</f>
        <v>Normal</v>
      </c>
      <c r="N1784" s="30" cm="1">
        <f t="array" ref="N1784">VLOOKUP($A1784, TblHospital[], COLUMN(TblHospital[DateofBirth]), FALSE)</f>
        <v>32752</v>
      </c>
      <c r="O1784" s="35" t="str" cm="1">
        <f t="array" ref="O1784">VLOOKUP($A1784, TblHospital[], COLUMN(TblHospital[Hospital tier]), FALSE)</f>
        <v>tier - 2</v>
      </c>
      <c r="P1784" s="35" t="str" cm="1">
        <f t="array" ref="P1784">VLOOKUP($A1784, TblHospital[], COLUMN(TblHospital[City tier]), FALSE)</f>
        <v>tier - 3</v>
      </c>
      <c r="Q1784" s="35" t="str" cm="1">
        <f t="array" ref="Q1784">VLOOKUP($A1784, TblHospital[],COLUMN(TblHospital[State ID]), FALSE)</f>
        <v>R1011</v>
      </c>
      <c r="R1784" s="31"/>
      <c r="S1784" s="31"/>
      <c r="T1784" s="31"/>
    </row>
    <row r="1785" spans="1:20" x14ac:dyDescent="0.25">
      <c r="A1785" s="39" t="str">
        <f>TblNames[[#This Row],[Customer ID]]</f>
        <v>Id1784</v>
      </c>
      <c r="B1785" s="29" t="str" cm="1">
        <f t="array" ref="B1785">VLOOKUP($A1785, TblNames[], COLUMN(TblNames[First Name]), FALSE)</f>
        <v>James A</v>
      </c>
      <c r="C1785" s="29" cm="1">
        <f t="array" ref="C1785">VLOOKUP($A1785, TblMedical[], COLUMN(TblMedical[HBA1C]), FALSE)</f>
        <v>4.93</v>
      </c>
      <c r="D1785" s="34" cm="1">
        <f t="array" ref="D1785">VLOOKUP($A1785, TblHospital[], COLUMN(TblHospital[Charges]), FALSE)</f>
        <v>4846.92</v>
      </c>
      <c r="E1785" s="40" cm="1">
        <f t="array" ref="E1785">VLOOKUP($A1785, TblHospital[], COLUMN(TblHospital[Age]), FALSE)</f>
        <v>27</v>
      </c>
      <c r="F1785" s="29" cm="1">
        <f t="array" ref="F1785">VLOOKUP($A1785, TblMedical[], COLUMN(TblMedical[BMI]), FALSE)</f>
        <v>32.585000000000001</v>
      </c>
      <c r="G1785" s="29" t="str" cm="1">
        <f t="array" ref="G1785">VLOOKUP($A1785, TblMedical[], COLUMN(TblMedical[Heart Issues]), FALSE)</f>
        <v>Yes</v>
      </c>
      <c r="H1785" s="29" t="str" cm="1">
        <f t="array" ref="H1785">VLOOKUP($A1785, TblMedical[], COLUMN(TblMedical[Any Transplants]), FALSE)</f>
        <v>No</v>
      </c>
      <c r="I1785" s="29" t="str" cm="1">
        <f t="array" ref="I1785">VLOOKUP($A1785, TblMedical[], COLUMN(TblMedical[Cancer history]), FALSE)</f>
        <v>No</v>
      </c>
      <c r="J1785" s="29">
        <f>VLOOKUP($A1785, TblMedical[], 9, FALSE)</f>
        <v>1</v>
      </c>
      <c r="K1785" s="29" t="str" cm="1">
        <f t="array" ref="K1785">VLOOKUP($A1785, TblMedical[], COLUMN(TblMedical[Smoker]), FALSE)</f>
        <v>No</v>
      </c>
      <c r="L1785" s="29" t="str" cm="1">
        <f t="array" ref="L1785">VLOOKUP($A1785, TblMedical[], COLUMN(TblMedical[Weight Status]), FALSE)</f>
        <v>Obesity</v>
      </c>
      <c r="M1785" s="29" t="str" cm="1">
        <f t="array" ref="M1785">VLOOKUP($A1785, TblMedical[], COLUMN(TblMedical[Diabetes Status]), FALSE)</f>
        <v>Normal</v>
      </c>
      <c r="N1785" s="30" cm="1">
        <f t="array" ref="N1785">VLOOKUP($A1785, TblHospital[], COLUMN(TblHospital[DateofBirth]), FALSE)</f>
        <v>35060</v>
      </c>
      <c r="O1785" s="35" t="str" cm="1">
        <f t="array" ref="O1785">VLOOKUP($A1785, TblHospital[], COLUMN(TblHospital[Hospital tier]), FALSE)</f>
        <v>tier - 2</v>
      </c>
      <c r="P1785" s="35" t="str" cm="1">
        <f t="array" ref="P1785">VLOOKUP($A1785, TblHospital[], COLUMN(TblHospital[City tier]), FALSE)</f>
        <v>tier - 3</v>
      </c>
      <c r="Q1785" s="35" t="str" cm="1">
        <f t="array" ref="Q1785">VLOOKUP($A1785, TblHospital[],COLUMN(TblHospital[State ID]), FALSE)</f>
        <v>R1017</v>
      </c>
      <c r="R1785" s="31"/>
      <c r="S1785" s="31"/>
      <c r="T1785" s="31"/>
    </row>
    <row r="1786" spans="1:20" x14ac:dyDescent="0.25">
      <c r="A1786" s="39" t="str">
        <f>TblNames[[#This Row],[Customer ID]]</f>
        <v>Id1785</v>
      </c>
      <c r="B1786" s="29" t="str" cm="1">
        <f t="array" ref="B1786">VLOOKUP($A1786, TblNames[], COLUMN(TblNames[First Name]), FALSE)</f>
        <v>Youngseong</v>
      </c>
      <c r="C1786" s="29" cm="1">
        <f t="array" ref="C1786">VLOOKUP($A1786, TblMedical[], COLUMN(TblMedical[HBA1C]), FALSE)</f>
        <v>5.6</v>
      </c>
      <c r="D1786" s="34" cm="1">
        <f t="array" ref="D1786">VLOOKUP($A1786, TblHospital[], COLUMN(TblHospital[Charges]), FALSE)</f>
        <v>4846.53</v>
      </c>
      <c r="E1786" s="40" cm="1">
        <f t="array" ref="E1786">VLOOKUP($A1786, TblHospital[], COLUMN(TblHospital[Age]), FALSE)</f>
        <v>22</v>
      </c>
      <c r="F1786" s="29" cm="1">
        <f t="array" ref="F1786">VLOOKUP($A1786, TblMedical[], COLUMN(TblMedical[BMI]), FALSE)</f>
        <v>33.97</v>
      </c>
      <c r="G1786" s="29" t="str" cm="1">
        <f t="array" ref="G1786">VLOOKUP($A1786, TblMedical[], COLUMN(TblMedical[Heart Issues]), FALSE)</f>
        <v>Yes</v>
      </c>
      <c r="H1786" s="29" t="str" cm="1">
        <f t="array" ref="H1786">VLOOKUP($A1786, TblMedical[], COLUMN(TblMedical[Any Transplants]), FALSE)</f>
        <v>No</v>
      </c>
      <c r="I1786" s="29" t="str" cm="1">
        <f t="array" ref="I1786">VLOOKUP($A1786, TblMedical[], COLUMN(TblMedical[Cancer history]), FALSE)</f>
        <v>No</v>
      </c>
      <c r="J1786" s="29">
        <f>VLOOKUP($A1786, TblMedical[], 9, FALSE)</f>
        <v>0</v>
      </c>
      <c r="K1786" s="29" t="str" cm="1">
        <f t="array" ref="K1786">VLOOKUP($A1786, TblMedical[], COLUMN(TblMedical[Smoker]), FALSE)</f>
        <v>No</v>
      </c>
      <c r="L1786" s="29" t="str" cm="1">
        <f t="array" ref="L1786">VLOOKUP($A1786, TblMedical[], COLUMN(TblMedical[Weight Status]), FALSE)</f>
        <v>Obesity</v>
      </c>
      <c r="M1786" s="29" t="str" cm="1">
        <f t="array" ref="M1786">VLOOKUP($A1786, TblMedical[], COLUMN(TblMedical[Diabetes Status]), FALSE)</f>
        <v>Normal</v>
      </c>
      <c r="N1786" s="30" cm="1">
        <f t="array" ref="N1786">VLOOKUP($A1786, TblHospital[], COLUMN(TblHospital[DateofBirth]), FALSE)</f>
        <v>37049</v>
      </c>
      <c r="O1786" s="35" t="str" cm="1">
        <f t="array" ref="O1786">VLOOKUP($A1786, TblHospital[], COLUMN(TblHospital[Hospital tier]), FALSE)</f>
        <v>tier - 2</v>
      </c>
      <c r="P1786" s="35" t="str" cm="1">
        <f t="array" ref="P1786">VLOOKUP($A1786, TblHospital[], COLUMN(TblHospital[City tier]), FALSE)</f>
        <v>tier - 3</v>
      </c>
      <c r="Q1786" s="35" t="str" cm="1">
        <f t="array" ref="Q1786">VLOOKUP($A1786, TblHospital[],COLUMN(TblHospital[State ID]), FALSE)</f>
        <v>R1021</v>
      </c>
      <c r="R1786" s="31"/>
      <c r="S1786" s="31"/>
      <c r="T1786" s="31"/>
    </row>
    <row r="1787" spans="1:20" x14ac:dyDescent="0.25">
      <c r="A1787" s="39" t="str">
        <f>TblNames[[#This Row],[Customer ID]]</f>
        <v>Id1786</v>
      </c>
      <c r="B1787" s="29" t="str" cm="1">
        <f t="array" ref="B1787">VLOOKUP($A1787, TblNames[], COLUMN(TblNames[First Name]), FALSE)</f>
        <v>John</v>
      </c>
      <c r="C1787" s="29" cm="1">
        <f t="array" ref="C1787">VLOOKUP($A1787, TblMedical[], COLUMN(TblMedical[HBA1C]), FALSE)</f>
        <v>9.99</v>
      </c>
      <c r="D1787" s="34" cm="1">
        <f t="array" ref="D1787">VLOOKUP($A1787, TblHospital[], COLUMN(TblHospital[Charges]), FALSE)</f>
        <v>4844.67</v>
      </c>
      <c r="E1787" s="40" cm="1">
        <f t="array" ref="E1787">VLOOKUP($A1787, TblHospital[], COLUMN(TblHospital[Age]), FALSE)</f>
        <v>48</v>
      </c>
      <c r="F1787" s="29" cm="1">
        <f t="array" ref="F1787">VLOOKUP($A1787, TblMedical[], COLUMN(TblMedical[BMI]), FALSE)</f>
        <v>16.57</v>
      </c>
      <c r="G1787" s="29" t="str" cm="1">
        <f t="array" ref="G1787">VLOOKUP($A1787, TblMedical[], COLUMN(TblMedical[Heart Issues]), FALSE)</f>
        <v>No</v>
      </c>
      <c r="H1787" s="29" t="str" cm="1">
        <f t="array" ref="H1787">VLOOKUP($A1787, TblMedical[], COLUMN(TblMedical[Any Transplants]), FALSE)</f>
        <v>No</v>
      </c>
      <c r="I1787" s="29" t="str" cm="1">
        <f t="array" ref="I1787">VLOOKUP($A1787, TblMedical[], COLUMN(TblMedical[Cancer history]), FALSE)</f>
        <v>No</v>
      </c>
      <c r="J1787" s="29">
        <f>VLOOKUP($A1787, TblMedical[], 9, FALSE)</f>
        <v>0</v>
      </c>
      <c r="K1787" s="29" t="str" cm="1">
        <f t="array" ref="K1787">VLOOKUP($A1787, TblMedical[], COLUMN(TblMedical[Smoker]), FALSE)</f>
        <v>No</v>
      </c>
      <c r="L1787" s="29" t="str" cm="1">
        <f t="array" ref="L1787">VLOOKUP($A1787, TblMedical[], COLUMN(TblMedical[Weight Status]), FALSE)</f>
        <v>Underweight</v>
      </c>
      <c r="M1787" s="29" t="str" cm="1">
        <f t="array" ref="M1787">VLOOKUP($A1787, TblMedical[], COLUMN(TblMedical[Diabetes Status]), FALSE)</f>
        <v>Diabetes</v>
      </c>
      <c r="N1787" s="30" cm="1">
        <f t="array" ref="N1787">VLOOKUP($A1787, TblHospital[], COLUMN(TblHospital[DateofBirth]), FALSE)</f>
        <v>27283</v>
      </c>
      <c r="O1787" s="35" t="str" cm="1">
        <f t="array" ref="O1787">VLOOKUP($A1787, TblHospital[], COLUMN(TblHospital[Hospital tier]), FALSE)</f>
        <v>tier - 2</v>
      </c>
      <c r="P1787" s="35" t="str" cm="1">
        <f t="array" ref="P1787">VLOOKUP($A1787, TblHospital[], COLUMN(TblHospital[City tier]), FALSE)</f>
        <v>tier - 2</v>
      </c>
      <c r="Q1787" s="35" t="str" cm="1">
        <f t="array" ref="Q1787">VLOOKUP($A1787, TblHospital[],COLUMN(TblHospital[State ID]), FALSE)</f>
        <v>R1013</v>
      </c>
      <c r="R1787" s="31"/>
      <c r="S1787" s="31"/>
      <c r="T1787" s="31"/>
    </row>
    <row r="1788" spans="1:20" x14ac:dyDescent="0.25">
      <c r="A1788" s="39" t="str">
        <f>TblNames[[#This Row],[Customer ID]]</f>
        <v>Id1787</v>
      </c>
      <c r="B1788" s="29" t="str" cm="1">
        <f t="array" ref="B1788">VLOOKUP($A1788, TblNames[], COLUMN(TblNames[First Name]), FALSE)</f>
        <v>Brandon S</v>
      </c>
      <c r="C1788" s="29" cm="1">
        <f t="array" ref="C1788">VLOOKUP($A1788, TblMedical[], COLUMN(TblMedical[HBA1C]), FALSE)</f>
        <v>5.93</v>
      </c>
      <c r="D1788" s="34" cm="1">
        <f t="array" ref="D1788">VLOOKUP($A1788, TblHospital[], COLUMN(TblHospital[Charges]), FALSE)</f>
        <v>4843.79</v>
      </c>
      <c r="E1788" s="40" cm="1">
        <f t="array" ref="E1788">VLOOKUP($A1788, TblHospital[], COLUMN(TblHospital[Age]), FALSE)</f>
        <v>43</v>
      </c>
      <c r="F1788" s="29" cm="1">
        <f t="array" ref="F1788">VLOOKUP($A1788, TblMedical[], COLUMN(TblMedical[BMI]), FALSE)</f>
        <v>17.55</v>
      </c>
      <c r="G1788" s="29" t="str" cm="1">
        <f t="array" ref="G1788">VLOOKUP($A1788, TblMedical[], COLUMN(TblMedical[Heart Issues]), FALSE)</f>
        <v>No</v>
      </c>
      <c r="H1788" s="29" t="str" cm="1">
        <f t="array" ref="H1788">VLOOKUP($A1788, TblMedical[], COLUMN(TblMedical[Any Transplants]), FALSE)</f>
        <v>No</v>
      </c>
      <c r="I1788" s="29" t="str" cm="1">
        <f t="array" ref="I1788">VLOOKUP($A1788, TblMedical[], COLUMN(TblMedical[Cancer history]), FALSE)</f>
        <v>Yes</v>
      </c>
      <c r="J1788" s="29">
        <f>VLOOKUP($A1788, TblMedical[], 9, FALSE)</f>
        <v>1</v>
      </c>
      <c r="K1788" s="29" t="str" cm="1">
        <f t="array" ref="K1788">VLOOKUP($A1788, TblMedical[], COLUMN(TblMedical[Smoker]), FALSE)</f>
        <v>No</v>
      </c>
      <c r="L1788" s="29" t="str" cm="1">
        <f t="array" ref="L1788">VLOOKUP($A1788, TblMedical[], COLUMN(TblMedical[Weight Status]), FALSE)</f>
        <v>Underweight</v>
      </c>
      <c r="M1788" s="29" t="str" cm="1">
        <f t="array" ref="M1788">VLOOKUP($A1788, TblMedical[], COLUMN(TblMedical[Diabetes Status]), FALSE)</f>
        <v>Normal</v>
      </c>
      <c r="N1788" s="30" cm="1">
        <f t="array" ref="N1788">VLOOKUP($A1788, TblHospital[], COLUMN(TblHospital[DateofBirth]), FALSE)</f>
        <v>29202</v>
      </c>
      <c r="O1788" s="35" t="str" cm="1">
        <f t="array" ref="O1788">VLOOKUP($A1788, TblHospital[], COLUMN(TblHospital[Hospital tier]), FALSE)</f>
        <v>tier - 2</v>
      </c>
      <c r="P1788" s="35" t="str" cm="1">
        <f t="array" ref="P1788">VLOOKUP($A1788, TblHospital[], COLUMN(TblHospital[City tier]), FALSE)</f>
        <v>tier - 3</v>
      </c>
      <c r="Q1788" s="35" t="str" cm="1">
        <f t="array" ref="Q1788">VLOOKUP($A1788, TblHospital[],COLUMN(TblHospital[State ID]), FALSE)</f>
        <v>R1013</v>
      </c>
      <c r="R1788" s="31"/>
      <c r="S1788" s="31"/>
      <c r="T1788" s="31"/>
    </row>
    <row r="1789" spans="1:20" x14ac:dyDescent="0.25">
      <c r="A1789" s="39" t="str">
        <f>TblNames[[#This Row],[Customer ID]]</f>
        <v>Id1788</v>
      </c>
      <c r="B1789" s="29" t="str" cm="1">
        <f t="array" ref="B1789">VLOOKUP($A1789, TblNames[], COLUMN(TblNames[First Name]), FALSE)</f>
        <v>Sean P</v>
      </c>
      <c r="C1789" s="29" cm="1">
        <f t="array" ref="C1789">VLOOKUP($A1789, TblMedical[], COLUMN(TblMedical[HBA1C]), FALSE)</f>
        <v>6.29</v>
      </c>
      <c r="D1789" s="34" cm="1">
        <f t="array" ref="D1789">VLOOKUP($A1789, TblHospital[], COLUMN(TblHospital[Charges]), FALSE)</f>
        <v>4840.95</v>
      </c>
      <c r="E1789" s="40" cm="1">
        <f t="array" ref="E1789">VLOOKUP($A1789, TblHospital[], COLUMN(TblHospital[Age]), FALSE)</f>
        <v>27</v>
      </c>
      <c r="F1789" s="29" cm="1">
        <f t="array" ref="F1789">VLOOKUP($A1789, TblMedical[], COLUMN(TblMedical[BMI]), FALSE)</f>
        <v>29.41</v>
      </c>
      <c r="G1789" s="29" t="str" cm="1">
        <f t="array" ref="G1789">VLOOKUP($A1789, TblMedical[], COLUMN(TblMedical[Heart Issues]), FALSE)</f>
        <v>Yes</v>
      </c>
      <c r="H1789" s="29" t="str" cm="1">
        <f t="array" ref="H1789">VLOOKUP($A1789, TblMedical[], COLUMN(TblMedical[Any Transplants]), FALSE)</f>
        <v>No</v>
      </c>
      <c r="I1789" s="29" t="str" cm="1">
        <f t="array" ref="I1789">VLOOKUP($A1789, TblMedical[], COLUMN(TblMedical[Cancer history]), FALSE)</f>
        <v>No</v>
      </c>
      <c r="J1789" s="29">
        <f>VLOOKUP($A1789, TblMedical[], 9, FALSE)</f>
        <v>1</v>
      </c>
      <c r="K1789" s="29" t="str" cm="1">
        <f t="array" ref="K1789">VLOOKUP($A1789, TblMedical[], COLUMN(TblMedical[Smoker]), FALSE)</f>
        <v>No</v>
      </c>
      <c r="L1789" s="29" t="str" cm="1">
        <f t="array" ref="L1789">VLOOKUP($A1789, TblMedical[], COLUMN(TblMedical[Weight Status]), FALSE)</f>
        <v>Overweight</v>
      </c>
      <c r="M1789" s="29" t="str" cm="1">
        <f t="array" ref="M1789">VLOOKUP($A1789, TblMedical[], COLUMN(TblMedical[Diabetes Status]), FALSE)</f>
        <v>Prediabetes</v>
      </c>
      <c r="N1789" s="30" cm="1">
        <f t="array" ref="N1789">VLOOKUP($A1789, TblHospital[], COLUMN(TblHospital[DateofBirth]), FALSE)</f>
        <v>34971</v>
      </c>
      <c r="O1789" s="35" t="str" cm="1">
        <f t="array" ref="O1789">VLOOKUP($A1789, TblHospital[], COLUMN(TblHospital[Hospital tier]), FALSE)</f>
        <v>tier - 2</v>
      </c>
      <c r="P1789" s="35" t="str" cm="1">
        <f t="array" ref="P1789">VLOOKUP($A1789, TblHospital[], COLUMN(TblHospital[City tier]), FALSE)</f>
        <v>tier - 1</v>
      </c>
      <c r="Q1789" s="35" t="str" cm="1">
        <f t="array" ref="Q1789">VLOOKUP($A1789, TblHospital[],COLUMN(TblHospital[State ID]), FALSE)</f>
        <v>R1021</v>
      </c>
      <c r="R1789" s="31"/>
      <c r="S1789" s="31"/>
      <c r="T1789" s="31"/>
    </row>
    <row r="1790" spans="1:20" x14ac:dyDescent="0.25">
      <c r="A1790" s="39" t="str">
        <f>TblNames[[#This Row],[Customer ID]]</f>
        <v>Id1789</v>
      </c>
      <c r="B1790" s="29" t="str" cm="1">
        <f t="array" ref="B1790">VLOOKUP($A1790, TblNames[], COLUMN(TblNames[First Name]), FALSE)</f>
        <v>Scott</v>
      </c>
      <c r="C1790" s="29" cm="1">
        <f t="array" ref="C1790">VLOOKUP($A1790, TblMedical[], COLUMN(TblMedical[HBA1C]), FALSE)</f>
        <v>5.65</v>
      </c>
      <c r="D1790" s="34" cm="1">
        <f t="array" ref="D1790">VLOOKUP($A1790, TblHospital[], COLUMN(TblHospital[Charges]), FALSE)</f>
        <v>4839.18</v>
      </c>
      <c r="E1790" s="40" cm="1">
        <f t="array" ref="E1790">VLOOKUP($A1790, TblHospital[], COLUMN(TblHospital[Age]), FALSE)</f>
        <v>38</v>
      </c>
      <c r="F1790" s="29" cm="1">
        <f t="array" ref="F1790">VLOOKUP($A1790, TblMedical[], COLUMN(TblMedical[BMI]), FALSE)</f>
        <v>17.91</v>
      </c>
      <c r="G1790" s="29" t="str" cm="1">
        <f t="array" ref="G1790">VLOOKUP($A1790, TblMedical[], COLUMN(TblMedical[Heart Issues]), FALSE)</f>
        <v>No</v>
      </c>
      <c r="H1790" s="29" t="str" cm="1">
        <f t="array" ref="H1790">VLOOKUP($A1790, TblMedical[], COLUMN(TblMedical[Any Transplants]), FALSE)</f>
        <v>No</v>
      </c>
      <c r="I1790" s="29" t="str" cm="1">
        <f t="array" ref="I1790">VLOOKUP($A1790, TblMedical[], COLUMN(TblMedical[Cancer history]), FALSE)</f>
        <v>No</v>
      </c>
      <c r="J1790" s="29">
        <f>VLOOKUP($A1790, TblMedical[], 9, FALSE)</f>
        <v>1</v>
      </c>
      <c r="K1790" s="29" t="str" cm="1">
        <f t="array" ref="K1790">VLOOKUP($A1790, TblMedical[], COLUMN(TblMedical[Smoker]), FALSE)</f>
        <v>No</v>
      </c>
      <c r="L1790" s="29" t="str" cm="1">
        <f t="array" ref="L1790">VLOOKUP($A1790, TblMedical[], COLUMN(TblMedical[Weight Status]), FALSE)</f>
        <v>Underweight</v>
      </c>
      <c r="M1790" s="29" t="str" cm="1">
        <f t="array" ref="M1790">VLOOKUP($A1790, TblMedical[], COLUMN(TblMedical[Diabetes Status]), FALSE)</f>
        <v>Normal</v>
      </c>
      <c r="N1790" s="30" cm="1">
        <f t="array" ref="N1790">VLOOKUP($A1790, TblHospital[], COLUMN(TblHospital[DateofBirth]), FALSE)</f>
        <v>30970</v>
      </c>
      <c r="O1790" s="35" t="str" cm="1">
        <f t="array" ref="O1790">VLOOKUP($A1790, TblHospital[], COLUMN(TblHospital[Hospital tier]), FALSE)</f>
        <v>tier - 2</v>
      </c>
      <c r="P1790" s="35" t="str" cm="1">
        <f t="array" ref="P1790">VLOOKUP($A1790, TblHospital[], COLUMN(TblHospital[City tier]), FALSE)</f>
        <v>tier - 1</v>
      </c>
      <c r="Q1790" s="35" t="str" cm="1">
        <f t="array" ref="Q1790">VLOOKUP($A1790, TblHospital[],COLUMN(TblHospital[State ID]), FALSE)</f>
        <v>R1012</v>
      </c>
      <c r="R1790" s="31"/>
      <c r="S1790" s="31"/>
      <c r="T1790" s="31"/>
    </row>
    <row r="1791" spans="1:20" x14ac:dyDescent="0.25">
      <c r="A1791" s="39" t="str">
        <f>TblNames[[#This Row],[Customer ID]]</f>
        <v>Id1790</v>
      </c>
      <c r="B1791" s="29" t="str" cm="1">
        <f t="array" ref="B1791">VLOOKUP($A1791, TblNames[], COLUMN(TblNames[First Name]), FALSE)</f>
        <v>Janez</v>
      </c>
      <c r="C1791" s="29" cm="1">
        <f t="array" ref="C1791">VLOOKUP($A1791, TblMedical[], COLUMN(TblMedical[HBA1C]), FALSE)</f>
        <v>6.15</v>
      </c>
      <c r="D1791" s="34" cm="1">
        <f t="array" ref="D1791">VLOOKUP($A1791, TblHospital[], COLUMN(TblHospital[Charges]), FALSE)</f>
        <v>4837.58</v>
      </c>
      <c r="E1791" s="40" cm="1">
        <f t="array" ref="E1791">VLOOKUP($A1791, TblHospital[], COLUMN(TblHospital[Age]), FALSE)</f>
        <v>30</v>
      </c>
      <c r="F1791" s="29" cm="1">
        <f t="array" ref="F1791">VLOOKUP($A1791, TblMedical[], COLUMN(TblMedical[BMI]), FALSE)</f>
        <v>31.57</v>
      </c>
      <c r="G1791" s="29" t="str" cm="1">
        <f t="array" ref="G1791">VLOOKUP($A1791, TblMedical[], COLUMN(TblMedical[Heart Issues]), FALSE)</f>
        <v>No</v>
      </c>
      <c r="H1791" s="29" t="str" cm="1">
        <f t="array" ref="H1791">VLOOKUP($A1791, TblMedical[], COLUMN(TblMedical[Any Transplants]), FALSE)</f>
        <v>No</v>
      </c>
      <c r="I1791" s="29" t="str" cm="1">
        <f t="array" ref="I1791">VLOOKUP($A1791, TblMedical[], COLUMN(TblMedical[Cancer history]), FALSE)</f>
        <v>No</v>
      </c>
      <c r="J1791" s="29">
        <f>VLOOKUP($A1791, TblMedical[], 9, FALSE)</f>
        <v>1</v>
      </c>
      <c r="K1791" s="29" t="str" cm="1">
        <f t="array" ref="K1791">VLOOKUP($A1791, TblMedical[], COLUMN(TblMedical[Smoker]), FALSE)</f>
        <v>No</v>
      </c>
      <c r="L1791" s="29" t="str" cm="1">
        <f t="array" ref="L1791">VLOOKUP($A1791, TblMedical[], COLUMN(TblMedical[Weight Status]), FALSE)</f>
        <v>Obesity</v>
      </c>
      <c r="M1791" s="29" t="str" cm="1">
        <f t="array" ref="M1791">VLOOKUP($A1791, TblMedical[], COLUMN(TblMedical[Diabetes Status]), FALSE)</f>
        <v>Prediabetes</v>
      </c>
      <c r="N1791" s="30" cm="1">
        <f t="array" ref="N1791">VLOOKUP($A1791, TblHospital[], COLUMN(TblHospital[DateofBirth]), FALSE)</f>
        <v>33857</v>
      </c>
      <c r="O1791" s="35" t="str" cm="1">
        <f t="array" ref="O1791">VLOOKUP($A1791, TblHospital[], COLUMN(TblHospital[Hospital tier]), FALSE)</f>
        <v>tier - 3</v>
      </c>
      <c r="P1791" s="35" t="str" cm="1">
        <f t="array" ref="P1791">VLOOKUP($A1791, TblHospital[], COLUMN(TblHospital[City tier]), FALSE)</f>
        <v>tier - 2</v>
      </c>
      <c r="Q1791" s="35" t="str" cm="1">
        <f t="array" ref="Q1791">VLOOKUP($A1791, TblHospital[],COLUMN(TblHospital[State ID]), FALSE)</f>
        <v>R1013</v>
      </c>
      <c r="R1791" s="31"/>
      <c r="S1791" s="31"/>
      <c r="T1791" s="31"/>
    </row>
    <row r="1792" spans="1:20" x14ac:dyDescent="0.25">
      <c r="A1792" s="39" t="str">
        <f>TblNames[[#This Row],[Customer ID]]</f>
        <v>Id1791</v>
      </c>
      <c r="B1792" s="29" t="str" cm="1">
        <f t="array" ref="B1792">VLOOKUP($A1792, TblNames[], COLUMN(TblNames[First Name]), FALSE)</f>
        <v>John I Jr</v>
      </c>
      <c r="C1792" s="29" cm="1">
        <f t="array" ref="C1792">VLOOKUP($A1792, TblMedical[], COLUMN(TblMedical[HBA1C]), FALSE)</f>
        <v>5.22</v>
      </c>
      <c r="D1792" s="34" cm="1">
        <f t="array" ref="D1792">VLOOKUP($A1792, TblHospital[], COLUMN(TblHospital[Charges]), FALSE)</f>
        <v>4835.43</v>
      </c>
      <c r="E1792" s="40" cm="1">
        <f t="array" ref="E1792">VLOOKUP($A1792, TblHospital[], COLUMN(TblHospital[Age]), FALSE)</f>
        <v>22</v>
      </c>
      <c r="F1792" s="29" cm="1">
        <f t="array" ref="F1792">VLOOKUP($A1792, TblMedical[], COLUMN(TblMedical[BMI]), FALSE)</f>
        <v>33.18</v>
      </c>
      <c r="G1792" s="29" t="str" cm="1">
        <f t="array" ref="G1792">VLOOKUP($A1792, TblMedical[], COLUMN(TblMedical[Heart Issues]), FALSE)</f>
        <v>No</v>
      </c>
      <c r="H1792" s="29" t="str" cm="1">
        <f t="array" ref="H1792">VLOOKUP($A1792, TblMedical[], COLUMN(TblMedical[Any Transplants]), FALSE)</f>
        <v>yes</v>
      </c>
      <c r="I1792" s="29" t="str" cm="1">
        <f t="array" ref="I1792">VLOOKUP($A1792, TblMedical[], COLUMN(TblMedical[Cancer history]), FALSE)</f>
        <v>No</v>
      </c>
      <c r="J1792" s="29">
        <f>VLOOKUP($A1792, TblMedical[], 9, FALSE)</f>
        <v>1</v>
      </c>
      <c r="K1792" s="29" t="str" cm="1">
        <f t="array" ref="K1792">VLOOKUP($A1792, TblMedical[], COLUMN(TblMedical[Smoker]), FALSE)</f>
        <v>No</v>
      </c>
      <c r="L1792" s="29" t="str" cm="1">
        <f t="array" ref="L1792">VLOOKUP($A1792, TblMedical[], COLUMN(TblMedical[Weight Status]), FALSE)</f>
        <v>Obesity</v>
      </c>
      <c r="M1792" s="29" t="str" cm="1">
        <f t="array" ref="M1792">VLOOKUP($A1792, TblMedical[], COLUMN(TblMedical[Diabetes Status]), FALSE)</f>
        <v>Normal</v>
      </c>
      <c r="N1792" s="30" cm="1">
        <f t="array" ref="N1792">VLOOKUP($A1792, TblHospital[], COLUMN(TblHospital[DateofBirth]), FALSE)</f>
        <v>36871</v>
      </c>
      <c r="O1792" s="35" t="str" cm="1">
        <f t="array" ref="O1792">VLOOKUP($A1792, TblHospital[], COLUMN(TblHospital[Hospital tier]), FALSE)</f>
        <v>tier - 2</v>
      </c>
      <c r="P1792" s="35" t="str" cm="1">
        <f t="array" ref="P1792">VLOOKUP($A1792, TblHospital[], COLUMN(TblHospital[City tier]), FALSE)</f>
        <v>tier - 2</v>
      </c>
      <c r="Q1792" s="35" t="str" cm="1">
        <f t="array" ref="Q1792">VLOOKUP($A1792, TblHospital[],COLUMN(TblHospital[State ID]), FALSE)</f>
        <v>R1021</v>
      </c>
      <c r="R1792" s="31"/>
      <c r="S1792" s="31"/>
      <c r="T1792" s="31"/>
    </row>
    <row r="1793" spans="1:20" x14ac:dyDescent="0.25">
      <c r="A1793" s="39" t="str">
        <f>TblNames[[#This Row],[Customer ID]]</f>
        <v>Id1792</v>
      </c>
      <c r="B1793" s="29" t="str" cm="1">
        <f t="array" ref="B1793">VLOOKUP($A1793, TblNames[], COLUMN(TblNames[First Name]), FALSE)</f>
        <v>Heather</v>
      </c>
      <c r="C1793" s="29" cm="1">
        <f t="array" ref="C1793">VLOOKUP($A1793, TblMedical[], COLUMN(TblMedical[HBA1C]), FALSE)</f>
        <v>11.66</v>
      </c>
      <c r="D1793" s="34" cm="1">
        <f t="array" ref="D1793">VLOOKUP($A1793, TblHospital[], COLUMN(TblHospital[Charges]), FALSE)</f>
        <v>4830.63</v>
      </c>
      <c r="E1793" s="40" cm="1">
        <f t="array" ref="E1793">VLOOKUP($A1793, TblHospital[], COLUMN(TblHospital[Age]), FALSE)</f>
        <v>21</v>
      </c>
      <c r="F1793" s="29" cm="1">
        <f t="array" ref="F1793">VLOOKUP($A1793, TblMedical[], COLUMN(TblMedical[BMI]), FALSE)</f>
        <v>37</v>
      </c>
      <c r="G1793" s="29" t="str" cm="1">
        <f t="array" ref="G1793">VLOOKUP($A1793, TblMedical[], COLUMN(TblMedical[Heart Issues]), FALSE)</f>
        <v>No</v>
      </c>
      <c r="H1793" s="29" t="str" cm="1">
        <f t="array" ref="H1793">VLOOKUP($A1793, TblMedical[], COLUMN(TblMedical[Any Transplants]), FALSE)</f>
        <v>No</v>
      </c>
      <c r="I1793" s="29" t="str" cm="1">
        <f t="array" ref="I1793">VLOOKUP($A1793, TblMedical[], COLUMN(TblMedical[Cancer history]), FALSE)</f>
        <v>No</v>
      </c>
      <c r="J1793" s="29">
        <f>VLOOKUP($A1793, TblMedical[], 9, FALSE)</f>
        <v>0</v>
      </c>
      <c r="K1793" s="29" t="str" cm="1">
        <f t="array" ref="K1793">VLOOKUP($A1793, TblMedical[], COLUMN(TblMedical[Smoker]), FALSE)</f>
        <v>No</v>
      </c>
      <c r="L1793" s="29" t="str" cm="1">
        <f t="array" ref="L1793">VLOOKUP($A1793, TblMedical[], COLUMN(TblMedical[Weight Status]), FALSE)</f>
        <v>Obesity</v>
      </c>
      <c r="M1793" s="29" t="str" cm="1">
        <f t="array" ref="M1793">VLOOKUP($A1793, TblMedical[], COLUMN(TblMedical[Diabetes Status]), FALSE)</f>
        <v>Diabetes</v>
      </c>
      <c r="N1793" s="30" cm="1">
        <f t="array" ref="N1793">VLOOKUP($A1793, TblHospital[], COLUMN(TblHospital[DateofBirth]), FALSE)</f>
        <v>37434</v>
      </c>
      <c r="O1793" s="35" t="str" cm="1">
        <f t="array" ref="O1793">VLOOKUP($A1793, TblHospital[], COLUMN(TblHospital[Hospital tier]), FALSE)</f>
        <v>tier - 2</v>
      </c>
      <c r="P1793" s="35" t="str" cm="1">
        <f t="array" ref="P1793">VLOOKUP($A1793, TblHospital[], COLUMN(TblHospital[City tier]), FALSE)</f>
        <v>tier - 1</v>
      </c>
      <c r="Q1793" s="35" t="str" cm="1">
        <f t="array" ref="Q1793">VLOOKUP($A1793, TblHospital[],COLUMN(TblHospital[State ID]), FALSE)</f>
        <v>R1011</v>
      </c>
      <c r="R1793" s="31"/>
      <c r="S1793" s="31"/>
      <c r="T1793" s="31"/>
    </row>
    <row r="1794" spans="1:20" x14ac:dyDescent="0.25">
      <c r="A1794" s="39" t="str">
        <f>TblNames[[#This Row],[Customer ID]]</f>
        <v>Id1793</v>
      </c>
      <c r="B1794" s="29" t="str" cm="1">
        <f t="array" ref="B1794">VLOOKUP($A1794, TblNames[], COLUMN(TblNames[First Name]), FALSE)</f>
        <v>Michael</v>
      </c>
      <c r="C1794" s="29" cm="1">
        <f t="array" ref="C1794">VLOOKUP($A1794, TblMedical[], COLUMN(TblMedical[HBA1C]), FALSE)</f>
        <v>4.91</v>
      </c>
      <c r="D1794" s="34" cm="1">
        <f t="array" ref="D1794">VLOOKUP($A1794, TblHospital[], COLUMN(TblHospital[Charges]), FALSE)</f>
        <v>4827.8999999999996</v>
      </c>
      <c r="E1794" s="40" cm="1">
        <f t="array" ref="E1794">VLOOKUP($A1794, TblHospital[], COLUMN(TblHospital[Age]), FALSE)</f>
        <v>27</v>
      </c>
      <c r="F1794" s="29" cm="1">
        <f t="array" ref="F1794">VLOOKUP($A1794, TblMedical[], COLUMN(TblMedical[BMI]), FALSE)</f>
        <v>18.905000000000001</v>
      </c>
      <c r="G1794" s="29" t="str" cm="1">
        <f t="array" ref="G1794">VLOOKUP($A1794, TblMedical[], COLUMN(TblMedical[Heart Issues]), FALSE)</f>
        <v>Yes</v>
      </c>
      <c r="H1794" s="29" t="str" cm="1">
        <f t="array" ref="H1794">VLOOKUP($A1794, TblMedical[], COLUMN(TblMedical[Any Transplants]), FALSE)</f>
        <v>No</v>
      </c>
      <c r="I1794" s="29" t="str" cm="1">
        <f t="array" ref="I1794">VLOOKUP($A1794, TblMedical[], COLUMN(TblMedical[Cancer history]), FALSE)</f>
        <v>No</v>
      </c>
      <c r="J1794" s="29">
        <f>VLOOKUP($A1794, TblMedical[], 9, FALSE)</f>
        <v>1</v>
      </c>
      <c r="K1794" s="29" t="str" cm="1">
        <f t="array" ref="K1794">VLOOKUP($A1794, TblMedical[], COLUMN(TblMedical[Smoker]), FALSE)</f>
        <v>No</v>
      </c>
      <c r="L1794" s="29" t="str" cm="1">
        <f t="array" ref="L1794">VLOOKUP($A1794, TblMedical[], COLUMN(TblMedical[Weight Status]), FALSE)</f>
        <v>Normal Weight</v>
      </c>
      <c r="M1794" s="29" t="str" cm="1">
        <f t="array" ref="M1794">VLOOKUP($A1794, TblMedical[], COLUMN(TblMedical[Diabetes Status]), FALSE)</f>
        <v>Normal</v>
      </c>
      <c r="N1794" s="30" cm="1">
        <f t="array" ref="N1794">VLOOKUP($A1794, TblHospital[], COLUMN(TblHospital[DateofBirth]), FALSE)</f>
        <v>35034</v>
      </c>
      <c r="O1794" s="35" t="str" cm="1">
        <f t="array" ref="O1794">VLOOKUP($A1794, TblHospital[], COLUMN(TblHospital[Hospital tier]), FALSE)</f>
        <v>tier - 1</v>
      </c>
      <c r="P1794" s="35" t="str" cm="1">
        <f t="array" ref="P1794">VLOOKUP($A1794, TblHospital[], COLUMN(TblHospital[City tier]), FALSE)</f>
        <v>tier - 2</v>
      </c>
      <c r="Q1794" s="35" t="str" cm="1">
        <f t="array" ref="Q1794">VLOOKUP($A1794, TblHospital[],COLUMN(TblHospital[State ID]), FALSE)</f>
        <v>R1011</v>
      </c>
      <c r="R1794" s="31"/>
      <c r="S1794" s="31"/>
      <c r="T1794" s="31"/>
    </row>
    <row r="1795" spans="1:20" x14ac:dyDescent="0.25">
      <c r="A1795" s="39" t="str">
        <f>TblNames[[#This Row],[Customer ID]]</f>
        <v>Id1794</v>
      </c>
      <c r="B1795" s="29" t="str" cm="1">
        <f t="array" ref="B1795">VLOOKUP($A1795, TblNames[], COLUMN(TblNames[First Name]), FALSE)</f>
        <v>Kathleen</v>
      </c>
      <c r="C1795" s="29" cm="1">
        <f t="array" ref="C1795">VLOOKUP($A1795, TblMedical[], COLUMN(TblMedical[HBA1C]), FALSE)</f>
        <v>9.25</v>
      </c>
      <c r="D1795" s="34" cm="1">
        <f t="array" ref="D1795">VLOOKUP($A1795, TblHospital[], COLUMN(TblHospital[Charges]), FALSE)</f>
        <v>4827.1000000000004</v>
      </c>
      <c r="E1795" s="40" cm="1">
        <f t="array" ref="E1795">VLOOKUP($A1795, TblHospital[], COLUMN(TblHospital[Age]), FALSE)</f>
        <v>42</v>
      </c>
      <c r="F1795" s="29" cm="1">
        <f t="array" ref="F1795">VLOOKUP($A1795, TblMedical[], COLUMN(TblMedical[BMI]), FALSE)</f>
        <v>20.03</v>
      </c>
      <c r="G1795" s="29" t="str" cm="1">
        <f t="array" ref="G1795">VLOOKUP($A1795, TblMedical[], COLUMN(TblMedical[Heart Issues]), FALSE)</f>
        <v>Yes</v>
      </c>
      <c r="H1795" s="29" t="str" cm="1">
        <f t="array" ref="H1795">VLOOKUP($A1795, TblMedical[], COLUMN(TblMedical[Any Transplants]), FALSE)</f>
        <v>No</v>
      </c>
      <c r="I1795" s="29" t="str" cm="1">
        <f t="array" ref="I1795">VLOOKUP($A1795, TblMedical[], COLUMN(TblMedical[Cancer history]), FALSE)</f>
        <v>No</v>
      </c>
      <c r="J1795" s="29">
        <f>VLOOKUP($A1795, TblMedical[], 9, FALSE)</f>
        <v>0</v>
      </c>
      <c r="K1795" s="29" t="str" cm="1">
        <f t="array" ref="K1795">VLOOKUP($A1795, TblMedical[], COLUMN(TblMedical[Smoker]), FALSE)</f>
        <v>No</v>
      </c>
      <c r="L1795" s="29" t="str" cm="1">
        <f t="array" ref="L1795">VLOOKUP($A1795, TblMedical[], COLUMN(TblMedical[Weight Status]), FALSE)</f>
        <v>Normal Weight</v>
      </c>
      <c r="M1795" s="29" t="str" cm="1">
        <f t="array" ref="M1795">VLOOKUP($A1795, TblMedical[], COLUMN(TblMedical[Diabetes Status]), FALSE)</f>
        <v>Diabetes</v>
      </c>
      <c r="N1795" s="30" cm="1">
        <f t="array" ref="N1795">VLOOKUP($A1795, TblHospital[], COLUMN(TblHospital[DateofBirth]), FALSE)</f>
        <v>29770</v>
      </c>
      <c r="O1795" s="35" t="str" cm="1">
        <f t="array" ref="O1795">VLOOKUP($A1795, TblHospital[], COLUMN(TblHospital[Hospital tier]), FALSE)</f>
        <v>tier - 2</v>
      </c>
      <c r="P1795" s="35" t="str" cm="1">
        <f t="array" ref="P1795">VLOOKUP($A1795, TblHospital[], COLUMN(TblHospital[City tier]), FALSE)</f>
        <v>tier - 1</v>
      </c>
      <c r="Q1795" s="35" t="str" cm="1">
        <f t="array" ref="Q1795">VLOOKUP($A1795, TblHospital[],COLUMN(TblHospital[State ID]), FALSE)</f>
        <v>R1013</v>
      </c>
      <c r="R1795" s="31"/>
      <c r="S1795" s="31"/>
      <c r="T1795" s="31"/>
    </row>
    <row r="1796" spans="1:20" x14ac:dyDescent="0.25">
      <c r="A1796" s="39" t="str">
        <f>TblNames[[#This Row],[Customer ID]]</f>
        <v>Id1795</v>
      </c>
      <c r="B1796" s="29" t="str" cm="1">
        <f t="array" ref="B1796">VLOOKUP($A1796, TblNames[], COLUMN(TblNames[First Name]), FALSE)</f>
        <v>Ryan M</v>
      </c>
      <c r="C1796" s="29" cm="1">
        <f t="array" ref="C1796">VLOOKUP($A1796, TblMedical[], COLUMN(TblMedical[HBA1C]), FALSE)</f>
        <v>11.48</v>
      </c>
      <c r="D1796" s="34" cm="1">
        <f t="array" ref="D1796">VLOOKUP($A1796, TblHospital[], COLUMN(TblHospital[Charges]), FALSE)</f>
        <v>4812.34</v>
      </c>
      <c r="E1796" s="40" cm="1">
        <f t="array" ref="E1796">VLOOKUP($A1796, TblHospital[], COLUMN(TblHospital[Age]), FALSE)</f>
        <v>44</v>
      </c>
      <c r="F1796" s="29" cm="1">
        <f t="array" ref="F1796">VLOOKUP($A1796, TblMedical[], COLUMN(TblMedical[BMI]), FALSE)</f>
        <v>16.7</v>
      </c>
      <c r="G1796" s="29" t="str" cm="1">
        <f t="array" ref="G1796">VLOOKUP($A1796, TblMedical[], COLUMN(TblMedical[Heart Issues]), FALSE)</f>
        <v>No</v>
      </c>
      <c r="H1796" s="29" t="str" cm="1">
        <f t="array" ref="H1796">VLOOKUP($A1796, TblMedical[], COLUMN(TblMedical[Any Transplants]), FALSE)</f>
        <v>No</v>
      </c>
      <c r="I1796" s="29" t="str" cm="1">
        <f t="array" ref="I1796">VLOOKUP($A1796, TblMedical[], COLUMN(TblMedical[Cancer history]), FALSE)</f>
        <v>No</v>
      </c>
      <c r="J1796" s="29">
        <f>VLOOKUP($A1796, TblMedical[], 9, FALSE)</f>
        <v>0</v>
      </c>
      <c r="K1796" s="29" t="str" cm="1">
        <f t="array" ref="K1796">VLOOKUP($A1796, TblMedical[], COLUMN(TblMedical[Smoker]), FALSE)</f>
        <v>No</v>
      </c>
      <c r="L1796" s="29" t="str" cm="1">
        <f t="array" ref="L1796">VLOOKUP($A1796, TblMedical[], COLUMN(TblMedical[Weight Status]), FALSE)</f>
        <v>Underweight</v>
      </c>
      <c r="M1796" s="29" t="str" cm="1">
        <f t="array" ref="M1796">VLOOKUP($A1796, TblMedical[], COLUMN(TblMedical[Diabetes Status]), FALSE)</f>
        <v>Diabetes</v>
      </c>
      <c r="N1796" s="30" cm="1">
        <f t="array" ref="N1796">VLOOKUP($A1796, TblHospital[], COLUMN(TblHospital[DateofBirth]), FALSE)</f>
        <v>28766</v>
      </c>
      <c r="O1796" s="35" t="str" cm="1">
        <f t="array" ref="O1796">VLOOKUP($A1796, TblHospital[], COLUMN(TblHospital[Hospital tier]), FALSE)</f>
        <v>tier - 2</v>
      </c>
      <c r="P1796" s="35" t="str" cm="1">
        <f t="array" ref="P1796">VLOOKUP($A1796, TblHospital[], COLUMN(TblHospital[City tier]), FALSE)</f>
        <v>tier - 3</v>
      </c>
      <c r="Q1796" s="35" t="str" cm="1">
        <f t="array" ref="Q1796">VLOOKUP($A1796, TblHospital[],COLUMN(TblHospital[State ID]), FALSE)</f>
        <v>R1013</v>
      </c>
      <c r="R1796" s="31"/>
      <c r="S1796" s="31"/>
      <c r="T1796" s="31"/>
    </row>
    <row r="1797" spans="1:20" x14ac:dyDescent="0.25">
      <c r="A1797" s="39" t="str">
        <f>TblNames[[#This Row],[Customer ID]]</f>
        <v>Id1796</v>
      </c>
      <c r="B1797" s="29" t="str" cm="1">
        <f t="array" ref="B1797">VLOOKUP($A1797, TblNames[], COLUMN(TblNames[First Name]), FALSE)</f>
        <v>Sara</v>
      </c>
      <c r="C1797" s="29" cm="1">
        <f t="array" ref="C1797">VLOOKUP($A1797, TblMedical[], COLUMN(TblMedical[HBA1C]), FALSE)</f>
        <v>6.06</v>
      </c>
      <c r="D1797" s="34" cm="1">
        <f t="array" ref="D1797">VLOOKUP($A1797, TblHospital[], COLUMN(TblHospital[Charges]), FALSE)</f>
        <v>4795.66</v>
      </c>
      <c r="E1797" s="40" cm="1">
        <f t="array" ref="E1797">VLOOKUP($A1797, TblHospital[], COLUMN(TblHospital[Age]), FALSE)</f>
        <v>33</v>
      </c>
      <c r="F1797" s="29" cm="1">
        <f t="array" ref="F1797">VLOOKUP($A1797, TblMedical[], COLUMN(TblMedical[BMI]), FALSE)</f>
        <v>39.82</v>
      </c>
      <c r="G1797" s="29" t="str" cm="1">
        <f t="array" ref="G1797">VLOOKUP($A1797, TblMedical[], COLUMN(TblMedical[Heart Issues]), FALSE)</f>
        <v>No</v>
      </c>
      <c r="H1797" s="29" t="str" cm="1">
        <f t="array" ref="H1797">VLOOKUP($A1797, TblMedical[], COLUMN(TblMedical[Any Transplants]), FALSE)</f>
        <v>No</v>
      </c>
      <c r="I1797" s="29" t="str" cm="1">
        <f t="array" ref="I1797">VLOOKUP($A1797, TblMedical[], COLUMN(TblMedical[Cancer history]), FALSE)</f>
        <v>No</v>
      </c>
      <c r="J1797" s="29">
        <f>VLOOKUP($A1797, TblMedical[], 9, FALSE)</f>
        <v>0</v>
      </c>
      <c r="K1797" s="29" t="str" cm="1">
        <f t="array" ref="K1797">VLOOKUP($A1797, TblMedical[], COLUMN(TblMedical[Smoker]), FALSE)</f>
        <v>No</v>
      </c>
      <c r="L1797" s="29" t="str" cm="1">
        <f t="array" ref="L1797">VLOOKUP($A1797, TblMedical[], COLUMN(TblMedical[Weight Status]), FALSE)</f>
        <v>Obesity</v>
      </c>
      <c r="M1797" s="29" t="str" cm="1">
        <f t="array" ref="M1797">VLOOKUP($A1797, TblMedical[], COLUMN(TblMedical[Diabetes Status]), FALSE)</f>
        <v>Prediabetes</v>
      </c>
      <c r="N1797" s="30" cm="1">
        <f t="array" ref="N1797">VLOOKUP($A1797, TblHospital[], COLUMN(TblHospital[DateofBirth]), FALSE)</f>
        <v>32858</v>
      </c>
      <c r="O1797" s="35" t="str" cm="1">
        <f t="array" ref="O1797">VLOOKUP($A1797, TblHospital[], COLUMN(TblHospital[Hospital tier]), FALSE)</f>
        <v>tier - 2</v>
      </c>
      <c r="P1797" s="35" t="str" cm="1">
        <f t="array" ref="P1797">VLOOKUP($A1797, TblHospital[], COLUMN(TblHospital[City tier]), FALSE)</f>
        <v>tier - 1</v>
      </c>
      <c r="Q1797" s="35" t="str" cm="1">
        <f t="array" ref="Q1797">VLOOKUP($A1797, TblHospital[],COLUMN(TblHospital[State ID]), FALSE)</f>
        <v>R1013</v>
      </c>
      <c r="R1797" s="31"/>
      <c r="S1797" s="31"/>
      <c r="T1797" s="31"/>
    </row>
    <row r="1798" spans="1:20" x14ac:dyDescent="0.25">
      <c r="A1798" s="39" t="str">
        <f>TblNames[[#This Row],[Customer ID]]</f>
        <v>Id1797</v>
      </c>
      <c r="B1798" s="29" t="str" cm="1">
        <f t="array" ref="B1798">VLOOKUP($A1798, TblNames[], COLUMN(TblNames[First Name]), FALSE)</f>
        <v>Deniz</v>
      </c>
      <c r="C1798" s="29" cm="1">
        <f t="array" ref="C1798">VLOOKUP($A1798, TblMedical[], COLUMN(TblMedical[HBA1C]), FALSE)</f>
        <v>5.86</v>
      </c>
      <c r="D1798" s="34" cm="1">
        <f t="array" ref="D1798">VLOOKUP($A1798, TblHospital[], COLUMN(TblHospital[Charges]), FALSE)</f>
        <v>4787.42</v>
      </c>
      <c r="E1798" s="40" cm="1">
        <f t="array" ref="E1798">VLOOKUP($A1798, TblHospital[], COLUMN(TblHospital[Age]), FALSE)</f>
        <v>36</v>
      </c>
      <c r="F1798" s="29" cm="1">
        <f t="array" ref="F1798">VLOOKUP($A1798, TblMedical[], COLUMN(TblMedical[BMI]), FALSE)</f>
        <v>22.04</v>
      </c>
      <c r="G1798" s="29" t="str" cm="1">
        <f t="array" ref="G1798">VLOOKUP($A1798, TblMedical[], COLUMN(TblMedical[Heart Issues]), FALSE)</f>
        <v>No</v>
      </c>
      <c r="H1798" s="29" t="str" cm="1">
        <f t="array" ref="H1798">VLOOKUP($A1798, TblMedical[], COLUMN(TblMedical[Any Transplants]), FALSE)</f>
        <v>No</v>
      </c>
      <c r="I1798" s="29" t="str" cm="1">
        <f t="array" ref="I1798">VLOOKUP($A1798, TblMedical[], COLUMN(TblMedical[Cancer history]), FALSE)</f>
        <v>No</v>
      </c>
      <c r="J1798" s="29">
        <f>VLOOKUP($A1798, TblMedical[], 9, FALSE)</f>
        <v>1</v>
      </c>
      <c r="K1798" s="29" t="str" cm="1">
        <f t="array" ref="K1798">VLOOKUP($A1798, TblMedical[], COLUMN(TblMedical[Smoker]), FALSE)</f>
        <v>No</v>
      </c>
      <c r="L1798" s="29" t="str" cm="1">
        <f t="array" ref="L1798">VLOOKUP($A1798, TblMedical[], COLUMN(TblMedical[Weight Status]), FALSE)</f>
        <v>Normal Weight</v>
      </c>
      <c r="M1798" s="29" t="str" cm="1">
        <f t="array" ref="M1798">VLOOKUP($A1798, TblMedical[], COLUMN(TblMedical[Diabetes Status]), FALSE)</f>
        <v>Normal</v>
      </c>
      <c r="N1798" s="30" cm="1">
        <f t="array" ref="N1798">VLOOKUP($A1798, TblHospital[], COLUMN(TblHospital[DateofBirth]), FALSE)</f>
        <v>31950</v>
      </c>
      <c r="O1798" s="35" t="str" cm="1">
        <f t="array" ref="O1798">VLOOKUP($A1798, TblHospital[], COLUMN(TblHospital[Hospital tier]), FALSE)</f>
        <v>tier - 2</v>
      </c>
      <c r="P1798" s="35" t="str" cm="1">
        <f t="array" ref="P1798">VLOOKUP($A1798, TblHospital[], COLUMN(TblHospital[City tier]), FALSE)</f>
        <v>tier - 3</v>
      </c>
      <c r="Q1798" s="35" t="str" cm="1">
        <f t="array" ref="Q1798">VLOOKUP($A1798, TblHospital[],COLUMN(TblHospital[State ID]), FALSE)</f>
        <v>R1013</v>
      </c>
      <c r="R1798" s="31"/>
      <c r="S1798" s="31"/>
      <c r="T1798" s="31"/>
    </row>
    <row r="1799" spans="1:20" x14ac:dyDescent="0.25">
      <c r="A1799" s="39" t="str">
        <f>TblNames[[#This Row],[Customer ID]]</f>
        <v>Id1798</v>
      </c>
      <c r="B1799" s="29" t="str" cm="1">
        <f t="array" ref="B1799">VLOOKUP($A1799, TblNames[], COLUMN(TblNames[First Name]), FALSE)</f>
        <v>Shannon L</v>
      </c>
      <c r="C1799" s="29" cm="1">
        <f t="array" ref="C1799">VLOOKUP($A1799, TblMedical[], COLUMN(TblMedical[HBA1C]), FALSE)</f>
        <v>5.33</v>
      </c>
      <c r="D1799" s="34" cm="1">
        <f t="array" ref="D1799">VLOOKUP($A1799, TblHospital[], COLUMN(TblHospital[Charges]), FALSE)</f>
        <v>4779.6000000000004</v>
      </c>
      <c r="E1799" s="40" cm="1">
        <f t="array" ref="E1799">VLOOKUP($A1799, TblHospital[], COLUMN(TblHospital[Age]), FALSE)</f>
        <v>33</v>
      </c>
      <c r="F1799" s="29" cm="1">
        <f t="array" ref="F1799">VLOOKUP($A1799, TblMedical[], COLUMN(TblMedical[BMI]), FALSE)</f>
        <v>28.27</v>
      </c>
      <c r="G1799" s="29" t="str" cm="1">
        <f t="array" ref="G1799">VLOOKUP($A1799, TblMedical[], COLUMN(TblMedical[Heart Issues]), FALSE)</f>
        <v>No</v>
      </c>
      <c r="H1799" s="29" t="str" cm="1">
        <f t="array" ref="H1799">VLOOKUP($A1799, TblMedical[], COLUMN(TblMedical[Any Transplants]), FALSE)</f>
        <v>No</v>
      </c>
      <c r="I1799" s="29" t="str" cm="1">
        <f t="array" ref="I1799">VLOOKUP($A1799, TblMedical[], COLUMN(TblMedical[Cancer history]), FALSE)</f>
        <v>No</v>
      </c>
      <c r="J1799" s="29">
        <f>VLOOKUP($A1799, TblMedical[], 9, FALSE)</f>
        <v>0</v>
      </c>
      <c r="K1799" s="29" t="str" cm="1">
        <f t="array" ref="K1799">VLOOKUP($A1799, TblMedical[], COLUMN(TblMedical[Smoker]), FALSE)</f>
        <v>No</v>
      </c>
      <c r="L1799" s="29" t="str" cm="1">
        <f t="array" ref="L1799">VLOOKUP($A1799, TblMedical[], COLUMN(TblMedical[Weight Status]), FALSE)</f>
        <v>Overweight</v>
      </c>
      <c r="M1799" s="29" t="str" cm="1">
        <f t="array" ref="M1799">VLOOKUP($A1799, TblMedical[], COLUMN(TblMedical[Diabetes Status]), FALSE)</f>
        <v>Normal</v>
      </c>
      <c r="N1799" s="30" cm="1">
        <f t="array" ref="N1799">VLOOKUP($A1799, TblHospital[], COLUMN(TblHospital[DateofBirth]), FALSE)</f>
        <v>32851</v>
      </c>
      <c r="O1799" s="35" t="str" cm="1">
        <f t="array" ref="O1799">VLOOKUP($A1799, TblHospital[], COLUMN(TblHospital[Hospital tier]), FALSE)</f>
        <v>tier - 2</v>
      </c>
      <c r="P1799" s="35" t="str" cm="1">
        <f t="array" ref="P1799">VLOOKUP($A1799, TblHospital[], COLUMN(TblHospital[City tier]), FALSE)</f>
        <v>tier - 3</v>
      </c>
      <c r="Q1799" s="35" t="str" cm="1">
        <f t="array" ref="Q1799">VLOOKUP($A1799, TblHospital[],COLUMN(TblHospital[State ID]), FALSE)</f>
        <v>R1013</v>
      </c>
      <c r="R1799" s="31"/>
      <c r="S1799" s="31"/>
      <c r="T1799" s="31"/>
    </row>
    <row r="1800" spans="1:20" x14ac:dyDescent="0.25">
      <c r="A1800" s="39" t="str">
        <f>TblNames[[#This Row],[Customer ID]]</f>
        <v>Id1799</v>
      </c>
      <c r="B1800" s="29" t="str" cm="1">
        <f t="array" ref="B1800">VLOOKUP($A1800, TblNames[], COLUMN(TblNames[First Name]), FALSE)</f>
        <v>Kaitlin M</v>
      </c>
      <c r="C1800" s="29" cm="1">
        <f t="array" ref="C1800">VLOOKUP($A1800, TblMedical[], COLUMN(TblMedical[HBA1C]), FALSE)</f>
        <v>5.33</v>
      </c>
      <c r="D1800" s="34" cm="1">
        <f t="array" ref="D1800">VLOOKUP($A1800, TblHospital[], COLUMN(TblHospital[Charges]), FALSE)</f>
        <v>4766.0200000000004</v>
      </c>
      <c r="E1800" s="40" cm="1">
        <f t="array" ref="E1800">VLOOKUP($A1800, TblHospital[], COLUMN(TblHospital[Age]), FALSE)</f>
        <v>34</v>
      </c>
      <c r="F1800" s="29" cm="1">
        <f t="array" ref="F1800">VLOOKUP($A1800, TblMedical[], COLUMN(TblMedical[BMI]), FALSE)</f>
        <v>18.5</v>
      </c>
      <c r="G1800" s="29" t="str" cm="1">
        <f t="array" ref="G1800">VLOOKUP($A1800, TblMedical[], COLUMN(TblMedical[Heart Issues]), FALSE)</f>
        <v>No</v>
      </c>
      <c r="H1800" s="29" t="str" cm="1">
        <f t="array" ref="H1800">VLOOKUP($A1800, TblMedical[], COLUMN(TblMedical[Any Transplants]), FALSE)</f>
        <v>No</v>
      </c>
      <c r="I1800" s="29" t="str" cm="1">
        <f t="array" ref="I1800">VLOOKUP($A1800, TblMedical[], COLUMN(TblMedical[Cancer history]), FALSE)</f>
        <v>No</v>
      </c>
      <c r="J1800" s="29">
        <f>VLOOKUP($A1800, TblMedical[], 9, FALSE)</f>
        <v>0</v>
      </c>
      <c r="K1800" s="29" t="str" cm="1">
        <f t="array" ref="K1800">VLOOKUP($A1800, TblMedical[], COLUMN(TblMedical[Smoker]), FALSE)</f>
        <v>No</v>
      </c>
      <c r="L1800" s="29" t="str" cm="1">
        <f t="array" ref="L1800">VLOOKUP($A1800, TblMedical[], COLUMN(TblMedical[Weight Status]), FALSE)</f>
        <v>Normal Weight</v>
      </c>
      <c r="M1800" s="29" t="str" cm="1">
        <f t="array" ref="M1800">VLOOKUP($A1800, TblMedical[], COLUMN(TblMedical[Diabetes Status]), FALSE)</f>
        <v>Normal</v>
      </c>
      <c r="N1800" s="30" cm="1">
        <f t="array" ref="N1800">VLOOKUP($A1800, TblHospital[], COLUMN(TblHospital[DateofBirth]), FALSE)</f>
        <v>32721</v>
      </c>
      <c r="O1800" s="35" t="str" cm="1">
        <f t="array" ref="O1800">VLOOKUP($A1800, TblHospital[], COLUMN(TblHospital[Hospital tier]), FALSE)</f>
        <v>tier - 2</v>
      </c>
      <c r="P1800" s="35" t="str" cm="1">
        <f t="array" ref="P1800">VLOOKUP($A1800, TblHospital[], COLUMN(TblHospital[City tier]), FALSE)</f>
        <v>tier - 3</v>
      </c>
      <c r="Q1800" s="35" t="str" cm="1">
        <f t="array" ref="Q1800">VLOOKUP($A1800, TblHospital[],COLUMN(TblHospital[State ID]), FALSE)</f>
        <v>R1011</v>
      </c>
      <c r="R1800" s="31"/>
      <c r="S1800" s="31"/>
      <c r="T1800" s="31"/>
    </row>
    <row r="1801" spans="1:20" x14ac:dyDescent="0.25">
      <c r="A1801" s="39" t="str">
        <f>TblNames[[#This Row],[Customer ID]]</f>
        <v>Id1800</v>
      </c>
      <c r="B1801" s="29" t="str" cm="1">
        <f t="array" ref="B1801">VLOOKUP($A1801, TblNames[], COLUMN(TblNames[First Name]), FALSE)</f>
        <v>Alfredo</v>
      </c>
      <c r="C1801" s="29" cm="1">
        <f t="array" ref="C1801">VLOOKUP($A1801, TblMedical[], COLUMN(TblMedical[HBA1C]), FALSE)</f>
        <v>6.02</v>
      </c>
      <c r="D1801" s="34" cm="1">
        <f t="array" ref="D1801">VLOOKUP($A1801, TblHospital[], COLUMN(TblHospital[Charges]), FALSE)</f>
        <v>4762.33</v>
      </c>
      <c r="E1801" s="40" cm="1">
        <f t="array" ref="E1801">VLOOKUP($A1801, TblHospital[], COLUMN(TblHospital[Age]), FALSE)</f>
        <v>35</v>
      </c>
      <c r="F1801" s="29" cm="1">
        <f t="array" ref="F1801">VLOOKUP($A1801, TblMedical[], COLUMN(TblMedical[BMI]), FALSE)</f>
        <v>38.6</v>
      </c>
      <c r="G1801" s="29" t="str" cm="1">
        <f t="array" ref="G1801">VLOOKUP($A1801, TblMedical[], COLUMN(TblMedical[Heart Issues]), FALSE)</f>
        <v>No</v>
      </c>
      <c r="H1801" s="29" t="str" cm="1">
        <f t="array" ref="H1801">VLOOKUP($A1801, TblMedical[], COLUMN(TblMedical[Any Transplants]), FALSE)</f>
        <v>No</v>
      </c>
      <c r="I1801" s="29" t="str" cm="1">
        <f t="array" ref="I1801">VLOOKUP($A1801, TblMedical[], COLUMN(TblMedical[Cancer history]), FALSE)</f>
        <v>No</v>
      </c>
      <c r="J1801" s="29">
        <f>VLOOKUP($A1801, TblMedical[], 9, FALSE)</f>
        <v>1</v>
      </c>
      <c r="K1801" s="29" t="str" cm="1">
        <f t="array" ref="K1801">VLOOKUP($A1801, TblMedical[], COLUMN(TblMedical[Smoker]), FALSE)</f>
        <v>No</v>
      </c>
      <c r="L1801" s="29" t="str" cm="1">
        <f t="array" ref="L1801">VLOOKUP($A1801, TblMedical[], COLUMN(TblMedical[Weight Status]), FALSE)</f>
        <v>Obesity</v>
      </c>
      <c r="M1801" s="29" t="str" cm="1">
        <f t="array" ref="M1801">VLOOKUP($A1801, TblMedical[], COLUMN(TblMedical[Diabetes Status]), FALSE)</f>
        <v>Prediabetes</v>
      </c>
      <c r="N1801" s="30" cm="1">
        <f t="array" ref="N1801">VLOOKUP($A1801, TblHospital[], COLUMN(TblHospital[DateofBirth]), FALSE)</f>
        <v>32047</v>
      </c>
      <c r="O1801" s="35" t="str" cm="1">
        <f t="array" ref="O1801">VLOOKUP($A1801, TblHospital[], COLUMN(TblHospital[Hospital tier]), FALSE)</f>
        <v>tier - 3</v>
      </c>
      <c r="P1801" s="35" t="str" cm="1">
        <f t="array" ref="P1801">VLOOKUP($A1801, TblHospital[], COLUMN(TblHospital[City tier]), FALSE)</f>
        <v>tier - 3</v>
      </c>
      <c r="Q1801" s="35" t="str" cm="1">
        <f t="array" ref="Q1801">VLOOKUP($A1801, TblHospital[],COLUMN(TblHospital[State ID]), FALSE)</f>
        <v>R1011</v>
      </c>
      <c r="R1801" s="31"/>
      <c r="S1801" s="31"/>
      <c r="T1801" s="31"/>
    </row>
    <row r="1802" spans="1:20" x14ac:dyDescent="0.25">
      <c r="A1802" s="39" t="str">
        <f>TblNames[[#This Row],[Customer ID]]</f>
        <v>Id1801</v>
      </c>
      <c r="B1802" s="29" t="str" cm="1">
        <f t="array" ref="B1802">VLOOKUP($A1802, TblNames[], COLUMN(TblNames[First Name]), FALSE)</f>
        <v>Kristen</v>
      </c>
      <c r="C1802" s="29" cm="1">
        <f t="array" ref="C1802">VLOOKUP($A1802, TblMedical[], COLUMN(TblMedical[HBA1C]), FALSE)</f>
        <v>6.25</v>
      </c>
      <c r="D1802" s="34" cm="1">
        <f t="array" ref="D1802">VLOOKUP($A1802, TblHospital[], COLUMN(TblHospital[Charges]), FALSE)</f>
        <v>4753.6400000000003</v>
      </c>
      <c r="E1802" s="40" cm="1">
        <f t="array" ref="E1802">VLOOKUP($A1802, TblHospital[], COLUMN(TblHospital[Age]), FALSE)</f>
        <v>30</v>
      </c>
      <c r="F1802" s="29" cm="1">
        <f t="array" ref="F1802">VLOOKUP($A1802, TblMedical[], COLUMN(TblMedical[BMI]), FALSE)</f>
        <v>43.12</v>
      </c>
      <c r="G1802" s="29" t="str" cm="1">
        <f t="array" ref="G1802">VLOOKUP($A1802, TblMedical[], COLUMN(TblMedical[Heart Issues]), FALSE)</f>
        <v>No</v>
      </c>
      <c r="H1802" s="29" t="str" cm="1">
        <f t="array" ref="H1802">VLOOKUP($A1802, TblMedical[], COLUMN(TblMedical[Any Transplants]), FALSE)</f>
        <v>No</v>
      </c>
      <c r="I1802" s="29" t="str" cm="1">
        <f t="array" ref="I1802">VLOOKUP($A1802, TblMedical[], COLUMN(TblMedical[Cancer history]), FALSE)</f>
        <v>No</v>
      </c>
      <c r="J1802" s="29">
        <f>VLOOKUP($A1802, TblMedical[], 9, FALSE)</f>
        <v>1</v>
      </c>
      <c r="K1802" s="29" t="str" cm="1">
        <f t="array" ref="K1802">VLOOKUP($A1802, TblMedical[], COLUMN(TblMedical[Smoker]), FALSE)</f>
        <v>No</v>
      </c>
      <c r="L1802" s="29" t="str" cm="1">
        <f t="array" ref="L1802">VLOOKUP($A1802, TblMedical[], COLUMN(TblMedical[Weight Status]), FALSE)</f>
        <v>Obesity</v>
      </c>
      <c r="M1802" s="29" t="str" cm="1">
        <f t="array" ref="M1802">VLOOKUP($A1802, TblMedical[], COLUMN(TblMedical[Diabetes Status]), FALSE)</f>
        <v>Prediabetes</v>
      </c>
      <c r="N1802" s="30" cm="1">
        <f t="array" ref="N1802">VLOOKUP($A1802, TblHospital[], COLUMN(TblHospital[DateofBirth]), FALSE)</f>
        <v>33832</v>
      </c>
      <c r="O1802" s="35" t="str" cm="1">
        <f t="array" ref="O1802">VLOOKUP($A1802, TblHospital[], COLUMN(TblHospital[Hospital tier]), FALSE)</f>
        <v>tier - 2</v>
      </c>
      <c r="P1802" s="35" t="str" cm="1">
        <f t="array" ref="P1802">VLOOKUP($A1802, TblHospital[], COLUMN(TblHospital[City tier]), FALSE)</f>
        <v>tier - 3</v>
      </c>
      <c r="Q1802" s="35" t="str" cm="1">
        <f t="array" ref="Q1802">VLOOKUP($A1802, TblHospital[],COLUMN(TblHospital[State ID]), FALSE)</f>
        <v>R1013</v>
      </c>
      <c r="R1802" s="31"/>
      <c r="S1802" s="31"/>
      <c r="T1802" s="31"/>
    </row>
    <row r="1803" spans="1:20" x14ac:dyDescent="0.25">
      <c r="A1803" s="39" t="str">
        <f>TblNames[[#This Row],[Customer ID]]</f>
        <v>Id1802</v>
      </c>
      <c r="B1803" s="29" t="str" cm="1">
        <f t="array" ref="B1803">VLOOKUP($A1803, TblNames[], COLUMN(TblNames[First Name]), FALSE)</f>
        <v>Daniel</v>
      </c>
      <c r="C1803" s="29" cm="1">
        <f t="array" ref="C1803">VLOOKUP($A1803, TblMedical[], COLUMN(TblMedical[HBA1C]), FALSE)</f>
        <v>4.8099999999999996</v>
      </c>
      <c r="D1803" s="34" cm="1">
        <f t="array" ref="D1803">VLOOKUP($A1803, TblHospital[], COLUMN(TblHospital[Charges]), FALSE)</f>
        <v>4751.07</v>
      </c>
      <c r="E1803" s="40" cm="1">
        <f t="array" ref="E1803">VLOOKUP($A1803, TblHospital[], COLUMN(TblHospital[Age]), FALSE)</f>
        <v>35</v>
      </c>
      <c r="F1803" s="29" cm="1">
        <f t="array" ref="F1803">VLOOKUP($A1803, TblMedical[], COLUMN(TblMedical[BMI]), FALSE)</f>
        <v>30.5</v>
      </c>
      <c r="G1803" s="29" t="str" cm="1">
        <f t="array" ref="G1803">VLOOKUP($A1803, TblMedical[], COLUMN(TblMedical[Heart Issues]), FALSE)</f>
        <v>No</v>
      </c>
      <c r="H1803" s="29" t="str" cm="1">
        <f t="array" ref="H1803">VLOOKUP($A1803, TblMedical[], COLUMN(TblMedical[Any Transplants]), FALSE)</f>
        <v>No</v>
      </c>
      <c r="I1803" s="29" t="str" cm="1">
        <f t="array" ref="I1803">VLOOKUP($A1803, TblMedical[], COLUMN(TblMedical[Cancer history]), FALSE)</f>
        <v>No</v>
      </c>
      <c r="J1803" s="29">
        <f>VLOOKUP($A1803, TblMedical[], 9, FALSE)</f>
        <v>1</v>
      </c>
      <c r="K1803" s="29" t="str" cm="1">
        <f t="array" ref="K1803">VLOOKUP($A1803, TblMedical[], COLUMN(TblMedical[Smoker]), FALSE)</f>
        <v>No</v>
      </c>
      <c r="L1803" s="29" t="str" cm="1">
        <f t="array" ref="L1803">VLOOKUP($A1803, TblMedical[], COLUMN(TblMedical[Weight Status]), FALSE)</f>
        <v>Obesity</v>
      </c>
      <c r="M1803" s="29" t="str" cm="1">
        <f t="array" ref="M1803">VLOOKUP($A1803, TblMedical[], COLUMN(TblMedical[Diabetes Status]), FALSE)</f>
        <v>Normal</v>
      </c>
      <c r="N1803" s="30" cm="1">
        <f t="array" ref="N1803">VLOOKUP($A1803, TblHospital[], COLUMN(TblHospital[DateofBirth]), FALSE)</f>
        <v>32103</v>
      </c>
      <c r="O1803" s="35" t="str" cm="1">
        <f t="array" ref="O1803">VLOOKUP($A1803, TblHospital[], COLUMN(TblHospital[Hospital tier]), FALSE)</f>
        <v>tier - 3</v>
      </c>
      <c r="P1803" s="35" t="str" cm="1">
        <f t="array" ref="P1803">VLOOKUP($A1803, TblHospital[], COLUMN(TblHospital[City tier]), FALSE)</f>
        <v>tier - 1</v>
      </c>
      <c r="Q1803" s="35" t="str" cm="1">
        <f t="array" ref="Q1803">VLOOKUP($A1803, TblHospital[],COLUMN(TblHospital[State ID]), FALSE)</f>
        <v>R1011</v>
      </c>
      <c r="R1803" s="31"/>
      <c r="S1803" s="31"/>
      <c r="T1803" s="31"/>
    </row>
    <row r="1804" spans="1:20" x14ac:dyDescent="0.25">
      <c r="A1804" s="39" t="str">
        <f>TblNames[[#This Row],[Customer ID]]</f>
        <v>Id1803</v>
      </c>
      <c r="B1804" s="29" t="str" cm="1">
        <f t="array" ref="B1804">VLOOKUP($A1804, TblNames[], COLUMN(TblNames[First Name]), FALSE)</f>
        <v>Jonathan</v>
      </c>
      <c r="C1804" s="29" cm="1">
        <f t="array" ref="C1804">VLOOKUP($A1804, TblMedical[], COLUMN(TblMedical[HBA1C]), FALSE)</f>
        <v>4.5999999999999996</v>
      </c>
      <c r="D1804" s="34" cm="1">
        <f t="array" ref="D1804">VLOOKUP($A1804, TblHospital[], COLUMN(TblHospital[Charges]), FALSE)</f>
        <v>4747.05</v>
      </c>
      <c r="E1804" s="40" cm="1">
        <f t="array" ref="E1804">VLOOKUP($A1804, TblHospital[], COLUMN(TblHospital[Age]), FALSE)</f>
        <v>35</v>
      </c>
      <c r="F1804" s="29" cm="1">
        <f t="array" ref="F1804">VLOOKUP($A1804, TblMedical[], COLUMN(TblMedical[BMI]), FALSE)</f>
        <v>27.61</v>
      </c>
      <c r="G1804" s="29" t="str" cm="1">
        <f t="array" ref="G1804">VLOOKUP($A1804, TblMedical[], COLUMN(TblMedical[Heart Issues]), FALSE)</f>
        <v>No</v>
      </c>
      <c r="H1804" s="29" t="str" cm="1">
        <f t="array" ref="H1804">VLOOKUP($A1804, TblMedical[], COLUMN(TblMedical[Any Transplants]), FALSE)</f>
        <v>No</v>
      </c>
      <c r="I1804" s="29" t="str" cm="1">
        <f t="array" ref="I1804">VLOOKUP($A1804, TblMedical[], COLUMN(TblMedical[Cancer history]), FALSE)</f>
        <v>No</v>
      </c>
      <c r="J1804" s="29">
        <f>VLOOKUP($A1804, TblMedical[], 9, FALSE)</f>
        <v>1</v>
      </c>
      <c r="K1804" s="29" t="str" cm="1">
        <f t="array" ref="K1804">VLOOKUP($A1804, TblMedical[], COLUMN(TblMedical[Smoker]), FALSE)</f>
        <v>No</v>
      </c>
      <c r="L1804" s="29" t="str" cm="1">
        <f t="array" ref="L1804">VLOOKUP($A1804, TblMedical[], COLUMN(TblMedical[Weight Status]), FALSE)</f>
        <v>Overweight</v>
      </c>
      <c r="M1804" s="29" t="str" cm="1">
        <f t="array" ref="M1804">VLOOKUP($A1804, TblMedical[], COLUMN(TblMedical[Diabetes Status]), FALSE)</f>
        <v>Normal</v>
      </c>
      <c r="N1804" s="30" cm="1">
        <f t="array" ref="N1804">VLOOKUP($A1804, TblHospital[], COLUMN(TblHospital[DateofBirth]), FALSE)</f>
        <v>32022</v>
      </c>
      <c r="O1804" s="35" t="str" cm="1">
        <f t="array" ref="O1804">VLOOKUP($A1804, TblHospital[], COLUMN(TblHospital[Hospital tier]), FALSE)</f>
        <v>tier - 2</v>
      </c>
      <c r="P1804" s="35" t="str" cm="1">
        <f t="array" ref="P1804">VLOOKUP($A1804, TblHospital[], COLUMN(TblHospital[City tier]), FALSE)</f>
        <v>tier - 2</v>
      </c>
      <c r="Q1804" s="35" t="str" cm="1">
        <f t="array" ref="Q1804">VLOOKUP($A1804, TblHospital[],COLUMN(TblHospital[State ID]), FALSE)</f>
        <v>R1013</v>
      </c>
      <c r="R1804" s="31"/>
      <c r="S1804" s="31"/>
      <c r="T1804" s="31"/>
    </row>
    <row r="1805" spans="1:20" x14ac:dyDescent="0.25">
      <c r="A1805" s="39" t="str">
        <f>TblNames[[#This Row],[Customer ID]]</f>
        <v>Id1804</v>
      </c>
      <c r="B1805" s="29" t="str" cm="1">
        <f t="array" ref="B1805">VLOOKUP($A1805, TblNames[], COLUMN(TblNames[First Name]), FALSE)</f>
        <v>Troy</v>
      </c>
      <c r="C1805" s="29" cm="1">
        <f t="array" ref="C1805">VLOOKUP($A1805, TblMedical[], COLUMN(TblMedical[HBA1C]), FALSE)</f>
        <v>5.08</v>
      </c>
      <c r="D1805" s="34" cm="1">
        <f t="array" ref="D1805">VLOOKUP($A1805, TblHospital[], COLUMN(TblHospital[Charges]), FALSE)</f>
        <v>4746.34</v>
      </c>
      <c r="E1805" s="40" cm="1">
        <f t="array" ref="E1805">VLOOKUP($A1805, TblHospital[], COLUMN(TblHospital[Age]), FALSE)</f>
        <v>36</v>
      </c>
      <c r="F1805" s="29" cm="1">
        <f t="array" ref="F1805">VLOOKUP($A1805, TblMedical[], COLUMN(TblMedical[BMI]), FALSE)</f>
        <v>27.1</v>
      </c>
      <c r="G1805" s="29" t="str" cm="1">
        <f t="array" ref="G1805">VLOOKUP($A1805, TblMedical[], COLUMN(TblMedical[Heart Issues]), FALSE)</f>
        <v>No</v>
      </c>
      <c r="H1805" s="29" t="str" cm="1">
        <f t="array" ref="H1805">VLOOKUP($A1805, TblMedical[], COLUMN(TblMedical[Any Transplants]), FALSE)</f>
        <v>No</v>
      </c>
      <c r="I1805" s="29" t="str" cm="1">
        <f t="array" ref="I1805">VLOOKUP($A1805, TblMedical[], COLUMN(TblMedical[Cancer history]), FALSE)</f>
        <v>No</v>
      </c>
      <c r="J1805" s="29">
        <f>VLOOKUP($A1805, TblMedical[], 9, FALSE)</f>
        <v>1</v>
      </c>
      <c r="K1805" s="29" t="str" cm="1">
        <f t="array" ref="K1805">VLOOKUP($A1805, TblMedical[], COLUMN(TblMedical[Smoker]), FALSE)</f>
        <v>No</v>
      </c>
      <c r="L1805" s="29" t="str" cm="1">
        <f t="array" ref="L1805">VLOOKUP($A1805, TblMedical[], COLUMN(TblMedical[Weight Status]), FALSE)</f>
        <v>Overweight</v>
      </c>
      <c r="M1805" s="29" t="str" cm="1">
        <f t="array" ref="M1805">VLOOKUP($A1805, TblMedical[], COLUMN(TblMedical[Diabetes Status]), FALSE)</f>
        <v>Normal</v>
      </c>
      <c r="N1805" s="30" cm="1">
        <f t="array" ref="N1805">VLOOKUP($A1805, TblHospital[], COLUMN(TblHospital[DateofBirth]), FALSE)</f>
        <v>31933</v>
      </c>
      <c r="O1805" s="35" t="str" cm="1">
        <f t="array" ref="O1805">VLOOKUP($A1805, TblHospital[], COLUMN(TblHospital[Hospital tier]), FALSE)</f>
        <v>tier - 2</v>
      </c>
      <c r="P1805" s="35" t="str" cm="1">
        <f t="array" ref="P1805">VLOOKUP($A1805, TblHospital[], COLUMN(TblHospital[City tier]), FALSE)</f>
        <v>tier - 2</v>
      </c>
      <c r="Q1805" s="35" t="str" cm="1">
        <f t="array" ref="Q1805">VLOOKUP($A1805, TblHospital[],COLUMN(TblHospital[State ID]), FALSE)</f>
        <v>R1011</v>
      </c>
      <c r="R1805" s="31"/>
      <c r="S1805" s="31"/>
      <c r="T1805" s="31"/>
    </row>
    <row r="1806" spans="1:20" x14ac:dyDescent="0.25">
      <c r="A1806" s="39" t="str">
        <f>TblNames[[#This Row],[Customer ID]]</f>
        <v>Id1805</v>
      </c>
      <c r="B1806" s="29" t="str" cm="1">
        <f t="array" ref="B1806">VLOOKUP($A1806, TblNames[], COLUMN(TblNames[First Name]), FALSE)</f>
        <v>Daniel C</v>
      </c>
      <c r="C1806" s="29" cm="1">
        <f t="array" ref="C1806">VLOOKUP($A1806, TblMedical[], COLUMN(TblMedical[HBA1C]), FALSE)</f>
        <v>5.43</v>
      </c>
      <c r="D1806" s="34" cm="1">
        <f t="array" ref="D1806">VLOOKUP($A1806, TblHospital[], COLUMN(TblHospital[Charges]), FALSE)</f>
        <v>4740.78</v>
      </c>
      <c r="E1806" s="40" cm="1">
        <f t="array" ref="E1806">VLOOKUP($A1806, TblHospital[], COLUMN(TblHospital[Age]), FALSE)</f>
        <v>18</v>
      </c>
      <c r="F1806" s="29" cm="1">
        <f t="array" ref="F1806">VLOOKUP($A1806, TblMedical[], COLUMN(TblMedical[BMI]), FALSE)</f>
        <v>35.93</v>
      </c>
      <c r="G1806" s="29" t="str" cm="1">
        <f t="array" ref="G1806">VLOOKUP($A1806, TblMedical[], COLUMN(TblMedical[Heart Issues]), FALSE)</f>
        <v>No</v>
      </c>
      <c r="H1806" s="29" t="str" cm="1">
        <f t="array" ref="H1806">VLOOKUP($A1806, TblMedical[], COLUMN(TblMedical[Any Transplants]), FALSE)</f>
        <v>yes</v>
      </c>
      <c r="I1806" s="29" t="str" cm="1">
        <f t="array" ref="I1806">VLOOKUP($A1806, TblMedical[], COLUMN(TblMedical[Cancer history]), FALSE)</f>
        <v>No</v>
      </c>
      <c r="J1806" s="29">
        <f>VLOOKUP($A1806, TblMedical[], 9, FALSE)</f>
        <v>1</v>
      </c>
      <c r="K1806" s="29" t="str" cm="1">
        <f t="array" ref="K1806">VLOOKUP($A1806, TblMedical[], COLUMN(TblMedical[Smoker]), FALSE)</f>
        <v>No</v>
      </c>
      <c r="L1806" s="29" t="str" cm="1">
        <f t="array" ref="L1806">VLOOKUP($A1806, TblMedical[], COLUMN(TblMedical[Weight Status]), FALSE)</f>
        <v>Obesity</v>
      </c>
      <c r="M1806" s="29" t="str" cm="1">
        <f t="array" ref="M1806">VLOOKUP($A1806, TblMedical[], COLUMN(TblMedical[Diabetes Status]), FALSE)</f>
        <v>Normal</v>
      </c>
      <c r="N1806" s="30" cm="1">
        <f t="array" ref="N1806">VLOOKUP($A1806, TblHospital[], COLUMN(TblHospital[DateofBirth]), FALSE)</f>
        <v>38315</v>
      </c>
      <c r="O1806" s="35" t="str" cm="1">
        <f t="array" ref="O1806">VLOOKUP($A1806, TblHospital[], COLUMN(TblHospital[Hospital tier]), FALSE)</f>
        <v>tier - 2</v>
      </c>
      <c r="P1806" s="35" t="str" cm="1">
        <f t="array" ref="P1806">VLOOKUP($A1806, TblHospital[], COLUMN(TblHospital[City tier]), FALSE)</f>
        <v>tier - 3</v>
      </c>
      <c r="Q1806" s="35" t="str" cm="1">
        <f t="array" ref="Q1806">VLOOKUP($A1806, TblHospital[],COLUMN(TblHospital[State ID]), FALSE)</f>
        <v>R1021</v>
      </c>
      <c r="R1806" s="31"/>
      <c r="S1806" s="31"/>
      <c r="T1806" s="31"/>
    </row>
    <row r="1807" spans="1:20" x14ac:dyDescent="0.25">
      <c r="A1807" s="39" t="str">
        <f>TblNames[[#This Row],[Customer ID]]</f>
        <v>Id1806</v>
      </c>
      <c r="B1807" s="29" t="str" cm="1">
        <f t="array" ref="B1807">VLOOKUP($A1807, TblNames[], COLUMN(TblNames[First Name]), FALSE)</f>
        <v>Lauren</v>
      </c>
      <c r="C1807" s="29" cm="1">
        <f t="array" ref="C1807">VLOOKUP($A1807, TblMedical[], COLUMN(TblMedical[HBA1C]), FALSE)</f>
        <v>5.44</v>
      </c>
      <c r="D1807" s="34" cm="1">
        <f t="array" ref="D1807">VLOOKUP($A1807, TblHospital[], COLUMN(TblHospital[Charges]), FALSE)</f>
        <v>4738.2700000000004</v>
      </c>
      <c r="E1807" s="40" cm="1">
        <f t="array" ref="E1807">VLOOKUP($A1807, TblHospital[], COLUMN(TblHospital[Age]), FALSE)</f>
        <v>31</v>
      </c>
      <c r="F1807" s="29" cm="1">
        <f t="array" ref="F1807">VLOOKUP($A1807, TblMedical[], COLUMN(TblMedical[BMI]), FALSE)</f>
        <v>32.68</v>
      </c>
      <c r="G1807" s="29" t="str" cm="1">
        <f t="array" ref="G1807">VLOOKUP($A1807, TblMedical[], COLUMN(TblMedical[Heart Issues]), FALSE)</f>
        <v>No</v>
      </c>
      <c r="H1807" s="29" t="str" cm="1">
        <f t="array" ref="H1807">VLOOKUP($A1807, TblMedical[], COLUMN(TblMedical[Any Transplants]), FALSE)</f>
        <v>No</v>
      </c>
      <c r="I1807" s="29" t="str" cm="1">
        <f t="array" ref="I1807">VLOOKUP($A1807, TblMedical[], COLUMN(TblMedical[Cancer history]), FALSE)</f>
        <v>No</v>
      </c>
      <c r="J1807" s="29">
        <f>VLOOKUP($A1807, TblMedical[], 9, FALSE)</f>
        <v>0</v>
      </c>
      <c r="K1807" s="29" t="str" cm="1">
        <f t="array" ref="K1807">VLOOKUP($A1807, TblMedical[], COLUMN(TblMedical[Smoker]), FALSE)</f>
        <v>No</v>
      </c>
      <c r="L1807" s="29" t="str" cm="1">
        <f t="array" ref="L1807">VLOOKUP($A1807, TblMedical[], COLUMN(TblMedical[Weight Status]), FALSE)</f>
        <v>Obesity</v>
      </c>
      <c r="M1807" s="29" t="str" cm="1">
        <f t="array" ref="M1807">VLOOKUP($A1807, TblMedical[], COLUMN(TblMedical[Diabetes Status]), FALSE)</f>
        <v>Normal</v>
      </c>
      <c r="N1807" s="30" cm="1">
        <f t="array" ref="N1807">VLOOKUP($A1807, TblHospital[], COLUMN(TblHospital[DateofBirth]), FALSE)</f>
        <v>33523</v>
      </c>
      <c r="O1807" s="35" t="str" cm="1">
        <f t="array" ref="O1807">VLOOKUP($A1807, TblHospital[], COLUMN(TblHospital[Hospital tier]), FALSE)</f>
        <v>tier - 2</v>
      </c>
      <c r="P1807" s="35" t="str" cm="1">
        <f t="array" ref="P1807">VLOOKUP($A1807, TblHospital[], COLUMN(TblHospital[City tier]), FALSE)</f>
        <v>tier - 3</v>
      </c>
      <c r="Q1807" s="35" t="str" cm="1">
        <f t="array" ref="Q1807">VLOOKUP($A1807, TblHospital[],COLUMN(TblHospital[State ID]), FALSE)</f>
        <v>R1012</v>
      </c>
      <c r="R1807" s="31"/>
      <c r="S1807" s="31"/>
      <c r="T1807" s="31"/>
    </row>
    <row r="1808" spans="1:20" x14ac:dyDescent="0.25">
      <c r="A1808" s="39" t="str">
        <f>TblNames[[#This Row],[Customer ID]]</f>
        <v>Id1807</v>
      </c>
      <c r="B1808" s="29" t="str" cm="1">
        <f t="array" ref="B1808">VLOOKUP($A1808, TblNames[], COLUMN(TblNames[First Name]), FALSE)</f>
        <v>Jennefer</v>
      </c>
      <c r="C1808" s="29" cm="1">
        <f t="array" ref="C1808">VLOOKUP($A1808, TblMedical[], COLUMN(TblMedical[HBA1C]), FALSE)</f>
        <v>11.69</v>
      </c>
      <c r="D1808" s="34" cm="1">
        <f t="array" ref="D1808">VLOOKUP($A1808, TblHospital[], COLUMN(TblHospital[Charges]), FALSE)</f>
        <v>4734.6400000000003</v>
      </c>
      <c r="E1808" s="40" cm="1">
        <f t="array" ref="E1808">VLOOKUP($A1808, TblHospital[], COLUMN(TblHospital[Age]), FALSE)</f>
        <v>36</v>
      </c>
      <c r="F1808" s="29" cm="1">
        <f t="array" ref="F1808">VLOOKUP($A1808, TblMedical[], COLUMN(TblMedical[BMI]), FALSE)</f>
        <v>20.74</v>
      </c>
      <c r="G1808" s="29" t="str" cm="1">
        <f t="array" ref="G1808">VLOOKUP($A1808, TblMedical[], COLUMN(TblMedical[Heart Issues]), FALSE)</f>
        <v>Yes</v>
      </c>
      <c r="H1808" s="29" t="str" cm="1">
        <f t="array" ref="H1808">VLOOKUP($A1808, TblMedical[], COLUMN(TblMedical[Any Transplants]), FALSE)</f>
        <v>No</v>
      </c>
      <c r="I1808" s="29" t="str" cm="1">
        <f t="array" ref="I1808">VLOOKUP($A1808, TblMedical[], COLUMN(TblMedical[Cancer history]), FALSE)</f>
        <v>No</v>
      </c>
      <c r="J1808" s="29">
        <f>VLOOKUP($A1808, TblMedical[], 9, FALSE)</f>
        <v>1</v>
      </c>
      <c r="K1808" s="29" t="str" cm="1">
        <f t="array" ref="K1808">VLOOKUP($A1808, TblMedical[], COLUMN(TblMedical[Smoker]), FALSE)</f>
        <v>No</v>
      </c>
      <c r="L1808" s="29" t="str" cm="1">
        <f t="array" ref="L1808">VLOOKUP($A1808, TblMedical[], COLUMN(TblMedical[Weight Status]), FALSE)</f>
        <v>Normal Weight</v>
      </c>
      <c r="M1808" s="29" t="str" cm="1">
        <f t="array" ref="M1808">VLOOKUP($A1808, TblMedical[], COLUMN(TblMedical[Diabetes Status]), FALSE)</f>
        <v>Diabetes</v>
      </c>
      <c r="N1808" s="30" cm="1">
        <f t="array" ref="N1808">VLOOKUP($A1808, TblHospital[], COLUMN(TblHospital[DateofBirth]), FALSE)</f>
        <v>31660</v>
      </c>
      <c r="O1808" s="35" t="str" cm="1">
        <f t="array" ref="O1808">VLOOKUP($A1808, TblHospital[], COLUMN(TblHospital[Hospital tier]), FALSE)</f>
        <v>tier - 2</v>
      </c>
      <c r="P1808" s="35" t="str" cm="1">
        <f t="array" ref="P1808">VLOOKUP($A1808, TblHospital[], COLUMN(TblHospital[City tier]), FALSE)</f>
        <v>tier - 1</v>
      </c>
      <c r="Q1808" s="35" t="str" cm="1">
        <f t="array" ref="Q1808">VLOOKUP($A1808, TblHospital[],COLUMN(TblHospital[State ID]), FALSE)</f>
        <v>R1013</v>
      </c>
      <c r="R1808" s="31"/>
      <c r="S1808" s="31"/>
      <c r="T1808" s="31"/>
    </row>
    <row r="1809" spans="1:20" x14ac:dyDescent="0.25">
      <c r="A1809" s="39" t="str">
        <f>TblNames[[#This Row],[Customer ID]]</f>
        <v>Id1808</v>
      </c>
      <c r="B1809" s="29" t="str" cm="1">
        <f t="array" ref="B1809">VLOOKUP($A1809, TblNames[], COLUMN(TblNames[First Name]), FALSE)</f>
        <v>Tracey L</v>
      </c>
      <c r="C1809" s="29" cm="1">
        <f t="array" ref="C1809">VLOOKUP($A1809, TblMedical[], COLUMN(TblMedical[HBA1C]), FALSE)</f>
        <v>6.07</v>
      </c>
      <c r="D1809" s="34" cm="1">
        <f t="array" ref="D1809">VLOOKUP($A1809, TblHospital[], COLUMN(TblHospital[Charges]), FALSE)</f>
        <v>4728.71</v>
      </c>
      <c r="E1809" s="40" cm="1">
        <f t="array" ref="E1809">VLOOKUP($A1809, TblHospital[], COLUMN(TblHospital[Age]), FALSE)</f>
        <v>43</v>
      </c>
      <c r="F1809" s="29" cm="1">
        <f t="array" ref="F1809">VLOOKUP($A1809, TblMedical[], COLUMN(TblMedical[BMI]), FALSE)</f>
        <v>15.57</v>
      </c>
      <c r="G1809" s="29" t="str" cm="1">
        <f t="array" ref="G1809">VLOOKUP($A1809, TblMedical[], COLUMN(TblMedical[Heart Issues]), FALSE)</f>
        <v>No</v>
      </c>
      <c r="H1809" s="29" t="str" cm="1">
        <f t="array" ref="H1809">VLOOKUP($A1809, TblMedical[], COLUMN(TblMedical[Any Transplants]), FALSE)</f>
        <v>No</v>
      </c>
      <c r="I1809" s="29" t="str" cm="1">
        <f t="array" ref="I1809">VLOOKUP($A1809, TblMedical[], COLUMN(TblMedical[Cancer history]), FALSE)</f>
        <v>No</v>
      </c>
      <c r="J1809" s="29">
        <f>VLOOKUP($A1809, TblMedical[], 9, FALSE)</f>
        <v>0</v>
      </c>
      <c r="K1809" s="29" t="str" cm="1">
        <f t="array" ref="K1809">VLOOKUP($A1809, TblMedical[], COLUMN(TblMedical[Smoker]), FALSE)</f>
        <v>No</v>
      </c>
      <c r="L1809" s="29" t="str" cm="1">
        <f t="array" ref="L1809">VLOOKUP($A1809, TblMedical[], COLUMN(TblMedical[Weight Status]), FALSE)</f>
        <v>Underweight</v>
      </c>
      <c r="M1809" s="29" t="str" cm="1">
        <f t="array" ref="M1809">VLOOKUP($A1809, TblMedical[], COLUMN(TblMedical[Diabetes Status]), FALSE)</f>
        <v>Prediabetes</v>
      </c>
      <c r="N1809" s="30" cm="1">
        <f t="array" ref="N1809">VLOOKUP($A1809, TblHospital[], COLUMN(TblHospital[DateofBirth]), FALSE)</f>
        <v>29404</v>
      </c>
      <c r="O1809" s="35" t="str" cm="1">
        <f t="array" ref="O1809">VLOOKUP($A1809, TblHospital[], COLUMN(TblHospital[Hospital tier]), FALSE)</f>
        <v>tier - 2</v>
      </c>
      <c r="P1809" s="35" t="str" cm="1">
        <f t="array" ref="P1809">VLOOKUP($A1809, TblHospital[], COLUMN(TblHospital[City tier]), FALSE)</f>
        <v>tier - 3</v>
      </c>
      <c r="Q1809" s="35" t="str" cm="1">
        <f t="array" ref="Q1809">VLOOKUP($A1809, TblHospital[],COLUMN(TblHospital[State ID]), FALSE)</f>
        <v>R1012</v>
      </c>
      <c r="R1809" s="31"/>
      <c r="S1809" s="31"/>
      <c r="T1809" s="31"/>
    </row>
    <row r="1810" spans="1:20" x14ac:dyDescent="0.25">
      <c r="A1810" s="39" t="str">
        <f>TblNames[[#This Row],[Customer ID]]</f>
        <v>Id1809</v>
      </c>
      <c r="B1810" s="29" t="str" cm="1">
        <f t="array" ref="B1810">VLOOKUP($A1810, TblNames[], COLUMN(TblNames[First Name]), FALSE)</f>
        <v>Ashley</v>
      </c>
      <c r="C1810" s="29" cm="1">
        <f t="array" ref="C1810">VLOOKUP($A1810, TblMedical[], COLUMN(TblMedical[HBA1C]), FALSE)</f>
        <v>4.3600000000000003</v>
      </c>
      <c r="D1810" s="34" cm="1">
        <f t="array" ref="D1810">VLOOKUP($A1810, TblHospital[], COLUMN(TblHospital[Charges]), FALSE)</f>
        <v>4719.74</v>
      </c>
      <c r="E1810" s="40" cm="1">
        <f t="array" ref="E1810">VLOOKUP($A1810, TblHospital[], COLUMN(TblHospital[Age]), FALSE)</f>
        <v>28</v>
      </c>
      <c r="F1810" s="29" cm="1">
        <f t="array" ref="F1810">VLOOKUP($A1810, TblMedical[], COLUMN(TblMedical[BMI]), FALSE)</f>
        <v>23.844999999999999</v>
      </c>
      <c r="G1810" s="29" t="str" cm="1">
        <f t="array" ref="G1810">VLOOKUP($A1810, TblMedical[], COLUMN(TblMedical[Heart Issues]), FALSE)</f>
        <v>No</v>
      </c>
      <c r="H1810" s="29" t="str" cm="1">
        <f t="array" ref="H1810">VLOOKUP($A1810, TblMedical[], COLUMN(TblMedical[Any Transplants]), FALSE)</f>
        <v>No</v>
      </c>
      <c r="I1810" s="29" t="str" cm="1">
        <f t="array" ref="I1810">VLOOKUP($A1810, TblMedical[], COLUMN(TblMedical[Cancer history]), FALSE)</f>
        <v>No</v>
      </c>
      <c r="J1810" s="29">
        <f>VLOOKUP($A1810, TblMedical[], 9, FALSE)</f>
        <v>0</v>
      </c>
      <c r="K1810" s="29" t="str" cm="1">
        <f t="array" ref="K1810">VLOOKUP($A1810, TblMedical[], COLUMN(TblMedical[Smoker]), FALSE)</f>
        <v>No</v>
      </c>
      <c r="L1810" s="29" t="str" cm="1">
        <f t="array" ref="L1810">VLOOKUP($A1810, TblMedical[], COLUMN(TblMedical[Weight Status]), FALSE)</f>
        <v>Normal Weight</v>
      </c>
      <c r="M1810" s="29" t="str" cm="1">
        <f t="array" ref="M1810">VLOOKUP($A1810, TblMedical[], COLUMN(TblMedical[Diabetes Status]), FALSE)</f>
        <v>Normal</v>
      </c>
      <c r="N1810" s="30" cm="1">
        <f t="array" ref="N1810">VLOOKUP($A1810, TblHospital[], COLUMN(TblHospital[DateofBirth]), FALSE)</f>
        <v>34558</v>
      </c>
      <c r="O1810" s="35" t="str" cm="1">
        <f t="array" ref="O1810">VLOOKUP($A1810, TblHospital[], COLUMN(TblHospital[Hospital tier]), FALSE)</f>
        <v>tier - 2</v>
      </c>
      <c r="P1810" s="35" t="str" cm="1">
        <f t="array" ref="P1810">VLOOKUP($A1810, TblHospital[], COLUMN(TblHospital[City tier]), FALSE)</f>
        <v>tier - 1</v>
      </c>
      <c r="Q1810" s="35" t="str" cm="1">
        <f t="array" ref="Q1810">VLOOKUP($A1810, TblHospital[],COLUMN(TblHospital[State ID]), FALSE)</f>
        <v>R1012</v>
      </c>
      <c r="R1810" s="31"/>
      <c r="S1810" s="31"/>
      <c r="T1810" s="31"/>
    </row>
    <row r="1811" spans="1:20" x14ac:dyDescent="0.25">
      <c r="A1811" s="39" t="str">
        <f>TblNames[[#This Row],[Customer ID]]</f>
        <v>Id1810</v>
      </c>
      <c r="B1811" s="29" t="str" cm="1">
        <f t="array" ref="B1811">VLOOKUP($A1811, TblNames[], COLUMN(TblNames[First Name]), FALSE)</f>
        <v>Cindy</v>
      </c>
      <c r="C1811" s="29" cm="1">
        <f t="array" ref="C1811">VLOOKUP($A1811, TblMedical[], COLUMN(TblMedical[HBA1C]), FALSE)</f>
        <v>5.24</v>
      </c>
      <c r="D1811" s="34" cm="1">
        <f t="array" ref="D1811">VLOOKUP($A1811, TblHospital[], COLUMN(TblHospital[Charges]), FALSE)</f>
        <v>4719.5200000000004</v>
      </c>
      <c r="E1811" s="40" cm="1">
        <f t="array" ref="E1811">VLOOKUP($A1811, TblHospital[], COLUMN(TblHospital[Age]), FALSE)</f>
        <v>30</v>
      </c>
      <c r="F1811" s="29" cm="1">
        <f t="array" ref="F1811">VLOOKUP($A1811, TblMedical[], COLUMN(TblMedical[BMI]), FALSE)</f>
        <v>22.895</v>
      </c>
      <c r="G1811" s="29" t="str" cm="1">
        <f t="array" ref="G1811">VLOOKUP($A1811, TblMedical[], COLUMN(TblMedical[Heart Issues]), FALSE)</f>
        <v>No</v>
      </c>
      <c r="H1811" s="29" t="str" cm="1">
        <f t="array" ref="H1811">VLOOKUP($A1811, TblMedical[], COLUMN(TblMedical[Any Transplants]), FALSE)</f>
        <v>No</v>
      </c>
      <c r="I1811" s="29" t="str" cm="1">
        <f t="array" ref="I1811">VLOOKUP($A1811, TblMedical[], COLUMN(TblMedical[Cancer history]), FALSE)</f>
        <v>No</v>
      </c>
      <c r="J1811" s="29">
        <f>VLOOKUP($A1811, TblMedical[], 9, FALSE)</f>
        <v>1</v>
      </c>
      <c r="K1811" s="29" t="str" cm="1">
        <f t="array" ref="K1811">VLOOKUP($A1811, TblMedical[], COLUMN(TblMedical[Smoker]), FALSE)</f>
        <v>No</v>
      </c>
      <c r="L1811" s="29" t="str" cm="1">
        <f t="array" ref="L1811">VLOOKUP($A1811, TblMedical[], COLUMN(TblMedical[Weight Status]), FALSE)</f>
        <v>Normal Weight</v>
      </c>
      <c r="M1811" s="29" t="str" cm="1">
        <f t="array" ref="M1811">VLOOKUP($A1811, TblMedical[], COLUMN(TblMedical[Diabetes Status]), FALSE)</f>
        <v>Normal</v>
      </c>
      <c r="N1811" s="30" cm="1">
        <f t="array" ref="N1811">VLOOKUP($A1811, TblHospital[], COLUMN(TblHospital[DateofBirth]), FALSE)</f>
        <v>33875</v>
      </c>
      <c r="O1811" s="35" t="str" cm="1">
        <f t="array" ref="O1811">VLOOKUP($A1811, TblHospital[], COLUMN(TblHospital[Hospital tier]), FALSE)</f>
        <v>tier - 2</v>
      </c>
      <c r="P1811" s="35" t="str" cm="1">
        <f t="array" ref="P1811">VLOOKUP($A1811, TblHospital[], COLUMN(TblHospital[City tier]), FALSE)</f>
        <v>tier - 2</v>
      </c>
      <c r="Q1811" s="35" t="str" cm="1">
        <f t="array" ref="Q1811">VLOOKUP($A1811, TblHospital[],COLUMN(TblHospital[State ID]), FALSE)</f>
        <v>R1024</v>
      </c>
      <c r="R1811" s="31"/>
      <c r="S1811" s="31"/>
      <c r="T1811" s="31"/>
    </row>
    <row r="1812" spans="1:20" x14ac:dyDescent="0.25">
      <c r="A1812" s="39" t="str">
        <f>TblNames[[#This Row],[Customer ID]]</f>
        <v>Id1811</v>
      </c>
      <c r="B1812" s="29" t="str" cm="1">
        <f t="array" ref="B1812">VLOOKUP($A1812, TblNames[], COLUMN(TblNames[First Name]), FALSE)</f>
        <v>Esther</v>
      </c>
      <c r="C1812" s="29" cm="1">
        <f t="array" ref="C1812">VLOOKUP($A1812, TblMedical[], COLUMN(TblMedical[HBA1C]), FALSE)</f>
        <v>5.37</v>
      </c>
      <c r="D1812" s="34" cm="1">
        <f t="array" ref="D1812">VLOOKUP($A1812, TblHospital[], COLUMN(TblHospital[Charges]), FALSE)</f>
        <v>4718.2</v>
      </c>
      <c r="E1812" s="40" cm="1">
        <f t="array" ref="E1812">VLOOKUP($A1812, TblHospital[], COLUMN(TblHospital[Age]), FALSE)</f>
        <v>30</v>
      </c>
      <c r="F1812" s="29" cm="1">
        <f t="array" ref="F1812">VLOOKUP($A1812, TblMedical[], COLUMN(TblMedical[BMI]), FALSE)</f>
        <v>21.945</v>
      </c>
      <c r="G1812" s="29" t="str" cm="1">
        <f t="array" ref="G1812">VLOOKUP($A1812, TblMedical[], COLUMN(TblMedical[Heart Issues]), FALSE)</f>
        <v>No</v>
      </c>
      <c r="H1812" s="29" t="str" cm="1">
        <f t="array" ref="H1812">VLOOKUP($A1812, TblMedical[], COLUMN(TblMedical[Any Transplants]), FALSE)</f>
        <v>No</v>
      </c>
      <c r="I1812" s="29" t="str" cm="1">
        <f t="array" ref="I1812">VLOOKUP($A1812, TblMedical[], COLUMN(TblMedical[Cancer history]), FALSE)</f>
        <v>No</v>
      </c>
      <c r="J1812" s="29">
        <f>VLOOKUP($A1812, TblMedical[], 9, FALSE)</f>
        <v>1</v>
      </c>
      <c r="K1812" s="29" t="str" cm="1">
        <f t="array" ref="K1812">VLOOKUP($A1812, TblMedical[], COLUMN(TblMedical[Smoker]), FALSE)</f>
        <v>No</v>
      </c>
      <c r="L1812" s="29" t="str" cm="1">
        <f t="array" ref="L1812">VLOOKUP($A1812, TblMedical[], COLUMN(TblMedical[Weight Status]), FALSE)</f>
        <v>Normal Weight</v>
      </c>
      <c r="M1812" s="29" t="str" cm="1">
        <f t="array" ref="M1812">VLOOKUP($A1812, TblMedical[], COLUMN(TblMedical[Diabetes Status]), FALSE)</f>
        <v>Normal</v>
      </c>
      <c r="N1812" s="30" cm="1">
        <f t="array" ref="N1812">VLOOKUP($A1812, TblHospital[], COLUMN(TblHospital[DateofBirth]), FALSE)</f>
        <v>33886</v>
      </c>
      <c r="O1812" s="35" t="str" cm="1">
        <f t="array" ref="O1812">VLOOKUP($A1812, TblHospital[], COLUMN(TblHospital[Hospital tier]), FALSE)</f>
        <v>tier - 2</v>
      </c>
      <c r="P1812" s="35" t="str" cm="1">
        <f t="array" ref="P1812">VLOOKUP($A1812, TblHospital[], COLUMN(TblHospital[City tier]), FALSE)</f>
        <v>tier - 3</v>
      </c>
      <c r="Q1812" s="35" t="str" cm="1">
        <f t="array" ref="Q1812">VLOOKUP($A1812, TblHospital[],COLUMN(TblHospital[State ID]), FALSE)</f>
        <v>R1024</v>
      </c>
      <c r="R1812" s="31"/>
      <c r="S1812" s="31"/>
      <c r="T1812" s="31"/>
    </row>
    <row r="1813" spans="1:20" x14ac:dyDescent="0.25">
      <c r="A1813" s="39" t="str">
        <f>TblNames[[#This Row],[Customer ID]]</f>
        <v>Id1812</v>
      </c>
      <c r="B1813" s="29" t="str" cm="1">
        <f t="array" ref="B1813">VLOOKUP($A1813, TblNames[], COLUMN(TblNames[First Name]), FALSE)</f>
        <v>Jackie</v>
      </c>
      <c r="C1813" s="29" cm="1">
        <f t="array" ref="C1813">VLOOKUP($A1813, TblMedical[], COLUMN(TblMedical[HBA1C]), FALSE)</f>
        <v>6.6</v>
      </c>
      <c r="D1813" s="34" cm="1">
        <f t="array" ref="D1813">VLOOKUP($A1813, TblHospital[], COLUMN(TblHospital[Charges]), FALSE)</f>
        <v>4712.12</v>
      </c>
      <c r="E1813" s="40" cm="1">
        <f t="array" ref="E1813">VLOOKUP($A1813, TblHospital[], COLUMN(TblHospital[Age]), FALSE)</f>
        <v>41</v>
      </c>
      <c r="F1813" s="29" cm="1">
        <f t="array" ref="F1813">VLOOKUP($A1813, TblMedical[], COLUMN(TblMedical[BMI]), FALSE)</f>
        <v>19.47</v>
      </c>
      <c r="G1813" s="29" t="str" cm="1">
        <f t="array" ref="G1813">VLOOKUP($A1813, TblMedical[], COLUMN(TblMedical[Heart Issues]), FALSE)</f>
        <v>Yes</v>
      </c>
      <c r="H1813" s="29" t="str" cm="1">
        <f t="array" ref="H1813">VLOOKUP($A1813, TblMedical[], COLUMN(TblMedical[Any Transplants]), FALSE)</f>
        <v>No</v>
      </c>
      <c r="I1813" s="29" t="str" cm="1">
        <f t="array" ref="I1813">VLOOKUP($A1813, TblMedical[], COLUMN(TblMedical[Cancer history]), FALSE)</f>
        <v>No</v>
      </c>
      <c r="J1813" s="29">
        <f>VLOOKUP($A1813, TblMedical[], 9, FALSE)</f>
        <v>0</v>
      </c>
      <c r="K1813" s="29" t="str" cm="1">
        <f t="array" ref="K1813">VLOOKUP($A1813, TblMedical[], COLUMN(TblMedical[Smoker]), FALSE)</f>
        <v>No</v>
      </c>
      <c r="L1813" s="29" t="str" cm="1">
        <f t="array" ref="L1813">VLOOKUP($A1813, TblMedical[], COLUMN(TblMedical[Weight Status]), FALSE)</f>
        <v>Normal Weight</v>
      </c>
      <c r="M1813" s="29" t="str" cm="1">
        <f t="array" ref="M1813">VLOOKUP($A1813, TblMedical[], COLUMN(TblMedical[Diabetes Status]), FALSE)</f>
        <v>Prediabetes</v>
      </c>
      <c r="N1813" s="30" cm="1">
        <f t="array" ref="N1813">VLOOKUP($A1813, TblHospital[], COLUMN(TblHospital[DateofBirth]), FALSE)</f>
        <v>29810</v>
      </c>
      <c r="O1813" s="35" t="str" cm="1">
        <f t="array" ref="O1813">VLOOKUP($A1813, TblHospital[], COLUMN(TblHospital[Hospital tier]), FALSE)</f>
        <v>tier - 2</v>
      </c>
      <c r="P1813" s="35" t="str" cm="1">
        <f t="array" ref="P1813">VLOOKUP($A1813, TblHospital[], COLUMN(TblHospital[City tier]), FALSE)</f>
        <v>tier - 3</v>
      </c>
      <c r="Q1813" s="35" t="str" cm="1">
        <f t="array" ref="Q1813">VLOOKUP($A1813, TblHospital[],COLUMN(TblHospital[State ID]), FALSE)</f>
        <v>R1011</v>
      </c>
      <c r="R1813" s="31"/>
      <c r="S1813" s="31"/>
      <c r="T1813" s="31"/>
    </row>
    <row r="1814" spans="1:20" x14ac:dyDescent="0.25">
      <c r="A1814" s="39" t="str">
        <f>TblNames[[#This Row],[Customer ID]]</f>
        <v>Id1813</v>
      </c>
      <c r="B1814" s="29" t="str" cm="1">
        <f t="array" ref="B1814">VLOOKUP($A1814, TblNames[], COLUMN(TblNames[First Name]), FALSE)</f>
        <v>Timothy P</v>
      </c>
      <c r="C1814" s="29" cm="1">
        <f t="array" ref="C1814">VLOOKUP($A1814, TblMedical[], COLUMN(TblMedical[HBA1C]), FALSE)</f>
        <v>5.77</v>
      </c>
      <c r="D1814" s="34" cm="1">
        <f t="array" ref="D1814">VLOOKUP($A1814, TblHospital[], COLUMN(TblHospital[Charges]), FALSE)</f>
        <v>4699.47</v>
      </c>
      <c r="E1814" s="40" cm="1">
        <f t="array" ref="E1814">VLOOKUP($A1814, TblHospital[], COLUMN(TblHospital[Age]), FALSE)</f>
        <v>45</v>
      </c>
      <c r="F1814" s="29" cm="1">
        <f t="array" ref="F1814">VLOOKUP($A1814, TblMedical[], COLUMN(TblMedical[BMI]), FALSE)</f>
        <v>15.61</v>
      </c>
      <c r="G1814" s="29" t="str" cm="1">
        <f t="array" ref="G1814">VLOOKUP($A1814, TblMedical[], COLUMN(TblMedical[Heart Issues]), FALSE)</f>
        <v>No</v>
      </c>
      <c r="H1814" s="29" t="str" cm="1">
        <f t="array" ref="H1814">VLOOKUP($A1814, TblMedical[], COLUMN(TblMedical[Any Transplants]), FALSE)</f>
        <v>No</v>
      </c>
      <c r="I1814" s="29" t="str" cm="1">
        <f t="array" ref="I1814">VLOOKUP($A1814, TblMedical[], COLUMN(TblMedical[Cancer history]), FALSE)</f>
        <v>No</v>
      </c>
      <c r="J1814" s="29">
        <f>VLOOKUP($A1814, TblMedical[], 9, FALSE)</f>
        <v>0</v>
      </c>
      <c r="K1814" s="29" t="str" cm="1">
        <f t="array" ref="K1814">VLOOKUP($A1814, TblMedical[], COLUMN(TblMedical[Smoker]), FALSE)</f>
        <v>No</v>
      </c>
      <c r="L1814" s="29" t="str" cm="1">
        <f t="array" ref="L1814">VLOOKUP($A1814, TblMedical[], COLUMN(TblMedical[Weight Status]), FALSE)</f>
        <v>Underweight</v>
      </c>
      <c r="M1814" s="29" t="str" cm="1">
        <f t="array" ref="M1814">VLOOKUP($A1814, TblMedical[], COLUMN(TblMedical[Diabetes Status]), FALSE)</f>
        <v>Normal</v>
      </c>
      <c r="N1814" s="30" cm="1">
        <f t="array" ref="N1814">VLOOKUP($A1814, TblHospital[], COLUMN(TblHospital[DateofBirth]), FALSE)</f>
        <v>28463</v>
      </c>
      <c r="O1814" s="35" t="str" cm="1">
        <f t="array" ref="O1814">VLOOKUP($A1814, TblHospital[], COLUMN(TblHospital[Hospital tier]), FALSE)</f>
        <v>tier - 2</v>
      </c>
      <c r="P1814" s="35" t="str" cm="1">
        <f t="array" ref="P1814">VLOOKUP($A1814, TblHospital[], COLUMN(TblHospital[City tier]), FALSE)</f>
        <v>tier - 3</v>
      </c>
      <c r="Q1814" s="35" t="str" cm="1">
        <f t="array" ref="Q1814">VLOOKUP($A1814, TblHospital[],COLUMN(TblHospital[State ID]), FALSE)</f>
        <v>R1013</v>
      </c>
      <c r="R1814" s="31"/>
      <c r="S1814" s="31"/>
      <c r="T1814" s="31"/>
    </row>
    <row r="1815" spans="1:20" x14ac:dyDescent="0.25">
      <c r="A1815" s="39" t="str">
        <f>TblNames[[#This Row],[Customer ID]]</f>
        <v>Id1814</v>
      </c>
      <c r="B1815" s="29" t="str" cm="1">
        <f t="array" ref="B1815">VLOOKUP($A1815, TblNames[], COLUMN(TblNames[First Name]), FALSE)</f>
        <v>Lauren</v>
      </c>
      <c r="C1815" s="29" cm="1">
        <f t="array" ref="C1815">VLOOKUP($A1815, TblMedical[], COLUMN(TblMedical[HBA1C]), FALSE)</f>
        <v>6.08</v>
      </c>
      <c r="D1815" s="34" cm="1">
        <f t="array" ref="D1815">VLOOKUP($A1815, TblHospital[], COLUMN(TblHospital[Charges]), FALSE)</f>
        <v>4687.8</v>
      </c>
      <c r="E1815" s="40" cm="1">
        <f t="array" ref="E1815">VLOOKUP($A1815, TblHospital[], COLUMN(TblHospital[Age]), FALSE)</f>
        <v>20</v>
      </c>
      <c r="F1815" s="29" cm="1">
        <f t="array" ref="F1815">VLOOKUP($A1815, TblMedical[], COLUMN(TblMedical[BMI]), FALSE)</f>
        <v>28.6</v>
      </c>
      <c r="G1815" s="29" t="str" cm="1">
        <f t="array" ref="G1815">VLOOKUP($A1815, TblMedical[], COLUMN(TblMedical[Heart Issues]), FALSE)</f>
        <v>No</v>
      </c>
      <c r="H1815" s="29" t="str" cm="1">
        <f t="array" ref="H1815">VLOOKUP($A1815, TblMedical[], COLUMN(TblMedical[Any Transplants]), FALSE)</f>
        <v>No</v>
      </c>
      <c r="I1815" s="29" t="str" cm="1">
        <f t="array" ref="I1815">VLOOKUP($A1815, TblMedical[], COLUMN(TblMedical[Cancer history]), FALSE)</f>
        <v>Yes</v>
      </c>
      <c r="J1815" s="29">
        <f>VLOOKUP($A1815, TblMedical[], 9, FALSE)</f>
        <v>1</v>
      </c>
      <c r="K1815" s="29" t="str" cm="1">
        <f t="array" ref="K1815">VLOOKUP($A1815, TblMedical[], COLUMN(TblMedical[Smoker]), FALSE)</f>
        <v>No</v>
      </c>
      <c r="L1815" s="29" t="str" cm="1">
        <f t="array" ref="L1815">VLOOKUP($A1815, TblMedical[], COLUMN(TblMedical[Weight Status]), FALSE)</f>
        <v>Overweight</v>
      </c>
      <c r="M1815" s="29" t="str" cm="1">
        <f t="array" ref="M1815">VLOOKUP($A1815, TblMedical[], COLUMN(TblMedical[Diabetes Status]), FALSE)</f>
        <v>Prediabetes</v>
      </c>
      <c r="N1815" s="30" cm="1">
        <f t="array" ref="N1815">VLOOKUP($A1815, TblHospital[], COLUMN(TblHospital[DateofBirth]), FALSE)</f>
        <v>37794</v>
      </c>
      <c r="O1815" s="35" t="str" cm="1">
        <f t="array" ref="O1815">VLOOKUP($A1815, TblHospital[], COLUMN(TblHospital[Hospital tier]), FALSE)</f>
        <v>tier - 2</v>
      </c>
      <c r="P1815" s="35" t="str" cm="1">
        <f t="array" ref="P1815">VLOOKUP($A1815, TblHospital[], COLUMN(TblHospital[City tier]), FALSE)</f>
        <v>tier - 3</v>
      </c>
      <c r="Q1815" s="35" t="str" cm="1">
        <f t="array" ref="Q1815">VLOOKUP($A1815, TblHospital[],COLUMN(TblHospital[State ID]), FALSE)</f>
        <v>R1011</v>
      </c>
      <c r="R1815" s="31"/>
      <c r="S1815" s="31"/>
      <c r="T1815" s="31"/>
    </row>
    <row r="1816" spans="1:20" x14ac:dyDescent="0.25">
      <c r="A1816" s="39" t="str">
        <f>TblNames[[#This Row],[Customer ID]]</f>
        <v>Id1815</v>
      </c>
      <c r="B1816" s="29" t="str" cm="1">
        <f t="array" ref="B1816">VLOOKUP($A1816, TblNames[], COLUMN(TblNames[First Name]), FALSE)</f>
        <v>Benjamin</v>
      </c>
      <c r="C1816" s="29" cm="1">
        <f t="array" ref="C1816">VLOOKUP($A1816, TblMedical[], COLUMN(TblMedical[HBA1C]), FALSE)</f>
        <v>4.16</v>
      </c>
      <c r="D1816" s="34" cm="1">
        <f t="array" ref="D1816">VLOOKUP($A1816, TblHospital[], COLUMN(TblHospital[Charges]), FALSE)</f>
        <v>4686.3900000000003</v>
      </c>
      <c r="E1816" s="40" cm="1">
        <f t="array" ref="E1816">VLOOKUP($A1816, TblHospital[], COLUMN(TblHospital[Age]), FALSE)</f>
        <v>32</v>
      </c>
      <c r="F1816" s="29" cm="1">
        <f t="array" ref="F1816">VLOOKUP($A1816, TblMedical[], COLUMN(TblMedical[BMI]), FALSE)</f>
        <v>46.53</v>
      </c>
      <c r="G1816" s="29" t="str" cm="1">
        <f t="array" ref="G1816">VLOOKUP($A1816, TblMedical[], COLUMN(TblMedical[Heart Issues]), FALSE)</f>
        <v>No</v>
      </c>
      <c r="H1816" s="29" t="str" cm="1">
        <f t="array" ref="H1816">VLOOKUP($A1816, TblMedical[], COLUMN(TblMedical[Any Transplants]), FALSE)</f>
        <v>No</v>
      </c>
      <c r="I1816" s="29" t="str" cm="1">
        <f t="array" ref="I1816">VLOOKUP($A1816, TblMedical[], COLUMN(TblMedical[Cancer history]), FALSE)</f>
        <v>No</v>
      </c>
      <c r="J1816" s="29">
        <f>VLOOKUP($A1816, TblMedical[], 9, FALSE)</f>
        <v>0</v>
      </c>
      <c r="K1816" s="29" t="str" cm="1">
        <f t="array" ref="K1816">VLOOKUP($A1816, TblMedical[], COLUMN(TblMedical[Smoker]), FALSE)</f>
        <v>No</v>
      </c>
      <c r="L1816" s="29" t="str" cm="1">
        <f t="array" ref="L1816">VLOOKUP($A1816, TblMedical[], COLUMN(TblMedical[Weight Status]), FALSE)</f>
        <v>Obesity</v>
      </c>
      <c r="M1816" s="29" t="str" cm="1">
        <f t="array" ref="M1816">VLOOKUP($A1816, TblMedical[], COLUMN(TblMedical[Diabetes Status]), FALSE)</f>
        <v>Normal</v>
      </c>
      <c r="N1816" s="30" cm="1">
        <f t="array" ref="N1816">VLOOKUP($A1816, TblHospital[], COLUMN(TblHospital[DateofBirth]), FALSE)</f>
        <v>33120</v>
      </c>
      <c r="O1816" s="35" t="str" cm="1">
        <f t="array" ref="O1816">VLOOKUP($A1816, TblHospital[], COLUMN(TblHospital[Hospital tier]), FALSE)</f>
        <v>tier - 3</v>
      </c>
      <c r="P1816" s="35" t="str" cm="1">
        <f t="array" ref="P1816">VLOOKUP($A1816, TblHospital[], COLUMN(TblHospital[City tier]), FALSE)</f>
        <v>tier - 3</v>
      </c>
      <c r="Q1816" s="35" t="str" cm="1">
        <f t="array" ref="Q1816">VLOOKUP($A1816, TblHospital[],COLUMN(TblHospital[State ID]), FALSE)</f>
        <v>R1013</v>
      </c>
      <c r="R1816" s="31"/>
      <c r="S1816" s="31"/>
      <c r="T1816" s="31"/>
    </row>
    <row r="1817" spans="1:20" x14ac:dyDescent="0.25">
      <c r="A1817" s="39" t="str">
        <f>TblNames[[#This Row],[Customer ID]]</f>
        <v>Id1816</v>
      </c>
      <c r="B1817" s="29" t="str" cm="1">
        <f t="array" ref="B1817">VLOOKUP($A1817, TblNames[], COLUMN(TblNames[First Name]), FALSE)</f>
        <v>Hugo M</v>
      </c>
      <c r="C1817" s="29" cm="1">
        <f t="array" ref="C1817">VLOOKUP($A1817, TblMedical[], COLUMN(TblMedical[HBA1C]), FALSE)</f>
        <v>5.0999999999999996</v>
      </c>
      <c r="D1817" s="34" cm="1">
        <f t="array" ref="D1817">VLOOKUP($A1817, TblHospital[], COLUMN(TblHospital[Charges]), FALSE)</f>
        <v>4678.8</v>
      </c>
      <c r="E1817" s="40" cm="1">
        <f t="array" ref="E1817">VLOOKUP($A1817, TblHospital[], COLUMN(TblHospital[Age]), FALSE)</f>
        <v>19</v>
      </c>
      <c r="F1817" s="29" cm="1">
        <f t="array" ref="F1817">VLOOKUP($A1817, TblMedical[], COLUMN(TblMedical[BMI]), FALSE)</f>
        <v>34.99</v>
      </c>
      <c r="G1817" s="29" t="str" cm="1">
        <f t="array" ref="G1817">VLOOKUP($A1817, TblMedical[], COLUMN(TblMedical[Heart Issues]), FALSE)</f>
        <v>No</v>
      </c>
      <c r="H1817" s="29" t="str" cm="1">
        <f t="array" ref="H1817">VLOOKUP($A1817, TblMedical[], COLUMN(TblMedical[Any Transplants]), FALSE)</f>
        <v>No</v>
      </c>
      <c r="I1817" s="29" t="str" cm="1">
        <f t="array" ref="I1817">VLOOKUP($A1817, TblMedical[], COLUMN(TblMedical[Cancer history]), FALSE)</f>
        <v>Yes</v>
      </c>
      <c r="J1817" s="29">
        <f>VLOOKUP($A1817, TblMedical[], 9, FALSE)</f>
        <v>1</v>
      </c>
      <c r="K1817" s="29" t="str" cm="1">
        <f t="array" ref="K1817">VLOOKUP($A1817, TblMedical[], COLUMN(TblMedical[Smoker]), FALSE)</f>
        <v>No</v>
      </c>
      <c r="L1817" s="29" t="str" cm="1">
        <f t="array" ref="L1817">VLOOKUP($A1817, TblMedical[], COLUMN(TblMedical[Weight Status]), FALSE)</f>
        <v>Obesity</v>
      </c>
      <c r="M1817" s="29" t="str" cm="1">
        <f t="array" ref="M1817">VLOOKUP($A1817, TblMedical[], COLUMN(TblMedical[Diabetes Status]), FALSE)</f>
        <v>Normal</v>
      </c>
      <c r="N1817" s="30" cm="1">
        <f t="array" ref="N1817">VLOOKUP($A1817, TblHospital[], COLUMN(TblHospital[DateofBirth]), FALSE)</f>
        <v>37898</v>
      </c>
      <c r="O1817" s="35" t="str" cm="1">
        <f t="array" ref="O1817">VLOOKUP($A1817, TblHospital[], COLUMN(TblHospital[Hospital tier]), FALSE)</f>
        <v>tier - 2</v>
      </c>
      <c r="P1817" s="35" t="str" cm="1">
        <f t="array" ref="P1817">VLOOKUP($A1817, TblHospital[], COLUMN(TblHospital[City tier]), FALSE)</f>
        <v>tier - 1</v>
      </c>
      <c r="Q1817" s="35" t="str" cm="1">
        <f t="array" ref="Q1817">VLOOKUP($A1817, TblHospital[],COLUMN(TblHospital[State ID]), FALSE)</f>
        <v>R1021</v>
      </c>
      <c r="R1817" s="31"/>
      <c r="S1817" s="31"/>
      <c r="T1817" s="31"/>
    </row>
    <row r="1818" spans="1:20" x14ac:dyDescent="0.25">
      <c r="A1818" s="39" t="str">
        <f>TblNames[[#This Row],[Customer ID]]</f>
        <v>Id1817</v>
      </c>
      <c r="B1818" s="29" t="str" cm="1">
        <f t="array" ref="B1818">VLOOKUP($A1818, TblNames[], COLUMN(TblNames[First Name]), FALSE)</f>
        <v>Daniel J Jr</v>
      </c>
      <c r="C1818" s="29" cm="1">
        <f t="array" ref="C1818">VLOOKUP($A1818, TblMedical[], COLUMN(TblMedical[HBA1C]), FALSE)</f>
        <v>5.3</v>
      </c>
      <c r="D1818" s="34" cm="1">
        <f t="array" ref="D1818">VLOOKUP($A1818, TblHospital[], COLUMN(TblHospital[Charges]), FALSE)</f>
        <v>4674.2</v>
      </c>
      <c r="E1818" s="40" cm="1">
        <f t="array" ref="E1818">VLOOKUP($A1818, TblHospital[], COLUMN(TblHospital[Age]), FALSE)</f>
        <v>43</v>
      </c>
      <c r="F1818" s="29" cm="1">
        <f t="array" ref="F1818">VLOOKUP($A1818, TblMedical[], COLUMN(TblMedical[BMI]), FALSE)</f>
        <v>17.05</v>
      </c>
      <c r="G1818" s="29" t="str" cm="1">
        <f t="array" ref="G1818">VLOOKUP($A1818, TblMedical[], COLUMN(TblMedical[Heart Issues]), FALSE)</f>
        <v>No</v>
      </c>
      <c r="H1818" s="29" t="str" cm="1">
        <f t="array" ref="H1818">VLOOKUP($A1818, TblMedical[], COLUMN(TblMedical[Any Transplants]), FALSE)</f>
        <v>No</v>
      </c>
      <c r="I1818" s="29" t="str" cm="1">
        <f t="array" ref="I1818">VLOOKUP($A1818, TblMedical[], COLUMN(TblMedical[Cancer history]), FALSE)</f>
        <v>Yes</v>
      </c>
      <c r="J1818" s="29">
        <f>VLOOKUP($A1818, TblMedical[], 9, FALSE)</f>
        <v>1</v>
      </c>
      <c r="K1818" s="29" t="str" cm="1">
        <f t="array" ref="K1818">VLOOKUP($A1818, TblMedical[], COLUMN(TblMedical[Smoker]), FALSE)</f>
        <v>No</v>
      </c>
      <c r="L1818" s="29" t="str" cm="1">
        <f t="array" ref="L1818">VLOOKUP($A1818, TblMedical[], COLUMN(TblMedical[Weight Status]), FALSE)</f>
        <v>Underweight</v>
      </c>
      <c r="M1818" s="29" t="str" cm="1">
        <f t="array" ref="M1818">VLOOKUP($A1818, TblMedical[], COLUMN(TblMedical[Diabetes Status]), FALSE)</f>
        <v>Normal</v>
      </c>
      <c r="N1818" s="30" cm="1">
        <f t="array" ref="N1818">VLOOKUP($A1818, TblHospital[], COLUMN(TblHospital[DateofBirth]), FALSE)</f>
        <v>29146</v>
      </c>
      <c r="O1818" s="35" t="str" cm="1">
        <f t="array" ref="O1818">VLOOKUP($A1818, TblHospital[], COLUMN(TblHospital[Hospital tier]), FALSE)</f>
        <v>tier - 2</v>
      </c>
      <c r="P1818" s="35" t="str" cm="1">
        <f t="array" ref="P1818">VLOOKUP($A1818, TblHospital[], COLUMN(TblHospital[City tier]), FALSE)</f>
        <v>tier - 1</v>
      </c>
      <c r="Q1818" s="35" t="str" cm="1">
        <f t="array" ref="Q1818">VLOOKUP($A1818, TblHospital[],COLUMN(TblHospital[State ID]), FALSE)</f>
        <v>R1013</v>
      </c>
      <c r="R1818" s="31"/>
      <c r="S1818" s="31"/>
      <c r="T1818" s="31"/>
    </row>
    <row r="1819" spans="1:20" x14ac:dyDescent="0.25">
      <c r="A1819" s="39" t="str">
        <f>TblNames[[#This Row],[Customer ID]]</f>
        <v>Id1818</v>
      </c>
      <c r="B1819" s="29" t="str" cm="1">
        <f t="array" ref="B1819">VLOOKUP($A1819, TblNames[], COLUMN(TblNames[First Name]), FALSE)</f>
        <v>Justin R</v>
      </c>
      <c r="C1819" s="29" cm="1">
        <f t="array" ref="C1819">VLOOKUP($A1819, TblMedical[], COLUMN(TblMedical[HBA1C]), FALSE)</f>
        <v>4.9000000000000004</v>
      </c>
      <c r="D1819" s="34" cm="1">
        <f t="array" ref="D1819">VLOOKUP($A1819, TblHospital[], COLUMN(TblHospital[Charges]), FALSE)</f>
        <v>4673.3900000000003</v>
      </c>
      <c r="E1819" s="40" cm="1">
        <f t="array" ref="E1819">VLOOKUP($A1819, TblHospital[], COLUMN(TblHospital[Age]), FALSE)</f>
        <v>33</v>
      </c>
      <c r="F1819" s="29" cm="1">
        <f t="array" ref="F1819">VLOOKUP($A1819, TblMedical[], COLUMN(TblMedical[BMI]), FALSE)</f>
        <v>37.18</v>
      </c>
      <c r="G1819" s="29" t="str" cm="1">
        <f t="array" ref="G1819">VLOOKUP($A1819, TblMedical[], COLUMN(TblMedical[Heart Issues]), FALSE)</f>
        <v>No</v>
      </c>
      <c r="H1819" s="29" t="str" cm="1">
        <f t="array" ref="H1819">VLOOKUP($A1819, TblMedical[], COLUMN(TblMedical[Any Transplants]), FALSE)</f>
        <v>No</v>
      </c>
      <c r="I1819" s="29" t="str" cm="1">
        <f t="array" ref="I1819">VLOOKUP($A1819, TblMedical[], COLUMN(TblMedical[Cancer history]), FALSE)</f>
        <v>No</v>
      </c>
      <c r="J1819" s="29">
        <f>VLOOKUP($A1819, TblMedical[], 9, FALSE)</f>
        <v>0</v>
      </c>
      <c r="K1819" s="29" t="str" cm="1">
        <f t="array" ref="K1819">VLOOKUP($A1819, TblMedical[], COLUMN(TblMedical[Smoker]), FALSE)</f>
        <v>No</v>
      </c>
      <c r="L1819" s="29" t="str" cm="1">
        <f t="array" ref="L1819">VLOOKUP($A1819, TblMedical[], COLUMN(TblMedical[Weight Status]), FALSE)</f>
        <v>Obesity</v>
      </c>
      <c r="M1819" s="29" t="str" cm="1">
        <f t="array" ref="M1819">VLOOKUP($A1819, TblMedical[], COLUMN(TblMedical[Diabetes Status]), FALSE)</f>
        <v>Normal</v>
      </c>
      <c r="N1819" s="30" cm="1">
        <f t="array" ref="N1819">VLOOKUP($A1819, TblHospital[], COLUMN(TblHospital[DateofBirth]), FALSE)</f>
        <v>33067</v>
      </c>
      <c r="O1819" s="35" t="str" cm="1">
        <f t="array" ref="O1819">VLOOKUP($A1819, TblHospital[], COLUMN(TblHospital[Hospital tier]), FALSE)</f>
        <v>tier - 2</v>
      </c>
      <c r="P1819" s="35" t="str" cm="1">
        <f t="array" ref="P1819">VLOOKUP($A1819, TblHospital[], COLUMN(TblHospital[City tier]), FALSE)</f>
        <v>tier - 1</v>
      </c>
      <c r="Q1819" s="35" t="str" cm="1">
        <f t="array" ref="Q1819">VLOOKUP($A1819, TblHospital[],COLUMN(TblHospital[State ID]), FALSE)</f>
        <v>R1013</v>
      </c>
      <c r="R1819" s="31"/>
      <c r="S1819" s="31"/>
      <c r="T1819" s="31"/>
    </row>
    <row r="1820" spans="1:20" x14ac:dyDescent="0.25">
      <c r="A1820" s="39" t="str">
        <f>TblNames[[#This Row],[Customer ID]]</f>
        <v>Id1819</v>
      </c>
      <c r="B1820" s="29" t="str" cm="1">
        <f t="array" ref="B1820">VLOOKUP($A1820, TblNames[], COLUMN(TblNames[First Name]), FALSE)</f>
        <v>Colin</v>
      </c>
      <c r="C1820" s="29" cm="1">
        <f t="array" ref="C1820">VLOOKUP($A1820, TblMedical[], COLUMN(TblMedical[HBA1C]), FALSE)</f>
        <v>5.55</v>
      </c>
      <c r="D1820" s="34" cm="1">
        <f t="array" ref="D1820">VLOOKUP($A1820, TblHospital[], COLUMN(TblHospital[Charges]), FALSE)</f>
        <v>4670.6400000000003</v>
      </c>
      <c r="E1820" s="40" cm="1">
        <f t="array" ref="E1820">VLOOKUP($A1820, TblHospital[], COLUMN(TblHospital[Age]), FALSE)</f>
        <v>32</v>
      </c>
      <c r="F1820" s="29" cm="1">
        <f t="array" ref="F1820">VLOOKUP($A1820, TblMedical[], COLUMN(TblMedical[BMI]), FALSE)</f>
        <v>35.200000000000003</v>
      </c>
      <c r="G1820" s="29" t="str" cm="1">
        <f t="array" ref="G1820">VLOOKUP($A1820, TblMedical[], COLUMN(TblMedical[Heart Issues]), FALSE)</f>
        <v>No</v>
      </c>
      <c r="H1820" s="29" t="str" cm="1">
        <f t="array" ref="H1820">VLOOKUP($A1820, TblMedical[], COLUMN(TblMedical[Any Transplants]), FALSE)</f>
        <v>No</v>
      </c>
      <c r="I1820" s="29" t="str" cm="1">
        <f t="array" ref="I1820">VLOOKUP($A1820, TblMedical[], COLUMN(TblMedical[Cancer history]), FALSE)</f>
        <v>No</v>
      </c>
      <c r="J1820" s="29">
        <f>VLOOKUP($A1820, TblMedical[], 9, FALSE)</f>
        <v>0</v>
      </c>
      <c r="K1820" s="29" t="str" cm="1">
        <f t="array" ref="K1820">VLOOKUP($A1820, TblMedical[], COLUMN(TblMedical[Smoker]), FALSE)</f>
        <v>No</v>
      </c>
      <c r="L1820" s="29" t="str" cm="1">
        <f t="array" ref="L1820">VLOOKUP($A1820, TblMedical[], COLUMN(TblMedical[Weight Status]), FALSE)</f>
        <v>Obesity</v>
      </c>
      <c r="M1820" s="29" t="str" cm="1">
        <f t="array" ref="M1820">VLOOKUP($A1820, TblMedical[], COLUMN(TblMedical[Diabetes Status]), FALSE)</f>
        <v>Normal</v>
      </c>
      <c r="N1820" s="30" cm="1">
        <f t="array" ref="N1820">VLOOKUP($A1820, TblHospital[], COLUMN(TblHospital[DateofBirth]), FALSE)</f>
        <v>33142</v>
      </c>
      <c r="O1820" s="35" t="str" cm="1">
        <f t="array" ref="O1820">VLOOKUP($A1820, TblHospital[], COLUMN(TblHospital[Hospital tier]), FALSE)</f>
        <v>tier - 2</v>
      </c>
      <c r="P1820" s="35" t="str" cm="1">
        <f t="array" ref="P1820">VLOOKUP($A1820, TblHospital[], COLUMN(TblHospital[City tier]), FALSE)</f>
        <v>tier - 2</v>
      </c>
      <c r="Q1820" s="35" t="str" cm="1">
        <f t="array" ref="Q1820">VLOOKUP($A1820, TblHospital[],COLUMN(TblHospital[State ID]), FALSE)</f>
        <v>R1011</v>
      </c>
      <c r="R1820" s="31"/>
      <c r="S1820" s="31"/>
      <c r="T1820" s="31"/>
    </row>
    <row r="1821" spans="1:20" x14ac:dyDescent="0.25">
      <c r="A1821" s="39" t="str">
        <f>TblNames[[#This Row],[Customer ID]]</f>
        <v>Id1820</v>
      </c>
      <c r="B1821" s="29" t="str" cm="1">
        <f t="array" ref="B1821">VLOOKUP($A1821, TblNames[], COLUMN(TblNames[First Name]), FALSE)</f>
        <v>Rob</v>
      </c>
      <c r="C1821" s="29" cm="1">
        <f t="array" ref="C1821">VLOOKUP($A1821, TblMedical[], COLUMN(TblMedical[HBA1C]), FALSE)</f>
        <v>4.95</v>
      </c>
      <c r="D1821" s="34" cm="1">
        <f t="array" ref="D1821">VLOOKUP($A1821, TblHospital[], COLUMN(TblHospital[Charges]), FALSE)</f>
        <v>4667.6099999999997</v>
      </c>
      <c r="E1821" s="40" cm="1">
        <f t="array" ref="E1821">VLOOKUP($A1821, TblHospital[], COLUMN(TblHospital[Age]), FALSE)</f>
        <v>33</v>
      </c>
      <c r="F1821" s="29" cm="1">
        <f t="array" ref="F1821">VLOOKUP($A1821, TblMedical[], COLUMN(TblMedical[BMI]), FALSE)</f>
        <v>37.335000000000001</v>
      </c>
      <c r="G1821" s="29" t="str" cm="1">
        <f t="array" ref="G1821">VLOOKUP($A1821, TblMedical[], COLUMN(TblMedical[Heart Issues]), FALSE)</f>
        <v>No</v>
      </c>
      <c r="H1821" s="29" t="str" cm="1">
        <f t="array" ref="H1821">VLOOKUP($A1821, TblMedical[], COLUMN(TblMedical[Any Transplants]), FALSE)</f>
        <v>No</v>
      </c>
      <c r="I1821" s="29" t="str" cm="1">
        <f t="array" ref="I1821">VLOOKUP($A1821, TblMedical[], COLUMN(TblMedical[Cancer history]), FALSE)</f>
        <v>No</v>
      </c>
      <c r="J1821" s="29">
        <f>VLOOKUP($A1821, TblMedical[], 9, FALSE)</f>
        <v>0</v>
      </c>
      <c r="K1821" s="29" t="str" cm="1">
        <f t="array" ref="K1821">VLOOKUP($A1821, TblMedical[], COLUMN(TblMedical[Smoker]), FALSE)</f>
        <v>No</v>
      </c>
      <c r="L1821" s="29" t="str" cm="1">
        <f t="array" ref="L1821">VLOOKUP($A1821, TblMedical[], COLUMN(TblMedical[Weight Status]), FALSE)</f>
        <v>Obesity</v>
      </c>
      <c r="M1821" s="29" t="str" cm="1">
        <f t="array" ref="M1821">VLOOKUP($A1821, TblMedical[], COLUMN(TblMedical[Diabetes Status]), FALSE)</f>
        <v>Normal</v>
      </c>
      <c r="N1821" s="30" cm="1">
        <f t="array" ref="N1821">VLOOKUP($A1821, TblHospital[], COLUMN(TblHospital[DateofBirth]), FALSE)</f>
        <v>33090</v>
      </c>
      <c r="O1821" s="35" t="str" cm="1">
        <f t="array" ref="O1821">VLOOKUP($A1821, TblHospital[], COLUMN(TblHospital[Hospital tier]), FALSE)</f>
        <v>tier - 3</v>
      </c>
      <c r="P1821" s="35" t="str" cm="1">
        <f t="array" ref="P1821">VLOOKUP($A1821, TblHospital[], COLUMN(TblHospital[City tier]), FALSE)</f>
        <v>tier - 3</v>
      </c>
      <c r="Q1821" s="35" t="str" cm="1">
        <f t="array" ref="Q1821">VLOOKUP($A1821, TblHospital[],COLUMN(TblHospital[State ID]), FALSE)</f>
        <v>R1016</v>
      </c>
      <c r="R1821" s="31"/>
      <c r="S1821" s="31"/>
      <c r="T1821" s="31"/>
    </row>
    <row r="1822" spans="1:20" x14ac:dyDescent="0.25">
      <c r="A1822" s="39" t="str">
        <f>TblNames[[#This Row],[Customer ID]]</f>
        <v>Id1821</v>
      </c>
      <c r="B1822" s="29" t="str" cm="1">
        <f t="array" ref="B1822">VLOOKUP($A1822, TblNames[], COLUMN(TblNames[First Name]), FALSE)</f>
        <v>Patrick</v>
      </c>
      <c r="C1822" s="29" cm="1">
        <f t="array" ref="C1822">VLOOKUP($A1822, TblMedical[], COLUMN(TblMedical[HBA1C]), FALSE)</f>
        <v>6.46</v>
      </c>
      <c r="D1822" s="34" cm="1">
        <f t="array" ref="D1822">VLOOKUP($A1822, TblHospital[], COLUMN(TblHospital[Charges]), FALSE)</f>
        <v>4661.29</v>
      </c>
      <c r="E1822" s="40" cm="1">
        <f t="array" ref="E1822">VLOOKUP($A1822, TblHospital[], COLUMN(TblHospital[Age]), FALSE)</f>
        <v>26</v>
      </c>
      <c r="F1822" s="29" cm="1">
        <f t="array" ref="F1822">VLOOKUP($A1822, TblMedical[], COLUMN(TblMedical[BMI]), FALSE)</f>
        <v>27.265000000000001</v>
      </c>
      <c r="G1822" s="29" t="str" cm="1">
        <f t="array" ref="G1822">VLOOKUP($A1822, TblMedical[], COLUMN(TblMedical[Heart Issues]), FALSE)</f>
        <v>Yes</v>
      </c>
      <c r="H1822" s="29" t="str" cm="1">
        <f t="array" ref="H1822">VLOOKUP($A1822, TblMedical[], COLUMN(TblMedical[Any Transplants]), FALSE)</f>
        <v>No</v>
      </c>
      <c r="I1822" s="29" t="str" cm="1">
        <f t="array" ref="I1822">VLOOKUP($A1822, TblMedical[], COLUMN(TblMedical[Cancer history]), FALSE)</f>
        <v>No</v>
      </c>
      <c r="J1822" s="29">
        <f>VLOOKUP($A1822, TblMedical[], 9, FALSE)</f>
        <v>0</v>
      </c>
      <c r="K1822" s="29" t="str" cm="1">
        <f t="array" ref="K1822">VLOOKUP($A1822, TblMedical[], COLUMN(TblMedical[Smoker]), FALSE)</f>
        <v>No</v>
      </c>
      <c r="L1822" s="29" t="str" cm="1">
        <f t="array" ref="L1822">VLOOKUP($A1822, TblMedical[], COLUMN(TblMedical[Weight Status]), FALSE)</f>
        <v>Overweight</v>
      </c>
      <c r="M1822" s="29" t="str" cm="1">
        <f t="array" ref="M1822">VLOOKUP($A1822, TblMedical[], COLUMN(TblMedical[Diabetes Status]), FALSE)</f>
        <v>Prediabetes</v>
      </c>
      <c r="N1822" s="30" cm="1">
        <f t="array" ref="N1822">VLOOKUP($A1822, TblHospital[], COLUMN(TblHospital[DateofBirth]), FALSE)</f>
        <v>35363</v>
      </c>
      <c r="O1822" s="35" t="str" cm="1">
        <f t="array" ref="O1822">VLOOKUP($A1822, TblHospital[], COLUMN(TblHospital[Hospital tier]), FALSE)</f>
        <v>tier - 2</v>
      </c>
      <c r="P1822" s="35" t="str" cm="1">
        <f t="array" ref="P1822">VLOOKUP($A1822, TblHospital[], COLUMN(TblHospital[City tier]), FALSE)</f>
        <v>tier - 1</v>
      </c>
      <c r="Q1822" s="35" t="str" cm="1">
        <f t="array" ref="Q1822">VLOOKUP($A1822, TblHospital[],COLUMN(TblHospital[State ID]), FALSE)</f>
        <v>R1017</v>
      </c>
      <c r="R1822" s="31"/>
      <c r="S1822" s="31"/>
      <c r="T1822" s="31"/>
    </row>
    <row r="1823" spans="1:20" x14ac:dyDescent="0.25">
      <c r="A1823" s="39" t="str">
        <f>TblNames[[#This Row],[Customer ID]]</f>
        <v>Id1822</v>
      </c>
      <c r="B1823" s="29" t="str" cm="1">
        <f t="array" ref="B1823">VLOOKUP($A1823, TblNames[], COLUMN(TblNames[First Name]), FALSE)</f>
        <v>Austin D</v>
      </c>
      <c r="C1823" s="29" cm="1">
        <f t="array" ref="C1823">VLOOKUP($A1823, TblMedical[], COLUMN(TblMedical[HBA1C]), FALSE)</f>
        <v>4.9000000000000004</v>
      </c>
      <c r="D1823" s="34" cm="1">
        <f t="array" ref="D1823">VLOOKUP($A1823, TblHospital[], COLUMN(TblHospital[Charges]), FALSE)</f>
        <v>4646.76</v>
      </c>
      <c r="E1823" s="40" cm="1">
        <f t="array" ref="E1823">VLOOKUP($A1823, TblHospital[], COLUMN(TblHospital[Age]), FALSE)</f>
        <v>38</v>
      </c>
      <c r="F1823" s="29" cm="1">
        <f t="array" ref="F1823">VLOOKUP($A1823, TblMedical[], COLUMN(TblMedical[BMI]), FALSE)</f>
        <v>30.8</v>
      </c>
      <c r="G1823" s="29" t="str" cm="1">
        <f t="array" ref="G1823">VLOOKUP($A1823, TblMedical[], COLUMN(TblMedical[Heart Issues]), FALSE)</f>
        <v>Yes</v>
      </c>
      <c r="H1823" s="29" t="str" cm="1">
        <f t="array" ref="H1823">VLOOKUP($A1823, TblMedical[], COLUMN(TblMedical[Any Transplants]), FALSE)</f>
        <v>No</v>
      </c>
      <c r="I1823" s="29" t="str" cm="1">
        <f t="array" ref="I1823">VLOOKUP($A1823, TblMedical[], COLUMN(TblMedical[Cancer history]), FALSE)</f>
        <v>No</v>
      </c>
      <c r="J1823" s="29">
        <f>VLOOKUP($A1823, TblMedical[], 9, FALSE)</f>
        <v>0</v>
      </c>
      <c r="K1823" s="29" t="str" cm="1">
        <f t="array" ref="K1823">VLOOKUP($A1823, TblMedical[], COLUMN(TblMedical[Smoker]), FALSE)</f>
        <v>No</v>
      </c>
      <c r="L1823" s="29" t="str" cm="1">
        <f t="array" ref="L1823">VLOOKUP($A1823, TblMedical[], COLUMN(TblMedical[Weight Status]), FALSE)</f>
        <v>Obesity</v>
      </c>
      <c r="M1823" s="29" t="str" cm="1">
        <f t="array" ref="M1823">VLOOKUP($A1823, TblMedical[], COLUMN(TblMedical[Diabetes Status]), FALSE)</f>
        <v>Normal</v>
      </c>
      <c r="N1823" s="30" cm="1">
        <f t="array" ref="N1823">VLOOKUP($A1823, TblHospital[], COLUMN(TblHospital[DateofBirth]), FALSE)</f>
        <v>31220</v>
      </c>
      <c r="O1823" s="35" t="str" cm="1">
        <f t="array" ref="O1823">VLOOKUP($A1823, TblHospital[], COLUMN(TblHospital[Hospital tier]), FALSE)</f>
        <v>tier - 1</v>
      </c>
      <c r="P1823" s="35" t="str" cm="1">
        <f t="array" ref="P1823">VLOOKUP($A1823, TblHospital[], COLUMN(TblHospital[City tier]), FALSE)</f>
        <v>tier - 1</v>
      </c>
      <c r="Q1823" s="35" t="str" cm="1">
        <f t="array" ref="Q1823">VLOOKUP($A1823, TblHospital[],COLUMN(TblHospital[State ID]), FALSE)</f>
        <v>R1011</v>
      </c>
      <c r="R1823" s="31"/>
      <c r="S1823" s="31"/>
      <c r="T1823" s="31"/>
    </row>
    <row r="1824" spans="1:20" x14ac:dyDescent="0.25">
      <c r="A1824" s="39" t="str">
        <f>TblNames[[#This Row],[Customer ID]]</f>
        <v>Id1823</v>
      </c>
      <c r="B1824" s="29" t="str" cm="1">
        <f t="array" ref="B1824">VLOOKUP($A1824, TblNames[], COLUMN(TblNames[First Name]), FALSE)</f>
        <v xml:space="preserve">  Brittany</v>
      </c>
      <c r="C1824" s="29" cm="1">
        <f t="array" ref="C1824">VLOOKUP($A1824, TblMedical[], COLUMN(TblMedical[HBA1C]), FALSE)</f>
        <v>5.21</v>
      </c>
      <c r="D1824" s="34" cm="1">
        <f t="array" ref="D1824">VLOOKUP($A1824, TblHospital[], COLUMN(TblHospital[Charges]), FALSE)</f>
        <v>4618.08</v>
      </c>
      <c r="E1824" s="40" cm="1">
        <f t="array" ref="E1824">VLOOKUP($A1824, TblHospital[], COLUMN(TblHospital[Age]), FALSE)</f>
        <v>25</v>
      </c>
      <c r="F1824" s="29" cm="1">
        <f t="array" ref="F1824">VLOOKUP($A1824, TblMedical[], COLUMN(TblMedical[BMI]), FALSE)</f>
        <v>30.21</v>
      </c>
      <c r="G1824" s="29" t="str" cm="1">
        <f t="array" ref="G1824">VLOOKUP($A1824, TblMedical[], COLUMN(TblMedical[Heart Issues]), FALSE)</f>
        <v>No</v>
      </c>
      <c r="H1824" s="29" t="str" cm="1">
        <f t="array" ref="H1824">VLOOKUP($A1824, TblMedical[], COLUMN(TblMedical[Any Transplants]), FALSE)</f>
        <v>No</v>
      </c>
      <c r="I1824" s="29" t="str" cm="1">
        <f t="array" ref="I1824">VLOOKUP($A1824, TblMedical[], COLUMN(TblMedical[Cancer history]), FALSE)</f>
        <v>No</v>
      </c>
      <c r="J1824" s="29">
        <f>VLOOKUP($A1824, TblMedical[], 9, FALSE)</f>
        <v>1</v>
      </c>
      <c r="K1824" s="29" t="str" cm="1">
        <f t="array" ref="K1824">VLOOKUP($A1824, TblMedical[], COLUMN(TblMedical[Smoker]), FALSE)</f>
        <v>No</v>
      </c>
      <c r="L1824" s="29" t="str" cm="1">
        <f t="array" ref="L1824">VLOOKUP($A1824, TblMedical[], COLUMN(TblMedical[Weight Status]), FALSE)</f>
        <v>Obesity</v>
      </c>
      <c r="M1824" s="29" t="str" cm="1">
        <f t="array" ref="M1824">VLOOKUP($A1824, TblMedical[], COLUMN(TblMedical[Diabetes Status]), FALSE)</f>
        <v>Normal</v>
      </c>
      <c r="N1824" s="30" cm="1">
        <f t="array" ref="N1824">VLOOKUP($A1824, TblHospital[], COLUMN(TblHospital[DateofBirth]), FALSE)</f>
        <v>35975</v>
      </c>
      <c r="O1824" s="35" t="str" cm="1">
        <f t="array" ref="O1824">VLOOKUP($A1824, TblHospital[], COLUMN(TblHospital[Hospital tier]), FALSE)</f>
        <v>tier - 2</v>
      </c>
      <c r="P1824" s="35" t="str" cm="1">
        <f t="array" ref="P1824">VLOOKUP($A1824, TblHospital[], COLUMN(TblHospital[City tier]), FALSE)</f>
        <v>tier - 1</v>
      </c>
      <c r="Q1824" s="35" t="str" cm="1">
        <f t="array" ref="Q1824">VLOOKUP($A1824, TblHospital[],COLUMN(TblHospital[State ID]), FALSE)</f>
        <v>R1012</v>
      </c>
      <c r="R1824" s="31"/>
      <c r="S1824" s="31"/>
      <c r="T1824" s="31"/>
    </row>
    <row r="1825" spans="1:20" x14ac:dyDescent="0.25">
      <c r="A1825" s="39" t="str">
        <f>TblNames[[#This Row],[Customer ID]]</f>
        <v>Id1824</v>
      </c>
      <c r="B1825" s="29" t="str" cm="1">
        <f t="array" ref="B1825">VLOOKUP($A1825, TblNames[], COLUMN(TblNames[First Name]), FALSE)</f>
        <v>Matthew T</v>
      </c>
      <c r="C1825" s="29" cm="1">
        <f t="array" ref="C1825">VLOOKUP($A1825, TblMedical[], COLUMN(TblMedical[HBA1C]), FALSE)</f>
        <v>4.13</v>
      </c>
      <c r="D1825" s="34" cm="1">
        <f t="array" ref="D1825">VLOOKUP($A1825, TblHospital[], COLUMN(TblHospital[Charges]), FALSE)</f>
        <v>4608.03</v>
      </c>
      <c r="E1825" s="40" cm="1">
        <f t="array" ref="E1825">VLOOKUP($A1825, TblHospital[], COLUMN(TblHospital[Age]), FALSE)</f>
        <v>23</v>
      </c>
      <c r="F1825" s="29" cm="1">
        <f t="array" ref="F1825">VLOOKUP($A1825, TblMedical[], COLUMN(TblMedical[BMI]), FALSE)</f>
        <v>35.340000000000003</v>
      </c>
      <c r="G1825" s="29" t="str" cm="1">
        <f t="array" ref="G1825">VLOOKUP($A1825, TblMedical[], COLUMN(TblMedical[Heart Issues]), FALSE)</f>
        <v>No</v>
      </c>
      <c r="H1825" s="29" t="str" cm="1">
        <f t="array" ref="H1825">VLOOKUP($A1825, TblMedical[], COLUMN(TblMedical[Any Transplants]), FALSE)</f>
        <v>yes</v>
      </c>
      <c r="I1825" s="29" t="str" cm="1">
        <f t="array" ref="I1825">VLOOKUP($A1825, TblMedical[], COLUMN(TblMedical[Cancer history]), FALSE)</f>
        <v>No</v>
      </c>
      <c r="J1825" s="29">
        <f>VLOOKUP($A1825, TblMedical[], 9, FALSE)</f>
        <v>1</v>
      </c>
      <c r="K1825" s="29" t="str" cm="1">
        <f t="array" ref="K1825">VLOOKUP($A1825, TblMedical[], COLUMN(TblMedical[Smoker]), FALSE)</f>
        <v>No</v>
      </c>
      <c r="L1825" s="29" t="str" cm="1">
        <f t="array" ref="L1825">VLOOKUP($A1825, TblMedical[], COLUMN(TblMedical[Weight Status]), FALSE)</f>
        <v>Obesity</v>
      </c>
      <c r="M1825" s="29" t="str" cm="1">
        <f t="array" ref="M1825">VLOOKUP($A1825, TblMedical[], COLUMN(TblMedical[Diabetes Status]), FALSE)</f>
        <v>Normal</v>
      </c>
      <c r="N1825" s="30" cm="1">
        <f t="array" ref="N1825">VLOOKUP($A1825, TblHospital[], COLUMN(TblHospital[DateofBirth]), FALSE)</f>
        <v>36709</v>
      </c>
      <c r="O1825" s="35" t="str" cm="1">
        <f t="array" ref="O1825">VLOOKUP($A1825, TblHospital[], COLUMN(TblHospital[Hospital tier]), FALSE)</f>
        <v>tier - 2</v>
      </c>
      <c r="P1825" s="35" t="str" cm="1">
        <f t="array" ref="P1825">VLOOKUP($A1825, TblHospital[], COLUMN(TblHospital[City tier]), FALSE)</f>
        <v>tier - 3</v>
      </c>
      <c r="Q1825" s="35" t="str" cm="1">
        <f t="array" ref="Q1825">VLOOKUP($A1825, TblHospital[],COLUMN(TblHospital[State ID]), FALSE)</f>
        <v>R1011</v>
      </c>
      <c r="R1825" s="31"/>
      <c r="S1825" s="31"/>
      <c r="T1825" s="31"/>
    </row>
    <row r="1826" spans="1:20" x14ac:dyDescent="0.25">
      <c r="A1826" s="39" t="str">
        <f>TblNames[[#This Row],[Customer ID]]</f>
        <v>Id1825</v>
      </c>
      <c r="B1826" s="29" t="str" cm="1">
        <f t="array" ref="B1826">VLOOKUP($A1826, TblNames[], COLUMN(TblNames[First Name]), FALSE)</f>
        <v>Becky G</v>
      </c>
      <c r="C1826" s="29" cm="1">
        <f t="array" ref="C1826">VLOOKUP($A1826, TblMedical[], COLUMN(TblMedical[HBA1C]), FALSE)</f>
        <v>5.28</v>
      </c>
      <c r="D1826" s="34" cm="1">
        <f t="array" ref="D1826">VLOOKUP($A1826, TblHospital[], COLUMN(TblHospital[Charges]), FALSE)</f>
        <v>4571.41</v>
      </c>
      <c r="E1826" s="40" cm="1">
        <f t="array" ref="E1826">VLOOKUP($A1826, TblHospital[], COLUMN(TblHospital[Age]), FALSE)</f>
        <v>33</v>
      </c>
      <c r="F1826" s="29" cm="1">
        <f t="array" ref="F1826">VLOOKUP($A1826, TblMedical[], COLUMN(TblMedical[BMI]), FALSE)</f>
        <v>26.695</v>
      </c>
      <c r="G1826" s="29" t="str" cm="1">
        <f t="array" ref="G1826">VLOOKUP($A1826, TblMedical[], COLUMN(TblMedical[Heart Issues]), FALSE)</f>
        <v>No</v>
      </c>
      <c r="H1826" s="29" t="str" cm="1">
        <f t="array" ref="H1826">VLOOKUP($A1826, TblMedical[], COLUMN(TblMedical[Any Transplants]), FALSE)</f>
        <v>No</v>
      </c>
      <c r="I1826" s="29" t="str" cm="1">
        <f t="array" ref="I1826">VLOOKUP($A1826, TblMedical[], COLUMN(TblMedical[Cancer history]), FALSE)</f>
        <v>No</v>
      </c>
      <c r="J1826" s="29">
        <f>VLOOKUP($A1826, TblMedical[], 9, FALSE)</f>
        <v>0</v>
      </c>
      <c r="K1826" s="29" t="str" cm="1">
        <f t="array" ref="K1826">VLOOKUP($A1826, TblMedical[], COLUMN(TblMedical[Smoker]), FALSE)</f>
        <v>No</v>
      </c>
      <c r="L1826" s="29" t="str" cm="1">
        <f t="array" ref="L1826">VLOOKUP($A1826, TblMedical[], COLUMN(TblMedical[Weight Status]), FALSE)</f>
        <v>Overweight</v>
      </c>
      <c r="M1826" s="29" t="str" cm="1">
        <f t="array" ref="M1826">VLOOKUP($A1826, TblMedical[], COLUMN(TblMedical[Diabetes Status]), FALSE)</f>
        <v>Normal</v>
      </c>
      <c r="N1826" s="30" cm="1">
        <f t="array" ref="N1826">VLOOKUP($A1826, TblHospital[], COLUMN(TblHospital[DateofBirth]), FALSE)</f>
        <v>32769</v>
      </c>
      <c r="O1826" s="35" t="str" cm="1">
        <f t="array" ref="O1826">VLOOKUP($A1826, TblHospital[], COLUMN(TblHospital[Hospital tier]), FALSE)</f>
        <v>tier - 2</v>
      </c>
      <c r="P1826" s="35" t="str" cm="1">
        <f t="array" ref="P1826">VLOOKUP($A1826, TblHospital[], COLUMN(TblHospital[City tier]), FALSE)</f>
        <v>tier - 2</v>
      </c>
      <c r="Q1826" s="35" t="str" cm="1">
        <f t="array" ref="Q1826">VLOOKUP($A1826, TblHospital[],COLUMN(TblHospital[State ID]), FALSE)</f>
        <v>R1012</v>
      </c>
      <c r="R1826" s="31"/>
      <c r="S1826" s="31"/>
      <c r="T1826" s="31"/>
    </row>
    <row r="1827" spans="1:20" x14ac:dyDescent="0.25">
      <c r="A1827" s="39" t="str">
        <f>TblNames[[#This Row],[Customer ID]]</f>
        <v>Id1826</v>
      </c>
      <c r="B1827" s="29" t="str" cm="1">
        <f t="array" ref="B1827">VLOOKUP($A1827, TblNames[], COLUMN(TblNames[First Name]), FALSE)</f>
        <v>Virginie</v>
      </c>
      <c r="C1827" s="29" cm="1">
        <f t="array" ref="C1827">VLOOKUP($A1827, TblMedical[], COLUMN(TblMedical[HBA1C]), FALSE)</f>
        <v>4.68</v>
      </c>
      <c r="D1827" s="34" cm="1">
        <f t="array" ref="D1827">VLOOKUP($A1827, TblHospital[], COLUMN(TblHospital[Charges]), FALSE)</f>
        <v>4564.1899999999996</v>
      </c>
      <c r="E1827" s="40" cm="1">
        <f t="array" ref="E1827">VLOOKUP($A1827, TblHospital[], COLUMN(TblHospital[Age]), FALSE)</f>
        <v>26</v>
      </c>
      <c r="F1827" s="29" cm="1">
        <f t="array" ref="F1827">VLOOKUP($A1827, TblMedical[], COLUMN(TblMedical[BMI]), FALSE)</f>
        <v>29.355</v>
      </c>
      <c r="G1827" s="29" t="str" cm="1">
        <f t="array" ref="G1827">VLOOKUP($A1827, TblMedical[], COLUMN(TblMedical[Heart Issues]), FALSE)</f>
        <v>Yes</v>
      </c>
      <c r="H1827" s="29" t="str" cm="1">
        <f t="array" ref="H1827">VLOOKUP($A1827, TblMedical[], COLUMN(TblMedical[Any Transplants]), FALSE)</f>
        <v>No</v>
      </c>
      <c r="I1827" s="29" t="str" cm="1">
        <f t="array" ref="I1827">VLOOKUP($A1827, TblMedical[], COLUMN(TblMedical[Cancer history]), FALSE)</f>
        <v>No</v>
      </c>
      <c r="J1827" s="29">
        <f>VLOOKUP($A1827, TblMedical[], 9, FALSE)</f>
        <v>0</v>
      </c>
      <c r="K1827" s="29" t="str" cm="1">
        <f t="array" ref="K1827">VLOOKUP($A1827, TblMedical[], COLUMN(TblMedical[Smoker]), FALSE)</f>
        <v>No</v>
      </c>
      <c r="L1827" s="29" t="str" cm="1">
        <f t="array" ref="L1827">VLOOKUP($A1827, TblMedical[], COLUMN(TblMedical[Weight Status]), FALSE)</f>
        <v>Overweight</v>
      </c>
      <c r="M1827" s="29" t="str" cm="1">
        <f t="array" ref="M1827">VLOOKUP($A1827, TblMedical[], COLUMN(TblMedical[Diabetes Status]), FALSE)</f>
        <v>Normal</v>
      </c>
      <c r="N1827" s="30" cm="1">
        <f t="array" ref="N1827">VLOOKUP($A1827, TblHospital[], COLUMN(TblHospital[DateofBirth]), FALSE)</f>
        <v>35424</v>
      </c>
      <c r="O1827" s="35" t="str" cm="1">
        <f t="array" ref="O1827">VLOOKUP($A1827, TblHospital[], COLUMN(TblHospital[Hospital tier]), FALSE)</f>
        <v>tier - 2</v>
      </c>
      <c r="P1827" s="35" t="str" cm="1">
        <f t="array" ref="P1827">VLOOKUP($A1827, TblHospital[], COLUMN(TblHospital[City tier]), FALSE)</f>
        <v>tier - 2</v>
      </c>
      <c r="Q1827" s="35" t="str" cm="1">
        <f t="array" ref="Q1827">VLOOKUP($A1827, TblHospital[],COLUMN(TblHospital[State ID]), FALSE)</f>
        <v>R1024</v>
      </c>
      <c r="R1827" s="31"/>
      <c r="S1827" s="31"/>
      <c r="T1827" s="31"/>
    </row>
    <row r="1828" spans="1:20" x14ac:dyDescent="0.25">
      <c r="A1828" s="39" t="str">
        <f>TblNames[[#This Row],[Customer ID]]</f>
        <v>Id1827</v>
      </c>
      <c r="B1828" s="29" t="str" cm="1">
        <f t="array" ref="B1828">VLOOKUP($A1828, TblNames[], COLUMN(TblNames[First Name]), FALSE)</f>
        <v>Allison A</v>
      </c>
      <c r="C1828" s="29" cm="1">
        <f t="array" ref="C1828">VLOOKUP($A1828, TblMedical[], COLUMN(TblMedical[HBA1C]), FALSE)</f>
        <v>4.0599999999999996</v>
      </c>
      <c r="D1828" s="34" cm="1">
        <f t="array" ref="D1828">VLOOKUP($A1828, TblHospital[], COLUMN(TblHospital[Charges]), FALSE)</f>
        <v>4562.84</v>
      </c>
      <c r="E1828" s="40" cm="1">
        <f t="array" ref="E1828">VLOOKUP($A1828, TblHospital[], COLUMN(TblHospital[Age]), FALSE)</f>
        <v>32</v>
      </c>
      <c r="F1828" s="29" cm="1">
        <f t="array" ref="F1828">VLOOKUP($A1828, TblMedical[], COLUMN(TblMedical[BMI]), FALSE)</f>
        <v>29.59</v>
      </c>
      <c r="G1828" s="29" t="str" cm="1">
        <f t="array" ref="G1828">VLOOKUP($A1828, TblMedical[], COLUMN(TblMedical[Heart Issues]), FALSE)</f>
        <v>No</v>
      </c>
      <c r="H1828" s="29" t="str" cm="1">
        <f t="array" ref="H1828">VLOOKUP($A1828, TblMedical[], COLUMN(TblMedical[Any Transplants]), FALSE)</f>
        <v>No</v>
      </c>
      <c r="I1828" s="29" t="str" cm="1">
        <f t="array" ref="I1828">VLOOKUP($A1828, TblMedical[], COLUMN(TblMedical[Cancer history]), FALSE)</f>
        <v>No</v>
      </c>
      <c r="J1828" s="29">
        <f>VLOOKUP($A1828, TblMedical[], 9, FALSE)</f>
        <v>0</v>
      </c>
      <c r="K1828" s="29" t="str" cm="1">
        <f t="array" ref="K1828">VLOOKUP($A1828, TblMedical[], COLUMN(TblMedical[Smoker]), FALSE)</f>
        <v>No</v>
      </c>
      <c r="L1828" s="29" t="str" cm="1">
        <f t="array" ref="L1828">VLOOKUP($A1828, TblMedical[], COLUMN(TblMedical[Weight Status]), FALSE)</f>
        <v>Overweight</v>
      </c>
      <c r="M1828" s="29" t="str" cm="1">
        <f t="array" ref="M1828">VLOOKUP($A1828, TblMedical[], COLUMN(TblMedical[Diabetes Status]), FALSE)</f>
        <v>Normal</v>
      </c>
      <c r="N1828" s="30" cm="1">
        <f t="array" ref="N1828">VLOOKUP($A1828, TblHospital[], COLUMN(TblHospital[DateofBirth]), FALSE)</f>
        <v>33136</v>
      </c>
      <c r="O1828" s="35" t="str" cm="1">
        <f t="array" ref="O1828">VLOOKUP($A1828, TblHospital[], COLUMN(TblHospital[Hospital tier]), FALSE)</f>
        <v>tier - 2</v>
      </c>
      <c r="P1828" s="35" t="str" cm="1">
        <f t="array" ref="P1828">VLOOKUP($A1828, TblHospital[], COLUMN(TblHospital[City tier]), FALSE)</f>
        <v>tier - 2</v>
      </c>
      <c r="Q1828" s="35" t="str" cm="1">
        <f t="array" ref="Q1828">VLOOKUP($A1828, TblHospital[],COLUMN(TblHospital[State ID]), FALSE)</f>
        <v>R1013</v>
      </c>
      <c r="R1828" s="31"/>
      <c r="S1828" s="31"/>
      <c r="T1828" s="31"/>
    </row>
    <row r="1829" spans="1:20" x14ac:dyDescent="0.25">
      <c r="A1829" s="39" t="str">
        <f>TblNames[[#This Row],[Customer ID]]</f>
        <v>Id1828</v>
      </c>
      <c r="B1829" s="29" t="str" cm="1">
        <f t="array" ref="B1829">VLOOKUP($A1829, TblNames[], COLUMN(TblNames[First Name]), FALSE)</f>
        <v>Julie</v>
      </c>
      <c r="C1829" s="29" cm="1">
        <f t="array" ref="C1829">VLOOKUP($A1829, TblMedical[], COLUMN(TblMedical[HBA1C]), FALSE)</f>
        <v>4.2</v>
      </c>
      <c r="D1829" s="34" cm="1">
        <f t="array" ref="D1829">VLOOKUP($A1829, TblHospital[], COLUMN(TblHospital[Charges]), FALSE)</f>
        <v>4561.1899999999996</v>
      </c>
      <c r="E1829" s="40" cm="1">
        <f t="array" ref="E1829">VLOOKUP($A1829, TblHospital[], COLUMN(TblHospital[Age]), FALSE)</f>
        <v>18</v>
      </c>
      <c r="F1829" s="29" cm="1">
        <f t="array" ref="F1829">VLOOKUP($A1829, TblMedical[], COLUMN(TblMedical[BMI]), FALSE)</f>
        <v>31.35</v>
      </c>
      <c r="G1829" s="29" t="str" cm="1">
        <f t="array" ref="G1829">VLOOKUP($A1829, TblMedical[], COLUMN(TblMedical[Heart Issues]), FALSE)</f>
        <v>No</v>
      </c>
      <c r="H1829" s="29" t="str" cm="1">
        <f t="array" ref="H1829">VLOOKUP($A1829, TblMedical[], COLUMN(TblMedical[Any Transplants]), FALSE)</f>
        <v>yes</v>
      </c>
      <c r="I1829" s="29" t="str" cm="1">
        <f t="array" ref="I1829">VLOOKUP($A1829, TblMedical[], COLUMN(TblMedical[Cancer history]), FALSE)</f>
        <v>No</v>
      </c>
      <c r="J1829" s="29">
        <f>VLOOKUP($A1829, TblMedical[], 9, FALSE)</f>
        <v>1</v>
      </c>
      <c r="K1829" s="29" t="str" cm="1">
        <f t="array" ref="K1829">VLOOKUP($A1829, TblMedical[], COLUMN(TblMedical[Smoker]), FALSE)</f>
        <v>No</v>
      </c>
      <c r="L1829" s="29" t="str" cm="1">
        <f t="array" ref="L1829">VLOOKUP($A1829, TblMedical[], COLUMN(TblMedical[Weight Status]), FALSE)</f>
        <v>Obesity</v>
      </c>
      <c r="M1829" s="29" t="str" cm="1">
        <f t="array" ref="M1829">VLOOKUP($A1829, TblMedical[], COLUMN(TblMedical[Diabetes Status]), FALSE)</f>
        <v>Normal</v>
      </c>
      <c r="N1829" s="30" cm="1">
        <f t="array" ref="N1829">VLOOKUP($A1829, TblHospital[], COLUMN(TblHospital[DateofBirth]), FALSE)</f>
        <v>38343</v>
      </c>
      <c r="O1829" s="35" t="str" cm="1">
        <f t="array" ref="O1829">VLOOKUP($A1829, TblHospital[], COLUMN(TblHospital[Hospital tier]), FALSE)</f>
        <v>tier - 2</v>
      </c>
      <c r="P1829" s="35" t="str" cm="1">
        <f t="array" ref="P1829">VLOOKUP($A1829, TblHospital[], COLUMN(TblHospital[City tier]), FALSE)</f>
        <v>tier - 2</v>
      </c>
      <c r="Q1829" s="35" t="str" cm="1">
        <f t="array" ref="Q1829">VLOOKUP($A1829, TblHospital[],COLUMN(TblHospital[State ID]), FALSE)</f>
        <v>R1024</v>
      </c>
      <c r="R1829" s="31"/>
      <c r="S1829" s="31"/>
      <c r="T1829" s="31"/>
    </row>
    <row r="1830" spans="1:20" x14ac:dyDescent="0.25">
      <c r="A1830" s="39" t="str">
        <f>TblNames[[#This Row],[Customer ID]]</f>
        <v>Id1829</v>
      </c>
      <c r="B1830" s="29" t="str" cm="1">
        <f t="array" ref="B1830">VLOOKUP($A1830, TblNames[], COLUMN(TblNames[First Name]), FALSE)</f>
        <v>Katherine</v>
      </c>
      <c r="C1830" s="29" cm="1">
        <f t="array" ref="C1830">VLOOKUP($A1830, TblMedical[], COLUMN(TblMedical[HBA1C]), FALSE)</f>
        <v>4.83</v>
      </c>
      <c r="D1830" s="34" cm="1">
        <f t="array" ref="D1830">VLOOKUP($A1830, TblHospital[], COLUMN(TblHospital[Charges]), FALSE)</f>
        <v>4544.2299999999996</v>
      </c>
      <c r="E1830" s="40" cm="1">
        <f t="array" ref="E1830">VLOOKUP($A1830, TblHospital[], COLUMN(TblHospital[Age]), FALSE)</f>
        <v>32</v>
      </c>
      <c r="F1830" s="29" cm="1">
        <f t="array" ref="F1830">VLOOKUP($A1830, TblMedical[], COLUMN(TblMedical[BMI]), FALSE)</f>
        <v>20.52</v>
      </c>
      <c r="G1830" s="29" t="str" cm="1">
        <f t="array" ref="G1830">VLOOKUP($A1830, TblMedical[], COLUMN(TblMedical[Heart Issues]), FALSE)</f>
        <v>No</v>
      </c>
      <c r="H1830" s="29" t="str" cm="1">
        <f t="array" ref="H1830">VLOOKUP($A1830, TblMedical[], COLUMN(TblMedical[Any Transplants]), FALSE)</f>
        <v>No</v>
      </c>
      <c r="I1830" s="29" t="str" cm="1">
        <f t="array" ref="I1830">VLOOKUP($A1830, TblMedical[], COLUMN(TblMedical[Cancer history]), FALSE)</f>
        <v>No</v>
      </c>
      <c r="J1830" s="29">
        <f>VLOOKUP($A1830, TblMedical[], 9, FALSE)</f>
        <v>0</v>
      </c>
      <c r="K1830" s="29" t="str" cm="1">
        <f t="array" ref="K1830">VLOOKUP($A1830, TblMedical[], COLUMN(TblMedical[Smoker]), FALSE)</f>
        <v>No</v>
      </c>
      <c r="L1830" s="29" t="str" cm="1">
        <f t="array" ref="L1830">VLOOKUP($A1830, TblMedical[], COLUMN(TblMedical[Weight Status]), FALSE)</f>
        <v>Normal Weight</v>
      </c>
      <c r="M1830" s="29" t="str" cm="1">
        <f t="array" ref="M1830">VLOOKUP($A1830, TblMedical[], COLUMN(TblMedical[Diabetes Status]), FALSE)</f>
        <v>Normal</v>
      </c>
      <c r="N1830" s="30" cm="1">
        <f t="array" ref="N1830">VLOOKUP($A1830, TblHospital[], COLUMN(TblHospital[DateofBirth]), FALSE)</f>
        <v>33194</v>
      </c>
      <c r="O1830" s="35" t="str" cm="1">
        <f t="array" ref="O1830">VLOOKUP($A1830, TblHospital[], COLUMN(TblHospital[Hospital tier]), FALSE)</f>
        <v>tier - 2</v>
      </c>
      <c r="P1830" s="35" t="str" cm="1">
        <f t="array" ref="P1830">VLOOKUP($A1830, TblHospital[], COLUMN(TblHospital[City tier]), FALSE)</f>
        <v>tier - 1</v>
      </c>
      <c r="Q1830" s="35" t="str" cm="1">
        <f t="array" ref="Q1830">VLOOKUP($A1830, TblHospital[],COLUMN(TblHospital[State ID]), FALSE)</f>
        <v>R1024</v>
      </c>
      <c r="R1830" s="31"/>
      <c r="S1830" s="31"/>
      <c r="T1830" s="31"/>
    </row>
    <row r="1831" spans="1:20" x14ac:dyDescent="0.25">
      <c r="A1831" s="39" t="str">
        <f>TblNames[[#This Row],[Customer ID]]</f>
        <v>Id1830</v>
      </c>
      <c r="B1831" s="29" t="str" cm="1">
        <f t="array" ref="B1831">VLOOKUP($A1831, TblNames[], COLUMN(TblNames[First Name]), FALSE)</f>
        <v>Caleb</v>
      </c>
      <c r="C1831" s="29" cm="1">
        <f t="array" ref="C1831">VLOOKUP($A1831, TblMedical[], COLUMN(TblMedical[HBA1C]), FALSE)</f>
        <v>4.87</v>
      </c>
      <c r="D1831" s="34" cm="1">
        <f t="array" ref="D1831">VLOOKUP($A1831, TblHospital[], COLUMN(TblHospital[Charges]), FALSE)</f>
        <v>4536.26</v>
      </c>
      <c r="E1831" s="40" cm="1">
        <f t="array" ref="E1831">VLOOKUP($A1831, TblHospital[], COLUMN(TblHospital[Age]), FALSE)</f>
        <v>35</v>
      </c>
      <c r="F1831" s="29" cm="1">
        <f t="array" ref="F1831">VLOOKUP($A1831, TblMedical[], COLUMN(TblMedical[BMI]), FALSE)</f>
        <v>42.9</v>
      </c>
      <c r="G1831" s="29" t="str" cm="1">
        <f t="array" ref="G1831">VLOOKUP($A1831, TblMedical[], COLUMN(TblMedical[Heart Issues]), FALSE)</f>
        <v>Yes</v>
      </c>
      <c r="H1831" s="29" t="str" cm="1">
        <f t="array" ref="H1831">VLOOKUP($A1831, TblMedical[], COLUMN(TblMedical[Any Transplants]), FALSE)</f>
        <v>No</v>
      </c>
      <c r="I1831" s="29" t="str" cm="1">
        <f t="array" ref="I1831">VLOOKUP($A1831, TblMedical[], COLUMN(TblMedical[Cancer history]), FALSE)</f>
        <v>No</v>
      </c>
      <c r="J1831" s="29">
        <f>VLOOKUP($A1831, TblMedical[], 9, FALSE)</f>
        <v>1</v>
      </c>
      <c r="K1831" s="29" t="str" cm="1">
        <f t="array" ref="K1831">VLOOKUP($A1831, TblMedical[], COLUMN(TblMedical[Smoker]), FALSE)</f>
        <v>No</v>
      </c>
      <c r="L1831" s="29" t="str" cm="1">
        <f t="array" ref="L1831">VLOOKUP($A1831, TblMedical[], COLUMN(TblMedical[Weight Status]), FALSE)</f>
        <v>Obesity</v>
      </c>
      <c r="M1831" s="29" t="str" cm="1">
        <f t="array" ref="M1831">VLOOKUP($A1831, TblMedical[], COLUMN(TblMedical[Diabetes Status]), FALSE)</f>
        <v>Normal</v>
      </c>
      <c r="N1831" s="30" cm="1">
        <f t="array" ref="N1831">VLOOKUP($A1831, TblHospital[], COLUMN(TblHospital[DateofBirth]), FALSE)</f>
        <v>32307</v>
      </c>
      <c r="O1831" s="35" t="str" cm="1">
        <f t="array" ref="O1831">VLOOKUP($A1831, TblHospital[], COLUMN(TblHospital[Hospital tier]), FALSE)</f>
        <v>tier - 2</v>
      </c>
      <c r="P1831" s="35" t="str" cm="1">
        <f t="array" ref="P1831">VLOOKUP($A1831, TblHospital[], COLUMN(TblHospital[City tier]), FALSE)</f>
        <v>tier - 2</v>
      </c>
      <c r="Q1831" s="35" t="str" cm="1">
        <f t="array" ref="Q1831">VLOOKUP($A1831, TblHospital[],COLUMN(TblHospital[State ID]), FALSE)</f>
        <v>R1011</v>
      </c>
      <c r="R1831" s="31"/>
      <c r="S1831" s="31"/>
      <c r="T1831" s="31"/>
    </row>
    <row r="1832" spans="1:20" x14ac:dyDescent="0.25">
      <c r="A1832" s="39" t="str">
        <f>TblNames[[#This Row],[Customer ID]]</f>
        <v>Id1831</v>
      </c>
      <c r="B1832" s="29" t="str" cm="1">
        <f t="array" ref="B1832">VLOOKUP($A1832, TblNames[], COLUMN(TblNames[First Name]), FALSE)</f>
        <v>Jaime</v>
      </c>
      <c r="C1832" s="29" cm="1">
        <f t="array" ref="C1832">VLOOKUP($A1832, TblMedical[], COLUMN(TblMedical[HBA1C]), FALSE)</f>
        <v>5.86</v>
      </c>
      <c r="D1832" s="34" cm="1">
        <f t="array" ref="D1832">VLOOKUP($A1832, TblHospital[], COLUMN(TblHospital[Charges]), FALSE)</f>
        <v>4529.4799999999996</v>
      </c>
      <c r="E1832" s="40" cm="1">
        <f t="array" ref="E1832">VLOOKUP($A1832, TblHospital[], COLUMN(TblHospital[Age]), FALSE)</f>
        <v>30</v>
      </c>
      <c r="F1832" s="29" cm="1">
        <f t="array" ref="F1832">VLOOKUP($A1832, TblMedical[], COLUMN(TblMedical[BMI]), FALSE)</f>
        <v>24.6</v>
      </c>
      <c r="G1832" s="29" t="str" cm="1">
        <f t="array" ref="G1832">VLOOKUP($A1832, TblMedical[], COLUMN(TblMedical[Heart Issues]), FALSE)</f>
        <v>No</v>
      </c>
      <c r="H1832" s="29" t="str" cm="1">
        <f t="array" ref="H1832">VLOOKUP($A1832, TblMedical[], COLUMN(TblMedical[Any Transplants]), FALSE)</f>
        <v>No</v>
      </c>
      <c r="I1832" s="29" t="str" cm="1">
        <f t="array" ref="I1832">VLOOKUP($A1832, TblMedical[], COLUMN(TblMedical[Cancer history]), FALSE)</f>
        <v>Yes</v>
      </c>
      <c r="J1832" s="29">
        <f>VLOOKUP($A1832, TblMedical[], 9, FALSE)</f>
        <v>1</v>
      </c>
      <c r="K1832" s="29" t="str" cm="1">
        <f t="array" ref="K1832">VLOOKUP($A1832, TblMedical[], COLUMN(TblMedical[Smoker]), FALSE)</f>
        <v>No</v>
      </c>
      <c r="L1832" s="29" t="str" cm="1">
        <f t="array" ref="L1832">VLOOKUP($A1832, TblMedical[], COLUMN(TblMedical[Weight Status]), FALSE)</f>
        <v>Normal Weight</v>
      </c>
      <c r="M1832" s="29" t="str" cm="1">
        <f t="array" ref="M1832">VLOOKUP($A1832, TblMedical[], COLUMN(TblMedical[Diabetes Status]), FALSE)</f>
        <v>Normal</v>
      </c>
      <c r="N1832" s="30" cm="1">
        <f t="array" ref="N1832">VLOOKUP($A1832, TblHospital[], COLUMN(TblHospital[DateofBirth]), FALSE)</f>
        <v>34149</v>
      </c>
      <c r="O1832" s="35" t="str" cm="1">
        <f t="array" ref="O1832">VLOOKUP($A1832, TblHospital[], COLUMN(TblHospital[Hospital tier]), FALSE)</f>
        <v>tier - 2</v>
      </c>
      <c r="P1832" s="35" t="str" cm="1">
        <f t="array" ref="P1832">VLOOKUP($A1832, TblHospital[], COLUMN(TblHospital[City tier]), FALSE)</f>
        <v>tier - 1</v>
      </c>
      <c r="Q1832" s="35" t="str" cm="1">
        <f t="array" ref="Q1832">VLOOKUP($A1832, TblHospital[],COLUMN(TblHospital[State ID]), FALSE)</f>
        <v>R1011</v>
      </c>
      <c r="R1832" s="31"/>
      <c r="S1832" s="31"/>
      <c r="T1832" s="31"/>
    </row>
    <row r="1833" spans="1:20" x14ac:dyDescent="0.25">
      <c r="A1833" s="39" t="str">
        <f>TblNames[[#This Row],[Customer ID]]</f>
        <v>Id1832</v>
      </c>
      <c r="B1833" s="29" t="str" cm="1">
        <f t="array" ref="B1833">VLOOKUP($A1833, TblNames[], COLUMN(TblNames[First Name]), FALSE)</f>
        <v>Hannah</v>
      </c>
      <c r="C1833" s="29" cm="1">
        <f t="array" ref="C1833">VLOOKUP($A1833, TblMedical[], COLUMN(TblMedical[HBA1C]), FALSE)</f>
        <v>4.12</v>
      </c>
      <c r="D1833" s="34" cm="1">
        <f t="array" ref="D1833">VLOOKUP($A1833, TblHospital[], COLUMN(TblHospital[Charges]), FALSE)</f>
        <v>4527.18</v>
      </c>
      <c r="E1833" s="40" cm="1">
        <f t="array" ref="E1833">VLOOKUP($A1833, TblHospital[], COLUMN(TblHospital[Age]), FALSE)</f>
        <v>30</v>
      </c>
      <c r="F1833" s="29" cm="1">
        <f t="array" ref="F1833">VLOOKUP($A1833, TblMedical[], COLUMN(TblMedical[BMI]), FALSE)</f>
        <v>28.405000000000001</v>
      </c>
      <c r="G1833" s="29" t="str" cm="1">
        <f t="array" ref="G1833">VLOOKUP($A1833, TblMedical[], COLUMN(TblMedical[Heart Issues]), FALSE)</f>
        <v>No</v>
      </c>
      <c r="H1833" s="29" t="str" cm="1">
        <f t="array" ref="H1833">VLOOKUP($A1833, TblMedical[], COLUMN(TblMedical[Any Transplants]), FALSE)</f>
        <v>No</v>
      </c>
      <c r="I1833" s="29" t="str" cm="1">
        <f t="array" ref="I1833">VLOOKUP($A1833, TblMedical[], COLUMN(TblMedical[Cancer history]), FALSE)</f>
        <v>No</v>
      </c>
      <c r="J1833" s="29">
        <f>VLOOKUP($A1833, TblMedical[], 9, FALSE)</f>
        <v>1</v>
      </c>
      <c r="K1833" s="29" t="str" cm="1">
        <f t="array" ref="K1833">VLOOKUP($A1833, TblMedical[], COLUMN(TblMedical[Smoker]), FALSE)</f>
        <v>No</v>
      </c>
      <c r="L1833" s="29" t="str" cm="1">
        <f t="array" ref="L1833">VLOOKUP($A1833, TblMedical[], COLUMN(TblMedical[Weight Status]), FALSE)</f>
        <v>Overweight</v>
      </c>
      <c r="M1833" s="29" t="str" cm="1">
        <f t="array" ref="M1833">VLOOKUP($A1833, TblMedical[], COLUMN(TblMedical[Diabetes Status]), FALSE)</f>
        <v>Normal</v>
      </c>
      <c r="N1833" s="30" cm="1">
        <f t="array" ref="N1833">VLOOKUP($A1833, TblHospital[], COLUMN(TblHospital[DateofBirth]), FALSE)</f>
        <v>33829</v>
      </c>
      <c r="O1833" s="35" t="str" cm="1">
        <f t="array" ref="O1833">VLOOKUP($A1833, TblHospital[], COLUMN(TblHospital[Hospital tier]), FALSE)</f>
        <v>tier - 2</v>
      </c>
      <c r="P1833" s="35" t="str" cm="1">
        <f t="array" ref="P1833">VLOOKUP($A1833, TblHospital[], COLUMN(TblHospital[City tier]), FALSE)</f>
        <v>tier - 2</v>
      </c>
      <c r="Q1833" s="35" t="str" cm="1">
        <f t="array" ref="Q1833">VLOOKUP($A1833, TblHospital[],COLUMN(TblHospital[State ID]), FALSE)</f>
        <v>R1012</v>
      </c>
      <c r="R1833" s="31"/>
      <c r="S1833" s="31"/>
      <c r="T1833" s="31"/>
    </row>
    <row r="1834" spans="1:20" x14ac:dyDescent="0.25">
      <c r="A1834" s="39" t="str">
        <f>TblNames[[#This Row],[Customer ID]]</f>
        <v>Id1833</v>
      </c>
      <c r="B1834" s="29" t="str" cm="1">
        <f t="array" ref="B1834">VLOOKUP($A1834, TblNames[], COLUMN(TblNames[First Name]), FALSE)</f>
        <v>Zachariah</v>
      </c>
      <c r="C1834" s="29" cm="1">
        <f t="array" ref="C1834">VLOOKUP($A1834, TblMedical[], COLUMN(TblMedical[HBA1C]), FALSE)</f>
        <v>5.71</v>
      </c>
      <c r="D1834" s="34" cm="1">
        <f t="array" ref="D1834">VLOOKUP($A1834, TblHospital[], COLUMN(TblHospital[Charges]), FALSE)</f>
        <v>4518.83</v>
      </c>
      <c r="E1834" s="40" cm="1">
        <f t="array" ref="E1834">VLOOKUP($A1834, TblHospital[], COLUMN(TblHospital[Age]), FALSE)</f>
        <v>34</v>
      </c>
      <c r="F1834" s="29" cm="1">
        <f t="array" ref="F1834">VLOOKUP($A1834, TblMedical[], COLUMN(TblMedical[BMI]), FALSE)</f>
        <v>34.674999999999997</v>
      </c>
      <c r="G1834" s="29" t="str" cm="1">
        <f t="array" ref="G1834">VLOOKUP($A1834, TblMedical[], COLUMN(TblMedical[Heart Issues]), FALSE)</f>
        <v>Yes</v>
      </c>
      <c r="H1834" s="29" t="str" cm="1">
        <f t="array" ref="H1834">VLOOKUP($A1834, TblMedical[], COLUMN(TblMedical[Any Transplants]), FALSE)</f>
        <v>No</v>
      </c>
      <c r="I1834" s="29" t="str" cm="1">
        <f t="array" ref="I1834">VLOOKUP($A1834, TblMedical[], COLUMN(TblMedical[Cancer history]), FALSE)</f>
        <v>No</v>
      </c>
      <c r="J1834" s="29">
        <f>VLOOKUP($A1834, TblMedical[], 9, FALSE)</f>
        <v>1</v>
      </c>
      <c r="K1834" s="29" t="str" cm="1">
        <f t="array" ref="K1834">VLOOKUP($A1834, TblMedical[], COLUMN(TblMedical[Smoker]), FALSE)</f>
        <v>No</v>
      </c>
      <c r="L1834" s="29" t="str" cm="1">
        <f t="array" ref="L1834">VLOOKUP($A1834, TblMedical[], COLUMN(TblMedical[Weight Status]), FALSE)</f>
        <v>Obesity</v>
      </c>
      <c r="M1834" s="29" t="str" cm="1">
        <f t="array" ref="M1834">VLOOKUP($A1834, TblMedical[], COLUMN(TblMedical[Diabetes Status]), FALSE)</f>
        <v>Normal</v>
      </c>
      <c r="N1834" s="30" cm="1">
        <f t="array" ref="N1834">VLOOKUP($A1834, TblHospital[], COLUMN(TblHospital[DateofBirth]), FALSE)</f>
        <v>32498</v>
      </c>
      <c r="O1834" s="35" t="str" cm="1">
        <f t="array" ref="O1834">VLOOKUP($A1834, TblHospital[], COLUMN(TblHospital[Hospital tier]), FALSE)</f>
        <v>tier - 2</v>
      </c>
      <c r="P1834" s="35" t="str" cm="1">
        <f t="array" ref="P1834">VLOOKUP($A1834, TblHospital[], COLUMN(TblHospital[City tier]), FALSE)</f>
        <v>tier - 2</v>
      </c>
      <c r="Q1834" s="35" t="str" cm="1">
        <f t="array" ref="Q1834">VLOOKUP($A1834, TblHospital[],COLUMN(TblHospital[State ID]), FALSE)</f>
        <v>R1017</v>
      </c>
      <c r="R1834" s="31"/>
      <c r="S1834" s="31"/>
      <c r="T1834" s="31"/>
    </row>
    <row r="1835" spans="1:20" x14ac:dyDescent="0.25">
      <c r="A1835" s="39" t="str">
        <f>TblNames[[#This Row],[Customer ID]]</f>
        <v>Id1834</v>
      </c>
      <c r="B1835" s="29" t="str" cm="1">
        <f t="array" ref="B1835">VLOOKUP($A1835, TblNames[], COLUMN(TblNames[First Name]), FALSE)</f>
        <v>Patricia A</v>
      </c>
      <c r="C1835" s="29" cm="1">
        <f t="array" ref="C1835">VLOOKUP($A1835, TblMedical[], COLUMN(TblMedical[HBA1C]), FALSE)</f>
        <v>6.03</v>
      </c>
      <c r="D1835" s="34" cm="1">
        <f t="array" ref="D1835">VLOOKUP($A1835, TblHospital[], COLUMN(TblHospital[Charges]), FALSE)</f>
        <v>4518.7700000000004</v>
      </c>
      <c r="E1835" s="40" cm="1">
        <f t="array" ref="E1835">VLOOKUP($A1835, TblHospital[], COLUMN(TblHospital[Age]), FALSE)</f>
        <v>35</v>
      </c>
      <c r="F1835" s="29" cm="1">
        <f t="array" ref="F1835">VLOOKUP($A1835, TblMedical[], COLUMN(TblMedical[BMI]), FALSE)</f>
        <v>18.850000000000001</v>
      </c>
      <c r="G1835" s="29" t="str" cm="1">
        <f t="array" ref="G1835">VLOOKUP($A1835, TblMedical[], COLUMN(TblMedical[Heart Issues]), FALSE)</f>
        <v>No</v>
      </c>
      <c r="H1835" s="29" t="str" cm="1">
        <f t="array" ref="H1835">VLOOKUP($A1835, TblMedical[], COLUMN(TblMedical[Any Transplants]), FALSE)</f>
        <v>No</v>
      </c>
      <c r="I1835" s="29" t="str" cm="1">
        <f t="array" ref="I1835">VLOOKUP($A1835, TblMedical[], COLUMN(TblMedical[Cancer history]), FALSE)</f>
        <v>No</v>
      </c>
      <c r="J1835" s="29">
        <f>VLOOKUP($A1835, TblMedical[], 9, FALSE)</f>
        <v>1</v>
      </c>
      <c r="K1835" s="29" t="str" cm="1">
        <f t="array" ref="K1835">VLOOKUP($A1835, TblMedical[], COLUMN(TblMedical[Smoker]), FALSE)</f>
        <v>No</v>
      </c>
      <c r="L1835" s="29" t="str" cm="1">
        <f t="array" ref="L1835">VLOOKUP($A1835, TblMedical[], COLUMN(TblMedical[Weight Status]), FALSE)</f>
        <v>Normal Weight</v>
      </c>
      <c r="M1835" s="29" t="str" cm="1">
        <f t="array" ref="M1835">VLOOKUP($A1835, TblMedical[], COLUMN(TblMedical[Diabetes Status]), FALSE)</f>
        <v>Prediabetes</v>
      </c>
      <c r="N1835" s="30" cm="1">
        <f t="array" ref="N1835">VLOOKUP($A1835, TblHospital[], COLUMN(TblHospital[DateofBirth]), FALSE)</f>
        <v>32116</v>
      </c>
      <c r="O1835" s="35" t="str" cm="1">
        <f t="array" ref="O1835">VLOOKUP($A1835, TblHospital[], COLUMN(TblHospital[Hospital tier]), FALSE)</f>
        <v>tier - 2</v>
      </c>
      <c r="P1835" s="35" t="str" cm="1">
        <f t="array" ref="P1835">VLOOKUP($A1835, TblHospital[], COLUMN(TblHospital[City tier]), FALSE)</f>
        <v>tier - 3</v>
      </c>
      <c r="Q1835" s="35" t="str" cm="1">
        <f t="array" ref="Q1835">VLOOKUP($A1835, TblHospital[],COLUMN(TblHospital[State ID]), FALSE)</f>
        <v>R1012</v>
      </c>
      <c r="R1835" s="31"/>
      <c r="S1835" s="31"/>
      <c r="T1835" s="31"/>
    </row>
    <row r="1836" spans="1:20" x14ac:dyDescent="0.25">
      <c r="A1836" s="39" t="str">
        <f>TblNames[[#This Row],[Customer ID]]</f>
        <v>Id1835</v>
      </c>
      <c r="B1836" s="29" t="str" cm="1">
        <f t="array" ref="B1836">VLOOKUP($A1836, TblNames[], COLUMN(TblNames[First Name]), FALSE)</f>
        <v>Elizabeth A</v>
      </c>
      <c r="C1836" s="29" cm="1">
        <f t="array" ref="C1836">VLOOKUP($A1836, TblMedical[], COLUMN(TblMedical[HBA1C]), FALSE)</f>
        <v>5.65</v>
      </c>
      <c r="D1836" s="34" cm="1">
        <f t="array" ref="D1836">VLOOKUP($A1836, TblHospital[], COLUMN(TblHospital[Charges]), FALSE)</f>
        <v>4518.3999999999996</v>
      </c>
      <c r="E1836" s="40" cm="1">
        <f t="array" ref="E1836">VLOOKUP($A1836, TblHospital[], COLUMN(TblHospital[Age]), FALSE)</f>
        <v>19</v>
      </c>
      <c r="F1836" s="29" cm="1">
        <f t="array" ref="F1836">VLOOKUP($A1836, TblMedical[], COLUMN(TblMedical[BMI]), FALSE)</f>
        <v>34.130000000000003</v>
      </c>
      <c r="G1836" s="29" t="str" cm="1">
        <f t="array" ref="G1836">VLOOKUP($A1836, TblMedical[], COLUMN(TblMedical[Heart Issues]), FALSE)</f>
        <v>No</v>
      </c>
      <c r="H1836" s="29" t="str" cm="1">
        <f t="array" ref="H1836">VLOOKUP($A1836, TblMedical[], COLUMN(TblMedical[Any Transplants]), FALSE)</f>
        <v>No</v>
      </c>
      <c r="I1836" s="29" t="str" cm="1">
        <f t="array" ref="I1836">VLOOKUP($A1836, TblMedical[], COLUMN(TblMedical[Cancer history]), FALSE)</f>
        <v>Yes</v>
      </c>
      <c r="J1836" s="29">
        <f>VLOOKUP($A1836, TblMedical[], 9, FALSE)</f>
        <v>1</v>
      </c>
      <c r="K1836" s="29" t="str" cm="1">
        <f t="array" ref="K1836">VLOOKUP($A1836, TblMedical[], COLUMN(TblMedical[Smoker]), FALSE)</f>
        <v>No</v>
      </c>
      <c r="L1836" s="29" t="str" cm="1">
        <f t="array" ref="L1836">VLOOKUP($A1836, TblMedical[], COLUMN(TblMedical[Weight Status]), FALSE)</f>
        <v>Obesity</v>
      </c>
      <c r="M1836" s="29" t="str" cm="1">
        <f t="array" ref="M1836">VLOOKUP($A1836, TblMedical[], COLUMN(TblMedical[Diabetes Status]), FALSE)</f>
        <v>Normal</v>
      </c>
      <c r="N1836" s="30" cm="1">
        <f t="array" ref="N1836">VLOOKUP($A1836, TblHospital[], COLUMN(TblHospital[DateofBirth]), FALSE)</f>
        <v>37896</v>
      </c>
      <c r="O1836" s="35" t="str" cm="1">
        <f t="array" ref="O1836">VLOOKUP($A1836, TblHospital[], COLUMN(TblHospital[Hospital tier]), FALSE)</f>
        <v>tier - 2</v>
      </c>
      <c r="P1836" s="35" t="str" cm="1">
        <f t="array" ref="P1836">VLOOKUP($A1836, TblHospital[], COLUMN(TblHospital[City tier]), FALSE)</f>
        <v>tier - 3</v>
      </c>
      <c r="Q1836" s="35" t="str" cm="1">
        <f t="array" ref="Q1836">VLOOKUP($A1836, TblHospital[],COLUMN(TblHospital[State ID]), FALSE)</f>
        <v>R1026</v>
      </c>
      <c r="R1836" s="31"/>
      <c r="S1836" s="31"/>
      <c r="T1836" s="31"/>
    </row>
    <row r="1837" spans="1:20" x14ac:dyDescent="0.25">
      <c r="A1837" s="39" t="str">
        <f>TblNames[[#This Row],[Customer ID]]</f>
        <v>Id1836</v>
      </c>
      <c r="B1837" s="29" t="str" cm="1">
        <f t="array" ref="B1837">VLOOKUP($A1837, TblNames[], COLUMN(TblNames[First Name]), FALSE)</f>
        <v>Benjamin</v>
      </c>
      <c r="C1837" s="29" cm="1">
        <f t="array" ref="C1837">VLOOKUP($A1837, TblMedical[], COLUMN(TblMedical[HBA1C]), FALSE)</f>
        <v>5.05</v>
      </c>
      <c r="D1837" s="34" cm="1">
        <f t="array" ref="D1837">VLOOKUP($A1837, TblHospital[], COLUMN(TblHospital[Charges]), FALSE)</f>
        <v>4515.71</v>
      </c>
      <c r="E1837" s="40" cm="1">
        <f t="array" ref="E1837">VLOOKUP($A1837, TblHospital[], COLUMN(TblHospital[Age]), FALSE)</f>
        <v>43</v>
      </c>
      <c r="F1837" s="29" cm="1">
        <f t="array" ref="F1837">VLOOKUP($A1837, TblMedical[], COLUMN(TblMedical[BMI]), FALSE)</f>
        <v>17.34</v>
      </c>
      <c r="G1837" s="29" t="str" cm="1">
        <f t="array" ref="G1837">VLOOKUP($A1837, TblMedical[], COLUMN(TblMedical[Heart Issues]), FALSE)</f>
        <v>No</v>
      </c>
      <c r="H1837" s="29" t="str" cm="1">
        <f t="array" ref="H1837">VLOOKUP($A1837, TblMedical[], COLUMN(TblMedical[Any Transplants]), FALSE)</f>
        <v>No</v>
      </c>
      <c r="I1837" s="29" t="str" cm="1">
        <f t="array" ref="I1837">VLOOKUP($A1837, TblMedical[], COLUMN(TblMedical[Cancer history]), FALSE)</f>
        <v>No</v>
      </c>
      <c r="J1837" s="29">
        <f>VLOOKUP($A1837, TblMedical[], 9, FALSE)</f>
        <v>0</v>
      </c>
      <c r="K1837" s="29" t="str" cm="1">
        <f t="array" ref="K1837">VLOOKUP($A1837, TblMedical[], COLUMN(TblMedical[Smoker]), FALSE)</f>
        <v>No</v>
      </c>
      <c r="L1837" s="29" t="str" cm="1">
        <f t="array" ref="L1837">VLOOKUP($A1837, TblMedical[], COLUMN(TblMedical[Weight Status]), FALSE)</f>
        <v>Underweight</v>
      </c>
      <c r="M1837" s="29" t="str" cm="1">
        <f t="array" ref="M1837">VLOOKUP($A1837, TblMedical[], COLUMN(TblMedical[Diabetes Status]), FALSE)</f>
        <v>Normal</v>
      </c>
      <c r="N1837" s="30" cm="1">
        <f t="array" ref="N1837">VLOOKUP($A1837, TblHospital[], COLUMN(TblHospital[DateofBirth]), FALSE)</f>
        <v>29388</v>
      </c>
      <c r="O1837" s="35" t="str" cm="1">
        <f t="array" ref="O1837">VLOOKUP($A1837, TblHospital[], COLUMN(TblHospital[Hospital tier]), FALSE)</f>
        <v>tier - 2</v>
      </c>
      <c r="P1837" s="35" t="str" cm="1">
        <f t="array" ref="P1837">VLOOKUP($A1837, TblHospital[], COLUMN(TblHospital[City tier]), FALSE)</f>
        <v>tier - 3</v>
      </c>
      <c r="Q1837" s="35" t="str" cm="1">
        <f t="array" ref="Q1837">VLOOKUP($A1837, TblHospital[],COLUMN(TblHospital[State ID]), FALSE)</f>
        <v>R1013</v>
      </c>
      <c r="R1837" s="31"/>
      <c r="S1837" s="31"/>
      <c r="T1837" s="31"/>
    </row>
    <row r="1838" spans="1:20" x14ac:dyDescent="0.25">
      <c r="A1838" s="39" t="str">
        <f>TblNames[[#This Row],[Customer ID]]</f>
        <v>Id1837</v>
      </c>
      <c r="B1838" s="29" t="str" cm="1">
        <f t="array" ref="B1838">VLOOKUP($A1838, TblNames[], COLUMN(TblNames[First Name]), FALSE)</f>
        <v>Breno</v>
      </c>
      <c r="C1838" s="29" cm="1">
        <f t="array" ref="C1838">VLOOKUP($A1838, TblMedical[], COLUMN(TblMedical[HBA1C]), FALSE)</f>
        <v>6.26</v>
      </c>
      <c r="D1838" s="34" cm="1">
        <f t="array" ref="D1838">VLOOKUP($A1838, TblHospital[], COLUMN(TblHospital[Charges]), FALSE)</f>
        <v>4511.41</v>
      </c>
      <c r="E1838" s="40" cm="1">
        <f t="array" ref="E1838">VLOOKUP($A1838, TblHospital[], COLUMN(TblHospital[Age]), FALSE)</f>
        <v>40</v>
      </c>
      <c r="F1838" s="29" cm="1">
        <f t="array" ref="F1838">VLOOKUP($A1838, TblMedical[], COLUMN(TblMedical[BMI]), FALSE)</f>
        <v>17.440000000000001</v>
      </c>
      <c r="G1838" s="29" t="str" cm="1">
        <f t="array" ref="G1838">VLOOKUP($A1838, TblMedical[], COLUMN(TblMedical[Heart Issues]), FALSE)</f>
        <v>No</v>
      </c>
      <c r="H1838" s="29" t="str" cm="1">
        <f t="array" ref="H1838">VLOOKUP($A1838, TblMedical[], COLUMN(TblMedical[Any Transplants]), FALSE)</f>
        <v>No</v>
      </c>
      <c r="I1838" s="29" t="str" cm="1">
        <f t="array" ref="I1838">VLOOKUP($A1838, TblMedical[], COLUMN(TblMedical[Cancer history]), FALSE)</f>
        <v>No</v>
      </c>
      <c r="J1838" s="29">
        <f>VLOOKUP($A1838, TblMedical[], 9, FALSE)</f>
        <v>0</v>
      </c>
      <c r="K1838" s="29" t="str" cm="1">
        <f t="array" ref="K1838">VLOOKUP($A1838, TblMedical[], COLUMN(TblMedical[Smoker]), FALSE)</f>
        <v>No</v>
      </c>
      <c r="L1838" s="29" t="str" cm="1">
        <f t="array" ref="L1838">VLOOKUP($A1838, TblMedical[], COLUMN(TblMedical[Weight Status]), FALSE)</f>
        <v>Underweight</v>
      </c>
      <c r="M1838" s="29" t="str" cm="1">
        <f t="array" ref="M1838">VLOOKUP($A1838, TblMedical[], COLUMN(TblMedical[Diabetes Status]), FALSE)</f>
        <v>Prediabetes</v>
      </c>
      <c r="N1838" s="30" cm="1">
        <f t="array" ref="N1838">VLOOKUP($A1838, TblHospital[], COLUMN(TblHospital[DateofBirth]), FALSE)</f>
        <v>30221</v>
      </c>
      <c r="O1838" s="35" t="str" cm="1">
        <f t="array" ref="O1838">VLOOKUP($A1838, TblHospital[], COLUMN(TblHospital[Hospital tier]), FALSE)</f>
        <v>tier - 2</v>
      </c>
      <c r="P1838" s="35" t="str" cm="1">
        <f t="array" ref="P1838">VLOOKUP($A1838, TblHospital[], COLUMN(TblHospital[City tier]), FALSE)</f>
        <v>tier - 3</v>
      </c>
      <c r="Q1838" s="35" t="str" cm="1">
        <f t="array" ref="Q1838">VLOOKUP($A1838, TblHospital[],COLUMN(TblHospital[State ID]), FALSE)</f>
        <v>R1013</v>
      </c>
      <c r="R1838" s="31"/>
      <c r="S1838" s="31"/>
      <c r="T1838" s="31"/>
    </row>
    <row r="1839" spans="1:20" x14ac:dyDescent="0.25">
      <c r="A1839" s="39" t="str">
        <f>TblNames[[#This Row],[Customer ID]]</f>
        <v>Id1838</v>
      </c>
      <c r="B1839" s="29" t="str" cm="1">
        <f t="array" ref="B1839">VLOOKUP($A1839, TblNames[], COLUMN(TblNames[First Name]), FALSE)</f>
        <v>Takaya</v>
      </c>
      <c r="C1839" s="29" cm="1">
        <f t="array" ref="C1839">VLOOKUP($A1839, TblMedical[], COLUMN(TblMedical[HBA1C]), FALSE)</f>
        <v>4.08</v>
      </c>
      <c r="D1839" s="34" cm="1">
        <f t="array" ref="D1839">VLOOKUP($A1839, TblHospital[], COLUMN(TblHospital[Charges]), FALSE)</f>
        <v>4504.66</v>
      </c>
      <c r="E1839" s="40" cm="1">
        <f t="array" ref="E1839">VLOOKUP($A1839, TblHospital[], COLUMN(TblHospital[Age]), FALSE)</f>
        <v>25</v>
      </c>
      <c r="F1839" s="29" cm="1">
        <f t="array" ref="F1839">VLOOKUP($A1839, TblMedical[], COLUMN(TblMedical[BMI]), FALSE)</f>
        <v>33.659999999999997</v>
      </c>
      <c r="G1839" s="29" t="str" cm="1">
        <f t="array" ref="G1839">VLOOKUP($A1839, TblMedical[], COLUMN(TblMedical[Heart Issues]), FALSE)</f>
        <v>Yes</v>
      </c>
      <c r="H1839" s="29" t="str" cm="1">
        <f t="array" ref="H1839">VLOOKUP($A1839, TblMedical[], COLUMN(TblMedical[Any Transplants]), FALSE)</f>
        <v>No</v>
      </c>
      <c r="I1839" s="29" t="str" cm="1">
        <f t="array" ref="I1839">VLOOKUP($A1839, TblMedical[], COLUMN(TblMedical[Cancer history]), FALSE)</f>
        <v>Yes</v>
      </c>
      <c r="J1839" s="29">
        <f>VLOOKUP($A1839, TblMedical[], 9, FALSE)</f>
        <v>1</v>
      </c>
      <c r="K1839" s="29" t="str" cm="1">
        <f t="array" ref="K1839">VLOOKUP($A1839, TblMedical[], COLUMN(TblMedical[Smoker]), FALSE)</f>
        <v>No</v>
      </c>
      <c r="L1839" s="29" t="str" cm="1">
        <f t="array" ref="L1839">VLOOKUP($A1839, TblMedical[], COLUMN(TblMedical[Weight Status]), FALSE)</f>
        <v>Obesity</v>
      </c>
      <c r="M1839" s="29" t="str" cm="1">
        <f t="array" ref="M1839">VLOOKUP($A1839, TblMedical[], COLUMN(TblMedical[Diabetes Status]), FALSE)</f>
        <v>Normal</v>
      </c>
      <c r="N1839" s="30" cm="1">
        <f t="array" ref="N1839">VLOOKUP($A1839, TblHospital[], COLUMN(TblHospital[DateofBirth]), FALSE)</f>
        <v>35716</v>
      </c>
      <c r="O1839" s="35" t="str" cm="1">
        <f t="array" ref="O1839">VLOOKUP($A1839, TblHospital[], COLUMN(TblHospital[Hospital tier]), FALSE)</f>
        <v>tier - 1</v>
      </c>
      <c r="P1839" s="35" t="str" cm="1">
        <f t="array" ref="P1839">VLOOKUP($A1839, TblHospital[], COLUMN(TblHospital[City tier]), FALSE)</f>
        <v>tier - 2</v>
      </c>
      <c r="Q1839" s="35" t="str" cm="1">
        <f t="array" ref="Q1839">VLOOKUP($A1839, TblHospital[],COLUMN(TblHospital[State ID]), FALSE)</f>
        <v>R1013</v>
      </c>
      <c r="R1839" s="31"/>
      <c r="S1839" s="31"/>
      <c r="T1839" s="31"/>
    </row>
    <row r="1840" spans="1:20" x14ac:dyDescent="0.25">
      <c r="A1840" s="39" t="str">
        <f>TblNames[[#This Row],[Customer ID]]</f>
        <v>Id1839</v>
      </c>
      <c r="B1840" s="29" t="str" cm="1">
        <f t="array" ref="B1840">VLOOKUP($A1840, TblNames[], COLUMN(TblNames[First Name]), FALSE)</f>
        <v>Thomas IV</v>
      </c>
      <c r="C1840" s="29" cm="1">
        <f t="array" ref="C1840">VLOOKUP($A1840, TblMedical[], COLUMN(TblMedical[HBA1C]), FALSE)</f>
        <v>6.19</v>
      </c>
      <c r="D1840" s="34" cm="1">
        <f t="array" ref="D1840">VLOOKUP($A1840, TblHospital[], COLUMN(TblHospital[Charges]), FALSE)</f>
        <v>4500.34</v>
      </c>
      <c r="E1840" s="40" cm="1">
        <f t="array" ref="E1840">VLOOKUP($A1840, TblHospital[], COLUMN(TblHospital[Age]), FALSE)</f>
        <v>35</v>
      </c>
      <c r="F1840" s="29" cm="1">
        <f t="array" ref="F1840">VLOOKUP($A1840, TblMedical[], COLUMN(TblMedical[BMI]), FALSE)</f>
        <v>21.375</v>
      </c>
      <c r="G1840" s="29" t="str" cm="1">
        <f t="array" ref="G1840">VLOOKUP($A1840, TblMedical[], COLUMN(TblMedical[Heart Issues]), FALSE)</f>
        <v>Yes</v>
      </c>
      <c r="H1840" s="29" t="str" cm="1">
        <f t="array" ref="H1840">VLOOKUP($A1840, TblMedical[], COLUMN(TblMedical[Any Transplants]), FALSE)</f>
        <v>No</v>
      </c>
      <c r="I1840" s="29" t="str" cm="1">
        <f t="array" ref="I1840">VLOOKUP($A1840, TblMedical[], COLUMN(TblMedical[Cancer history]), FALSE)</f>
        <v>No</v>
      </c>
      <c r="J1840" s="29">
        <f>VLOOKUP($A1840, TblMedical[], 9, FALSE)</f>
        <v>1</v>
      </c>
      <c r="K1840" s="29" t="str" cm="1">
        <f t="array" ref="K1840">VLOOKUP($A1840, TblMedical[], COLUMN(TblMedical[Smoker]), FALSE)</f>
        <v>No</v>
      </c>
      <c r="L1840" s="29" t="str" cm="1">
        <f t="array" ref="L1840">VLOOKUP($A1840, TblMedical[], COLUMN(TblMedical[Weight Status]), FALSE)</f>
        <v>Normal Weight</v>
      </c>
      <c r="M1840" s="29" t="str" cm="1">
        <f t="array" ref="M1840">VLOOKUP($A1840, TblMedical[], COLUMN(TblMedical[Diabetes Status]), FALSE)</f>
        <v>Prediabetes</v>
      </c>
      <c r="N1840" s="30" cm="1">
        <f t="array" ref="N1840">VLOOKUP($A1840, TblHospital[], COLUMN(TblHospital[DateofBirth]), FALSE)</f>
        <v>32320</v>
      </c>
      <c r="O1840" s="35" t="str" cm="1">
        <f t="array" ref="O1840">VLOOKUP($A1840, TblHospital[], COLUMN(TblHospital[Hospital tier]), FALSE)</f>
        <v>tier - 2</v>
      </c>
      <c r="P1840" s="35" t="str" cm="1">
        <f t="array" ref="P1840">VLOOKUP($A1840, TblHospital[], COLUMN(TblHospital[City tier]), FALSE)</f>
        <v>tier - 1</v>
      </c>
      <c r="Q1840" s="35" t="str" cm="1">
        <f t="array" ref="Q1840">VLOOKUP($A1840, TblHospital[],COLUMN(TblHospital[State ID]), FALSE)</f>
        <v>R1017</v>
      </c>
      <c r="R1840" s="31"/>
      <c r="S1840" s="31"/>
      <c r="T1840" s="31"/>
    </row>
    <row r="1841" spans="1:20" x14ac:dyDescent="0.25">
      <c r="A1841" s="39" t="str">
        <f>TblNames[[#This Row],[Customer ID]]</f>
        <v>Id1840</v>
      </c>
      <c r="B1841" s="29" t="str" cm="1">
        <f t="array" ref="B1841">VLOOKUP($A1841, TblNames[], COLUMN(TblNames[First Name]), FALSE)</f>
        <v>Bradley E</v>
      </c>
      <c r="C1841" s="29" cm="1">
        <f t="array" ref="C1841">VLOOKUP($A1841, TblMedical[], COLUMN(TblMedical[HBA1C]), FALSE)</f>
        <v>6.01</v>
      </c>
      <c r="D1841" s="34" cm="1">
        <f t="array" ref="D1841">VLOOKUP($A1841, TblHospital[], COLUMN(TblHospital[Charges]), FALSE)</f>
        <v>4488.58</v>
      </c>
      <c r="E1841" s="40" cm="1">
        <f t="array" ref="E1841">VLOOKUP($A1841, TblHospital[], COLUMN(TblHospital[Age]), FALSE)</f>
        <v>31</v>
      </c>
      <c r="F1841" s="29" cm="1">
        <f t="array" ref="F1841">VLOOKUP($A1841, TblMedical[], COLUMN(TblMedical[BMI]), FALSE)</f>
        <v>27.14</v>
      </c>
      <c r="G1841" s="29" t="str" cm="1">
        <f t="array" ref="G1841">VLOOKUP($A1841, TblMedical[], COLUMN(TblMedical[Heart Issues]), FALSE)</f>
        <v>No</v>
      </c>
      <c r="H1841" s="29" t="str" cm="1">
        <f t="array" ref="H1841">VLOOKUP($A1841, TblMedical[], COLUMN(TblMedical[Any Transplants]), FALSE)</f>
        <v>No</v>
      </c>
      <c r="I1841" s="29" t="str" cm="1">
        <f t="array" ref="I1841">VLOOKUP($A1841, TblMedical[], COLUMN(TblMedical[Cancer history]), FALSE)</f>
        <v>No</v>
      </c>
      <c r="J1841" s="29">
        <f>VLOOKUP($A1841, TblMedical[], 9, FALSE)</f>
        <v>1</v>
      </c>
      <c r="K1841" s="29" t="str" cm="1">
        <f t="array" ref="K1841">VLOOKUP($A1841, TblMedical[], COLUMN(TblMedical[Smoker]), FALSE)</f>
        <v>No</v>
      </c>
      <c r="L1841" s="29" t="str" cm="1">
        <f t="array" ref="L1841">VLOOKUP($A1841, TblMedical[], COLUMN(TblMedical[Weight Status]), FALSE)</f>
        <v>Overweight</v>
      </c>
      <c r="M1841" s="29" t="str" cm="1">
        <f t="array" ref="M1841">VLOOKUP($A1841, TblMedical[], COLUMN(TblMedical[Diabetes Status]), FALSE)</f>
        <v>Prediabetes</v>
      </c>
      <c r="N1841" s="30" cm="1">
        <f t="array" ref="N1841">VLOOKUP($A1841, TblHospital[], COLUMN(TblHospital[DateofBirth]), FALSE)</f>
        <v>33797</v>
      </c>
      <c r="O1841" s="35" t="str" cm="1">
        <f t="array" ref="O1841">VLOOKUP($A1841, TblHospital[], COLUMN(TblHospital[Hospital tier]), FALSE)</f>
        <v>tier - 2</v>
      </c>
      <c r="P1841" s="35" t="str" cm="1">
        <f t="array" ref="P1841">VLOOKUP($A1841, TblHospital[], COLUMN(TblHospital[City tier]), FALSE)</f>
        <v>tier - 3</v>
      </c>
      <c r="Q1841" s="35" t="str" cm="1">
        <f t="array" ref="Q1841">VLOOKUP($A1841, TblHospital[],COLUMN(TblHospital[State ID]), FALSE)</f>
        <v>R1012</v>
      </c>
      <c r="R1841" s="31"/>
      <c r="S1841" s="31"/>
      <c r="T1841" s="31"/>
    </row>
    <row r="1842" spans="1:20" x14ac:dyDescent="0.25">
      <c r="A1842" s="39" t="str">
        <f>TblNames[[#This Row],[Customer ID]]</f>
        <v>Id1841</v>
      </c>
      <c r="B1842" s="29" t="str" cm="1">
        <f t="array" ref="B1842">VLOOKUP($A1842, TblNames[], COLUMN(TblNames[First Name]), FALSE)</f>
        <v>Megan</v>
      </c>
      <c r="C1842" s="29" cm="1">
        <f t="array" ref="C1842">VLOOKUP($A1842, TblMedical[], COLUMN(TblMedical[HBA1C]), FALSE)</f>
        <v>6.07</v>
      </c>
      <c r="D1842" s="34" cm="1">
        <f t="array" ref="D1842">VLOOKUP($A1842, TblHospital[], COLUMN(TblHospital[Charges]), FALSE)</f>
        <v>4468.25</v>
      </c>
      <c r="E1842" s="40" cm="1">
        <f t="array" ref="E1842">VLOOKUP($A1842, TblHospital[], COLUMN(TblHospital[Age]), FALSE)</f>
        <v>19</v>
      </c>
      <c r="F1842" s="29" cm="1">
        <f t="array" ref="F1842">VLOOKUP($A1842, TblMedical[], COLUMN(TblMedical[BMI]), FALSE)</f>
        <v>35.78</v>
      </c>
      <c r="G1842" s="29" t="str" cm="1">
        <f t="array" ref="G1842">VLOOKUP($A1842, TblMedical[], COLUMN(TblMedical[Heart Issues]), FALSE)</f>
        <v>No</v>
      </c>
      <c r="H1842" s="29" t="str" cm="1">
        <f t="array" ref="H1842">VLOOKUP($A1842, TblMedical[], COLUMN(TblMedical[Any Transplants]), FALSE)</f>
        <v>yes</v>
      </c>
      <c r="I1842" s="29" t="str" cm="1">
        <f t="array" ref="I1842">VLOOKUP($A1842, TblMedical[], COLUMN(TblMedical[Cancer history]), FALSE)</f>
        <v>No</v>
      </c>
      <c r="J1842" s="29">
        <f>VLOOKUP($A1842, TblMedical[], 9, FALSE)</f>
        <v>1</v>
      </c>
      <c r="K1842" s="29" t="str" cm="1">
        <f t="array" ref="K1842">VLOOKUP($A1842, TblMedical[], COLUMN(TblMedical[Smoker]), FALSE)</f>
        <v>No</v>
      </c>
      <c r="L1842" s="29" t="str" cm="1">
        <f t="array" ref="L1842">VLOOKUP($A1842, TblMedical[], COLUMN(TblMedical[Weight Status]), FALSE)</f>
        <v>Obesity</v>
      </c>
      <c r="M1842" s="29" t="str" cm="1">
        <f t="array" ref="M1842">VLOOKUP($A1842, TblMedical[], COLUMN(TblMedical[Diabetes Status]), FALSE)</f>
        <v>Prediabetes</v>
      </c>
      <c r="N1842" s="30" cm="1">
        <f t="array" ref="N1842">VLOOKUP($A1842, TblHospital[], COLUMN(TblHospital[DateofBirth]), FALSE)</f>
        <v>38186</v>
      </c>
      <c r="O1842" s="35" t="str" cm="1">
        <f t="array" ref="O1842">VLOOKUP($A1842, TblHospital[], COLUMN(TblHospital[Hospital tier]), FALSE)</f>
        <v>tier - 2</v>
      </c>
      <c r="P1842" s="35" t="str" cm="1">
        <f t="array" ref="P1842">VLOOKUP($A1842, TblHospital[], COLUMN(TblHospital[City tier]), FALSE)</f>
        <v>tier - 2</v>
      </c>
      <c r="Q1842" s="35" t="str" cm="1">
        <f t="array" ref="Q1842">VLOOKUP($A1842, TblHospital[],COLUMN(TblHospital[State ID]), FALSE)</f>
        <v>R1012</v>
      </c>
      <c r="R1842" s="31"/>
      <c r="S1842" s="31"/>
      <c r="T1842" s="31"/>
    </row>
    <row r="1843" spans="1:20" x14ac:dyDescent="0.25">
      <c r="A1843" s="39" t="str">
        <f>TblNames[[#This Row],[Customer ID]]</f>
        <v>Id1842</v>
      </c>
      <c r="B1843" s="29" t="str" cm="1">
        <f t="array" ref="B1843">VLOOKUP($A1843, TblNames[], COLUMN(TblNames[First Name]), FALSE)</f>
        <v>Ruby J</v>
      </c>
      <c r="C1843" s="29" cm="1">
        <f t="array" ref="C1843">VLOOKUP($A1843, TblMedical[], COLUMN(TblMedical[HBA1C]), FALSE)</f>
        <v>5.63</v>
      </c>
      <c r="D1843" s="34" cm="1">
        <f t="array" ref="D1843">VLOOKUP($A1843, TblHospital[], COLUMN(TblHospital[Charges]), FALSE)</f>
        <v>4466.62</v>
      </c>
      <c r="E1843" s="40" cm="1">
        <f t="array" ref="E1843">VLOOKUP($A1843, TblHospital[], COLUMN(TblHospital[Age]), FALSE)</f>
        <v>23</v>
      </c>
      <c r="F1843" s="29" cm="1">
        <f t="array" ref="F1843">VLOOKUP($A1843, TblMedical[], COLUMN(TblMedical[BMI]), FALSE)</f>
        <v>34.96</v>
      </c>
      <c r="G1843" s="29" t="str" cm="1">
        <f t="array" ref="G1843">VLOOKUP($A1843, TblMedical[], COLUMN(TblMedical[Heart Issues]), FALSE)</f>
        <v>No</v>
      </c>
      <c r="H1843" s="29" t="str" cm="1">
        <f t="array" ref="H1843">VLOOKUP($A1843, TblMedical[], COLUMN(TblMedical[Any Transplants]), FALSE)</f>
        <v>No</v>
      </c>
      <c r="I1843" s="29" t="str" cm="1">
        <f t="array" ref="I1843">VLOOKUP($A1843, TblMedical[], COLUMN(TblMedical[Cancer history]), FALSE)</f>
        <v>No</v>
      </c>
      <c r="J1843" s="29">
        <f>VLOOKUP($A1843, TblMedical[], 9, FALSE)</f>
        <v>0</v>
      </c>
      <c r="K1843" s="29" t="str" cm="1">
        <f t="array" ref="K1843">VLOOKUP($A1843, TblMedical[], COLUMN(TblMedical[Smoker]), FALSE)</f>
        <v>No</v>
      </c>
      <c r="L1843" s="29" t="str" cm="1">
        <f t="array" ref="L1843">VLOOKUP($A1843, TblMedical[], COLUMN(TblMedical[Weight Status]), FALSE)</f>
        <v>Obesity</v>
      </c>
      <c r="M1843" s="29" t="str" cm="1">
        <f t="array" ref="M1843">VLOOKUP($A1843, TblMedical[], COLUMN(TblMedical[Diabetes Status]), FALSE)</f>
        <v>Normal</v>
      </c>
      <c r="N1843" s="30" cm="1">
        <f t="array" ref="N1843">VLOOKUP($A1843, TblHospital[], COLUMN(TblHospital[DateofBirth]), FALSE)</f>
        <v>36484</v>
      </c>
      <c r="O1843" s="35" t="str" cm="1">
        <f t="array" ref="O1843">VLOOKUP($A1843, TblHospital[], COLUMN(TblHospital[Hospital tier]), FALSE)</f>
        <v>tier - 2</v>
      </c>
      <c r="P1843" s="35" t="str" cm="1">
        <f t="array" ref="P1843">VLOOKUP($A1843, TblHospital[], COLUMN(TblHospital[City tier]), FALSE)</f>
        <v>tier - 2</v>
      </c>
      <c r="Q1843" s="35" t="str" cm="1">
        <f t="array" ref="Q1843">VLOOKUP($A1843, TblHospital[],COLUMN(TblHospital[State ID]), FALSE)</f>
        <v>R1012</v>
      </c>
      <c r="R1843" s="31"/>
      <c r="S1843" s="31"/>
      <c r="T1843" s="31"/>
    </row>
    <row r="1844" spans="1:20" x14ac:dyDescent="0.25">
      <c r="A1844" s="39" t="str">
        <f>TblNames[[#This Row],[Customer ID]]</f>
        <v>Id1843</v>
      </c>
      <c r="B1844" s="29" t="str" cm="1">
        <f t="array" ref="B1844">VLOOKUP($A1844, TblNames[], COLUMN(TblNames[First Name]), FALSE)</f>
        <v>Bart</v>
      </c>
      <c r="C1844" s="29" cm="1">
        <f t="array" ref="C1844">VLOOKUP($A1844, TblMedical[], COLUMN(TblMedical[HBA1C]), FALSE)</f>
        <v>6.05</v>
      </c>
      <c r="D1844" s="34" cm="1">
        <f t="array" ref="D1844">VLOOKUP($A1844, TblHospital[], COLUMN(TblHospital[Charges]), FALSE)</f>
        <v>4463.21</v>
      </c>
      <c r="E1844" s="40" cm="1">
        <f t="array" ref="E1844">VLOOKUP($A1844, TblHospital[], COLUMN(TblHospital[Age]), FALSE)</f>
        <v>32</v>
      </c>
      <c r="F1844" s="29" cm="1">
        <f t="array" ref="F1844">VLOOKUP($A1844, TblMedical[], COLUMN(TblMedical[BMI]), FALSE)</f>
        <v>38.39</v>
      </c>
      <c r="G1844" s="29" t="str" cm="1">
        <f t="array" ref="G1844">VLOOKUP($A1844, TblMedical[], COLUMN(TblMedical[Heart Issues]), FALSE)</f>
        <v>No</v>
      </c>
      <c r="H1844" s="29" t="str" cm="1">
        <f t="array" ref="H1844">VLOOKUP($A1844, TblMedical[], COLUMN(TblMedical[Any Transplants]), FALSE)</f>
        <v>No</v>
      </c>
      <c r="I1844" s="29" t="str" cm="1">
        <f t="array" ref="I1844">VLOOKUP($A1844, TblMedical[], COLUMN(TblMedical[Cancer history]), FALSE)</f>
        <v>No</v>
      </c>
      <c r="J1844" s="29">
        <f>VLOOKUP($A1844, TblMedical[], 9, FALSE)</f>
        <v>0</v>
      </c>
      <c r="K1844" s="29" t="str" cm="1">
        <f t="array" ref="K1844">VLOOKUP($A1844, TblMedical[], COLUMN(TblMedical[Smoker]), FALSE)</f>
        <v>No</v>
      </c>
      <c r="L1844" s="29" t="str" cm="1">
        <f t="array" ref="L1844">VLOOKUP($A1844, TblMedical[], COLUMN(TblMedical[Weight Status]), FALSE)</f>
        <v>Obesity</v>
      </c>
      <c r="M1844" s="29" t="str" cm="1">
        <f t="array" ref="M1844">VLOOKUP($A1844, TblMedical[], COLUMN(TblMedical[Diabetes Status]), FALSE)</f>
        <v>Prediabetes</v>
      </c>
      <c r="N1844" s="30" cm="1">
        <f t="array" ref="N1844">VLOOKUP($A1844, TblHospital[], COLUMN(TblHospital[DateofBirth]), FALSE)</f>
        <v>33423</v>
      </c>
      <c r="O1844" s="35" t="str" cm="1">
        <f t="array" ref="O1844">VLOOKUP($A1844, TblHospital[], COLUMN(TblHospital[Hospital tier]), FALSE)</f>
        <v>tier - 3</v>
      </c>
      <c r="P1844" s="35" t="str" cm="1">
        <f t="array" ref="P1844">VLOOKUP($A1844, TblHospital[], COLUMN(TblHospital[City tier]), FALSE)</f>
        <v>tier - 3</v>
      </c>
      <c r="Q1844" s="35" t="str" cm="1">
        <f t="array" ref="Q1844">VLOOKUP($A1844, TblHospital[],COLUMN(TblHospital[State ID]), FALSE)</f>
        <v>R1013</v>
      </c>
      <c r="R1844" s="31"/>
      <c r="S1844" s="31"/>
      <c r="T1844" s="31"/>
    </row>
    <row r="1845" spans="1:20" x14ac:dyDescent="0.25">
      <c r="A1845" s="39" t="str">
        <f>TblNames[[#This Row],[Customer ID]]</f>
        <v>Id1844</v>
      </c>
      <c r="B1845" s="29" t="str" cm="1">
        <f t="array" ref="B1845">VLOOKUP($A1845, TblNames[], COLUMN(TblNames[First Name]), FALSE)</f>
        <v>Robert A</v>
      </c>
      <c r="C1845" s="29" cm="1">
        <f t="array" ref="C1845">VLOOKUP($A1845, TblMedical[], COLUMN(TblMedical[HBA1C]), FALSE)</f>
        <v>4.6500000000000004</v>
      </c>
      <c r="D1845" s="34" cm="1">
        <f t="array" ref="D1845">VLOOKUP($A1845, TblHospital[], COLUMN(TblHospital[Charges]), FALSE)</f>
        <v>4462.72</v>
      </c>
      <c r="E1845" s="40" cm="1">
        <f t="array" ref="E1845">VLOOKUP($A1845, TblHospital[], COLUMN(TblHospital[Age]), FALSE)</f>
        <v>33</v>
      </c>
      <c r="F1845" s="29" cm="1">
        <f t="array" ref="F1845">VLOOKUP($A1845, TblMedical[], COLUMN(TblMedical[BMI]), FALSE)</f>
        <v>33.82</v>
      </c>
      <c r="G1845" s="29" t="str" cm="1">
        <f t="array" ref="G1845">VLOOKUP($A1845, TblMedical[], COLUMN(TblMedical[Heart Issues]), FALSE)</f>
        <v>No</v>
      </c>
      <c r="H1845" s="29" t="str" cm="1">
        <f t="array" ref="H1845">VLOOKUP($A1845, TblMedical[], COLUMN(TblMedical[Any Transplants]), FALSE)</f>
        <v>No</v>
      </c>
      <c r="I1845" s="29" t="str" cm="1">
        <f t="array" ref="I1845">VLOOKUP($A1845, TblMedical[], COLUMN(TblMedical[Cancer history]), FALSE)</f>
        <v>No</v>
      </c>
      <c r="J1845" s="29">
        <f>VLOOKUP($A1845, TblMedical[], 9, FALSE)</f>
        <v>0</v>
      </c>
      <c r="K1845" s="29" t="str" cm="1">
        <f t="array" ref="K1845">VLOOKUP($A1845, TblMedical[], COLUMN(TblMedical[Smoker]), FALSE)</f>
        <v>No</v>
      </c>
      <c r="L1845" s="29" t="str" cm="1">
        <f t="array" ref="L1845">VLOOKUP($A1845, TblMedical[], COLUMN(TblMedical[Weight Status]), FALSE)</f>
        <v>Obesity</v>
      </c>
      <c r="M1845" s="29" t="str" cm="1">
        <f t="array" ref="M1845">VLOOKUP($A1845, TblMedical[], COLUMN(TblMedical[Diabetes Status]), FALSE)</f>
        <v>Normal</v>
      </c>
      <c r="N1845" s="30" cm="1">
        <f t="array" ref="N1845">VLOOKUP($A1845, TblHospital[], COLUMN(TblHospital[DateofBirth]), FALSE)</f>
        <v>33069</v>
      </c>
      <c r="O1845" s="35" t="str" cm="1">
        <f t="array" ref="O1845">VLOOKUP($A1845, TblHospital[], COLUMN(TblHospital[Hospital tier]), FALSE)</f>
        <v>tier - 2</v>
      </c>
      <c r="P1845" s="35" t="str" cm="1">
        <f t="array" ref="P1845">VLOOKUP($A1845, TblHospital[], COLUMN(TblHospital[City tier]), FALSE)</f>
        <v>tier - 3</v>
      </c>
      <c r="Q1845" s="35" t="str" cm="1">
        <f t="array" ref="Q1845">VLOOKUP($A1845, TblHospital[],COLUMN(TblHospital[State ID]), FALSE)</f>
        <v>R1012</v>
      </c>
      <c r="R1845" s="31"/>
      <c r="S1845" s="31"/>
      <c r="T1845" s="31"/>
    </row>
    <row r="1846" spans="1:20" x14ac:dyDescent="0.25">
      <c r="A1846" s="39" t="str">
        <f>TblNames[[#This Row],[Customer ID]]</f>
        <v>Id1845</v>
      </c>
      <c r="B1846" s="29" t="str" cm="1">
        <f t="array" ref="B1846">VLOOKUP($A1846, TblNames[], COLUMN(TblNames[First Name]), FALSE)</f>
        <v>Adam</v>
      </c>
      <c r="C1846" s="29" cm="1">
        <f t="array" ref="C1846">VLOOKUP($A1846, TblMedical[], COLUMN(TblMedical[HBA1C]), FALSE)</f>
        <v>5.37</v>
      </c>
      <c r="D1846" s="34" cm="1">
        <f t="array" ref="D1846">VLOOKUP($A1846, TblHospital[], COLUMN(TblHospital[Charges]), FALSE)</f>
        <v>4454.3999999999996</v>
      </c>
      <c r="E1846" s="40" cm="1">
        <f t="array" ref="E1846">VLOOKUP($A1846, TblHospital[], COLUMN(TblHospital[Age]), FALSE)</f>
        <v>32</v>
      </c>
      <c r="F1846" s="29" cm="1">
        <f t="array" ref="F1846">VLOOKUP($A1846, TblMedical[], COLUMN(TblMedical[BMI]), FALSE)</f>
        <v>27.835000000000001</v>
      </c>
      <c r="G1846" s="29" t="str" cm="1">
        <f t="array" ref="G1846">VLOOKUP($A1846, TblMedical[], COLUMN(TblMedical[Heart Issues]), FALSE)</f>
        <v>No</v>
      </c>
      <c r="H1846" s="29" t="str" cm="1">
        <f t="array" ref="H1846">VLOOKUP($A1846, TblMedical[], COLUMN(TblMedical[Any Transplants]), FALSE)</f>
        <v>No</v>
      </c>
      <c r="I1846" s="29" t="str" cm="1">
        <f t="array" ref="I1846">VLOOKUP($A1846, TblMedical[], COLUMN(TblMedical[Cancer history]), FALSE)</f>
        <v>No</v>
      </c>
      <c r="J1846" s="29">
        <f>VLOOKUP($A1846, TblMedical[], 9, FALSE)</f>
        <v>0</v>
      </c>
      <c r="K1846" s="29" t="str" cm="1">
        <f t="array" ref="K1846">VLOOKUP($A1846, TblMedical[], COLUMN(TblMedical[Smoker]), FALSE)</f>
        <v>No</v>
      </c>
      <c r="L1846" s="29" t="str" cm="1">
        <f t="array" ref="L1846">VLOOKUP($A1846, TblMedical[], COLUMN(TblMedical[Weight Status]), FALSE)</f>
        <v>Overweight</v>
      </c>
      <c r="M1846" s="29" t="str" cm="1">
        <f t="array" ref="M1846">VLOOKUP($A1846, TblMedical[], COLUMN(TblMedical[Diabetes Status]), FALSE)</f>
        <v>Normal</v>
      </c>
      <c r="N1846" s="30" cm="1">
        <f t="array" ref="N1846">VLOOKUP($A1846, TblHospital[], COLUMN(TblHospital[DateofBirth]), FALSE)</f>
        <v>33093</v>
      </c>
      <c r="O1846" s="35" t="str" cm="1">
        <f t="array" ref="O1846">VLOOKUP($A1846, TblHospital[], COLUMN(TblHospital[Hospital tier]), FALSE)</f>
        <v>tier - 2</v>
      </c>
      <c r="P1846" s="35" t="str" cm="1">
        <f t="array" ref="P1846">VLOOKUP($A1846, TblHospital[], COLUMN(TblHospital[City tier]), FALSE)</f>
        <v>tier - 3</v>
      </c>
      <c r="Q1846" s="35" t="str" cm="1">
        <f t="array" ref="Q1846">VLOOKUP($A1846, TblHospital[],COLUMN(TblHospital[State ID]), FALSE)</f>
        <v>R1012</v>
      </c>
      <c r="R1846" s="31"/>
      <c r="S1846" s="31"/>
      <c r="T1846" s="31"/>
    </row>
    <row r="1847" spans="1:20" x14ac:dyDescent="0.25">
      <c r="A1847" s="39" t="str">
        <f>TblNames[[#This Row],[Customer ID]]</f>
        <v>Id1846</v>
      </c>
      <c r="B1847" s="29" t="str" cm="1">
        <f t="array" ref="B1847">VLOOKUP($A1847, TblNames[], COLUMN(TblNames[First Name]), FALSE)</f>
        <v>Yemane Adhane</v>
      </c>
      <c r="C1847" s="29" cm="1">
        <f t="array" ref="C1847">VLOOKUP($A1847, TblMedical[], COLUMN(TblMedical[HBA1C]), FALSE)</f>
        <v>5.39</v>
      </c>
      <c r="D1847" s="34" cm="1">
        <f t="array" ref="D1847">VLOOKUP($A1847, TblHospital[], COLUMN(TblHospital[Charges]), FALSE)</f>
        <v>4449.46</v>
      </c>
      <c r="E1847" s="40" cm="1">
        <f t="array" ref="E1847">VLOOKUP($A1847, TblHospital[], COLUMN(TblHospital[Age]), FALSE)</f>
        <v>29</v>
      </c>
      <c r="F1847" s="29" cm="1">
        <f t="array" ref="F1847">VLOOKUP($A1847, TblMedical[], COLUMN(TblMedical[BMI]), FALSE)</f>
        <v>33</v>
      </c>
      <c r="G1847" s="29" t="str" cm="1">
        <f t="array" ref="G1847">VLOOKUP($A1847, TblMedical[], COLUMN(TblMedical[Heart Issues]), FALSE)</f>
        <v>No</v>
      </c>
      <c r="H1847" s="29" t="str" cm="1">
        <f t="array" ref="H1847">VLOOKUP($A1847, TblMedical[], COLUMN(TblMedical[Any Transplants]), FALSE)</f>
        <v>No</v>
      </c>
      <c r="I1847" s="29" t="str" cm="1">
        <f t="array" ref="I1847">VLOOKUP($A1847, TblMedical[], COLUMN(TblMedical[Cancer history]), FALSE)</f>
        <v>No</v>
      </c>
      <c r="J1847" s="29">
        <f>VLOOKUP($A1847, TblMedical[], 9, FALSE)</f>
        <v>0</v>
      </c>
      <c r="K1847" s="29" t="str" cm="1">
        <f t="array" ref="K1847">VLOOKUP($A1847, TblMedical[], COLUMN(TblMedical[Smoker]), FALSE)</f>
        <v>No</v>
      </c>
      <c r="L1847" s="29" t="str" cm="1">
        <f t="array" ref="L1847">VLOOKUP($A1847, TblMedical[], COLUMN(TblMedical[Weight Status]), FALSE)</f>
        <v>Obesity</v>
      </c>
      <c r="M1847" s="29" t="str" cm="1">
        <f t="array" ref="M1847">VLOOKUP($A1847, TblMedical[], COLUMN(TblMedical[Diabetes Status]), FALSE)</f>
        <v>Normal</v>
      </c>
      <c r="N1847" s="30" cm="1">
        <f t="array" ref="N1847">VLOOKUP($A1847, TblHospital[], COLUMN(TblHospital[DateofBirth]), FALSE)</f>
        <v>34513</v>
      </c>
      <c r="O1847" s="35" t="str" cm="1">
        <f t="array" ref="O1847">VLOOKUP($A1847, TblHospital[], COLUMN(TblHospital[Hospital tier]), FALSE)</f>
        <v>tier - 1</v>
      </c>
      <c r="P1847" s="35" t="str" cm="1">
        <f t="array" ref="P1847">VLOOKUP($A1847, TblHospital[], COLUMN(TblHospital[City tier]), FALSE)</f>
        <v>tier - 2</v>
      </c>
      <c r="Q1847" s="35" t="str" cm="1">
        <f t="array" ref="Q1847">VLOOKUP($A1847, TblHospital[],COLUMN(TblHospital[State ID]), FALSE)</f>
        <v>R1013</v>
      </c>
      <c r="R1847" s="31"/>
      <c r="S1847" s="31"/>
      <c r="T1847" s="31"/>
    </row>
    <row r="1848" spans="1:20" x14ac:dyDescent="0.25">
      <c r="A1848" s="39" t="str">
        <f>TblNames[[#This Row],[Customer ID]]</f>
        <v>Id1847</v>
      </c>
      <c r="B1848" s="29" t="str" cm="1">
        <f t="array" ref="B1848">VLOOKUP($A1848, TblNames[], COLUMN(TblNames[First Name]), FALSE)</f>
        <v>Jesse A</v>
      </c>
      <c r="C1848" s="29" cm="1">
        <f t="array" ref="C1848">VLOOKUP($A1848, TblMedical[], COLUMN(TblMedical[HBA1C]), FALSE)</f>
        <v>5.86</v>
      </c>
      <c r="D1848" s="34" cm="1">
        <f t="array" ref="D1848">VLOOKUP($A1848, TblHospital[], COLUMN(TblHospital[Charges]), FALSE)</f>
        <v>4441.21</v>
      </c>
      <c r="E1848" s="40" cm="1">
        <f t="array" ref="E1848">VLOOKUP($A1848, TblHospital[], COLUMN(TblHospital[Age]), FALSE)</f>
        <v>31</v>
      </c>
      <c r="F1848" s="29" cm="1">
        <f t="array" ref="F1848">VLOOKUP($A1848, TblMedical[], COLUMN(TblMedical[BMI]), FALSE)</f>
        <v>26.885000000000002</v>
      </c>
      <c r="G1848" s="29" t="str" cm="1">
        <f t="array" ref="G1848">VLOOKUP($A1848, TblMedical[], COLUMN(TblMedical[Heart Issues]), FALSE)</f>
        <v>No</v>
      </c>
      <c r="H1848" s="29" t="str" cm="1">
        <f t="array" ref="H1848">VLOOKUP($A1848, TblMedical[], COLUMN(TblMedical[Any Transplants]), FALSE)</f>
        <v>No</v>
      </c>
      <c r="I1848" s="29" t="str" cm="1">
        <f t="array" ref="I1848">VLOOKUP($A1848, TblMedical[], COLUMN(TblMedical[Cancer history]), FALSE)</f>
        <v>No</v>
      </c>
      <c r="J1848" s="29">
        <f>VLOOKUP($A1848, TblMedical[], 9, FALSE)</f>
        <v>0</v>
      </c>
      <c r="K1848" s="29" t="str" cm="1">
        <f t="array" ref="K1848">VLOOKUP($A1848, TblMedical[], COLUMN(TblMedical[Smoker]), FALSE)</f>
        <v>No</v>
      </c>
      <c r="L1848" s="29" t="str" cm="1">
        <f t="array" ref="L1848">VLOOKUP($A1848, TblMedical[], COLUMN(TblMedical[Weight Status]), FALSE)</f>
        <v>Overweight</v>
      </c>
      <c r="M1848" s="29" t="str" cm="1">
        <f t="array" ref="M1848">VLOOKUP($A1848, TblMedical[], COLUMN(TblMedical[Diabetes Status]), FALSE)</f>
        <v>Normal</v>
      </c>
      <c r="N1848" s="30" cm="1">
        <f t="array" ref="N1848">VLOOKUP($A1848, TblHospital[], COLUMN(TblHospital[DateofBirth]), FALSE)</f>
        <v>33484</v>
      </c>
      <c r="O1848" s="35" t="str" cm="1">
        <f t="array" ref="O1848">VLOOKUP($A1848, TblHospital[], COLUMN(TblHospital[Hospital tier]), FALSE)</f>
        <v>tier - 1</v>
      </c>
      <c r="P1848" s="35" t="str" cm="1">
        <f t="array" ref="P1848">VLOOKUP($A1848, TblHospital[], COLUMN(TblHospital[City tier]), FALSE)</f>
        <v>tier - 2</v>
      </c>
      <c r="Q1848" s="35" t="str" cm="1">
        <f t="array" ref="Q1848">VLOOKUP($A1848, TblHospital[],COLUMN(TblHospital[State ID]), FALSE)</f>
        <v>R1014</v>
      </c>
      <c r="R1848" s="31"/>
      <c r="S1848" s="31"/>
      <c r="T1848" s="31"/>
    </row>
    <row r="1849" spans="1:20" x14ac:dyDescent="0.25">
      <c r="A1849" s="39" t="str">
        <f>TblNames[[#This Row],[Customer ID]]</f>
        <v>Id1848</v>
      </c>
      <c r="B1849" s="29" t="str" cm="1">
        <f t="array" ref="B1849">VLOOKUP($A1849, TblNames[], COLUMN(TblNames[First Name]), FALSE)</f>
        <v>Bird</v>
      </c>
      <c r="C1849" s="29" cm="1">
        <f t="array" ref="C1849">VLOOKUP($A1849, TblMedical[], COLUMN(TblMedical[HBA1C]), FALSE)</f>
        <v>4.4400000000000004</v>
      </c>
      <c r="D1849" s="34" cm="1">
        <f t="array" ref="D1849">VLOOKUP($A1849, TblHospital[], COLUMN(TblHospital[Charges]), FALSE)</f>
        <v>4438.26</v>
      </c>
      <c r="E1849" s="40" cm="1">
        <f t="array" ref="E1849">VLOOKUP($A1849, TblHospital[], COLUMN(TblHospital[Age]), FALSE)</f>
        <v>28</v>
      </c>
      <c r="F1849" s="29" cm="1">
        <f t="array" ref="F1849">VLOOKUP($A1849, TblMedical[], COLUMN(TblMedical[BMI]), FALSE)</f>
        <v>29.26</v>
      </c>
      <c r="G1849" s="29" t="str" cm="1">
        <f t="array" ref="G1849">VLOOKUP($A1849, TblMedical[], COLUMN(TblMedical[Heart Issues]), FALSE)</f>
        <v>No</v>
      </c>
      <c r="H1849" s="29" t="str" cm="1">
        <f t="array" ref="H1849">VLOOKUP($A1849, TblMedical[], COLUMN(TblMedical[Any Transplants]), FALSE)</f>
        <v>No</v>
      </c>
      <c r="I1849" s="29" t="str" cm="1">
        <f t="array" ref="I1849">VLOOKUP($A1849, TblMedical[], COLUMN(TblMedical[Cancer history]), FALSE)</f>
        <v>No</v>
      </c>
      <c r="J1849" s="29">
        <f>VLOOKUP($A1849, TblMedical[], 9, FALSE)</f>
        <v>0</v>
      </c>
      <c r="K1849" s="29" t="str" cm="1">
        <f t="array" ref="K1849">VLOOKUP($A1849, TblMedical[], COLUMN(TblMedical[Smoker]), FALSE)</f>
        <v>No</v>
      </c>
      <c r="L1849" s="29" t="str" cm="1">
        <f t="array" ref="L1849">VLOOKUP($A1849, TblMedical[], COLUMN(TblMedical[Weight Status]), FALSE)</f>
        <v>Overweight</v>
      </c>
      <c r="M1849" s="29" t="str" cm="1">
        <f t="array" ref="M1849">VLOOKUP($A1849, TblMedical[], COLUMN(TblMedical[Diabetes Status]), FALSE)</f>
        <v>Normal</v>
      </c>
      <c r="N1849" s="30" cm="1">
        <f t="array" ref="N1849">VLOOKUP($A1849, TblHospital[], COLUMN(TblHospital[DateofBirth]), FALSE)</f>
        <v>34631</v>
      </c>
      <c r="O1849" s="35" t="str" cm="1">
        <f t="array" ref="O1849">VLOOKUP($A1849, TblHospital[], COLUMN(TblHospital[Hospital tier]), FALSE)</f>
        <v>tier - 2</v>
      </c>
      <c r="P1849" s="35" t="str" cm="1">
        <f t="array" ref="P1849">VLOOKUP($A1849, TblHospital[], COLUMN(TblHospital[City tier]), FALSE)</f>
        <v>tier - 3</v>
      </c>
      <c r="Q1849" s="35" t="str" cm="1">
        <f t="array" ref="Q1849">VLOOKUP($A1849, TblHospital[],COLUMN(TblHospital[State ID]), FALSE)</f>
        <v>R1017</v>
      </c>
      <c r="R1849" s="31"/>
      <c r="S1849" s="31"/>
      <c r="T1849" s="31"/>
    </row>
    <row r="1850" spans="1:20" x14ac:dyDescent="0.25">
      <c r="A1850" s="39" t="str">
        <f>TblNames[[#This Row],[Customer ID]]</f>
        <v>Id1849</v>
      </c>
      <c r="B1850" s="29" t="str" cm="1">
        <f t="array" ref="B1850">VLOOKUP($A1850, TblNames[], COLUMN(TblNames[First Name]), FALSE)</f>
        <v>Patrick M</v>
      </c>
      <c r="C1850" s="29" cm="1">
        <f t="array" ref="C1850">VLOOKUP($A1850, TblMedical[], COLUMN(TblMedical[HBA1C]), FALSE)</f>
        <v>4.41</v>
      </c>
      <c r="D1850" s="34" cm="1">
        <f t="array" ref="D1850">VLOOKUP($A1850, TblHospital[], COLUMN(TblHospital[Charges]), FALSE)</f>
        <v>4435.09</v>
      </c>
      <c r="E1850" s="40" cm="1">
        <f t="array" ref="E1850">VLOOKUP($A1850, TblHospital[], COLUMN(TblHospital[Age]), FALSE)</f>
        <v>28</v>
      </c>
      <c r="F1850" s="29" cm="1">
        <f t="array" ref="F1850">VLOOKUP($A1850, TblMedical[], COLUMN(TblMedical[BMI]), FALSE)</f>
        <v>26.98</v>
      </c>
      <c r="G1850" s="29" t="str" cm="1">
        <f t="array" ref="G1850">VLOOKUP($A1850, TblMedical[], COLUMN(TblMedical[Heart Issues]), FALSE)</f>
        <v>No</v>
      </c>
      <c r="H1850" s="29" t="str" cm="1">
        <f t="array" ref="H1850">VLOOKUP($A1850, TblMedical[], COLUMN(TblMedical[Any Transplants]), FALSE)</f>
        <v>No</v>
      </c>
      <c r="I1850" s="29" t="str" cm="1">
        <f t="array" ref="I1850">VLOOKUP($A1850, TblMedical[], COLUMN(TblMedical[Cancer history]), FALSE)</f>
        <v>No</v>
      </c>
      <c r="J1850" s="29">
        <f>VLOOKUP($A1850, TblMedical[], 9, FALSE)</f>
        <v>0</v>
      </c>
      <c r="K1850" s="29" t="str" cm="1">
        <f t="array" ref="K1850">VLOOKUP($A1850, TblMedical[], COLUMN(TblMedical[Smoker]), FALSE)</f>
        <v>No</v>
      </c>
      <c r="L1850" s="29" t="str" cm="1">
        <f t="array" ref="L1850">VLOOKUP($A1850, TblMedical[], COLUMN(TblMedical[Weight Status]), FALSE)</f>
        <v>Overweight</v>
      </c>
      <c r="M1850" s="29" t="str" cm="1">
        <f t="array" ref="M1850">VLOOKUP($A1850, TblMedical[], COLUMN(TblMedical[Diabetes Status]), FALSE)</f>
        <v>Normal</v>
      </c>
      <c r="N1850" s="30" cm="1">
        <f t="array" ref="N1850">VLOOKUP($A1850, TblHospital[], COLUMN(TblHospital[DateofBirth]), FALSE)</f>
        <v>34615</v>
      </c>
      <c r="O1850" s="35" t="str" cm="1">
        <f t="array" ref="O1850">VLOOKUP($A1850, TblHospital[], COLUMN(TblHospital[Hospital tier]), FALSE)</f>
        <v>tier - 3</v>
      </c>
      <c r="P1850" s="35" t="str" cm="1">
        <f t="array" ref="P1850">VLOOKUP($A1850, TblHospital[], COLUMN(TblHospital[City tier]), FALSE)</f>
        <v>tier - 2</v>
      </c>
      <c r="Q1850" s="35" t="str" cm="1">
        <f t="array" ref="Q1850">VLOOKUP($A1850, TblHospital[],COLUMN(TblHospital[State ID]), FALSE)</f>
        <v>R1016</v>
      </c>
      <c r="R1850" s="31"/>
      <c r="S1850" s="31"/>
      <c r="T1850" s="31"/>
    </row>
    <row r="1851" spans="1:20" x14ac:dyDescent="0.25">
      <c r="A1851" s="39" t="str">
        <f>TblNames[[#This Row],[Customer ID]]</f>
        <v>Id1850</v>
      </c>
      <c r="B1851" s="29" t="str" cm="1">
        <f t="array" ref="B1851">VLOOKUP($A1851, TblNames[], COLUMN(TblNames[First Name]), FALSE)</f>
        <v>Kyle</v>
      </c>
      <c r="C1851" s="29" cm="1">
        <f t="array" ref="C1851">VLOOKUP($A1851, TblMedical[], COLUMN(TblMedical[HBA1C]), FALSE)</f>
        <v>5.19</v>
      </c>
      <c r="D1851" s="34" cm="1">
        <f t="array" ref="D1851">VLOOKUP($A1851, TblHospital[], COLUMN(TblHospital[Charges]), FALSE)</f>
        <v>4433.92</v>
      </c>
      <c r="E1851" s="40" cm="1">
        <f t="array" ref="E1851">VLOOKUP($A1851, TblHospital[], COLUMN(TblHospital[Age]), FALSE)</f>
        <v>29</v>
      </c>
      <c r="F1851" s="29" cm="1">
        <f t="array" ref="F1851">VLOOKUP($A1851, TblMedical[], COLUMN(TblMedical[BMI]), FALSE)</f>
        <v>32.11</v>
      </c>
      <c r="G1851" s="29" t="str" cm="1">
        <f t="array" ref="G1851">VLOOKUP($A1851, TblMedical[], COLUMN(TblMedical[Heart Issues]), FALSE)</f>
        <v>No</v>
      </c>
      <c r="H1851" s="29" t="str" cm="1">
        <f t="array" ref="H1851">VLOOKUP($A1851, TblMedical[], COLUMN(TblMedical[Any Transplants]), FALSE)</f>
        <v>No</v>
      </c>
      <c r="I1851" s="29" t="str" cm="1">
        <f t="array" ref="I1851">VLOOKUP($A1851, TblMedical[], COLUMN(TblMedical[Cancer history]), FALSE)</f>
        <v>Yes</v>
      </c>
      <c r="J1851" s="29">
        <f>VLOOKUP($A1851, TblMedical[], 9, FALSE)</f>
        <v>1</v>
      </c>
      <c r="K1851" s="29" t="str" cm="1">
        <f t="array" ref="K1851">VLOOKUP($A1851, TblMedical[], COLUMN(TblMedical[Smoker]), FALSE)</f>
        <v>No</v>
      </c>
      <c r="L1851" s="29" t="str" cm="1">
        <f t="array" ref="L1851">VLOOKUP($A1851, TblMedical[], COLUMN(TblMedical[Weight Status]), FALSE)</f>
        <v>Obesity</v>
      </c>
      <c r="M1851" s="29" t="str" cm="1">
        <f t="array" ref="M1851">VLOOKUP($A1851, TblMedical[], COLUMN(TblMedical[Diabetes Status]), FALSE)</f>
        <v>Normal</v>
      </c>
      <c r="N1851" s="30" cm="1">
        <f t="array" ref="N1851">VLOOKUP($A1851, TblHospital[], COLUMN(TblHospital[DateofBirth]), FALSE)</f>
        <v>34326</v>
      </c>
      <c r="O1851" s="35" t="str" cm="1">
        <f t="array" ref="O1851">VLOOKUP($A1851, TblHospital[], COLUMN(TblHospital[Hospital tier]), FALSE)</f>
        <v>tier - 2</v>
      </c>
      <c r="P1851" s="35" t="str" cm="1">
        <f t="array" ref="P1851">VLOOKUP($A1851, TblHospital[], COLUMN(TblHospital[City tier]), FALSE)</f>
        <v>tier - 2</v>
      </c>
      <c r="Q1851" s="35" t="str" cm="1">
        <f t="array" ref="Q1851">VLOOKUP($A1851, TblHospital[],COLUMN(TblHospital[State ID]), FALSE)</f>
        <v>R1012</v>
      </c>
      <c r="R1851" s="31"/>
      <c r="S1851" s="31"/>
      <c r="T1851" s="31"/>
    </row>
    <row r="1852" spans="1:20" x14ac:dyDescent="0.25">
      <c r="A1852" s="39" t="str">
        <f>TblNames[[#This Row],[Customer ID]]</f>
        <v>Id1851</v>
      </c>
      <c r="B1852" s="29" t="str" cm="1">
        <f t="array" ref="B1852">VLOOKUP($A1852, TblNames[], COLUMN(TblNames[First Name]), FALSE)</f>
        <v>Ryan</v>
      </c>
      <c r="C1852" s="29" cm="1">
        <f t="array" ref="C1852">VLOOKUP($A1852, TblMedical[], COLUMN(TblMedical[HBA1C]), FALSE)</f>
        <v>5.16</v>
      </c>
      <c r="D1852" s="34" cm="1">
        <f t="array" ref="D1852">VLOOKUP($A1852, TblHospital[], COLUMN(TblHospital[Charges]), FALSE)</f>
        <v>4433.3900000000003</v>
      </c>
      <c r="E1852" s="40" cm="1">
        <f t="array" ref="E1852">VLOOKUP($A1852, TblHospital[], COLUMN(TblHospital[Age]), FALSE)</f>
        <v>29</v>
      </c>
      <c r="F1852" s="29" cm="1">
        <f t="array" ref="F1852">VLOOKUP($A1852, TblMedical[], COLUMN(TblMedical[BMI]), FALSE)</f>
        <v>31.73</v>
      </c>
      <c r="G1852" s="29" t="str" cm="1">
        <f t="array" ref="G1852">VLOOKUP($A1852, TblMedical[], COLUMN(TblMedical[Heart Issues]), FALSE)</f>
        <v>No</v>
      </c>
      <c r="H1852" s="29" t="str" cm="1">
        <f t="array" ref="H1852">VLOOKUP($A1852, TblMedical[], COLUMN(TblMedical[Any Transplants]), FALSE)</f>
        <v>No</v>
      </c>
      <c r="I1852" s="29" t="str" cm="1">
        <f t="array" ref="I1852">VLOOKUP($A1852, TblMedical[], COLUMN(TblMedical[Cancer history]), FALSE)</f>
        <v>Yes</v>
      </c>
      <c r="J1852" s="29">
        <f>VLOOKUP($A1852, TblMedical[], 9, FALSE)</f>
        <v>1</v>
      </c>
      <c r="K1852" s="29" t="str" cm="1">
        <f t="array" ref="K1852">VLOOKUP($A1852, TblMedical[], COLUMN(TblMedical[Smoker]), FALSE)</f>
        <v>No</v>
      </c>
      <c r="L1852" s="29" t="str" cm="1">
        <f t="array" ref="L1852">VLOOKUP($A1852, TblMedical[], COLUMN(TblMedical[Weight Status]), FALSE)</f>
        <v>Obesity</v>
      </c>
      <c r="M1852" s="29" t="str" cm="1">
        <f t="array" ref="M1852">VLOOKUP($A1852, TblMedical[], COLUMN(TblMedical[Diabetes Status]), FALSE)</f>
        <v>Normal</v>
      </c>
      <c r="N1852" s="30" cm="1">
        <f t="array" ref="N1852">VLOOKUP($A1852, TblHospital[], COLUMN(TblHospital[DateofBirth]), FALSE)</f>
        <v>34216</v>
      </c>
      <c r="O1852" s="35" t="str" cm="1">
        <f t="array" ref="O1852">VLOOKUP($A1852, TblHospital[], COLUMN(TblHospital[Hospital tier]), FALSE)</f>
        <v>tier - 2</v>
      </c>
      <c r="P1852" s="35" t="str" cm="1">
        <f t="array" ref="P1852">VLOOKUP($A1852, TblHospital[], COLUMN(TblHospital[City tier]), FALSE)</f>
        <v>tier - 3</v>
      </c>
      <c r="Q1852" s="35" t="str" cm="1">
        <f t="array" ref="Q1852">VLOOKUP($A1852, TblHospital[],COLUMN(TblHospital[State ID]), FALSE)</f>
        <v>R1012</v>
      </c>
      <c r="R1852" s="31"/>
      <c r="S1852" s="31"/>
      <c r="T1852" s="31"/>
    </row>
    <row r="1853" spans="1:20" x14ac:dyDescent="0.25">
      <c r="A1853" s="39" t="str">
        <f>TblNames[[#This Row],[Customer ID]]</f>
        <v>Id1852</v>
      </c>
      <c r="B1853" s="29" t="str" cm="1">
        <f t="array" ref="B1853">VLOOKUP($A1853, TblNames[], COLUMN(TblNames[First Name]), FALSE)</f>
        <v>Yuri</v>
      </c>
      <c r="C1853" s="29" cm="1">
        <f t="array" ref="C1853">VLOOKUP($A1853, TblMedical[], COLUMN(TblMedical[HBA1C]), FALSE)</f>
        <v>4.24</v>
      </c>
      <c r="D1853" s="34" cm="1">
        <f t="array" ref="D1853">VLOOKUP($A1853, TblHospital[], COLUMN(TblHospital[Charges]), FALSE)</f>
        <v>4428.8900000000003</v>
      </c>
      <c r="E1853" s="40" cm="1">
        <f t="array" ref="E1853">VLOOKUP($A1853, TblHospital[], COLUMN(TblHospital[Age]), FALSE)</f>
        <v>28</v>
      </c>
      <c r="F1853" s="29" cm="1">
        <f t="array" ref="F1853">VLOOKUP($A1853, TblMedical[], COLUMN(TblMedical[BMI]), FALSE)</f>
        <v>22.515000000000001</v>
      </c>
      <c r="G1853" s="29" t="str" cm="1">
        <f t="array" ref="G1853">VLOOKUP($A1853, TblMedical[], COLUMN(TblMedical[Heart Issues]), FALSE)</f>
        <v>No</v>
      </c>
      <c r="H1853" s="29" t="str" cm="1">
        <f t="array" ref="H1853">VLOOKUP($A1853, TblMedical[], COLUMN(TblMedical[Any Transplants]), FALSE)</f>
        <v>No</v>
      </c>
      <c r="I1853" s="29" t="str" cm="1">
        <f t="array" ref="I1853">VLOOKUP($A1853, TblMedical[], COLUMN(TblMedical[Cancer history]), FALSE)</f>
        <v>No</v>
      </c>
      <c r="J1853" s="29">
        <f>VLOOKUP($A1853, TblMedical[], 9, FALSE)</f>
        <v>0</v>
      </c>
      <c r="K1853" s="29" t="str" cm="1">
        <f t="array" ref="K1853">VLOOKUP($A1853, TblMedical[], COLUMN(TblMedical[Smoker]), FALSE)</f>
        <v>No</v>
      </c>
      <c r="L1853" s="29" t="str" cm="1">
        <f t="array" ref="L1853">VLOOKUP($A1853, TblMedical[], COLUMN(TblMedical[Weight Status]), FALSE)</f>
        <v>Normal Weight</v>
      </c>
      <c r="M1853" s="29" t="str" cm="1">
        <f t="array" ref="M1853">VLOOKUP($A1853, TblMedical[], COLUMN(TblMedical[Diabetes Status]), FALSE)</f>
        <v>Normal</v>
      </c>
      <c r="N1853" s="30" cm="1">
        <f t="array" ref="N1853">VLOOKUP($A1853, TblHospital[], COLUMN(TblHospital[DateofBirth]), FALSE)</f>
        <v>34697</v>
      </c>
      <c r="O1853" s="35" t="str" cm="1">
        <f t="array" ref="O1853">VLOOKUP($A1853, TblHospital[], COLUMN(TblHospital[Hospital tier]), FALSE)</f>
        <v>tier - 3</v>
      </c>
      <c r="P1853" s="35" t="str" cm="1">
        <f t="array" ref="P1853">VLOOKUP($A1853, TblHospital[], COLUMN(TblHospital[City tier]), FALSE)</f>
        <v>tier - 1</v>
      </c>
      <c r="Q1853" s="35" t="str" cm="1">
        <f t="array" ref="Q1853">VLOOKUP($A1853, TblHospital[],COLUMN(TblHospital[State ID]), FALSE)</f>
        <v>R1017</v>
      </c>
      <c r="R1853" s="31"/>
      <c r="S1853" s="31"/>
      <c r="T1853" s="31"/>
    </row>
    <row r="1854" spans="1:20" x14ac:dyDescent="0.25">
      <c r="A1854" s="39" t="str">
        <f>TblNames[[#This Row],[Customer ID]]</f>
        <v>Id1853</v>
      </c>
      <c r="B1854" s="29" t="str" cm="1">
        <f t="array" ref="B1854">VLOOKUP($A1854, TblNames[], COLUMN(TblNames[First Name]), FALSE)</f>
        <v>Ryan</v>
      </c>
      <c r="C1854" s="29" cm="1">
        <f t="array" ref="C1854">VLOOKUP($A1854, TblMedical[], COLUMN(TblMedical[HBA1C]), FALSE)</f>
        <v>5.45</v>
      </c>
      <c r="D1854" s="34" cm="1">
        <f t="array" ref="D1854">VLOOKUP($A1854, TblHospital[], COLUMN(TblHospital[Charges]), FALSE)</f>
        <v>4420.95</v>
      </c>
      <c r="E1854" s="40" cm="1">
        <f t="array" ref="E1854">VLOOKUP($A1854, TblHospital[], COLUMN(TblHospital[Age]), FALSE)</f>
        <v>30</v>
      </c>
      <c r="F1854" s="29" cm="1">
        <f t="array" ref="F1854">VLOOKUP($A1854, TblMedical[], COLUMN(TblMedical[BMI]), FALSE)</f>
        <v>25.9</v>
      </c>
      <c r="G1854" s="29" t="str" cm="1">
        <f t="array" ref="G1854">VLOOKUP($A1854, TblMedical[], COLUMN(TblMedical[Heart Issues]), FALSE)</f>
        <v>No</v>
      </c>
      <c r="H1854" s="29" t="str" cm="1">
        <f t="array" ref="H1854">VLOOKUP($A1854, TblMedical[], COLUMN(TblMedical[Any Transplants]), FALSE)</f>
        <v>No</v>
      </c>
      <c r="I1854" s="29" t="str" cm="1">
        <f t="array" ref="I1854">VLOOKUP($A1854, TblMedical[], COLUMN(TblMedical[Cancer history]), FALSE)</f>
        <v>No</v>
      </c>
      <c r="J1854" s="29">
        <f>VLOOKUP($A1854, TblMedical[], 9, FALSE)</f>
        <v>1</v>
      </c>
      <c r="K1854" s="29" t="str" cm="1">
        <f t="array" ref="K1854">VLOOKUP($A1854, TblMedical[], COLUMN(TblMedical[Smoker]), FALSE)</f>
        <v>No</v>
      </c>
      <c r="L1854" s="29" t="str" cm="1">
        <f t="array" ref="L1854">VLOOKUP($A1854, TblMedical[], COLUMN(TblMedical[Weight Status]), FALSE)</f>
        <v>Overweight</v>
      </c>
      <c r="M1854" s="29" t="str" cm="1">
        <f t="array" ref="M1854">VLOOKUP($A1854, TblMedical[], COLUMN(TblMedical[Diabetes Status]), FALSE)</f>
        <v>Normal</v>
      </c>
      <c r="N1854" s="30" cm="1">
        <f t="array" ref="N1854">VLOOKUP($A1854, TblHospital[], COLUMN(TblHospital[DateofBirth]), FALSE)</f>
        <v>33831</v>
      </c>
      <c r="O1854" s="35" t="str" cm="1">
        <f t="array" ref="O1854">VLOOKUP($A1854, TblHospital[], COLUMN(TblHospital[Hospital tier]), FALSE)</f>
        <v>tier - 2</v>
      </c>
      <c r="P1854" s="35" t="str" cm="1">
        <f t="array" ref="P1854">VLOOKUP($A1854, TblHospital[], COLUMN(TblHospital[City tier]), FALSE)</f>
        <v>tier - 3</v>
      </c>
      <c r="Q1854" s="35" t="str" cm="1">
        <f t="array" ref="Q1854">VLOOKUP($A1854, TblHospital[],COLUMN(TblHospital[State ID]), FALSE)</f>
        <v>R1020</v>
      </c>
      <c r="R1854" s="31"/>
      <c r="S1854" s="31"/>
      <c r="T1854" s="31"/>
    </row>
    <row r="1855" spans="1:20" x14ac:dyDescent="0.25">
      <c r="A1855" s="39" t="str">
        <f>TblNames[[#This Row],[Customer ID]]</f>
        <v>Id1854</v>
      </c>
      <c r="B1855" s="29" t="str" cm="1">
        <f t="array" ref="B1855">VLOOKUP($A1855, TblNames[], COLUMN(TblNames[First Name]), FALSE)</f>
        <v>Debbie</v>
      </c>
      <c r="C1855" s="29" cm="1">
        <f t="array" ref="C1855">VLOOKUP($A1855, TblMedical[], COLUMN(TblMedical[HBA1C]), FALSE)</f>
        <v>5.03</v>
      </c>
      <c r="D1855" s="34" cm="1">
        <f t="array" ref="D1855">VLOOKUP($A1855, TblHospital[], COLUMN(TblHospital[Charges]), FALSE)</f>
        <v>4415.16</v>
      </c>
      <c r="E1855" s="40" cm="1">
        <f t="array" ref="E1855">VLOOKUP($A1855, TblHospital[], COLUMN(TblHospital[Age]), FALSE)</f>
        <v>34</v>
      </c>
      <c r="F1855" s="29" cm="1">
        <f t="array" ref="F1855">VLOOKUP($A1855, TblMedical[], COLUMN(TblMedical[BMI]), FALSE)</f>
        <v>27.72</v>
      </c>
      <c r="G1855" s="29" t="str" cm="1">
        <f t="array" ref="G1855">VLOOKUP($A1855, TblMedical[], COLUMN(TblMedical[Heart Issues]), FALSE)</f>
        <v>Yes</v>
      </c>
      <c r="H1855" s="29" t="str" cm="1">
        <f t="array" ref="H1855">VLOOKUP($A1855, TblMedical[], COLUMN(TblMedical[Any Transplants]), FALSE)</f>
        <v>No</v>
      </c>
      <c r="I1855" s="29" t="str" cm="1">
        <f t="array" ref="I1855">VLOOKUP($A1855, TblMedical[], COLUMN(TblMedical[Cancer history]), FALSE)</f>
        <v>No</v>
      </c>
      <c r="J1855" s="29">
        <f>VLOOKUP($A1855, TblMedical[], 9, FALSE)</f>
        <v>1</v>
      </c>
      <c r="K1855" s="29" t="str" cm="1">
        <f t="array" ref="K1855">VLOOKUP($A1855, TblMedical[], COLUMN(TblMedical[Smoker]), FALSE)</f>
        <v>No</v>
      </c>
      <c r="L1855" s="29" t="str" cm="1">
        <f t="array" ref="L1855">VLOOKUP($A1855, TblMedical[], COLUMN(TblMedical[Weight Status]), FALSE)</f>
        <v>Overweight</v>
      </c>
      <c r="M1855" s="29" t="str" cm="1">
        <f t="array" ref="M1855">VLOOKUP($A1855, TblMedical[], COLUMN(TblMedical[Diabetes Status]), FALSE)</f>
        <v>Normal</v>
      </c>
      <c r="N1855" s="30" cm="1">
        <f t="array" ref="N1855">VLOOKUP($A1855, TblHospital[], COLUMN(TblHospital[DateofBirth]), FALSE)</f>
        <v>32402</v>
      </c>
      <c r="O1855" s="35" t="str" cm="1">
        <f t="array" ref="O1855">VLOOKUP($A1855, TblHospital[], COLUMN(TblHospital[Hospital tier]), FALSE)</f>
        <v>tier - 2</v>
      </c>
      <c r="P1855" s="35" t="str" cm="1">
        <f t="array" ref="P1855">VLOOKUP($A1855, TblHospital[], COLUMN(TblHospital[City tier]), FALSE)</f>
        <v>tier - 1</v>
      </c>
      <c r="Q1855" s="35" t="str" cm="1">
        <f t="array" ref="Q1855">VLOOKUP($A1855, TblHospital[],COLUMN(TblHospital[State ID]), FALSE)</f>
        <v>R1013</v>
      </c>
      <c r="R1855" s="31"/>
      <c r="S1855" s="31"/>
      <c r="T1855" s="31"/>
    </row>
    <row r="1856" spans="1:20" x14ac:dyDescent="0.25">
      <c r="A1856" s="39" t="str">
        <f>TblNames[[#This Row],[Customer ID]]</f>
        <v>Id1855</v>
      </c>
      <c r="B1856" s="29" t="str" cm="1">
        <f t="array" ref="B1856">VLOOKUP($A1856, TblNames[], COLUMN(TblNames[First Name]), FALSE)</f>
        <v>Mark D</v>
      </c>
      <c r="C1856" s="29" cm="1">
        <f t="array" ref="C1856">VLOOKUP($A1856, TblMedical[], COLUMN(TblMedical[HBA1C]), FALSE)</f>
        <v>9.6199999999999992</v>
      </c>
      <c r="D1856" s="34" cm="1">
        <f t="array" ref="D1856">VLOOKUP($A1856, TblHospital[], COLUMN(TblHospital[Charges]), FALSE)</f>
        <v>4402.2299999999996</v>
      </c>
      <c r="E1856" s="40" cm="1">
        <f t="array" ref="E1856">VLOOKUP($A1856, TblHospital[], COLUMN(TblHospital[Age]), FALSE)</f>
        <v>37</v>
      </c>
      <c r="F1856" s="29" cm="1">
        <f t="array" ref="F1856">VLOOKUP($A1856, TblMedical[], COLUMN(TblMedical[BMI]), FALSE)</f>
        <v>31.5</v>
      </c>
      <c r="G1856" s="29" t="str" cm="1">
        <f t="array" ref="G1856">VLOOKUP($A1856, TblMedical[], COLUMN(TblMedical[Heart Issues]), FALSE)</f>
        <v>Yes</v>
      </c>
      <c r="H1856" s="29" t="str" cm="1">
        <f t="array" ref="H1856">VLOOKUP($A1856, TblMedical[], COLUMN(TblMedical[Any Transplants]), FALSE)</f>
        <v>No</v>
      </c>
      <c r="I1856" s="29" t="str" cm="1">
        <f t="array" ref="I1856">VLOOKUP($A1856, TblMedical[], COLUMN(TblMedical[Cancer history]), FALSE)</f>
        <v>No</v>
      </c>
      <c r="J1856" s="29">
        <f>VLOOKUP($A1856, TblMedical[], 9, FALSE)</f>
        <v>1</v>
      </c>
      <c r="K1856" s="29" t="str" cm="1">
        <f t="array" ref="K1856">VLOOKUP($A1856, TblMedical[], COLUMN(TblMedical[Smoker]), FALSE)</f>
        <v>No</v>
      </c>
      <c r="L1856" s="29" t="str" cm="1">
        <f t="array" ref="L1856">VLOOKUP($A1856, TblMedical[], COLUMN(TblMedical[Weight Status]), FALSE)</f>
        <v>Obesity</v>
      </c>
      <c r="M1856" s="29" t="str" cm="1">
        <f t="array" ref="M1856">VLOOKUP($A1856, TblMedical[], COLUMN(TblMedical[Diabetes Status]), FALSE)</f>
        <v>Diabetes</v>
      </c>
      <c r="N1856" s="30" cm="1">
        <f t="array" ref="N1856">VLOOKUP($A1856, TblHospital[], COLUMN(TblHospital[DateofBirth]), FALSE)</f>
        <v>31606</v>
      </c>
      <c r="O1856" s="35" t="str" cm="1">
        <f t="array" ref="O1856">VLOOKUP($A1856, TblHospital[], COLUMN(TblHospital[Hospital tier]), FALSE)</f>
        <v>tier - 2</v>
      </c>
      <c r="P1856" s="35" t="str" cm="1">
        <f t="array" ref="P1856">VLOOKUP($A1856, TblHospital[], COLUMN(TblHospital[City tier]), FALSE)</f>
        <v>tier - 2</v>
      </c>
      <c r="Q1856" s="35" t="str" cm="1">
        <f t="array" ref="Q1856">VLOOKUP($A1856, TblHospital[],COLUMN(TblHospital[State ID]), FALSE)</f>
        <v>R1011</v>
      </c>
      <c r="R1856" s="31"/>
      <c r="S1856" s="31"/>
      <c r="T1856" s="31"/>
    </row>
    <row r="1857" spans="1:20" x14ac:dyDescent="0.25">
      <c r="A1857" s="39" t="str">
        <f>TblNames[[#This Row],[Customer ID]]</f>
        <v>Id1856</v>
      </c>
      <c r="B1857" s="29" t="str" cm="1">
        <f t="array" ref="B1857">VLOOKUP($A1857, TblNames[], COLUMN(TblNames[First Name]), FALSE)</f>
        <v>Christopher</v>
      </c>
      <c r="C1857" s="29" cm="1">
        <f t="array" ref="C1857">VLOOKUP($A1857, TblMedical[], COLUMN(TblMedical[HBA1C]), FALSE)</f>
        <v>6.77</v>
      </c>
      <c r="D1857" s="34" cm="1">
        <f t="array" ref="D1857">VLOOKUP($A1857, TblHospital[], COLUMN(TblHospital[Charges]), FALSE)</f>
        <v>4399.7299999999996</v>
      </c>
      <c r="E1857" s="40" cm="1">
        <f t="array" ref="E1857">VLOOKUP($A1857, TblHospital[], COLUMN(TblHospital[Age]), FALSE)</f>
        <v>36</v>
      </c>
      <c r="F1857" s="29" cm="1">
        <f t="array" ref="F1857">VLOOKUP($A1857, TblMedical[], COLUMN(TblMedical[BMI]), FALSE)</f>
        <v>29.7</v>
      </c>
      <c r="G1857" s="29" t="str" cm="1">
        <f t="array" ref="G1857">VLOOKUP($A1857, TblMedical[], COLUMN(TblMedical[Heart Issues]), FALSE)</f>
        <v>Yes</v>
      </c>
      <c r="H1857" s="29" t="str" cm="1">
        <f t="array" ref="H1857">VLOOKUP($A1857, TblMedical[], COLUMN(TblMedical[Any Transplants]), FALSE)</f>
        <v>No</v>
      </c>
      <c r="I1857" s="29" t="str" cm="1">
        <f t="array" ref="I1857">VLOOKUP($A1857, TblMedical[], COLUMN(TblMedical[Cancer history]), FALSE)</f>
        <v>No</v>
      </c>
      <c r="J1857" s="29">
        <f>VLOOKUP($A1857, TblMedical[], 9, FALSE)</f>
        <v>1</v>
      </c>
      <c r="K1857" s="29" t="str" cm="1">
        <f t="array" ref="K1857">VLOOKUP($A1857, TblMedical[], COLUMN(TblMedical[Smoker]), FALSE)</f>
        <v>No</v>
      </c>
      <c r="L1857" s="29" t="str" cm="1">
        <f t="array" ref="L1857">VLOOKUP($A1857, TblMedical[], COLUMN(TblMedical[Weight Status]), FALSE)</f>
        <v>Overweight</v>
      </c>
      <c r="M1857" s="29" t="str" cm="1">
        <f t="array" ref="M1857">VLOOKUP($A1857, TblMedical[], COLUMN(TblMedical[Diabetes Status]), FALSE)</f>
        <v>Prediabetes</v>
      </c>
      <c r="N1857" s="30" cm="1">
        <f t="array" ref="N1857">VLOOKUP($A1857, TblHospital[], COLUMN(TblHospital[DateofBirth]), FALSE)</f>
        <v>31635</v>
      </c>
      <c r="O1857" s="35" t="str" cm="1">
        <f t="array" ref="O1857">VLOOKUP($A1857, TblHospital[], COLUMN(TblHospital[Hospital tier]), FALSE)</f>
        <v>tier - 3</v>
      </c>
      <c r="P1857" s="35" t="str" cm="1">
        <f t="array" ref="P1857">VLOOKUP($A1857, TblHospital[], COLUMN(TblHospital[City tier]), FALSE)</f>
        <v>tier - 2</v>
      </c>
      <c r="Q1857" s="35" t="str" cm="1">
        <f t="array" ref="Q1857">VLOOKUP($A1857, TblHospital[],COLUMN(TblHospital[State ID]), FALSE)</f>
        <v>R1013</v>
      </c>
      <c r="R1857" s="31"/>
      <c r="S1857" s="31"/>
      <c r="T1857" s="31"/>
    </row>
    <row r="1858" spans="1:20" x14ac:dyDescent="0.25">
      <c r="A1858" s="39" t="str">
        <f>TblNames[[#This Row],[Customer ID]]</f>
        <v>Id1857</v>
      </c>
      <c r="B1858" s="29" t="str" cm="1">
        <f t="array" ref="B1858">VLOOKUP($A1858, TblNames[], COLUMN(TblNames[First Name]), FALSE)</f>
        <v>Daniell L</v>
      </c>
      <c r="C1858" s="29" cm="1">
        <f t="array" ref="C1858">VLOOKUP($A1858, TblMedical[], COLUMN(TblMedical[HBA1C]), FALSE)</f>
        <v>5.36</v>
      </c>
      <c r="D1858" s="34" cm="1">
        <f t="array" ref="D1858">VLOOKUP($A1858, TblHospital[], COLUMN(TblHospital[Charges]), FALSE)</f>
        <v>4397.3100000000004</v>
      </c>
      <c r="E1858" s="40" cm="1">
        <f t="array" ref="E1858">VLOOKUP($A1858, TblHospital[], COLUMN(TblHospital[Age]), FALSE)</f>
        <v>35</v>
      </c>
      <c r="F1858" s="29" cm="1">
        <f t="array" ref="F1858">VLOOKUP($A1858, TblMedical[], COLUMN(TblMedical[BMI]), FALSE)</f>
        <v>21.26</v>
      </c>
      <c r="G1858" s="29" t="str" cm="1">
        <f t="array" ref="G1858">VLOOKUP($A1858, TblMedical[], COLUMN(TblMedical[Heart Issues]), FALSE)</f>
        <v>Yes</v>
      </c>
      <c r="H1858" s="29" t="str" cm="1">
        <f t="array" ref="H1858">VLOOKUP($A1858, TblMedical[], COLUMN(TblMedical[Any Transplants]), FALSE)</f>
        <v>No</v>
      </c>
      <c r="I1858" s="29" t="str" cm="1">
        <f t="array" ref="I1858">VLOOKUP($A1858, TblMedical[], COLUMN(TblMedical[Cancer history]), FALSE)</f>
        <v>No</v>
      </c>
      <c r="J1858" s="29">
        <f>VLOOKUP($A1858, TblMedical[], 9, FALSE)</f>
        <v>1</v>
      </c>
      <c r="K1858" s="29" t="str" cm="1">
        <f t="array" ref="K1858">VLOOKUP($A1858, TblMedical[], COLUMN(TblMedical[Smoker]), FALSE)</f>
        <v>No</v>
      </c>
      <c r="L1858" s="29" t="str" cm="1">
        <f t="array" ref="L1858">VLOOKUP($A1858, TblMedical[], COLUMN(TblMedical[Weight Status]), FALSE)</f>
        <v>Normal Weight</v>
      </c>
      <c r="M1858" s="29" t="str" cm="1">
        <f t="array" ref="M1858">VLOOKUP($A1858, TblMedical[], COLUMN(TblMedical[Diabetes Status]), FALSE)</f>
        <v>Normal</v>
      </c>
      <c r="N1858" s="30" cm="1">
        <f t="array" ref="N1858">VLOOKUP($A1858, TblHospital[], COLUMN(TblHospital[DateofBirth]), FALSE)</f>
        <v>32342</v>
      </c>
      <c r="O1858" s="35" t="str" cm="1">
        <f t="array" ref="O1858">VLOOKUP($A1858, TblHospital[], COLUMN(TblHospital[Hospital tier]), FALSE)</f>
        <v>tier - 2</v>
      </c>
      <c r="P1858" s="35" t="str" cm="1">
        <f t="array" ref="P1858">VLOOKUP($A1858, TblHospital[], COLUMN(TblHospital[City tier]), FALSE)</f>
        <v>tier - 2</v>
      </c>
      <c r="Q1858" s="35" t="str" cm="1">
        <f t="array" ref="Q1858">VLOOKUP($A1858, TblHospital[],COLUMN(TblHospital[State ID]), FALSE)</f>
        <v>R1013</v>
      </c>
      <c r="R1858" s="31"/>
      <c r="S1858" s="31"/>
      <c r="T1858" s="31"/>
    </row>
    <row r="1859" spans="1:20" x14ac:dyDescent="0.25">
      <c r="A1859" s="39" t="str">
        <f>TblNames[[#This Row],[Customer ID]]</f>
        <v>Id1858</v>
      </c>
      <c r="B1859" s="29" t="str" cm="1">
        <f t="array" ref="B1859">VLOOKUP($A1859, TblNames[], COLUMN(TblNames[First Name]), FALSE)</f>
        <v>Janne</v>
      </c>
      <c r="C1859" s="29" cm="1">
        <f t="array" ref="C1859">VLOOKUP($A1859, TblMedical[], COLUMN(TblMedical[HBA1C]), FALSE)</f>
        <v>5.69</v>
      </c>
      <c r="D1859" s="34" cm="1">
        <f t="array" ref="D1859">VLOOKUP($A1859, TblHospital[], COLUMN(TblHospital[Charges]), FALSE)</f>
        <v>4392.7</v>
      </c>
      <c r="E1859" s="40" cm="1">
        <f t="array" ref="E1859">VLOOKUP($A1859, TblHospital[], COLUMN(TblHospital[Age]), FALSE)</f>
        <v>41</v>
      </c>
      <c r="F1859" s="29" cm="1">
        <f t="array" ref="F1859">VLOOKUP($A1859, TblMedical[], COLUMN(TblMedical[BMI]), FALSE)</f>
        <v>17.09</v>
      </c>
      <c r="G1859" s="29" t="str" cm="1">
        <f t="array" ref="G1859">VLOOKUP($A1859, TblMedical[], COLUMN(TblMedical[Heart Issues]), FALSE)</f>
        <v>No</v>
      </c>
      <c r="H1859" s="29" t="str" cm="1">
        <f t="array" ref="H1859">VLOOKUP($A1859, TblMedical[], COLUMN(TblMedical[Any Transplants]), FALSE)</f>
        <v>No</v>
      </c>
      <c r="I1859" s="29" t="str" cm="1">
        <f t="array" ref="I1859">VLOOKUP($A1859, TblMedical[], COLUMN(TblMedical[Cancer history]), FALSE)</f>
        <v>No</v>
      </c>
      <c r="J1859" s="29">
        <f>VLOOKUP($A1859, TblMedical[], 9, FALSE)</f>
        <v>0</v>
      </c>
      <c r="K1859" s="29" t="str" cm="1">
        <f t="array" ref="K1859">VLOOKUP($A1859, TblMedical[], COLUMN(TblMedical[Smoker]), FALSE)</f>
        <v>No</v>
      </c>
      <c r="L1859" s="29" t="str" cm="1">
        <f t="array" ref="L1859">VLOOKUP($A1859, TblMedical[], COLUMN(TblMedical[Weight Status]), FALSE)</f>
        <v>Underweight</v>
      </c>
      <c r="M1859" s="29" t="str" cm="1">
        <f t="array" ref="M1859">VLOOKUP($A1859, TblMedical[], COLUMN(TblMedical[Diabetes Status]), FALSE)</f>
        <v>Normal</v>
      </c>
      <c r="N1859" s="30" cm="1">
        <f t="array" ref="N1859">VLOOKUP($A1859, TblHospital[], COLUMN(TblHospital[DateofBirth]), FALSE)</f>
        <v>30131</v>
      </c>
      <c r="O1859" s="35" t="str" cm="1">
        <f t="array" ref="O1859">VLOOKUP($A1859, TblHospital[], COLUMN(TblHospital[Hospital tier]), FALSE)</f>
        <v>tier - 2</v>
      </c>
      <c r="P1859" s="35" t="str" cm="1">
        <f t="array" ref="P1859">VLOOKUP($A1859, TblHospital[], COLUMN(TblHospital[City tier]), FALSE)</f>
        <v>tier - 2</v>
      </c>
      <c r="Q1859" s="35" t="str" cm="1">
        <f t="array" ref="Q1859">VLOOKUP($A1859, TblHospital[],COLUMN(TblHospital[State ID]), FALSE)</f>
        <v>R1013</v>
      </c>
      <c r="R1859" s="31"/>
      <c r="S1859" s="31"/>
      <c r="T1859" s="31"/>
    </row>
    <row r="1860" spans="1:20" x14ac:dyDescent="0.25">
      <c r="A1860" s="39" t="str">
        <f>TblNames[[#This Row],[Customer ID]]</f>
        <v>Id1859</v>
      </c>
      <c r="B1860" s="29" t="str" cm="1">
        <f t="array" ref="B1860">VLOOKUP($A1860, TblNames[], COLUMN(TblNames[First Name]), FALSE)</f>
        <v>Martina</v>
      </c>
      <c r="C1860" s="29" cm="1">
        <f t="array" ref="C1860">VLOOKUP($A1860, TblMedical[], COLUMN(TblMedical[HBA1C]), FALSE)</f>
        <v>4.9000000000000004</v>
      </c>
      <c r="D1860" s="34" cm="1">
        <f t="array" ref="D1860">VLOOKUP($A1860, TblHospital[], COLUMN(TblHospital[Charges]), FALSE)</f>
        <v>4391.6499999999996</v>
      </c>
      <c r="E1860" s="40" cm="1">
        <f t="array" ref="E1860">VLOOKUP($A1860, TblHospital[], COLUMN(TblHospital[Age]), FALSE)</f>
        <v>25</v>
      </c>
      <c r="F1860" s="29" cm="1">
        <f t="array" ref="F1860">VLOOKUP($A1860, TblMedical[], COLUMN(TblMedical[BMI]), FALSE)</f>
        <v>24.3</v>
      </c>
      <c r="G1860" s="29" t="str" cm="1">
        <f t="array" ref="G1860">VLOOKUP($A1860, TblMedical[], COLUMN(TblMedical[Heart Issues]), FALSE)</f>
        <v>Yes</v>
      </c>
      <c r="H1860" s="29" t="str" cm="1">
        <f t="array" ref="H1860">VLOOKUP($A1860, TblMedical[], COLUMN(TblMedical[Any Transplants]), FALSE)</f>
        <v>No</v>
      </c>
      <c r="I1860" s="29" t="str" cm="1">
        <f t="array" ref="I1860">VLOOKUP($A1860, TblMedical[], COLUMN(TblMedical[Cancer history]), FALSE)</f>
        <v>Yes</v>
      </c>
      <c r="J1860" s="29">
        <f>VLOOKUP($A1860, TblMedical[], 9, FALSE)</f>
        <v>1</v>
      </c>
      <c r="K1860" s="29" t="str" cm="1">
        <f t="array" ref="K1860">VLOOKUP($A1860, TblMedical[], COLUMN(TblMedical[Smoker]), FALSE)</f>
        <v>No</v>
      </c>
      <c r="L1860" s="29" t="str" cm="1">
        <f t="array" ref="L1860">VLOOKUP($A1860, TblMedical[], COLUMN(TblMedical[Weight Status]), FALSE)</f>
        <v>Normal Weight</v>
      </c>
      <c r="M1860" s="29" t="str" cm="1">
        <f t="array" ref="M1860">VLOOKUP($A1860, TblMedical[], COLUMN(TblMedical[Diabetes Status]), FALSE)</f>
        <v>Normal</v>
      </c>
      <c r="N1860" s="30" cm="1">
        <f t="array" ref="N1860">VLOOKUP($A1860, TblHospital[], COLUMN(TblHospital[DateofBirth]), FALSE)</f>
        <v>35763</v>
      </c>
      <c r="O1860" s="35" t="str" cm="1">
        <f t="array" ref="O1860">VLOOKUP($A1860, TblHospital[], COLUMN(TblHospital[Hospital tier]), FALSE)</f>
        <v>tier - 2</v>
      </c>
      <c r="P1860" s="35" t="str" cm="1">
        <f t="array" ref="P1860">VLOOKUP($A1860, TblHospital[], COLUMN(TblHospital[City tier]), FALSE)</f>
        <v>tier - 2</v>
      </c>
      <c r="Q1860" s="35" t="str" cm="1">
        <f t="array" ref="Q1860">VLOOKUP($A1860, TblHospital[],COLUMN(TblHospital[State ID]), FALSE)</f>
        <v>R1011</v>
      </c>
      <c r="R1860" s="31"/>
      <c r="S1860" s="31"/>
      <c r="T1860" s="31"/>
    </row>
    <row r="1861" spans="1:20" x14ac:dyDescent="0.25">
      <c r="A1861" s="39" t="str">
        <f>TblNames[[#This Row],[Customer ID]]</f>
        <v>Id1860</v>
      </c>
      <c r="B1861" s="29" t="str" cm="1">
        <f t="array" ref="B1861">VLOOKUP($A1861, TblNames[], COLUMN(TblNames[First Name]), FALSE)</f>
        <v>Elizabeth L</v>
      </c>
      <c r="C1861" s="29" cm="1">
        <f t="array" ref="C1861">VLOOKUP($A1861, TblMedical[], COLUMN(TblMedical[HBA1C]), FALSE)</f>
        <v>5.78</v>
      </c>
      <c r="D1861" s="34" cm="1">
        <f t="array" ref="D1861">VLOOKUP($A1861, TblHospital[], COLUMN(TblHospital[Charges]), FALSE)</f>
        <v>4357.04</v>
      </c>
      <c r="E1861" s="40" cm="1">
        <f t="array" ref="E1861">VLOOKUP($A1861, TblHospital[], COLUMN(TblHospital[Age]), FALSE)</f>
        <v>32</v>
      </c>
      <c r="F1861" s="29" cm="1">
        <f t="array" ref="F1861">VLOOKUP($A1861, TblMedical[], COLUMN(TblMedical[BMI]), FALSE)</f>
        <v>29.734999999999999</v>
      </c>
      <c r="G1861" s="29" t="str" cm="1">
        <f t="array" ref="G1861">VLOOKUP($A1861, TblMedical[], COLUMN(TblMedical[Heart Issues]), FALSE)</f>
        <v>No</v>
      </c>
      <c r="H1861" s="29" t="str" cm="1">
        <f t="array" ref="H1861">VLOOKUP($A1861, TblMedical[], COLUMN(TblMedical[Any Transplants]), FALSE)</f>
        <v>No</v>
      </c>
      <c r="I1861" s="29" t="str" cm="1">
        <f t="array" ref="I1861">VLOOKUP($A1861, TblMedical[], COLUMN(TblMedical[Cancer history]), FALSE)</f>
        <v>No</v>
      </c>
      <c r="J1861" s="29">
        <f>VLOOKUP($A1861, TblMedical[], 9, FALSE)</f>
        <v>0</v>
      </c>
      <c r="K1861" s="29" t="str" cm="1">
        <f t="array" ref="K1861">VLOOKUP($A1861, TblMedical[], COLUMN(TblMedical[Smoker]), FALSE)</f>
        <v>No</v>
      </c>
      <c r="L1861" s="29" t="str" cm="1">
        <f t="array" ref="L1861">VLOOKUP($A1861, TblMedical[], COLUMN(TblMedical[Weight Status]), FALSE)</f>
        <v>Overweight</v>
      </c>
      <c r="M1861" s="29" t="str" cm="1">
        <f t="array" ref="M1861">VLOOKUP($A1861, TblMedical[], COLUMN(TblMedical[Diabetes Status]), FALSE)</f>
        <v>Normal</v>
      </c>
      <c r="N1861" s="30" cm="1">
        <f t="array" ref="N1861">VLOOKUP($A1861, TblHospital[], COLUMN(TblHospital[DateofBirth]), FALSE)</f>
        <v>33113</v>
      </c>
      <c r="O1861" s="35" t="str" cm="1">
        <f t="array" ref="O1861">VLOOKUP($A1861, TblHospital[], COLUMN(TblHospital[Hospital tier]), FALSE)</f>
        <v>tier - 2</v>
      </c>
      <c r="P1861" s="35" t="str" cm="1">
        <f t="array" ref="P1861">VLOOKUP($A1861, TblHospital[], COLUMN(TblHospital[City tier]), FALSE)</f>
        <v>tier - 3</v>
      </c>
      <c r="Q1861" s="35" t="str" cm="1">
        <f t="array" ref="Q1861">VLOOKUP($A1861, TblHospital[],COLUMN(TblHospital[State ID]), FALSE)</f>
        <v>R1012</v>
      </c>
      <c r="R1861" s="31"/>
      <c r="S1861" s="31"/>
      <c r="T1861" s="31"/>
    </row>
    <row r="1862" spans="1:20" x14ac:dyDescent="0.25">
      <c r="A1862" s="39" t="str">
        <f>TblNames[[#This Row],[Customer ID]]</f>
        <v>Id1861</v>
      </c>
      <c r="B1862" s="29" t="str" cm="1">
        <f t="array" ref="B1862">VLOOKUP($A1862, TblNames[], COLUMN(TblNames[First Name]), FALSE)</f>
        <v>Stephanie C</v>
      </c>
      <c r="C1862" s="29" cm="1">
        <f t="array" ref="C1862">VLOOKUP($A1862, TblMedical[], COLUMN(TblMedical[HBA1C]), FALSE)</f>
        <v>4.7</v>
      </c>
      <c r="D1862" s="34" cm="1">
        <f t="array" ref="D1862">VLOOKUP($A1862, TblHospital[], COLUMN(TblHospital[Charges]), FALSE)</f>
        <v>4350.51</v>
      </c>
      <c r="E1862" s="40" cm="1">
        <f t="array" ref="E1862">VLOOKUP($A1862, TblHospital[], COLUMN(TblHospital[Age]), FALSE)</f>
        <v>31</v>
      </c>
      <c r="F1862" s="29" cm="1">
        <f t="array" ref="F1862">VLOOKUP($A1862, TblMedical[], COLUMN(TblMedical[BMI]), FALSE)</f>
        <v>29.26</v>
      </c>
      <c r="G1862" s="29" t="str" cm="1">
        <f t="array" ref="G1862">VLOOKUP($A1862, TblMedical[], COLUMN(TblMedical[Heart Issues]), FALSE)</f>
        <v>No</v>
      </c>
      <c r="H1862" s="29" t="str" cm="1">
        <f t="array" ref="H1862">VLOOKUP($A1862, TblMedical[], COLUMN(TblMedical[Any Transplants]), FALSE)</f>
        <v>No</v>
      </c>
      <c r="I1862" s="29" t="str" cm="1">
        <f t="array" ref="I1862">VLOOKUP($A1862, TblMedical[], COLUMN(TblMedical[Cancer history]), FALSE)</f>
        <v>No</v>
      </c>
      <c r="J1862" s="29">
        <f>VLOOKUP($A1862, TblMedical[], 9, FALSE)</f>
        <v>0</v>
      </c>
      <c r="K1862" s="29" t="str" cm="1">
        <f t="array" ref="K1862">VLOOKUP($A1862, TblMedical[], COLUMN(TblMedical[Smoker]), FALSE)</f>
        <v>No</v>
      </c>
      <c r="L1862" s="29" t="str" cm="1">
        <f t="array" ref="L1862">VLOOKUP($A1862, TblMedical[], COLUMN(TblMedical[Weight Status]), FALSE)</f>
        <v>Overweight</v>
      </c>
      <c r="M1862" s="29" t="str" cm="1">
        <f t="array" ref="M1862">VLOOKUP($A1862, TblMedical[], COLUMN(TblMedical[Diabetes Status]), FALSE)</f>
        <v>Normal</v>
      </c>
      <c r="N1862" s="30" cm="1">
        <f t="array" ref="N1862">VLOOKUP($A1862, TblHospital[], COLUMN(TblHospital[DateofBirth]), FALSE)</f>
        <v>33494</v>
      </c>
      <c r="O1862" s="35" t="str" cm="1">
        <f t="array" ref="O1862">VLOOKUP($A1862, TblHospital[], COLUMN(TblHospital[Hospital tier]), FALSE)</f>
        <v>tier - 2</v>
      </c>
      <c r="P1862" s="35" t="str" cm="1">
        <f t="array" ref="P1862">VLOOKUP($A1862, TblHospital[], COLUMN(TblHospital[City tier]), FALSE)</f>
        <v>tier - 2</v>
      </c>
      <c r="Q1862" s="35" t="str" cm="1">
        <f t="array" ref="Q1862">VLOOKUP($A1862, TblHospital[],COLUMN(TblHospital[State ID]), FALSE)</f>
        <v>R1013</v>
      </c>
      <c r="R1862" s="31"/>
      <c r="S1862" s="31"/>
      <c r="T1862" s="31"/>
    </row>
    <row r="1863" spans="1:20" x14ac:dyDescent="0.25">
      <c r="A1863" s="39" t="str">
        <f>TblNames[[#This Row],[Customer ID]]</f>
        <v>Id1862</v>
      </c>
      <c r="B1863" s="29" t="str" cm="1">
        <f t="array" ref="B1863">VLOOKUP($A1863, TblNames[], COLUMN(TblNames[First Name]), FALSE)</f>
        <v>Katie</v>
      </c>
      <c r="C1863" s="29" cm="1">
        <f t="array" ref="C1863">VLOOKUP($A1863, TblMedical[], COLUMN(TblMedical[HBA1C]), FALSE)</f>
        <v>6.28</v>
      </c>
      <c r="D1863" s="34" cm="1">
        <f t="array" ref="D1863">VLOOKUP($A1863, TblHospital[], COLUMN(TblHospital[Charges]), FALSE)</f>
        <v>4349.46</v>
      </c>
      <c r="E1863" s="40" cm="1">
        <f t="array" ref="E1863">VLOOKUP($A1863, TblHospital[], COLUMN(TblHospital[Age]), FALSE)</f>
        <v>28</v>
      </c>
      <c r="F1863" s="29" cm="1">
        <f t="array" ref="F1863">VLOOKUP($A1863, TblMedical[], COLUMN(TblMedical[BMI]), FALSE)</f>
        <v>33</v>
      </c>
      <c r="G1863" s="29" t="str" cm="1">
        <f t="array" ref="G1863">VLOOKUP($A1863, TblMedical[], COLUMN(TblMedical[Heart Issues]), FALSE)</f>
        <v>No</v>
      </c>
      <c r="H1863" s="29" t="str" cm="1">
        <f t="array" ref="H1863">VLOOKUP($A1863, TblMedical[], COLUMN(TblMedical[Any Transplants]), FALSE)</f>
        <v>No</v>
      </c>
      <c r="I1863" s="29" t="str" cm="1">
        <f t="array" ref="I1863">VLOOKUP($A1863, TblMedical[], COLUMN(TblMedical[Cancer history]), FALSE)</f>
        <v>No</v>
      </c>
      <c r="J1863" s="29">
        <f>VLOOKUP($A1863, TblMedical[], 9, FALSE)</f>
        <v>0</v>
      </c>
      <c r="K1863" s="29" t="str" cm="1">
        <f t="array" ref="K1863">VLOOKUP($A1863, TblMedical[], COLUMN(TblMedical[Smoker]), FALSE)</f>
        <v>No</v>
      </c>
      <c r="L1863" s="29" t="str" cm="1">
        <f t="array" ref="L1863">VLOOKUP($A1863, TblMedical[], COLUMN(TblMedical[Weight Status]), FALSE)</f>
        <v>Obesity</v>
      </c>
      <c r="M1863" s="29" t="str" cm="1">
        <f t="array" ref="M1863">VLOOKUP($A1863, TblMedical[], COLUMN(TblMedical[Diabetes Status]), FALSE)</f>
        <v>Prediabetes</v>
      </c>
      <c r="N1863" s="30" cm="1">
        <f t="array" ref="N1863">VLOOKUP($A1863, TblHospital[], COLUMN(TblHospital[DateofBirth]), FALSE)</f>
        <v>34639</v>
      </c>
      <c r="O1863" s="35" t="str" cm="1">
        <f t="array" ref="O1863">VLOOKUP($A1863, TblHospital[], COLUMN(TblHospital[Hospital tier]), FALSE)</f>
        <v>tier - 2</v>
      </c>
      <c r="P1863" s="35" t="str" cm="1">
        <f t="array" ref="P1863">VLOOKUP($A1863, TblHospital[], COLUMN(TblHospital[City tier]), FALSE)</f>
        <v>tier - 2</v>
      </c>
      <c r="Q1863" s="35" t="str" cm="1">
        <f t="array" ref="Q1863">VLOOKUP($A1863, TblHospital[],COLUMN(TblHospital[State ID]), FALSE)</f>
        <v>R1013</v>
      </c>
      <c r="R1863" s="31"/>
      <c r="S1863" s="31"/>
      <c r="T1863" s="31"/>
    </row>
    <row r="1864" spans="1:20" x14ac:dyDescent="0.25">
      <c r="A1864" s="39" t="str">
        <f>TblNames[[#This Row],[Customer ID]]</f>
        <v>Id1863</v>
      </c>
      <c r="B1864" s="29" t="str" cm="1">
        <f t="array" ref="B1864">VLOOKUP($A1864, TblNames[], COLUMN(TblNames[First Name]), FALSE)</f>
        <v>Callie</v>
      </c>
      <c r="C1864" s="29" cm="1">
        <f t="array" ref="C1864">VLOOKUP($A1864, TblMedical[], COLUMN(TblMedical[HBA1C]), FALSE)</f>
        <v>4.2300000000000004</v>
      </c>
      <c r="D1864" s="34" cm="1">
        <f t="array" ref="D1864">VLOOKUP($A1864, TblHospital[], COLUMN(TblHospital[Charges]), FALSE)</f>
        <v>4347.0200000000004</v>
      </c>
      <c r="E1864" s="40" cm="1">
        <f t="array" ref="E1864">VLOOKUP($A1864, TblHospital[], COLUMN(TblHospital[Age]), FALSE)</f>
        <v>32</v>
      </c>
      <c r="F1864" s="29" cm="1">
        <f t="array" ref="F1864">VLOOKUP($A1864, TblMedical[], COLUMN(TblMedical[BMI]), FALSE)</f>
        <v>31.065000000000001</v>
      </c>
      <c r="G1864" s="29" t="str" cm="1">
        <f t="array" ref="G1864">VLOOKUP($A1864, TblMedical[], COLUMN(TblMedical[Heart Issues]), FALSE)</f>
        <v>No</v>
      </c>
      <c r="H1864" s="29" t="str" cm="1">
        <f t="array" ref="H1864">VLOOKUP($A1864, TblMedical[], COLUMN(TblMedical[Any Transplants]), FALSE)</f>
        <v>No</v>
      </c>
      <c r="I1864" s="29" t="str" cm="1">
        <f t="array" ref="I1864">VLOOKUP($A1864, TblMedical[], COLUMN(TblMedical[Cancer history]), FALSE)</f>
        <v>No</v>
      </c>
      <c r="J1864" s="29">
        <f>VLOOKUP($A1864, TblMedical[], 9, FALSE)</f>
        <v>0</v>
      </c>
      <c r="K1864" s="29" t="str" cm="1">
        <f t="array" ref="K1864">VLOOKUP($A1864, TblMedical[], COLUMN(TblMedical[Smoker]), FALSE)</f>
        <v>No</v>
      </c>
      <c r="L1864" s="29" t="str" cm="1">
        <f t="array" ref="L1864">VLOOKUP($A1864, TblMedical[], COLUMN(TblMedical[Weight Status]), FALSE)</f>
        <v>Obesity</v>
      </c>
      <c r="M1864" s="29" t="str" cm="1">
        <f t="array" ref="M1864">VLOOKUP($A1864, TblMedical[], COLUMN(TblMedical[Diabetes Status]), FALSE)</f>
        <v>Normal</v>
      </c>
      <c r="N1864" s="30" cm="1">
        <f t="array" ref="N1864">VLOOKUP($A1864, TblHospital[], COLUMN(TblHospital[DateofBirth]), FALSE)</f>
        <v>33390</v>
      </c>
      <c r="O1864" s="35" t="str" cm="1">
        <f t="array" ref="O1864">VLOOKUP($A1864, TblHospital[], COLUMN(TblHospital[Hospital tier]), FALSE)</f>
        <v>tier - 2</v>
      </c>
      <c r="P1864" s="35" t="str" cm="1">
        <f t="array" ref="P1864">VLOOKUP($A1864, TblHospital[], COLUMN(TblHospital[City tier]), FALSE)</f>
        <v>tier - 1</v>
      </c>
      <c r="Q1864" s="35" t="str" cm="1">
        <f t="array" ref="Q1864">VLOOKUP($A1864, TblHospital[],COLUMN(TblHospital[State ID]), FALSE)</f>
        <v>R1024</v>
      </c>
      <c r="R1864" s="31"/>
      <c r="S1864" s="31"/>
      <c r="T1864" s="31"/>
    </row>
    <row r="1865" spans="1:20" x14ac:dyDescent="0.25">
      <c r="A1865" s="39" t="str">
        <f>TblNames[[#This Row],[Customer ID]]</f>
        <v>Id1864</v>
      </c>
      <c r="B1865" s="29" t="str" cm="1">
        <f t="array" ref="B1865">VLOOKUP($A1865, TblNames[], COLUMN(TblNames[First Name]), FALSE)</f>
        <v>Inna</v>
      </c>
      <c r="C1865" s="29" cm="1">
        <f t="array" ref="C1865">VLOOKUP($A1865, TblMedical[], COLUMN(TblMedical[HBA1C]), FALSE)</f>
        <v>6.17</v>
      </c>
      <c r="D1865" s="34" cm="1">
        <f t="array" ref="D1865">VLOOKUP($A1865, TblHospital[], COLUMN(TblHospital[Charges]), FALSE)</f>
        <v>4340.4399999999996</v>
      </c>
      <c r="E1865" s="40" cm="1">
        <f t="array" ref="E1865">VLOOKUP($A1865, TblHospital[], COLUMN(TblHospital[Age]), FALSE)</f>
        <v>28</v>
      </c>
      <c r="F1865" s="29" cm="1">
        <f t="array" ref="F1865">VLOOKUP($A1865, TblMedical[], COLUMN(TblMedical[BMI]), FALSE)</f>
        <v>26.51</v>
      </c>
      <c r="G1865" s="29" t="str" cm="1">
        <f t="array" ref="G1865">VLOOKUP($A1865, TblMedical[], COLUMN(TblMedical[Heart Issues]), FALSE)</f>
        <v>No</v>
      </c>
      <c r="H1865" s="29" t="str" cm="1">
        <f t="array" ref="H1865">VLOOKUP($A1865, TblMedical[], COLUMN(TblMedical[Any Transplants]), FALSE)</f>
        <v>No</v>
      </c>
      <c r="I1865" s="29" t="str" cm="1">
        <f t="array" ref="I1865">VLOOKUP($A1865, TblMedical[], COLUMN(TblMedical[Cancer history]), FALSE)</f>
        <v>No</v>
      </c>
      <c r="J1865" s="29">
        <f>VLOOKUP($A1865, TblMedical[], 9, FALSE)</f>
        <v>0</v>
      </c>
      <c r="K1865" s="29" t="str" cm="1">
        <f t="array" ref="K1865">VLOOKUP($A1865, TblMedical[], COLUMN(TblMedical[Smoker]), FALSE)</f>
        <v>No</v>
      </c>
      <c r="L1865" s="29" t="str" cm="1">
        <f t="array" ref="L1865">VLOOKUP($A1865, TblMedical[], COLUMN(TblMedical[Weight Status]), FALSE)</f>
        <v>Overweight</v>
      </c>
      <c r="M1865" s="29" t="str" cm="1">
        <f t="array" ref="M1865">VLOOKUP($A1865, TblMedical[], COLUMN(TblMedical[Diabetes Status]), FALSE)</f>
        <v>Prediabetes</v>
      </c>
      <c r="N1865" s="30" cm="1">
        <f t="array" ref="N1865">VLOOKUP($A1865, TblHospital[], COLUMN(TblHospital[DateofBirth]), FALSE)</f>
        <v>34633</v>
      </c>
      <c r="O1865" s="35" t="str" cm="1">
        <f t="array" ref="O1865">VLOOKUP($A1865, TblHospital[], COLUMN(TblHospital[Hospital tier]), FALSE)</f>
        <v>tier - 2</v>
      </c>
      <c r="P1865" s="35" t="str" cm="1">
        <f t="array" ref="P1865">VLOOKUP($A1865, TblHospital[], COLUMN(TblHospital[City tier]), FALSE)</f>
        <v>tier - 1</v>
      </c>
      <c r="Q1865" s="35" t="str" cm="1">
        <f t="array" ref="Q1865">VLOOKUP($A1865, TblHospital[],COLUMN(TblHospital[State ID]), FALSE)</f>
        <v>R1013</v>
      </c>
      <c r="R1865" s="31"/>
      <c r="S1865" s="31"/>
      <c r="T1865" s="31"/>
    </row>
    <row r="1866" spans="1:20" x14ac:dyDescent="0.25">
      <c r="A1866" s="39" t="str">
        <f>TblNames[[#This Row],[Customer ID]]</f>
        <v>Id1865</v>
      </c>
      <c r="B1866" s="29" t="str" cm="1">
        <f t="array" ref="B1866">VLOOKUP($A1866, TblNames[], COLUMN(TblNames[First Name]), FALSE)</f>
        <v>Mary K</v>
      </c>
      <c r="C1866" s="29" cm="1">
        <f t="array" ref="C1866">VLOOKUP($A1866, TblMedical[], COLUMN(TblMedical[HBA1C]), FALSE)</f>
        <v>4.96</v>
      </c>
      <c r="D1866" s="34" cm="1">
        <f t="array" ref="D1866">VLOOKUP($A1866, TblHospital[], COLUMN(TblHospital[Charges]), FALSE)</f>
        <v>4337.74</v>
      </c>
      <c r="E1866" s="40" cm="1">
        <f t="array" ref="E1866">VLOOKUP($A1866, TblHospital[], COLUMN(TblHospital[Age]), FALSE)</f>
        <v>28</v>
      </c>
      <c r="F1866" s="29" cm="1">
        <f t="array" ref="F1866">VLOOKUP($A1866, TblMedical[], COLUMN(TblMedical[BMI]), FALSE)</f>
        <v>28.88</v>
      </c>
      <c r="G1866" s="29" t="str" cm="1">
        <f t="array" ref="G1866">VLOOKUP($A1866, TblMedical[], COLUMN(TblMedical[Heart Issues]), FALSE)</f>
        <v>No</v>
      </c>
      <c r="H1866" s="29" t="str" cm="1">
        <f t="array" ref="H1866">VLOOKUP($A1866, TblMedical[], COLUMN(TblMedical[Any Transplants]), FALSE)</f>
        <v>No</v>
      </c>
      <c r="I1866" s="29" t="str" cm="1">
        <f t="array" ref="I1866">VLOOKUP($A1866, TblMedical[], COLUMN(TblMedical[Cancer history]), FALSE)</f>
        <v>No</v>
      </c>
      <c r="J1866" s="29">
        <f>VLOOKUP($A1866, TblMedical[], 9, FALSE)</f>
        <v>0</v>
      </c>
      <c r="K1866" s="29" t="str" cm="1">
        <f t="array" ref="K1866">VLOOKUP($A1866, TblMedical[], COLUMN(TblMedical[Smoker]), FALSE)</f>
        <v>No</v>
      </c>
      <c r="L1866" s="29" t="str" cm="1">
        <f t="array" ref="L1866">VLOOKUP($A1866, TblMedical[], COLUMN(TblMedical[Weight Status]), FALSE)</f>
        <v>Overweight</v>
      </c>
      <c r="M1866" s="29" t="str" cm="1">
        <f t="array" ref="M1866">VLOOKUP($A1866, TblMedical[], COLUMN(TblMedical[Diabetes Status]), FALSE)</f>
        <v>Normal</v>
      </c>
      <c r="N1866" s="30" cm="1">
        <f t="array" ref="N1866">VLOOKUP($A1866, TblHospital[], COLUMN(TblHospital[DateofBirth]), FALSE)</f>
        <v>34640</v>
      </c>
      <c r="O1866" s="35" t="str" cm="1">
        <f t="array" ref="O1866">VLOOKUP($A1866, TblHospital[], COLUMN(TblHospital[Hospital tier]), FALSE)</f>
        <v>tier - 2</v>
      </c>
      <c r="P1866" s="35" t="str" cm="1">
        <f t="array" ref="P1866">VLOOKUP($A1866, TblHospital[], COLUMN(TblHospital[City tier]), FALSE)</f>
        <v>tier - 1</v>
      </c>
      <c r="Q1866" s="35" t="str" cm="1">
        <f t="array" ref="Q1866">VLOOKUP($A1866, TblHospital[],COLUMN(TblHospital[State ID]), FALSE)</f>
        <v>R1024</v>
      </c>
      <c r="R1866" s="31"/>
      <c r="S1866" s="31"/>
      <c r="T1866" s="31"/>
    </row>
    <row r="1867" spans="1:20" x14ac:dyDescent="0.25">
      <c r="A1867" s="39" t="str">
        <f>TblNames[[#This Row],[Customer ID]]</f>
        <v>Id1866</v>
      </c>
      <c r="B1867" s="29" t="str" cm="1">
        <f t="array" ref="B1867">VLOOKUP($A1867, TblNames[], COLUMN(TblNames[First Name]), FALSE)</f>
        <v>Samuel M</v>
      </c>
      <c r="C1867" s="29" cm="1">
        <f t="array" ref="C1867">VLOOKUP($A1867, TblMedical[], COLUMN(TblMedical[HBA1C]), FALSE)</f>
        <v>5.1100000000000003</v>
      </c>
      <c r="D1867" s="34" cm="1">
        <f t="array" ref="D1867">VLOOKUP($A1867, TblHospital[], COLUMN(TblHospital[Charges]), FALSE)</f>
        <v>4320.41</v>
      </c>
      <c r="E1867" s="40" cm="1">
        <f t="array" ref="E1867">VLOOKUP($A1867, TblHospital[], COLUMN(TblHospital[Age]), FALSE)</f>
        <v>34</v>
      </c>
      <c r="F1867" s="29" cm="1">
        <f t="array" ref="F1867">VLOOKUP($A1867, TblMedical[], COLUMN(TblMedical[BMI]), FALSE)</f>
        <v>35.814999999999998</v>
      </c>
      <c r="G1867" s="29" t="str" cm="1">
        <f t="array" ref="G1867">VLOOKUP($A1867, TblMedical[], COLUMN(TblMedical[Heart Issues]), FALSE)</f>
        <v>Yes</v>
      </c>
      <c r="H1867" s="29" t="str" cm="1">
        <f t="array" ref="H1867">VLOOKUP($A1867, TblMedical[], COLUMN(TblMedical[Any Transplants]), FALSE)</f>
        <v>No</v>
      </c>
      <c r="I1867" s="29" t="str" cm="1">
        <f t="array" ref="I1867">VLOOKUP($A1867, TblMedical[], COLUMN(TblMedical[Cancer history]), FALSE)</f>
        <v>No</v>
      </c>
      <c r="J1867" s="29">
        <f>VLOOKUP($A1867, TblMedical[], 9, FALSE)</f>
        <v>1</v>
      </c>
      <c r="K1867" s="29" t="str" cm="1">
        <f t="array" ref="K1867">VLOOKUP($A1867, TblMedical[], COLUMN(TblMedical[Smoker]), FALSE)</f>
        <v>No</v>
      </c>
      <c r="L1867" s="29" t="str" cm="1">
        <f t="array" ref="L1867">VLOOKUP($A1867, TblMedical[], COLUMN(TblMedical[Weight Status]), FALSE)</f>
        <v>Obesity</v>
      </c>
      <c r="M1867" s="29" t="str" cm="1">
        <f t="array" ref="M1867">VLOOKUP($A1867, TblMedical[], COLUMN(TblMedical[Diabetes Status]), FALSE)</f>
        <v>Normal</v>
      </c>
      <c r="N1867" s="30" cm="1">
        <f t="array" ref="N1867">VLOOKUP($A1867, TblHospital[], COLUMN(TblHospital[DateofBirth]), FALSE)</f>
        <v>32496</v>
      </c>
      <c r="O1867" s="35" t="str" cm="1">
        <f t="array" ref="O1867">VLOOKUP($A1867, TblHospital[], COLUMN(TblHospital[Hospital tier]), FALSE)</f>
        <v>tier - 2</v>
      </c>
      <c r="P1867" s="35" t="str" cm="1">
        <f t="array" ref="P1867">VLOOKUP($A1867, TblHospital[], COLUMN(TblHospital[City tier]), FALSE)</f>
        <v>tier - 1</v>
      </c>
      <c r="Q1867" s="35" t="str" cm="1">
        <f t="array" ref="Q1867">VLOOKUP($A1867, TblHospital[],COLUMN(TblHospital[State ID]), FALSE)</f>
        <v>R1012</v>
      </c>
      <c r="R1867" s="31"/>
      <c r="S1867" s="31"/>
      <c r="T1867" s="31"/>
    </row>
    <row r="1868" spans="1:20" x14ac:dyDescent="0.25">
      <c r="A1868" s="39" t="str">
        <f>TblNames[[#This Row],[Customer ID]]</f>
        <v>Id1867</v>
      </c>
      <c r="B1868" s="29" t="str" cm="1">
        <f t="array" ref="B1868">VLOOKUP($A1868, TblNames[], COLUMN(TblNames[First Name]), FALSE)</f>
        <v>Kimberly</v>
      </c>
      <c r="C1868" s="29" cm="1">
        <f t="array" ref="C1868">VLOOKUP($A1868, TblMedical[], COLUMN(TblMedical[HBA1C]), FALSE)</f>
        <v>4.05</v>
      </c>
      <c r="D1868" s="34" cm="1">
        <f t="array" ref="D1868">VLOOKUP($A1868, TblHospital[], COLUMN(TblHospital[Charges]), FALSE)</f>
        <v>4296.2700000000004</v>
      </c>
      <c r="E1868" s="40" cm="1">
        <f t="array" ref="E1868">VLOOKUP($A1868, TblHospital[], COLUMN(TblHospital[Age]), FALSE)</f>
        <v>22</v>
      </c>
      <c r="F1868" s="29" cm="1">
        <f t="array" ref="F1868">VLOOKUP($A1868, TblMedical[], COLUMN(TblMedical[BMI]), FALSE)</f>
        <v>21.28</v>
      </c>
      <c r="G1868" s="29" t="str" cm="1">
        <f t="array" ref="G1868">VLOOKUP($A1868, TblMedical[], COLUMN(TblMedical[Heart Issues]), FALSE)</f>
        <v>No</v>
      </c>
      <c r="H1868" s="29" t="str" cm="1">
        <f t="array" ref="H1868">VLOOKUP($A1868, TblMedical[], COLUMN(TblMedical[Any Transplants]), FALSE)</f>
        <v>yes</v>
      </c>
      <c r="I1868" s="29" t="str" cm="1">
        <f t="array" ref="I1868">VLOOKUP($A1868, TblMedical[], COLUMN(TblMedical[Cancer history]), FALSE)</f>
        <v>No</v>
      </c>
      <c r="J1868" s="29">
        <f>VLOOKUP($A1868, TblMedical[], 9, FALSE)</f>
        <v>1</v>
      </c>
      <c r="K1868" s="29" t="str" cm="1">
        <f t="array" ref="K1868">VLOOKUP($A1868, TblMedical[], COLUMN(TblMedical[Smoker]), FALSE)</f>
        <v>No</v>
      </c>
      <c r="L1868" s="29" t="str" cm="1">
        <f t="array" ref="L1868">VLOOKUP($A1868, TblMedical[], COLUMN(TblMedical[Weight Status]), FALSE)</f>
        <v>Normal Weight</v>
      </c>
      <c r="M1868" s="29" t="str" cm="1">
        <f t="array" ref="M1868">VLOOKUP($A1868, TblMedical[], COLUMN(TblMedical[Diabetes Status]), FALSE)</f>
        <v>Normal</v>
      </c>
      <c r="N1868" s="30" cm="1">
        <f t="array" ref="N1868">VLOOKUP($A1868, TblHospital[], COLUMN(TblHospital[DateofBirth]), FALSE)</f>
        <v>36855</v>
      </c>
      <c r="O1868" s="35" t="str" cm="1">
        <f t="array" ref="O1868">VLOOKUP($A1868, TblHospital[], COLUMN(TblHospital[Hospital tier]), FALSE)</f>
        <v>tier - 2</v>
      </c>
      <c r="P1868" s="35" t="str" cm="1">
        <f t="array" ref="P1868">VLOOKUP($A1868, TblHospital[], COLUMN(TblHospital[City tier]), FALSE)</f>
        <v>tier - 3</v>
      </c>
      <c r="Q1868" s="35" t="str" cm="1">
        <f t="array" ref="Q1868">VLOOKUP($A1868, TblHospital[],COLUMN(TblHospital[State ID]), FALSE)</f>
        <v>R1012</v>
      </c>
      <c r="R1868" s="31"/>
      <c r="S1868" s="31"/>
      <c r="T1868" s="31"/>
    </row>
    <row r="1869" spans="1:20" x14ac:dyDescent="0.25">
      <c r="A1869" s="39" t="str">
        <f>TblNames[[#This Row],[Customer ID]]</f>
        <v>Id1868</v>
      </c>
      <c r="B1869" s="29" t="str" cm="1">
        <f t="array" ref="B1869">VLOOKUP($A1869, TblNames[], COLUMN(TblNames[First Name]), FALSE)</f>
        <v>Tom J</v>
      </c>
      <c r="C1869" s="29" cm="1">
        <f t="array" ref="C1869">VLOOKUP($A1869, TblMedical[], COLUMN(TblMedical[HBA1C]), FALSE)</f>
        <v>6.49</v>
      </c>
      <c r="D1869" s="34" cm="1">
        <f t="array" ref="D1869">VLOOKUP($A1869, TblHospital[], COLUMN(TblHospital[Charges]), FALSE)</f>
        <v>4278.55</v>
      </c>
      <c r="E1869" s="40" cm="1">
        <f t="array" ref="E1869">VLOOKUP($A1869, TblHospital[], COLUMN(TblHospital[Age]), FALSE)</f>
        <v>20</v>
      </c>
      <c r="F1869" s="29" cm="1">
        <f t="array" ref="F1869">VLOOKUP($A1869, TblMedical[], COLUMN(TblMedical[BMI]), FALSE)</f>
        <v>33.81</v>
      </c>
      <c r="G1869" s="29" t="str" cm="1">
        <f t="array" ref="G1869">VLOOKUP($A1869, TblMedical[], COLUMN(TblMedical[Heart Issues]), FALSE)</f>
        <v>No</v>
      </c>
      <c r="H1869" s="29" t="str" cm="1">
        <f t="array" ref="H1869">VLOOKUP($A1869, TblMedical[], COLUMN(TblMedical[Any Transplants]), FALSE)</f>
        <v>No</v>
      </c>
      <c r="I1869" s="29" t="str" cm="1">
        <f t="array" ref="I1869">VLOOKUP($A1869, TblMedical[], COLUMN(TblMedical[Cancer history]), FALSE)</f>
        <v>Yes</v>
      </c>
      <c r="J1869" s="29">
        <f>VLOOKUP($A1869, TblMedical[], 9, FALSE)</f>
        <v>1</v>
      </c>
      <c r="K1869" s="29" t="str" cm="1">
        <f t="array" ref="K1869">VLOOKUP($A1869, TblMedical[], COLUMN(TblMedical[Smoker]), FALSE)</f>
        <v>No</v>
      </c>
      <c r="L1869" s="29" t="str" cm="1">
        <f t="array" ref="L1869">VLOOKUP($A1869, TblMedical[], COLUMN(TblMedical[Weight Status]), FALSE)</f>
        <v>Obesity</v>
      </c>
      <c r="M1869" s="29" t="str" cm="1">
        <f t="array" ref="M1869">VLOOKUP($A1869, TblMedical[], COLUMN(TblMedical[Diabetes Status]), FALSE)</f>
        <v>Prediabetes</v>
      </c>
      <c r="N1869" s="30" cm="1">
        <f t="array" ref="N1869">VLOOKUP($A1869, TblHospital[], COLUMN(TblHospital[DateofBirth]), FALSE)</f>
        <v>37780</v>
      </c>
      <c r="O1869" s="35" t="str" cm="1">
        <f t="array" ref="O1869">VLOOKUP($A1869, TblHospital[], COLUMN(TblHospital[Hospital tier]), FALSE)</f>
        <v>tier - 2</v>
      </c>
      <c r="P1869" s="35" t="str" cm="1">
        <f t="array" ref="P1869">VLOOKUP($A1869, TblHospital[], COLUMN(TblHospital[City tier]), FALSE)</f>
        <v>tier - 1</v>
      </c>
      <c r="Q1869" s="35" t="str" cm="1">
        <f t="array" ref="Q1869">VLOOKUP($A1869, TblHospital[],COLUMN(TblHospital[State ID]), FALSE)</f>
        <v>R1021</v>
      </c>
      <c r="R1869" s="31"/>
      <c r="S1869" s="31"/>
      <c r="T1869" s="31"/>
    </row>
    <row r="1870" spans="1:20" x14ac:dyDescent="0.25">
      <c r="A1870" s="39" t="str">
        <f>TblNames[[#This Row],[Customer ID]]</f>
        <v>Id1869</v>
      </c>
      <c r="B1870" s="29" t="str" cm="1">
        <f t="array" ref="B1870">VLOOKUP($A1870, TblNames[], COLUMN(TblNames[First Name]), FALSE)</f>
        <v>Zachary</v>
      </c>
      <c r="C1870" s="29" cm="1">
        <f t="array" ref="C1870">VLOOKUP($A1870, TblMedical[], COLUMN(TblMedical[HBA1C]), FALSE)</f>
        <v>4.1900000000000004</v>
      </c>
      <c r="D1870" s="34" cm="1">
        <f t="array" ref="D1870">VLOOKUP($A1870, TblHospital[], COLUMN(TblHospital[Charges]), FALSE)</f>
        <v>4266.17</v>
      </c>
      <c r="E1870" s="40" cm="1">
        <f t="array" ref="E1870">VLOOKUP($A1870, TblHospital[], COLUMN(TblHospital[Age]), FALSE)</f>
        <v>31</v>
      </c>
      <c r="F1870" s="29" cm="1">
        <f t="array" ref="F1870">VLOOKUP($A1870, TblMedical[], COLUMN(TblMedical[BMI]), FALSE)</f>
        <v>44.22</v>
      </c>
      <c r="G1870" s="29" t="str" cm="1">
        <f t="array" ref="G1870">VLOOKUP($A1870, TblMedical[], COLUMN(TblMedical[Heart Issues]), FALSE)</f>
        <v>No</v>
      </c>
      <c r="H1870" s="29" t="str" cm="1">
        <f t="array" ref="H1870">VLOOKUP($A1870, TblMedical[], COLUMN(TblMedical[Any Transplants]), FALSE)</f>
        <v>No</v>
      </c>
      <c r="I1870" s="29" t="str" cm="1">
        <f t="array" ref="I1870">VLOOKUP($A1870, TblMedical[], COLUMN(TblMedical[Cancer history]), FALSE)</f>
        <v>No</v>
      </c>
      <c r="J1870" s="29">
        <f>VLOOKUP($A1870, TblMedical[], 9, FALSE)</f>
        <v>1</v>
      </c>
      <c r="K1870" s="29" t="str" cm="1">
        <f t="array" ref="K1870">VLOOKUP($A1870, TblMedical[], COLUMN(TblMedical[Smoker]), FALSE)</f>
        <v>No</v>
      </c>
      <c r="L1870" s="29" t="str" cm="1">
        <f t="array" ref="L1870">VLOOKUP($A1870, TblMedical[], COLUMN(TblMedical[Weight Status]), FALSE)</f>
        <v>Obesity</v>
      </c>
      <c r="M1870" s="29" t="str" cm="1">
        <f t="array" ref="M1870">VLOOKUP($A1870, TblMedical[], COLUMN(TblMedical[Diabetes Status]), FALSE)</f>
        <v>Normal</v>
      </c>
      <c r="N1870" s="30" cm="1">
        <f t="array" ref="N1870">VLOOKUP($A1870, TblHospital[], COLUMN(TblHospital[DateofBirth]), FALSE)</f>
        <v>33773</v>
      </c>
      <c r="O1870" s="35" t="str" cm="1">
        <f t="array" ref="O1870">VLOOKUP($A1870, TblHospital[], COLUMN(TblHospital[Hospital tier]), FALSE)</f>
        <v>tier - 3</v>
      </c>
      <c r="P1870" s="35" t="str" cm="1">
        <f t="array" ref="P1870">VLOOKUP($A1870, TblHospital[], COLUMN(TblHospital[City tier]), FALSE)</f>
        <v>tier - 2</v>
      </c>
      <c r="Q1870" s="35" t="str" cm="1">
        <f t="array" ref="Q1870">VLOOKUP($A1870, TblHospital[],COLUMN(TblHospital[State ID]), FALSE)</f>
        <v>R1013</v>
      </c>
      <c r="R1870" s="31"/>
      <c r="S1870" s="31"/>
      <c r="T1870" s="31"/>
    </row>
    <row r="1871" spans="1:20" x14ac:dyDescent="0.25">
      <c r="A1871" s="39" t="str">
        <f>TblNames[[#This Row],[Customer ID]]</f>
        <v>Id1870</v>
      </c>
      <c r="B1871" s="29" t="str" cm="1">
        <f t="array" ref="B1871">VLOOKUP($A1871, TblNames[], COLUMN(TblNames[First Name]), FALSE)</f>
        <v>Dane</v>
      </c>
      <c r="C1871" s="29" cm="1">
        <f t="array" ref="C1871">VLOOKUP($A1871, TblMedical[], COLUMN(TblMedical[HBA1C]), FALSE)</f>
        <v>4.99</v>
      </c>
      <c r="D1871" s="34" cm="1">
        <f t="array" ref="D1871">VLOOKUP($A1871, TblHospital[], COLUMN(TblHospital[Charges]), FALSE)</f>
        <v>4265.01</v>
      </c>
      <c r="E1871" s="40" cm="1">
        <f t="array" ref="E1871">VLOOKUP($A1871, TblHospital[], COLUMN(TblHospital[Age]), FALSE)</f>
        <v>39</v>
      </c>
      <c r="F1871" s="29" cm="1">
        <f t="array" ref="F1871">VLOOKUP($A1871, TblMedical[], COLUMN(TblMedical[BMI]), FALSE)</f>
        <v>15.46</v>
      </c>
      <c r="G1871" s="29" t="str" cm="1">
        <f t="array" ref="G1871">VLOOKUP($A1871, TblMedical[], COLUMN(TblMedical[Heart Issues]), FALSE)</f>
        <v>Yes</v>
      </c>
      <c r="H1871" s="29" t="str" cm="1">
        <f t="array" ref="H1871">VLOOKUP($A1871, TblMedical[], COLUMN(TblMedical[Any Transplants]), FALSE)</f>
        <v>No</v>
      </c>
      <c r="I1871" s="29" t="str" cm="1">
        <f t="array" ref="I1871">VLOOKUP($A1871, TblMedical[], COLUMN(TblMedical[Cancer history]), FALSE)</f>
        <v>Yes</v>
      </c>
      <c r="J1871" s="29">
        <f>VLOOKUP($A1871, TblMedical[], 9, FALSE)</f>
        <v>1</v>
      </c>
      <c r="K1871" s="29" t="str" cm="1">
        <f t="array" ref="K1871">VLOOKUP($A1871, TblMedical[], COLUMN(TblMedical[Smoker]), FALSE)</f>
        <v>No</v>
      </c>
      <c r="L1871" s="29" t="str" cm="1">
        <f t="array" ref="L1871">VLOOKUP($A1871, TblMedical[], COLUMN(TblMedical[Weight Status]), FALSE)</f>
        <v>Underweight</v>
      </c>
      <c r="M1871" s="29" t="str" cm="1">
        <f t="array" ref="M1871">VLOOKUP($A1871, TblMedical[], COLUMN(TblMedical[Diabetes Status]), FALSE)</f>
        <v>Normal</v>
      </c>
      <c r="N1871" s="30" cm="1">
        <f t="array" ref="N1871">VLOOKUP($A1871, TblHospital[], COLUMN(TblHospital[DateofBirth]), FALSE)</f>
        <v>30640</v>
      </c>
      <c r="O1871" s="35" t="str" cm="1">
        <f t="array" ref="O1871">VLOOKUP($A1871, TblHospital[], COLUMN(TblHospital[Hospital tier]), FALSE)</f>
        <v>tier - 2</v>
      </c>
      <c r="P1871" s="35" t="str" cm="1">
        <f t="array" ref="P1871">VLOOKUP($A1871, TblHospital[], COLUMN(TblHospital[City tier]), FALSE)</f>
        <v>tier - 1</v>
      </c>
      <c r="Q1871" s="35" t="str" cm="1">
        <f t="array" ref="Q1871">VLOOKUP($A1871, TblHospital[],COLUMN(TblHospital[State ID]), FALSE)</f>
        <v>R1012</v>
      </c>
      <c r="R1871" s="31"/>
      <c r="S1871" s="31"/>
      <c r="T1871" s="31"/>
    </row>
    <row r="1872" spans="1:20" x14ac:dyDescent="0.25">
      <c r="A1872" s="39" t="str">
        <f>TblNames[[#This Row],[Customer ID]]</f>
        <v>Id1871</v>
      </c>
      <c r="B1872" s="29" t="str" cm="1">
        <f t="array" ref="B1872">VLOOKUP($A1872, TblNames[], COLUMN(TblNames[First Name]), FALSE)</f>
        <v>Dougie J</v>
      </c>
      <c r="C1872" s="29" cm="1">
        <f t="array" ref="C1872">VLOOKUP($A1872, TblMedical[], COLUMN(TblMedical[HBA1C]), FALSE)</f>
        <v>4.7699999999999996</v>
      </c>
      <c r="D1872" s="34" cm="1">
        <f t="array" ref="D1872">VLOOKUP($A1872, TblHospital[], COLUMN(TblHospital[Charges]), FALSE)</f>
        <v>4260.74</v>
      </c>
      <c r="E1872" s="40" cm="1">
        <f t="array" ref="E1872">VLOOKUP($A1872, TblHospital[], COLUMN(TblHospital[Age]), FALSE)</f>
        <v>27</v>
      </c>
      <c r="F1872" s="29" cm="1">
        <f t="array" ref="F1872">VLOOKUP($A1872, TblMedical[], COLUMN(TblMedical[BMI]), FALSE)</f>
        <v>30.3</v>
      </c>
      <c r="G1872" s="29" t="str" cm="1">
        <f t="array" ref="G1872">VLOOKUP($A1872, TblMedical[], COLUMN(TblMedical[Heart Issues]), FALSE)</f>
        <v>Yes</v>
      </c>
      <c r="H1872" s="29" t="str" cm="1">
        <f t="array" ref="H1872">VLOOKUP($A1872, TblMedical[], COLUMN(TblMedical[Any Transplants]), FALSE)</f>
        <v>No</v>
      </c>
      <c r="I1872" s="29" t="str" cm="1">
        <f t="array" ref="I1872">VLOOKUP($A1872, TblMedical[], COLUMN(TblMedical[Cancer history]), FALSE)</f>
        <v>No</v>
      </c>
      <c r="J1872" s="29">
        <f>VLOOKUP($A1872, TblMedical[], 9, FALSE)</f>
        <v>1</v>
      </c>
      <c r="K1872" s="29" t="str" cm="1">
        <f t="array" ref="K1872">VLOOKUP($A1872, TblMedical[], COLUMN(TblMedical[Smoker]), FALSE)</f>
        <v>No</v>
      </c>
      <c r="L1872" s="29" t="str" cm="1">
        <f t="array" ref="L1872">VLOOKUP($A1872, TblMedical[], COLUMN(TblMedical[Weight Status]), FALSE)</f>
        <v>Obesity</v>
      </c>
      <c r="M1872" s="29" t="str" cm="1">
        <f t="array" ref="M1872">VLOOKUP($A1872, TblMedical[], COLUMN(TblMedical[Diabetes Status]), FALSE)</f>
        <v>Normal</v>
      </c>
      <c r="N1872" s="30" cm="1">
        <f t="array" ref="N1872">VLOOKUP($A1872, TblHospital[], COLUMN(TblHospital[DateofBirth]), FALSE)</f>
        <v>34986</v>
      </c>
      <c r="O1872" s="35" t="str" cm="1">
        <f t="array" ref="O1872">VLOOKUP($A1872, TblHospital[], COLUMN(TblHospital[Hospital tier]), FALSE)</f>
        <v>tier - 3</v>
      </c>
      <c r="P1872" s="35" t="str" cm="1">
        <f t="array" ref="P1872">VLOOKUP($A1872, TblHospital[], COLUMN(TblHospital[City tier]), FALSE)</f>
        <v>tier - 2</v>
      </c>
      <c r="Q1872" s="35" t="str" cm="1">
        <f t="array" ref="Q1872">VLOOKUP($A1872, TblHospital[],COLUMN(TblHospital[State ID]), FALSE)</f>
        <v>R1011</v>
      </c>
      <c r="R1872" s="31"/>
      <c r="S1872" s="31"/>
      <c r="T1872" s="31"/>
    </row>
    <row r="1873" spans="1:20" x14ac:dyDescent="0.25">
      <c r="A1873" s="39" t="str">
        <f>TblNames[[#This Row],[Customer ID]]</f>
        <v>Id1872</v>
      </c>
      <c r="B1873" s="29" t="str" cm="1">
        <f t="array" ref="B1873">VLOOKUP($A1873, TblNames[], COLUMN(TblNames[First Name]), FALSE)</f>
        <v>Jeremiah H</v>
      </c>
      <c r="C1873" s="29" cm="1">
        <f t="array" ref="C1873">VLOOKUP($A1873, TblMedical[], COLUMN(TblMedical[HBA1C]), FALSE)</f>
        <v>5.46</v>
      </c>
      <c r="D1873" s="34" cm="1">
        <f t="array" ref="D1873">VLOOKUP($A1873, TblHospital[], COLUMN(TblHospital[Charges]), FALSE)</f>
        <v>4250.24</v>
      </c>
      <c r="E1873" s="40" cm="1">
        <f t="array" ref="E1873">VLOOKUP($A1873, TblHospital[], COLUMN(TblHospital[Age]), FALSE)</f>
        <v>41</v>
      </c>
      <c r="F1873" s="29" cm="1">
        <f t="array" ref="F1873">VLOOKUP($A1873, TblMedical[], COLUMN(TblMedical[BMI]), FALSE)</f>
        <v>16.670000000000002</v>
      </c>
      <c r="G1873" s="29" t="str" cm="1">
        <f t="array" ref="G1873">VLOOKUP($A1873, TblMedical[], COLUMN(TblMedical[Heart Issues]), FALSE)</f>
        <v>No</v>
      </c>
      <c r="H1873" s="29" t="str" cm="1">
        <f t="array" ref="H1873">VLOOKUP($A1873, TblMedical[], COLUMN(TblMedical[Any Transplants]), FALSE)</f>
        <v>No</v>
      </c>
      <c r="I1873" s="29" t="str" cm="1">
        <f t="array" ref="I1873">VLOOKUP($A1873, TblMedical[], COLUMN(TblMedical[Cancer history]), FALSE)</f>
        <v>No</v>
      </c>
      <c r="J1873" s="29">
        <f>VLOOKUP($A1873, TblMedical[], 9, FALSE)</f>
        <v>0</v>
      </c>
      <c r="K1873" s="29" t="str" cm="1">
        <f t="array" ref="K1873">VLOOKUP($A1873, TblMedical[], COLUMN(TblMedical[Smoker]), FALSE)</f>
        <v>No</v>
      </c>
      <c r="L1873" s="29" t="str" cm="1">
        <f t="array" ref="L1873">VLOOKUP($A1873, TblMedical[], COLUMN(TblMedical[Weight Status]), FALSE)</f>
        <v>Underweight</v>
      </c>
      <c r="M1873" s="29" t="str" cm="1">
        <f t="array" ref="M1873">VLOOKUP($A1873, TblMedical[], COLUMN(TblMedical[Diabetes Status]), FALSE)</f>
        <v>Normal</v>
      </c>
      <c r="N1873" s="30" cm="1">
        <f t="array" ref="N1873">VLOOKUP($A1873, TblHospital[], COLUMN(TblHospital[DateofBirth]), FALSE)</f>
        <v>30118</v>
      </c>
      <c r="O1873" s="35" t="str" cm="1">
        <f t="array" ref="O1873">VLOOKUP($A1873, TblHospital[], COLUMN(TblHospital[Hospital tier]), FALSE)</f>
        <v>tier - 2</v>
      </c>
      <c r="P1873" s="35" t="str" cm="1">
        <f t="array" ref="P1873">VLOOKUP($A1873, TblHospital[], COLUMN(TblHospital[City tier]), FALSE)</f>
        <v>tier - 3</v>
      </c>
      <c r="Q1873" s="35" t="str" cm="1">
        <f t="array" ref="Q1873">VLOOKUP($A1873, TblHospital[],COLUMN(TblHospital[State ID]), FALSE)</f>
        <v>R1013</v>
      </c>
      <c r="R1873" s="31"/>
      <c r="S1873" s="31"/>
      <c r="T1873" s="31"/>
    </row>
    <row r="1874" spans="1:20" x14ac:dyDescent="0.25">
      <c r="A1874" s="39" t="str">
        <f>TblNames[[#This Row],[Customer ID]]</f>
        <v>Id1873</v>
      </c>
      <c r="B1874" s="29" t="str" cm="1">
        <f t="array" ref="B1874">VLOOKUP($A1874, TblNames[], COLUMN(TblNames[First Name]), FALSE)</f>
        <v>Ashley J</v>
      </c>
      <c r="C1874" s="29" cm="1">
        <f t="array" ref="C1874">VLOOKUP($A1874, TblMedical[], COLUMN(TblMedical[HBA1C]), FALSE)</f>
        <v>5.43</v>
      </c>
      <c r="D1874" s="34" cm="1">
        <f t="array" ref="D1874">VLOOKUP($A1874, TblHospital[], COLUMN(TblHospital[Charges]), FALSE)</f>
        <v>4243.59</v>
      </c>
      <c r="E1874" s="40" cm="1">
        <f t="array" ref="E1874">VLOOKUP($A1874, TblHospital[], COLUMN(TblHospital[Age]), FALSE)</f>
        <v>31</v>
      </c>
      <c r="F1874" s="29" cm="1">
        <f t="array" ref="F1874">VLOOKUP($A1874, TblMedical[], COLUMN(TblMedical[BMI]), FALSE)</f>
        <v>28.594999999999999</v>
      </c>
      <c r="G1874" s="29" t="str" cm="1">
        <f t="array" ref="G1874">VLOOKUP($A1874, TblMedical[], COLUMN(TblMedical[Heart Issues]), FALSE)</f>
        <v>No</v>
      </c>
      <c r="H1874" s="29" t="str" cm="1">
        <f t="array" ref="H1874">VLOOKUP($A1874, TblMedical[], COLUMN(TblMedical[Any Transplants]), FALSE)</f>
        <v>No</v>
      </c>
      <c r="I1874" s="29" t="str" cm="1">
        <f t="array" ref="I1874">VLOOKUP($A1874, TblMedical[], COLUMN(TblMedical[Cancer history]), FALSE)</f>
        <v>No</v>
      </c>
      <c r="J1874" s="29">
        <f>VLOOKUP($A1874, TblMedical[], 9, FALSE)</f>
        <v>0</v>
      </c>
      <c r="K1874" s="29" t="str" cm="1">
        <f t="array" ref="K1874">VLOOKUP($A1874, TblMedical[], COLUMN(TblMedical[Smoker]), FALSE)</f>
        <v>No</v>
      </c>
      <c r="L1874" s="29" t="str" cm="1">
        <f t="array" ref="L1874">VLOOKUP($A1874, TblMedical[], COLUMN(TblMedical[Weight Status]), FALSE)</f>
        <v>Overweight</v>
      </c>
      <c r="M1874" s="29" t="str" cm="1">
        <f t="array" ref="M1874">VLOOKUP($A1874, TblMedical[], COLUMN(TblMedical[Diabetes Status]), FALSE)</f>
        <v>Normal</v>
      </c>
      <c r="N1874" s="30" cm="1">
        <f t="array" ref="N1874">VLOOKUP($A1874, TblHospital[], COLUMN(TblHospital[DateofBirth]), FALSE)</f>
        <v>33573</v>
      </c>
      <c r="O1874" s="35" t="str" cm="1">
        <f t="array" ref="O1874">VLOOKUP($A1874, TblHospital[], COLUMN(TblHospital[Hospital tier]), FALSE)</f>
        <v>tier - 3</v>
      </c>
      <c r="P1874" s="35" t="str" cm="1">
        <f t="array" ref="P1874">VLOOKUP($A1874, TblHospital[], COLUMN(TblHospital[City tier]), FALSE)</f>
        <v>tier - 1</v>
      </c>
      <c r="Q1874" s="35" t="str" cm="1">
        <f t="array" ref="Q1874">VLOOKUP($A1874, TblHospital[],COLUMN(TblHospital[State ID]), FALSE)</f>
        <v>R1012</v>
      </c>
      <c r="R1874" s="31"/>
      <c r="S1874" s="31"/>
      <c r="T1874" s="31"/>
    </row>
    <row r="1875" spans="1:20" x14ac:dyDescent="0.25">
      <c r="A1875" s="39" t="str">
        <f>TblNames[[#This Row],[Customer ID]]</f>
        <v>Id1874</v>
      </c>
      <c r="B1875" s="29" t="str" cm="1">
        <f t="array" ref="B1875">VLOOKUP($A1875, TblNames[], COLUMN(TblNames[First Name]), FALSE)</f>
        <v>Turner J</v>
      </c>
      <c r="C1875" s="29" cm="1">
        <f t="array" ref="C1875">VLOOKUP($A1875, TblMedical[], COLUMN(TblMedical[HBA1C]), FALSE)</f>
        <v>4.29</v>
      </c>
      <c r="D1875" s="34" cm="1">
        <f t="array" ref="D1875">VLOOKUP($A1875, TblHospital[], COLUMN(TblHospital[Charges]), FALSE)</f>
        <v>4239.8900000000003</v>
      </c>
      <c r="E1875" s="40" cm="1">
        <f t="array" ref="E1875">VLOOKUP($A1875, TblHospital[], COLUMN(TblHospital[Age]), FALSE)</f>
        <v>31</v>
      </c>
      <c r="F1875" s="29" cm="1">
        <f t="array" ref="F1875">VLOOKUP($A1875, TblMedical[], COLUMN(TblMedical[BMI]), FALSE)</f>
        <v>25.934999999999999</v>
      </c>
      <c r="G1875" s="29" t="str" cm="1">
        <f t="array" ref="G1875">VLOOKUP($A1875, TblMedical[], COLUMN(TblMedical[Heart Issues]), FALSE)</f>
        <v>No</v>
      </c>
      <c r="H1875" s="29" t="str" cm="1">
        <f t="array" ref="H1875">VLOOKUP($A1875, TblMedical[], COLUMN(TblMedical[Any Transplants]), FALSE)</f>
        <v>No</v>
      </c>
      <c r="I1875" s="29" t="str" cm="1">
        <f t="array" ref="I1875">VLOOKUP($A1875, TblMedical[], COLUMN(TblMedical[Cancer history]), FALSE)</f>
        <v>No</v>
      </c>
      <c r="J1875" s="29">
        <f>VLOOKUP($A1875, TblMedical[], 9, FALSE)</f>
        <v>0</v>
      </c>
      <c r="K1875" s="29" t="str" cm="1">
        <f t="array" ref="K1875">VLOOKUP($A1875, TblMedical[], COLUMN(TblMedical[Smoker]), FALSE)</f>
        <v>No</v>
      </c>
      <c r="L1875" s="29" t="str" cm="1">
        <f t="array" ref="L1875">VLOOKUP($A1875, TblMedical[], COLUMN(TblMedical[Weight Status]), FALSE)</f>
        <v>Overweight</v>
      </c>
      <c r="M1875" s="29" t="str" cm="1">
        <f t="array" ref="M1875">VLOOKUP($A1875, TblMedical[], COLUMN(TblMedical[Diabetes Status]), FALSE)</f>
        <v>Normal</v>
      </c>
      <c r="N1875" s="30" cm="1">
        <f t="array" ref="N1875">VLOOKUP($A1875, TblHospital[], COLUMN(TblHospital[DateofBirth]), FALSE)</f>
        <v>33545</v>
      </c>
      <c r="O1875" s="35" t="str" cm="1">
        <f t="array" ref="O1875">VLOOKUP($A1875, TblHospital[], COLUMN(TblHospital[Hospital tier]), FALSE)</f>
        <v>tier - 2</v>
      </c>
      <c r="P1875" s="35" t="str" cm="1">
        <f t="array" ref="P1875">VLOOKUP($A1875, TblHospital[], COLUMN(TblHospital[City tier]), FALSE)</f>
        <v>tier - 2</v>
      </c>
      <c r="Q1875" s="35" t="str" cm="1">
        <f t="array" ref="Q1875">VLOOKUP($A1875, TblHospital[],COLUMN(TblHospital[State ID]), FALSE)</f>
        <v>R1012</v>
      </c>
      <c r="R1875" s="31"/>
      <c r="S1875" s="31"/>
      <c r="T1875" s="31"/>
    </row>
    <row r="1876" spans="1:20" x14ac:dyDescent="0.25">
      <c r="A1876" s="39" t="str">
        <f>TblNames[[#This Row],[Customer ID]]</f>
        <v>Id1875</v>
      </c>
      <c r="B1876" s="29" t="str" cm="1">
        <f t="array" ref="B1876">VLOOKUP($A1876, TblNames[], COLUMN(TblNames[First Name]), FALSE)</f>
        <v>Roger</v>
      </c>
      <c r="C1876" s="29" cm="1">
        <f t="array" ref="C1876">VLOOKUP($A1876, TblMedical[], COLUMN(TblMedical[HBA1C]), FALSE)</f>
        <v>5.25</v>
      </c>
      <c r="D1876" s="34" cm="1">
        <f t="array" ref="D1876">VLOOKUP($A1876, TblHospital[], COLUMN(TblHospital[Charges]), FALSE)</f>
        <v>4237.13</v>
      </c>
      <c r="E1876" s="40" cm="1">
        <f t="array" ref="E1876">VLOOKUP($A1876, TblHospital[], COLUMN(TblHospital[Age]), FALSE)</f>
        <v>31</v>
      </c>
      <c r="F1876" s="29" cm="1">
        <f t="array" ref="F1876">VLOOKUP($A1876, TblMedical[], COLUMN(TblMedical[BMI]), FALSE)</f>
        <v>27.645</v>
      </c>
      <c r="G1876" s="29" t="str" cm="1">
        <f t="array" ref="G1876">VLOOKUP($A1876, TblMedical[], COLUMN(TblMedical[Heart Issues]), FALSE)</f>
        <v>No</v>
      </c>
      <c r="H1876" s="29" t="str" cm="1">
        <f t="array" ref="H1876">VLOOKUP($A1876, TblMedical[], COLUMN(TblMedical[Any Transplants]), FALSE)</f>
        <v>No</v>
      </c>
      <c r="I1876" s="29" t="str" cm="1">
        <f t="array" ref="I1876">VLOOKUP($A1876, TblMedical[], COLUMN(TblMedical[Cancer history]), FALSE)</f>
        <v>No</v>
      </c>
      <c r="J1876" s="29">
        <f>VLOOKUP($A1876, TblMedical[], 9, FALSE)</f>
        <v>1</v>
      </c>
      <c r="K1876" s="29" t="str" cm="1">
        <f t="array" ref="K1876">VLOOKUP($A1876, TblMedical[], COLUMN(TblMedical[Smoker]), FALSE)</f>
        <v>No</v>
      </c>
      <c r="L1876" s="29" t="str" cm="1">
        <f t="array" ref="L1876">VLOOKUP($A1876, TblMedical[], COLUMN(TblMedical[Weight Status]), FALSE)</f>
        <v>Overweight</v>
      </c>
      <c r="M1876" s="29" t="str" cm="1">
        <f t="array" ref="M1876">VLOOKUP($A1876, TblMedical[], COLUMN(TblMedical[Diabetes Status]), FALSE)</f>
        <v>Normal</v>
      </c>
      <c r="N1876" s="30" cm="1">
        <f t="array" ref="N1876">VLOOKUP($A1876, TblHospital[], COLUMN(TblHospital[DateofBirth]), FALSE)</f>
        <v>33782</v>
      </c>
      <c r="O1876" s="35" t="str" cm="1">
        <f t="array" ref="O1876">VLOOKUP($A1876, TblHospital[], COLUMN(TblHospital[Hospital tier]), FALSE)</f>
        <v>tier - 3</v>
      </c>
      <c r="P1876" s="35" t="str" cm="1">
        <f t="array" ref="P1876">VLOOKUP($A1876, TblHospital[], COLUMN(TblHospital[City tier]), FALSE)</f>
        <v>tier - 1</v>
      </c>
      <c r="Q1876" s="35" t="str" cm="1">
        <f t="array" ref="Q1876">VLOOKUP($A1876, TblHospital[],COLUMN(TblHospital[State ID]), FALSE)</f>
        <v>R1016</v>
      </c>
      <c r="R1876" s="31"/>
      <c r="S1876" s="31"/>
      <c r="T1876" s="31"/>
    </row>
    <row r="1877" spans="1:20" x14ac:dyDescent="0.25">
      <c r="A1877" s="39" t="str">
        <f>TblNames[[#This Row],[Customer ID]]</f>
        <v>Id1876</v>
      </c>
      <c r="B1877" s="29" t="str" cm="1">
        <f t="array" ref="B1877">VLOOKUP($A1877, TblNames[], COLUMN(TblNames[First Name]), FALSE)</f>
        <v>Pamela</v>
      </c>
      <c r="C1877" s="29" cm="1">
        <f t="array" ref="C1877">VLOOKUP($A1877, TblMedical[], COLUMN(TblMedical[HBA1C]), FALSE)</f>
        <v>4.04</v>
      </c>
      <c r="D1877" s="34" cm="1">
        <f t="array" ref="D1877">VLOOKUP($A1877, TblHospital[], COLUMN(TblHospital[Charges]), FALSE)</f>
        <v>4234.93</v>
      </c>
      <c r="E1877" s="40" cm="1">
        <f t="array" ref="E1877">VLOOKUP($A1877, TblHospital[], COLUMN(TblHospital[Age]), FALSE)</f>
        <v>24</v>
      </c>
      <c r="F1877" s="29" cm="1">
        <f t="array" ref="F1877">VLOOKUP($A1877, TblMedical[], COLUMN(TblMedical[BMI]), FALSE)</f>
        <v>30.1</v>
      </c>
      <c r="G1877" s="29" t="str" cm="1">
        <f t="array" ref="G1877">VLOOKUP($A1877, TblMedical[], COLUMN(TblMedical[Heart Issues]), FALSE)</f>
        <v>No</v>
      </c>
      <c r="H1877" s="29" t="str" cm="1">
        <f t="array" ref="H1877">VLOOKUP($A1877, TblMedical[], COLUMN(TblMedical[Any Transplants]), FALSE)</f>
        <v>No</v>
      </c>
      <c r="I1877" s="29" t="str" cm="1">
        <f t="array" ref="I1877">VLOOKUP($A1877, TblMedical[], COLUMN(TblMedical[Cancer history]), FALSE)</f>
        <v>No</v>
      </c>
      <c r="J1877" s="29">
        <f>VLOOKUP($A1877, TblMedical[], 9, FALSE)</f>
        <v>1</v>
      </c>
      <c r="K1877" s="29" t="str" cm="1">
        <f t="array" ref="K1877">VLOOKUP($A1877, TblMedical[], COLUMN(TblMedical[Smoker]), FALSE)</f>
        <v>No</v>
      </c>
      <c r="L1877" s="29" t="str" cm="1">
        <f t="array" ref="L1877">VLOOKUP($A1877, TblMedical[], COLUMN(TblMedical[Weight Status]), FALSE)</f>
        <v>Obesity</v>
      </c>
      <c r="M1877" s="29" t="str" cm="1">
        <f t="array" ref="M1877">VLOOKUP($A1877, TblMedical[], COLUMN(TblMedical[Diabetes Status]), FALSE)</f>
        <v>Normal</v>
      </c>
      <c r="N1877" s="30" cm="1">
        <f t="array" ref="N1877">VLOOKUP($A1877, TblHospital[], COLUMN(TblHospital[DateofBirth]), FALSE)</f>
        <v>36143</v>
      </c>
      <c r="O1877" s="35" t="str" cm="1">
        <f t="array" ref="O1877">VLOOKUP($A1877, TblHospital[], COLUMN(TblHospital[Hospital tier]), FALSE)</f>
        <v>tier - 2</v>
      </c>
      <c r="P1877" s="35" t="str" cm="1">
        <f t="array" ref="P1877">VLOOKUP($A1877, TblHospital[], COLUMN(TblHospital[City tier]), FALSE)</f>
        <v>tier - 1</v>
      </c>
      <c r="Q1877" s="35" t="str" cm="1">
        <f t="array" ref="Q1877">VLOOKUP($A1877, TblHospital[],COLUMN(TblHospital[State ID]), FALSE)</f>
        <v>R1011</v>
      </c>
      <c r="R1877" s="31"/>
      <c r="S1877" s="31"/>
      <c r="T1877" s="31"/>
    </row>
    <row r="1878" spans="1:20" x14ac:dyDescent="0.25">
      <c r="A1878" s="39" t="str">
        <f>TblNames[[#This Row],[Customer ID]]</f>
        <v>Id1877</v>
      </c>
      <c r="B1878" s="29" t="str" cm="1">
        <f t="array" ref="B1878">VLOOKUP($A1878, TblNames[], COLUMN(TblNames[First Name]), FALSE)</f>
        <v>Allison M</v>
      </c>
      <c r="C1878" s="29" cm="1">
        <f t="array" ref="C1878">VLOOKUP($A1878, TblMedical[], COLUMN(TblMedical[HBA1C]), FALSE)</f>
        <v>5</v>
      </c>
      <c r="D1878" s="34" cm="1">
        <f t="array" ref="D1878">VLOOKUP($A1878, TblHospital[], COLUMN(TblHospital[Charges]), FALSE)</f>
        <v>4189.1099999999997</v>
      </c>
      <c r="E1878" s="40" cm="1">
        <f t="array" ref="E1878">VLOOKUP($A1878, TblHospital[], COLUMN(TblHospital[Age]), FALSE)</f>
        <v>25</v>
      </c>
      <c r="F1878" s="29" cm="1">
        <f t="array" ref="F1878">VLOOKUP($A1878, TblMedical[], COLUMN(TblMedical[BMI]), FALSE)</f>
        <v>26.79</v>
      </c>
      <c r="G1878" s="29" t="str" cm="1">
        <f t="array" ref="G1878">VLOOKUP($A1878, TblMedical[], COLUMN(TblMedical[Heart Issues]), FALSE)</f>
        <v>Yes</v>
      </c>
      <c r="H1878" s="29" t="str" cm="1">
        <f t="array" ref="H1878">VLOOKUP($A1878, TblMedical[], COLUMN(TblMedical[Any Transplants]), FALSE)</f>
        <v>No</v>
      </c>
      <c r="I1878" s="29" t="str" cm="1">
        <f t="array" ref="I1878">VLOOKUP($A1878, TblMedical[], COLUMN(TblMedical[Cancer history]), FALSE)</f>
        <v>Yes</v>
      </c>
      <c r="J1878" s="29">
        <f>VLOOKUP($A1878, TblMedical[], 9, FALSE)</f>
        <v>1</v>
      </c>
      <c r="K1878" s="29" t="str" cm="1">
        <f t="array" ref="K1878">VLOOKUP($A1878, TblMedical[], COLUMN(TblMedical[Smoker]), FALSE)</f>
        <v>No</v>
      </c>
      <c r="L1878" s="29" t="str" cm="1">
        <f t="array" ref="L1878">VLOOKUP($A1878, TblMedical[], COLUMN(TblMedical[Weight Status]), FALSE)</f>
        <v>Overweight</v>
      </c>
      <c r="M1878" s="29" t="str" cm="1">
        <f t="array" ref="M1878">VLOOKUP($A1878, TblMedical[], COLUMN(TblMedical[Diabetes Status]), FALSE)</f>
        <v>Normal</v>
      </c>
      <c r="N1878" s="30" cm="1">
        <f t="array" ref="N1878">VLOOKUP($A1878, TblHospital[], COLUMN(TblHospital[DateofBirth]), FALSE)</f>
        <v>35679</v>
      </c>
      <c r="O1878" s="35" t="str" cm="1">
        <f t="array" ref="O1878">VLOOKUP($A1878, TblHospital[], COLUMN(TblHospital[Hospital tier]), FALSE)</f>
        <v>tier - 2</v>
      </c>
      <c r="P1878" s="35" t="str" cm="1">
        <f t="array" ref="P1878">VLOOKUP($A1878, TblHospital[], COLUMN(TblHospital[City tier]), FALSE)</f>
        <v>tier - 2</v>
      </c>
      <c r="Q1878" s="35" t="str" cm="1">
        <f t="array" ref="Q1878">VLOOKUP($A1878, TblHospital[],COLUMN(TblHospital[State ID]), FALSE)</f>
        <v>R1012</v>
      </c>
      <c r="R1878" s="31"/>
      <c r="S1878" s="31"/>
      <c r="T1878" s="31"/>
    </row>
    <row r="1879" spans="1:20" x14ac:dyDescent="0.25">
      <c r="A1879" s="39" t="str">
        <f>TblNames[[#This Row],[Customer ID]]</f>
        <v>Id1878</v>
      </c>
      <c r="B1879" s="29" t="str" cm="1">
        <f t="array" ref="B1879">VLOOKUP($A1879, TblNames[], COLUMN(TblNames[First Name]), FALSE)</f>
        <v>Katherine H</v>
      </c>
      <c r="C1879" s="29" cm="1">
        <f t="array" ref="C1879">VLOOKUP($A1879, TblMedical[], COLUMN(TblMedical[HBA1C]), FALSE)</f>
        <v>4.01</v>
      </c>
      <c r="D1879" s="34" cm="1">
        <f t="array" ref="D1879">VLOOKUP($A1879, TblHospital[], COLUMN(TblHospital[Charges]), FALSE)</f>
        <v>4188.7299999999996</v>
      </c>
      <c r="E1879" s="40" cm="1">
        <f t="array" ref="E1879">VLOOKUP($A1879, TblHospital[], COLUMN(TblHospital[Age]), FALSE)</f>
        <v>27</v>
      </c>
      <c r="F1879" s="29" cm="1">
        <f t="array" ref="F1879">VLOOKUP($A1879, TblMedical[], COLUMN(TblMedical[BMI]), FALSE)</f>
        <v>27.1</v>
      </c>
      <c r="G1879" s="29" t="str" cm="1">
        <f t="array" ref="G1879">VLOOKUP($A1879, TblMedical[], COLUMN(TblMedical[Heart Issues]), FALSE)</f>
        <v>Yes</v>
      </c>
      <c r="H1879" s="29" t="str" cm="1">
        <f t="array" ref="H1879">VLOOKUP($A1879, TblMedical[], COLUMN(TblMedical[Any Transplants]), FALSE)</f>
        <v>No</v>
      </c>
      <c r="I1879" s="29" t="str" cm="1">
        <f t="array" ref="I1879">VLOOKUP($A1879, TblMedical[], COLUMN(TblMedical[Cancer history]), FALSE)</f>
        <v>No</v>
      </c>
      <c r="J1879" s="29">
        <f>VLOOKUP($A1879, TblMedical[], 9, FALSE)</f>
        <v>1</v>
      </c>
      <c r="K1879" s="29" t="str" cm="1">
        <f t="array" ref="K1879">VLOOKUP($A1879, TblMedical[], COLUMN(TblMedical[Smoker]), FALSE)</f>
        <v>No</v>
      </c>
      <c r="L1879" s="29" t="str" cm="1">
        <f t="array" ref="L1879">VLOOKUP($A1879, TblMedical[], COLUMN(TblMedical[Weight Status]), FALSE)</f>
        <v>Overweight</v>
      </c>
      <c r="M1879" s="29" t="str" cm="1">
        <f t="array" ref="M1879">VLOOKUP($A1879, TblMedical[], COLUMN(TblMedical[Diabetes Status]), FALSE)</f>
        <v>Normal</v>
      </c>
      <c r="N1879" s="30" cm="1">
        <f t="array" ref="N1879">VLOOKUP($A1879, TblHospital[], COLUMN(TblHospital[DateofBirth]), FALSE)</f>
        <v>34975</v>
      </c>
      <c r="O1879" s="35" t="str" cm="1">
        <f t="array" ref="O1879">VLOOKUP($A1879, TblHospital[], COLUMN(TblHospital[Hospital tier]), FALSE)</f>
        <v>tier - 2</v>
      </c>
      <c r="P1879" s="35" t="str" cm="1">
        <f t="array" ref="P1879">VLOOKUP($A1879, TblHospital[], COLUMN(TblHospital[City tier]), FALSE)</f>
        <v>tier - 2</v>
      </c>
      <c r="Q1879" s="35" t="str" cm="1">
        <f t="array" ref="Q1879">VLOOKUP($A1879, TblHospital[],COLUMN(TblHospital[State ID]), FALSE)</f>
        <v>R1025</v>
      </c>
      <c r="R1879" s="31"/>
      <c r="S1879" s="31"/>
      <c r="T1879" s="31"/>
    </row>
    <row r="1880" spans="1:20" x14ac:dyDescent="0.25">
      <c r="A1880" s="39" t="str">
        <f>TblNames[[#This Row],[Customer ID]]</f>
        <v>Id1879</v>
      </c>
      <c r="B1880" s="29" t="str" cm="1">
        <f t="array" ref="B1880">VLOOKUP($A1880, TblNames[], COLUMN(TblNames[First Name]), FALSE)</f>
        <v>Robin</v>
      </c>
      <c r="C1880" s="29" cm="1">
        <f t="array" ref="C1880">VLOOKUP($A1880, TblMedical[], COLUMN(TblMedical[HBA1C]), FALSE)</f>
        <v>5.4</v>
      </c>
      <c r="D1880" s="34" cm="1">
        <f t="array" ref="D1880">VLOOKUP($A1880, TblHospital[], COLUMN(TblHospital[Charges]), FALSE)</f>
        <v>4185.1000000000004</v>
      </c>
      <c r="E1880" s="40" cm="1">
        <f t="array" ref="E1880">VLOOKUP($A1880, TblHospital[], COLUMN(TblHospital[Age]), FALSE)</f>
        <v>34</v>
      </c>
      <c r="F1880" s="29" cm="1">
        <f t="array" ref="F1880">VLOOKUP($A1880, TblMedical[], COLUMN(TblMedical[BMI]), FALSE)</f>
        <v>24.31</v>
      </c>
      <c r="G1880" s="29" t="str" cm="1">
        <f t="array" ref="G1880">VLOOKUP($A1880, TblMedical[], COLUMN(TblMedical[Heart Issues]), FALSE)</f>
        <v>No</v>
      </c>
      <c r="H1880" s="29" t="str" cm="1">
        <f t="array" ref="H1880">VLOOKUP($A1880, TblMedical[], COLUMN(TblMedical[Any Transplants]), FALSE)</f>
        <v>No</v>
      </c>
      <c r="I1880" s="29" t="str" cm="1">
        <f t="array" ref="I1880">VLOOKUP($A1880, TblMedical[], COLUMN(TblMedical[Cancer history]), FALSE)</f>
        <v>No</v>
      </c>
      <c r="J1880" s="29">
        <f>VLOOKUP($A1880, TblMedical[], 9, FALSE)</f>
        <v>0</v>
      </c>
      <c r="K1880" s="29" t="str" cm="1">
        <f t="array" ref="K1880">VLOOKUP($A1880, TblMedical[], COLUMN(TblMedical[Smoker]), FALSE)</f>
        <v>No</v>
      </c>
      <c r="L1880" s="29" t="str" cm="1">
        <f t="array" ref="L1880">VLOOKUP($A1880, TblMedical[], COLUMN(TblMedical[Weight Status]), FALSE)</f>
        <v>Normal Weight</v>
      </c>
      <c r="M1880" s="29" t="str" cm="1">
        <f t="array" ref="M1880">VLOOKUP($A1880, TblMedical[], COLUMN(TblMedical[Diabetes Status]), FALSE)</f>
        <v>Normal</v>
      </c>
      <c r="N1880" s="30" cm="1">
        <f t="array" ref="N1880">VLOOKUP($A1880, TblHospital[], COLUMN(TblHospital[DateofBirth]), FALSE)</f>
        <v>32684</v>
      </c>
      <c r="O1880" s="35" t="str" cm="1">
        <f t="array" ref="O1880">VLOOKUP($A1880, TblHospital[], COLUMN(TblHospital[Hospital tier]), FALSE)</f>
        <v>tier - 2</v>
      </c>
      <c r="P1880" s="35" t="str" cm="1">
        <f t="array" ref="P1880">VLOOKUP($A1880, TblHospital[], COLUMN(TblHospital[City tier]), FALSE)</f>
        <v>tier - 3</v>
      </c>
      <c r="Q1880" s="35" t="str" cm="1">
        <f t="array" ref="Q1880">VLOOKUP($A1880, TblHospital[],COLUMN(TblHospital[State ID]), FALSE)</f>
        <v>R1013</v>
      </c>
      <c r="R1880" s="31"/>
      <c r="S1880" s="31"/>
      <c r="T1880" s="31"/>
    </row>
    <row r="1881" spans="1:20" x14ac:dyDescent="0.25">
      <c r="A1881" s="39" t="str">
        <f>TblNames[[#This Row],[Customer ID]]</f>
        <v>Id1880</v>
      </c>
      <c r="B1881" s="29" t="str" cm="1">
        <f t="array" ref="B1881">VLOOKUP($A1881, TblNames[], COLUMN(TblNames[First Name]), FALSE)</f>
        <v>Terri</v>
      </c>
      <c r="C1881" s="29" cm="1">
        <f t="array" ref="C1881">VLOOKUP($A1881, TblMedical[], COLUMN(TblMedical[HBA1C]), FALSE)</f>
        <v>5.81</v>
      </c>
      <c r="D1881" s="34" cm="1">
        <f t="array" ref="D1881">VLOOKUP($A1881, TblHospital[], COLUMN(TblHospital[Charges]), FALSE)</f>
        <v>4163.21</v>
      </c>
      <c r="E1881" s="40" cm="1">
        <f t="array" ref="E1881">VLOOKUP($A1881, TblHospital[], COLUMN(TblHospital[Age]), FALSE)</f>
        <v>38</v>
      </c>
      <c r="F1881" s="29" cm="1">
        <f t="array" ref="F1881">VLOOKUP($A1881, TblMedical[], COLUMN(TblMedical[BMI]), FALSE)</f>
        <v>15.53</v>
      </c>
      <c r="G1881" s="29" t="str" cm="1">
        <f t="array" ref="G1881">VLOOKUP($A1881, TblMedical[], COLUMN(TblMedical[Heart Issues]), FALSE)</f>
        <v>No</v>
      </c>
      <c r="H1881" s="29" t="str" cm="1">
        <f t="array" ref="H1881">VLOOKUP($A1881, TblMedical[], COLUMN(TblMedical[Any Transplants]), FALSE)</f>
        <v>No</v>
      </c>
      <c r="I1881" s="29" t="str" cm="1">
        <f t="array" ref="I1881">VLOOKUP($A1881, TblMedical[], COLUMN(TblMedical[Cancer history]), FALSE)</f>
        <v>No</v>
      </c>
      <c r="J1881" s="29">
        <f>VLOOKUP($A1881, TblMedical[], 9, FALSE)</f>
        <v>1</v>
      </c>
      <c r="K1881" s="29" t="str" cm="1">
        <f t="array" ref="K1881">VLOOKUP($A1881, TblMedical[], COLUMN(TblMedical[Smoker]), FALSE)</f>
        <v>No</v>
      </c>
      <c r="L1881" s="29" t="str" cm="1">
        <f t="array" ref="L1881">VLOOKUP($A1881, TblMedical[], COLUMN(TblMedical[Weight Status]), FALSE)</f>
        <v>Underweight</v>
      </c>
      <c r="M1881" s="29" t="str" cm="1">
        <f t="array" ref="M1881">VLOOKUP($A1881, TblMedical[], COLUMN(TblMedical[Diabetes Status]), FALSE)</f>
        <v>Normal</v>
      </c>
      <c r="N1881" s="30" cm="1">
        <f t="array" ref="N1881">VLOOKUP($A1881, TblHospital[], COLUMN(TblHospital[DateofBirth]), FALSE)</f>
        <v>30941</v>
      </c>
      <c r="O1881" s="35" t="str" cm="1">
        <f t="array" ref="O1881">VLOOKUP($A1881, TblHospital[], COLUMN(TblHospital[Hospital tier]), FALSE)</f>
        <v>tier - 2</v>
      </c>
      <c r="P1881" s="35" t="str" cm="1">
        <f t="array" ref="P1881">VLOOKUP($A1881, TblHospital[], COLUMN(TblHospital[City tier]), FALSE)</f>
        <v>tier - 2</v>
      </c>
      <c r="Q1881" s="35" t="str" cm="1">
        <f t="array" ref="Q1881">VLOOKUP($A1881, TblHospital[],COLUMN(TblHospital[State ID]), FALSE)</f>
        <v>R1012</v>
      </c>
      <c r="R1881" s="31"/>
      <c r="S1881" s="31"/>
      <c r="T1881" s="31"/>
    </row>
    <row r="1882" spans="1:20" x14ac:dyDescent="0.25">
      <c r="A1882" s="39" t="str">
        <f>TblNames[[#This Row],[Customer ID]]</f>
        <v>Id1881</v>
      </c>
      <c r="B1882" s="29" t="str" cm="1">
        <f t="array" ref="B1882">VLOOKUP($A1882, TblNames[], COLUMN(TblNames[First Name]), FALSE)</f>
        <v>Eddie</v>
      </c>
      <c r="C1882" s="29" cm="1">
        <f t="array" ref="C1882">VLOOKUP($A1882, TblMedical[], COLUMN(TblMedical[HBA1C]), FALSE)</f>
        <v>5.82</v>
      </c>
      <c r="D1882" s="34" cm="1">
        <f t="array" ref="D1882">VLOOKUP($A1882, TblHospital[], COLUMN(TblHospital[Charges]), FALSE)</f>
        <v>4154.97</v>
      </c>
      <c r="E1882" s="40" cm="1">
        <f t="array" ref="E1882">VLOOKUP($A1882, TblHospital[], COLUMN(TblHospital[Age]), FALSE)</f>
        <v>24</v>
      </c>
      <c r="F1882" s="29" cm="1">
        <f t="array" ref="F1882">VLOOKUP($A1882, TblMedical[], COLUMN(TblMedical[BMI]), FALSE)</f>
        <v>30.7</v>
      </c>
      <c r="G1882" s="29" t="str" cm="1">
        <f t="array" ref="G1882">VLOOKUP($A1882, TblMedical[], COLUMN(TblMedical[Heart Issues]), FALSE)</f>
        <v>No</v>
      </c>
      <c r="H1882" s="29" t="str" cm="1">
        <f t="array" ref="H1882">VLOOKUP($A1882, TblMedical[], COLUMN(TblMedical[Any Transplants]), FALSE)</f>
        <v>No</v>
      </c>
      <c r="I1882" s="29" t="str" cm="1">
        <f t="array" ref="I1882">VLOOKUP($A1882, TblMedical[], COLUMN(TblMedical[Cancer history]), FALSE)</f>
        <v>No</v>
      </c>
      <c r="J1882" s="29">
        <f>VLOOKUP($A1882, TblMedical[], 9, FALSE)</f>
        <v>1</v>
      </c>
      <c r="K1882" s="29" t="str" cm="1">
        <f t="array" ref="K1882">VLOOKUP($A1882, TblMedical[], COLUMN(TblMedical[Smoker]), FALSE)</f>
        <v>No</v>
      </c>
      <c r="L1882" s="29" t="str" cm="1">
        <f t="array" ref="L1882">VLOOKUP($A1882, TblMedical[], COLUMN(TblMedical[Weight Status]), FALSE)</f>
        <v>Obesity</v>
      </c>
      <c r="M1882" s="29" t="str" cm="1">
        <f t="array" ref="M1882">VLOOKUP($A1882, TblMedical[], COLUMN(TblMedical[Diabetes Status]), FALSE)</f>
        <v>Normal</v>
      </c>
      <c r="N1882" s="30" cm="1">
        <f t="array" ref="N1882">VLOOKUP($A1882, TblHospital[], COLUMN(TblHospital[DateofBirth]), FALSE)</f>
        <v>36125</v>
      </c>
      <c r="O1882" s="35" t="str" cm="1">
        <f t="array" ref="O1882">VLOOKUP($A1882, TblHospital[], COLUMN(TblHospital[Hospital tier]), FALSE)</f>
        <v>tier - 2</v>
      </c>
      <c r="P1882" s="35" t="str" cm="1">
        <f t="array" ref="P1882">VLOOKUP($A1882, TblHospital[], COLUMN(TblHospital[City tier]), FALSE)</f>
        <v>tier - 1</v>
      </c>
      <c r="Q1882" s="35" t="str" cm="1">
        <f t="array" ref="Q1882">VLOOKUP($A1882, TblHospital[],COLUMN(TblHospital[State ID]), FALSE)</f>
        <v>R1012</v>
      </c>
      <c r="R1882" s="31"/>
      <c r="S1882" s="31"/>
      <c r="T1882" s="31"/>
    </row>
    <row r="1883" spans="1:20" x14ac:dyDescent="0.25">
      <c r="A1883" s="39" t="str">
        <f>TblNames[[#This Row],[Customer ID]]</f>
        <v>Id1882</v>
      </c>
      <c r="B1883" s="29" t="str" cm="1">
        <f t="array" ref="B1883">VLOOKUP($A1883, TblNames[], COLUMN(TblNames[First Name]), FALSE)</f>
        <v>Pamela</v>
      </c>
      <c r="C1883" s="29" cm="1">
        <f t="array" ref="C1883">VLOOKUP($A1883, TblMedical[], COLUMN(TblMedical[HBA1C]), FALSE)</f>
        <v>4.82</v>
      </c>
      <c r="D1883" s="34" cm="1">
        <f t="array" ref="D1883">VLOOKUP($A1883, TblHospital[], COLUMN(TblHospital[Charges]), FALSE)</f>
        <v>4151.03</v>
      </c>
      <c r="E1883" s="40" cm="1">
        <f t="array" ref="E1883">VLOOKUP($A1883, TblHospital[], COLUMN(TblHospital[Age]), FALSE)</f>
        <v>31</v>
      </c>
      <c r="F1883" s="29" cm="1">
        <f t="array" ref="F1883">VLOOKUP($A1883, TblMedical[], COLUMN(TblMedical[BMI]), FALSE)</f>
        <v>33.33</v>
      </c>
      <c r="G1883" s="29" t="str" cm="1">
        <f t="array" ref="G1883">VLOOKUP($A1883, TblMedical[], COLUMN(TblMedical[Heart Issues]), FALSE)</f>
        <v>No</v>
      </c>
      <c r="H1883" s="29" t="str" cm="1">
        <f t="array" ref="H1883">VLOOKUP($A1883, TblMedical[], COLUMN(TblMedical[Any Transplants]), FALSE)</f>
        <v>No</v>
      </c>
      <c r="I1883" s="29" t="str" cm="1">
        <f t="array" ref="I1883">VLOOKUP($A1883, TblMedical[], COLUMN(TblMedical[Cancer history]), FALSE)</f>
        <v>No</v>
      </c>
      <c r="J1883" s="29">
        <f>VLOOKUP($A1883, TblMedical[], 9, FALSE)</f>
        <v>1</v>
      </c>
      <c r="K1883" s="29" t="str" cm="1">
        <f t="array" ref="K1883">VLOOKUP($A1883, TblMedical[], COLUMN(TblMedical[Smoker]), FALSE)</f>
        <v>No</v>
      </c>
      <c r="L1883" s="29" t="str" cm="1">
        <f t="array" ref="L1883">VLOOKUP($A1883, TblMedical[], COLUMN(TblMedical[Weight Status]), FALSE)</f>
        <v>Obesity</v>
      </c>
      <c r="M1883" s="29" t="str" cm="1">
        <f t="array" ref="M1883">VLOOKUP($A1883, TblMedical[], COLUMN(TblMedical[Diabetes Status]), FALSE)</f>
        <v>Normal</v>
      </c>
      <c r="N1883" s="30" cm="1">
        <f t="array" ref="N1883">VLOOKUP($A1883, TblHospital[], COLUMN(TblHospital[DateofBirth]), FALSE)</f>
        <v>33820</v>
      </c>
      <c r="O1883" s="35" t="str" cm="1">
        <f t="array" ref="O1883">VLOOKUP($A1883, TblHospital[], COLUMN(TblHospital[Hospital tier]), FALSE)</f>
        <v>tier - 2</v>
      </c>
      <c r="P1883" s="35" t="str" cm="1">
        <f t="array" ref="P1883">VLOOKUP($A1883, TblHospital[], COLUMN(TblHospital[City tier]), FALSE)</f>
        <v>tier - 2</v>
      </c>
      <c r="Q1883" s="35" t="str" cm="1">
        <f t="array" ref="Q1883">VLOOKUP($A1883, TblHospital[],COLUMN(TblHospital[State ID]), FALSE)</f>
        <v>R1013</v>
      </c>
      <c r="R1883" s="31"/>
      <c r="S1883" s="31"/>
      <c r="T1883" s="31"/>
    </row>
    <row r="1884" spans="1:20" x14ac:dyDescent="0.25">
      <c r="A1884" s="39" t="str">
        <f>TblNames[[#This Row],[Customer ID]]</f>
        <v>Id1883</v>
      </c>
      <c r="B1884" s="29" t="str" cm="1">
        <f t="array" ref="B1884">VLOOKUP($A1884, TblNames[], COLUMN(TblNames[First Name]), FALSE)</f>
        <v>Joyce</v>
      </c>
      <c r="C1884" s="29" cm="1">
        <f t="array" ref="C1884">VLOOKUP($A1884, TblMedical[], COLUMN(TblMedical[HBA1C]), FALSE)</f>
        <v>5.08</v>
      </c>
      <c r="D1884" s="34" cm="1">
        <f t="array" ref="D1884">VLOOKUP($A1884, TblHospital[], COLUMN(TblHospital[Charges]), FALSE)</f>
        <v>4149.74</v>
      </c>
      <c r="E1884" s="40" cm="1">
        <f t="array" ref="E1884">VLOOKUP($A1884, TblHospital[], COLUMN(TblHospital[Age]), FALSE)</f>
        <v>31</v>
      </c>
      <c r="F1884" s="29" cm="1">
        <f t="array" ref="F1884">VLOOKUP($A1884, TblMedical[], COLUMN(TblMedical[BMI]), FALSE)</f>
        <v>32.4</v>
      </c>
      <c r="G1884" s="29" t="str" cm="1">
        <f t="array" ref="G1884">VLOOKUP($A1884, TblMedical[], COLUMN(TblMedical[Heart Issues]), FALSE)</f>
        <v>No</v>
      </c>
      <c r="H1884" s="29" t="str" cm="1">
        <f t="array" ref="H1884">VLOOKUP($A1884, TblMedical[], COLUMN(TblMedical[Any Transplants]), FALSE)</f>
        <v>No</v>
      </c>
      <c r="I1884" s="29" t="str" cm="1">
        <f t="array" ref="I1884">VLOOKUP($A1884, TblMedical[], COLUMN(TblMedical[Cancer history]), FALSE)</f>
        <v>No</v>
      </c>
      <c r="J1884" s="29">
        <f>VLOOKUP($A1884, TblMedical[], 9, FALSE)</f>
        <v>1</v>
      </c>
      <c r="K1884" s="29" t="str" cm="1">
        <f t="array" ref="K1884">VLOOKUP($A1884, TblMedical[], COLUMN(TblMedical[Smoker]), FALSE)</f>
        <v>No</v>
      </c>
      <c r="L1884" s="29" t="str" cm="1">
        <f t="array" ref="L1884">VLOOKUP($A1884, TblMedical[], COLUMN(TblMedical[Weight Status]), FALSE)</f>
        <v>Obesity</v>
      </c>
      <c r="M1884" s="29" t="str" cm="1">
        <f t="array" ref="M1884">VLOOKUP($A1884, TblMedical[], COLUMN(TblMedical[Diabetes Status]), FALSE)</f>
        <v>Normal</v>
      </c>
      <c r="N1884" s="30" cm="1">
        <f t="array" ref="N1884">VLOOKUP($A1884, TblHospital[], COLUMN(TblHospital[DateofBirth]), FALSE)</f>
        <v>33783</v>
      </c>
      <c r="O1884" s="35" t="str" cm="1">
        <f t="array" ref="O1884">VLOOKUP($A1884, TblHospital[], COLUMN(TblHospital[Hospital tier]), FALSE)</f>
        <v>tier - 2</v>
      </c>
      <c r="P1884" s="35" t="str" cm="1">
        <f t="array" ref="P1884">VLOOKUP($A1884, TblHospital[], COLUMN(TblHospital[City tier]), FALSE)</f>
        <v>tier - 1</v>
      </c>
      <c r="Q1884" s="35" t="str" cm="1">
        <f t="array" ref="Q1884">VLOOKUP($A1884, TblHospital[],COLUMN(TblHospital[State ID]), FALSE)</f>
        <v>R1011</v>
      </c>
      <c r="R1884" s="31"/>
      <c r="S1884" s="31"/>
      <c r="T1884" s="31"/>
    </row>
    <row r="1885" spans="1:20" x14ac:dyDescent="0.25">
      <c r="A1885" s="39" t="str">
        <f>TblNames[[#This Row],[Customer ID]]</f>
        <v>Id1884</v>
      </c>
      <c r="B1885" s="29" t="str" cm="1">
        <f t="array" ref="B1885">VLOOKUP($A1885, TblNames[], COLUMN(TblNames[First Name]), FALSE)</f>
        <v>Alison W</v>
      </c>
      <c r="C1885" s="29" cm="1">
        <f t="array" ref="C1885">VLOOKUP($A1885, TblMedical[], COLUMN(TblMedical[HBA1C]), FALSE)</f>
        <v>5.59</v>
      </c>
      <c r="D1885" s="34" cm="1">
        <f t="array" ref="D1885">VLOOKUP($A1885, TblHospital[], COLUMN(TblHospital[Charges]), FALSE)</f>
        <v>4137.5200000000004</v>
      </c>
      <c r="E1885" s="40" cm="1">
        <f t="array" ref="E1885">VLOOKUP($A1885, TblHospital[], COLUMN(TblHospital[Age]), FALSE)</f>
        <v>31</v>
      </c>
      <c r="F1885" s="29" cm="1">
        <f t="array" ref="F1885">VLOOKUP($A1885, TblMedical[], COLUMN(TblMedical[BMI]), FALSE)</f>
        <v>27.93</v>
      </c>
      <c r="G1885" s="29" t="str" cm="1">
        <f t="array" ref="G1885">VLOOKUP($A1885, TblMedical[], COLUMN(TblMedical[Heart Issues]), FALSE)</f>
        <v>No</v>
      </c>
      <c r="H1885" s="29" t="str" cm="1">
        <f t="array" ref="H1885">VLOOKUP($A1885, TblMedical[], COLUMN(TblMedical[Any Transplants]), FALSE)</f>
        <v>No</v>
      </c>
      <c r="I1885" s="29" t="str" cm="1">
        <f t="array" ref="I1885">VLOOKUP($A1885, TblMedical[], COLUMN(TblMedical[Cancer history]), FALSE)</f>
        <v>No</v>
      </c>
      <c r="J1885" s="29">
        <f>VLOOKUP($A1885, TblMedical[], 9, FALSE)</f>
        <v>1</v>
      </c>
      <c r="K1885" s="29" t="str" cm="1">
        <f t="array" ref="K1885">VLOOKUP($A1885, TblMedical[], COLUMN(TblMedical[Smoker]), FALSE)</f>
        <v>No</v>
      </c>
      <c r="L1885" s="29" t="str" cm="1">
        <f t="array" ref="L1885">VLOOKUP($A1885, TblMedical[], COLUMN(TblMedical[Weight Status]), FALSE)</f>
        <v>Overweight</v>
      </c>
      <c r="M1885" s="29" t="str" cm="1">
        <f t="array" ref="M1885">VLOOKUP($A1885, TblMedical[], COLUMN(TblMedical[Diabetes Status]), FALSE)</f>
        <v>Normal</v>
      </c>
      <c r="N1885" s="30" cm="1">
        <f t="array" ref="N1885">VLOOKUP($A1885, TblHospital[], COLUMN(TblHospital[DateofBirth]), FALSE)</f>
        <v>33773</v>
      </c>
      <c r="O1885" s="35" t="str" cm="1">
        <f t="array" ref="O1885">VLOOKUP($A1885, TblHospital[], COLUMN(TblHospital[Hospital tier]), FALSE)</f>
        <v>tier - 2</v>
      </c>
      <c r="P1885" s="35" t="str" cm="1">
        <f t="array" ref="P1885">VLOOKUP($A1885, TblHospital[], COLUMN(TblHospital[City tier]), FALSE)</f>
        <v>tier - 3</v>
      </c>
      <c r="Q1885" s="35" t="str" cm="1">
        <f t="array" ref="Q1885">VLOOKUP($A1885, TblHospital[],COLUMN(TblHospital[State ID]), FALSE)</f>
        <v>R1024</v>
      </c>
      <c r="R1885" s="31"/>
      <c r="S1885" s="31"/>
      <c r="T1885" s="31"/>
    </row>
    <row r="1886" spans="1:20" x14ac:dyDescent="0.25">
      <c r="A1886" s="39" t="str">
        <f>TblNames[[#This Row],[Customer ID]]</f>
        <v>Id1885</v>
      </c>
      <c r="B1886" s="29" t="str" cm="1">
        <f t="array" ref="B1886">VLOOKUP($A1886, TblNames[], COLUMN(TblNames[First Name]), FALSE)</f>
        <v>Tammara C</v>
      </c>
      <c r="C1886" s="29" cm="1">
        <f t="array" ref="C1886">VLOOKUP($A1886, TblMedical[], COLUMN(TblMedical[HBA1C]), FALSE)</f>
        <v>5.12</v>
      </c>
      <c r="D1886" s="34" cm="1">
        <f t="array" ref="D1886">VLOOKUP($A1886, TblHospital[], COLUMN(TblHospital[Charges]), FALSE)</f>
        <v>4134.08</v>
      </c>
      <c r="E1886" s="40" cm="1">
        <f t="array" ref="E1886">VLOOKUP($A1886, TblHospital[], COLUMN(TblHospital[Age]), FALSE)</f>
        <v>32</v>
      </c>
      <c r="F1886" s="29" cm="1">
        <f t="array" ref="F1886">VLOOKUP($A1886, TblMedical[], COLUMN(TblMedical[BMI]), FALSE)</f>
        <v>21.754999999999999</v>
      </c>
      <c r="G1886" s="29" t="str" cm="1">
        <f t="array" ref="G1886">VLOOKUP($A1886, TblMedical[], COLUMN(TblMedical[Heart Issues]), FALSE)</f>
        <v>No</v>
      </c>
      <c r="H1886" s="29" t="str" cm="1">
        <f t="array" ref="H1886">VLOOKUP($A1886, TblMedical[], COLUMN(TblMedical[Any Transplants]), FALSE)</f>
        <v>No</v>
      </c>
      <c r="I1886" s="29" t="str" cm="1">
        <f t="array" ref="I1886">VLOOKUP($A1886, TblMedical[], COLUMN(TblMedical[Cancer history]), FALSE)</f>
        <v>No</v>
      </c>
      <c r="J1886" s="29">
        <f>VLOOKUP($A1886, TblMedical[], 9, FALSE)</f>
        <v>0</v>
      </c>
      <c r="K1886" s="29" t="str" cm="1">
        <f t="array" ref="K1886">VLOOKUP($A1886, TblMedical[], COLUMN(TblMedical[Smoker]), FALSE)</f>
        <v>No</v>
      </c>
      <c r="L1886" s="29" t="str" cm="1">
        <f t="array" ref="L1886">VLOOKUP($A1886, TblMedical[], COLUMN(TblMedical[Weight Status]), FALSE)</f>
        <v>Normal Weight</v>
      </c>
      <c r="M1886" s="29" t="str" cm="1">
        <f t="array" ref="M1886">VLOOKUP($A1886, TblMedical[], COLUMN(TblMedical[Diabetes Status]), FALSE)</f>
        <v>Normal</v>
      </c>
      <c r="N1886" s="30" cm="1">
        <f t="array" ref="N1886">VLOOKUP($A1886, TblHospital[], COLUMN(TblHospital[DateofBirth]), FALSE)</f>
        <v>33456</v>
      </c>
      <c r="O1886" s="35" t="str" cm="1">
        <f t="array" ref="O1886">VLOOKUP($A1886, TblHospital[], COLUMN(TblHospital[Hospital tier]), FALSE)</f>
        <v>tier - 2</v>
      </c>
      <c r="P1886" s="35" t="str" cm="1">
        <f t="array" ref="P1886">VLOOKUP($A1886, TblHospital[], COLUMN(TblHospital[City tier]), FALSE)</f>
        <v>tier - 1</v>
      </c>
      <c r="Q1886" s="35" t="str" cm="1">
        <f t="array" ref="Q1886">VLOOKUP($A1886, TblHospital[],COLUMN(TblHospital[State ID]), FALSE)</f>
        <v>R1012</v>
      </c>
      <c r="R1886" s="31"/>
      <c r="S1886" s="31"/>
      <c r="T1886" s="31"/>
    </row>
    <row r="1887" spans="1:20" x14ac:dyDescent="0.25">
      <c r="A1887" s="39" t="str">
        <f>TblNames[[#This Row],[Customer ID]]</f>
        <v>Id1886</v>
      </c>
      <c r="B1887" s="29" t="str" cm="1">
        <f t="array" ref="B1887">VLOOKUP($A1887, TblNames[], COLUMN(TblNames[First Name]), FALSE)</f>
        <v>Dorota</v>
      </c>
      <c r="C1887" s="29" cm="1">
        <f t="array" ref="C1887">VLOOKUP($A1887, TblMedical[], COLUMN(TblMedical[HBA1C]), FALSE)</f>
        <v>4.95</v>
      </c>
      <c r="D1887" s="34" cm="1">
        <f t="array" ref="D1887">VLOOKUP($A1887, TblHospital[], COLUMN(TblHospital[Charges]), FALSE)</f>
        <v>4133.6400000000003</v>
      </c>
      <c r="E1887" s="40" cm="1">
        <f t="array" ref="E1887">VLOOKUP($A1887, TblHospital[], COLUMN(TblHospital[Age]), FALSE)</f>
        <v>28</v>
      </c>
      <c r="F1887" s="29" cm="1">
        <f t="array" ref="F1887">VLOOKUP($A1887, TblMedical[], COLUMN(TblMedical[BMI]), FALSE)</f>
        <v>25.934999999999999</v>
      </c>
      <c r="G1887" s="29" t="str" cm="1">
        <f t="array" ref="G1887">VLOOKUP($A1887, TblMedical[], COLUMN(TblMedical[Heart Issues]), FALSE)</f>
        <v>No</v>
      </c>
      <c r="H1887" s="29" t="str" cm="1">
        <f t="array" ref="H1887">VLOOKUP($A1887, TblMedical[], COLUMN(TblMedical[Any Transplants]), FALSE)</f>
        <v>No</v>
      </c>
      <c r="I1887" s="29" t="str" cm="1">
        <f t="array" ref="I1887">VLOOKUP($A1887, TblMedical[], COLUMN(TblMedical[Cancer history]), FALSE)</f>
        <v>No</v>
      </c>
      <c r="J1887" s="29">
        <f>VLOOKUP($A1887, TblMedical[], 9, FALSE)</f>
        <v>0</v>
      </c>
      <c r="K1887" s="29" t="str" cm="1">
        <f t="array" ref="K1887">VLOOKUP($A1887, TblMedical[], COLUMN(TblMedical[Smoker]), FALSE)</f>
        <v>No</v>
      </c>
      <c r="L1887" s="29" t="str" cm="1">
        <f t="array" ref="L1887">VLOOKUP($A1887, TblMedical[], COLUMN(TblMedical[Weight Status]), FALSE)</f>
        <v>Overweight</v>
      </c>
      <c r="M1887" s="29" t="str" cm="1">
        <f t="array" ref="M1887">VLOOKUP($A1887, TblMedical[], COLUMN(TblMedical[Diabetes Status]), FALSE)</f>
        <v>Normal</v>
      </c>
      <c r="N1887" s="30" cm="1">
        <f t="array" ref="N1887">VLOOKUP($A1887, TblHospital[], COLUMN(TblHospital[DateofBirth]), FALSE)</f>
        <v>34567</v>
      </c>
      <c r="O1887" s="35" t="str" cm="1">
        <f t="array" ref="O1887">VLOOKUP($A1887, TblHospital[], COLUMN(TblHospital[Hospital tier]), FALSE)</f>
        <v>tier - 2</v>
      </c>
      <c r="P1887" s="35" t="str" cm="1">
        <f t="array" ref="P1887">VLOOKUP($A1887, TblHospital[], COLUMN(TblHospital[City tier]), FALSE)</f>
        <v>tier - 3</v>
      </c>
      <c r="Q1887" s="35" t="str" cm="1">
        <f t="array" ref="Q1887">VLOOKUP($A1887, TblHospital[],COLUMN(TblHospital[State ID]), FALSE)</f>
        <v>R1012</v>
      </c>
      <c r="R1887" s="31"/>
      <c r="S1887" s="31"/>
      <c r="T1887" s="31"/>
    </row>
    <row r="1888" spans="1:20" x14ac:dyDescent="0.25">
      <c r="A1888" s="39" t="str">
        <f>TblNames[[#This Row],[Customer ID]]</f>
        <v>Id1887</v>
      </c>
      <c r="B1888" s="29" t="str" cm="1">
        <f t="array" ref="B1888">VLOOKUP($A1888, TblNames[], COLUMN(TblNames[First Name]), FALSE)</f>
        <v>Jose Norberto Sr</v>
      </c>
      <c r="C1888" s="29" cm="1">
        <f t="array" ref="C1888">VLOOKUP($A1888, TblMedical[], COLUMN(TblMedical[HBA1C]), FALSE)</f>
        <v>6.16</v>
      </c>
      <c r="D1888" s="34" cm="1">
        <f t="array" ref="D1888">VLOOKUP($A1888, TblHospital[], COLUMN(TblHospital[Charges]), FALSE)</f>
        <v>4076.5</v>
      </c>
      <c r="E1888" s="40" cm="1">
        <f t="array" ref="E1888">VLOOKUP($A1888, TblHospital[], COLUMN(TblHospital[Age]), FALSE)</f>
        <v>32</v>
      </c>
      <c r="F1888" s="29" cm="1">
        <f t="array" ref="F1888">VLOOKUP($A1888, TblMedical[], COLUMN(TblMedical[BMI]), FALSE)</f>
        <v>31.5</v>
      </c>
      <c r="G1888" s="29" t="str" cm="1">
        <f t="array" ref="G1888">VLOOKUP($A1888, TblMedical[], COLUMN(TblMedical[Heart Issues]), FALSE)</f>
        <v>No</v>
      </c>
      <c r="H1888" s="29" t="str" cm="1">
        <f t="array" ref="H1888">VLOOKUP($A1888, TblMedical[], COLUMN(TblMedical[Any Transplants]), FALSE)</f>
        <v>No</v>
      </c>
      <c r="I1888" s="29" t="str" cm="1">
        <f t="array" ref="I1888">VLOOKUP($A1888, TblMedical[], COLUMN(TblMedical[Cancer history]), FALSE)</f>
        <v>No</v>
      </c>
      <c r="J1888" s="29">
        <f>VLOOKUP($A1888, TblMedical[], 9, FALSE)</f>
        <v>0</v>
      </c>
      <c r="K1888" s="29" t="str" cm="1">
        <f t="array" ref="K1888">VLOOKUP($A1888, TblMedical[], COLUMN(TblMedical[Smoker]), FALSE)</f>
        <v>No</v>
      </c>
      <c r="L1888" s="29" t="str" cm="1">
        <f t="array" ref="L1888">VLOOKUP($A1888, TblMedical[], COLUMN(TblMedical[Weight Status]), FALSE)</f>
        <v>Obesity</v>
      </c>
      <c r="M1888" s="29" t="str" cm="1">
        <f t="array" ref="M1888">VLOOKUP($A1888, TblMedical[], COLUMN(TblMedical[Diabetes Status]), FALSE)</f>
        <v>Prediabetes</v>
      </c>
      <c r="N1888" s="30" cm="1">
        <f t="array" ref="N1888">VLOOKUP($A1888, TblHospital[], COLUMN(TblHospital[DateofBirth]), FALSE)</f>
        <v>33221</v>
      </c>
      <c r="O1888" s="35" t="str" cm="1">
        <f t="array" ref="O1888">VLOOKUP($A1888, TblHospital[], COLUMN(TblHospital[Hospital tier]), FALSE)</f>
        <v>tier - 2</v>
      </c>
      <c r="P1888" s="35" t="str" cm="1">
        <f t="array" ref="P1888">VLOOKUP($A1888, TblHospital[], COLUMN(TblHospital[City tier]), FALSE)</f>
        <v>tier - 3</v>
      </c>
      <c r="Q1888" s="35" t="str" cm="1">
        <f t="array" ref="Q1888">VLOOKUP($A1888, TblHospital[],COLUMN(TblHospital[State ID]), FALSE)</f>
        <v>R1011</v>
      </c>
      <c r="R1888" s="31"/>
      <c r="S1888" s="31"/>
      <c r="T1888" s="31"/>
    </row>
    <row r="1889" spans="1:20" x14ac:dyDescent="0.25">
      <c r="A1889" s="39" t="str">
        <f>TblNames[[#This Row],[Customer ID]]</f>
        <v>Id1888</v>
      </c>
      <c r="B1889" s="29" t="str" cm="1">
        <f t="array" ref="B1889">VLOOKUP($A1889, TblNames[], COLUMN(TblNames[First Name]), FALSE)</f>
        <v>Peter</v>
      </c>
      <c r="C1889" s="29" cm="1">
        <f t="array" ref="C1889">VLOOKUP($A1889, TblMedical[], COLUMN(TblMedical[HBA1C]), FALSE)</f>
        <v>6.41</v>
      </c>
      <c r="D1889" s="34" cm="1">
        <f t="array" ref="D1889">VLOOKUP($A1889, TblHospital[], COLUMN(TblHospital[Charges]), FALSE)</f>
        <v>4074.45</v>
      </c>
      <c r="E1889" s="40" cm="1">
        <f t="array" ref="E1889">VLOOKUP($A1889, TblHospital[], COLUMN(TblHospital[Age]), FALSE)</f>
        <v>32</v>
      </c>
      <c r="F1889" s="29" cm="1">
        <f t="array" ref="F1889">VLOOKUP($A1889, TblMedical[], COLUMN(TblMedical[BMI]), FALSE)</f>
        <v>30.03</v>
      </c>
      <c r="G1889" s="29" t="str" cm="1">
        <f t="array" ref="G1889">VLOOKUP($A1889, TblMedical[], COLUMN(TblMedical[Heart Issues]), FALSE)</f>
        <v>No</v>
      </c>
      <c r="H1889" s="29" t="str" cm="1">
        <f t="array" ref="H1889">VLOOKUP($A1889, TblMedical[], COLUMN(TblMedical[Any Transplants]), FALSE)</f>
        <v>No</v>
      </c>
      <c r="I1889" s="29" t="str" cm="1">
        <f t="array" ref="I1889">VLOOKUP($A1889, TblMedical[], COLUMN(TblMedical[Cancer history]), FALSE)</f>
        <v>No</v>
      </c>
      <c r="J1889" s="29">
        <f>VLOOKUP($A1889, TblMedical[], 9, FALSE)</f>
        <v>0</v>
      </c>
      <c r="K1889" s="29" t="str" cm="1">
        <f t="array" ref="K1889">VLOOKUP($A1889, TblMedical[], COLUMN(TblMedical[Smoker]), FALSE)</f>
        <v>No</v>
      </c>
      <c r="L1889" s="29" t="str" cm="1">
        <f t="array" ref="L1889">VLOOKUP($A1889, TblMedical[], COLUMN(TblMedical[Weight Status]), FALSE)</f>
        <v>Obesity</v>
      </c>
      <c r="M1889" s="29" t="str" cm="1">
        <f t="array" ref="M1889">VLOOKUP($A1889, TblMedical[], COLUMN(TblMedical[Diabetes Status]), FALSE)</f>
        <v>Prediabetes</v>
      </c>
      <c r="N1889" s="30" cm="1">
        <f t="array" ref="N1889">VLOOKUP($A1889, TblHospital[], COLUMN(TblHospital[DateofBirth]), FALSE)</f>
        <v>33208</v>
      </c>
      <c r="O1889" s="35" t="str" cm="1">
        <f t="array" ref="O1889">VLOOKUP($A1889, TblHospital[], COLUMN(TblHospital[Hospital tier]), FALSE)</f>
        <v>tier - 3</v>
      </c>
      <c r="P1889" s="35" t="str" cm="1">
        <f t="array" ref="P1889">VLOOKUP($A1889, TblHospital[], COLUMN(TblHospital[City tier]), FALSE)</f>
        <v>tier - 2</v>
      </c>
      <c r="Q1889" s="35" t="str" cm="1">
        <f t="array" ref="Q1889">VLOOKUP($A1889, TblHospital[],COLUMN(TblHospital[State ID]), FALSE)</f>
        <v>R1013</v>
      </c>
      <c r="R1889" s="31"/>
      <c r="S1889" s="31"/>
      <c r="T1889" s="31"/>
    </row>
    <row r="1890" spans="1:20" x14ac:dyDescent="0.25">
      <c r="A1890" s="39" t="str">
        <f>TblNames[[#This Row],[Customer ID]]</f>
        <v>Id1889</v>
      </c>
      <c r="B1890" s="29" t="str" cm="1">
        <f t="array" ref="B1890">VLOOKUP($A1890, TblNames[], COLUMN(TblNames[First Name]), FALSE)</f>
        <v>Bryant</v>
      </c>
      <c r="C1890" s="29" cm="1">
        <f t="array" ref="C1890">VLOOKUP($A1890, TblMedical[], COLUMN(TblMedical[HBA1C]), FALSE)</f>
        <v>8.94</v>
      </c>
      <c r="D1890" s="34" cm="1">
        <f t="array" ref="D1890">VLOOKUP($A1890, TblHospital[], COLUMN(TblHospital[Charges]), FALSE)</f>
        <v>4070.51</v>
      </c>
      <c r="E1890" s="40" cm="1">
        <f t="array" ref="E1890">VLOOKUP($A1890, TblHospital[], COLUMN(TblHospital[Age]), FALSE)</f>
        <v>20</v>
      </c>
      <c r="F1890" s="29" cm="1">
        <f t="array" ref="F1890">VLOOKUP($A1890, TblMedical[], COLUMN(TblMedical[BMI]), FALSE)</f>
        <v>33.479999999999997</v>
      </c>
      <c r="G1890" s="29" t="str" cm="1">
        <f t="array" ref="G1890">VLOOKUP($A1890, TblMedical[], COLUMN(TblMedical[Heart Issues]), FALSE)</f>
        <v>No</v>
      </c>
      <c r="H1890" s="29" t="str" cm="1">
        <f t="array" ref="H1890">VLOOKUP($A1890, TblMedical[], COLUMN(TblMedical[Any Transplants]), FALSE)</f>
        <v>No</v>
      </c>
      <c r="I1890" s="29" t="str" cm="1">
        <f t="array" ref="I1890">VLOOKUP($A1890, TblMedical[], COLUMN(TblMedical[Cancer history]), FALSE)</f>
        <v>No</v>
      </c>
      <c r="J1890" s="29">
        <f>VLOOKUP($A1890, TblMedical[], 9, FALSE)</f>
        <v>0</v>
      </c>
      <c r="K1890" s="29" t="str" cm="1">
        <f t="array" ref="K1890">VLOOKUP($A1890, TblMedical[], COLUMN(TblMedical[Smoker]), FALSE)</f>
        <v>No</v>
      </c>
      <c r="L1890" s="29" t="str" cm="1">
        <f t="array" ref="L1890">VLOOKUP($A1890, TblMedical[], COLUMN(TblMedical[Weight Status]), FALSE)</f>
        <v>Obesity</v>
      </c>
      <c r="M1890" s="29" t="str" cm="1">
        <f t="array" ref="M1890">VLOOKUP($A1890, TblMedical[], COLUMN(TblMedical[Diabetes Status]), FALSE)</f>
        <v>Diabetes</v>
      </c>
      <c r="N1890" s="30" cm="1">
        <f t="array" ref="N1890">VLOOKUP($A1890, TblHospital[], COLUMN(TblHospital[DateofBirth]), FALSE)</f>
        <v>37547</v>
      </c>
      <c r="O1890" s="35" t="str" cm="1">
        <f t="array" ref="O1890">VLOOKUP($A1890, TblHospital[], COLUMN(TblHospital[Hospital tier]), FALSE)</f>
        <v>tier - 2</v>
      </c>
      <c r="P1890" s="35" t="str" cm="1">
        <f t="array" ref="P1890">VLOOKUP($A1890, TblHospital[], COLUMN(TblHospital[City tier]), FALSE)</f>
        <v>tier - 1</v>
      </c>
      <c r="Q1890" s="35" t="str" cm="1">
        <f t="array" ref="Q1890">VLOOKUP($A1890, TblHospital[],COLUMN(TblHospital[State ID]), FALSE)</f>
        <v>R1012</v>
      </c>
      <c r="R1890" s="31"/>
      <c r="S1890" s="31"/>
      <c r="T1890" s="31"/>
    </row>
    <row r="1891" spans="1:20" x14ac:dyDescent="0.25">
      <c r="A1891" s="39" t="str">
        <f>TblNames[[#This Row],[Customer ID]]</f>
        <v>Id1890</v>
      </c>
      <c r="B1891" s="29" t="str" cm="1">
        <f t="array" ref="B1891">VLOOKUP($A1891, TblNames[], COLUMN(TblNames[First Name]), FALSE)</f>
        <v>Christina</v>
      </c>
      <c r="C1891" s="29" cm="1">
        <f t="array" ref="C1891">VLOOKUP($A1891, TblMedical[], COLUMN(TblMedical[HBA1C]), FALSE)</f>
        <v>4.42</v>
      </c>
      <c r="D1891" s="34" cm="1">
        <f t="array" ref="D1891">VLOOKUP($A1891, TblHospital[], COLUMN(TblHospital[Charges]), FALSE)</f>
        <v>4070.42</v>
      </c>
      <c r="E1891" s="40" cm="1">
        <f t="array" ref="E1891">VLOOKUP($A1891, TblHospital[], COLUMN(TblHospital[Age]), FALSE)</f>
        <v>39</v>
      </c>
      <c r="F1891" s="29" cm="1">
        <f t="array" ref="F1891">VLOOKUP($A1891, TblMedical[], COLUMN(TblMedical[BMI]), FALSE)</f>
        <v>16.510000000000002</v>
      </c>
      <c r="G1891" s="29" t="str" cm="1">
        <f t="array" ref="G1891">VLOOKUP($A1891, TblMedical[], COLUMN(TblMedical[Heart Issues]), FALSE)</f>
        <v>Yes</v>
      </c>
      <c r="H1891" s="29" t="str" cm="1">
        <f t="array" ref="H1891">VLOOKUP($A1891, TblMedical[], COLUMN(TblMedical[Any Transplants]), FALSE)</f>
        <v>No</v>
      </c>
      <c r="I1891" s="29" t="str" cm="1">
        <f t="array" ref="I1891">VLOOKUP($A1891, TblMedical[], COLUMN(TblMedical[Cancer history]), FALSE)</f>
        <v>Yes</v>
      </c>
      <c r="J1891" s="29">
        <f>VLOOKUP($A1891, TblMedical[], 9, FALSE)</f>
        <v>1</v>
      </c>
      <c r="K1891" s="29" t="str" cm="1">
        <f t="array" ref="K1891">VLOOKUP($A1891, TblMedical[], COLUMN(TblMedical[Smoker]), FALSE)</f>
        <v>No</v>
      </c>
      <c r="L1891" s="29" t="str" cm="1">
        <f t="array" ref="L1891">VLOOKUP($A1891, TblMedical[], COLUMN(TblMedical[Weight Status]), FALSE)</f>
        <v>Underweight</v>
      </c>
      <c r="M1891" s="29" t="str" cm="1">
        <f t="array" ref="M1891">VLOOKUP($A1891, TblMedical[], COLUMN(TblMedical[Diabetes Status]), FALSE)</f>
        <v>Normal</v>
      </c>
      <c r="N1891" s="30" cm="1">
        <f t="array" ref="N1891">VLOOKUP($A1891, TblHospital[], COLUMN(TblHospital[DateofBirth]), FALSE)</f>
        <v>30575</v>
      </c>
      <c r="O1891" s="35" t="str" cm="1">
        <f t="array" ref="O1891">VLOOKUP($A1891, TblHospital[], COLUMN(TblHospital[Hospital tier]), FALSE)</f>
        <v>tier - 2</v>
      </c>
      <c r="P1891" s="35" t="str" cm="1">
        <f t="array" ref="P1891">VLOOKUP($A1891, TblHospital[], COLUMN(TblHospital[City tier]), FALSE)</f>
        <v>tier - 1</v>
      </c>
      <c r="Q1891" s="35" t="str" cm="1">
        <f t="array" ref="Q1891">VLOOKUP($A1891, TblHospital[],COLUMN(TblHospital[State ID]), FALSE)</f>
        <v>R1013</v>
      </c>
      <c r="R1891" s="31"/>
      <c r="S1891" s="31"/>
      <c r="T1891" s="31"/>
    </row>
    <row r="1892" spans="1:20" x14ac:dyDescent="0.25">
      <c r="A1892" s="39" t="str">
        <f>TblNames[[#This Row],[Customer ID]]</f>
        <v>Id1891</v>
      </c>
      <c r="B1892" s="29" t="str" cm="1">
        <f t="array" ref="B1892">VLOOKUP($A1892, TblNames[], COLUMN(TblNames[First Name]), FALSE)</f>
        <v>John</v>
      </c>
      <c r="C1892" s="29" cm="1">
        <f t="array" ref="C1892">VLOOKUP($A1892, TblMedical[], COLUMN(TblMedical[HBA1C]), FALSE)</f>
        <v>5.3</v>
      </c>
      <c r="D1892" s="34" cm="1">
        <f t="array" ref="D1892">VLOOKUP($A1892, TblHospital[], COLUMN(TblHospital[Charges]), FALSE)</f>
        <v>4058.71</v>
      </c>
      <c r="E1892" s="40" cm="1">
        <f t="array" ref="E1892">VLOOKUP($A1892, TblHospital[], COLUMN(TblHospital[Age]), FALSE)</f>
        <v>27</v>
      </c>
      <c r="F1892" s="29" cm="1">
        <f t="array" ref="F1892">VLOOKUP($A1892, TblMedical[], COLUMN(TblMedical[BMI]), FALSE)</f>
        <v>33.155000000000001</v>
      </c>
      <c r="G1892" s="29" t="str" cm="1">
        <f t="array" ref="G1892">VLOOKUP($A1892, TblMedical[], COLUMN(TblMedical[Heart Issues]), FALSE)</f>
        <v>Yes</v>
      </c>
      <c r="H1892" s="29" t="str" cm="1">
        <f t="array" ref="H1892">VLOOKUP($A1892, TblMedical[], COLUMN(TblMedical[Any Transplants]), FALSE)</f>
        <v>No</v>
      </c>
      <c r="I1892" s="29" t="str" cm="1">
        <f t="array" ref="I1892">VLOOKUP($A1892, TblMedical[], COLUMN(TblMedical[Cancer history]), FALSE)</f>
        <v>No</v>
      </c>
      <c r="J1892" s="29">
        <f>VLOOKUP($A1892, TblMedical[], 9, FALSE)</f>
        <v>1</v>
      </c>
      <c r="K1892" s="29" t="str" cm="1">
        <f t="array" ref="K1892">VLOOKUP($A1892, TblMedical[], COLUMN(TblMedical[Smoker]), FALSE)</f>
        <v>No</v>
      </c>
      <c r="L1892" s="29" t="str" cm="1">
        <f t="array" ref="L1892">VLOOKUP($A1892, TblMedical[], COLUMN(TblMedical[Weight Status]), FALSE)</f>
        <v>Obesity</v>
      </c>
      <c r="M1892" s="29" t="str" cm="1">
        <f t="array" ref="M1892">VLOOKUP($A1892, TblMedical[], COLUMN(TblMedical[Diabetes Status]), FALSE)</f>
        <v>Normal</v>
      </c>
      <c r="N1892" s="30" cm="1">
        <f t="array" ref="N1892">VLOOKUP($A1892, TblHospital[], COLUMN(TblHospital[DateofBirth]), FALSE)</f>
        <v>34956</v>
      </c>
      <c r="O1892" s="35" t="str" cm="1">
        <f t="array" ref="O1892">VLOOKUP($A1892, TblHospital[], COLUMN(TblHospital[Hospital tier]), FALSE)</f>
        <v>tier - 3</v>
      </c>
      <c r="P1892" s="35" t="str" cm="1">
        <f t="array" ref="P1892">VLOOKUP($A1892, TblHospital[], COLUMN(TblHospital[City tier]), FALSE)</f>
        <v>tier - 3</v>
      </c>
      <c r="Q1892" s="35" t="str" cm="1">
        <f t="array" ref="Q1892">VLOOKUP($A1892, TblHospital[],COLUMN(TblHospital[State ID]), FALSE)</f>
        <v>R1012</v>
      </c>
      <c r="R1892" s="31"/>
      <c r="S1892" s="31"/>
      <c r="T1892" s="31"/>
    </row>
    <row r="1893" spans="1:20" x14ac:dyDescent="0.25">
      <c r="A1893" s="39" t="str">
        <f>TblNames[[#This Row],[Customer ID]]</f>
        <v>Id1892</v>
      </c>
      <c r="B1893" s="29" t="str" cm="1">
        <f t="array" ref="B1893">VLOOKUP($A1893, TblNames[], COLUMN(TblNames[First Name]), FALSE)</f>
        <v>Eduardo</v>
      </c>
      <c r="C1893" s="29" cm="1">
        <f t="array" ref="C1893">VLOOKUP($A1893, TblMedical[], COLUMN(TblMedical[HBA1C]), FALSE)</f>
        <v>4.6399999999999997</v>
      </c>
      <c r="D1893" s="34" cm="1">
        <f t="array" ref="D1893">VLOOKUP($A1893, TblHospital[], COLUMN(TblHospital[Charges]), FALSE)</f>
        <v>4058.12</v>
      </c>
      <c r="E1893" s="40" cm="1">
        <f t="array" ref="E1893">VLOOKUP($A1893, TblHospital[], COLUMN(TblHospital[Age]), FALSE)</f>
        <v>29</v>
      </c>
      <c r="F1893" s="29" cm="1">
        <f t="array" ref="F1893">VLOOKUP($A1893, TblMedical[], COLUMN(TblMedical[BMI]), FALSE)</f>
        <v>37.29</v>
      </c>
      <c r="G1893" s="29" t="str" cm="1">
        <f t="array" ref="G1893">VLOOKUP($A1893, TblMedical[], COLUMN(TblMedical[Heart Issues]), FALSE)</f>
        <v>No</v>
      </c>
      <c r="H1893" s="29" t="str" cm="1">
        <f t="array" ref="H1893">VLOOKUP($A1893, TblMedical[], COLUMN(TblMedical[Any Transplants]), FALSE)</f>
        <v>No</v>
      </c>
      <c r="I1893" s="29" t="str" cm="1">
        <f t="array" ref="I1893">VLOOKUP($A1893, TblMedical[], COLUMN(TblMedical[Cancer history]), FALSE)</f>
        <v>Yes</v>
      </c>
      <c r="J1893" s="29">
        <f>VLOOKUP($A1893, TblMedical[], 9, FALSE)</f>
        <v>1</v>
      </c>
      <c r="K1893" s="29" t="str" cm="1">
        <f t="array" ref="K1893">VLOOKUP($A1893, TblMedical[], COLUMN(TblMedical[Smoker]), FALSE)</f>
        <v>No</v>
      </c>
      <c r="L1893" s="29" t="str" cm="1">
        <f t="array" ref="L1893">VLOOKUP($A1893, TblMedical[], COLUMN(TblMedical[Weight Status]), FALSE)</f>
        <v>Obesity</v>
      </c>
      <c r="M1893" s="29" t="str" cm="1">
        <f t="array" ref="M1893">VLOOKUP($A1893, TblMedical[], COLUMN(TblMedical[Diabetes Status]), FALSE)</f>
        <v>Normal</v>
      </c>
      <c r="N1893" s="30" cm="1">
        <f t="array" ref="N1893">VLOOKUP($A1893, TblHospital[], COLUMN(TblHospital[DateofBirth]), FALSE)</f>
        <v>34194</v>
      </c>
      <c r="O1893" s="35" t="str" cm="1">
        <f t="array" ref="O1893">VLOOKUP($A1893, TblHospital[], COLUMN(TblHospital[Hospital tier]), FALSE)</f>
        <v>tier - 2</v>
      </c>
      <c r="P1893" s="35" t="str" cm="1">
        <f t="array" ref="P1893">VLOOKUP($A1893, TblHospital[], COLUMN(TblHospital[City tier]), FALSE)</f>
        <v>tier - 1</v>
      </c>
      <c r="Q1893" s="35" t="str" cm="1">
        <f t="array" ref="Q1893">VLOOKUP($A1893, TblHospital[],COLUMN(TblHospital[State ID]), FALSE)</f>
        <v>R1013</v>
      </c>
      <c r="R1893" s="31"/>
      <c r="S1893" s="31"/>
      <c r="T1893" s="31"/>
    </row>
    <row r="1894" spans="1:20" x14ac:dyDescent="0.25">
      <c r="A1894" s="39" t="str">
        <f>TblNames[[#This Row],[Customer ID]]</f>
        <v>Id1893</v>
      </c>
      <c r="B1894" s="29" t="str" cm="1">
        <f t="array" ref="B1894">VLOOKUP($A1894, TblNames[], COLUMN(TblNames[First Name]), FALSE)</f>
        <v>Laura M</v>
      </c>
      <c r="C1894" s="29" cm="1">
        <f t="array" ref="C1894">VLOOKUP($A1894, TblMedical[], COLUMN(TblMedical[HBA1C]), FALSE)</f>
        <v>6.16</v>
      </c>
      <c r="D1894" s="34" cm="1">
        <f t="array" ref="D1894">VLOOKUP($A1894, TblHospital[], COLUMN(TblHospital[Charges]), FALSE)</f>
        <v>4047.94</v>
      </c>
      <c r="E1894" s="40" cm="1">
        <f t="array" ref="E1894">VLOOKUP($A1894, TblHospital[], COLUMN(TblHospital[Age]), FALSE)</f>
        <v>34</v>
      </c>
      <c r="F1894" s="29" cm="1">
        <f t="array" ref="F1894">VLOOKUP($A1894, TblMedical[], COLUMN(TblMedical[BMI]), FALSE)</f>
        <v>20.23</v>
      </c>
      <c r="G1894" s="29" t="str" cm="1">
        <f t="array" ref="G1894">VLOOKUP($A1894, TblMedical[], COLUMN(TblMedical[Heart Issues]), FALSE)</f>
        <v>Yes</v>
      </c>
      <c r="H1894" s="29" t="str" cm="1">
        <f t="array" ref="H1894">VLOOKUP($A1894, TblMedical[], COLUMN(TblMedical[Any Transplants]), FALSE)</f>
        <v>No</v>
      </c>
      <c r="I1894" s="29" t="str" cm="1">
        <f t="array" ref="I1894">VLOOKUP($A1894, TblMedical[], COLUMN(TblMedical[Cancer history]), FALSE)</f>
        <v>No</v>
      </c>
      <c r="J1894" s="29">
        <f>VLOOKUP($A1894, TblMedical[], 9, FALSE)</f>
        <v>1</v>
      </c>
      <c r="K1894" s="29" t="str" cm="1">
        <f t="array" ref="K1894">VLOOKUP($A1894, TblMedical[], COLUMN(TblMedical[Smoker]), FALSE)</f>
        <v>No</v>
      </c>
      <c r="L1894" s="29" t="str" cm="1">
        <f t="array" ref="L1894">VLOOKUP($A1894, TblMedical[], COLUMN(TblMedical[Weight Status]), FALSE)</f>
        <v>Normal Weight</v>
      </c>
      <c r="M1894" s="29" t="str" cm="1">
        <f t="array" ref="M1894">VLOOKUP($A1894, TblMedical[], COLUMN(TblMedical[Diabetes Status]), FALSE)</f>
        <v>Prediabetes</v>
      </c>
      <c r="N1894" s="30" cm="1">
        <f t="array" ref="N1894">VLOOKUP($A1894, TblHospital[], COLUMN(TblHospital[DateofBirth]), FALSE)</f>
        <v>32477</v>
      </c>
      <c r="O1894" s="35" t="str" cm="1">
        <f t="array" ref="O1894">VLOOKUP($A1894, TblHospital[], COLUMN(TblHospital[Hospital tier]), FALSE)</f>
        <v>tier - 2</v>
      </c>
      <c r="P1894" s="35" t="str" cm="1">
        <f t="array" ref="P1894">VLOOKUP($A1894, TblHospital[], COLUMN(TblHospital[City tier]), FALSE)</f>
        <v>tier - 1</v>
      </c>
      <c r="Q1894" s="35" t="str" cm="1">
        <f t="array" ref="Q1894">VLOOKUP($A1894, TblHospital[],COLUMN(TblHospital[State ID]), FALSE)</f>
        <v>R1013</v>
      </c>
      <c r="R1894" s="31"/>
      <c r="S1894" s="31"/>
      <c r="T1894" s="31"/>
    </row>
    <row r="1895" spans="1:20" x14ac:dyDescent="0.25">
      <c r="A1895" s="39" t="str">
        <f>TblNames[[#This Row],[Customer ID]]</f>
        <v>Id1894</v>
      </c>
      <c r="B1895" s="29" t="str" cm="1">
        <f t="array" ref="B1895">VLOOKUP($A1895, TblNames[], COLUMN(TblNames[First Name]), FALSE)</f>
        <v>Charlie</v>
      </c>
      <c r="C1895" s="29" cm="1">
        <f t="array" ref="C1895">VLOOKUP($A1895, TblMedical[], COLUMN(TblMedical[HBA1C]), FALSE)</f>
        <v>4.12</v>
      </c>
      <c r="D1895" s="34" cm="1">
        <f t="array" ref="D1895">VLOOKUP($A1895, TblHospital[], COLUMN(TblHospital[Charges]), FALSE)</f>
        <v>4040.56</v>
      </c>
      <c r="E1895" s="40" cm="1">
        <f t="array" ref="E1895">VLOOKUP($A1895, TblHospital[], COLUMN(TblHospital[Age]), FALSE)</f>
        <v>29</v>
      </c>
      <c r="F1895" s="29" cm="1">
        <f t="array" ref="F1895">VLOOKUP($A1895, TblMedical[], COLUMN(TblMedical[BMI]), FALSE)</f>
        <v>28.975000000000001</v>
      </c>
      <c r="G1895" s="29" t="str" cm="1">
        <f t="array" ref="G1895">VLOOKUP($A1895, TblMedical[], COLUMN(TblMedical[Heart Issues]), FALSE)</f>
        <v>No</v>
      </c>
      <c r="H1895" s="29" t="str" cm="1">
        <f t="array" ref="H1895">VLOOKUP($A1895, TblMedical[], COLUMN(TblMedical[Any Transplants]), FALSE)</f>
        <v>No</v>
      </c>
      <c r="I1895" s="29" t="str" cm="1">
        <f t="array" ref="I1895">VLOOKUP($A1895, TblMedical[], COLUMN(TblMedical[Cancer history]), FALSE)</f>
        <v>Yes</v>
      </c>
      <c r="J1895" s="29">
        <f>VLOOKUP($A1895, TblMedical[], 9, FALSE)</f>
        <v>1</v>
      </c>
      <c r="K1895" s="29" t="str" cm="1">
        <f t="array" ref="K1895">VLOOKUP($A1895, TblMedical[], COLUMN(TblMedical[Smoker]), FALSE)</f>
        <v>No</v>
      </c>
      <c r="L1895" s="29" t="str" cm="1">
        <f t="array" ref="L1895">VLOOKUP($A1895, TblMedical[], COLUMN(TblMedical[Weight Status]), FALSE)</f>
        <v>Overweight</v>
      </c>
      <c r="M1895" s="29" t="str" cm="1">
        <f t="array" ref="M1895">VLOOKUP($A1895, TblMedical[], COLUMN(TblMedical[Diabetes Status]), FALSE)</f>
        <v>Normal</v>
      </c>
      <c r="N1895" s="30" cm="1">
        <f t="array" ref="N1895">VLOOKUP($A1895, TblHospital[], COLUMN(TblHospital[DateofBirth]), FALSE)</f>
        <v>34329</v>
      </c>
      <c r="O1895" s="35" t="str" cm="1">
        <f t="array" ref="O1895">VLOOKUP($A1895, TblHospital[], COLUMN(TblHospital[Hospital tier]), FALSE)</f>
        <v>tier - 3</v>
      </c>
      <c r="P1895" s="35" t="str" cm="1">
        <f t="array" ref="P1895">VLOOKUP($A1895, TblHospital[], COLUMN(TblHospital[City tier]), FALSE)</f>
        <v>tier - 3</v>
      </c>
      <c r="Q1895" s="35" t="str" cm="1">
        <f t="array" ref="Q1895">VLOOKUP($A1895, TblHospital[],COLUMN(TblHospital[State ID]), FALSE)</f>
        <v>R1015</v>
      </c>
      <c r="R1895" s="31"/>
      <c r="S1895" s="31"/>
      <c r="T1895" s="31"/>
    </row>
    <row r="1896" spans="1:20" x14ac:dyDescent="0.25">
      <c r="A1896" s="39" t="str">
        <f>TblNames[[#This Row],[Customer ID]]</f>
        <v>Id1895</v>
      </c>
      <c r="B1896" s="29" t="str" cm="1">
        <f t="array" ref="B1896">VLOOKUP($A1896, TblNames[], COLUMN(TblNames[First Name]), FALSE)</f>
        <v>Melissa D</v>
      </c>
      <c r="C1896" s="29" cm="1">
        <f t="array" ref="C1896">VLOOKUP($A1896, TblMedical[], COLUMN(TblMedical[HBA1C]), FALSE)</f>
        <v>5.77</v>
      </c>
      <c r="D1896" s="34" cm="1">
        <f t="array" ref="D1896">VLOOKUP($A1896, TblHospital[], COLUMN(TblHospital[Charges]), FALSE)</f>
        <v>4039.9</v>
      </c>
      <c r="E1896" s="40" cm="1">
        <f t="array" ref="E1896">VLOOKUP($A1896, TblHospital[], COLUMN(TblHospital[Age]), FALSE)</f>
        <v>39</v>
      </c>
      <c r="F1896" s="29" cm="1">
        <f t="array" ref="F1896">VLOOKUP($A1896, TblMedical[], COLUMN(TblMedical[BMI]), FALSE)</f>
        <v>16.420000000000002</v>
      </c>
      <c r="G1896" s="29" t="str" cm="1">
        <f t="array" ref="G1896">VLOOKUP($A1896, TblMedical[], COLUMN(TblMedical[Heart Issues]), FALSE)</f>
        <v>Yes</v>
      </c>
      <c r="H1896" s="29" t="str" cm="1">
        <f t="array" ref="H1896">VLOOKUP($A1896, TblMedical[], COLUMN(TblMedical[Any Transplants]), FALSE)</f>
        <v>No</v>
      </c>
      <c r="I1896" s="29" t="str" cm="1">
        <f t="array" ref="I1896">VLOOKUP($A1896, TblMedical[], COLUMN(TblMedical[Cancer history]), FALSE)</f>
        <v>Yes</v>
      </c>
      <c r="J1896" s="29">
        <f>VLOOKUP($A1896, TblMedical[], 9, FALSE)</f>
        <v>1</v>
      </c>
      <c r="K1896" s="29" t="str" cm="1">
        <f t="array" ref="K1896">VLOOKUP($A1896, TblMedical[], COLUMN(TblMedical[Smoker]), FALSE)</f>
        <v>No</v>
      </c>
      <c r="L1896" s="29" t="str" cm="1">
        <f t="array" ref="L1896">VLOOKUP($A1896, TblMedical[], COLUMN(TblMedical[Weight Status]), FALSE)</f>
        <v>Underweight</v>
      </c>
      <c r="M1896" s="29" t="str" cm="1">
        <f t="array" ref="M1896">VLOOKUP($A1896, TblMedical[], COLUMN(TblMedical[Diabetes Status]), FALSE)</f>
        <v>Normal</v>
      </c>
      <c r="N1896" s="30" cm="1">
        <f t="array" ref="N1896">VLOOKUP($A1896, TblHospital[], COLUMN(TblHospital[DateofBirth]), FALSE)</f>
        <v>30630</v>
      </c>
      <c r="O1896" s="35" t="str" cm="1">
        <f t="array" ref="O1896">VLOOKUP($A1896, TblHospital[], COLUMN(TblHospital[Hospital tier]), FALSE)</f>
        <v>tier - 2</v>
      </c>
      <c r="P1896" s="35" t="str" cm="1">
        <f t="array" ref="P1896">VLOOKUP($A1896, TblHospital[], COLUMN(TblHospital[City tier]), FALSE)</f>
        <v>tier - 1</v>
      </c>
      <c r="Q1896" s="35" t="str" cm="1">
        <f t="array" ref="Q1896">VLOOKUP($A1896, TblHospital[],COLUMN(TblHospital[State ID]), FALSE)</f>
        <v>R1013</v>
      </c>
      <c r="R1896" s="31"/>
      <c r="S1896" s="31"/>
      <c r="T1896" s="31"/>
    </row>
    <row r="1897" spans="1:20" x14ac:dyDescent="0.25">
      <c r="A1897" s="39" t="str">
        <f>TblNames[[#This Row],[Customer ID]]</f>
        <v>Id1896</v>
      </c>
      <c r="B1897" s="29" t="str" cm="1">
        <f t="array" ref="B1897">VLOOKUP($A1897, TblNames[], COLUMN(TblNames[First Name]), FALSE)</f>
        <v>Dan C Jr</v>
      </c>
      <c r="C1897" s="29" cm="1">
        <f t="array" ref="C1897">VLOOKUP($A1897, TblMedical[], COLUMN(TblMedical[HBA1C]), FALSE)</f>
        <v>6.2</v>
      </c>
      <c r="D1897" s="34" cm="1">
        <f t="array" ref="D1897">VLOOKUP($A1897, TblHospital[], COLUMN(TblHospital[Charges]), FALSE)</f>
        <v>4038.41</v>
      </c>
      <c r="E1897" s="40" cm="1">
        <f t="array" ref="E1897">VLOOKUP($A1897, TblHospital[], COLUMN(TblHospital[Age]), FALSE)</f>
        <v>39</v>
      </c>
      <c r="F1897" s="29" cm="1">
        <f t="array" ref="F1897">VLOOKUP($A1897, TblMedical[], COLUMN(TblMedical[BMI]), FALSE)</f>
        <v>17.559999999999999</v>
      </c>
      <c r="G1897" s="29" t="str" cm="1">
        <f t="array" ref="G1897">VLOOKUP($A1897, TblMedical[], COLUMN(TblMedical[Heart Issues]), FALSE)</f>
        <v>No</v>
      </c>
      <c r="H1897" s="29" t="str" cm="1">
        <f t="array" ref="H1897">VLOOKUP($A1897, TblMedical[], COLUMN(TblMedical[Any Transplants]), FALSE)</f>
        <v>No</v>
      </c>
      <c r="I1897" s="29" t="str" cm="1">
        <f t="array" ref="I1897">VLOOKUP($A1897, TblMedical[], COLUMN(TblMedical[Cancer history]), FALSE)</f>
        <v>No</v>
      </c>
      <c r="J1897" s="29">
        <f>VLOOKUP($A1897, TblMedical[], 9, FALSE)</f>
        <v>1</v>
      </c>
      <c r="K1897" s="29" t="str" cm="1">
        <f t="array" ref="K1897">VLOOKUP($A1897, TblMedical[], COLUMN(TblMedical[Smoker]), FALSE)</f>
        <v>No</v>
      </c>
      <c r="L1897" s="29" t="str" cm="1">
        <f t="array" ref="L1897">VLOOKUP($A1897, TblMedical[], COLUMN(TblMedical[Weight Status]), FALSE)</f>
        <v>Underweight</v>
      </c>
      <c r="M1897" s="29" t="str" cm="1">
        <f t="array" ref="M1897">VLOOKUP($A1897, TblMedical[], COLUMN(TblMedical[Diabetes Status]), FALSE)</f>
        <v>Prediabetes</v>
      </c>
      <c r="N1897" s="30" cm="1">
        <f t="array" ref="N1897">VLOOKUP($A1897, TblHospital[], COLUMN(TblHospital[DateofBirth]), FALSE)</f>
        <v>30870</v>
      </c>
      <c r="O1897" s="35" t="str" cm="1">
        <f t="array" ref="O1897">VLOOKUP($A1897, TblHospital[], COLUMN(TblHospital[Hospital tier]), FALSE)</f>
        <v>tier - 2</v>
      </c>
      <c r="P1897" s="35" t="str" cm="1">
        <f t="array" ref="P1897">VLOOKUP($A1897, TblHospital[], COLUMN(TblHospital[City tier]), FALSE)</f>
        <v>tier - 1</v>
      </c>
      <c r="Q1897" s="35" t="str" cm="1">
        <f t="array" ref="Q1897">VLOOKUP($A1897, TblHospital[],COLUMN(TblHospital[State ID]), FALSE)</f>
        <v>R1013</v>
      </c>
      <c r="R1897" s="31"/>
      <c r="S1897" s="31"/>
      <c r="T1897" s="31"/>
    </row>
    <row r="1898" spans="1:20" x14ac:dyDescent="0.25">
      <c r="A1898" s="39" t="str">
        <f>TblNames[[#This Row],[Customer ID]]</f>
        <v>Id1897</v>
      </c>
      <c r="B1898" s="29" t="str" cm="1">
        <f t="array" ref="B1898">VLOOKUP($A1898, TblNames[], COLUMN(TblNames[First Name]), FALSE)</f>
        <v>Matthew</v>
      </c>
      <c r="C1898" s="29" cm="1">
        <f t="array" ref="C1898">VLOOKUP($A1898, TblMedical[], COLUMN(TblMedical[HBA1C]), FALSE)</f>
        <v>4.3899999999999997</v>
      </c>
      <c r="D1898" s="34" cm="1">
        <f t="array" ref="D1898">VLOOKUP($A1898, TblHospital[], COLUMN(TblHospital[Charges]), FALSE)</f>
        <v>4032.24</v>
      </c>
      <c r="E1898" s="40" cm="1">
        <f t="array" ref="E1898">VLOOKUP($A1898, TblHospital[], COLUMN(TblHospital[Age]), FALSE)</f>
        <v>30</v>
      </c>
      <c r="F1898" s="29" cm="1">
        <f t="array" ref="F1898">VLOOKUP($A1898, TblMedical[], COLUMN(TblMedical[BMI]), FALSE)</f>
        <v>24.13</v>
      </c>
      <c r="G1898" s="29" t="str" cm="1">
        <f t="array" ref="G1898">VLOOKUP($A1898, TblMedical[], COLUMN(TblMedical[Heart Issues]), FALSE)</f>
        <v>No</v>
      </c>
      <c r="H1898" s="29" t="str" cm="1">
        <f t="array" ref="H1898">VLOOKUP($A1898, TblMedical[], COLUMN(TblMedical[Any Transplants]), FALSE)</f>
        <v>No</v>
      </c>
      <c r="I1898" s="29" t="str" cm="1">
        <f t="array" ref="I1898">VLOOKUP($A1898, TblMedical[], COLUMN(TblMedical[Cancer history]), FALSE)</f>
        <v>No</v>
      </c>
      <c r="J1898" s="29">
        <f>VLOOKUP($A1898, TblMedical[], 9, FALSE)</f>
        <v>1</v>
      </c>
      <c r="K1898" s="29" t="str" cm="1">
        <f t="array" ref="K1898">VLOOKUP($A1898, TblMedical[], COLUMN(TblMedical[Smoker]), FALSE)</f>
        <v>No</v>
      </c>
      <c r="L1898" s="29" t="str" cm="1">
        <f t="array" ref="L1898">VLOOKUP($A1898, TblMedical[], COLUMN(TblMedical[Weight Status]), FALSE)</f>
        <v>Normal Weight</v>
      </c>
      <c r="M1898" s="29" t="str" cm="1">
        <f t="array" ref="M1898">VLOOKUP($A1898, TblMedical[], COLUMN(TblMedical[Diabetes Status]), FALSE)</f>
        <v>Normal</v>
      </c>
      <c r="N1898" s="30" cm="1">
        <f t="array" ref="N1898">VLOOKUP($A1898, TblHospital[], COLUMN(TblHospital[DateofBirth]), FALSE)</f>
        <v>33888</v>
      </c>
      <c r="O1898" s="35" t="str" cm="1">
        <f t="array" ref="O1898">VLOOKUP($A1898, TblHospital[], COLUMN(TblHospital[Hospital tier]), FALSE)</f>
        <v>tier - 3</v>
      </c>
      <c r="P1898" s="35" t="str" cm="1">
        <f t="array" ref="P1898">VLOOKUP($A1898, TblHospital[], COLUMN(TblHospital[City tier]), FALSE)</f>
        <v>tier - 3</v>
      </c>
      <c r="Q1898" s="35" t="str" cm="1">
        <f t="array" ref="Q1898">VLOOKUP($A1898, TblHospital[],COLUMN(TblHospital[State ID]), FALSE)</f>
        <v>R1012</v>
      </c>
      <c r="R1898" s="31"/>
      <c r="S1898" s="31"/>
      <c r="T1898" s="31"/>
    </row>
    <row r="1899" spans="1:20" x14ac:dyDescent="0.25">
      <c r="A1899" s="39" t="str">
        <f>TblNames[[#This Row],[Customer ID]]</f>
        <v>Id1898</v>
      </c>
      <c r="B1899" s="29" t="str" cm="1">
        <f t="array" ref="B1899">VLOOKUP($A1899, TblNames[], COLUMN(TblNames[First Name]), FALSE)</f>
        <v>Wesley C</v>
      </c>
      <c r="C1899" s="29" cm="1">
        <f t="array" ref="C1899">VLOOKUP($A1899, TblMedical[], COLUMN(TblMedical[HBA1C]), FALSE)</f>
        <v>5.13</v>
      </c>
      <c r="D1899" s="34" cm="1">
        <f t="array" ref="D1899">VLOOKUP($A1899, TblHospital[], COLUMN(TblHospital[Charges]), FALSE)</f>
        <v>4005.42</v>
      </c>
      <c r="E1899" s="40" cm="1">
        <f t="array" ref="E1899">VLOOKUP($A1899, TblHospital[], COLUMN(TblHospital[Age]), FALSE)</f>
        <v>22</v>
      </c>
      <c r="F1899" s="29" cm="1">
        <f t="array" ref="F1899">VLOOKUP($A1899, TblMedical[], COLUMN(TblMedical[BMI]), FALSE)</f>
        <v>19.95</v>
      </c>
      <c r="G1899" s="29" t="str" cm="1">
        <f t="array" ref="G1899">VLOOKUP($A1899, TblMedical[], COLUMN(TblMedical[Heart Issues]), FALSE)</f>
        <v>No</v>
      </c>
      <c r="H1899" s="29" t="str" cm="1">
        <f t="array" ref="H1899">VLOOKUP($A1899, TblMedical[], COLUMN(TblMedical[Any Transplants]), FALSE)</f>
        <v>yes</v>
      </c>
      <c r="I1899" s="29" t="str" cm="1">
        <f t="array" ref="I1899">VLOOKUP($A1899, TblMedical[], COLUMN(TblMedical[Cancer history]), FALSE)</f>
        <v>No</v>
      </c>
      <c r="J1899" s="29">
        <f>VLOOKUP($A1899, TblMedical[], 9, FALSE)</f>
        <v>2</v>
      </c>
      <c r="K1899" s="29" t="str" cm="1">
        <f t="array" ref="K1899">VLOOKUP($A1899, TblMedical[], COLUMN(TblMedical[Smoker]), FALSE)</f>
        <v>No</v>
      </c>
      <c r="L1899" s="29" t="str" cm="1">
        <f t="array" ref="L1899">VLOOKUP($A1899, TblMedical[], COLUMN(TblMedical[Weight Status]), FALSE)</f>
        <v>Normal Weight</v>
      </c>
      <c r="M1899" s="29" t="str" cm="1">
        <f t="array" ref="M1899">VLOOKUP($A1899, TblMedical[], COLUMN(TblMedical[Diabetes Status]), FALSE)</f>
        <v>Normal</v>
      </c>
      <c r="N1899" s="30" cm="1">
        <f t="array" ref="N1899">VLOOKUP($A1899, TblHospital[], COLUMN(TblHospital[DateofBirth]), FALSE)</f>
        <v>36782</v>
      </c>
      <c r="O1899" s="35" t="str" cm="1">
        <f t="array" ref="O1899">VLOOKUP($A1899, TblHospital[], COLUMN(TblHospital[Hospital tier]), FALSE)</f>
        <v>tier - 2</v>
      </c>
      <c r="P1899" s="35" t="str" cm="1">
        <f t="array" ref="P1899">VLOOKUP($A1899, TblHospital[], COLUMN(TblHospital[City tier]), FALSE)</f>
        <v>tier - 1</v>
      </c>
      <c r="Q1899" s="35" t="str" cm="1">
        <f t="array" ref="Q1899">VLOOKUP($A1899, TblHospital[],COLUMN(TblHospital[State ID]), FALSE)</f>
        <v>R1015</v>
      </c>
      <c r="R1899" s="31"/>
      <c r="S1899" s="31"/>
      <c r="T1899" s="31"/>
    </row>
    <row r="1900" spans="1:20" x14ac:dyDescent="0.25">
      <c r="A1900" s="39" t="str">
        <f>TblNames[[#This Row],[Customer ID]]</f>
        <v>Id1899</v>
      </c>
      <c r="B1900" s="29" t="str" cm="1">
        <f t="array" ref="B1900">VLOOKUP($A1900, TblNames[], COLUMN(TblNames[First Name]), FALSE)</f>
        <v>Christopher</v>
      </c>
      <c r="C1900" s="29" cm="1">
        <f t="array" ref="C1900">VLOOKUP($A1900, TblMedical[], COLUMN(TblMedical[HBA1C]), FALSE)</f>
        <v>4.49</v>
      </c>
      <c r="D1900" s="34" cm="1">
        <f t="array" ref="D1900">VLOOKUP($A1900, TblHospital[], COLUMN(TblHospital[Charges]), FALSE)</f>
        <v>4002.36</v>
      </c>
      <c r="E1900" s="40" cm="1">
        <f t="array" ref="E1900">VLOOKUP($A1900, TblHospital[], COLUMN(TblHospital[Age]), FALSE)</f>
        <v>34</v>
      </c>
      <c r="F1900" s="29" cm="1">
        <f t="array" ref="F1900">VLOOKUP($A1900, TblMedical[], COLUMN(TblMedical[BMI]), FALSE)</f>
        <v>21.24</v>
      </c>
      <c r="G1900" s="29" t="str" cm="1">
        <f t="array" ref="G1900">VLOOKUP($A1900, TblMedical[], COLUMN(TblMedical[Heart Issues]), FALSE)</f>
        <v>No</v>
      </c>
      <c r="H1900" s="29" t="str" cm="1">
        <f t="array" ref="H1900">VLOOKUP($A1900, TblMedical[], COLUMN(TblMedical[Any Transplants]), FALSE)</f>
        <v>No</v>
      </c>
      <c r="I1900" s="29" t="str" cm="1">
        <f t="array" ref="I1900">VLOOKUP($A1900, TblMedical[], COLUMN(TblMedical[Cancer history]), FALSE)</f>
        <v>No</v>
      </c>
      <c r="J1900" s="29">
        <f>VLOOKUP($A1900, TblMedical[], 9, FALSE)</f>
        <v>0</v>
      </c>
      <c r="K1900" s="29" t="str" cm="1">
        <f t="array" ref="K1900">VLOOKUP($A1900, TblMedical[], COLUMN(TblMedical[Smoker]), FALSE)</f>
        <v>No</v>
      </c>
      <c r="L1900" s="29" t="str" cm="1">
        <f t="array" ref="L1900">VLOOKUP($A1900, TblMedical[], COLUMN(TblMedical[Weight Status]), FALSE)</f>
        <v>Normal Weight</v>
      </c>
      <c r="M1900" s="29" t="str" cm="1">
        <f t="array" ref="M1900">VLOOKUP($A1900, TblMedical[], COLUMN(TblMedical[Diabetes Status]), FALSE)</f>
        <v>Normal</v>
      </c>
      <c r="N1900" s="30" cm="1">
        <f t="array" ref="N1900">VLOOKUP($A1900, TblHospital[], COLUMN(TblHospital[DateofBirth]), FALSE)</f>
        <v>32699</v>
      </c>
      <c r="O1900" s="35" t="str" cm="1">
        <f t="array" ref="O1900">VLOOKUP($A1900, TblHospital[], COLUMN(TblHospital[Hospital tier]), FALSE)</f>
        <v>tier - 2</v>
      </c>
      <c r="P1900" s="35" t="str" cm="1">
        <f t="array" ref="P1900">VLOOKUP($A1900, TblHospital[], COLUMN(TblHospital[City tier]), FALSE)</f>
        <v>tier - 1</v>
      </c>
      <c r="Q1900" s="35" t="str" cm="1">
        <f t="array" ref="Q1900">VLOOKUP($A1900, TblHospital[],COLUMN(TblHospital[State ID]), FALSE)</f>
        <v>R1013</v>
      </c>
      <c r="R1900" s="31"/>
      <c r="S1900" s="31"/>
      <c r="T1900" s="31"/>
    </row>
    <row r="1901" spans="1:20" x14ac:dyDescent="0.25">
      <c r="A1901" s="39" t="str">
        <f>TblNames[[#This Row],[Customer ID]]</f>
        <v>Id1900</v>
      </c>
      <c r="B1901" s="29" t="str" cm="1">
        <f t="array" ref="B1901">VLOOKUP($A1901, TblNames[], COLUMN(TblNames[First Name]), FALSE)</f>
        <v>Jessica</v>
      </c>
      <c r="C1901" s="29" cm="1">
        <f t="array" ref="C1901">VLOOKUP($A1901, TblMedical[], COLUMN(TblMedical[HBA1C]), FALSE)</f>
        <v>6.35</v>
      </c>
      <c r="D1901" s="34" cm="1">
        <f t="array" ref="D1901">VLOOKUP($A1901, TblHospital[], COLUMN(TblHospital[Charges]), FALSE)</f>
        <v>3994.18</v>
      </c>
      <c r="E1901" s="40" cm="1">
        <f t="array" ref="E1901">VLOOKUP($A1901, TblHospital[], COLUMN(TblHospital[Age]), FALSE)</f>
        <v>32</v>
      </c>
      <c r="F1901" s="29" cm="1">
        <f t="array" ref="F1901">VLOOKUP($A1901, TblMedical[], COLUMN(TblMedical[BMI]), FALSE)</f>
        <v>44.22</v>
      </c>
      <c r="G1901" s="29" t="str" cm="1">
        <f t="array" ref="G1901">VLOOKUP($A1901, TblMedical[], COLUMN(TblMedical[Heart Issues]), FALSE)</f>
        <v>No</v>
      </c>
      <c r="H1901" s="29" t="str" cm="1">
        <f t="array" ref="H1901">VLOOKUP($A1901, TblMedical[], COLUMN(TblMedical[Any Transplants]), FALSE)</f>
        <v>No</v>
      </c>
      <c r="I1901" s="29" t="str" cm="1">
        <f t="array" ref="I1901">VLOOKUP($A1901, TblMedical[], COLUMN(TblMedical[Cancer history]), FALSE)</f>
        <v>No</v>
      </c>
      <c r="J1901" s="29">
        <f>VLOOKUP($A1901, TblMedical[], 9, FALSE)</f>
        <v>0</v>
      </c>
      <c r="K1901" s="29" t="str" cm="1">
        <f t="array" ref="K1901">VLOOKUP($A1901, TblMedical[], COLUMN(TblMedical[Smoker]), FALSE)</f>
        <v>No</v>
      </c>
      <c r="L1901" s="29" t="str" cm="1">
        <f t="array" ref="L1901">VLOOKUP($A1901, TblMedical[], COLUMN(TblMedical[Weight Status]), FALSE)</f>
        <v>Obesity</v>
      </c>
      <c r="M1901" s="29" t="str" cm="1">
        <f t="array" ref="M1901">VLOOKUP($A1901, TblMedical[], COLUMN(TblMedical[Diabetes Status]), FALSE)</f>
        <v>Prediabetes</v>
      </c>
      <c r="N1901" s="30" cm="1">
        <f t="array" ref="N1901">VLOOKUP($A1901, TblHospital[], COLUMN(TblHospital[DateofBirth]), FALSE)</f>
        <v>33178</v>
      </c>
      <c r="O1901" s="35" t="str" cm="1">
        <f t="array" ref="O1901">VLOOKUP($A1901, TblHospital[], COLUMN(TblHospital[Hospital tier]), FALSE)</f>
        <v>tier - 2</v>
      </c>
      <c r="P1901" s="35" t="str" cm="1">
        <f t="array" ref="P1901">VLOOKUP($A1901, TblHospital[], COLUMN(TblHospital[City tier]), FALSE)</f>
        <v>tier - 2</v>
      </c>
      <c r="Q1901" s="35" t="str" cm="1">
        <f t="array" ref="Q1901">VLOOKUP($A1901, TblHospital[],COLUMN(TblHospital[State ID]), FALSE)</f>
        <v>R1013</v>
      </c>
      <c r="R1901" s="31"/>
      <c r="S1901" s="31"/>
      <c r="T1901" s="31"/>
    </row>
    <row r="1902" spans="1:20" x14ac:dyDescent="0.25">
      <c r="A1902" s="39" t="str">
        <f>TblNames[[#This Row],[Customer ID]]</f>
        <v>Id1901</v>
      </c>
      <c r="B1902" s="29" t="str" cm="1">
        <f t="array" ref="B1902">VLOOKUP($A1902, TblNames[], COLUMN(TblNames[First Name]), FALSE)</f>
        <v>Christin</v>
      </c>
      <c r="C1902" s="29" cm="1">
        <f t="array" ref="C1902">VLOOKUP($A1902, TblMedical[], COLUMN(TblMedical[HBA1C]), FALSE)</f>
        <v>5.79</v>
      </c>
      <c r="D1902" s="34" cm="1">
        <f t="array" ref="D1902">VLOOKUP($A1902, TblHospital[], COLUMN(TblHospital[Charges]), FALSE)</f>
        <v>3989.84</v>
      </c>
      <c r="E1902" s="40" cm="1">
        <f t="array" ref="E1902">VLOOKUP($A1902, TblHospital[], COLUMN(TblHospital[Age]), FALSE)</f>
        <v>32</v>
      </c>
      <c r="F1902" s="29" cm="1">
        <f t="array" ref="F1902">VLOOKUP($A1902, TblMedical[], COLUMN(TblMedical[BMI]), FALSE)</f>
        <v>41.1</v>
      </c>
      <c r="G1902" s="29" t="str" cm="1">
        <f t="array" ref="G1902">VLOOKUP($A1902, TblMedical[], COLUMN(TblMedical[Heart Issues]), FALSE)</f>
        <v>No</v>
      </c>
      <c r="H1902" s="29" t="str" cm="1">
        <f t="array" ref="H1902">VLOOKUP($A1902, TblMedical[], COLUMN(TblMedical[Any Transplants]), FALSE)</f>
        <v>No</v>
      </c>
      <c r="I1902" s="29" t="str" cm="1">
        <f t="array" ref="I1902">VLOOKUP($A1902, TblMedical[], COLUMN(TblMedical[Cancer history]), FALSE)</f>
        <v>No</v>
      </c>
      <c r="J1902" s="29">
        <f>VLOOKUP($A1902, TblMedical[], 9, FALSE)</f>
        <v>0</v>
      </c>
      <c r="K1902" s="29" t="str" cm="1">
        <f t="array" ref="K1902">VLOOKUP($A1902, TblMedical[], COLUMN(TblMedical[Smoker]), FALSE)</f>
        <v>No</v>
      </c>
      <c r="L1902" s="29" t="str" cm="1">
        <f t="array" ref="L1902">VLOOKUP($A1902, TblMedical[], COLUMN(TblMedical[Weight Status]), FALSE)</f>
        <v>Obesity</v>
      </c>
      <c r="M1902" s="29" t="str" cm="1">
        <f t="array" ref="M1902">VLOOKUP($A1902, TblMedical[], COLUMN(TblMedical[Diabetes Status]), FALSE)</f>
        <v>Normal</v>
      </c>
      <c r="N1902" s="30" cm="1">
        <f t="array" ref="N1902">VLOOKUP($A1902, TblHospital[], COLUMN(TblHospital[DateofBirth]), FALSE)</f>
        <v>33199</v>
      </c>
      <c r="O1902" s="35" t="str" cm="1">
        <f t="array" ref="O1902">VLOOKUP($A1902, TblHospital[], COLUMN(TblHospital[Hospital tier]), FALSE)</f>
        <v>tier - 2</v>
      </c>
      <c r="P1902" s="35" t="str" cm="1">
        <f t="array" ref="P1902">VLOOKUP($A1902, TblHospital[], COLUMN(TblHospital[City tier]), FALSE)</f>
        <v>tier - 2</v>
      </c>
      <c r="Q1902" s="35" t="str" cm="1">
        <f t="array" ref="Q1902">VLOOKUP($A1902, TblHospital[],COLUMN(TblHospital[State ID]), FALSE)</f>
        <v>R1011</v>
      </c>
      <c r="R1902" s="31"/>
      <c r="S1902" s="31"/>
      <c r="T1902" s="31"/>
    </row>
    <row r="1903" spans="1:20" x14ac:dyDescent="0.25">
      <c r="A1903" s="39" t="str">
        <f>TblNames[[#This Row],[Customer ID]]</f>
        <v>Id1902</v>
      </c>
      <c r="B1903" s="29" t="str" cm="1">
        <f t="array" ref="B1903">VLOOKUP($A1903, TblNames[], COLUMN(TblNames[First Name]), FALSE)</f>
        <v>Sara</v>
      </c>
      <c r="C1903" s="29" cm="1">
        <f t="array" ref="C1903">VLOOKUP($A1903, TblMedical[], COLUMN(TblMedical[HBA1C]), FALSE)</f>
        <v>4.78</v>
      </c>
      <c r="D1903" s="34" cm="1">
        <f t="array" ref="D1903">VLOOKUP($A1903, TblHospital[], COLUMN(TblHospital[Charges]), FALSE)</f>
        <v>3987.93</v>
      </c>
      <c r="E1903" s="40" cm="1">
        <f t="array" ref="E1903">VLOOKUP($A1903, TblHospital[], COLUMN(TblHospital[Age]), FALSE)</f>
        <v>26</v>
      </c>
      <c r="F1903" s="29" cm="1">
        <f t="array" ref="F1903">VLOOKUP($A1903, TblMedical[], COLUMN(TblMedical[BMI]), FALSE)</f>
        <v>34.200000000000003</v>
      </c>
      <c r="G1903" s="29" t="str" cm="1">
        <f t="array" ref="G1903">VLOOKUP($A1903, TblMedical[], COLUMN(TblMedical[Heart Issues]), FALSE)</f>
        <v>Yes</v>
      </c>
      <c r="H1903" s="29" t="str" cm="1">
        <f t="array" ref="H1903">VLOOKUP($A1903, TblMedical[], COLUMN(TblMedical[Any Transplants]), FALSE)</f>
        <v>No</v>
      </c>
      <c r="I1903" s="29" t="str" cm="1">
        <f t="array" ref="I1903">VLOOKUP($A1903, TblMedical[], COLUMN(TblMedical[Cancer history]), FALSE)</f>
        <v>No</v>
      </c>
      <c r="J1903" s="29">
        <f>VLOOKUP($A1903, TblMedical[], 9, FALSE)</f>
        <v>0</v>
      </c>
      <c r="K1903" s="29" t="str" cm="1">
        <f t="array" ref="K1903">VLOOKUP($A1903, TblMedical[], COLUMN(TblMedical[Smoker]), FALSE)</f>
        <v>No</v>
      </c>
      <c r="L1903" s="29" t="str" cm="1">
        <f t="array" ref="L1903">VLOOKUP($A1903, TblMedical[], COLUMN(TblMedical[Weight Status]), FALSE)</f>
        <v>Obesity</v>
      </c>
      <c r="M1903" s="29" t="str" cm="1">
        <f t="array" ref="M1903">VLOOKUP($A1903, TblMedical[], COLUMN(TblMedical[Diabetes Status]), FALSE)</f>
        <v>Normal</v>
      </c>
      <c r="N1903" s="30" cm="1">
        <f t="array" ref="N1903">VLOOKUP($A1903, TblHospital[], COLUMN(TblHospital[DateofBirth]), FALSE)</f>
        <v>35316</v>
      </c>
      <c r="O1903" s="35" t="str" cm="1">
        <f t="array" ref="O1903">VLOOKUP($A1903, TblHospital[], COLUMN(TblHospital[Hospital tier]), FALSE)</f>
        <v>tier - 2</v>
      </c>
      <c r="P1903" s="35" t="str" cm="1">
        <f t="array" ref="P1903">VLOOKUP($A1903, TblHospital[], COLUMN(TblHospital[City tier]), FALSE)</f>
        <v>tier - 2</v>
      </c>
      <c r="Q1903" s="35" t="str" cm="1">
        <f t="array" ref="Q1903">VLOOKUP($A1903, TblHospital[],COLUMN(TblHospital[State ID]), FALSE)</f>
        <v>R1011</v>
      </c>
      <c r="R1903" s="31"/>
      <c r="S1903" s="31"/>
      <c r="T1903" s="31"/>
    </row>
    <row r="1904" spans="1:20" x14ac:dyDescent="0.25">
      <c r="A1904" s="39" t="str">
        <f>TblNames[[#This Row],[Customer ID]]</f>
        <v>Id1903</v>
      </c>
      <c r="B1904" s="29" t="str" cm="1">
        <f t="array" ref="B1904">VLOOKUP($A1904, TblNames[], COLUMN(TblNames[First Name]), FALSE)</f>
        <v>Elizabeth</v>
      </c>
      <c r="C1904" s="29" cm="1">
        <f t="array" ref="C1904">VLOOKUP($A1904, TblMedical[], COLUMN(TblMedical[HBA1C]), FALSE)</f>
        <v>6.02</v>
      </c>
      <c r="D1904" s="34" cm="1">
        <f t="array" ref="D1904">VLOOKUP($A1904, TblHospital[], COLUMN(TblHospital[Charges]), FALSE)</f>
        <v>3981.98</v>
      </c>
      <c r="E1904" s="40" cm="1">
        <f t="array" ref="E1904">VLOOKUP($A1904, TblHospital[], COLUMN(TblHospital[Age]), FALSE)</f>
        <v>26</v>
      </c>
      <c r="F1904" s="29" cm="1">
        <f t="array" ref="F1904">VLOOKUP($A1904, TblMedical[], COLUMN(TblMedical[BMI]), FALSE)</f>
        <v>29.92</v>
      </c>
      <c r="G1904" s="29" t="str" cm="1">
        <f t="array" ref="G1904">VLOOKUP($A1904, TblMedical[], COLUMN(TblMedical[Heart Issues]), FALSE)</f>
        <v>Yes</v>
      </c>
      <c r="H1904" s="29" t="str" cm="1">
        <f t="array" ref="H1904">VLOOKUP($A1904, TblMedical[], COLUMN(TblMedical[Any Transplants]), FALSE)</f>
        <v>No</v>
      </c>
      <c r="I1904" s="29" t="str" cm="1">
        <f t="array" ref="I1904">VLOOKUP($A1904, TblMedical[], COLUMN(TblMedical[Cancer history]), FALSE)</f>
        <v>No</v>
      </c>
      <c r="J1904" s="29">
        <f>VLOOKUP($A1904, TblMedical[], 9, FALSE)</f>
        <v>0</v>
      </c>
      <c r="K1904" s="29" t="str" cm="1">
        <f t="array" ref="K1904">VLOOKUP($A1904, TblMedical[], COLUMN(TblMedical[Smoker]), FALSE)</f>
        <v>No</v>
      </c>
      <c r="L1904" s="29" t="str" cm="1">
        <f t="array" ref="L1904">VLOOKUP($A1904, TblMedical[], COLUMN(TblMedical[Weight Status]), FALSE)</f>
        <v>Overweight</v>
      </c>
      <c r="M1904" s="29" t="str" cm="1">
        <f t="array" ref="M1904">VLOOKUP($A1904, TblMedical[], COLUMN(TblMedical[Diabetes Status]), FALSE)</f>
        <v>Prediabetes</v>
      </c>
      <c r="N1904" s="30" cm="1">
        <f t="array" ref="N1904">VLOOKUP($A1904, TblHospital[], COLUMN(TblHospital[DateofBirth]), FALSE)</f>
        <v>35294</v>
      </c>
      <c r="O1904" s="35" t="str" cm="1">
        <f t="array" ref="O1904">VLOOKUP($A1904, TblHospital[], COLUMN(TblHospital[Hospital tier]), FALSE)</f>
        <v>tier - 2</v>
      </c>
      <c r="P1904" s="35" t="str" cm="1">
        <f t="array" ref="P1904">VLOOKUP($A1904, TblHospital[], COLUMN(TblHospital[City tier]), FALSE)</f>
        <v>tier - 2</v>
      </c>
      <c r="Q1904" s="35" t="str" cm="1">
        <f t="array" ref="Q1904">VLOOKUP($A1904, TblHospital[],COLUMN(TblHospital[State ID]), FALSE)</f>
        <v>R1013</v>
      </c>
      <c r="R1904" s="31"/>
      <c r="S1904" s="31"/>
      <c r="T1904" s="31"/>
    </row>
    <row r="1905" spans="1:20" x14ac:dyDescent="0.25">
      <c r="A1905" s="39" t="str">
        <f>TblNames[[#This Row],[Customer ID]]</f>
        <v>Id1904</v>
      </c>
      <c r="B1905" s="29" t="str" cm="1">
        <f t="array" ref="B1905">VLOOKUP($A1905, TblNames[], COLUMN(TblNames[First Name]), FALSE)</f>
        <v>Margaret P</v>
      </c>
      <c r="C1905" s="29" cm="1">
        <f t="array" ref="C1905">VLOOKUP($A1905, TblMedical[], COLUMN(TblMedical[HBA1C]), FALSE)</f>
        <v>4.4400000000000004</v>
      </c>
      <c r="D1905" s="34" cm="1">
        <f t="array" ref="D1905">VLOOKUP($A1905, TblHospital[], COLUMN(TblHospital[Charges]), FALSE)</f>
        <v>3972.92</v>
      </c>
      <c r="E1905" s="40" cm="1">
        <f t="array" ref="E1905">VLOOKUP($A1905, TblHospital[], COLUMN(TblHospital[Age]), FALSE)</f>
        <v>33</v>
      </c>
      <c r="F1905" s="29" cm="1">
        <f t="array" ref="F1905">VLOOKUP($A1905, TblMedical[], COLUMN(TblMedical[BMI]), FALSE)</f>
        <v>28.93</v>
      </c>
      <c r="G1905" s="29" t="str" cm="1">
        <f t="array" ref="G1905">VLOOKUP($A1905, TblMedical[], COLUMN(TblMedical[Heart Issues]), FALSE)</f>
        <v>No</v>
      </c>
      <c r="H1905" s="29" t="str" cm="1">
        <f t="array" ref="H1905">VLOOKUP($A1905, TblMedical[], COLUMN(TblMedical[Any Transplants]), FALSE)</f>
        <v>No</v>
      </c>
      <c r="I1905" s="29" t="str" cm="1">
        <f t="array" ref="I1905">VLOOKUP($A1905, TblMedical[], COLUMN(TblMedical[Cancer history]), FALSE)</f>
        <v>No</v>
      </c>
      <c r="J1905" s="29">
        <f>VLOOKUP($A1905, TblMedical[], 9, FALSE)</f>
        <v>0</v>
      </c>
      <c r="K1905" s="29" t="str" cm="1">
        <f t="array" ref="K1905">VLOOKUP($A1905, TblMedical[], COLUMN(TblMedical[Smoker]), FALSE)</f>
        <v>No</v>
      </c>
      <c r="L1905" s="29" t="str" cm="1">
        <f t="array" ref="L1905">VLOOKUP($A1905, TblMedical[], COLUMN(TblMedical[Weight Status]), FALSE)</f>
        <v>Overweight</v>
      </c>
      <c r="M1905" s="29" t="str" cm="1">
        <f t="array" ref="M1905">VLOOKUP($A1905, TblMedical[], COLUMN(TblMedical[Diabetes Status]), FALSE)</f>
        <v>Normal</v>
      </c>
      <c r="N1905" s="30" cm="1">
        <f t="array" ref="N1905">VLOOKUP($A1905, TblHospital[], COLUMN(TblHospital[DateofBirth]), FALSE)</f>
        <v>33083</v>
      </c>
      <c r="O1905" s="35" t="str" cm="1">
        <f t="array" ref="O1905">VLOOKUP($A1905, TblHospital[], COLUMN(TblHospital[Hospital tier]), FALSE)</f>
        <v>tier - 2</v>
      </c>
      <c r="P1905" s="35" t="str" cm="1">
        <f t="array" ref="P1905">VLOOKUP($A1905, TblHospital[], COLUMN(TblHospital[City tier]), FALSE)</f>
        <v>tier - 3</v>
      </c>
      <c r="Q1905" s="35" t="str" cm="1">
        <f t="array" ref="Q1905">VLOOKUP($A1905, TblHospital[],COLUMN(TblHospital[State ID]), FALSE)</f>
        <v>R1013</v>
      </c>
      <c r="R1905" s="31"/>
      <c r="S1905" s="31"/>
      <c r="T1905" s="31"/>
    </row>
    <row r="1906" spans="1:20" x14ac:dyDescent="0.25">
      <c r="A1906" s="39" t="str">
        <f>TblNames[[#This Row],[Customer ID]]</f>
        <v>Id1905</v>
      </c>
      <c r="B1906" s="29" t="str" cm="1">
        <f t="array" ref="B1906">VLOOKUP($A1906, TblNames[], COLUMN(TblNames[First Name]), FALSE)</f>
        <v>Tiffany K</v>
      </c>
      <c r="C1906" s="29" cm="1">
        <f t="array" ref="C1906">VLOOKUP($A1906, TblMedical[], COLUMN(TblMedical[HBA1C]), FALSE)</f>
        <v>5.84</v>
      </c>
      <c r="D1906" s="34" cm="1">
        <f t="array" ref="D1906">VLOOKUP($A1906, TblHospital[], COLUMN(TblHospital[Charges]), FALSE)</f>
        <v>3956.07</v>
      </c>
      <c r="E1906" s="40" cm="1">
        <f t="array" ref="E1906">VLOOKUP($A1906, TblHospital[], COLUMN(TblHospital[Age]), FALSE)</f>
        <v>28</v>
      </c>
      <c r="F1906" s="29" cm="1">
        <f t="array" ref="F1906">VLOOKUP($A1906, TblMedical[], COLUMN(TblMedical[BMI]), FALSE)</f>
        <v>31.254999999999999</v>
      </c>
      <c r="G1906" s="29" t="str" cm="1">
        <f t="array" ref="G1906">VLOOKUP($A1906, TblMedical[], COLUMN(TblMedical[Heart Issues]), FALSE)</f>
        <v>Yes</v>
      </c>
      <c r="H1906" s="29" t="str" cm="1">
        <f t="array" ref="H1906">VLOOKUP($A1906, TblMedical[], COLUMN(TblMedical[Any Transplants]), FALSE)</f>
        <v>No</v>
      </c>
      <c r="I1906" s="29" t="str" cm="1">
        <f t="array" ref="I1906">VLOOKUP($A1906, TblMedical[], COLUMN(TblMedical[Cancer history]), FALSE)</f>
        <v>No</v>
      </c>
      <c r="J1906" s="29">
        <f>VLOOKUP($A1906, TblMedical[], 9, FALSE)</f>
        <v>1</v>
      </c>
      <c r="K1906" s="29" t="str" cm="1">
        <f t="array" ref="K1906">VLOOKUP($A1906, TblMedical[], COLUMN(TblMedical[Smoker]), FALSE)</f>
        <v>No</v>
      </c>
      <c r="L1906" s="29" t="str" cm="1">
        <f t="array" ref="L1906">VLOOKUP($A1906, TblMedical[], COLUMN(TblMedical[Weight Status]), FALSE)</f>
        <v>Obesity</v>
      </c>
      <c r="M1906" s="29" t="str" cm="1">
        <f t="array" ref="M1906">VLOOKUP($A1906, TblMedical[], COLUMN(TblMedical[Diabetes Status]), FALSE)</f>
        <v>Normal</v>
      </c>
      <c r="N1906" s="30" cm="1">
        <f t="array" ref="N1906">VLOOKUP($A1906, TblHospital[], COLUMN(TblHospital[DateofBirth]), FALSE)</f>
        <v>34891</v>
      </c>
      <c r="O1906" s="35" t="str" cm="1">
        <f t="array" ref="O1906">VLOOKUP($A1906, TblHospital[], COLUMN(TblHospital[Hospital tier]), FALSE)</f>
        <v>tier - 2</v>
      </c>
      <c r="P1906" s="35" t="str" cm="1">
        <f t="array" ref="P1906">VLOOKUP($A1906, TblHospital[], COLUMN(TblHospital[City tier]), FALSE)</f>
        <v>tier - 2</v>
      </c>
      <c r="Q1906" s="35" t="str" cm="1">
        <f t="array" ref="Q1906">VLOOKUP($A1906, TblHospital[],COLUMN(TblHospital[State ID]), FALSE)</f>
        <v>R1012</v>
      </c>
      <c r="R1906" s="31"/>
      <c r="S1906" s="31"/>
      <c r="T1906" s="31"/>
    </row>
    <row r="1907" spans="1:20" x14ac:dyDescent="0.25">
      <c r="A1907" s="39" t="str">
        <f>TblNames[[#This Row],[Customer ID]]</f>
        <v>Id1906</v>
      </c>
      <c r="B1907" s="29" t="str" cm="1">
        <f t="array" ref="B1907">VLOOKUP($A1907, TblNames[], COLUMN(TblNames[First Name]), FALSE)</f>
        <v>David M</v>
      </c>
      <c r="C1907" s="29" cm="1">
        <f t="array" ref="C1907">VLOOKUP($A1907, TblMedical[], COLUMN(TblMedical[HBA1C]), FALSE)</f>
        <v>5.39</v>
      </c>
      <c r="D1907" s="34" cm="1">
        <f t="array" ref="D1907">VLOOKUP($A1907, TblHospital[], COLUMN(TblHospital[Charges]), FALSE)</f>
        <v>3955.98</v>
      </c>
      <c r="E1907" s="40" cm="1">
        <f t="array" ref="E1907">VLOOKUP($A1907, TblHospital[], COLUMN(TblHospital[Age]), FALSE)</f>
        <v>24</v>
      </c>
      <c r="F1907" s="29" cm="1">
        <f t="array" ref="F1907">VLOOKUP($A1907, TblMedical[], COLUMN(TblMedical[BMI]), FALSE)</f>
        <v>29.83</v>
      </c>
      <c r="G1907" s="29" t="str" cm="1">
        <f t="array" ref="G1907">VLOOKUP($A1907, TblMedical[], COLUMN(TblMedical[Heart Issues]), FALSE)</f>
        <v>No</v>
      </c>
      <c r="H1907" s="29" t="str" cm="1">
        <f t="array" ref="H1907">VLOOKUP($A1907, TblMedical[], COLUMN(TblMedical[Any Transplants]), FALSE)</f>
        <v>No</v>
      </c>
      <c r="I1907" s="29" t="str" cm="1">
        <f t="array" ref="I1907">VLOOKUP($A1907, TblMedical[], COLUMN(TblMedical[Cancer history]), FALSE)</f>
        <v>No</v>
      </c>
      <c r="J1907" s="29">
        <f>VLOOKUP($A1907, TblMedical[], 9, FALSE)</f>
        <v>0</v>
      </c>
      <c r="K1907" s="29" t="str" cm="1">
        <f t="array" ref="K1907">VLOOKUP($A1907, TblMedical[], COLUMN(TblMedical[Smoker]), FALSE)</f>
        <v>No</v>
      </c>
      <c r="L1907" s="29" t="str" cm="1">
        <f t="array" ref="L1907">VLOOKUP($A1907, TblMedical[], COLUMN(TblMedical[Weight Status]), FALSE)</f>
        <v>Overweight</v>
      </c>
      <c r="M1907" s="29" t="str" cm="1">
        <f t="array" ref="M1907">VLOOKUP($A1907, TblMedical[], COLUMN(TblMedical[Diabetes Status]), FALSE)</f>
        <v>Normal</v>
      </c>
      <c r="N1907" s="30" cm="1">
        <f t="array" ref="N1907">VLOOKUP($A1907, TblHospital[], COLUMN(TblHospital[DateofBirth]), FALSE)</f>
        <v>36351</v>
      </c>
      <c r="O1907" s="35" t="str" cm="1">
        <f t="array" ref="O1907">VLOOKUP($A1907, TblHospital[], COLUMN(TblHospital[Hospital tier]), FALSE)</f>
        <v>tier - 2</v>
      </c>
      <c r="P1907" s="35" t="str" cm="1">
        <f t="array" ref="P1907">VLOOKUP($A1907, TblHospital[], COLUMN(TblHospital[City tier]), FALSE)</f>
        <v>tier - 3</v>
      </c>
      <c r="Q1907" s="35" t="str" cm="1">
        <f t="array" ref="Q1907">VLOOKUP($A1907, TblHospital[],COLUMN(TblHospital[State ID]), FALSE)</f>
        <v>R1021</v>
      </c>
      <c r="R1907" s="31"/>
      <c r="S1907" s="31"/>
      <c r="T1907" s="31"/>
    </row>
    <row r="1908" spans="1:20" x14ac:dyDescent="0.25">
      <c r="A1908" s="39" t="str">
        <f>TblNames[[#This Row],[Customer ID]]</f>
        <v>Id1907</v>
      </c>
      <c r="B1908" s="29" t="str" cm="1">
        <f t="array" ref="B1908">VLOOKUP($A1908, TblNames[], COLUMN(TblNames[First Name]), FALSE)</f>
        <v>Christine E</v>
      </c>
      <c r="C1908" s="29" cm="1">
        <f t="array" ref="C1908">VLOOKUP($A1908, TblMedical[], COLUMN(TblMedical[HBA1C]), FALSE)</f>
        <v>6.16</v>
      </c>
      <c r="D1908" s="34" cm="1">
        <f t="array" ref="D1908">VLOOKUP($A1908, TblHospital[], COLUMN(TblHospital[Charges]), FALSE)</f>
        <v>3947.41</v>
      </c>
      <c r="E1908" s="40" cm="1">
        <f t="array" ref="E1908">VLOOKUP($A1908, TblHospital[], COLUMN(TblHospital[Age]), FALSE)</f>
        <v>29</v>
      </c>
      <c r="F1908" s="29" cm="1">
        <f t="array" ref="F1908">VLOOKUP($A1908, TblMedical[], COLUMN(TblMedical[BMI]), FALSE)</f>
        <v>29.59</v>
      </c>
      <c r="G1908" s="29" t="str" cm="1">
        <f t="array" ref="G1908">VLOOKUP($A1908, TblMedical[], COLUMN(TblMedical[Heart Issues]), FALSE)</f>
        <v>No</v>
      </c>
      <c r="H1908" s="29" t="str" cm="1">
        <f t="array" ref="H1908">VLOOKUP($A1908, TblMedical[], COLUMN(TblMedical[Any Transplants]), FALSE)</f>
        <v>No</v>
      </c>
      <c r="I1908" s="29" t="str" cm="1">
        <f t="array" ref="I1908">VLOOKUP($A1908, TblMedical[], COLUMN(TblMedical[Cancer history]), FALSE)</f>
        <v>Yes</v>
      </c>
      <c r="J1908" s="29">
        <f>VLOOKUP($A1908, TblMedical[], 9, FALSE)</f>
        <v>1</v>
      </c>
      <c r="K1908" s="29" t="str" cm="1">
        <f t="array" ref="K1908">VLOOKUP($A1908, TblMedical[], COLUMN(TblMedical[Smoker]), FALSE)</f>
        <v>No</v>
      </c>
      <c r="L1908" s="29" t="str" cm="1">
        <f t="array" ref="L1908">VLOOKUP($A1908, TblMedical[], COLUMN(TblMedical[Weight Status]), FALSE)</f>
        <v>Overweight</v>
      </c>
      <c r="M1908" s="29" t="str" cm="1">
        <f t="array" ref="M1908">VLOOKUP($A1908, TblMedical[], COLUMN(TblMedical[Diabetes Status]), FALSE)</f>
        <v>Prediabetes</v>
      </c>
      <c r="N1908" s="30" cm="1">
        <f t="array" ref="N1908">VLOOKUP($A1908, TblHospital[], COLUMN(TblHospital[DateofBirth]), FALSE)</f>
        <v>34284</v>
      </c>
      <c r="O1908" s="35" t="str" cm="1">
        <f t="array" ref="O1908">VLOOKUP($A1908, TblHospital[], COLUMN(TblHospital[Hospital tier]), FALSE)</f>
        <v>tier - 2</v>
      </c>
      <c r="P1908" s="35" t="str" cm="1">
        <f t="array" ref="P1908">VLOOKUP($A1908, TblHospital[], COLUMN(TblHospital[City tier]), FALSE)</f>
        <v>tier - 2</v>
      </c>
      <c r="Q1908" s="35" t="str" cm="1">
        <f t="array" ref="Q1908">VLOOKUP($A1908, TblHospital[],COLUMN(TblHospital[State ID]), FALSE)</f>
        <v>R1013</v>
      </c>
      <c r="R1908" s="31"/>
      <c r="S1908" s="31"/>
      <c r="T1908" s="31"/>
    </row>
    <row r="1909" spans="1:20" x14ac:dyDescent="0.25">
      <c r="A1909" s="39" t="str">
        <f>TblNames[[#This Row],[Customer ID]]</f>
        <v>Id1908</v>
      </c>
      <c r="B1909" s="29" t="str" cm="1">
        <f t="array" ref="B1909">VLOOKUP($A1909, TblNames[], COLUMN(TblNames[First Name]), FALSE)</f>
        <v>Donna</v>
      </c>
      <c r="C1909" s="29" cm="1">
        <f t="array" ref="C1909">VLOOKUP($A1909, TblMedical[], COLUMN(TblMedical[HBA1C]), FALSE)</f>
        <v>4.49</v>
      </c>
      <c r="D1909" s="34" cm="1">
        <f t="array" ref="D1909">VLOOKUP($A1909, TblHospital[], COLUMN(TblHospital[Charges]), FALSE)</f>
        <v>3943.6</v>
      </c>
      <c r="E1909" s="40" cm="1">
        <f t="array" ref="E1909">VLOOKUP($A1909, TblHospital[], COLUMN(TblHospital[Age]), FALSE)</f>
        <v>29</v>
      </c>
      <c r="F1909" s="29" cm="1">
        <f t="array" ref="F1909">VLOOKUP($A1909, TblMedical[], COLUMN(TblMedical[BMI]), FALSE)</f>
        <v>31.16</v>
      </c>
      <c r="G1909" s="29" t="str" cm="1">
        <f t="array" ref="G1909">VLOOKUP($A1909, TblMedical[], COLUMN(TblMedical[Heart Issues]), FALSE)</f>
        <v>No</v>
      </c>
      <c r="H1909" s="29" t="str" cm="1">
        <f t="array" ref="H1909">VLOOKUP($A1909, TblMedical[], COLUMN(TblMedical[Any Transplants]), FALSE)</f>
        <v>No</v>
      </c>
      <c r="I1909" s="29" t="str" cm="1">
        <f t="array" ref="I1909">VLOOKUP($A1909, TblMedical[], COLUMN(TblMedical[Cancer history]), FALSE)</f>
        <v>Yes</v>
      </c>
      <c r="J1909" s="29">
        <f>VLOOKUP($A1909, TblMedical[], 9, FALSE)</f>
        <v>1</v>
      </c>
      <c r="K1909" s="29" t="str" cm="1">
        <f t="array" ref="K1909">VLOOKUP($A1909, TblMedical[], COLUMN(TblMedical[Smoker]), FALSE)</f>
        <v>No</v>
      </c>
      <c r="L1909" s="29" t="str" cm="1">
        <f t="array" ref="L1909">VLOOKUP($A1909, TblMedical[], COLUMN(TblMedical[Weight Status]), FALSE)</f>
        <v>Obesity</v>
      </c>
      <c r="M1909" s="29" t="str" cm="1">
        <f t="array" ref="M1909">VLOOKUP($A1909, TblMedical[], COLUMN(TblMedical[Diabetes Status]), FALSE)</f>
        <v>Normal</v>
      </c>
      <c r="N1909" s="30" cm="1">
        <f t="array" ref="N1909">VLOOKUP($A1909, TblHospital[], COLUMN(TblHospital[DateofBirth]), FALSE)</f>
        <v>34241</v>
      </c>
      <c r="O1909" s="35" t="str" cm="1">
        <f t="array" ref="O1909">VLOOKUP($A1909, TblHospital[], COLUMN(TblHospital[Hospital tier]), FALSE)</f>
        <v>tier - 2</v>
      </c>
      <c r="P1909" s="35" t="str" cm="1">
        <f t="array" ref="P1909">VLOOKUP($A1909, TblHospital[], COLUMN(TblHospital[City tier]), FALSE)</f>
        <v>tier - 3</v>
      </c>
      <c r="Q1909" s="35" t="str" cm="1">
        <f t="array" ref="Q1909">VLOOKUP($A1909, TblHospital[],COLUMN(TblHospital[State ID]), FALSE)</f>
        <v>R1024</v>
      </c>
      <c r="R1909" s="31"/>
      <c r="S1909" s="31"/>
      <c r="T1909" s="31"/>
    </row>
    <row r="1910" spans="1:20" x14ac:dyDescent="0.25">
      <c r="A1910" s="39" t="str">
        <f>TblNames[[#This Row],[Customer ID]]</f>
        <v>Id1909</v>
      </c>
      <c r="B1910" s="29" t="str" cm="1">
        <f t="array" ref="B1910">VLOOKUP($A1910, TblNames[], COLUMN(TblNames[First Name]), FALSE)</f>
        <v>Rod</v>
      </c>
      <c r="C1910" s="29" cm="1">
        <f t="array" ref="C1910">VLOOKUP($A1910, TblMedical[], COLUMN(TblMedical[HBA1C]), FALSE)</f>
        <v>4.4800000000000004</v>
      </c>
      <c r="D1910" s="34" cm="1">
        <f t="array" ref="D1910">VLOOKUP($A1910, TblHospital[], COLUMN(TblHospital[Charges]), FALSE)</f>
        <v>3935.18</v>
      </c>
      <c r="E1910" s="40" cm="1">
        <f t="array" ref="E1910">VLOOKUP($A1910, TblHospital[], COLUMN(TblHospital[Age]), FALSE)</f>
        <v>34</v>
      </c>
      <c r="F1910" s="29" cm="1">
        <f t="array" ref="F1910">VLOOKUP($A1910, TblMedical[], COLUMN(TblMedical[BMI]), FALSE)</f>
        <v>34.21</v>
      </c>
      <c r="G1910" s="29" t="str" cm="1">
        <f t="array" ref="G1910">VLOOKUP($A1910, TblMedical[], COLUMN(TblMedical[Heart Issues]), FALSE)</f>
        <v>Yes</v>
      </c>
      <c r="H1910" s="29" t="str" cm="1">
        <f t="array" ref="H1910">VLOOKUP($A1910, TblMedical[], COLUMN(TblMedical[Any Transplants]), FALSE)</f>
        <v>No</v>
      </c>
      <c r="I1910" s="29" t="str" cm="1">
        <f t="array" ref="I1910">VLOOKUP($A1910, TblMedical[], COLUMN(TblMedical[Cancer history]), FALSE)</f>
        <v>No</v>
      </c>
      <c r="J1910" s="29">
        <f>VLOOKUP($A1910, TblMedical[], 9, FALSE)</f>
        <v>1</v>
      </c>
      <c r="K1910" s="29" t="str" cm="1">
        <f t="array" ref="K1910">VLOOKUP($A1910, TblMedical[], COLUMN(TblMedical[Smoker]), FALSE)</f>
        <v>No</v>
      </c>
      <c r="L1910" s="29" t="str" cm="1">
        <f t="array" ref="L1910">VLOOKUP($A1910, TblMedical[], COLUMN(TblMedical[Weight Status]), FALSE)</f>
        <v>Obesity</v>
      </c>
      <c r="M1910" s="29" t="str" cm="1">
        <f t="array" ref="M1910">VLOOKUP($A1910, TblMedical[], COLUMN(TblMedical[Diabetes Status]), FALSE)</f>
        <v>Normal</v>
      </c>
      <c r="N1910" s="30" cm="1">
        <f t="array" ref="N1910">VLOOKUP($A1910, TblHospital[], COLUMN(TblHospital[DateofBirth]), FALSE)</f>
        <v>32440</v>
      </c>
      <c r="O1910" s="35" t="str" cm="1">
        <f t="array" ref="O1910">VLOOKUP($A1910, TblHospital[], COLUMN(TblHospital[Hospital tier]), FALSE)</f>
        <v>tier - 3</v>
      </c>
      <c r="P1910" s="35" t="str" cm="1">
        <f t="array" ref="P1910">VLOOKUP($A1910, TblHospital[], COLUMN(TblHospital[City tier]), FALSE)</f>
        <v>tier - 1</v>
      </c>
      <c r="Q1910" s="35" t="str" cm="1">
        <f t="array" ref="Q1910">VLOOKUP($A1910, TblHospital[],COLUMN(TblHospital[State ID]), FALSE)</f>
        <v>R1013</v>
      </c>
      <c r="R1910" s="31"/>
      <c r="S1910" s="31"/>
      <c r="T1910" s="31"/>
    </row>
    <row r="1911" spans="1:20" x14ac:dyDescent="0.25">
      <c r="A1911" s="39" t="str">
        <f>TblNames[[#This Row],[Customer ID]]</f>
        <v>Id1910</v>
      </c>
      <c r="B1911" s="29" t="str" cm="1">
        <f t="array" ref="B1911">VLOOKUP($A1911, TblNames[], COLUMN(TblNames[First Name]), FALSE)</f>
        <v>Joe</v>
      </c>
      <c r="C1911" s="29" cm="1">
        <f t="array" ref="C1911">VLOOKUP($A1911, TblMedical[], COLUMN(TblMedical[HBA1C]), FALSE)</f>
        <v>10.97</v>
      </c>
      <c r="D1911" s="34" cm="1">
        <f t="array" ref="D1911">VLOOKUP($A1911, TblHospital[], COLUMN(TblHospital[Charges]), FALSE)</f>
        <v>3931.51</v>
      </c>
      <c r="E1911" s="40" cm="1">
        <f t="array" ref="E1911">VLOOKUP($A1911, TblHospital[], COLUMN(TblHospital[Age]), FALSE)</f>
        <v>21</v>
      </c>
      <c r="F1911" s="29" cm="1">
        <f t="array" ref="F1911">VLOOKUP($A1911, TblMedical[], COLUMN(TblMedical[BMI]), FALSE)</f>
        <v>34.86</v>
      </c>
      <c r="G1911" s="29" t="str" cm="1">
        <f t="array" ref="G1911">VLOOKUP($A1911, TblMedical[], COLUMN(TblMedical[Heart Issues]), FALSE)</f>
        <v>No</v>
      </c>
      <c r="H1911" s="29" t="str" cm="1">
        <f t="array" ref="H1911">VLOOKUP($A1911, TblMedical[], COLUMN(TblMedical[Any Transplants]), FALSE)</f>
        <v>No</v>
      </c>
      <c r="I1911" s="29" t="str" cm="1">
        <f t="array" ref="I1911">VLOOKUP($A1911, TblMedical[], COLUMN(TblMedical[Cancer history]), FALSE)</f>
        <v>No</v>
      </c>
      <c r="J1911" s="29">
        <f>VLOOKUP($A1911, TblMedical[], 9, FALSE)</f>
        <v>0</v>
      </c>
      <c r="K1911" s="29" t="str" cm="1">
        <f t="array" ref="K1911">VLOOKUP($A1911, TblMedical[], COLUMN(TblMedical[Smoker]), FALSE)</f>
        <v>No</v>
      </c>
      <c r="L1911" s="29" t="str" cm="1">
        <f t="array" ref="L1911">VLOOKUP($A1911, TblMedical[], COLUMN(TblMedical[Weight Status]), FALSE)</f>
        <v>Obesity</v>
      </c>
      <c r="M1911" s="29" t="str" cm="1">
        <f t="array" ref="M1911">VLOOKUP($A1911, TblMedical[], COLUMN(TblMedical[Diabetes Status]), FALSE)</f>
        <v>Diabetes</v>
      </c>
      <c r="N1911" s="30" cm="1">
        <f t="array" ref="N1911">VLOOKUP($A1911, TblHospital[], COLUMN(TblHospital[DateofBirth]), FALSE)</f>
        <v>37422</v>
      </c>
      <c r="O1911" s="35" t="str" cm="1">
        <f t="array" ref="O1911">VLOOKUP($A1911, TblHospital[], COLUMN(TblHospital[Hospital tier]), FALSE)</f>
        <v>tier - 2</v>
      </c>
      <c r="P1911" s="35" t="str" cm="1">
        <f t="array" ref="P1911">VLOOKUP($A1911, TblHospital[], COLUMN(TblHospital[City tier]), FALSE)</f>
        <v>tier - 3</v>
      </c>
      <c r="Q1911" s="35" t="str" cm="1">
        <f t="array" ref="Q1911">VLOOKUP($A1911, TblHospital[],COLUMN(TblHospital[State ID]), FALSE)</f>
        <v>R1011</v>
      </c>
      <c r="R1911" s="31"/>
      <c r="S1911" s="31"/>
      <c r="T1911" s="31"/>
    </row>
    <row r="1912" spans="1:20" x14ac:dyDescent="0.25">
      <c r="A1912" s="39" t="str">
        <f>TblNames[[#This Row],[Customer ID]]</f>
        <v>Id1911</v>
      </c>
      <c r="B1912" s="29" t="str" cm="1">
        <f t="array" ref="B1912">VLOOKUP($A1912, TblNames[], COLUMN(TblNames[First Name]), FALSE)</f>
        <v>Kayleigh</v>
      </c>
      <c r="C1912" s="29" cm="1">
        <f t="array" ref="C1912">VLOOKUP($A1912, TblMedical[], COLUMN(TblMedical[HBA1C]), FALSE)</f>
        <v>5.14</v>
      </c>
      <c r="D1912" s="34" cm="1">
        <f t="array" ref="D1912">VLOOKUP($A1912, TblHospital[], COLUMN(TblHospital[Charges]), FALSE)</f>
        <v>3925.76</v>
      </c>
      <c r="E1912" s="40" cm="1">
        <f t="array" ref="E1912">VLOOKUP($A1912, TblHospital[], COLUMN(TblHospital[Age]), FALSE)</f>
        <v>23</v>
      </c>
      <c r="F1912" s="29" cm="1">
        <f t="array" ref="F1912">VLOOKUP($A1912, TblMedical[], COLUMN(TblMedical[BMI]), FALSE)</f>
        <v>34.58</v>
      </c>
      <c r="G1912" s="29" t="str" cm="1">
        <f t="array" ref="G1912">VLOOKUP($A1912, TblMedical[], COLUMN(TblMedical[Heart Issues]), FALSE)</f>
        <v>No</v>
      </c>
      <c r="H1912" s="29" t="str" cm="1">
        <f t="array" ref="H1912">VLOOKUP($A1912, TblMedical[], COLUMN(TblMedical[Any Transplants]), FALSE)</f>
        <v>yes</v>
      </c>
      <c r="I1912" s="29" t="str" cm="1">
        <f t="array" ref="I1912">VLOOKUP($A1912, TblMedical[], COLUMN(TblMedical[Cancer history]), FALSE)</f>
        <v>No</v>
      </c>
      <c r="J1912" s="29">
        <f>VLOOKUP($A1912, TblMedical[], 9, FALSE)</f>
        <v>2</v>
      </c>
      <c r="K1912" s="29" t="str" cm="1">
        <f t="array" ref="K1912">VLOOKUP($A1912, TblMedical[], COLUMN(TblMedical[Smoker]), FALSE)</f>
        <v>No</v>
      </c>
      <c r="L1912" s="29" t="str" cm="1">
        <f t="array" ref="L1912">VLOOKUP($A1912, TblMedical[], COLUMN(TblMedical[Weight Status]), FALSE)</f>
        <v>Obesity</v>
      </c>
      <c r="M1912" s="29" t="str" cm="1">
        <f t="array" ref="M1912">VLOOKUP($A1912, TblMedical[], COLUMN(TblMedical[Diabetes Status]), FALSE)</f>
        <v>Normal</v>
      </c>
      <c r="N1912" s="30" cm="1">
        <f t="array" ref="N1912">VLOOKUP($A1912, TblHospital[], COLUMN(TblHospital[DateofBirth]), FALSE)</f>
        <v>36717</v>
      </c>
      <c r="O1912" s="35" t="str" cm="1">
        <f t="array" ref="O1912">VLOOKUP($A1912, TblHospital[], COLUMN(TblHospital[Hospital tier]), FALSE)</f>
        <v>tier - 2</v>
      </c>
      <c r="P1912" s="35" t="str" cm="1">
        <f t="array" ref="P1912">VLOOKUP($A1912, TblHospital[], COLUMN(TblHospital[City tier]), FALSE)</f>
        <v>tier - 2</v>
      </c>
      <c r="Q1912" s="35" t="str" cm="1">
        <f t="array" ref="Q1912">VLOOKUP($A1912, TblHospital[],COLUMN(TblHospital[State ID]), FALSE)</f>
        <v>R1024</v>
      </c>
      <c r="R1912" s="31"/>
      <c r="S1912" s="31"/>
      <c r="T1912" s="31"/>
    </row>
    <row r="1913" spans="1:20" x14ac:dyDescent="0.25">
      <c r="A1913" s="39" t="str">
        <f>TblNames[[#This Row],[Customer ID]]</f>
        <v>Id1912</v>
      </c>
      <c r="B1913" s="29" t="str" cm="1">
        <f t="array" ref="B1913">VLOOKUP($A1913, TblNames[], COLUMN(TblNames[First Name]), FALSE)</f>
        <v>Lorcan A</v>
      </c>
      <c r="C1913" s="29" cm="1">
        <f t="array" ref="C1913">VLOOKUP($A1913, TblMedical[], COLUMN(TblMedical[HBA1C]), FALSE)</f>
        <v>5.17</v>
      </c>
      <c r="D1913" s="34" cm="1">
        <f t="array" ref="D1913">VLOOKUP($A1913, TblHospital[], COLUMN(TblHospital[Charges]), FALSE)</f>
        <v>3910.44</v>
      </c>
      <c r="E1913" s="40" cm="1">
        <f t="array" ref="E1913">VLOOKUP($A1913, TblHospital[], COLUMN(TblHospital[Age]), FALSE)</f>
        <v>38</v>
      </c>
      <c r="F1913" s="29" cm="1">
        <f t="array" ref="F1913">VLOOKUP($A1913, TblMedical[], COLUMN(TblMedical[BMI]), FALSE)</f>
        <v>17.940000000000001</v>
      </c>
      <c r="G1913" s="29" t="str" cm="1">
        <f t="array" ref="G1913">VLOOKUP($A1913, TblMedical[], COLUMN(TblMedical[Heart Issues]), FALSE)</f>
        <v>Yes</v>
      </c>
      <c r="H1913" s="29" t="str" cm="1">
        <f t="array" ref="H1913">VLOOKUP($A1913, TblMedical[], COLUMN(TblMedical[Any Transplants]), FALSE)</f>
        <v>No</v>
      </c>
      <c r="I1913" s="29" t="str" cm="1">
        <f t="array" ref="I1913">VLOOKUP($A1913, TblMedical[], COLUMN(TblMedical[Cancer history]), FALSE)</f>
        <v>No</v>
      </c>
      <c r="J1913" s="29">
        <f>VLOOKUP($A1913, TblMedical[], 9, FALSE)</f>
        <v>0</v>
      </c>
      <c r="K1913" s="29" t="str" cm="1">
        <f t="array" ref="K1913">VLOOKUP($A1913, TblMedical[], COLUMN(TblMedical[Smoker]), FALSE)</f>
        <v>No</v>
      </c>
      <c r="L1913" s="29" t="str" cm="1">
        <f t="array" ref="L1913">VLOOKUP($A1913, TblMedical[], COLUMN(TblMedical[Weight Status]), FALSE)</f>
        <v>Underweight</v>
      </c>
      <c r="M1913" s="29" t="str" cm="1">
        <f t="array" ref="M1913">VLOOKUP($A1913, TblMedical[], COLUMN(TblMedical[Diabetes Status]), FALSE)</f>
        <v>Normal</v>
      </c>
      <c r="N1913" s="30" cm="1">
        <f t="array" ref="N1913">VLOOKUP($A1913, TblHospital[], COLUMN(TblHospital[DateofBirth]), FALSE)</f>
        <v>31233</v>
      </c>
      <c r="O1913" s="35" t="str" cm="1">
        <f t="array" ref="O1913">VLOOKUP($A1913, TblHospital[], COLUMN(TblHospital[Hospital tier]), FALSE)</f>
        <v>tier - 2</v>
      </c>
      <c r="P1913" s="35" t="str" cm="1">
        <f t="array" ref="P1913">VLOOKUP($A1913, TblHospital[], COLUMN(TblHospital[City tier]), FALSE)</f>
        <v>tier - 2</v>
      </c>
      <c r="Q1913" s="35" t="str" cm="1">
        <f t="array" ref="Q1913">VLOOKUP($A1913, TblHospital[],COLUMN(TblHospital[State ID]), FALSE)</f>
        <v>R1013</v>
      </c>
      <c r="R1913" s="31"/>
      <c r="S1913" s="31"/>
      <c r="T1913" s="31"/>
    </row>
    <row r="1914" spans="1:20" x14ac:dyDescent="0.25">
      <c r="A1914" s="39" t="str">
        <f>TblNames[[#This Row],[Customer ID]]</f>
        <v>Id1913</v>
      </c>
      <c r="B1914" s="29" t="str" cm="1">
        <f t="array" ref="B1914">VLOOKUP($A1914, TblNames[], COLUMN(TblNames[First Name]), FALSE)</f>
        <v>Billy</v>
      </c>
      <c r="C1914" s="29" cm="1">
        <f t="array" ref="C1914">VLOOKUP($A1914, TblMedical[], COLUMN(TblMedical[HBA1C]), FALSE)</f>
        <v>6.18</v>
      </c>
      <c r="D1914" s="34" cm="1">
        <f t="array" ref="D1914">VLOOKUP($A1914, TblHospital[], COLUMN(TblHospital[Charges]), FALSE)</f>
        <v>3906.13</v>
      </c>
      <c r="E1914" s="40" cm="1">
        <f t="array" ref="E1914">VLOOKUP($A1914, TblHospital[], COLUMN(TblHospital[Age]), FALSE)</f>
        <v>25</v>
      </c>
      <c r="F1914" s="29" cm="1">
        <f t="array" ref="F1914">VLOOKUP($A1914, TblMedical[], COLUMN(TblMedical[BMI]), FALSE)</f>
        <v>26.8</v>
      </c>
      <c r="G1914" s="29" t="str" cm="1">
        <f t="array" ref="G1914">VLOOKUP($A1914, TblMedical[], COLUMN(TblMedical[Heart Issues]), FALSE)</f>
        <v>Yes</v>
      </c>
      <c r="H1914" s="29" t="str" cm="1">
        <f t="array" ref="H1914">VLOOKUP($A1914, TblMedical[], COLUMN(TblMedical[Any Transplants]), FALSE)</f>
        <v>No</v>
      </c>
      <c r="I1914" s="29" t="str" cm="1">
        <f t="array" ref="I1914">VLOOKUP($A1914, TblMedical[], COLUMN(TblMedical[Cancer history]), FALSE)</f>
        <v>Yes</v>
      </c>
      <c r="J1914" s="29">
        <f>VLOOKUP($A1914, TblMedical[], 9, FALSE)</f>
        <v>1</v>
      </c>
      <c r="K1914" s="29" t="str" cm="1">
        <f t="array" ref="K1914">VLOOKUP($A1914, TblMedical[], COLUMN(TblMedical[Smoker]), FALSE)</f>
        <v>No</v>
      </c>
      <c r="L1914" s="29" t="str" cm="1">
        <f t="array" ref="L1914">VLOOKUP($A1914, TblMedical[], COLUMN(TblMedical[Weight Status]), FALSE)</f>
        <v>Overweight</v>
      </c>
      <c r="M1914" s="29" t="str" cm="1">
        <f t="array" ref="M1914">VLOOKUP($A1914, TblMedical[], COLUMN(TblMedical[Diabetes Status]), FALSE)</f>
        <v>Prediabetes</v>
      </c>
      <c r="N1914" s="30" cm="1">
        <f t="array" ref="N1914">VLOOKUP($A1914, TblHospital[], COLUMN(TblHospital[DateofBirth]), FALSE)</f>
        <v>35758</v>
      </c>
      <c r="O1914" s="35" t="str" cm="1">
        <f t="array" ref="O1914">VLOOKUP($A1914, TblHospital[], COLUMN(TblHospital[Hospital tier]), FALSE)</f>
        <v>tier - 3</v>
      </c>
      <c r="P1914" s="35" t="str" cm="1">
        <f t="array" ref="P1914">VLOOKUP($A1914, TblHospital[], COLUMN(TblHospital[City tier]), FALSE)</f>
        <v>tier - 3</v>
      </c>
      <c r="Q1914" s="35" t="str" cm="1">
        <f t="array" ref="Q1914">VLOOKUP($A1914, TblHospital[],COLUMN(TblHospital[State ID]), FALSE)</f>
        <v>R1011</v>
      </c>
      <c r="R1914" s="31"/>
      <c r="S1914" s="31"/>
      <c r="T1914" s="31"/>
    </row>
    <row r="1915" spans="1:20" x14ac:dyDescent="0.25">
      <c r="A1915" s="39" t="str">
        <f>TblNames[[#This Row],[Customer ID]]</f>
        <v>Id1914</v>
      </c>
      <c r="B1915" s="29" t="str" cm="1">
        <f t="array" ref="B1915">VLOOKUP($A1915, TblNames[], COLUMN(TblNames[First Name]), FALSE)</f>
        <v>Paul M</v>
      </c>
      <c r="C1915" s="29" cm="1">
        <f t="array" ref="C1915">VLOOKUP($A1915, TblMedical[], COLUMN(TblMedical[HBA1C]), FALSE)</f>
        <v>9.07</v>
      </c>
      <c r="D1915" s="34" cm="1">
        <f t="array" ref="D1915">VLOOKUP($A1915, TblHospital[], COLUMN(TblHospital[Charges]), FALSE)</f>
        <v>3902.07</v>
      </c>
      <c r="E1915" s="40" cm="1">
        <f t="array" ref="E1915">VLOOKUP($A1915, TblHospital[], COLUMN(TblHospital[Age]), FALSE)</f>
        <v>41</v>
      </c>
      <c r="F1915" s="29" cm="1">
        <f t="array" ref="F1915">VLOOKUP($A1915, TblMedical[], COLUMN(TblMedical[BMI]), FALSE)</f>
        <v>17.690000000000001</v>
      </c>
      <c r="G1915" s="29" t="str" cm="1">
        <f t="array" ref="G1915">VLOOKUP($A1915, TblMedical[], COLUMN(TblMedical[Heart Issues]), FALSE)</f>
        <v>Yes</v>
      </c>
      <c r="H1915" s="29" t="str" cm="1">
        <f t="array" ref="H1915">VLOOKUP($A1915, TblMedical[], COLUMN(TblMedical[Any Transplants]), FALSE)</f>
        <v>No</v>
      </c>
      <c r="I1915" s="29" t="str" cm="1">
        <f t="array" ref="I1915">VLOOKUP($A1915, TblMedical[], COLUMN(TblMedical[Cancer history]), FALSE)</f>
        <v>No</v>
      </c>
      <c r="J1915" s="29">
        <f>VLOOKUP($A1915, TblMedical[], 9, FALSE)</f>
        <v>0</v>
      </c>
      <c r="K1915" s="29" t="str" cm="1">
        <f t="array" ref="K1915">VLOOKUP($A1915, TblMedical[], COLUMN(TblMedical[Smoker]), FALSE)</f>
        <v>No</v>
      </c>
      <c r="L1915" s="29" t="str" cm="1">
        <f t="array" ref="L1915">VLOOKUP($A1915, TblMedical[], COLUMN(TblMedical[Weight Status]), FALSE)</f>
        <v>Underweight</v>
      </c>
      <c r="M1915" s="29" t="str" cm="1">
        <f t="array" ref="M1915">VLOOKUP($A1915, TblMedical[], COLUMN(TblMedical[Diabetes Status]), FALSE)</f>
        <v>Diabetes</v>
      </c>
      <c r="N1915" s="30" cm="1">
        <f t="array" ref="N1915">VLOOKUP($A1915, TblHospital[], COLUMN(TblHospital[DateofBirth]), FALSE)</f>
        <v>29825</v>
      </c>
      <c r="O1915" s="35" t="str" cm="1">
        <f t="array" ref="O1915">VLOOKUP($A1915, TblHospital[], COLUMN(TblHospital[Hospital tier]), FALSE)</f>
        <v>tier - 2</v>
      </c>
      <c r="P1915" s="35" t="str" cm="1">
        <f t="array" ref="P1915">VLOOKUP($A1915, TblHospital[], COLUMN(TblHospital[City tier]), FALSE)</f>
        <v>tier - 2</v>
      </c>
      <c r="Q1915" s="35" t="str" cm="1">
        <f t="array" ref="Q1915">VLOOKUP($A1915, TblHospital[],COLUMN(TblHospital[State ID]), FALSE)</f>
        <v>R1013</v>
      </c>
      <c r="R1915" s="31"/>
      <c r="S1915" s="31"/>
      <c r="T1915" s="31"/>
    </row>
    <row r="1916" spans="1:20" x14ac:dyDescent="0.25">
      <c r="A1916" s="39" t="str">
        <f>TblNames[[#This Row],[Customer ID]]</f>
        <v>Id1915</v>
      </c>
      <c r="B1916" s="29" t="str" cm="1">
        <f t="array" ref="B1916">VLOOKUP($A1916, TblNames[], COLUMN(TblNames[First Name]), FALSE)</f>
        <v>Brenda M</v>
      </c>
      <c r="C1916" s="29" cm="1">
        <f t="array" ref="C1916">VLOOKUP($A1916, TblMedical[], COLUMN(TblMedical[HBA1C]), FALSE)</f>
        <v>4.43</v>
      </c>
      <c r="D1916" s="34" cm="1">
        <f t="array" ref="D1916">VLOOKUP($A1916, TblHospital[], COLUMN(TblHospital[Charges]), FALSE)</f>
        <v>3898.35</v>
      </c>
      <c r="E1916" s="40" cm="1">
        <f t="array" ref="E1916">VLOOKUP($A1916, TblHospital[], COLUMN(TblHospital[Age]), FALSE)</f>
        <v>29</v>
      </c>
      <c r="F1916" s="29" cm="1">
        <f t="array" ref="F1916">VLOOKUP($A1916, TblMedical[], COLUMN(TblMedical[BMI]), FALSE)</f>
        <v>25.77</v>
      </c>
      <c r="G1916" s="29" t="str" cm="1">
        <f t="array" ref="G1916">VLOOKUP($A1916, TblMedical[], COLUMN(TblMedical[Heart Issues]), FALSE)</f>
        <v>No</v>
      </c>
      <c r="H1916" s="29" t="str" cm="1">
        <f t="array" ref="H1916">VLOOKUP($A1916, TblMedical[], COLUMN(TblMedical[Any Transplants]), FALSE)</f>
        <v>No</v>
      </c>
      <c r="I1916" s="29" t="str" cm="1">
        <f t="array" ref="I1916">VLOOKUP($A1916, TblMedical[], COLUMN(TblMedical[Cancer history]), FALSE)</f>
        <v>Yes</v>
      </c>
      <c r="J1916" s="29">
        <f>VLOOKUP($A1916, TblMedical[], 9, FALSE)</f>
        <v>1</v>
      </c>
      <c r="K1916" s="29" t="str" cm="1">
        <f t="array" ref="K1916">VLOOKUP($A1916, TblMedical[], COLUMN(TblMedical[Smoker]), FALSE)</f>
        <v>No</v>
      </c>
      <c r="L1916" s="29" t="str" cm="1">
        <f t="array" ref="L1916">VLOOKUP($A1916, TblMedical[], COLUMN(TblMedical[Weight Status]), FALSE)</f>
        <v>Overweight</v>
      </c>
      <c r="M1916" s="29" t="str" cm="1">
        <f t="array" ref="M1916">VLOOKUP($A1916, TblMedical[], COLUMN(TblMedical[Diabetes Status]), FALSE)</f>
        <v>Normal</v>
      </c>
      <c r="N1916" s="30" cm="1">
        <f t="array" ref="N1916">VLOOKUP($A1916, TblHospital[], COLUMN(TblHospital[DateofBirth]), FALSE)</f>
        <v>34226</v>
      </c>
      <c r="O1916" s="35" t="str" cm="1">
        <f t="array" ref="O1916">VLOOKUP($A1916, TblHospital[], COLUMN(TblHospital[Hospital tier]), FALSE)</f>
        <v>tier - 2</v>
      </c>
      <c r="P1916" s="35" t="str" cm="1">
        <f t="array" ref="P1916">VLOOKUP($A1916, TblHospital[], COLUMN(TblHospital[City tier]), FALSE)</f>
        <v>tier - 2</v>
      </c>
      <c r="Q1916" s="35" t="str" cm="1">
        <f t="array" ref="Q1916">VLOOKUP($A1916, TblHospital[],COLUMN(TblHospital[State ID]), FALSE)</f>
        <v>R1012</v>
      </c>
      <c r="R1916" s="31"/>
      <c r="S1916" s="31"/>
      <c r="T1916" s="31"/>
    </row>
    <row r="1917" spans="1:20" x14ac:dyDescent="0.25">
      <c r="A1917" s="39" t="str">
        <f>TblNames[[#This Row],[Customer ID]]</f>
        <v>Id1916</v>
      </c>
      <c r="B1917" s="29" t="str" cm="1">
        <f t="array" ref="B1917">VLOOKUP($A1917, TblNames[], COLUMN(TblNames[First Name]), FALSE)</f>
        <v>Jeff H</v>
      </c>
      <c r="C1917" s="29" cm="1">
        <f t="array" ref="C1917">VLOOKUP($A1917, TblMedical[], COLUMN(TblMedical[HBA1C]), FALSE)</f>
        <v>4.17</v>
      </c>
      <c r="D1917" s="34" cm="1">
        <f t="array" ref="D1917">VLOOKUP($A1917, TblHospital[], COLUMN(TblHospital[Charges]), FALSE)</f>
        <v>3889.2</v>
      </c>
      <c r="E1917" s="40" cm="1">
        <f t="array" ref="E1917">VLOOKUP($A1917, TblHospital[], COLUMN(TblHospital[Age]), FALSE)</f>
        <v>19</v>
      </c>
      <c r="F1917" s="29" cm="1">
        <f t="array" ref="F1917">VLOOKUP($A1917, TblMedical[], COLUMN(TblMedical[BMI]), FALSE)</f>
        <v>34.46</v>
      </c>
      <c r="G1917" s="29" t="str" cm="1">
        <f t="array" ref="G1917">VLOOKUP($A1917, TblMedical[], COLUMN(TblMedical[Heart Issues]), FALSE)</f>
        <v>No</v>
      </c>
      <c r="H1917" s="29" t="str" cm="1">
        <f t="array" ref="H1917">VLOOKUP($A1917, TblMedical[], COLUMN(TblMedical[Any Transplants]), FALSE)</f>
        <v>yes</v>
      </c>
      <c r="I1917" s="29" t="str" cm="1">
        <f t="array" ref="I1917">VLOOKUP($A1917, TblMedical[], COLUMN(TblMedical[Cancer history]), FALSE)</f>
        <v>No</v>
      </c>
      <c r="J1917" s="29">
        <f>VLOOKUP($A1917, TblMedical[], 9, FALSE)</f>
        <v>1</v>
      </c>
      <c r="K1917" s="29" t="str" cm="1">
        <f t="array" ref="K1917">VLOOKUP($A1917, TblMedical[], COLUMN(TblMedical[Smoker]), FALSE)</f>
        <v>No</v>
      </c>
      <c r="L1917" s="29" t="str" cm="1">
        <f t="array" ref="L1917">VLOOKUP($A1917, TblMedical[], COLUMN(TblMedical[Weight Status]), FALSE)</f>
        <v>Obesity</v>
      </c>
      <c r="M1917" s="29" t="str" cm="1">
        <f t="array" ref="M1917">VLOOKUP($A1917, TblMedical[], COLUMN(TblMedical[Diabetes Status]), FALSE)</f>
        <v>Normal</v>
      </c>
      <c r="N1917" s="30" cm="1">
        <f t="array" ref="N1917">VLOOKUP($A1917, TblHospital[], COLUMN(TblHospital[DateofBirth]), FALSE)</f>
        <v>38181</v>
      </c>
      <c r="O1917" s="35" t="str" cm="1">
        <f t="array" ref="O1917">VLOOKUP($A1917, TblHospital[], COLUMN(TblHospital[Hospital tier]), FALSE)</f>
        <v>tier - 2</v>
      </c>
      <c r="P1917" s="35" t="str" cm="1">
        <f t="array" ref="P1917">VLOOKUP($A1917, TblHospital[], COLUMN(TblHospital[City tier]), FALSE)</f>
        <v>tier - 2</v>
      </c>
      <c r="Q1917" s="35" t="str" cm="1">
        <f t="array" ref="Q1917">VLOOKUP($A1917, TblHospital[],COLUMN(TblHospital[State ID]), FALSE)</f>
        <v>R1012</v>
      </c>
      <c r="R1917" s="31"/>
      <c r="S1917" s="31"/>
      <c r="T1917" s="31"/>
    </row>
    <row r="1918" spans="1:20" x14ac:dyDescent="0.25">
      <c r="A1918" s="39" t="str">
        <f>TblNames[[#This Row],[Customer ID]]</f>
        <v>Id1917</v>
      </c>
      <c r="B1918" s="29" t="str" cm="1">
        <f t="array" ref="B1918">VLOOKUP($A1918, TblNames[], COLUMN(TblNames[First Name]), FALSE)</f>
        <v>Michael</v>
      </c>
      <c r="C1918" s="29" cm="1">
        <f t="array" ref="C1918">VLOOKUP($A1918, TblMedical[], COLUMN(TblMedical[HBA1C]), FALSE)</f>
        <v>4.95</v>
      </c>
      <c r="D1918" s="34" cm="1">
        <f t="array" ref="D1918">VLOOKUP($A1918, TblHospital[], COLUMN(TblHospital[Charges]), FALSE)</f>
        <v>3877.3</v>
      </c>
      <c r="E1918" s="40" cm="1">
        <f t="array" ref="E1918">VLOOKUP($A1918, TblHospital[], COLUMN(TblHospital[Age]), FALSE)</f>
        <v>26</v>
      </c>
      <c r="F1918" s="29" cm="1">
        <f t="array" ref="F1918">VLOOKUP($A1918, TblMedical[], COLUMN(TblMedical[BMI]), FALSE)</f>
        <v>30.875</v>
      </c>
      <c r="G1918" s="29" t="str" cm="1">
        <f t="array" ref="G1918">VLOOKUP($A1918, TblMedical[], COLUMN(TblMedical[Heart Issues]), FALSE)</f>
        <v>Yes</v>
      </c>
      <c r="H1918" s="29" t="str" cm="1">
        <f t="array" ref="H1918">VLOOKUP($A1918, TblMedical[], COLUMN(TblMedical[Any Transplants]), FALSE)</f>
        <v>No</v>
      </c>
      <c r="I1918" s="29" t="str" cm="1">
        <f t="array" ref="I1918">VLOOKUP($A1918, TblMedical[], COLUMN(TblMedical[Cancer history]), FALSE)</f>
        <v>No</v>
      </c>
      <c r="J1918" s="29">
        <f>VLOOKUP($A1918, TblMedical[], 9, FALSE)</f>
        <v>0</v>
      </c>
      <c r="K1918" s="29" t="str" cm="1">
        <f t="array" ref="K1918">VLOOKUP($A1918, TblMedical[], COLUMN(TblMedical[Smoker]), FALSE)</f>
        <v>No</v>
      </c>
      <c r="L1918" s="29" t="str" cm="1">
        <f t="array" ref="L1918">VLOOKUP($A1918, TblMedical[], COLUMN(TblMedical[Weight Status]), FALSE)</f>
        <v>Obesity</v>
      </c>
      <c r="M1918" s="29" t="str" cm="1">
        <f t="array" ref="M1918">VLOOKUP($A1918, TblMedical[], COLUMN(TblMedical[Diabetes Status]), FALSE)</f>
        <v>Normal</v>
      </c>
      <c r="N1918" s="30" cm="1">
        <f t="array" ref="N1918">VLOOKUP($A1918, TblHospital[], COLUMN(TblHospital[DateofBirth]), FALSE)</f>
        <v>35361</v>
      </c>
      <c r="O1918" s="35" t="str" cm="1">
        <f t="array" ref="O1918">VLOOKUP($A1918, TblHospital[], COLUMN(TblHospital[Hospital tier]), FALSE)</f>
        <v>tier - 1</v>
      </c>
      <c r="P1918" s="35" t="str" cm="1">
        <f t="array" ref="P1918">VLOOKUP($A1918, TblHospital[], COLUMN(TblHospital[City tier]), FALSE)</f>
        <v>tier - 3</v>
      </c>
      <c r="Q1918" s="35" t="str" cm="1">
        <f t="array" ref="Q1918">VLOOKUP($A1918, TblHospital[],COLUMN(TblHospital[State ID]), FALSE)</f>
        <v>R1012</v>
      </c>
      <c r="R1918" s="31"/>
      <c r="S1918" s="31"/>
      <c r="T1918" s="31"/>
    </row>
    <row r="1919" spans="1:20" x14ac:dyDescent="0.25">
      <c r="A1919" s="39" t="str">
        <f>TblNames[[#This Row],[Customer ID]]</f>
        <v>Id1918</v>
      </c>
      <c r="B1919" s="29" t="str" cm="1">
        <f t="array" ref="B1919">VLOOKUP($A1919, TblNames[], COLUMN(TblNames[First Name]), FALSE)</f>
        <v>Jan</v>
      </c>
      <c r="C1919" s="29" cm="1">
        <f t="array" ref="C1919">VLOOKUP($A1919, TblMedical[], COLUMN(TblMedical[HBA1C]), FALSE)</f>
        <v>5.13</v>
      </c>
      <c r="D1919" s="34" cm="1">
        <f t="array" ref="D1919">VLOOKUP($A1919, TblHospital[], COLUMN(TblHospital[Charges]), FALSE)</f>
        <v>3875.73</v>
      </c>
      <c r="E1919" s="40" cm="1">
        <f t="array" ref="E1919">VLOOKUP($A1919, TblHospital[], COLUMN(TblHospital[Age]), FALSE)</f>
        <v>32</v>
      </c>
      <c r="F1919" s="29" cm="1">
        <f t="array" ref="F1919">VLOOKUP($A1919, TblMedical[], COLUMN(TblMedical[BMI]), FALSE)</f>
        <v>39.49</v>
      </c>
      <c r="G1919" s="29" t="str" cm="1">
        <f t="array" ref="G1919">VLOOKUP($A1919, TblMedical[], COLUMN(TblMedical[Heart Issues]), FALSE)</f>
        <v>No</v>
      </c>
      <c r="H1919" s="29" t="str" cm="1">
        <f t="array" ref="H1919">VLOOKUP($A1919, TblMedical[], COLUMN(TblMedical[Any Transplants]), FALSE)</f>
        <v>No</v>
      </c>
      <c r="I1919" s="29" t="str" cm="1">
        <f t="array" ref="I1919">VLOOKUP($A1919, TblMedical[], COLUMN(TblMedical[Cancer history]), FALSE)</f>
        <v>No</v>
      </c>
      <c r="J1919" s="29">
        <f>VLOOKUP($A1919, TblMedical[], 9, FALSE)</f>
        <v>0</v>
      </c>
      <c r="K1919" s="29" t="str" cm="1">
        <f t="array" ref="K1919">VLOOKUP($A1919, TblMedical[], COLUMN(TblMedical[Smoker]), FALSE)</f>
        <v>No</v>
      </c>
      <c r="L1919" s="29" t="str" cm="1">
        <f t="array" ref="L1919">VLOOKUP($A1919, TblMedical[], COLUMN(TblMedical[Weight Status]), FALSE)</f>
        <v>Obesity</v>
      </c>
      <c r="M1919" s="29" t="str" cm="1">
        <f t="array" ref="M1919">VLOOKUP($A1919, TblMedical[], COLUMN(TblMedical[Diabetes Status]), FALSE)</f>
        <v>Normal</v>
      </c>
      <c r="N1919" s="30" cm="1">
        <f t="array" ref="N1919">VLOOKUP($A1919, TblHospital[], COLUMN(TblHospital[DateofBirth]), FALSE)</f>
        <v>33444</v>
      </c>
      <c r="O1919" s="35" t="str" cm="1">
        <f t="array" ref="O1919">VLOOKUP($A1919, TblHospital[], COLUMN(TblHospital[Hospital tier]), FALSE)</f>
        <v>tier - 2</v>
      </c>
      <c r="P1919" s="35" t="str" cm="1">
        <f t="array" ref="P1919">VLOOKUP($A1919, TblHospital[], COLUMN(TblHospital[City tier]), FALSE)</f>
        <v>tier - 3</v>
      </c>
      <c r="Q1919" s="35" t="str" cm="1">
        <f t="array" ref="Q1919">VLOOKUP($A1919, TblHospital[],COLUMN(TblHospital[State ID]), FALSE)</f>
        <v>R1013</v>
      </c>
      <c r="R1919" s="31"/>
      <c r="S1919" s="31"/>
      <c r="T1919" s="31"/>
    </row>
    <row r="1920" spans="1:20" x14ac:dyDescent="0.25">
      <c r="A1920" s="39" t="str">
        <f>TblNames[[#This Row],[Customer ID]]</f>
        <v>Id1919</v>
      </c>
      <c r="B1920" s="29" t="str" cm="1">
        <f t="array" ref="B1920">VLOOKUP($A1920, TblNames[], COLUMN(TblNames[First Name]), FALSE)</f>
        <v>Bernard</v>
      </c>
      <c r="C1920" s="29" cm="1">
        <f t="array" ref="C1920">VLOOKUP($A1920, TblMedical[], COLUMN(TblMedical[HBA1C]), FALSE)</f>
        <v>4.0999999999999996</v>
      </c>
      <c r="D1920" s="34" cm="1">
        <f t="array" ref="D1920">VLOOKUP($A1920, TblHospital[], COLUMN(TblHospital[Charges]), FALSE)</f>
        <v>3866.86</v>
      </c>
      <c r="E1920" s="40" cm="1">
        <f t="array" ref="E1920">VLOOKUP($A1920, TblHospital[], COLUMN(TblHospital[Age]), FALSE)</f>
        <v>33</v>
      </c>
      <c r="F1920" s="29" cm="1">
        <f t="array" ref="F1920">VLOOKUP($A1920, TblMedical[], COLUMN(TblMedical[BMI]), FALSE)</f>
        <v>28.88</v>
      </c>
      <c r="G1920" s="29" t="str" cm="1">
        <f t="array" ref="G1920">VLOOKUP($A1920, TblMedical[], COLUMN(TblMedical[Heart Issues]), FALSE)</f>
        <v>No</v>
      </c>
      <c r="H1920" s="29" t="str" cm="1">
        <f t="array" ref="H1920">VLOOKUP($A1920, TblMedical[], COLUMN(TblMedical[Any Transplants]), FALSE)</f>
        <v>No</v>
      </c>
      <c r="I1920" s="29" t="str" cm="1">
        <f t="array" ref="I1920">VLOOKUP($A1920, TblMedical[], COLUMN(TblMedical[Cancer history]), FALSE)</f>
        <v>No</v>
      </c>
      <c r="J1920" s="29">
        <f>VLOOKUP($A1920, TblMedical[], 9, FALSE)</f>
        <v>0</v>
      </c>
      <c r="K1920" s="29" t="str" cm="1">
        <f t="array" ref="K1920">VLOOKUP($A1920, TblMedical[], COLUMN(TblMedical[Smoker]), FALSE)</f>
        <v>No</v>
      </c>
      <c r="L1920" s="29" t="str" cm="1">
        <f t="array" ref="L1920">VLOOKUP($A1920, TblMedical[], COLUMN(TblMedical[Weight Status]), FALSE)</f>
        <v>Overweight</v>
      </c>
      <c r="M1920" s="29" t="str" cm="1">
        <f t="array" ref="M1920">VLOOKUP($A1920, TblMedical[], COLUMN(TblMedical[Diabetes Status]), FALSE)</f>
        <v>Normal</v>
      </c>
      <c r="N1920" s="30" cm="1">
        <f t="array" ref="N1920">VLOOKUP($A1920, TblHospital[], COLUMN(TblHospital[DateofBirth]), FALSE)</f>
        <v>33048</v>
      </c>
      <c r="O1920" s="35" t="str" cm="1">
        <f t="array" ref="O1920">VLOOKUP($A1920, TblHospital[], COLUMN(TblHospital[Hospital tier]), FALSE)</f>
        <v>tier - 1</v>
      </c>
      <c r="P1920" s="35" t="str" cm="1">
        <f t="array" ref="P1920">VLOOKUP($A1920, TblHospital[], COLUMN(TblHospital[City tier]), FALSE)</f>
        <v>tier - 1</v>
      </c>
      <c r="Q1920" s="35" t="str" cm="1">
        <f t="array" ref="Q1920">VLOOKUP($A1920, TblHospital[],COLUMN(TblHospital[State ID]), FALSE)</f>
        <v>R1012</v>
      </c>
      <c r="R1920" s="31"/>
      <c r="S1920" s="31"/>
      <c r="T1920" s="31"/>
    </row>
    <row r="1921" spans="1:20" x14ac:dyDescent="0.25">
      <c r="A1921" s="39" t="str">
        <f>TblNames[[#This Row],[Customer ID]]</f>
        <v>Id1920</v>
      </c>
      <c r="B1921" s="29" t="str" cm="1">
        <f t="array" ref="B1921">VLOOKUP($A1921, TblNames[], COLUMN(TblNames[First Name]), FALSE)</f>
        <v>Craig</v>
      </c>
      <c r="C1921" s="29" cm="1">
        <f t="array" ref="C1921">VLOOKUP($A1921, TblMedical[], COLUMN(TblMedical[HBA1C]), FALSE)</f>
        <v>5.01</v>
      </c>
      <c r="D1921" s="34" cm="1">
        <f t="array" ref="D1921">VLOOKUP($A1921, TblHospital[], COLUMN(TblHospital[Charges]), FALSE)</f>
        <v>3861.21</v>
      </c>
      <c r="E1921" s="40" cm="1">
        <f t="array" ref="E1921">VLOOKUP($A1921, TblHospital[], COLUMN(TblHospital[Age]), FALSE)</f>
        <v>21</v>
      </c>
      <c r="F1921" s="29" cm="1">
        <f t="array" ref="F1921">VLOOKUP($A1921, TblMedical[], COLUMN(TblMedical[BMI]), FALSE)</f>
        <v>20.234999999999999</v>
      </c>
      <c r="G1921" s="29" t="str" cm="1">
        <f t="array" ref="G1921">VLOOKUP($A1921, TblMedical[], COLUMN(TblMedical[Heart Issues]), FALSE)</f>
        <v>Yes</v>
      </c>
      <c r="H1921" s="29" t="str" cm="1">
        <f t="array" ref="H1921">VLOOKUP($A1921, TblMedical[], COLUMN(TblMedical[Any Transplants]), FALSE)</f>
        <v>No</v>
      </c>
      <c r="I1921" s="29" t="str" cm="1">
        <f t="array" ref="I1921">VLOOKUP($A1921, TblMedical[], COLUMN(TblMedical[Cancer history]), FALSE)</f>
        <v>No</v>
      </c>
      <c r="J1921" s="29">
        <f>VLOOKUP($A1921, TblMedical[], 9, FALSE)</f>
        <v>0</v>
      </c>
      <c r="K1921" s="29" t="str" cm="1">
        <f t="array" ref="K1921">VLOOKUP($A1921, TblMedical[], COLUMN(TblMedical[Smoker]), FALSE)</f>
        <v>No</v>
      </c>
      <c r="L1921" s="29" t="str" cm="1">
        <f t="array" ref="L1921">VLOOKUP($A1921, TblMedical[], COLUMN(TblMedical[Weight Status]), FALSE)</f>
        <v>Normal Weight</v>
      </c>
      <c r="M1921" s="29" t="str" cm="1">
        <f t="array" ref="M1921">VLOOKUP($A1921, TblMedical[], COLUMN(TblMedical[Diabetes Status]), FALSE)</f>
        <v>Normal</v>
      </c>
      <c r="N1921" s="30" cm="1">
        <f t="array" ref="N1921">VLOOKUP($A1921, TblHospital[], COLUMN(TblHospital[DateofBirth]), FALSE)</f>
        <v>37182</v>
      </c>
      <c r="O1921" s="35" t="str" cm="1">
        <f t="array" ref="O1921">VLOOKUP($A1921, TblHospital[], COLUMN(TblHospital[Hospital tier]), FALSE)</f>
        <v>tier - 2</v>
      </c>
      <c r="P1921" s="35" t="str" cm="1">
        <f t="array" ref="P1921">VLOOKUP($A1921, TblHospital[], COLUMN(TblHospital[City tier]), FALSE)</f>
        <v>tier - 2</v>
      </c>
      <c r="Q1921" s="35" t="str" cm="1">
        <f t="array" ref="Q1921">VLOOKUP($A1921, TblHospital[],COLUMN(TblHospital[State ID]), FALSE)</f>
        <v>R1016</v>
      </c>
      <c r="R1921" s="31"/>
      <c r="S1921" s="31"/>
      <c r="T1921" s="31"/>
    </row>
    <row r="1922" spans="1:20" x14ac:dyDescent="0.25">
      <c r="A1922" s="39" t="str">
        <f>TblNames[[#This Row],[Customer ID]]</f>
        <v>Id1921</v>
      </c>
      <c r="B1922" s="29" t="str" cm="1">
        <f t="array" ref="B1922">VLOOKUP($A1922, TblNames[], COLUMN(TblNames[First Name]), FALSE)</f>
        <v>Bryn</v>
      </c>
      <c r="C1922" s="29" cm="1">
        <f t="array" ref="C1922">VLOOKUP($A1922, TblMedical[], COLUMN(TblMedical[HBA1C]), FALSE)</f>
        <v>5.09</v>
      </c>
      <c r="D1922" s="34" cm="1">
        <f t="array" ref="D1922">VLOOKUP($A1922, TblHospital[], COLUMN(TblHospital[Charges]), FALSE)</f>
        <v>3858.51</v>
      </c>
      <c r="E1922" s="40" cm="1">
        <f t="array" ref="E1922">VLOOKUP($A1922, TblHospital[], COLUMN(TblHospital[Age]), FALSE)</f>
        <v>22</v>
      </c>
      <c r="F1922" s="29" cm="1">
        <f t="array" ref="F1922">VLOOKUP($A1922, TblMedical[], COLUMN(TblMedical[BMI]), FALSE)</f>
        <v>30.67</v>
      </c>
      <c r="G1922" s="29" t="str" cm="1">
        <f t="array" ref="G1922">VLOOKUP($A1922, TblMedical[], COLUMN(TblMedical[Heart Issues]), FALSE)</f>
        <v>Yes</v>
      </c>
      <c r="H1922" s="29" t="str" cm="1">
        <f t="array" ref="H1922">VLOOKUP($A1922, TblMedical[], COLUMN(TblMedical[Any Transplants]), FALSE)</f>
        <v>No</v>
      </c>
      <c r="I1922" s="29" t="str" cm="1">
        <f t="array" ref="I1922">VLOOKUP($A1922, TblMedical[], COLUMN(TblMedical[Cancer history]), FALSE)</f>
        <v>No</v>
      </c>
      <c r="J1922" s="29">
        <f>VLOOKUP($A1922, TblMedical[], 9, FALSE)</f>
        <v>0</v>
      </c>
      <c r="K1922" s="29" t="str" cm="1">
        <f t="array" ref="K1922">VLOOKUP($A1922, TblMedical[], COLUMN(TblMedical[Smoker]), FALSE)</f>
        <v>No</v>
      </c>
      <c r="L1922" s="29" t="str" cm="1">
        <f t="array" ref="L1922">VLOOKUP($A1922, TblMedical[], COLUMN(TblMedical[Weight Status]), FALSE)</f>
        <v>Obesity</v>
      </c>
      <c r="M1922" s="29" t="str" cm="1">
        <f t="array" ref="M1922">VLOOKUP($A1922, TblMedical[], COLUMN(TblMedical[Diabetes Status]), FALSE)</f>
        <v>Normal</v>
      </c>
      <c r="N1922" s="30" cm="1">
        <f t="array" ref="N1922">VLOOKUP($A1922, TblHospital[], COLUMN(TblHospital[DateofBirth]), FALSE)</f>
        <v>37048</v>
      </c>
      <c r="O1922" s="35" t="str" cm="1">
        <f t="array" ref="O1922">VLOOKUP($A1922, TblHospital[], COLUMN(TblHospital[Hospital tier]), FALSE)</f>
        <v>tier - 2</v>
      </c>
      <c r="P1922" s="35" t="str" cm="1">
        <f t="array" ref="P1922">VLOOKUP($A1922, TblHospital[], COLUMN(TblHospital[City tier]), FALSE)</f>
        <v>tier - 3</v>
      </c>
      <c r="Q1922" s="35" t="str" cm="1">
        <f t="array" ref="Q1922">VLOOKUP($A1922, TblHospital[],COLUMN(TblHospital[State ID]), FALSE)</f>
        <v>R1025</v>
      </c>
      <c r="R1922" s="31"/>
      <c r="S1922" s="31"/>
      <c r="T1922" s="31"/>
    </row>
    <row r="1923" spans="1:20" x14ac:dyDescent="0.25">
      <c r="A1923" s="39" t="str">
        <f>TblNames[[#This Row],[Customer ID]]</f>
        <v>Id1922</v>
      </c>
      <c r="B1923" s="29" t="str" cm="1">
        <f t="array" ref="B1923">VLOOKUP($A1923, TblNames[], COLUMN(TblNames[First Name]), FALSE)</f>
        <v>Michael</v>
      </c>
      <c r="C1923" s="29" cm="1">
        <f t="array" ref="C1923">VLOOKUP($A1923, TblMedical[], COLUMN(TblMedical[HBA1C]), FALSE)</f>
        <v>6.49</v>
      </c>
      <c r="D1923" s="34" cm="1">
        <f t="array" ref="D1923">VLOOKUP($A1923, TblHospital[], COLUMN(TblHospital[Charges]), FALSE)</f>
        <v>3857.76</v>
      </c>
      <c r="E1923" s="40" cm="1">
        <f t="array" ref="E1923">VLOOKUP($A1923, TblHospital[], COLUMN(TblHospital[Age]), FALSE)</f>
        <v>31</v>
      </c>
      <c r="F1923" s="29" cm="1">
        <f t="array" ref="F1923">VLOOKUP($A1923, TblMedical[], COLUMN(TblMedical[BMI]), FALSE)</f>
        <v>30.875</v>
      </c>
      <c r="G1923" s="29" t="str" cm="1">
        <f t="array" ref="G1923">VLOOKUP($A1923, TblMedical[], COLUMN(TblMedical[Heart Issues]), FALSE)</f>
        <v>No</v>
      </c>
      <c r="H1923" s="29" t="str" cm="1">
        <f t="array" ref="H1923">VLOOKUP($A1923, TblMedical[], COLUMN(TblMedical[Any Transplants]), FALSE)</f>
        <v>No</v>
      </c>
      <c r="I1923" s="29" t="str" cm="1">
        <f t="array" ref="I1923">VLOOKUP($A1923, TblMedical[], COLUMN(TblMedical[Cancer history]), FALSE)</f>
        <v>No</v>
      </c>
      <c r="J1923" s="29">
        <f>VLOOKUP($A1923, TblMedical[], 9, FALSE)</f>
        <v>0</v>
      </c>
      <c r="K1923" s="29" t="str" cm="1">
        <f t="array" ref="K1923">VLOOKUP($A1923, TblMedical[], COLUMN(TblMedical[Smoker]), FALSE)</f>
        <v>No</v>
      </c>
      <c r="L1923" s="29" t="str" cm="1">
        <f t="array" ref="L1923">VLOOKUP($A1923, TblMedical[], COLUMN(TblMedical[Weight Status]), FALSE)</f>
        <v>Obesity</v>
      </c>
      <c r="M1923" s="29" t="str" cm="1">
        <f t="array" ref="M1923">VLOOKUP($A1923, TblMedical[], COLUMN(TblMedical[Diabetes Status]), FALSE)</f>
        <v>Prediabetes</v>
      </c>
      <c r="N1923" s="30" cm="1">
        <f t="array" ref="N1923">VLOOKUP($A1923, TblHospital[], COLUMN(TblHospital[DateofBirth]), FALSE)</f>
        <v>33469</v>
      </c>
      <c r="O1923" s="35" t="str" cm="1">
        <f t="array" ref="O1923">VLOOKUP($A1923, TblHospital[], COLUMN(TblHospital[Hospital tier]), FALSE)</f>
        <v>tier - 3</v>
      </c>
      <c r="P1923" s="35" t="str" cm="1">
        <f t="array" ref="P1923">VLOOKUP($A1923, TblHospital[], COLUMN(TblHospital[City tier]), FALSE)</f>
        <v>tier - 1</v>
      </c>
      <c r="Q1923" s="35" t="str" cm="1">
        <f t="array" ref="Q1923">VLOOKUP($A1923, TblHospital[],COLUMN(TblHospital[State ID]), FALSE)</f>
        <v>R1016</v>
      </c>
      <c r="R1923" s="31"/>
      <c r="S1923" s="31"/>
      <c r="T1923" s="31"/>
    </row>
    <row r="1924" spans="1:20" x14ac:dyDescent="0.25">
      <c r="A1924" s="39" t="str">
        <f>TblNames[[#This Row],[Customer ID]]</f>
        <v>Id1923</v>
      </c>
      <c r="B1924" s="29" t="str" cm="1">
        <f t="array" ref="B1924">VLOOKUP($A1924, TblNames[], COLUMN(TblNames[First Name]), FALSE)</f>
        <v>Benjamin</v>
      </c>
      <c r="C1924" s="29" cm="1">
        <f t="array" ref="C1924">VLOOKUP($A1924, TblMedical[], COLUMN(TblMedical[HBA1C]), FALSE)</f>
        <v>4.08</v>
      </c>
      <c r="D1924" s="34" cm="1">
        <f t="array" ref="D1924">VLOOKUP($A1924, TblHospital[], COLUMN(TblHospital[Charges]), FALSE)</f>
        <v>3847.67</v>
      </c>
      <c r="E1924" s="40" cm="1">
        <f t="array" ref="E1924">VLOOKUP($A1924, TblHospital[], COLUMN(TblHospital[Age]), FALSE)</f>
        <v>28</v>
      </c>
      <c r="F1924" s="29" cm="1">
        <f t="array" ref="F1924">VLOOKUP($A1924, TblMedical[], COLUMN(TblMedical[BMI]), FALSE)</f>
        <v>23.8</v>
      </c>
      <c r="G1924" s="29" t="str" cm="1">
        <f t="array" ref="G1924">VLOOKUP($A1924, TblMedical[], COLUMN(TblMedical[Heart Issues]), FALSE)</f>
        <v>No</v>
      </c>
      <c r="H1924" s="29" t="str" cm="1">
        <f t="array" ref="H1924">VLOOKUP($A1924, TblMedical[], COLUMN(TblMedical[Any Transplants]), FALSE)</f>
        <v>No</v>
      </c>
      <c r="I1924" s="29" t="str" cm="1">
        <f t="array" ref="I1924">VLOOKUP($A1924, TblMedical[], COLUMN(TblMedical[Cancer history]), FALSE)</f>
        <v>No</v>
      </c>
      <c r="J1924" s="29">
        <f>VLOOKUP($A1924, TblMedical[], 9, FALSE)</f>
        <v>0</v>
      </c>
      <c r="K1924" s="29" t="str" cm="1">
        <f t="array" ref="K1924">VLOOKUP($A1924, TblMedical[], COLUMN(TblMedical[Smoker]), FALSE)</f>
        <v>No</v>
      </c>
      <c r="L1924" s="29" t="str" cm="1">
        <f t="array" ref="L1924">VLOOKUP($A1924, TblMedical[], COLUMN(TblMedical[Weight Status]), FALSE)</f>
        <v>Normal Weight</v>
      </c>
      <c r="M1924" s="29" t="str" cm="1">
        <f t="array" ref="M1924">VLOOKUP($A1924, TblMedical[], COLUMN(TblMedical[Diabetes Status]), FALSE)</f>
        <v>Normal</v>
      </c>
      <c r="N1924" s="30" cm="1">
        <f t="array" ref="N1924">VLOOKUP($A1924, TblHospital[], COLUMN(TblHospital[DateofBirth]), FALSE)</f>
        <v>34558</v>
      </c>
      <c r="O1924" s="35" t="str" cm="1">
        <f t="array" ref="O1924">VLOOKUP($A1924, TblHospital[], COLUMN(TblHospital[Hospital tier]), FALSE)</f>
        <v>tier - 3</v>
      </c>
      <c r="P1924" s="35" t="str" cm="1">
        <f t="array" ref="P1924">VLOOKUP($A1924, TblHospital[], COLUMN(TblHospital[City tier]), FALSE)</f>
        <v>tier - 2</v>
      </c>
      <c r="Q1924" s="35" t="str" cm="1">
        <f t="array" ref="Q1924">VLOOKUP($A1924, TblHospital[],COLUMN(TblHospital[State ID]), FALSE)</f>
        <v>R1011</v>
      </c>
      <c r="R1924" s="31"/>
      <c r="S1924" s="31"/>
      <c r="T1924" s="31"/>
    </row>
    <row r="1925" spans="1:20" x14ac:dyDescent="0.25">
      <c r="A1925" s="39" t="str">
        <f>TblNames[[#This Row],[Customer ID]]</f>
        <v>Id1924</v>
      </c>
      <c r="B1925" s="29" t="str" cm="1">
        <f t="array" ref="B1925">VLOOKUP($A1925, TblNames[], COLUMN(TblNames[First Name]), FALSE)</f>
        <v>Jay</v>
      </c>
      <c r="C1925" s="29" cm="1">
        <f t="array" ref="C1925">VLOOKUP($A1925, TblMedical[], COLUMN(TblMedical[HBA1C]), FALSE)</f>
        <v>8.6300000000000008</v>
      </c>
      <c r="D1925" s="34" cm="1">
        <f t="array" ref="D1925">VLOOKUP($A1925, TblHospital[], COLUMN(TblHospital[Charges]), FALSE)</f>
        <v>3797.2</v>
      </c>
      <c r="E1925" s="40" cm="1">
        <f t="array" ref="E1925">VLOOKUP($A1925, TblHospital[], COLUMN(TblHospital[Age]), FALSE)</f>
        <v>41</v>
      </c>
      <c r="F1925" s="29" cm="1">
        <f t="array" ref="F1925">VLOOKUP($A1925, TblMedical[], COLUMN(TblMedical[BMI]), FALSE)</f>
        <v>15.37</v>
      </c>
      <c r="G1925" s="29" t="str" cm="1">
        <f t="array" ref="G1925">VLOOKUP($A1925, TblMedical[], COLUMN(TblMedical[Heart Issues]), FALSE)</f>
        <v>Yes</v>
      </c>
      <c r="H1925" s="29" t="str" cm="1">
        <f t="array" ref="H1925">VLOOKUP($A1925, TblMedical[], COLUMN(TblMedical[Any Transplants]), FALSE)</f>
        <v>No</v>
      </c>
      <c r="I1925" s="29" t="str" cm="1">
        <f t="array" ref="I1925">VLOOKUP($A1925, TblMedical[], COLUMN(TblMedical[Cancer history]), FALSE)</f>
        <v>No</v>
      </c>
      <c r="J1925" s="29">
        <f>VLOOKUP($A1925, TblMedical[], 9, FALSE)</f>
        <v>0</v>
      </c>
      <c r="K1925" s="29" t="str" cm="1">
        <f t="array" ref="K1925">VLOOKUP($A1925, TblMedical[], COLUMN(TblMedical[Smoker]), FALSE)</f>
        <v>No</v>
      </c>
      <c r="L1925" s="29" t="str" cm="1">
        <f t="array" ref="L1925">VLOOKUP($A1925, TblMedical[], COLUMN(TblMedical[Weight Status]), FALSE)</f>
        <v>Underweight</v>
      </c>
      <c r="M1925" s="29" t="str" cm="1">
        <f t="array" ref="M1925">VLOOKUP($A1925, TblMedical[], COLUMN(TblMedical[Diabetes Status]), FALSE)</f>
        <v>Diabetes</v>
      </c>
      <c r="N1925" s="30" cm="1">
        <f t="array" ref="N1925">VLOOKUP($A1925, TblHospital[], COLUMN(TblHospital[DateofBirth]), FALSE)</f>
        <v>29858</v>
      </c>
      <c r="O1925" s="35" t="str" cm="1">
        <f t="array" ref="O1925">VLOOKUP($A1925, TblHospital[], COLUMN(TblHospital[Hospital tier]), FALSE)</f>
        <v>tier - 2</v>
      </c>
      <c r="P1925" s="35" t="str" cm="1">
        <f t="array" ref="P1925">VLOOKUP($A1925, TblHospital[], COLUMN(TblHospital[City tier]), FALSE)</f>
        <v>tier - 3</v>
      </c>
      <c r="Q1925" s="35" t="str" cm="1">
        <f t="array" ref="Q1925">VLOOKUP($A1925, TblHospital[],COLUMN(TblHospital[State ID]), FALSE)</f>
        <v>R1012</v>
      </c>
      <c r="R1925" s="31"/>
      <c r="S1925" s="31"/>
      <c r="T1925" s="31"/>
    </row>
    <row r="1926" spans="1:20" x14ac:dyDescent="0.25">
      <c r="A1926" s="39" t="str">
        <f>TblNames[[#This Row],[Customer ID]]</f>
        <v>Id1925</v>
      </c>
      <c r="B1926" s="29" t="str" cm="1">
        <f t="array" ref="B1926">VLOOKUP($A1926, TblNames[], COLUMN(TblNames[First Name]), FALSE)</f>
        <v>William</v>
      </c>
      <c r="C1926" s="29" cm="1">
        <f t="array" ref="C1926">VLOOKUP($A1926, TblMedical[], COLUMN(TblMedical[HBA1C]), FALSE)</f>
        <v>5.28</v>
      </c>
      <c r="D1926" s="34" cm="1">
        <f t="array" ref="D1926">VLOOKUP($A1926, TblHospital[], COLUMN(TblHospital[Charges]), FALSE)</f>
        <v>3796.36</v>
      </c>
      <c r="E1926" s="40" cm="1">
        <f t="array" ref="E1926">VLOOKUP($A1926, TblHospital[], COLUMN(TblHospital[Age]), FALSE)</f>
        <v>24</v>
      </c>
      <c r="F1926" s="29" cm="1">
        <f t="array" ref="F1926">VLOOKUP($A1926, TblMedical[], COLUMN(TblMedical[BMI]), FALSE)</f>
        <v>30.4</v>
      </c>
      <c r="G1926" s="29" t="str" cm="1">
        <f t="array" ref="G1926">VLOOKUP($A1926, TblMedical[], COLUMN(TblMedical[Heart Issues]), FALSE)</f>
        <v>No</v>
      </c>
      <c r="H1926" s="29" t="str" cm="1">
        <f t="array" ref="H1926">VLOOKUP($A1926, TblMedical[], COLUMN(TblMedical[Any Transplants]), FALSE)</f>
        <v>No</v>
      </c>
      <c r="I1926" s="29" t="str" cm="1">
        <f t="array" ref="I1926">VLOOKUP($A1926, TblMedical[], COLUMN(TblMedical[Cancer history]), FALSE)</f>
        <v>No</v>
      </c>
      <c r="J1926" s="29">
        <f>VLOOKUP($A1926, TblMedical[], 9, FALSE)</f>
        <v>0</v>
      </c>
      <c r="K1926" s="29" t="str" cm="1">
        <f t="array" ref="K1926">VLOOKUP($A1926, TblMedical[], COLUMN(TblMedical[Smoker]), FALSE)</f>
        <v>No</v>
      </c>
      <c r="L1926" s="29" t="str" cm="1">
        <f t="array" ref="L1926">VLOOKUP($A1926, TblMedical[], COLUMN(TblMedical[Weight Status]), FALSE)</f>
        <v>Obesity</v>
      </c>
      <c r="M1926" s="29" t="str" cm="1">
        <f t="array" ref="M1926">VLOOKUP($A1926, TblMedical[], COLUMN(TblMedical[Diabetes Status]), FALSE)</f>
        <v>Normal</v>
      </c>
      <c r="N1926" s="30" cm="1">
        <f t="array" ref="N1926">VLOOKUP($A1926, TblHospital[], COLUMN(TblHospital[DateofBirth]), FALSE)</f>
        <v>36335</v>
      </c>
      <c r="O1926" s="35" t="str" cm="1">
        <f t="array" ref="O1926">VLOOKUP($A1926, TblHospital[], COLUMN(TblHospital[Hospital tier]), FALSE)</f>
        <v>tier - 2</v>
      </c>
      <c r="P1926" s="35" t="str" cm="1">
        <f t="array" ref="P1926">VLOOKUP($A1926, TblHospital[], COLUMN(TblHospital[City tier]), FALSE)</f>
        <v>tier - 3</v>
      </c>
      <c r="Q1926" s="35" t="str" cm="1">
        <f t="array" ref="Q1926">VLOOKUP($A1926, TblHospital[],COLUMN(TblHospital[State ID]), FALSE)</f>
        <v>R1012</v>
      </c>
      <c r="R1926" s="31"/>
      <c r="S1926" s="31"/>
      <c r="T1926" s="31"/>
    </row>
    <row r="1927" spans="1:20" x14ac:dyDescent="0.25">
      <c r="A1927" s="39" t="str">
        <f>TblNames[[#This Row],[Customer ID]]</f>
        <v>Id1926</v>
      </c>
      <c r="B1927" s="29" t="str" cm="1">
        <f t="array" ref="B1927">VLOOKUP($A1927, TblNames[], COLUMN(TblNames[First Name]), FALSE)</f>
        <v>Shelley</v>
      </c>
      <c r="C1927" s="29" cm="1">
        <f t="array" ref="C1927">VLOOKUP($A1927, TblMedical[], COLUMN(TblMedical[HBA1C]), FALSE)</f>
        <v>5.63</v>
      </c>
      <c r="D1927" s="34" cm="1">
        <f t="array" ref="D1927">VLOOKUP($A1927, TblHospital[], COLUMN(TblHospital[Charges]), FALSE)</f>
        <v>3793.55</v>
      </c>
      <c r="E1927" s="40" cm="1">
        <f t="array" ref="E1927">VLOOKUP($A1927, TblHospital[], COLUMN(TblHospital[Age]), FALSE)</f>
        <v>34</v>
      </c>
      <c r="F1927" s="29" cm="1">
        <f t="array" ref="F1927">VLOOKUP($A1927, TblMedical[], COLUMN(TblMedical[BMI]), FALSE)</f>
        <v>19.48</v>
      </c>
      <c r="G1927" s="29" t="str" cm="1">
        <f t="array" ref="G1927">VLOOKUP($A1927, TblMedical[], COLUMN(TblMedical[Heart Issues]), FALSE)</f>
        <v>Yes</v>
      </c>
      <c r="H1927" s="29" t="str" cm="1">
        <f t="array" ref="H1927">VLOOKUP($A1927, TblMedical[], COLUMN(TblMedical[Any Transplants]), FALSE)</f>
        <v>No</v>
      </c>
      <c r="I1927" s="29" t="str" cm="1">
        <f t="array" ref="I1927">VLOOKUP($A1927, TblMedical[], COLUMN(TblMedical[Cancer history]), FALSE)</f>
        <v>No</v>
      </c>
      <c r="J1927" s="29">
        <f>VLOOKUP($A1927, TblMedical[], 9, FALSE)</f>
        <v>1</v>
      </c>
      <c r="K1927" s="29" t="str" cm="1">
        <f t="array" ref="K1927">VLOOKUP($A1927, TblMedical[], COLUMN(TblMedical[Smoker]), FALSE)</f>
        <v>No</v>
      </c>
      <c r="L1927" s="29" t="str" cm="1">
        <f t="array" ref="L1927">VLOOKUP($A1927, TblMedical[], COLUMN(TblMedical[Weight Status]), FALSE)</f>
        <v>Normal Weight</v>
      </c>
      <c r="M1927" s="29" t="str" cm="1">
        <f t="array" ref="M1927">VLOOKUP($A1927, TblMedical[], COLUMN(TblMedical[Diabetes Status]), FALSE)</f>
        <v>Normal</v>
      </c>
      <c r="N1927" s="30" cm="1">
        <f t="array" ref="N1927">VLOOKUP($A1927, TblHospital[], COLUMN(TblHospital[DateofBirth]), FALSE)</f>
        <v>32383</v>
      </c>
      <c r="O1927" s="35" t="str" cm="1">
        <f t="array" ref="O1927">VLOOKUP($A1927, TblHospital[], COLUMN(TblHospital[Hospital tier]), FALSE)</f>
        <v>tier - 2</v>
      </c>
      <c r="P1927" s="35" t="str" cm="1">
        <f t="array" ref="P1927">VLOOKUP($A1927, TblHospital[], COLUMN(TblHospital[City tier]), FALSE)</f>
        <v>tier - 3</v>
      </c>
      <c r="Q1927" s="35" t="str" cm="1">
        <f t="array" ref="Q1927">VLOOKUP($A1927, TblHospital[],COLUMN(TblHospital[State ID]), FALSE)</f>
        <v>R1013</v>
      </c>
      <c r="R1927" s="31"/>
      <c r="S1927" s="31"/>
      <c r="T1927" s="31"/>
    </row>
    <row r="1928" spans="1:20" x14ac:dyDescent="0.25">
      <c r="A1928" s="39" t="str">
        <f>TblNames[[#This Row],[Customer ID]]</f>
        <v>Id1927</v>
      </c>
      <c r="B1928" s="29" t="str" cm="1">
        <f t="array" ref="B1928">VLOOKUP($A1928, TblNames[], COLUMN(TblNames[First Name]), FALSE)</f>
        <v>Jekaterina</v>
      </c>
      <c r="C1928" s="29" cm="1">
        <f t="array" ref="C1928">VLOOKUP($A1928, TblMedical[], COLUMN(TblMedical[HBA1C]), FALSE)</f>
        <v>11.47</v>
      </c>
      <c r="D1928" s="34" cm="1">
        <f t="array" ref="D1928">VLOOKUP($A1928, TblHospital[], COLUMN(TblHospital[Charges]), FALSE)</f>
        <v>3785.77</v>
      </c>
      <c r="E1928" s="40" cm="1">
        <f t="array" ref="E1928">VLOOKUP($A1928, TblHospital[], COLUMN(TblHospital[Age]), FALSE)</f>
        <v>41</v>
      </c>
      <c r="F1928" s="29" cm="1">
        <f t="array" ref="F1928">VLOOKUP($A1928, TblMedical[], COLUMN(TblMedical[BMI]), FALSE)</f>
        <v>16.96</v>
      </c>
      <c r="G1928" s="29" t="str" cm="1">
        <f t="array" ref="G1928">VLOOKUP($A1928, TblMedical[], COLUMN(TblMedical[Heart Issues]), FALSE)</f>
        <v>Yes</v>
      </c>
      <c r="H1928" s="29" t="str" cm="1">
        <f t="array" ref="H1928">VLOOKUP($A1928, TblMedical[], COLUMN(TblMedical[Any Transplants]), FALSE)</f>
        <v>No</v>
      </c>
      <c r="I1928" s="29" t="str" cm="1">
        <f t="array" ref="I1928">VLOOKUP($A1928, TblMedical[], COLUMN(TblMedical[Cancer history]), FALSE)</f>
        <v>No</v>
      </c>
      <c r="J1928" s="29">
        <f>VLOOKUP($A1928, TblMedical[], 9, FALSE)</f>
        <v>0</v>
      </c>
      <c r="K1928" s="29" t="str" cm="1">
        <f t="array" ref="K1928">VLOOKUP($A1928, TblMedical[], COLUMN(TblMedical[Smoker]), FALSE)</f>
        <v>No</v>
      </c>
      <c r="L1928" s="29" t="str" cm="1">
        <f t="array" ref="L1928">VLOOKUP($A1928, TblMedical[], COLUMN(TblMedical[Weight Status]), FALSE)</f>
        <v>Underweight</v>
      </c>
      <c r="M1928" s="29" t="str" cm="1">
        <f t="array" ref="M1928">VLOOKUP($A1928, TblMedical[], COLUMN(TblMedical[Diabetes Status]), FALSE)</f>
        <v>Diabetes</v>
      </c>
      <c r="N1928" s="30" cm="1">
        <f t="array" ref="N1928">VLOOKUP($A1928, TblHospital[], COLUMN(TblHospital[DateofBirth]), FALSE)</f>
        <v>29933</v>
      </c>
      <c r="O1928" s="35" t="str" cm="1">
        <f t="array" ref="O1928">VLOOKUP($A1928, TblHospital[], COLUMN(TblHospital[Hospital tier]), FALSE)</f>
        <v>tier - 2</v>
      </c>
      <c r="P1928" s="35" t="str" cm="1">
        <f t="array" ref="P1928">VLOOKUP($A1928, TblHospital[], COLUMN(TblHospital[City tier]), FALSE)</f>
        <v>tier - 1</v>
      </c>
      <c r="Q1928" s="35" t="str" cm="1">
        <f t="array" ref="Q1928">VLOOKUP($A1928, TblHospital[],COLUMN(TblHospital[State ID]), FALSE)</f>
        <v>R1013</v>
      </c>
      <c r="R1928" s="31"/>
      <c r="S1928" s="31"/>
      <c r="T1928" s="31"/>
    </row>
    <row r="1929" spans="1:20" x14ac:dyDescent="0.25">
      <c r="A1929" s="39" t="str">
        <f>TblNames[[#This Row],[Customer ID]]</f>
        <v>Id1928</v>
      </c>
      <c r="B1929" s="29" t="str" cm="1">
        <f t="array" ref="B1929">VLOOKUP($A1929, TblNames[], COLUMN(TblNames[First Name]), FALSE)</f>
        <v>Daniel</v>
      </c>
      <c r="C1929" s="29" cm="1">
        <f t="array" ref="C1929">VLOOKUP($A1929, TblMedical[], COLUMN(TblMedical[HBA1C]), FALSE)</f>
        <v>4.92</v>
      </c>
      <c r="D1929" s="34" cm="1">
        <f t="array" ref="D1929">VLOOKUP($A1929, TblHospital[], COLUMN(TblHospital[Charges]), FALSE)</f>
        <v>3773.23</v>
      </c>
      <c r="E1929" s="40" cm="1">
        <f t="array" ref="E1929">VLOOKUP($A1929, TblHospital[], COLUMN(TblHospital[Age]), FALSE)</f>
        <v>35</v>
      </c>
      <c r="F1929" s="29" cm="1">
        <f t="array" ref="F1929">VLOOKUP($A1929, TblMedical[], COLUMN(TblMedical[BMI]), FALSE)</f>
        <v>19.05</v>
      </c>
      <c r="G1929" s="29" t="str" cm="1">
        <f t="array" ref="G1929">VLOOKUP($A1929, TblMedical[], COLUMN(TblMedical[Heart Issues]), FALSE)</f>
        <v>No</v>
      </c>
      <c r="H1929" s="29" t="str" cm="1">
        <f t="array" ref="H1929">VLOOKUP($A1929, TblMedical[], COLUMN(TblMedical[Any Transplants]), FALSE)</f>
        <v>No</v>
      </c>
      <c r="I1929" s="29" t="str" cm="1">
        <f t="array" ref="I1929">VLOOKUP($A1929, TblMedical[], COLUMN(TblMedical[Cancer history]), FALSE)</f>
        <v>No</v>
      </c>
      <c r="J1929" s="29">
        <f>VLOOKUP($A1929, TblMedical[], 9, FALSE)</f>
        <v>1</v>
      </c>
      <c r="K1929" s="29" t="str" cm="1">
        <f t="array" ref="K1929">VLOOKUP($A1929, TblMedical[], COLUMN(TblMedical[Smoker]), FALSE)</f>
        <v>No</v>
      </c>
      <c r="L1929" s="29" t="str" cm="1">
        <f t="array" ref="L1929">VLOOKUP($A1929, TblMedical[], COLUMN(TblMedical[Weight Status]), FALSE)</f>
        <v>Normal Weight</v>
      </c>
      <c r="M1929" s="29" t="str" cm="1">
        <f t="array" ref="M1929">VLOOKUP($A1929, TblMedical[], COLUMN(TblMedical[Diabetes Status]), FALSE)</f>
        <v>Normal</v>
      </c>
      <c r="N1929" s="30" cm="1">
        <f t="array" ref="N1929">VLOOKUP($A1929, TblHospital[], COLUMN(TblHospital[DateofBirth]), FALSE)</f>
        <v>32074</v>
      </c>
      <c r="O1929" s="35" t="str" cm="1">
        <f t="array" ref="O1929">VLOOKUP($A1929, TblHospital[], COLUMN(TblHospital[Hospital tier]), FALSE)</f>
        <v>tier - 2</v>
      </c>
      <c r="P1929" s="35" t="str" cm="1">
        <f t="array" ref="P1929">VLOOKUP($A1929, TblHospital[], COLUMN(TblHospital[City tier]), FALSE)</f>
        <v>tier - 3</v>
      </c>
      <c r="Q1929" s="35" t="str" cm="1">
        <f t="array" ref="Q1929">VLOOKUP($A1929, TblHospital[],COLUMN(TblHospital[State ID]), FALSE)</f>
        <v>R1013</v>
      </c>
      <c r="R1929" s="31"/>
      <c r="S1929" s="31"/>
      <c r="T1929" s="31"/>
    </row>
    <row r="1930" spans="1:20" x14ac:dyDescent="0.25">
      <c r="A1930" s="39" t="str">
        <f>TblNames[[#This Row],[Customer ID]]</f>
        <v>Id1929</v>
      </c>
      <c r="B1930" s="29" t="str" cm="1">
        <f t="array" ref="B1930">VLOOKUP($A1930, TblNames[], COLUMN(TblNames[First Name]), FALSE)</f>
        <v>Pauline</v>
      </c>
      <c r="C1930" s="29" cm="1">
        <f t="array" ref="C1930">VLOOKUP($A1930, TblMedical[], COLUMN(TblMedical[HBA1C]), FALSE)</f>
        <v>4.18</v>
      </c>
      <c r="D1930" s="34" cm="1">
        <f t="array" ref="D1930">VLOOKUP($A1930, TblHospital[], COLUMN(TblHospital[Charges]), FALSE)</f>
        <v>3766.88</v>
      </c>
      <c r="E1930" s="40" cm="1">
        <f t="array" ref="E1930">VLOOKUP($A1930, TblHospital[], COLUMN(TblHospital[Age]), FALSE)</f>
        <v>28</v>
      </c>
      <c r="F1930" s="29" cm="1">
        <f t="array" ref="F1930">VLOOKUP($A1930, TblMedical[], COLUMN(TblMedical[BMI]), FALSE)</f>
        <v>37.619999999999997</v>
      </c>
      <c r="G1930" s="29" t="str" cm="1">
        <f t="array" ref="G1930">VLOOKUP($A1930, TblMedical[], COLUMN(TblMedical[Heart Issues]), FALSE)</f>
        <v>No</v>
      </c>
      <c r="H1930" s="29" t="str" cm="1">
        <f t="array" ref="H1930">VLOOKUP($A1930, TblMedical[], COLUMN(TblMedical[Any Transplants]), FALSE)</f>
        <v>No</v>
      </c>
      <c r="I1930" s="29" t="str" cm="1">
        <f t="array" ref="I1930">VLOOKUP($A1930, TblMedical[], COLUMN(TblMedical[Cancer history]), FALSE)</f>
        <v>No</v>
      </c>
      <c r="J1930" s="29">
        <f>VLOOKUP($A1930, TblMedical[], 9, FALSE)</f>
        <v>0</v>
      </c>
      <c r="K1930" s="29" t="str" cm="1">
        <f t="array" ref="K1930">VLOOKUP($A1930, TblMedical[], COLUMN(TblMedical[Smoker]), FALSE)</f>
        <v>No</v>
      </c>
      <c r="L1930" s="29" t="str" cm="1">
        <f t="array" ref="L1930">VLOOKUP($A1930, TblMedical[], COLUMN(TblMedical[Weight Status]), FALSE)</f>
        <v>Obesity</v>
      </c>
      <c r="M1930" s="29" t="str" cm="1">
        <f t="array" ref="M1930">VLOOKUP($A1930, TblMedical[], COLUMN(TblMedical[Diabetes Status]), FALSE)</f>
        <v>Normal</v>
      </c>
      <c r="N1930" s="30" cm="1">
        <f t="array" ref="N1930">VLOOKUP($A1930, TblHospital[], COLUMN(TblHospital[DateofBirth]), FALSE)</f>
        <v>34659</v>
      </c>
      <c r="O1930" s="35" t="str" cm="1">
        <f t="array" ref="O1930">VLOOKUP($A1930, TblHospital[], COLUMN(TblHospital[Hospital tier]), FALSE)</f>
        <v>tier - 2</v>
      </c>
      <c r="P1930" s="35" t="str" cm="1">
        <f t="array" ref="P1930">VLOOKUP($A1930, TblHospital[], COLUMN(TblHospital[City tier]), FALSE)</f>
        <v>tier - 1</v>
      </c>
      <c r="Q1930" s="35" t="str" cm="1">
        <f t="array" ref="Q1930">VLOOKUP($A1930, TblHospital[],COLUMN(TblHospital[State ID]), FALSE)</f>
        <v>R1013</v>
      </c>
      <c r="R1930" s="31"/>
      <c r="S1930" s="31"/>
      <c r="T1930" s="31"/>
    </row>
    <row r="1931" spans="1:20" x14ac:dyDescent="0.25">
      <c r="A1931" s="39" t="str">
        <f>TblNames[[#This Row],[Customer ID]]</f>
        <v>Id1930</v>
      </c>
      <c r="B1931" s="29" t="str" cm="1">
        <f t="array" ref="B1931">VLOOKUP($A1931, TblNames[], COLUMN(TblNames[First Name]), FALSE)</f>
        <v>Colleen</v>
      </c>
      <c r="C1931" s="29" cm="1">
        <f t="array" ref="C1931">VLOOKUP($A1931, TblMedical[], COLUMN(TblMedical[HBA1C]), FALSE)</f>
        <v>4.67</v>
      </c>
      <c r="D1931" s="34" cm="1">
        <f t="array" ref="D1931">VLOOKUP($A1931, TblHospital[], COLUMN(TblHospital[Charges]), FALSE)</f>
        <v>3761.29</v>
      </c>
      <c r="E1931" s="40" cm="1">
        <f t="array" ref="E1931">VLOOKUP($A1931, TblHospital[], COLUMN(TblHospital[Age]), FALSE)</f>
        <v>31</v>
      </c>
      <c r="F1931" s="29" cm="1">
        <f t="array" ref="F1931">VLOOKUP($A1931, TblMedical[], COLUMN(TblMedical[BMI]), FALSE)</f>
        <v>29.1</v>
      </c>
      <c r="G1931" s="29" t="str" cm="1">
        <f t="array" ref="G1931">VLOOKUP($A1931, TblMedical[], COLUMN(TblMedical[Heart Issues]), FALSE)</f>
        <v>No</v>
      </c>
      <c r="H1931" s="29" t="str" cm="1">
        <f t="array" ref="H1931">VLOOKUP($A1931, TblMedical[], COLUMN(TblMedical[Any Transplants]), FALSE)</f>
        <v>No</v>
      </c>
      <c r="I1931" s="29" t="str" cm="1">
        <f t="array" ref="I1931">VLOOKUP($A1931, TblMedical[], COLUMN(TblMedical[Cancer history]), FALSE)</f>
        <v>No</v>
      </c>
      <c r="J1931" s="29">
        <f>VLOOKUP($A1931, TblMedical[], 9, FALSE)</f>
        <v>0</v>
      </c>
      <c r="K1931" s="29" t="str" cm="1">
        <f t="array" ref="K1931">VLOOKUP($A1931, TblMedical[], COLUMN(TblMedical[Smoker]), FALSE)</f>
        <v>No</v>
      </c>
      <c r="L1931" s="29" t="str" cm="1">
        <f t="array" ref="L1931">VLOOKUP($A1931, TblMedical[], COLUMN(TblMedical[Weight Status]), FALSE)</f>
        <v>Overweight</v>
      </c>
      <c r="M1931" s="29" t="str" cm="1">
        <f t="array" ref="M1931">VLOOKUP($A1931, TblMedical[], COLUMN(TblMedical[Diabetes Status]), FALSE)</f>
        <v>Normal</v>
      </c>
      <c r="N1931" s="30" cm="1">
        <f t="array" ref="N1931">VLOOKUP($A1931, TblHospital[], COLUMN(TblHospital[DateofBirth]), FALSE)</f>
        <v>33535</v>
      </c>
      <c r="O1931" s="35" t="str" cm="1">
        <f t="array" ref="O1931">VLOOKUP($A1931, TblHospital[], COLUMN(TblHospital[Hospital tier]), FALSE)</f>
        <v>tier - 2</v>
      </c>
      <c r="P1931" s="35" t="str" cm="1">
        <f t="array" ref="P1931">VLOOKUP($A1931, TblHospital[], COLUMN(TblHospital[City tier]), FALSE)</f>
        <v>tier - 3</v>
      </c>
      <c r="Q1931" s="35" t="str" cm="1">
        <f t="array" ref="Q1931">VLOOKUP($A1931, TblHospital[],COLUMN(TblHospital[State ID]), FALSE)</f>
        <v>R1011</v>
      </c>
      <c r="R1931" s="31"/>
      <c r="S1931" s="31"/>
      <c r="T1931" s="31"/>
    </row>
    <row r="1932" spans="1:20" x14ac:dyDescent="0.25">
      <c r="A1932" s="39" t="str">
        <f>TblNames[[#This Row],[Customer ID]]</f>
        <v>Id1931</v>
      </c>
      <c r="B1932" s="29" t="str" cm="1">
        <f t="array" ref="B1932">VLOOKUP($A1932, TblNames[], COLUMN(TblNames[First Name]), FALSE)</f>
        <v>Aleah K</v>
      </c>
      <c r="C1932" s="29" cm="1">
        <f t="array" ref="C1932">VLOOKUP($A1932, TblMedical[], COLUMN(TblMedical[HBA1C]), FALSE)</f>
        <v>6.24</v>
      </c>
      <c r="D1932" s="34" cm="1">
        <f t="array" ref="D1932">VLOOKUP($A1932, TblHospital[], COLUMN(TblHospital[Charges]), FALSE)</f>
        <v>3757.84</v>
      </c>
      <c r="E1932" s="40" cm="1">
        <f t="array" ref="E1932">VLOOKUP($A1932, TblHospital[], COLUMN(TblHospital[Age]), FALSE)</f>
        <v>31</v>
      </c>
      <c r="F1932" s="29" cm="1">
        <f t="array" ref="F1932">VLOOKUP($A1932, TblMedical[], COLUMN(TblMedical[BMI]), FALSE)</f>
        <v>26.62</v>
      </c>
      <c r="G1932" s="29" t="str" cm="1">
        <f t="array" ref="G1932">VLOOKUP($A1932, TblMedical[], COLUMN(TblMedical[Heart Issues]), FALSE)</f>
        <v>No</v>
      </c>
      <c r="H1932" s="29" t="str" cm="1">
        <f t="array" ref="H1932">VLOOKUP($A1932, TblMedical[], COLUMN(TblMedical[Any Transplants]), FALSE)</f>
        <v>No</v>
      </c>
      <c r="I1932" s="29" t="str" cm="1">
        <f t="array" ref="I1932">VLOOKUP($A1932, TblMedical[], COLUMN(TblMedical[Cancer history]), FALSE)</f>
        <v>No</v>
      </c>
      <c r="J1932" s="29">
        <f>VLOOKUP($A1932, TblMedical[], 9, FALSE)</f>
        <v>0</v>
      </c>
      <c r="K1932" s="29" t="str" cm="1">
        <f t="array" ref="K1932">VLOOKUP($A1932, TblMedical[], COLUMN(TblMedical[Smoker]), FALSE)</f>
        <v>No</v>
      </c>
      <c r="L1932" s="29" t="str" cm="1">
        <f t="array" ref="L1932">VLOOKUP($A1932, TblMedical[], COLUMN(TblMedical[Weight Status]), FALSE)</f>
        <v>Overweight</v>
      </c>
      <c r="M1932" s="29" t="str" cm="1">
        <f t="array" ref="M1932">VLOOKUP($A1932, TblMedical[], COLUMN(TblMedical[Diabetes Status]), FALSE)</f>
        <v>Prediabetes</v>
      </c>
      <c r="N1932" s="30" cm="1">
        <f t="array" ref="N1932">VLOOKUP($A1932, TblHospital[], COLUMN(TblHospital[DateofBirth]), FALSE)</f>
        <v>33475</v>
      </c>
      <c r="O1932" s="35" t="str" cm="1">
        <f t="array" ref="O1932">VLOOKUP($A1932, TblHospital[], COLUMN(TblHospital[Hospital tier]), FALSE)</f>
        <v>tier - 2</v>
      </c>
      <c r="P1932" s="35" t="str" cm="1">
        <f t="array" ref="P1932">VLOOKUP($A1932, TblHospital[], COLUMN(TblHospital[City tier]), FALSE)</f>
        <v>tier - 1</v>
      </c>
      <c r="Q1932" s="35" t="str" cm="1">
        <f t="array" ref="Q1932">VLOOKUP($A1932, TblHospital[],COLUMN(TblHospital[State ID]), FALSE)</f>
        <v>R1013</v>
      </c>
      <c r="R1932" s="31"/>
      <c r="S1932" s="31"/>
      <c r="T1932" s="31"/>
    </row>
    <row r="1933" spans="1:20" x14ac:dyDescent="0.25">
      <c r="A1933" s="39" t="str">
        <f>TblNames[[#This Row],[Customer ID]]</f>
        <v>Id1932</v>
      </c>
      <c r="B1933" s="29" t="str" cm="1">
        <f t="array" ref="B1933">VLOOKUP($A1933, TblNames[], COLUMN(TblNames[First Name]), FALSE)</f>
        <v>Mare</v>
      </c>
      <c r="C1933" s="29" cm="1">
        <f t="array" ref="C1933">VLOOKUP($A1933, TblMedical[], COLUMN(TblMedical[HBA1C]), FALSE)</f>
        <v>5.99</v>
      </c>
      <c r="D1933" s="34" cm="1">
        <f t="array" ref="D1933">VLOOKUP($A1933, TblHospital[], COLUMN(TblHospital[Charges]), FALSE)</f>
        <v>3756.62</v>
      </c>
      <c r="E1933" s="40" cm="1">
        <f t="array" ref="E1933">VLOOKUP($A1933, TblHospital[], COLUMN(TblHospital[Age]), FALSE)</f>
        <v>31</v>
      </c>
      <c r="F1933" s="29" cm="1">
        <f t="array" ref="F1933">VLOOKUP($A1933, TblMedical[], COLUMN(TblMedical[BMI]), FALSE)</f>
        <v>25.74</v>
      </c>
      <c r="G1933" s="29" t="str" cm="1">
        <f t="array" ref="G1933">VLOOKUP($A1933, TblMedical[], COLUMN(TblMedical[Heart Issues]), FALSE)</f>
        <v>No</v>
      </c>
      <c r="H1933" s="29" t="str" cm="1">
        <f t="array" ref="H1933">VLOOKUP($A1933, TblMedical[], COLUMN(TblMedical[Any Transplants]), FALSE)</f>
        <v>No</v>
      </c>
      <c r="I1933" s="29" t="str" cm="1">
        <f t="array" ref="I1933">VLOOKUP($A1933, TblMedical[], COLUMN(TblMedical[Cancer history]), FALSE)</f>
        <v>No</v>
      </c>
      <c r="J1933" s="29">
        <f>VLOOKUP($A1933, TblMedical[], 9, FALSE)</f>
        <v>0</v>
      </c>
      <c r="K1933" s="29" t="str" cm="1">
        <f t="array" ref="K1933">VLOOKUP($A1933, TblMedical[], COLUMN(TblMedical[Smoker]), FALSE)</f>
        <v>No</v>
      </c>
      <c r="L1933" s="29" t="str" cm="1">
        <f t="array" ref="L1933">VLOOKUP($A1933, TblMedical[], COLUMN(TblMedical[Weight Status]), FALSE)</f>
        <v>Overweight</v>
      </c>
      <c r="M1933" s="29" t="str" cm="1">
        <f t="array" ref="M1933">VLOOKUP($A1933, TblMedical[], COLUMN(TblMedical[Diabetes Status]), FALSE)</f>
        <v>Normal</v>
      </c>
      <c r="N1933" s="30" cm="1">
        <f t="array" ref="N1933">VLOOKUP($A1933, TblHospital[], COLUMN(TblHospital[DateofBirth]), FALSE)</f>
        <v>33539</v>
      </c>
      <c r="O1933" s="35" t="str" cm="1">
        <f t="array" ref="O1933">VLOOKUP($A1933, TblHospital[], COLUMN(TblHospital[Hospital tier]), FALSE)</f>
        <v>tier - 2</v>
      </c>
      <c r="P1933" s="35" t="str" cm="1">
        <f t="array" ref="P1933">VLOOKUP($A1933, TblHospital[], COLUMN(TblHospital[City tier]), FALSE)</f>
        <v>tier - 2</v>
      </c>
      <c r="Q1933" s="35" t="str" cm="1">
        <f t="array" ref="Q1933">VLOOKUP($A1933, TblHospital[],COLUMN(TblHospital[State ID]), FALSE)</f>
        <v>R1013</v>
      </c>
      <c r="R1933" s="31"/>
      <c r="S1933" s="31"/>
      <c r="T1933" s="31"/>
    </row>
    <row r="1934" spans="1:20" x14ac:dyDescent="0.25">
      <c r="A1934" s="39" t="str">
        <f>TblNames[[#This Row],[Customer ID]]</f>
        <v>Id1933</v>
      </c>
      <c r="B1934" s="29" t="str" cm="1">
        <f t="array" ref="B1934">VLOOKUP($A1934, TblNames[], COLUMN(TblNames[First Name]), FALSE)</f>
        <v>Kevin</v>
      </c>
      <c r="C1934" s="29" cm="1">
        <f t="array" ref="C1934">VLOOKUP($A1934, TblMedical[], COLUMN(TblMedical[HBA1C]), FALSE)</f>
        <v>10.27</v>
      </c>
      <c r="D1934" s="34" cm="1">
        <f t="array" ref="D1934">VLOOKUP($A1934, TblHospital[], COLUMN(TblHospital[Charges]), FALSE)</f>
        <v>3748.56</v>
      </c>
      <c r="E1934" s="40" cm="1">
        <f t="array" ref="E1934">VLOOKUP($A1934, TblHospital[], COLUMN(TblHospital[Age]), FALSE)</f>
        <v>36</v>
      </c>
      <c r="F1934" s="29" cm="1">
        <f t="array" ref="F1934">VLOOKUP($A1934, TblMedical[], COLUMN(TblMedical[BMI]), FALSE)</f>
        <v>18.22</v>
      </c>
      <c r="G1934" s="29" t="str" cm="1">
        <f t="array" ref="G1934">VLOOKUP($A1934, TblMedical[], COLUMN(TblMedical[Heart Issues]), FALSE)</f>
        <v>Yes</v>
      </c>
      <c r="H1934" s="29" t="str" cm="1">
        <f t="array" ref="H1934">VLOOKUP($A1934, TblMedical[], COLUMN(TblMedical[Any Transplants]), FALSE)</f>
        <v>No</v>
      </c>
      <c r="I1934" s="29" t="str" cm="1">
        <f t="array" ref="I1934">VLOOKUP($A1934, TblMedical[], COLUMN(TblMedical[Cancer history]), FALSE)</f>
        <v>No</v>
      </c>
      <c r="J1934" s="29">
        <f>VLOOKUP($A1934, TblMedical[], 9, FALSE)</f>
        <v>1</v>
      </c>
      <c r="K1934" s="29" t="str" cm="1">
        <f t="array" ref="K1934">VLOOKUP($A1934, TblMedical[], COLUMN(TblMedical[Smoker]), FALSE)</f>
        <v>No</v>
      </c>
      <c r="L1934" s="29" t="str" cm="1">
        <f t="array" ref="L1934">VLOOKUP($A1934, TblMedical[], COLUMN(TblMedical[Weight Status]), FALSE)</f>
        <v>Underweight</v>
      </c>
      <c r="M1934" s="29" t="str" cm="1">
        <f t="array" ref="M1934">VLOOKUP($A1934, TblMedical[], COLUMN(TblMedical[Diabetes Status]), FALSE)</f>
        <v>Diabetes</v>
      </c>
      <c r="N1934" s="30" cm="1">
        <f t="array" ref="N1934">VLOOKUP($A1934, TblHospital[], COLUMN(TblHospital[DateofBirth]), FALSE)</f>
        <v>31664</v>
      </c>
      <c r="O1934" s="35" t="str" cm="1">
        <f t="array" ref="O1934">VLOOKUP($A1934, TblHospital[], COLUMN(TblHospital[Hospital tier]), FALSE)</f>
        <v>tier - 2</v>
      </c>
      <c r="P1934" s="35" t="str" cm="1">
        <f t="array" ref="P1934">VLOOKUP($A1934, TblHospital[], COLUMN(TblHospital[City tier]), FALSE)</f>
        <v>tier - 2</v>
      </c>
      <c r="Q1934" s="35" t="str" cm="1">
        <f t="array" ref="Q1934">VLOOKUP($A1934, TblHospital[],COLUMN(TblHospital[State ID]), FALSE)</f>
        <v>R1013</v>
      </c>
      <c r="R1934" s="31"/>
      <c r="S1934" s="31"/>
      <c r="T1934" s="31"/>
    </row>
    <row r="1935" spans="1:20" x14ac:dyDescent="0.25">
      <c r="A1935" s="39" t="str">
        <f>TblNames[[#This Row],[Customer ID]]</f>
        <v>Id1934</v>
      </c>
      <c r="B1935" s="29" t="str" cm="1">
        <f t="array" ref="B1935">VLOOKUP($A1935, TblNames[], COLUMN(TblNames[First Name]), FALSE)</f>
        <v>Jessica</v>
      </c>
      <c r="C1935" s="29" cm="1">
        <f t="array" ref="C1935">VLOOKUP($A1935, TblMedical[], COLUMN(TblMedical[HBA1C]), FALSE)</f>
        <v>5.97</v>
      </c>
      <c r="D1935" s="34" cm="1">
        <f t="array" ref="D1935">VLOOKUP($A1935, TblHospital[], COLUMN(TblHospital[Charges]), FALSE)</f>
        <v>3736.46</v>
      </c>
      <c r="E1935" s="40" cm="1">
        <f t="array" ref="E1935">VLOOKUP($A1935, TblHospital[], COLUMN(TblHospital[Age]), FALSE)</f>
        <v>30</v>
      </c>
      <c r="F1935" s="29" cm="1">
        <f t="array" ref="F1935">VLOOKUP($A1935, TblMedical[], COLUMN(TblMedical[BMI]), FALSE)</f>
        <v>26.03</v>
      </c>
      <c r="G1935" s="29" t="str" cm="1">
        <f t="array" ref="G1935">VLOOKUP($A1935, TblMedical[], COLUMN(TblMedical[Heart Issues]), FALSE)</f>
        <v>No</v>
      </c>
      <c r="H1935" s="29" t="str" cm="1">
        <f t="array" ref="H1935">VLOOKUP($A1935, TblMedical[], COLUMN(TblMedical[Any Transplants]), FALSE)</f>
        <v>No</v>
      </c>
      <c r="I1935" s="29" t="str" cm="1">
        <f t="array" ref="I1935">VLOOKUP($A1935, TblMedical[], COLUMN(TblMedical[Cancer history]), FALSE)</f>
        <v>Yes</v>
      </c>
      <c r="J1935" s="29">
        <f>VLOOKUP($A1935, TblMedical[], 9, FALSE)</f>
        <v>1</v>
      </c>
      <c r="K1935" s="29" t="str" cm="1">
        <f t="array" ref="K1935">VLOOKUP($A1935, TblMedical[], COLUMN(TblMedical[Smoker]), FALSE)</f>
        <v>No</v>
      </c>
      <c r="L1935" s="29" t="str" cm="1">
        <f t="array" ref="L1935">VLOOKUP($A1935, TblMedical[], COLUMN(TblMedical[Weight Status]), FALSE)</f>
        <v>Overweight</v>
      </c>
      <c r="M1935" s="29" t="str" cm="1">
        <f t="array" ref="M1935">VLOOKUP($A1935, TblMedical[], COLUMN(TblMedical[Diabetes Status]), FALSE)</f>
        <v>Normal</v>
      </c>
      <c r="N1935" s="30" cm="1">
        <f t="array" ref="N1935">VLOOKUP($A1935, TblHospital[], COLUMN(TblHospital[DateofBirth]), FALSE)</f>
        <v>34142</v>
      </c>
      <c r="O1935" s="35" t="str" cm="1">
        <f t="array" ref="O1935">VLOOKUP($A1935, TblHospital[], COLUMN(TblHospital[Hospital tier]), FALSE)</f>
        <v>tier - 2</v>
      </c>
      <c r="P1935" s="35" t="str" cm="1">
        <f t="array" ref="P1935">VLOOKUP($A1935, TblHospital[], COLUMN(TblHospital[City tier]), FALSE)</f>
        <v>tier - 2</v>
      </c>
      <c r="Q1935" s="35" t="str" cm="1">
        <f t="array" ref="Q1935">VLOOKUP($A1935, TblHospital[],COLUMN(TblHospital[State ID]), FALSE)</f>
        <v>R1012</v>
      </c>
      <c r="R1935" s="31"/>
      <c r="S1935" s="31"/>
      <c r="T1935" s="31"/>
    </row>
    <row r="1936" spans="1:20" x14ac:dyDescent="0.25">
      <c r="A1936" s="39" t="str">
        <f>TblNames[[#This Row],[Customer ID]]</f>
        <v>Id1935</v>
      </c>
      <c r="B1936" s="29" t="str" cm="1">
        <f t="array" ref="B1936">VLOOKUP($A1936, TblNames[], COLUMN(TblNames[First Name]), FALSE)</f>
        <v>Amanda R</v>
      </c>
      <c r="C1936" s="29" cm="1">
        <f t="array" ref="C1936">VLOOKUP($A1936, TblMedical[], COLUMN(TblMedical[HBA1C]), FALSE)</f>
        <v>4.9800000000000004</v>
      </c>
      <c r="D1936" s="34" cm="1">
        <f t="array" ref="D1936">VLOOKUP($A1936, TblHospital[], COLUMN(TblHospital[Charges]), FALSE)</f>
        <v>3732.63</v>
      </c>
      <c r="E1936" s="40" cm="1">
        <f t="array" ref="E1936">VLOOKUP($A1936, TblHospital[], COLUMN(TblHospital[Age]), FALSE)</f>
        <v>28</v>
      </c>
      <c r="F1936" s="29" cm="1">
        <f t="array" ref="F1936">VLOOKUP($A1936, TblMedical[], COLUMN(TblMedical[BMI]), FALSE)</f>
        <v>17.29</v>
      </c>
      <c r="G1936" s="29" t="str" cm="1">
        <f t="array" ref="G1936">VLOOKUP($A1936, TblMedical[], COLUMN(TblMedical[Heart Issues]), FALSE)</f>
        <v>No</v>
      </c>
      <c r="H1936" s="29" t="str" cm="1">
        <f t="array" ref="H1936">VLOOKUP($A1936, TblMedical[], COLUMN(TblMedical[Any Transplants]), FALSE)</f>
        <v>No</v>
      </c>
      <c r="I1936" s="29" t="str" cm="1">
        <f t="array" ref="I1936">VLOOKUP($A1936, TblMedical[], COLUMN(TblMedical[Cancer history]), FALSE)</f>
        <v>No</v>
      </c>
      <c r="J1936" s="29">
        <f>VLOOKUP($A1936, TblMedical[], 9, FALSE)</f>
        <v>0</v>
      </c>
      <c r="K1936" s="29" t="str" cm="1">
        <f t="array" ref="K1936">VLOOKUP($A1936, TblMedical[], COLUMN(TblMedical[Smoker]), FALSE)</f>
        <v>No</v>
      </c>
      <c r="L1936" s="29" t="str" cm="1">
        <f t="array" ref="L1936">VLOOKUP($A1936, TblMedical[], COLUMN(TblMedical[Weight Status]), FALSE)</f>
        <v>Underweight</v>
      </c>
      <c r="M1936" s="29" t="str" cm="1">
        <f t="array" ref="M1936">VLOOKUP($A1936, TblMedical[], COLUMN(TblMedical[Diabetes Status]), FALSE)</f>
        <v>Normal</v>
      </c>
      <c r="N1936" s="30" cm="1">
        <f t="array" ref="N1936">VLOOKUP($A1936, TblHospital[], COLUMN(TblHospital[DateofBirth]), FALSE)</f>
        <v>34568</v>
      </c>
      <c r="O1936" s="35" t="str" cm="1">
        <f t="array" ref="O1936">VLOOKUP($A1936, TblHospital[], COLUMN(TblHospital[Hospital tier]), FALSE)</f>
        <v>tier - 2</v>
      </c>
      <c r="P1936" s="35" t="str" cm="1">
        <f t="array" ref="P1936">VLOOKUP($A1936, TblHospital[], COLUMN(TblHospital[City tier]), FALSE)</f>
        <v>tier - 3</v>
      </c>
      <c r="Q1936" s="35" t="str" cm="1">
        <f t="array" ref="Q1936">VLOOKUP($A1936, TblHospital[],COLUMN(TblHospital[State ID]), FALSE)</f>
        <v>R1024</v>
      </c>
      <c r="R1936" s="31"/>
      <c r="S1936" s="31"/>
      <c r="T1936" s="31"/>
    </row>
    <row r="1937" spans="1:20" x14ac:dyDescent="0.25">
      <c r="A1937" s="39" t="str">
        <f>TblNames[[#This Row],[Customer ID]]</f>
        <v>Id1936</v>
      </c>
      <c r="B1937" s="29" t="str" cm="1">
        <f t="array" ref="B1937">VLOOKUP($A1937, TblNames[], COLUMN(TblNames[First Name]), FALSE)</f>
        <v>Murray W</v>
      </c>
      <c r="C1937" s="29" cm="1">
        <f t="array" ref="C1937">VLOOKUP($A1937, TblMedical[], COLUMN(TblMedical[HBA1C]), FALSE)</f>
        <v>6.91</v>
      </c>
      <c r="D1937" s="34" cm="1">
        <f t="array" ref="D1937">VLOOKUP($A1937, TblHospital[], COLUMN(TblHospital[Charges]), FALSE)</f>
        <v>3731.6</v>
      </c>
      <c r="E1937" s="40" cm="1">
        <f t="array" ref="E1937">VLOOKUP($A1937, TblHospital[], COLUMN(TblHospital[Age]), FALSE)</f>
        <v>36</v>
      </c>
      <c r="F1937" s="29" cm="1">
        <f t="array" ref="F1937">VLOOKUP($A1937, TblMedical[], COLUMN(TblMedical[BMI]), FALSE)</f>
        <v>18.170000000000002</v>
      </c>
      <c r="G1937" s="29" t="str" cm="1">
        <f t="array" ref="G1937">VLOOKUP($A1937, TblMedical[], COLUMN(TblMedical[Heart Issues]), FALSE)</f>
        <v>Yes</v>
      </c>
      <c r="H1937" s="29" t="str" cm="1">
        <f t="array" ref="H1937">VLOOKUP($A1937, TblMedical[], COLUMN(TblMedical[Any Transplants]), FALSE)</f>
        <v>No</v>
      </c>
      <c r="I1937" s="29" t="str" cm="1">
        <f t="array" ref="I1937">VLOOKUP($A1937, TblMedical[], COLUMN(TblMedical[Cancer history]), FALSE)</f>
        <v>No</v>
      </c>
      <c r="J1937" s="29">
        <f>VLOOKUP($A1937, TblMedical[], 9, FALSE)</f>
        <v>1</v>
      </c>
      <c r="K1937" s="29" t="str" cm="1">
        <f t="array" ref="K1937">VLOOKUP($A1937, TblMedical[], COLUMN(TblMedical[Smoker]), FALSE)</f>
        <v>No</v>
      </c>
      <c r="L1937" s="29" t="str" cm="1">
        <f t="array" ref="L1937">VLOOKUP($A1937, TblMedical[], COLUMN(TblMedical[Weight Status]), FALSE)</f>
        <v>Underweight</v>
      </c>
      <c r="M1937" s="29" t="str" cm="1">
        <f t="array" ref="M1937">VLOOKUP($A1937, TblMedical[], COLUMN(TblMedical[Diabetes Status]), FALSE)</f>
        <v>Prediabetes</v>
      </c>
      <c r="N1937" s="30" cm="1">
        <f t="array" ref="N1937">VLOOKUP($A1937, TblHospital[], COLUMN(TblHospital[DateofBirth]), FALSE)</f>
        <v>31747</v>
      </c>
      <c r="O1937" s="35" t="str" cm="1">
        <f t="array" ref="O1937">VLOOKUP($A1937, TblHospital[], COLUMN(TblHospital[Hospital tier]), FALSE)</f>
        <v>tier - 2</v>
      </c>
      <c r="P1937" s="35" t="str" cm="1">
        <f t="array" ref="P1937">VLOOKUP($A1937, TblHospital[], COLUMN(TblHospital[City tier]), FALSE)</f>
        <v>tier - 2</v>
      </c>
      <c r="Q1937" s="35" t="str" cm="1">
        <f t="array" ref="Q1937">VLOOKUP($A1937, TblHospital[],COLUMN(TblHospital[State ID]), FALSE)</f>
        <v>R1013</v>
      </c>
      <c r="R1937" s="31"/>
      <c r="S1937" s="31"/>
      <c r="T1937" s="31"/>
    </row>
    <row r="1938" spans="1:20" x14ac:dyDescent="0.25">
      <c r="A1938" s="39" t="str">
        <f>TblNames[[#This Row],[Customer ID]]</f>
        <v>Id1937</v>
      </c>
      <c r="B1938" s="29" t="str" cm="1">
        <f t="array" ref="B1938">VLOOKUP($A1938, TblNames[], COLUMN(TblNames[First Name]), FALSE)</f>
        <v>Meghan P</v>
      </c>
      <c r="C1938" s="29" cm="1">
        <f t="array" ref="C1938">VLOOKUP($A1938, TblMedical[], COLUMN(TblMedical[HBA1C]), FALSE)</f>
        <v>6.38</v>
      </c>
      <c r="D1938" s="34" cm="1">
        <f t="array" ref="D1938">VLOOKUP($A1938, TblHospital[], COLUMN(TblHospital[Charges]), FALSE)</f>
        <v>3722.23</v>
      </c>
      <c r="E1938" s="40" cm="1">
        <f t="array" ref="E1938">VLOOKUP($A1938, TblHospital[], COLUMN(TblHospital[Age]), FALSE)</f>
        <v>18</v>
      </c>
      <c r="F1938" s="29" cm="1">
        <f t="array" ref="F1938">VLOOKUP($A1938, TblMedical[], COLUMN(TblMedical[BMI]), FALSE)</f>
        <v>32.54</v>
      </c>
      <c r="G1938" s="29" t="str" cm="1">
        <f t="array" ref="G1938">VLOOKUP($A1938, TblMedical[], COLUMN(TblMedical[Heart Issues]), FALSE)</f>
        <v>No</v>
      </c>
      <c r="H1938" s="29" t="str" cm="1">
        <f t="array" ref="H1938">VLOOKUP($A1938, TblMedical[], COLUMN(TblMedical[Any Transplants]), FALSE)</f>
        <v>yes</v>
      </c>
      <c r="I1938" s="29" t="str" cm="1">
        <f t="array" ref="I1938">VLOOKUP($A1938, TblMedical[], COLUMN(TblMedical[Cancer history]), FALSE)</f>
        <v>No</v>
      </c>
      <c r="J1938" s="29">
        <f>VLOOKUP($A1938, TblMedical[], 9, FALSE)</f>
        <v>1</v>
      </c>
      <c r="K1938" s="29" t="str" cm="1">
        <f t="array" ref="K1938">VLOOKUP($A1938, TblMedical[], COLUMN(TblMedical[Smoker]), FALSE)</f>
        <v>No</v>
      </c>
      <c r="L1938" s="29" t="str" cm="1">
        <f t="array" ref="L1938">VLOOKUP($A1938, TblMedical[], COLUMN(TblMedical[Weight Status]), FALSE)</f>
        <v>Obesity</v>
      </c>
      <c r="M1938" s="29" t="str" cm="1">
        <f t="array" ref="M1938">VLOOKUP($A1938, TblMedical[], COLUMN(TblMedical[Diabetes Status]), FALSE)</f>
        <v>Prediabetes</v>
      </c>
      <c r="N1938" s="30" cm="1">
        <f t="array" ref="N1938">VLOOKUP($A1938, TblHospital[], COLUMN(TblHospital[DateofBirth]), FALSE)</f>
        <v>38296</v>
      </c>
      <c r="O1938" s="35" t="str" cm="1">
        <f t="array" ref="O1938">VLOOKUP($A1938, TblHospital[], COLUMN(TblHospital[Hospital tier]), FALSE)</f>
        <v>tier - 2</v>
      </c>
      <c r="P1938" s="35" t="str" cm="1">
        <f t="array" ref="P1938">VLOOKUP($A1938, TblHospital[], COLUMN(TblHospital[City tier]), FALSE)</f>
        <v>tier - 2</v>
      </c>
      <c r="Q1938" s="35" t="str" cm="1">
        <f t="array" ref="Q1938">VLOOKUP($A1938, TblHospital[],COLUMN(TblHospital[State ID]), FALSE)</f>
        <v>R1025</v>
      </c>
      <c r="R1938" s="31"/>
      <c r="S1938" s="31"/>
      <c r="T1938" s="31"/>
    </row>
    <row r="1939" spans="1:20" x14ac:dyDescent="0.25">
      <c r="A1939" s="39" t="str">
        <f>TblNames[[#This Row],[Customer ID]]</f>
        <v>Id1938</v>
      </c>
      <c r="B1939" s="29" t="str" cm="1">
        <f t="array" ref="B1939">VLOOKUP($A1939, TblNames[], COLUMN(TblNames[First Name]), FALSE)</f>
        <v>David</v>
      </c>
      <c r="C1939" s="29" cm="1">
        <f t="array" ref="C1939">VLOOKUP($A1939, TblMedical[], COLUMN(TblMedical[HBA1C]), FALSE)</f>
        <v>4.7699999999999996</v>
      </c>
      <c r="D1939" s="34" cm="1">
        <f t="array" ref="D1939">VLOOKUP($A1939, TblHospital[], COLUMN(TblHospital[Charges]), FALSE)</f>
        <v>3704.35</v>
      </c>
      <c r="E1939" s="40" cm="1">
        <f t="array" ref="E1939">VLOOKUP($A1939, TblHospital[], COLUMN(TblHospital[Age]), FALSE)</f>
        <v>33</v>
      </c>
      <c r="F1939" s="29" cm="1">
        <f t="array" ref="F1939">VLOOKUP($A1939, TblMedical[], COLUMN(TblMedical[BMI]), FALSE)</f>
        <v>30.25</v>
      </c>
      <c r="G1939" s="29" t="str" cm="1">
        <f t="array" ref="G1939">VLOOKUP($A1939, TblMedical[], COLUMN(TblMedical[Heart Issues]), FALSE)</f>
        <v>No</v>
      </c>
      <c r="H1939" s="29" t="str" cm="1">
        <f t="array" ref="H1939">VLOOKUP($A1939, TblMedical[], COLUMN(TblMedical[Any Transplants]), FALSE)</f>
        <v>No</v>
      </c>
      <c r="I1939" s="29" t="str" cm="1">
        <f t="array" ref="I1939">VLOOKUP($A1939, TblMedical[], COLUMN(TblMedical[Cancer history]), FALSE)</f>
        <v>No</v>
      </c>
      <c r="J1939" s="29">
        <f>VLOOKUP($A1939, TblMedical[], 9, FALSE)</f>
        <v>0</v>
      </c>
      <c r="K1939" s="29" t="str" cm="1">
        <f t="array" ref="K1939">VLOOKUP($A1939, TblMedical[], COLUMN(TblMedical[Smoker]), FALSE)</f>
        <v>No</v>
      </c>
      <c r="L1939" s="29" t="str" cm="1">
        <f t="array" ref="L1939">VLOOKUP($A1939, TblMedical[], COLUMN(TblMedical[Weight Status]), FALSE)</f>
        <v>Obesity</v>
      </c>
      <c r="M1939" s="29" t="str" cm="1">
        <f t="array" ref="M1939">VLOOKUP($A1939, TblMedical[], COLUMN(TblMedical[Diabetes Status]), FALSE)</f>
        <v>Normal</v>
      </c>
      <c r="N1939" s="30" cm="1">
        <f t="array" ref="N1939">VLOOKUP($A1939, TblHospital[], COLUMN(TblHospital[DateofBirth]), FALSE)</f>
        <v>32844</v>
      </c>
      <c r="O1939" s="35" t="str" cm="1">
        <f t="array" ref="O1939">VLOOKUP($A1939, TblHospital[], COLUMN(TblHospital[Hospital tier]), FALSE)</f>
        <v>tier - 2</v>
      </c>
      <c r="P1939" s="35" t="str" cm="1">
        <f t="array" ref="P1939">VLOOKUP($A1939, TblHospital[], COLUMN(TblHospital[City tier]), FALSE)</f>
        <v>tier - 2</v>
      </c>
      <c r="Q1939" s="35" t="str" cm="1">
        <f t="array" ref="Q1939">VLOOKUP($A1939, TblHospital[],COLUMN(TblHospital[State ID]), FALSE)</f>
        <v>R1013</v>
      </c>
      <c r="R1939" s="31"/>
      <c r="S1939" s="31"/>
      <c r="T1939" s="31"/>
    </row>
    <row r="1940" spans="1:20" x14ac:dyDescent="0.25">
      <c r="A1940" s="39" t="str">
        <f>TblNames[[#This Row],[Customer ID]]</f>
        <v>Id1939</v>
      </c>
      <c r="B1940" s="29" t="str" cm="1">
        <f t="array" ref="B1940">VLOOKUP($A1940, TblNames[], COLUMN(TblNames[First Name]), FALSE)</f>
        <v>Seth</v>
      </c>
      <c r="C1940" s="29" cm="1">
        <f t="array" ref="C1940">VLOOKUP($A1940, TblMedical[], COLUMN(TblMedical[HBA1C]), FALSE)</f>
        <v>6.04</v>
      </c>
      <c r="D1940" s="34" cm="1">
        <f t="array" ref="D1940">VLOOKUP($A1940, TblHospital[], COLUMN(TblHospital[Charges]), FALSE)</f>
        <v>3699.54</v>
      </c>
      <c r="E1940" s="40" cm="1">
        <f t="array" ref="E1940">VLOOKUP($A1940, TblHospital[], COLUMN(TblHospital[Age]), FALSE)</f>
        <v>34</v>
      </c>
      <c r="F1940" s="29" cm="1">
        <f t="array" ref="F1940">VLOOKUP($A1940, TblMedical[], COLUMN(TblMedical[BMI]), FALSE)</f>
        <v>19.59</v>
      </c>
      <c r="G1940" s="29" t="str" cm="1">
        <f t="array" ref="G1940">VLOOKUP($A1940, TblMedical[], COLUMN(TblMedical[Heart Issues]), FALSE)</f>
        <v>Yes</v>
      </c>
      <c r="H1940" s="29" t="str" cm="1">
        <f t="array" ref="H1940">VLOOKUP($A1940, TblMedical[], COLUMN(TblMedical[Any Transplants]), FALSE)</f>
        <v>No</v>
      </c>
      <c r="I1940" s="29" t="str" cm="1">
        <f t="array" ref="I1940">VLOOKUP($A1940, TblMedical[], COLUMN(TblMedical[Cancer history]), FALSE)</f>
        <v>No</v>
      </c>
      <c r="J1940" s="29">
        <f>VLOOKUP($A1940, TblMedical[], 9, FALSE)</f>
        <v>1</v>
      </c>
      <c r="K1940" s="29" t="str" cm="1">
        <f t="array" ref="K1940">VLOOKUP($A1940, TblMedical[], COLUMN(TblMedical[Smoker]), FALSE)</f>
        <v>No</v>
      </c>
      <c r="L1940" s="29" t="str" cm="1">
        <f t="array" ref="L1940">VLOOKUP($A1940, TblMedical[], COLUMN(TblMedical[Weight Status]), FALSE)</f>
        <v>Normal Weight</v>
      </c>
      <c r="M1940" s="29" t="str" cm="1">
        <f t="array" ref="M1940">VLOOKUP($A1940, TblMedical[], COLUMN(TblMedical[Diabetes Status]), FALSE)</f>
        <v>Prediabetes</v>
      </c>
      <c r="N1940" s="30" cm="1">
        <f t="array" ref="N1940">VLOOKUP($A1940, TblHospital[], COLUMN(TblHospital[DateofBirth]), FALSE)</f>
        <v>32373</v>
      </c>
      <c r="O1940" s="35" t="str" cm="1">
        <f t="array" ref="O1940">VLOOKUP($A1940, TblHospital[], COLUMN(TblHospital[Hospital tier]), FALSE)</f>
        <v>tier - 2</v>
      </c>
      <c r="P1940" s="35" t="str" cm="1">
        <f t="array" ref="P1940">VLOOKUP($A1940, TblHospital[], COLUMN(TblHospital[City tier]), FALSE)</f>
        <v>tier - 3</v>
      </c>
      <c r="Q1940" s="35" t="str" cm="1">
        <f t="array" ref="Q1940">VLOOKUP($A1940, TblHospital[],COLUMN(TblHospital[State ID]), FALSE)</f>
        <v>R1013</v>
      </c>
      <c r="R1940" s="31"/>
      <c r="S1940" s="31"/>
      <c r="T1940" s="31"/>
    </row>
    <row r="1941" spans="1:20" x14ac:dyDescent="0.25">
      <c r="A1941" s="39" t="str">
        <f>TblNames[[#This Row],[Customer ID]]</f>
        <v>Id1940</v>
      </c>
      <c r="B1941" s="29" t="str" cm="1">
        <f t="array" ref="B1941">VLOOKUP($A1941, TblNames[], COLUMN(TblNames[First Name]), FALSE)</f>
        <v>Michael P</v>
      </c>
      <c r="C1941" s="29" cm="1">
        <f t="array" ref="C1941">VLOOKUP($A1941, TblMedical[], COLUMN(TblMedical[HBA1C]), FALSE)</f>
        <v>4.3</v>
      </c>
      <c r="D1941" s="34" cm="1">
        <f t="array" ref="D1941">VLOOKUP($A1941, TblHospital[], COLUMN(TblHospital[Charges]), FALSE)</f>
        <v>3693.43</v>
      </c>
      <c r="E1941" s="40" cm="1">
        <f t="array" ref="E1941">VLOOKUP($A1941, TblHospital[], COLUMN(TblHospital[Age]), FALSE)</f>
        <v>27</v>
      </c>
      <c r="F1941" s="29" cm="1">
        <f t="array" ref="F1941">VLOOKUP($A1941, TblMedical[], COLUMN(TblMedical[BMI]), FALSE)</f>
        <v>45.9</v>
      </c>
      <c r="G1941" s="29" t="str" cm="1">
        <f t="array" ref="G1941">VLOOKUP($A1941, TblMedical[], COLUMN(TblMedical[Heart Issues]), FALSE)</f>
        <v>Yes</v>
      </c>
      <c r="H1941" s="29" t="str" cm="1">
        <f t="array" ref="H1941">VLOOKUP($A1941, TblMedical[], COLUMN(TblMedical[Any Transplants]), FALSE)</f>
        <v>No</v>
      </c>
      <c r="I1941" s="29" t="str" cm="1">
        <f t="array" ref="I1941">VLOOKUP($A1941, TblMedical[], COLUMN(TblMedical[Cancer history]), FALSE)</f>
        <v>No</v>
      </c>
      <c r="J1941" s="29">
        <f>VLOOKUP($A1941, TblMedical[], 9, FALSE)</f>
        <v>1</v>
      </c>
      <c r="K1941" s="29" t="str" cm="1">
        <f t="array" ref="K1941">VLOOKUP($A1941, TblMedical[], COLUMN(TblMedical[Smoker]), FALSE)</f>
        <v>No</v>
      </c>
      <c r="L1941" s="29" t="str" cm="1">
        <f t="array" ref="L1941">VLOOKUP($A1941, TblMedical[], COLUMN(TblMedical[Weight Status]), FALSE)</f>
        <v>Obesity</v>
      </c>
      <c r="M1941" s="29" t="str" cm="1">
        <f t="array" ref="M1941">VLOOKUP($A1941, TblMedical[], COLUMN(TblMedical[Diabetes Status]), FALSE)</f>
        <v>Normal</v>
      </c>
      <c r="N1941" s="30" cm="1">
        <f t="array" ref="N1941">VLOOKUP($A1941, TblHospital[], COLUMN(TblHospital[DateofBirth]), FALSE)</f>
        <v>34993</v>
      </c>
      <c r="O1941" s="35" t="str" cm="1">
        <f t="array" ref="O1941">VLOOKUP($A1941, TblHospital[], COLUMN(TblHospital[Hospital tier]), FALSE)</f>
        <v>tier - 2</v>
      </c>
      <c r="P1941" s="35" t="str" cm="1">
        <f t="array" ref="P1941">VLOOKUP($A1941, TblHospital[], COLUMN(TblHospital[City tier]), FALSE)</f>
        <v>tier - 3</v>
      </c>
      <c r="Q1941" s="35" t="str" cm="1">
        <f t="array" ref="Q1941">VLOOKUP($A1941, TblHospital[],COLUMN(TblHospital[State ID]), FALSE)</f>
        <v>R1011</v>
      </c>
      <c r="R1941" s="31"/>
      <c r="S1941" s="31"/>
      <c r="T1941" s="31"/>
    </row>
    <row r="1942" spans="1:20" x14ac:dyDescent="0.25">
      <c r="A1942" s="39" t="str">
        <f>TblNames[[#This Row],[Customer ID]]</f>
        <v>Id1941</v>
      </c>
      <c r="B1942" s="29" t="str" cm="1">
        <f t="array" ref="B1942">VLOOKUP($A1942, TblNames[], COLUMN(TblNames[First Name]), FALSE)</f>
        <v>Russell M</v>
      </c>
      <c r="C1942" s="29" cm="1">
        <f t="array" ref="C1942">VLOOKUP($A1942, TblMedical[], COLUMN(TblMedical[HBA1C]), FALSE)</f>
        <v>8.75</v>
      </c>
      <c r="D1942" s="34" cm="1">
        <f t="array" ref="D1942">VLOOKUP($A1942, TblHospital[], COLUMN(TblHospital[Charges]), FALSE)</f>
        <v>3688.38</v>
      </c>
      <c r="E1942" s="40" cm="1">
        <f t="array" ref="E1942">VLOOKUP($A1942, TblHospital[], COLUMN(TblHospital[Age]), FALSE)</f>
        <v>41</v>
      </c>
      <c r="F1942" s="29" cm="1">
        <f t="array" ref="F1942">VLOOKUP($A1942, TblMedical[], COLUMN(TblMedical[BMI]), FALSE)</f>
        <v>17.059999999999999</v>
      </c>
      <c r="G1942" s="29" t="str" cm="1">
        <f t="array" ref="G1942">VLOOKUP($A1942, TblMedical[], COLUMN(TblMedical[Heart Issues]), FALSE)</f>
        <v>Yes</v>
      </c>
      <c r="H1942" s="29" t="str" cm="1">
        <f t="array" ref="H1942">VLOOKUP($A1942, TblMedical[], COLUMN(TblMedical[Any Transplants]), FALSE)</f>
        <v>No</v>
      </c>
      <c r="I1942" s="29" t="str" cm="1">
        <f t="array" ref="I1942">VLOOKUP($A1942, TblMedical[], COLUMN(TblMedical[Cancer history]), FALSE)</f>
        <v>No</v>
      </c>
      <c r="J1942" s="29">
        <f>VLOOKUP($A1942, TblMedical[], 9, FALSE)</f>
        <v>0</v>
      </c>
      <c r="K1942" s="29" t="str" cm="1">
        <f t="array" ref="K1942">VLOOKUP($A1942, TblMedical[], COLUMN(TblMedical[Smoker]), FALSE)</f>
        <v>No</v>
      </c>
      <c r="L1942" s="29" t="str" cm="1">
        <f t="array" ref="L1942">VLOOKUP($A1942, TblMedical[], COLUMN(TblMedical[Weight Status]), FALSE)</f>
        <v>Underweight</v>
      </c>
      <c r="M1942" s="29" t="str" cm="1">
        <f t="array" ref="M1942">VLOOKUP($A1942, TblMedical[], COLUMN(TblMedical[Diabetes Status]), FALSE)</f>
        <v>Diabetes</v>
      </c>
      <c r="N1942" s="30" cm="1">
        <f t="array" ref="N1942">VLOOKUP($A1942, TblHospital[], COLUMN(TblHospital[DateofBirth]), FALSE)</f>
        <v>29934</v>
      </c>
      <c r="O1942" s="35" t="str" cm="1">
        <f t="array" ref="O1942">VLOOKUP($A1942, TblHospital[], COLUMN(TblHospital[Hospital tier]), FALSE)</f>
        <v>tier - 2</v>
      </c>
      <c r="P1942" s="35" t="str" cm="1">
        <f t="array" ref="P1942">VLOOKUP($A1942, TblHospital[], COLUMN(TblHospital[City tier]), FALSE)</f>
        <v>tier - 2</v>
      </c>
      <c r="Q1942" s="35" t="str" cm="1">
        <f t="array" ref="Q1942">VLOOKUP($A1942, TblHospital[],COLUMN(TblHospital[State ID]), FALSE)</f>
        <v>R1013</v>
      </c>
      <c r="R1942" s="31"/>
      <c r="S1942" s="31"/>
      <c r="T1942" s="31"/>
    </row>
    <row r="1943" spans="1:20" x14ac:dyDescent="0.25">
      <c r="A1943" s="39" t="str">
        <f>TblNames[[#This Row],[Customer ID]]</f>
        <v>Id1942</v>
      </c>
      <c r="B1943" s="29" t="str" cm="1">
        <f t="array" ref="B1943">VLOOKUP($A1943, TblNames[], COLUMN(TblNames[First Name]), FALSE)</f>
        <v>Martin</v>
      </c>
      <c r="C1943" s="29" cm="1">
        <f t="array" ref="C1943">VLOOKUP($A1943, TblMedical[], COLUMN(TblMedical[HBA1C]), FALSE)</f>
        <v>5.25</v>
      </c>
      <c r="D1943" s="34" cm="1">
        <f t="array" ref="D1943">VLOOKUP($A1943, TblHospital[], COLUMN(TblHospital[Charges]), FALSE)</f>
        <v>3688.35</v>
      </c>
      <c r="E1943" s="40" cm="1">
        <f t="array" ref="E1943">VLOOKUP($A1943, TblHospital[], COLUMN(TblHospital[Age]), FALSE)</f>
        <v>20</v>
      </c>
      <c r="F1943" s="29" cm="1">
        <f t="array" ref="F1943">VLOOKUP($A1943, TblMedical[], COLUMN(TblMedical[BMI]), FALSE)</f>
        <v>32.07</v>
      </c>
      <c r="G1943" s="29" t="str" cm="1">
        <f t="array" ref="G1943">VLOOKUP($A1943, TblMedical[], COLUMN(TblMedical[Heart Issues]), FALSE)</f>
        <v>No</v>
      </c>
      <c r="H1943" s="29" t="str" cm="1">
        <f t="array" ref="H1943">VLOOKUP($A1943, TblMedical[], COLUMN(TblMedical[Any Transplants]), FALSE)</f>
        <v>No</v>
      </c>
      <c r="I1943" s="29" t="str" cm="1">
        <f t="array" ref="I1943">VLOOKUP($A1943, TblMedical[], COLUMN(TblMedical[Cancer history]), FALSE)</f>
        <v>Yes</v>
      </c>
      <c r="J1943" s="29">
        <f>VLOOKUP($A1943, TblMedical[], 9, FALSE)</f>
        <v>1</v>
      </c>
      <c r="K1943" s="29" t="str" cm="1">
        <f t="array" ref="K1943">VLOOKUP($A1943, TblMedical[], COLUMN(TblMedical[Smoker]), FALSE)</f>
        <v>No</v>
      </c>
      <c r="L1943" s="29" t="str" cm="1">
        <f t="array" ref="L1943">VLOOKUP($A1943, TblMedical[], COLUMN(TblMedical[Weight Status]), FALSE)</f>
        <v>Obesity</v>
      </c>
      <c r="M1943" s="29" t="str" cm="1">
        <f t="array" ref="M1943">VLOOKUP($A1943, TblMedical[], COLUMN(TblMedical[Diabetes Status]), FALSE)</f>
        <v>Normal</v>
      </c>
      <c r="N1943" s="30" cm="1">
        <f t="array" ref="N1943">VLOOKUP($A1943, TblHospital[], COLUMN(TblHospital[DateofBirth]), FALSE)</f>
        <v>37812</v>
      </c>
      <c r="O1943" s="35" t="str" cm="1">
        <f t="array" ref="O1943">VLOOKUP($A1943, TblHospital[], COLUMN(TblHospital[Hospital tier]), FALSE)</f>
        <v>tier - 2</v>
      </c>
      <c r="P1943" s="35" t="str" cm="1">
        <f t="array" ref="P1943">VLOOKUP($A1943, TblHospital[], COLUMN(TblHospital[City tier]), FALSE)</f>
        <v>tier - 2</v>
      </c>
      <c r="Q1943" s="35" t="str" cm="1">
        <f t="array" ref="Q1943">VLOOKUP($A1943, TblHospital[],COLUMN(TblHospital[State ID]), FALSE)</f>
        <v>R1021</v>
      </c>
      <c r="R1943" s="31"/>
      <c r="S1943" s="31"/>
      <c r="T1943" s="31"/>
    </row>
    <row r="1944" spans="1:20" x14ac:dyDescent="0.25">
      <c r="A1944" s="39" t="str">
        <f>TblNames[[#This Row],[Customer ID]]</f>
        <v>Id1943</v>
      </c>
      <c r="B1944" s="29" t="str" cm="1">
        <f t="array" ref="B1944">VLOOKUP($A1944, TblNames[], COLUMN(TblNames[First Name]), FALSE)</f>
        <v>Michael</v>
      </c>
      <c r="C1944" s="29" cm="1">
        <f t="array" ref="C1944">VLOOKUP($A1944, TblMedical[], COLUMN(TblMedical[HBA1C]), FALSE)</f>
        <v>5.03</v>
      </c>
      <c r="D1944" s="34" cm="1">
        <f t="array" ref="D1944">VLOOKUP($A1944, TblHospital[], COLUMN(TblHospital[Charges]), FALSE)</f>
        <v>3678.86</v>
      </c>
      <c r="E1944" s="40" cm="1">
        <f t="array" ref="E1944">VLOOKUP($A1944, TblHospital[], COLUMN(TblHospital[Age]), FALSE)</f>
        <v>39</v>
      </c>
      <c r="F1944" s="29" cm="1">
        <f t="array" ref="F1944">VLOOKUP($A1944, TblMedical[], COLUMN(TblMedical[BMI]), FALSE)</f>
        <v>16.5</v>
      </c>
      <c r="G1944" s="29" t="str" cm="1">
        <f t="array" ref="G1944">VLOOKUP($A1944, TblMedical[], COLUMN(TblMedical[Heart Issues]), FALSE)</f>
        <v>No</v>
      </c>
      <c r="H1944" s="29" t="str" cm="1">
        <f t="array" ref="H1944">VLOOKUP($A1944, TblMedical[], COLUMN(TblMedical[Any Transplants]), FALSE)</f>
        <v>No</v>
      </c>
      <c r="I1944" s="29" t="str" cm="1">
        <f t="array" ref="I1944">VLOOKUP($A1944, TblMedical[], COLUMN(TblMedical[Cancer history]), FALSE)</f>
        <v>No</v>
      </c>
      <c r="J1944" s="29">
        <f>VLOOKUP($A1944, TblMedical[], 9, FALSE)</f>
        <v>1</v>
      </c>
      <c r="K1944" s="29" t="str" cm="1">
        <f t="array" ref="K1944">VLOOKUP($A1944, TblMedical[], COLUMN(TblMedical[Smoker]), FALSE)</f>
        <v>No</v>
      </c>
      <c r="L1944" s="29" t="str" cm="1">
        <f t="array" ref="L1944">VLOOKUP($A1944, TblMedical[], COLUMN(TblMedical[Weight Status]), FALSE)</f>
        <v>Underweight</v>
      </c>
      <c r="M1944" s="29" t="str" cm="1">
        <f t="array" ref="M1944">VLOOKUP($A1944, TblMedical[], COLUMN(TblMedical[Diabetes Status]), FALSE)</f>
        <v>Normal</v>
      </c>
      <c r="N1944" s="30" cm="1">
        <f t="array" ref="N1944">VLOOKUP($A1944, TblHospital[], COLUMN(TblHospital[DateofBirth]), FALSE)</f>
        <v>30869</v>
      </c>
      <c r="O1944" s="35" t="str" cm="1">
        <f t="array" ref="O1944">VLOOKUP($A1944, TblHospital[], COLUMN(TblHospital[Hospital tier]), FALSE)</f>
        <v>tier - 2</v>
      </c>
      <c r="P1944" s="35" t="str" cm="1">
        <f t="array" ref="P1944">VLOOKUP($A1944, TblHospital[], COLUMN(TblHospital[City tier]), FALSE)</f>
        <v>tier - 3</v>
      </c>
      <c r="Q1944" s="35" t="str" cm="1">
        <f t="array" ref="Q1944">VLOOKUP($A1944, TblHospital[],COLUMN(TblHospital[State ID]), FALSE)</f>
        <v>R1013</v>
      </c>
      <c r="R1944" s="31"/>
      <c r="S1944" s="31"/>
      <c r="T1944" s="31"/>
    </row>
    <row r="1945" spans="1:20" x14ac:dyDescent="0.25">
      <c r="A1945" s="39" t="str">
        <f>TblNames[[#This Row],[Customer ID]]</f>
        <v>Id1944</v>
      </c>
      <c r="B1945" s="29" t="str" cm="1">
        <f t="array" ref="B1945">VLOOKUP($A1945, TblNames[], COLUMN(TblNames[First Name]), FALSE)</f>
        <v>Miles</v>
      </c>
      <c r="C1945" s="29" cm="1">
        <f t="array" ref="C1945">VLOOKUP($A1945, TblMedical[], COLUMN(TblMedical[HBA1C]), FALSE)</f>
        <v>5.88</v>
      </c>
      <c r="D1945" s="34" cm="1">
        <f t="array" ref="D1945">VLOOKUP($A1945, TblHospital[], COLUMN(TblHospital[Charges]), FALSE)</f>
        <v>3659.35</v>
      </c>
      <c r="E1945" s="40" cm="1">
        <f t="array" ref="E1945">VLOOKUP($A1945, TblHospital[], COLUMN(TblHospital[Age]), FALSE)</f>
        <v>30</v>
      </c>
      <c r="F1945" s="29" cm="1">
        <f t="array" ref="F1945">VLOOKUP($A1945, TblMedical[], COLUMN(TblMedical[BMI]), FALSE)</f>
        <v>31.4</v>
      </c>
      <c r="G1945" s="29" t="str" cm="1">
        <f t="array" ref="G1945">VLOOKUP($A1945, TblMedical[], COLUMN(TblMedical[Heart Issues]), FALSE)</f>
        <v>No</v>
      </c>
      <c r="H1945" s="29" t="str" cm="1">
        <f t="array" ref="H1945">VLOOKUP($A1945, TblMedical[], COLUMN(TblMedical[Any Transplants]), FALSE)</f>
        <v>No</v>
      </c>
      <c r="I1945" s="29" t="str" cm="1">
        <f t="array" ref="I1945">VLOOKUP($A1945, TblMedical[], COLUMN(TblMedical[Cancer history]), FALSE)</f>
        <v>No</v>
      </c>
      <c r="J1945" s="29">
        <f>VLOOKUP($A1945, TblMedical[], 9, FALSE)</f>
        <v>1</v>
      </c>
      <c r="K1945" s="29" t="str" cm="1">
        <f t="array" ref="K1945">VLOOKUP($A1945, TblMedical[], COLUMN(TblMedical[Smoker]), FALSE)</f>
        <v>No</v>
      </c>
      <c r="L1945" s="29" t="str" cm="1">
        <f t="array" ref="L1945">VLOOKUP($A1945, TblMedical[], COLUMN(TblMedical[Weight Status]), FALSE)</f>
        <v>Obesity</v>
      </c>
      <c r="M1945" s="29" t="str" cm="1">
        <f t="array" ref="M1945">VLOOKUP($A1945, TblMedical[], COLUMN(TblMedical[Diabetes Status]), FALSE)</f>
        <v>Normal</v>
      </c>
      <c r="N1945" s="30" cm="1">
        <f t="array" ref="N1945">VLOOKUP($A1945, TblHospital[], COLUMN(TblHospital[DateofBirth]), FALSE)</f>
        <v>33861</v>
      </c>
      <c r="O1945" s="35" t="str" cm="1">
        <f t="array" ref="O1945">VLOOKUP($A1945, TblHospital[], COLUMN(TblHospital[Hospital tier]), FALSE)</f>
        <v>tier - 3</v>
      </c>
      <c r="P1945" s="35" t="str" cm="1">
        <f t="array" ref="P1945">VLOOKUP($A1945, TblHospital[], COLUMN(TblHospital[City tier]), FALSE)</f>
        <v>tier - 1</v>
      </c>
      <c r="Q1945" s="35" t="str" cm="1">
        <f t="array" ref="Q1945">VLOOKUP($A1945, TblHospital[],COLUMN(TblHospital[State ID]), FALSE)</f>
        <v>R1011</v>
      </c>
      <c r="R1945" s="31"/>
      <c r="S1945" s="31"/>
      <c r="T1945" s="31"/>
    </row>
    <row r="1946" spans="1:20" x14ac:dyDescent="0.25">
      <c r="A1946" s="39" t="str">
        <f>TblNames[[#This Row],[Customer ID]]</f>
        <v>Id1945</v>
      </c>
      <c r="B1946" s="29" t="str" cm="1">
        <f t="array" ref="B1946">VLOOKUP($A1946, TblNames[], COLUMN(TblNames[First Name]), FALSE)</f>
        <v>Amanda</v>
      </c>
      <c r="C1946" s="29" cm="1">
        <f t="array" ref="C1946">VLOOKUP($A1946, TblMedical[], COLUMN(TblMedical[HBA1C]), FALSE)</f>
        <v>4.49</v>
      </c>
      <c r="D1946" s="34" cm="1">
        <f t="array" ref="D1946">VLOOKUP($A1946, TblHospital[], COLUMN(TblHospital[Charges]), FALSE)</f>
        <v>3653.29</v>
      </c>
      <c r="E1946" s="40" cm="1">
        <f t="array" ref="E1946">VLOOKUP($A1946, TblHospital[], COLUMN(TblHospital[Age]), FALSE)</f>
        <v>32</v>
      </c>
      <c r="F1946" s="29" cm="1">
        <f t="array" ref="F1946">VLOOKUP($A1946, TblMedical[], COLUMN(TblMedical[BMI]), FALSE)</f>
        <v>20.36</v>
      </c>
      <c r="G1946" s="29" t="str" cm="1">
        <f t="array" ref="G1946">VLOOKUP($A1946, TblMedical[], COLUMN(TblMedical[Heart Issues]), FALSE)</f>
        <v>No</v>
      </c>
      <c r="H1946" s="29" t="str" cm="1">
        <f t="array" ref="H1946">VLOOKUP($A1946, TblMedical[], COLUMN(TblMedical[Any Transplants]), FALSE)</f>
        <v>No</v>
      </c>
      <c r="I1946" s="29" t="str" cm="1">
        <f t="array" ref="I1946">VLOOKUP($A1946, TblMedical[], COLUMN(TblMedical[Cancer history]), FALSE)</f>
        <v>No</v>
      </c>
      <c r="J1946" s="29">
        <f>VLOOKUP($A1946, TblMedical[], 9, FALSE)</f>
        <v>0</v>
      </c>
      <c r="K1946" s="29" t="str" cm="1">
        <f t="array" ref="K1946">VLOOKUP($A1946, TblMedical[], COLUMN(TblMedical[Smoker]), FALSE)</f>
        <v>No</v>
      </c>
      <c r="L1946" s="29" t="str" cm="1">
        <f t="array" ref="L1946">VLOOKUP($A1946, TblMedical[], COLUMN(TblMedical[Weight Status]), FALSE)</f>
        <v>Normal Weight</v>
      </c>
      <c r="M1946" s="29" t="str" cm="1">
        <f t="array" ref="M1946">VLOOKUP($A1946, TblMedical[], COLUMN(TblMedical[Diabetes Status]), FALSE)</f>
        <v>Normal</v>
      </c>
      <c r="N1946" s="30" cm="1">
        <f t="array" ref="N1946">VLOOKUP($A1946, TblHospital[], COLUMN(TblHospital[DateofBirth]), FALSE)</f>
        <v>33185</v>
      </c>
      <c r="O1946" s="35" t="str" cm="1">
        <f t="array" ref="O1946">VLOOKUP($A1946, TblHospital[], COLUMN(TblHospital[Hospital tier]), FALSE)</f>
        <v>tier - 2</v>
      </c>
      <c r="P1946" s="35" t="str" cm="1">
        <f t="array" ref="P1946">VLOOKUP($A1946, TblHospital[], COLUMN(TblHospital[City tier]), FALSE)</f>
        <v>tier - 3</v>
      </c>
      <c r="Q1946" s="35" t="str" cm="1">
        <f t="array" ref="Q1946">VLOOKUP($A1946, TblHospital[],COLUMN(TblHospital[State ID]), FALSE)</f>
        <v>R1011</v>
      </c>
      <c r="R1946" s="31"/>
      <c r="S1946" s="31"/>
      <c r="T1946" s="31"/>
    </row>
    <row r="1947" spans="1:20" x14ac:dyDescent="0.25">
      <c r="A1947" s="39" t="str">
        <f>TblNames[[#This Row],[Customer ID]]</f>
        <v>Id1946</v>
      </c>
      <c r="B1947" s="29" t="str" cm="1">
        <f t="array" ref="B1947">VLOOKUP($A1947, TblNames[], COLUMN(TblNames[First Name]), FALSE)</f>
        <v>Roger</v>
      </c>
      <c r="C1947" s="29" cm="1">
        <f t="array" ref="C1947">VLOOKUP($A1947, TblMedical[], COLUMN(TblMedical[HBA1C]), FALSE)</f>
        <v>4.1399999999999997</v>
      </c>
      <c r="D1947" s="34" cm="1">
        <f t="array" ref="D1947">VLOOKUP($A1947, TblHospital[], COLUMN(TblHospital[Charges]), FALSE)</f>
        <v>3645.09</v>
      </c>
      <c r="E1947" s="40" cm="1">
        <f t="array" ref="E1947">VLOOKUP($A1947, TblHospital[], COLUMN(TblHospital[Age]), FALSE)</f>
        <v>30</v>
      </c>
      <c r="F1947" s="29" cm="1">
        <f t="array" ref="F1947">VLOOKUP($A1947, TblMedical[], COLUMN(TblMedical[BMI]), FALSE)</f>
        <v>25.46</v>
      </c>
      <c r="G1947" s="29" t="str" cm="1">
        <f t="array" ref="G1947">VLOOKUP($A1947, TblMedical[], COLUMN(TblMedical[Heart Issues]), FALSE)</f>
        <v>No</v>
      </c>
      <c r="H1947" s="29" t="str" cm="1">
        <f t="array" ref="H1947">VLOOKUP($A1947, TblMedical[], COLUMN(TblMedical[Any Transplants]), FALSE)</f>
        <v>No</v>
      </c>
      <c r="I1947" s="29" t="str" cm="1">
        <f t="array" ref="I1947">VLOOKUP($A1947, TblMedical[], COLUMN(TblMedical[Cancer history]), FALSE)</f>
        <v>No</v>
      </c>
      <c r="J1947" s="29">
        <f>VLOOKUP($A1947, TblMedical[], 9, FALSE)</f>
        <v>1</v>
      </c>
      <c r="K1947" s="29" t="str" cm="1">
        <f t="array" ref="K1947">VLOOKUP($A1947, TblMedical[], COLUMN(TblMedical[Smoker]), FALSE)</f>
        <v>No</v>
      </c>
      <c r="L1947" s="29" t="str" cm="1">
        <f t="array" ref="L1947">VLOOKUP($A1947, TblMedical[], COLUMN(TblMedical[Weight Status]), FALSE)</f>
        <v>Overweight</v>
      </c>
      <c r="M1947" s="29" t="str" cm="1">
        <f t="array" ref="M1947">VLOOKUP($A1947, TblMedical[], COLUMN(TblMedical[Diabetes Status]), FALSE)</f>
        <v>Normal</v>
      </c>
      <c r="N1947" s="30" cm="1">
        <f t="array" ref="N1947">VLOOKUP($A1947, TblHospital[], COLUMN(TblHospital[DateofBirth]), FALSE)</f>
        <v>33925</v>
      </c>
      <c r="O1947" s="35" t="str" cm="1">
        <f t="array" ref="O1947">VLOOKUP($A1947, TblHospital[], COLUMN(TblHospital[Hospital tier]), FALSE)</f>
        <v>tier - 1</v>
      </c>
      <c r="P1947" s="35" t="str" cm="1">
        <f t="array" ref="P1947">VLOOKUP($A1947, TblHospital[], COLUMN(TblHospital[City tier]), FALSE)</f>
        <v>tier - 2</v>
      </c>
      <c r="Q1947" s="35" t="str" cm="1">
        <f t="array" ref="Q1947">VLOOKUP($A1947, TblHospital[],COLUMN(TblHospital[State ID]), FALSE)</f>
        <v>R1014</v>
      </c>
      <c r="R1947" s="31"/>
      <c r="S1947" s="31"/>
      <c r="T1947" s="31"/>
    </row>
    <row r="1948" spans="1:20" x14ac:dyDescent="0.25">
      <c r="A1948" s="39" t="str">
        <f>TblNames[[#This Row],[Customer ID]]</f>
        <v>Id1947</v>
      </c>
      <c r="B1948" s="29" t="str" cm="1">
        <f t="array" ref="B1948">VLOOKUP($A1948, TblNames[], COLUMN(TblNames[First Name]), FALSE)</f>
        <v>Brock J</v>
      </c>
      <c r="C1948" s="29" cm="1">
        <f t="array" ref="C1948">VLOOKUP($A1948, TblMedical[], COLUMN(TblMedical[HBA1C]), FALSE)</f>
        <v>5.8</v>
      </c>
      <c r="D1948" s="34" cm="1">
        <f t="array" ref="D1948">VLOOKUP($A1948, TblHospital[], COLUMN(TblHospital[Charges]), FALSE)</f>
        <v>3622.13</v>
      </c>
      <c r="E1948" s="40" cm="1">
        <f t="array" ref="E1948">VLOOKUP($A1948, TblHospital[], COLUMN(TblHospital[Age]), FALSE)</f>
        <v>38</v>
      </c>
      <c r="F1948" s="29" cm="1">
        <f t="array" ref="F1948">VLOOKUP($A1948, TblMedical[], COLUMN(TblMedical[BMI]), FALSE)</f>
        <v>17.09</v>
      </c>
      <c r="G1948" s="29" t="str" cm="1">
        <f t="array" ref="G1948">VLOOKUP($A1948, TblMedical[], COLUMN(TblMedical[Heart Issues]), FALSE)</f>
        <v>Yes</v>
      </c>
      <c r="H1948" s="29" t="str" cm="1">
        <f t="array" ref="H1948">VLOOKUP($A1948, TblMedical[], COLUMN(TblMedical[Any Transplants]), FALSE)</f>
        <v>No</v>
      </c>
      <c r="I1948" s="29" t="str" cm="1">
        <f t="array" ref="I1948">VLOOKUP($A1948, TblMedical[], COLUMN(TblMedical[Cancer history]), FALSE)</f>
        <v>No</v>
      </c>
      <c r="J1948" s="29">
        <f>VLOOKUP($A1948, TblMedical[], 9, FALSE)</f>
        <v>0</v>
      </c>
      <c r="K1948" s="29" t="str" cm="1">
        <f t="array" ref="K1948">VLOOKUP($A1948, TblMedical[], COLUMN(TblMedical[Smoker]), FALSE)</f>
        <v>No</v>
      </c>
      <c r="L1948" s="29" t="str" cm="1">
        <f t="array" ref="L1948">VLOOKUP($A1948, TblMedical[], COLUMN(TblMedical[Weight Status]), FALSE)</f>
        <v>Underweight</v>
      </c>
      <c r="M1948" s="29" t="str" cm="1">
        <f t="array" ref="M1948">VLOOKUP($A1948, TblMedical[], COLUMN(TblMedical[Diabetes Status]), FALSE)</f>
        <v>Normal</v>
      </c>
      <c r="N1948" s="30" cm="1">
        <f t="array" ref="N1948">VLOOKUP($A1948, TblHospital[], COLUMN(TblHospital[DateofBirth]), FALSE)</f>
        <v>31212</v>
      </c>
      <c r="O1948" s="35" t="str" cm="1">
        <f t="array" ref="O1948">VLOOKUP($A1948, TblHospital[], COLUMN(TblHospital[Hospital tier]), FALSE)</f>
        <v>tier - 2</v>
      </c>
      <c r="P1948" s="35" t="str" cm="1">
        <f t="array" ref="P1948">VLOOKUP($A1948, TblHospital[], COLUMN(TblHospital[City tier]), FALSE)</f>
        <v>tier - 1</v>
      </c>
      <c r="Q1948" s="35" t="str" cm="1">
        <f t="array" ref="Q1948">VLOOKUP($A1948, TblHospital[],COLUMN(TblHospital[State ID]), FALSE)</f>
        <v>R1013</v>
      </c>
      <c r="R1948" s="31"/>
      <c r="S1948" s="31"/>
      <c r="T1948" s="31"/>
    </row>
    <row r="1949" spans="1:20" x14ac:dyDescent="0.25">
      <c r="A1949" s="39" t="str">
        <f>TblNames[[#This Row],[Customer ID]]</f>
        <v>Id1948</v>
      </c>
      <c r="B1949" s="29" t="str" cm="1">
        <f t="array" ref="B1949">VLOOKUP($A1949, TblNames[], COLUMN(TblNames[First Name]), FALSE)</f>
        <v>Stephen F</v>
      </c>
      <c r="C1949" s="29" cm="1">
        <f t="array" ref="C1949">VLOOKUP($A1949, TblMedical[], COLUMN(TblMedical[HBA1C]), FALSE)</f>
        <v>5.12</v>
      </c>
      <c r="D1949" s="34" cm="1">
        <f t="array" ref="D1949">VLOOKUP($A1949, TblHospital[], COLUMN(TblHospital[Charges]), FALSE)</f>
        <v>3606.43</v>
      </c>
      <c r="E1949" s="40" cm="1">
        <f t="array" ref="E1949">VLOOKUP($A1949, TblHospital[], COLUMN(TblHospital[Age]), FALSE)</f>
        <v>32</v>
      </c>
      <c r="F1949" s="29" cm="1">
        <f t="array" ref="F1949">VLOOKUP($A1949, TblMedical[], COLUMN(TblMedical[BMI]), FALSE)</f>
        <v>20.83</v>
      </c>
      <c r="G1949" s="29" t="str" cm="1">
        <f t="array" ref="G1949">VLOOKUP($A1949, TblMedical[], COLUMN(TblMedical[Heart Issues]), FALSE)</f>
        <v>No</v>
      </c>
      <c r="H1949" s="29" t="str" cm="1">
        <f t="array" ref="H1949">VLOOKUP($A1949, TblMedical[], COLUMN(TblMedical[Any Transplants]), FALSE)</f>
        <v>No</v>
      </c>
      <c r="I1949" s="29" t="str" cm="1">
        <f t="array" ref="I1949">VLOOKUP($A1949, TblMedical[], COLUMN(TblMedical[Cancer history]), FALSE)</f>
        <v>No</v>
      </c>
      <c r="J1949" s="29">
        <f>VLOOKUP($A1949, TblMedical[], 9, FALSE)</f>
        <v>0</v>
      </c>
      <c r="K1949" s="29" t="str" cm="1">
        <f t="array" ref="K1949">VLOOKUP($A1949, TblMedical[], COLUMN(TblMedical[Smoker]), FALSE)</f>
        <v>No</v>
      </c>
      <c r="L1949" s="29" t="str" cm="1">
        <f t="array" ref="L1949">VLOOKUP($A1949, TblMedical[], COLUMN(TblMedical[Weight Status]), FALSE)</f>
        <v>Normal Weight</v>
      </c>
      <c r="M1949" s="29" t="str" cm="1">
        <f t="array" ref="M1949">VLOOKUP($A1949, TblMedical[], COLUMN(TblMedical[Diabetes Status]), FALSE)</f>
        <v>Normal</v>
      </c>
      <c r="N1949" s="30" cm="1">
        <f t="array" ref="N1949">VLOOKUP($A1949, TblHospital[], COLUMN(TblHospital[DateofBirth]), FALSE)</f>
        <v>33157</v>
      </c>
      <c r="O1949" s="35" t="str" cm="1">
        <f t="array" ref="O1949">VLOOKUP($A1949, TblHospital[], COLUMN(TblHospital[Hospital tier]), FALSE)</f>
        <v>tier - 2</v>
      </c>
      <c r="P1949" s="35" t="str" cm="1">
        <f t="array" ref="P1949">VLOOKUP($A1949, TblHospital[], COLUMN(TblHospital[City tier]), FALSE)</f>
        <v>tier - 1</v>
      </c>
      <c r="Q1949" s="35" t="str" cm="1">
        <f t="array" ref="Q1949">VLOOKUP($A1949, TblHospital[],COLUMN(TblHospital[State ID]), FALSE)</f>
        <v>R1013</v>
      </c>
      <c r="R1949" s="31"/>
      <c r="S1949" s="31"/>
      <c r="T1949" s="31"/>
    </row>
    <row r="1950" spans="1:20" x14ac:dyDescent="0.25">
      <c r="A1950" s="39" t="str">
        <f>TblNames[[#This Row],[Customer ID]]</f>
        <v>Id1949</v>
      </c>
      <c r="B1950" s="29" t="str" cm="1">
        <f t="array" ref="B1950">VLOOKUP($A1950, TblNames[], COLUMN(TblNames[First Name]), FALSE)</f>
        <v>Missy</v>
      </c>
      <c r="C1950" s="29" cm="1">
        <f t="array" ref="C1950">VLOOKUP($A1950, TblMedical[], COLUMN(TblMedical[HBA1C]), FALSE)</f>
        <v>5.98</v>
      </c>
      <c r="D1950" s="34" cm="1">
        <f t="array" ref="D1950">VLOOKUP($A1950, TblHospital[], COLUMN(TblHospital[Charges]), FALSE)</f>
        <v>3603.6</v>
      </c>
      <c r="E1950" s="40" cm="1">
        <f t="array" ref="E1950">VLOOKUP($A1950, TblHospital[], COLUMN(TblHospital[Age]), FALSE)</f>
        <v>34</v>
      </c>
      <c r="F1950" s="29" cm="1">
        <f t="array" ref="F1950">VLOOKUP($A1950, TblMedical[], COLUMN(TblMedical[BMI]), FALSE)</f>
        <v>18.920000000000002</v>
      </c>
      <c r="G1950" s="29" t="str" cm="1">
        <f t="array" ref="G1950">VLOOKUP($A1950, TblMedical[], COLUMN(TblMedical[Heart Issues]), FALSE)</f>
        <v>Yes</v>
      </c>
      <c r="H1950" s="29" t="str" cm="1">
        <f t="array" ref="H1950">VLOOKUP($A1950, TblMedical[], COLUMN(TblMedical[Any Transplants]), FALSE)</f>
        <v>No</v>
      </c>
      <c r="I1950" s="29" t="str" cm="1">
        <f t="array" ref="I1950">VLOOKUP($A1950, TblMedical[], COLUMN(TblMedical[Cancer history]), FALSE)</f>
        <v>No</v>
      </c>
      <c r="J1950" s="29">
        <f>VLOOKUP($A1950, TblMedical[], 9, FALSE)</f>
        <v>1</v>
      </c>
      <c r="K1950" s="29" t="str" cm="1">
        <f t="array" ref="K1950">VLOOKUP($A1950, TblMedical[], COLUMN(TblMedical[Smoker]), FALSE)</f>
        <v>No</v>
      </c>
      <c r="L1950" s="29" t="str" cm="1">
        <f t="array" ref="L1950">VLOOKUP($A1950, TblMedical[], COLUMN(TblMedical[Weight Status]), FALSE)</f>
        <v>Normal Weight</v>
      </c>
      <c r="M1950" s="29" t="str" cm="1">
        <f t="array" ref="M1950">VLOOKUP($A1950, TblMedical[], COLUMN(TblMedical[Diabetes Status]), FALSE)</f>
        <v>Normal</v>
      </c>
      <c r="N1950" s="30" cm="1">
        <f t="array" ref="N1950">VLOOKUP($A1950, TblHospital[], COLUMN(TblHospital[DateofBirth]), FALSE)</f>
        <v>32451</v>
      </c>
      <c r="O1950" s="35" t="str" cm="1">
        <f t="array" ref="O1950">VLOOKUP($A1950, TblHospital[], COLUMN(TblHospital[Hospital tier]), FALSE)</f>
        <v>tier - 2</v>
      </c>
      <c r="P1950" s="35" t="str" cm="1">
        <f t="array" ref="P1950">VLOOKUP($A1950, TblHospital[], COLUMN(TblHospital[City tier]), FALSE)</f>
        <v>tier - 1</v>
      </c>
      <c r="Q1950" s="35" t="str" cm="1">
        <f t="array" ref="Q1950">VLOOKUP($A1950, TblHospital[],COLUMN(TblHospital[State ID]), FALSE)</f>
        <v>R1013</v>
      </c>
      <c r="R1950" s="31"/>
      <c r="S1950" s="31"/>
      <c r="T1950" s="31"/>
    </row>
    <row r="1951" spans="1:20" x14ac:dyDescent="0.25">
      <c r="A1951" s="39" t="str">
        <f>TblNames[[#This Row],[Customer ID]]</f>
        <v>Id1950</v>
      </c>
      <c r="B1951" s="29" t="str" cm="1">
        <f t="array" ref="B1951">VLOOKUP($A1951, TblNames[], COLUMN(TblNames[First Name]), FALSE)</f>
        <v>William</v>
      </c>
      <c r="C1951" s="29" cm="1">
        <f t="array" ref="C1951">VLOOKUP($A1951, TblMedical[], COLUMN(TblMedical[HBA1C]), FALSE)</f>
        <v>5.46</v>
      </c>
      <c r="D1951" s="34" cm="1">
        <f t="array" ref="D1951">VLOOKUP($A1951, TblHospital[], COLUMN(TblHospital[Charges]), FALSE)</f>
        <v>3597.6</v>
      </c>
      <c r="E1951" s="40" cm="1">
        <f t="array" ref="E1951">VLOOKUP($A1951, TblHospital[], COLUMN(TblHospital[Age]), FALSE)</f>
        <v>23</v>
      </c>
      <c r="F1951" s="29" cm="1">
        <f t="array" ref="F1951">VLOOKUP($A1951, TblMedical[], COLUMN(TblMedical[BMI]), FALSE)</f>
        <v>37.1</v>
      </c>
      <c r="G1951" s="29" t="str" cm="1">
        <f t="array" ref="G1951">VLOOKUP($A1951, TblMedical[], COLUMN(TblMedical[Heart Issues]), FALSE)</f>
        <v>No</v>
      </c>
      <c r="H1951" s="29" t="str" cm="1">
        <f t="array" ref="H1951">VLOOKUP($A1951, TblMedical[], COLUMN(TblMedical[Any Transplants]), FALSE)</f>
        <v>No</v>
      </c>
      <c r="I1951" s="29" t="str" cm="1">
        <f t="array" ref="I1951">VLOOKUP($A1951, TblMedical[], COLUMN(TblMedical[Cancer history]), FALSE)</f>
        <v>No</v>
      </c>
      <c r="J1951" s="29">
        <f>VLOOKUP($A1951, TblMedical[], 9, FALSE)</f>
        <v>0</v>
      </c>
      <c r="K1951" s="29" t="str" cm="1">
        <f t="array" ref="K1951">VLOOKUP($A1951, TblMedical[], COLUMN(TblMedical[Smoker]), FALSE)</f>
        <v>No</v>
      </c>
      <c r="L1951" s="29" t="str" cm="1">
        <f t="array" ref="L1951">VLOOKUP($A1951, TblMedical[], COLUMN(TblMedical[Weight Status]), FALSE)</f>
        <v>Obesity</v>
      </c>
      <c r="M1951" s="29" t="str" cm="1">
        <f t="array" ref="M1951">VLOOKUP($A1951, TblMedical[], COLUMN(TblMedical[Diabetes Status]), FALSE)</f>
        <v>Normal</v>
      </c>
      <c r="N1951" s="30" cm="1">
        <f t="array" ref="N1951">VLOOKUP($A1951, TblHospital[], COLUMN(TblHospital[DateofBirth]), FALSE)</f>
        <v>36384</v>
      </c>
      <c r="O1951" s="35" t="str" cm="1">
        <f t="array" ref="O1951">VLOOKUP($A1951, TblHospital[], COLUMN(TblHospital[Hospital tier]), FALSE)</f>
        <v>tier - 2</v>
      </c>
      <c r="P1951" s="35" t="str" cm="1">
        <f t="array" ref="P1951">VLOOKUP($A1951, TblHospital[], COLUMN(TblHospital[City tier]), FALSE)</f>
        <v>tier - 2</v>
      </c>
      <c r="Q1951" s="35" t="str" cm="1">
        <f t="array" ref="Q1951">VLOOKUP($A1951, TblHospital[],COLUMN(TblHospital[State ID]), FALSE)</f>
        <v>R1011</v>
      </c>
      <c r="R1951" s="31"/>
      <c r="S1951" s="31"/>
      <c r="T1951" s="31"/>
    </row>
    <row r="1952" spans="1:20" x14ac:dyDescent="0.25">
      <c r="A1952" s="39" t="str">
        <f>TblNames[[#This Row],[Customer ID]]</f>
        <v>Id1951</v>
      </c>
      <c r="B1952" s="29" t="str" cm="1">
        <f t="array" ref="B1952">VLOOKUP($A1952, TblNames[], COLUMN(TblNames[First Name]), FALSE)</f>
        <v>Lauren M</v>
      </c>
      <c r="C1952" s="29" cm="1">
        <f t="array" ref="C1952">VLOOKUP($A1952, TblMedical[], COLUMN(TblMedical[HBA1C]), FALSE)</f>
        <v>4.91</v>
      </c>
      <c r="D1952" s="34" cm="1">
        <f t="array" ref="D1952">VLOOKUP($A1952, TblHospital[], COLUMN(TblHospital[Charges]), FALSE)</f>
        <v>3594.17</v>
      </c>
      <c r="E1952" s="40" cm="1">
        <f t="array" ref="E1952">VLOOKUP($A1952, TblHospital[], COLUMN(TblHospital[Age]), FALSE)</f>
        <v>25</v>
      </c>
      <c r="F1952" s="29" cm="1">
        <f t="array" ref="F1952">VLOOKUP($A1952, TblMedical[], COLUMN(TblMedical[BMI]), FALSE)</f>
        <v>22.515000000000001</v>
      </c>
      <c r="G1952" s="29" t="str" cm="1">
        <f t="array" ref="G1952">VLOOKUP($A1952, TblMedical[], COLUMN(TblMedical[Heart Issues]), FALSE)</f>
        <v>Yes</v>
      </c>
      <c r="H1952" s="29" t="str" cm="1">
        <f t="array" ref="H1952">VLOOKUP($A1952, TblMedical[], COLUMN(TblMedical[Any Transplants]), FALSE)</f>
        <v>No</v>
      </c>
      <c r="I1952" s="29" t="str" cm="1">
        <f t="array" ref="I1952">VLOOKUP($A1952, TblMedical[], COLUMN(TblMedical[Cancer history]), FALSE)</f>
        <v>Yes</v>
      </c>
      <c r="J1952" s="29">
        <f>VLOOKUP($A1952, TblMedical[], 9, FALSE)</f>
        <v>1</v>
      </c>
      <c r="K1952" s="29" t="str" cm="1">
        <f t="array" ref="K1952">VLOOKUP($A1952, TblMedical[], COLUMN(TblMedical[Smoker]), FALSE)</f>
        <v>No</v>
      </c>
      <c r="L1952" s="29" t="str" cm="1">
        <f t="array" ref="L1952">VLOOKUP($A1952, TblMedical[], COLUMN(TblMedical[Weight Status]), FALSE)</f>
        <v>Normal Weight</v>
      </c>
      <c r="M1952" s="29" t="str" cm="1">
        <f t="array" ref="M1952">VLOOKUP($A1952, TblMedical[], COLUMN(TblMedical[Diabetes Status]), FALSE)</f>
        <v>Normal</v>
      </c>
      <c r="N1952" s="30" cm="1">
        <f t="array" ref="N1952">VLOOKUP($A1952, TblHospital[], COLUMN(TblHospital[DateofBirth]), FALSE)</f>
        <v>35738</v>
      </c>
      <c r="O1952" s="35" t="str" cm="1">
        <f t="array" ref="O1952">VLOOKUP($A1952, TblHospital[], COLUMN(TblHospital[Hospital tier]), FALSE)</f>
        <v>tier - 2</v>
      </c>
      <c r="P1952" s="35" t="str" cm="1">
        <f t="array" ref="P1952">VLOOKUP($A1952, TblHospital[], COLUMN(TblHospital[City tier]), FALSE)</f>
        <v>tier - 2</v>
      </c>
      <c r="Q1952" s="35" t="str" cm="1">
        <f t="array" ref="Q1952">VLOOKUP($A1952, TblHospital[],COLUMN(TblHospital[State ID]), FALSE)</f>
        <v>R1012</v>
      </c>
      <c r="R1952" s="31"/>
      <c r="S1952" s="31"/>
      <c r="T1952" s="31"/>
    </row>
    <row r="1953" spans="1:20" x14ac:dyDescent="0.25">
      <c r="A1953" s="39" t="str">
        <f>TblNames[[#This Row],[Customer ID]]</f>
        <v>Id1952</v>
      </c>
      <c r="B1953" s="29" t="str" cm="1">
        <f t="array" ref="B1953">VLOOKUP($A1953, TblNames[], COLUMN(TblNames[First Name]), FALSE)</f>
        <v>Apolo U</v>
      </c>
      <c r="C1953" s="29" cm="1">
        <f t="array" ref="C1953">VLOOKUP($A1953, TblMedical[], COLUMN(TblMedical[HBA1C]), FALSE)</f>
        <v>4.66</v>
      </c>
      <c r="D1953" s="34" cm="1">
        <f t="array" ref="D1953">VLOOKUP($A1953, TblHospital[], COLUMN(TblHospital[Charges]), FALSE)</f>
        <v>3591.48</v>
      </c>
      <c r="E1953" s="40" cm="1">
        <f t="array" ref="E1953">VLOOKUP($A1953, TblHospital[], COLUMN(TblHospital[Age]), FALSE)</f>
        <v>24</v>
      </c>
      <c r="F1953" s="29" cm="1">
        <f t="array" ref="F1953">VLOOKUP($A1953, TblMedical[], COLUMN(TblMedical[BMI]), FALSE)</f>
        <v>32.700000000000003</v>
      </c>
      <c r="G1953" s="29" t="str" cm="1">
        <f t="array" ref="G1953">VLOOKUP($A1953, TblMedical[], COLUMN(TblMedical[Heart Issues]), FALSE)</f>
        <v>No</v>
      </c>
      <c r="H1953" s="29" t="str" cm="1">
        <f t="array" ref="H1953">VLOOKUP($A1953, TblMedical[], COLUMN(TblMedical[Any Transplants]), FALSE)</f>
        <v>No</v>
      </c>
      <c r="I1953" s="29" t="str" cm="1">
        <f t="array" ref="I1953">VLOOKUP($A1953, TblMedical[], COLUMN(TblMedical[Cancer history]), FALSE)</f>
        <v>No</v>
      </c>
      <c r="J1953" s="29">
        <f>VLOOKUP($A1953, TblMedical[], 9, FALSE)</f>
        <v>0</v>
      </c>
      <c r="K1953" s="29" t="str" cm="1">
        <f t="array" ref="K1953">VLOOKUP($A1953, TblMedical[], COLUMN(TblMedical[Smoker]), FALSE)</f>
        <v>No</v>
      </c>
      <c r="L1953" s="29" t="str" cm="1">
        <f t="array" ref="L1953">VLOOKUP($A1953, TblMedical[], COLUMN(TblMedical[Weight Status]), FALSE)</f>
        <v>Obesity</v>
      </c>
      <c r="M1953" s="29" t="str" cm="1">
        <f t="array" ref="M1953">VLOOKUP($A1953, TblMedical[], COLUMN(TblMedical[Diabetes Status]), FALSE)</f>
        <v>Normal</v>
      </c>
      <c r="N1953" s="30" cm="1">
        <f t="array" ref="N1953">VLOOKUP($A1953, TblHospital[], COLUMN(TblHospital[DateofBirth]), FALSE)</f>
        <v>36317</v>
      </c>
      <c r="O1953" s="35" t="str" cm="1">
        <f t="array" ref="O1953">VLOOKUP($A1953, TblHospital[], COLUMN(TblHospital[Hospital tier]), FALSE)</f>
        <v>tier - 2</v>
      </c>
      <c r="P1953" s="35" t="str" cm="1">
        <f t="array" ref="P1953">VLOOKUP($A1953, TblHospital[], COLUMN(TblHospital[City tier]), FALSE)</f>
        <v>tier - 3</v>
      </c>
      <c r="Q1953" s="35" t="str" cm="1">
        <f t="array" ref="Q1953">VLOOKUP($A1953, TblHospital[],COLUMN(TblHospital[State ID]), FALSE)</f>
        <v>R1011</v>
      </c>
      <c r="R1953" s="31"/>
      <c r="S1953" s="31"/>
      <c r="T1953" s="31"/>
    </row>
    <row r="1954" spans="1:20" x14ac:dyDescent="0.25">
      <c r="A1954" s="39" t="str">
        <f>TblNames[[#This Row],[Customer ID]]</f>
        <v>Id1953</v>
      </c>
      <c r="B1954" s="29" t="str" cm="1">
        <f t="array" ref="B1954">VLOOKUP($A1954, TblNames[], COLUMN(TblNames[First Name]), FALSE)</f>
        <v>Alfons</v>
      </c>
      <c r="C1954" s="29" cm="1">
        <f t="array" ref="C1954">VLOOKUP($A1954, TblMedical[], COLUMN(TblMedical[HBA1C]), FALSE)</f>
        <v>6.8</v>
      </c>
      <c r="D1954" s="34" cm="1">
        <f t="array" ref="D1954">VLOOKUP($A1954, TblHospital[], COLUMN(TblHospital[Charges]), FALSE)</f>
        <v>3589.14</v>
      </c>
      <c r="E1954" s="40" cm="1">
        <f t="array" ref="E1954">VLOOKUP($A1954, TblHospital[], COLUMN(TblHospital[Age]), FALSE)</f>
        <v>36</v>
      </c>
      <c r="F1954" s="29" cm="1">
        <f t="array" ref="F1954">VLOOKUP($A1954, TblMedical[], COLUMN(TblMedical[BMI]), FALSE)</f>
        <v>17.75</v>
      </c>
      <c r="G1954" s="29" t="str" cm="1">
        <f t="array" ref="G1954">VLOOKUP($A1954, TblMedical[], COLUMN(TblMedical[Heart Issues]), FALSE)</f>
        <v>Yes</v>
      </c>
      <c r="H1954" s="29" t="str" cm="1">
        <f t="array" ref="H1954">VLOOKUP($A1954, TblMedical[], COLUMN(TblMedical[Any Transplants]), FALSE)</f>
        <v>No</v>
      </c>
      <c r="I1954" s="29" t="str" cm="1">
        <f t="array" ref="I1954">VLOOKUP($A1954, TblMedical[], COLUMN(TblMedical[Cancer history]), FALSE)</f>
        <v>No</v>
      </c>
      <c r="J1954" s="29">
        <f>VLOOKUP($A1954, TblMedical[], 9, FALSE)</f>
        <v>1</v>
      </c>
      <c r="K1954" s="29" t="str" cm="1">
        <f t="array" ref="K1954">VLOOKUP($A1954, TblMedical[], COLUMN(TblMedical[Smoker]), FALSE)</f>
        <v>No</v>
      </c>
      <c r="L1954" s="29" t="str" cm="1">
        <f t="array" ref="L1954">VLOOKUP($A1954, TblMedical[], COLUMN(TblMedical[Weight Status]), FALSE)</f>
        <v>Underweight</v>
      </c>
      <c r="M1954" s="29" t="str" cm="1">
        <f t="array" ref="M1954">VLOOKUP($A1954, TblMedical[], COLUMN(TblMedical[Diabetes Status]), FALSE)</f>
        <v>Prediabetes</v>
      </c>
      <c r="N1954" s="30" cm="1">
        <f t="array" ref="N1954">VLOOKUP($A1954, TblHospital[], COLUMN(TblHospital[DateofBirth]), FALSE)</f>
        <v>31773</v>
      </c>
      <c r="O1954" s="35" t="str" cm="1">
        <f t="array" ref="O1954">VLOOKUP($A1954, TblHospital[], COLUMN(TblHospital[Hospital tier]), FALSE)</f>
        <v>tier - 2</v>
      </c>
      <c r="P1954" s="35" t="str" cm="1">
        <f t="array" ref="P1954">VLOOKUP($A1954, TblHospital[], COLUMN(TblHospital[City tier]), FALSE)</f>
        <v>tier - 2</v>
      </c>
      <c r="Q1954" s="35" t="str" cm="1">
        <f t="array" ref="Q1954">VLOOKUP($A1954, TblHospital[],COLUMN(TblHospital[State ID]), FALSE)</f>
        <v>R1013</v>
      </c>
      <c r="R1954" s="31"/>
      <c r="S1954" s="31"/>
      <c r="T1954" s="31"/>
    </row>
    <row r="1955" spans="1:20" x14ac:dyDescent="0.25">
      <c r="A1955" s="39" t="str">
        <f>TblNames[[#This Row],[Customer ID]]</f>
        <v>Id1954</v>
      </c>
      <c r="B1955" s="29" t="str" cm="1">
        <f t="array" ref="B1955">VLOOKUP($A1955, TblNames[], COLUMN(TblNames[First Name]), FALSE)</f>
        <v>Amber</v>
      </c>
      <c r="C1955" s="29" cm="1">
        <f t="array" ref="C1955">VLOOKUP($A1955, TblMedical[], COLUMN(TblMedical[HBA1C]), FALSE)</f>
        <v>4.47</v>
      </c>
      <c r="D1955" s="34" cm="1">
        <f t="array" ref="D1955">VLOOKUP($A1955, TblHospital[], COLUMN(TblHospital[Charges]), FALSE)</f>
        <v>3579.83</v>
      </c>
      <c r="E1955" s="40" cm="1">
        <f t="array" ref="E1955">VLOOKUP($A1955, TblHospital[], COLUMN(TblHospital[Age]), FALSE)</f>
        <v>21</v>
      </c>
      <c r="F1955" s="29" cm="1">
        <f t="array" ref="F1955">VLOOKUP($A1955, TblMedical[], COLUMN(TblMedical[BMI]), FALSE)</f>
        <v>33.630000000000003</v>
      </c>
      <c r="G1955" s="29" t="str" cm="1">
        <f t="array" ref="G1955">VLOOKUP($A1955, TblMedical[], COLUMN(TblMedical[Heart Issues]), FALSE)</f>
        <v>Yes</v>
      </c>
      <c r="H1955" s="29" t="str" cm="1">
        <f t="array" ref="H1955">VLOOKUP($A1955, TblMedical[], COLUMN(TblMedical[Any Transplants]), FALSE)</f>
        <v>No</v>
      </c>
      <c r="I1955" s="29" t="str" cm="1">
        <f t="array" ref="I1955">VLOOKUP($A1955, TblMedical[], COLUMN(TblMedical[Cancer history]), FALSE)</f>
        <v>No</v>
      </c>
      <c r="J1955" s="29">
        <f>VLOOKUP($A1955, TblMedical[], 9, FALSE)</f>
        <v>0</v>
      </c>
      <c r="K1955" s="29" t="str" cm="1">
        <f t="array" ref="K1955">VLOOKUP($A1955, TblMedical[], COLUMN(TblMedical[Smoker]), FALSE)</f>
        <v>No</v>
      </c>
      <c r="L1955" s="29" t="str" cm="1">
        <f t="array" ref="L1955">VLOOKUP($A1955, TblMedical[], COLUMN(TblMedical[Weight Status]), FALSE)</f>
        <v>Obesity</v>
      </c>
      <c r="M1955" s="29" t="str" cm="1">
        <f t="array" ref="M1955">VLOOKUP($A1955, TblMedical[], COLUMN(TblMedical[Diabetes Status]), FALSE)</f>
        <v>Normal</v>
      </c>
      <c r="N1955" s="30" cm="1">
        <f t="array" ref="N1955">VLOOKUP($A1955, TblHospital[], COLUMN(TblHospital[DateofBirth]), FALSE)</f>
        <v>37206</v>
      </c>
      <c r="O1955" s="35" t="str" cm="1">
        <f t="array" ref="O1955">VLOOKUP($A1955, TblHospital[], COLUMN(TblHospital[Hospital tier]), FALSE)</f>
        <v>tier - 2</v>
      </c>
      <c r="P1955" s="35" t="str" cm="1">
        <f t="array" ref="P1955">VLOOKUP($A1955, TblHospital[], COLUMN(TblHospital[City tier]), FALSE)</f>
        <v>tier - 2</v>
      </c>
      <c r="Q1955" s="35" t="str" cm="1">
        <f t="array" ref="Q1955">VLOOKUP($A1955, TblHospital[],COLUMN(TblHospital[State ID]), FALSE)</f>
        <v>R1012</v>
      </c>
      <c r="R1955" s="31"/>
      <c r="S1955" s="31"/>
      <c r="T1955" s="31"/>
    </row>
    <row r="1956" spans="1:20" x14ac:dyDescent="0.25">
      <c r="A1956" s="39" t="str">
        <f>TblNames[[#This Row],[Customer ID]]</f>
        <v>Id1955</v>
      </c>
      <c r="B1956" s="29" t="str" cm="1">
        <f t="array" ref="B1956">VLOOKUP($A1956, TblNames[], COLUMN(TblNames[First Name]), FALSE)</f>
        <v>Leah C</v>
      </c>
      <c r="C1956" s="29" cm="1">
        <f t="array" ref="C1956">VLOOKUP($A1956, TblMedical[], COLUMN(TblMedical[HBA1C]), FALSE)</f>
        <v>4.08</v>
      </c>
      <c r="D1956" s="34" cm="1">
        <f t="array" ref="D1956">VLOOKUP($A1956, TblHospital[], COLUMN(TblHospital[Charges]), FALSE)</f>
        <v>3578</v>
      </c>
      <c r="E1956" s="40" cm="1">
        <f t="array" ref="E1956">VLOOKUP($A1956, TblHospital[], COLUMN(TblHospital[Age]), FALSE)</f>
        <v>27</v>
      </c>
      <c r="F1956" s="29" cm="1">
        <f t="array" ref="F1956">VLOOKUP($A1956, TblMedical[], COLUMN(TblMedical[BMI]), FALSE)</f>
        <v>34.799999999999997</v>
      </c>
      <c r="G1956" s="29" t="str" cm="1">
        <f t="array" ref="G1956">VLOOKUP($A1956, TblMedical[], COLUMN(TblMedical[Heart Issues]), FALSE)</f>
        <v>Yes</v>
      </c>
      <c r="H1956" s="29" t="str" cm="1">
        <f t="array" ref="H1956">VLOOKUP($A1956, TblMedical[], COLUMN(TblMedical[Any Transplants]), FALSE)</f>
        <v>No</v>
      </c>
      <c r="I1956" s="29" t="str" cm="1">
        <f t="array" ref="I1956">VLOOKUP($A1956, TblMedical[], COLUMN(TblMedical[Cancer history]), FALSE)</f>
        <v>No</v>
      </c>
      <c r="J1956" s="29">
        <f>VLOOKUP($A1956, TblMedical[], 9, FALSE)</f>
        <v>1</v>
      </c>
      <c r="K1956" s="29" t="str" cm="1">
        <f t="array" ref="K1956">VLOOKUP($A1956, TblMedical[], COLUMN(TblMedical[Smoker]), FALSE)</f>
        <v>No</v>
      </c>
      <c r="L1956" s="29" t="str" cm="1">
        <f t="array" ref="L1956">VLOOKUP($A1956, TblMedical[], COLUMN(TblMedical[Weight Status]), FALSE)</f>
        <v>Obesity</v>
      </c>
      <c r="M1956" s="29" t="str" cm="1">
        <f t="array" ref="M1956">VLOOKUP($A1956, TblMedical[], COLUMN(TblMedical[Diabetes Status]), FALSE)</f>
        <v>Normal</v>
      </c>
      <c r="N1956" s="30" cm="1">
        <f t="array" ref="N1956">VLOOKUP($A1956, TblHospital[], COLUMN(TblHospital[DateofBirth]), FALSE)</f>
        <v>34934</v>
      </c>
      <c r="O1956" s="35" t="str" cm="1">
        <f t="array" ref="O1956">VLOOKUP($A1956, TblHospital[], COLUMN(TblHospital[Hospital tier]), FALSE)</f>
        <v>tier - 2</v>
      </c>
      <c r="P1956" s="35" t="str" cm="1">
        <f t="array" ref="P1956">VLOOKUP($A1956, TblHospital[], COLUMN(TblHospital[City tier]), FALSE)</f>
        <v>tier - 3</v>
      </c>
      <c r="Q1956" s="35" t="str" cm="1">
        <f t="array" ref="Q1956">VLOOKUP($A1956, TblHospital[],COLUMN(TblHospital[State ID]), FALSE)</f>
        <v>R1011</v>
      </c>
      <c r="R1956" s="31"/>
      <c r="S1956" s="31"/>
      <c r="T1956" s="31"/>
    </row>
    <row r="1957" spans="1:20" x14ac:dyDescent="0.25">
      <c r="A1957" s="39" t="str">
        <f>TblNames[[#This Row],[Customer ID]]</f>
        <v>Id1956</v>
      </c>
      <c r="B1957" s="29" t="str" cm="1">
        <f t="array" ref="B1957">VLOOKUP($A1957, TblNames[], COLUMN(TblNames[First Name]), FALSE)</f>
        <v>Lilia</v>
      </c>
      <c r="C1957" s="29" cm="1">
        <f t="array" ref="C1957">VLOOKUP($A1957, TblMedical[], COLUMN(TblMedical[HBA1C]), FALSE)</f>
        <v>5.51</v>
      </c>
      <c r="D1957" s="34" cm="1">
        <f t="array" ref="D1957">VLOOKUP($A1957, TblHospital[], COLUMN(TblHospital[Charges]), FALSE)</f>
        <v>3569.96</v>
      </c>
      <c r="E1957" s="40" cm="1">
        <f t="array" ref="E1957">VLOOKUP($A1957, TblHospital[], COLUMN(TblHospital[Age]), FALSE)</f>
        <v>34</v>
      </c>
      <c r="F1957" s="29" cm="1">
        <f t="array" ref="F1957">VLOOKUP($A1957, TblMedical[], COLUMN(TblMedical[BMI]), FALSE)</f>
        <v>16.809999999999999</v>
      </c>
      <c r="G1957" s="29" t="str" cm="1">
        <f t="array" ref="G1957">VLOOKUP($A1957, TblMedical[], COLUMN(TblMedical[Heart Issues]), FALSE)</f>
        <v>Yes</v>
      </c>
      <c r="H1957" s="29" t="str" cm="1">
        <f t="array" ref="H1957">VLOOKUP($A1957, TblMedical[], COLUMN(TblMedical[Any Transplants]), FALSE)</f>
        <v>No</v>
      </c>
      <c r="I1957" s="29" t="str" cm="1">
        <f t="array" ref="I1957">VLOOKUP($A1957, TblMedical[], COLUMN(TblMedical[Cancer history]), FALSE)</f>
        <v>No</v>
      </c>
      <c r="J1957" s="29">
        <f>VLOOKUP($A1957, TblMedical[], 9, FALSE)</f>
        <v>1</v>
      </c>
      <c r="K1957" s="29" t="str" cm="1">
        <f t="array" ref="K1957">VLOOKUP($A1957, TblMedical[], COLUMN(TblMedical[Smoker]), FALSE)</f>
        <v>No</v>
      </c>
      <c r="L1957" s="29" t="str" cm="1">
        <f t="array" ref="L1957">VLOOKUP($A1957, TblMedical[], COLUMN(TblMedical[Weight Status]), FALSE)</f>
        <v>Underweight</v>
      </c>
      <c r="M1957" s="29" t="str" cm="1">
        <f t="array" ref="M1957">VLOOKUP($A1957, TblMedical[], COLUMN(TblMedical[Diabetes Status]), FALSE)</f>
        <v>Normal</v>
      </c>
      <c r="N1957" s="30" cm="1">
        <f t="array" ref="N1957">VLOOKUP($A1957, TblHospital[], COLUMN(TblHospital[DateofBirth]), FALSE)</f>
        <v>32373</v>
      </c>
      <c r="O1957" s="35" t="str" cm="1">
        <f t="array" ref="O1957">VLOOKUP($A1957, TblHospital[], COLUMN(TblHospital[Hospital tier]), FALSE)</f>
        <v>tier - 2</v>
      </c>
      <c r="P1957" s="35" t="str" cm="1">
        <f t="array" ref="P1957">VLOOKUP($A1957, TblHospital[], COLUMN(TblHospital[City tier]), FALSE)</f>
        <v>tier - 1</v>
      </c>
      <c r="Q1957" s="35" t="str" cm="1">
        <f t="array" ref="Q1957">VLOOKUP($A1957, TblHospital[],COLUMN(TblHospital[State ID]), FALSE)</f>
        <v>R1012</v>
      </c>
      <c r="R1957" s="31"/>
      <c r="S1957" s="31"/>
      <c r="T1957" s="31"/>
    </row>
    <row r="1958" spans="1:20" x14ac:dyDescent="0.25">
      <c r="A1958" s="39" t="str">
        <f>TblNames[[#This Row],[Customer ID]]</f>
        <v>Id1957</v>
      </c>
      <c r="B1958" s="29" t="str" cm="1">
        <f t="array" ref="B1958">VLOOKUP($A1958, TblNames[], COLUMN(TblNames[First Name]), FALSE)</f>
        <v>Danny</v>
      </c>
      <c r="C1958" s="29" cm="1">
        <f t="array" ref="C1958">VLOOKUP($A1958, TblMedical[], COLUMN(TblMedical[HBA1C]), FALSE)</f>
        <v>8.4</v>
      </c>
      <c r="D1958" s="34" cm="1">
        <f t="array" ref="D1958">VLOOKUP($A1958, TblHospital[], COLUMN(TblHospital[Charges]), FALSE)</f>
        <v>3562.87</v>
      </c>
      <c r="E1958" s="40" cm="1">
        <f t="array" ref="E1958">VLOOKUP($A1958, TblHospital[], COLUMN(TblHospital[Age]), FALSE)</f>
        <v>41</v>
      </c>
      <c r="F1958" s="29" cm="1">
        <f t="array" ref="F1958">VLOOKUP($A1958, TblMedical[], COLUMN(TblMedical[BMI]), FALSE)</f>
        <v>16.690000000000001</v>
      </c>
      <c r="G1958" s="29" t="str" cm="1">
        <f t="array" ref="G1958">VLOOKUP($A1958, TblMedical[], COLUMN(TblMedical[Heart Issues]), FALSE)</f>
        <v>Yes</v>
      </c>
      <c r="H1958" s="29" t="str" cm="1">
        <f t="array" ref="H1958">VLOOKUP($A1958, TblMedical[], COLUMN(TblMedical[Any Transplants]), FALSE)</f>
        <v>No</v>
      </c>
      <c r="I1958" s="29" t="str" cm="1">
        <f t="array" ref="I1958">VLOOKUP($A1958, TblMedical[], COLUMN(TblMedical[Cancer history]), FALSE)</f>
        <v>No</v>
      </c>
      <c r="J1958" s="29">
        <f>VLOOKUP($A1958, TblMedical[], 9, FALSE)</f>
        <v>0</v>
      </c>
      <c r="K1958" s="29" t="str" cm="1">
        <f t="array" ref="K1958">VLOOKUP($A1958, TblMedical[], COLUMN(TblMedical[Smoker]), FALSE)</f>
        <v>No</v>
      </c>
      <c r="L1958" s="29" t="str" cm="1">
        <f t="array" ref="L1958">VLOOKUP($A1958, TblMedical[], COLUMN(TblMedical[Weight Status]), FALSE)</f>
        <v>Underweight</v>
      </c>
      <c r="M1958" s="29" t="str" cm="1">
        <f t="array" ref="M1958">VLOOKUP($A1958, TblMedical[], COLUMN(TblMedical[Diabetes Status]), FALSE)</f>
        <v>Diabetes</v>
      </c>
      <c r="N1958" s="30" cm="1">
        <f t="array" ref="N1958">VLOOKUP($A1958, TblHospital[], COLUMN(TblHospital[DateofBirth]), FALSE)</f>
        <v>29869</v>
      </c>
      <c r="O1958" s="35" t="str" cm="1">
        <f t="array" ref="O1958">VLOOKUP($A1958, TblHospital[], COLUMN(TblHospital[Hospital tier]), FALSE)</f>
        <v>tier - 2</v>
      </c>
      <c r="P1958" s="35" t="str" cm="1">
        <f t="array" ref="P1958">VLOOKUP($A1958, TblHospital[], COLUMN(TblHospital[City tier]), FALSE)</f>
        <v>tier - 1</v>
      </c>
      <c r="Q1958" s="35" t="str" cm="1">
        <f t="array" ref="Q1958">VLOOKUP($A1958, TblHospital[],COLUMN(TblHospital[State ID]), FALSE)</f>
        <v>R1013</v>
      </c>
      <c r="R1958" s="31"/>
      <c r="S1958" s="31"/>
      <c r="T1958" s="31"/>
    </row>
    <row r="1959" spans="1:20" x14ac:dyDescent="0.25">
      <c r="A1959" s="39" t="str">
        <f>TblNames[[#This Row],[Customer ID]]</f>
        <v>Id1958</v>
      </c>
      <c r="B1959" s="29" t="str" cm="1">
        <f t="array" ref="B1959">VLOOKUP($A1959, TblNames[], COLUMN(TblNames[First Name]), FALSE)</f>
        <v>Lauren</v>
      </c>
      <c r="C1959" s="29" cm="1">
        <f t="array" ref="C1959">VLOOKUP($A1959, TblMedical[], COLUMN(TblMedical[HBA1C]), FALSE)</f>
        <v>5.14</v>
      </c>
      <c r="D1959" s="34" cm="1">
        <f t="array" ref="D1959">VLOOKUP($A1959, TblHospital[], COLUMN(TblHospital[Charges]), FALSE)</f>
        <v>3561.89</v>
      </c>
      <c r="E1959" s="40" cm="1">
        <f t="array" ref="E1959">VLOOKUP($A1959, TblHospital[], COLUMN(TblHospital[Age]), FALSE)</f>
        <v>28</v>
      </c>
      <c r="F1959" s="29" cm="1">
        <f t="array" ref="F1959">VLOOKUP($A1959, TblMedical[], COLUMN(TblMedical[BMI]), FALSE)</f>
        <v>23.21</v>
      </c>
      <c r="G1959" s="29" t="str" cm="1">
        <f t="array" ref="G1959">VLOOKUP($A1959, TblMedical[], COLUMN(TblMedical[Heart Issues]), FALSE)</f>
        <v>Yes</v>
      </c>
      <c r="H1959" s="29" t="str" cm="1">
        <f t="array" ref="H1959">VLOOKUP($A1959, TblMedical[], COLUMN(TblMedical[Any Transplants]), FALSE)</f>
        <v>No</v>
      </c>
      <c r="I1959" s="29" t="str" cm="1">
        <f t="array" ref="I1959">VLOOKUP($A1959, TblMedical[], COLUMN(TblMedical[Cancer history]), FALSE)</f>
        <v>No</v>
      </c>
      <c r="J1959" s="29">
        <f>VLOOKUP($A1959, TblMedical[], 9, FALSE)</f>
        <v>1</v>
      </c>
      <c r="K1959" s="29" t="str" cm="1">
        <f t="array" ref="K1959">VLOOKUP($A1959, TblMedical[], COLUMN(TblMedical[Smoker]), FALSE)</f>
        <v>No</v>
      </c>
      <c r="L1959" s="29" t="str" cm="1">
        <f t="array" ref="L1959">VLOOKUP($A1959, TblMedical[], COLUMN(TblMedical[Weight Status]), FALSE)</f>
        <v>Normal Weight</v>
      </c>
      <c r="M1959" s="29" t="str" cm="1">
        <f t="array" ref="M1959">VLOOKUP($A1959, TblMedical[], COLUMN(TblMedical[Diabetes Status]), FALSE)</f>
        <v>Normal</v>
      </c>
      <c r="N1959" s="30" cm="1">
        <f t="array" ref="N1959">VLOOKUP($A1959, TblHospital[], COLUMN(TblHospital[DateofBirth]), FALSE)</f>
        <v>34866</v>
      </c>
      <c r="O1959" s="35" t="str" cm="1">
        <f t="array" ref="O1959">VLOOKUP($A1959, TblHospital[], COLUMN(TblHospital[Hospital tier]), FALSE)</f>
        <v>tier - 2</v>
      </c>
      <c r="P1959" s="35" t="str" cm="1">
        <f t="array" ref="P1959">VLOOKUP($A1959, TblHospital[], COLUMN(TblHospital[City tier]), FALSE)</f>
        <v>tier - 1</v>
      </c>
      <c r="Q1959" s="35" t="str" cm="1">
        <f t="array" ref="Q1959">VLOOKUP($A1959, TblHospital[],COLUMN(TblHospital[State ID]), FALSE)</f>
        <v>R1013</v>
      </c>
      <c r="R1959" s="31"/>
      <c r="S1959" s="31"/>
      <c r="T1959" s="31"/>
    </row>
    <row r="1960" spans="1:20" x14ac:dyDescent="0.25">
      <c r="A1960" s="39" t="str">
        <f>TblNames[[#This Row],[Customer ID]]</f>
        <v>Id1959</v>
      </c>
      <c r="B1960" s="29" t="str" cm="1">
        <f t="array" ref="B1960">VLOOKUP($A1960, TblNames[], COLUMN(TblNames[First Name]), FALSE)</f>
        <v>Courtney</v>
      </c>
      <c r="C1960" s="29" cm="1">
        <f t="array" ref="C1960">VLOOKUP($A1960, TblMedical[], COLUMN(TblMedical[HBA1C]), FALSE)</f>
        <v>5.21</v>
      </c>
      <c r="D1960" s="34" cm="1">
        <f t="array" ref="D1960">VLOOKUP($A1960, TblHospital[], COLUMN(TblHospital[Charges]), FALSE)</f>
        <v>3558.62</v>
      </c>
      <c r="E1960" s="40" cm="1">
        <f t="array" ref="E1960">VLOOKUP($A1960, TblHospital[], COLUMN(TblHospital[Age]), FALSE)</f>
        <v>27</v>
      </c>
      <c r="F1960" s="29" cm="1">
        <f t="array" ref="F1960">VLOOKUP($A1960, TblMedical[], COLUMN(TblMedical[BMI]), FALSE)</f>
        <v>25.175000000000001</v>
      </c>
      <c r="G1960" s="29" t="str" cm="1">
        <f t="array" ref="G1960">VLOOKUP($A1960, TblMedical[], COLUMN(TblMedical[Heart Issues]), FALSE)</f>
        <v>Yes</v>
      </c>
      <c r="H1960" s="29" t="str" cm="1">
        <f t="array" ref="H1960">VLOOKUP($A1960, TblMedical[], COLUMN(TblMedical[Any Transplants]), FALSE)</f>
        <v>No</v>
      </c>
      <c r="I1960" s="29" t="str" cm="1">
        <f t="array" ref="I1960">VLOOKUP($A1960, TblMedical[], COLUMN(TblMedical[Cancer history]), FALSE)</f>
        <v>No</v>
      </c>
      <c r="J1960" s="29">
        <f>VLOOKUP($A1960, TblMedical[], 9, FALSE)</f>
        <v>1</v>
      </c>
      <c r="K1960" s="29" t="str" cm="1">
        <f t="array" ref="K1960">VLOOKUP($A1960, TblMedical[], COLUMN(TblMedical[Smoker]), FALSE)</f>
        <v>No</v>
      </c>
      <c r="L1960" s="29" t="str" cm="1">
        <f t="array" ref="L1960">VLOOKUP($A1960, TblMedical[], COLUMN(TblMedical[Weight Status]), FALSE)</f>
        <v>Overweight</v>
      </c>
      <c r="M1960" s="29" t="str" cm="1">
        <f t="array" ref="M1960">VLOOKUP($A1960, TblMedical[], COLUMN(TblMedical[Diabetes Status]), FALSE)</f>
        <v>Normal</v>
      </c>
      <c r="N1960" s="30" cm="1">
        <f t="array" ref="N1960">VLOOKUP($A1960, TblHospital[], COLUMN(TblHospital[DateofBirth]), FALSE)</f>
        <v>34981</v>
      </c>
      <c r="O1960" s="35" t="str" cm="1">
        <f t="array" ref="O1960">VLOOKUP($A1960, TblHospital[], COLUMN(TblHospital[Hospital tier]), FALSE)</f>
        <v>tier - 2</v>
      </c>
      <c r="P1960" s="35" t="str" cm="1">
        <f t="array" ref="P1960">VLOOKUP($A1960, TblHospital[], COLUMN(TblHospital[City tier]), FALSE)</f>
        <v>tier - 3</v>
      </c>
      <c r="Q1960" s="35" t="str" cm="1">
        <f t="array" ref="Q1960">VLOOKUP($A1960, TblHospital[],COLUMN(TblHospital[State ID]), FALSE)</f>
        <v>R1024</v>
      </c>
      <c r="R1960" s="31"/>
      <c r="S1960" s="31"/>
      <c r="T1960" s="31"/>
    </row>
    <row r="1961" spans="1:20" x14ac:dyDescent="0.25">
      <c r="A1961" s="39" t="str">
        <f>TblNames[[#This Row],[Customer ID]]</f>
        <v>Id1960</v>
      </c>
      <c r="B1961" s="29" t="str" cm="1">
        <f t="array" ref="B1961">VLOOKUP($A1961, TblNames[], COLUMN(TblNames[First Name]), FALSE)</f>
        <v>Elizabeth</v>
      </c>
      <c r="C1961" s="29" cm="1">
        <f t="array" ref="C1961">VLOOKUP($A1961, TblMedical[], COLUMN(TblMedical[HBA1C]), FALSE)</f>
        <v>6.23</v>
      </c>
      <c r="D1961" s="34" cm="1">
        <f t="array" ref="D1961">VLOOKUP($A1961, TblHospital[], COLUMN(TblHospital[Charges]), FALSE)</f>
        <v>3556.92</v>
      </c>
      <c r="E1961" s="40" cm="1">
        <f t="array" ref="E1961">VLOOKUP($A1961, TblHospital[], COLUMN(TblHospital[Age]), FALSE)</f>
        <v>28</v>
      </c>
      <c r="F1961" s="29" cm="1">
        <f t="array" ref="F1961">VLOOKUP($A1961, TblMedical[], COLUMN(TblMedical[BMI]), FALSE)</f>
        <v>34.770000000000003</v>
      </c>
      <c r="G1961" s="29" t="str" cm="1">
        <f t="array" ref="G1961">VLOOKUP($A1961, TblMedical[], COLUMN(TblMedical[Heart Issues]), FALSE)</f>
        <v>No</v>
      </c>
      <c r="H1961" s="29" t="str" cm="1">
        <f t="array" ref="H1961">VLOOKUP($A1961, TblMedical[], COLUMN(TblMedical[Any Transplants]), FALSE)</f>
        <v>No</v>
      </c>
      <c r="I1961" s="29" t="str" cm="1">
        <f t="array" ref="I1961">VLOOKUP($A1961, TblMedical[], COLUMN(TblMedical[Cancer history]), FALSE)</f>
        <v>No</v>
      </c>
      <c r="J1961" s="29">
        <f>VLOOKUP($A1961, TblMedical[], 9, FALSE)</f>
        <v>0</v>
      </c>
      <c r="K1961" s="29" t="str" cm="1">
        <f t="array" ref="K1961">VLOOKUP($A1961, TblMedical[], COLUMN(TblMedical[Smoker]), FALSE)</f>
        <v>No</v>
      </c>
      <c r="L1961" s="29" t="str" cm="1">
        <f t="array" ref="L1961">VLOOKUP($A1961, TblMedical[], COLUMN(TblMedical[Weight Status]), FALSE)</f>
        <v>Obesity</v>
      </c>
      <c r="M1961" s="29" t="str" cm="1">
        <f t="array" ref="M1961">VLOOKUP($A1961, TblMedical[], COLUMN(TblMedical[Diabetes Status]), FALSE)</f>
        <v>Prediabetes</v>
      </c>
      <c r="N1961" s="30" cm="1">
        <f t="array" ref="N1961">VLOOKUP($A1961, TblHospital[], COLUMN(TblHospital[DateofBirth]), FALSE)</f>
        <v>34601</v>
      </c>
      <c r="O1961" s="35" t="str" cm="1">
        <f t="array" ref="O1961">VLOOKUP($A1961, TblHospital[], COLUMN(TblHospital[Hospital tier]), FALSE)</f>
        <v>tier - 2</v>
      </c>
      <c r="P1961" s="35" t="str" cm="1">
        <f t="array" ref="P1961">VLOOKUP($A1961, TblHospital[], COLUMN(TblHospital[City tier]), FALSE)</f>
        <v>tier - 3</v>
      </c>
      <c r="Q1961" s="35" t="str" cm="1">
        <f t="array" ref="Q1961">VLOOKUP($A1961, TblHospital[],COLUMN(TblHospital[State ID]), FALSE)</f>
        <v>R1012</v>
      </c>
      <c r="R1961" s="31"/>
      <c r="S1961" s="31"/>
      <c r="T1961" s="31"/>
    </row>
    <row r="1962" spans="1:20" x14ac:dyDescent="0.25">
      <c r="A1962" s="39" t="str">
        <f>TblNames[[#This Row],[Customer ID]]</f>
        <v>Id1961</v>
      </c>
      <c r="B1962" s="29" t="str" cm="1">
        <f t="array" ref="B1962">VLOOKUP($A1962, TblNames[], COLUMN(TblNames[First Name]), FALSE)</f>
        <v>Satomi</v>
      </c>
      <c r="C1962" s="29" cm="1">
        <f t="array" ref="C1962">VLOOKUP($A1962, TblMedical[], COLUMN(TblMedical[HBA1C]), FALSE)</f>
        <v>5.6</v>
      </c>
      <c r="D1962" s="34" cm="1">
        <f t="array" ref="D1962">VLOOKUP($A1962, TblHospital[], COLUMN(TblHospital[Charges]), FALSE)</f>
        <v>3554.2</v>
      </c>
      <c r="E1962" s="40" cm="1">
        <f t="array" ref="E1962">VLOOKUP($A1962, TblHospital[], COLUMN(TblHospital[Age]), FALSE)</f>
        <v>30</v>
      </c>
      <c r="F1962" s="29" cm="1">
        <f t="array" ref="F1962">VLOOKUP($A1962, TblMedical[], COLUMN(TblMedical[BMI]), FALSE)</f>
        <v>27.7</v>
      </c>
      <c r="G1962" s="29" t="str" cm="1">
        <f t="array" ref="G1962">VLOOKUP($A1962, TblMedical[], COLUMN(TblMedical[Heart Issues]), FALSE)</f>
        <v>No</v>
      </c>
      <c r="H1962" s="29" t="str" cm="1">
        <f t="array" ref="H1962">VLOOKUP($A1962, TblMedical[], COLUMN(TblMedical[Any Transplants]), FALSE)</f>
        <v>No</v>
      </c>
      <c r="I1962" s="29" t="str" cm="1">
        <f t="array" ref="I1962">VLOOKUP($A1962, TblMedical[], COLUMN(TblMedical[Cancer history]), FALSE)</f>
        <v>No</v>
      </c>
      <c r="J1962" s="29">
        <f>VLOOKUP($A1962, TblMedical[], 9, FALSE)</f>
        <v>1</v>
      </c>
      <c r="K1962" s="29" t="str" cm="1">
        <f t="array" ref="K1962">VLOOKUP($A1962, TblMedical[], COLUMN(TblMedical[Smoker]), FALSE)</f>
        <v>No</v>
      </c>
      <c r="L1962" s="29" t="str" cm="1">
        <f t="array" ref="L1962">VLOOKUP($A1962, TblMedical[], COLUMN(TblMedical[Weight Status]), FALSE)</f>
        <v>Overweight</v>
      </c>
      <c r="M1962" s="29" t="str" cm="1">
        <f t="array" ref="M1962">VLOOKUP($A1962, TblMedical[], COLUMN(TblMedical[Diabetes Status]), FALSE)</f>
        <v>Normal</v>
      </c>
      <c r="N1962" s="30" cm="1">
        <f t="array" ref="N1962">VLOOKUP($A1962, TblHospital[], COLUMN(TblHospital[DateofBirth]), FALSE)</f>
        <v>33960</v>
      </c>
      <c r="O1962" s="35" t="str" cm="1">
        <f t="array" ref="O1962">VLOOKUP($A1962, TblHospital[], COLUMN(TblHospital[Hospital tier]), FALSE)</f>
        <v>tier - 2</v>
      </c>
      <c r="P1962" s="35" t="str" cm="1">
        <f t="array" ref="P1962">VLOOKUP($A1962, TblHospital[], COLUMN(TblHospital[City tier]), FALSE)</f>
        <v>tier - 3</v>
      </c>
      <c r="Q1962" s="35" t="str" cm="1">
        <f t="array" ref="Q1962">VLOOKUP($A1962, TblHospital[],COLUMN(TblHospital[State ID]), FALSE)</f>
        <v>R1011</v>
      </c>
      <c r="R1962" s="31"/>
      <c r="S1962" s="31"/>
      <c r="T1962" s="31"/>
    </row>
    <row r="1963" spans="1:20" x14ac:dyDescent="0.25">
      <c r="A1963" s="39" t="str">
        <f>TblNames[[#This Row],[Customer ID]]</f>
        <v>Id1962</v>
      </c>
      <c r="B1963" s="29" t="str" cm="1">
        <f t="array" ref="B1963">VLOOKUP($A1963, TblNames[], COLUMN(TblNames[First Name]), FALSE)</f>
        <v>Matthew D</v>
      </c>
      <c r="C1963" s="29" cm="1">
        <f t="array" ref="C1963">VLOOKUP($A1963, TblMedical[], COLUMN(TblMedical[HBA1C]), FALSE)</f>
        <v>4.72</v>
      </c>
      <c r="D1963" s="34" cm="1">
        <f t="array" ref="D1963">VLOOKUP($A1963, TblHospital[], COLUMN(TblHospital[Charges]), FALSE)</f>
        <v>3540.12</v>
      </c>
      <c r="E1963" s="40" cm="1">
        <f t="array" ref="E1963">VLOOKUP($A1963, TblHospital[], COLUMN(TblHospital[Age]), FALSE)</f>
        <v>34</v>
      </c>
      <c r="F1963" s="29" cm="1">
        <f t="array" ref="F1963">VLOOKUP($A1963, TblMedical[], COLUMN(TblMedical[BMI]), FALSE)</f>
        <v>19.12</v>
      </c>
      <c r="G1963" s="29" t="str" cm="1">
        <f t="array" ref="G1963">VLOOKUP($A1963, TblMedical[], COLUMN(TblMedical[Heart Issues]), FALSE)</f>
        <v>Yes</v>
      </c>
      <c r="H1963" s="29" t="str" cm="1">
        <f t="array" ref="H1963">VLOOKUP($A1963, TblMedical[], COLUMN(TblMedical[Any Transplants]), FALSE)</f>
        <v>No</v>
      </c>
      <c r="I1963" s="29" t="str" cm="1">
        <f t="array" ref="I1963">VLOOKUP($A1963, TblMedical[], COLUMN(TblMedical[Cancer history]), FALSE)</f>
        <v>No</v>
      </c>
      <c r="J1963" s="29">
        <f>VLOOKUP($A1963, TblMedical[], 9, FALSE)</f>
        <v>1</v>
      </c>
      <c r="K1963" s="29" t="str" cm="1">
        <f t="array" ref="K1963">VLOOKUP($A1963, TblMedical[], COLUMN(TblMedical[Smoker]), FALSE)</f>
        <v>No</v>
      </c>
      <c r="L1963" s="29" t="str" cm="1">
        <f t="array" ref="L1963">VLOOKUP($A1963, TblMedical[], COLUMN(TblMedical[Weight Status]), FALSE)</f>
        <v>Normal Weight</v>
      </c>
      <c r="M1963" s="29" t="str" cm="1">
        <f t="array" ref="M1963">VLOOKUP($A1963, TblMedical[], COLUMN(TblMedical[Diabetes Status]), FALSE)</f>
        <v>Normal</v>
      </c>
      <c r="N1963" s="30" cm="1">
        <f t="array" ref="N1963">VLOOKUP($A1963, TblHospital[], COLUMN(TblHospital[DateofBirth]), FALSE)</f>
        <v>32431</v>
      </c>
      <c r="O1963" s="35" t="str" cm="1">
        <f t="array" ref="O1963">VLOOKUP($A1963, TblHospital[], COLUMN(TblHospital[Hospital tier]), FALSE)</f>
        <v>tier - 2</v>
      </c>
      <c r="P1963" s="35" t="str" cm="1">
        <f t="array" ref="P1963">VLOOKUP($A1963, TblHospital[], COLUMN(TblHospital[City tier]), FALSE)</f>
        <v>tier - 1</v>
      </c>
      <c r="Q1963" s="35" t="str" cm="1">
        <f t="array" ref="Q1963">VLOOKUP($A1963, TblHospital[],COLUMN(TblHospital[State ID]), FALSE)</f>
        <v>R1013</v>
      </c>
      <c r="R1963" s="31"/>
      <c r="S1963" s="31"/>
      <c r="T1963" s="31"/>
    </row>
    <row r="1964" spans="1:20" x14ac:dyDescent="0.25">
      <c r="A1964" s="39" t="str">
        <f>TblNames[[#This Row],[Customer ID]]</f>
        <v>Id1963</v>
      </c>
      <c r="B1964" s="29" t="str" cm="1">
        <f t="array" ref="B1964">VLOOKUP($A1964, TblNames[], COLUMN(TblNames[First Name]), FALSE)</f>
        <v>Peter T II</v>
      </c>
      <c r="C1964" s="29" cm="1">
        <f t="array" ref="C1964">VLOOKUP($A1964, TblMedical[], COLUMN(TblMedical[HBA1C]), FALSE)</f>
        <v>4.67</v>
      </c>
      <c r="D1964" s="34" cm="1">
        <f t="array" ref="D1964">VLOOKUP($A1964, TblHospital[], COLUMN(TblHospital[Charges]), FALSE)</f>
        <v>3538.9</v>
      </c>
      <c r="E1964" s="40" cm="1">
        <f t="array" ref="E1964">VLOOKUP($A1964, TblHospital[], COLUMN(TblHospital[Age]), FALSE)</f>
        <v>19</v>
      </c>
      <c r="F1964" s="29" cm="1">
        <f t="array" ref="F1964">VLOOKUP($A1964, TblMedical[], COLUMN(TblMedical[BMI]), FALSE)</f>
        <v>32.67</v>
      </c>
      <c r="G1964" s="29" t="str" cm="1">
        <f t="array" ref="G1964">VLOOKUP($A1964, TblMedical[], COLUMN(TblMedical[Heart Issues]), FALSE)</f>
        <v>No</v>
      </c>
      <c r="H1964" s="29" t="str" cm="1">
        <f t="array" ref="H1964">VLOOKUP($A1964, TblMedical[], COLUMN(TblMedical[Any Transplants]), FALSE)</f>
        <v>No</v>
      </c>
      <c r="I1964" s="29" t="str" cm="1">
        <f t="array" ref="I1964">VLOOKUP($A1964, TblMedical[], COLUMN(TblMedical[Cancer history]), FALSE)</f>
        <v>Yes</v>
      </c>
      <c r="J1964" s="29">
        <f>VLOOKUP($A1964, TblMedical[], 9, FALSE)</f>
        <v>1</v>
      </c>
      <c r="K1964" s="29" t="str" cm="1">
        <f t="array" ref="K1964">VLOOKUP($A1964, TblMedical[], COLUMN(TblMedical[Smoker]), FALSE)</f>
        <v>No</v>
      </c>
      <c r="L1964" s="29" t="str" cm="1">
        <f t="array" ref="L1964">VLOOKUP($A1964, TblMedical[], COLUMN(TblMedical[Weight Status]), FALSE)</f>
        <v>Obesity</v>
      </c>
      <c r="M1964" s="29" t="str" cm="1">
        <f t="array" ref="M1964">VLOOKUP($A1964, TblMedical[], COLUMN(TblMedical[Diabetes Status]), FALSE)</f>
        <v>Normal</v>
      </c>
      <c r="N1964" s="30" cm="1">
        <f t="array" ref="N1964">VLOOKUP($A1964, TblHospital[], COLUMN(TblHospital[DateofBirth]), FALSE)</f>
        <v>37857</v>
      </c>
      <c r="O1964" s="35" t="str" cm="1">
        <f t="array" ref="O1964">VLOOKUP($A1964, TblHospital[], COLUMN(TblHospital[Hospital tier]), FALSE)</f>
        <v>tier - 2</v>
      </c>
      <c r="P1964" s="35" t="str" cm="1">
        <f t="array" ref="P1964">VLOOKUP($A1964, TblHospital[], COLUMN(TblHospital[City tier]), FALSE)</f>
        <v>tier - 2</v>
      </c>
      <c r="Q1964" s="35" t="str" cm="1">
        <f t="array" ref="Q1964">VLOOKUP($A1964, TblHospital[],COLUMN(TblHospital[State ID]), FALSE)</f>
        <v>R1012</v>
      </c>
      <c r="R1964" s="31"/>
      <c r="S1964" s="31"/>
      <c r="T1964" s="31"/>
    </row>
    <row r="1965" spans="1:20" x14ac:dyDescent="0.25">
      <c r="A1965" s="39" t="str">
        <f>TblNames[[#This Row],[Customer ID]]</f>
        <v>Id1964</v>
      </c>
      <c r="B1965" s="29" t="str" cm="1">
        <f t="array" ref="B1965">VLOOKUP($A1965, TblNames[], COLUMN(TblNames[First Name]), FALSE)</f>
        <v>Manuel</v>
      </c>
      <c r="C1965" s="29" cm="1">
        <f t="array" ref="C1965">VLOOKUP($A1965, TblMedical[], COLUMN(TblMedical[HBA1C]), FALSE)</f>
        <v>6.11</v>
      </c>
      <c r="D1965" s="34" cm="1">
        <f t="array" ref="D1965">VLOOKUP($A1965, TblHospital[], COLUMN(TblHospital[Charges]), FALSE)</f>
        <v>3537.7</v>
      </c>
      <c r="E1965" s="40" cm="1">
        <f t="array" ref="E1965">VLOOKUP($A1965, TblHospital[], COLUMN(TblHospital[Age]), FALSE)</f>
        <v>24</v>
      </c>
      <c r="F1965" s="29" cm="1">
        <f t="array" ref="F1965">VLOOKUP($A1965, TblMedical[], COLUMN(TblMedical[BMI]), FALSE)</f>
        <v>28.5</v>
      </c>
      <c r="G1965" s="29" t="str" cm="1">
        <f t="array" ref="G1965">VLOOKUP($A1965, TblMedical[], COLUMN(TblMedical[Heart Issues]), FALSE)</f>
        <v>No</v>
      </c>
      <c r="H1965" s="29" t="str" cm="1">
        <f t="array" ref="H1965">VLOOKUP($A1965, TblMedical[], COLUMN(TblMedical[Any Transplants]), FALSE)</f>
        <v>No</v>
      </c>
      <c r="I1965" s="29" t="str" cm="1">
        <f t="array" ref="I1965">VLOOKUP($A1965, TblMedical[], COLUMN(TblMedical[Cancer history]), FALSE)</f>
        <v>No</v>
      </c>
      <c r="J1965" s="29">
        <f>VLOOKUP($A1965, TblMedical[], 9, FALSE)</f>
        <v>1</v>
      </c>
      <c r="K1965" s="29" t="str" cm="1">
        <f t="array" ref="K1965">VLOOKUP($A1965, TblMedical[], COLUMN(TblMedical[Smoker]), FALSE)</f>
        <v>No</v>
      </c>
      <c r="L1965" s="29" t="str" cm="1">
        <f t="array" ref="L1965">VLOOKUP($A1965, TblMedical[], COLUMN(TblMedical[Weight Status]), FALSE)</f>
        <v>Overweight</v>
      </c>
      <c r="M1965" s="29" t="str" cm="1">
        <f t="array" ref="M1965">VLOOKUP($A1965, TblMedical[], COLUMN(TblMedical[Diabetes Status]), FALSE)</f>
        <v>Prediabetes</v>
      </c>
      <c r="N1965" s="30" cm="1">
        <f t="array" ref="N1965">VLOOKUP($A1965, TblHospital[], COLUMN(TblHospital[DateofBirth]), FALSE)</f>
        <v>36054</v>
      </c>
      <c r="O1965" s="35" t="str" cm="1">
        <f t="array" ref="O1965">VLOOKUP($A1965, TblHospital[], COLUMN(TblHospital[Hospital tier]), FALSE)</f>
        <v>tier - 3</v>
      </c>
      <c r="P1965" s="35" t="str" cm="1">
        <f t="array" ref="P1965">VLOOKUP($A1965, TblHospital[], COLUMN(TblHospital[City tier]), FALSE)</f>
        <v>tier - 3</v>
      </c>
      <c r="Q1965" s="35" t="str" cm="1">
        <f t="array" ref="Q1965">VLOOKUP($A1965, TblHospital[],COLUMN(TblHospital[State ID]), FALSE)</f>
        <v>R1012</v>
      </c>
      <c r="R1965" s="31"/>
      <c r="S1965" s="31"/>
      <c r="T1965" s="31"/>
    </row>
    <row r="1966" spans="1:20" x14ac:dyDescent="0.25">
      <c r="A1966" s="39" t="str">
        <f>TblNames[[#This Row],[Customer ID]]</f>
        <v>Id1965</v>
      </c>
      <c r="B1966" s="29" t="str" cm="1">
        <f t="array" ref="B1966">VLOOKUP($A1966, TblNames[], COLUMN(TblNames[First Name]), FALSE)</f>
        <v>Kindsey P</v>
      </c>
      <c r="C1966" s="29" cm="1">
        <f t="array" ref="C1966">VLOOKUP($A1966, TblMedical[], COLUMN(TblMedical[HBA1C]), FALSE)</f>
        <v>6.25</v>
      </c>
      <c r="D1966" s="34" cm="1">
        <f t="array" ref="D1966">VLOOKUP($A1966, TblHospital[], COLUMN(TblHospital[Charges]), FALSE)</f>
        <v>3500.61</v>
      </c>
      <c r="E1966" s="40" cm="1">
        <f t="array" ref="E1966">VLOOKUP($A1966, TblHospital[], COLUMN(TblHospital[Age]), FALSE)</f>
        <v>23</v>
      </c>
      <c r="F1966" s="29" cm="1">
        <f t="array" ref="F1966">VLOOKUP($A1966, TblMedical[], COLUMN(TblMedical[BMI]), FALSE)</f>
        <v>39.270000000000003</v>
      </c>
      <c r="G1966" s="29" t="str" cm="1">
        <f t="array" ref="G1966">VLOOKUP($A1966, TblMedical[], COLUMN(TblMedical[Heart Issues]), FALSE)</f>
        <v>No</v>
      </c>
      <c r="H1966" s="29" t="str" cm="1">
        <f t="array" ref="H1966">VLOOKUP($A1966, TblMedical[], COLUMN(TblMedical[Any Transplants]), FALSE)</f>
        <v>No</v>
      </c>
      <c r="I1966" s="29" t="str" cm="1">
        <f t="array" ref="I1966">VLOOKUP($A1966, TblMedical[], COLUMN(TblMedical[Cancer history]), FALSE)</f>
        <v>No</v>
      </c>
      <c r="J1966" s="29">
        <f>VLOOKUP($A1966, TblMedical[], 9, FALSE)</f>
        <v>0</v>
      </c>
      <c r="K1966" s="29" t="str" cm="1">
        <f t="array" ref="K1966">VLOOKUP($A1966, TblMedical[], COLUMN(TblMedical[Smoker]), FALSE)</f>
        <v>No</v>
      </c>
      <c r="L1966" s="29" t="str" cm="1">
        <f t="array" ref="L1966">VLOOKUP($A1966, TblMedical[], COLUMN(TblMedical[Weight Status]), FALSE)</f>
        <v>Obesity</v>
      </c>
      <c r="M1966" s="29" t="str" cm="1">
        <f t="array" ref="M1966">VLOOKUP($A1966, TblMedical[], COLUMN(TblMedical[Diabetes Status]), FALSE)</f>
        <v>Prediabetes</v>
      </c>
      <c r="N1966" s="30" cm="1">
        <f t="array" ref="N1966">VLOOKUP($A1966, TblHospital[], COLUMN(TblHospital[DateofBirth]), FALSE)</f>
        <v>36425</v>
      </c>
      <c r="O1966" s="35" t="str" cm="1">
        <f t="array" ref="O1966">VLOOKUP($A1966, TblHospital[], COLUMN(TblHospital[Hospital tier]), FALSE)</f>
        <v>tier - 2</v>
      </c>
      <c r="P1966" s="35" t="str" cm="1">
        <f t="array" ref="P1966">VLOOKUP($A1966, TblHospital[], COLUMN(TblHospital[City tier]), FALSE)</f>
        <v>tier - 2</v>
      </c>
      <c r="Q1966" s="35" t="str" cm="1">
        <f t="array" ref="Q1966">VLOOKUP($A1966, TblHospital[],COLUMN(TblHospital[State ID]), FALSE)</f>
        <v>R1013</v>
      </c>
      <c r="R1966" s="31"/>
      <c r="S1966" s="31"/>
      <c r="T1966" s="31"/>
    </row>
    <row r="1967" spans="1:20" x14ac:dyDescent="0.25">
      <c r="A1967" s="39" t="str">
        <f>TblNames[[#This Row],[Customer ID]]</f>
        <v>Id1966</v>
      </c>
      <c r="B1967" s="29" t="str" cm="1">
        <f t="array" ref="B1967">VLOOKUP($A1967, TblNames[], COLUMN(TblNames[First Name]), FALSE)</f>
        <v>Thomas G</v>
      </c>
      <c r="C1967" s="29" cm="1">
        <f t="array" ref="C1967">VLOOKUP($A1967, TblMedical[], COLUMN(TblMedical[HBA1C]), FALSE)</f>
        <v>4</v>
      </c>
      <c r="D1967" s="34" cm="1">
        <f t="array" ref="D1967">VLOOKUP($A1967, TblHospital[], COLUMN(TblHospital[Charges]), FALSE)</f>
        <v>3490.55</v>
      </c>
      <c r="E1967" s="40" cm="1">
        <f t="array" ref="E1967">VLOOKUP($A1967, TblHospital[], COLUMN(TblHospital[Age]), FALSE)</f>
        <v>26</v>
      </c>
      <c r="F1967" s="29" cm="1">
        <f t="array" ref="F1967">VLOOKUP($A1967, TblMedical[], COLUMN(TblMedical[BMI]), FALSE)</f>
        <v>32.49</v>
      </c>
      <c r="G1967" s="29" t="str" cm="1">
        <f t="array" ref="G1967">VLOOKUP($A1967, TblMedical[], COLUMN(TblMedical[Heart Issues]), FALSE)</f>
        <v>Yes</v>
      </c>
      <c r="H1967" s="29" t="str" cm="1">
        <f t="array" ref="H1967">VLOOKUP($A1967, TblMedical[], COLUMN(TblMedical[Any Transplants]), FALSE)</f>
        <v>No</v>
      </c>
      <c r="I1967" s="29" t="str" cm="1">
        <f t="array" ref="I1967">VLOOKUP($A1967, TblMedical[], COLUMN(TblMedical[Cancer history]), FALSE)</f>
        <v>No</v>
      </c>
      <c r="J1967" s="29">
        <f>VLOOKUP($A1967, TblMedical[], 9, FALSE)</f>
        <v>0</v>
      </c>
      <c r="K1967" s="29" t="str" cm="1">
        <f t="array" ref="K1967">VLOOKUP($A1967, TblMedical[], COLUMN(TblMedical[Smoker]), FALSE)</f>
        <v>No</v>
      </c>
      <c r="L1967" s="29" t="str" cm="1">
        <f t="array" ref="L1967">VLOOKUP($A1967, TblMedical[], COLUMN(TblMedical[Weight Status]), FALSE)</f>
        <v>Obesity</v>
      </c>
      <c r="M1967" s="29" t="str" cm="1">
        <f t="array" ref="M1967">VLOOKUP($A1967, TblMedical[], COLUMN(TblMedical[Diabetes Status]), FALSE)</f>
        <v>Normal</v>
      </c>
      <c r="N1967" s="30" cm="1">
        <f t="array" ref="N1967">VLOOKUP($A1967, TblHospital[], COLUMN(TblHospital[DateofBirth]), FALSE)</f>
        <v>35326</v>
      </c>
      <c r="O1967" s="35" t="str" cm="1">
        <f t="array" ref="O1967">VLOOKUP($A1967, TblHospital[], COLUMN(TblHospital[Hospital tier]), FALSE)</f>
        <v>tier - 1</v>
      </c>
      <c r="P1967" s="35" t="str" cm="1">
        <f t="array" ref="P1967">VLOOKUP($A1967, TblHospital[], COLUMN(TblHospital[City tier]), FALSE)</f>
        <v>tier - 2</v>
      </c>
      <c r="Q1967" s="35" t="str" cm="1">
        <f t="array" ref="Q1967">VLOOKUP($A1967, TblHospital[],COLUMN(TblHospital[State ID]), FALSE)</f>
        <v>R1015</v>
      </c>
      <c r="R1967" s="31"/>
      <c r="S1967" s="31"/>
      <c r="T1967" s="31"/>
    </row>
    <row r="1968" spans="1:20" x14ac:dyDescent="0.25">
      <c r="A1968" s="39" t="str">
        <f>TblNames[[#This Row],[Customer ID]]</f>
        <v>Id1967</v>
      </c>
      <c r="B1968" s="29" t="str" cm="1">
        <f t="array" ref="B1968">VLOOKUP($A1968, TblNames[], COLUMN(TblNames[First Name]), FALSE)</f>
        <v>Kyle S</v>
      </c>
      <c r="C1968" s="29" cm="1">
        <f t="array" ref="C1968">VLOOKUP($A1968, TblMedical[], COLUMN(TblMedical[HBA1C]), FALSE)</f>
        <v>5.55</v>
      </c>
      <c r="D1968" s="34" cm="1">
        <f t="array" ref="D1968">VLOOKUP($A1968, TblHospital[], COLUMN(TblHospital[Charges]), FALSE)</f>
        <v>3484.33</v>
      </c>
      <c r="E1968" s="40" cm="1">
        <f t="array" ref="E1968">VLOOKUP($A1968, TblHospital[], COLUMN(TblHospital[Age]), FALSE)</f>
        <v>26</v>
      </c>
      <c r="F1968" s="29" cm="1">
        <f t="array" ref="F1968">VLOOKUP($A1968, TblMedical[], COLUMN(TblMedical[BMI]), FALSE)</f>
        <v>23.7</v>
      </c>
      <c r="G1968" s="29" t="str" cm="1">
        <f t="array" ref="G1968">VLOOKUP($A1968, TblMedical[], COLUMN(TblMedical[Heart Issues]), FALSE)</f>
        <v>Yes</v>
      </c>
      <c r="H1968" s="29" t="str" cm="1">
        <f t="array" ref="H1968">VLOOKUP($A1968, TblMedical[], COLUMN(TblMedical[Any Transplants]), FALSE)</f>
        <v>No</v>
      </c>
      <c r="I1968" s="29" t="str" cm="1">
        <f t="array" ref="I1968">VLOOKUP($A1968, TblMedical[], COLUMN(TblMedical[Cancer history]), FALSE)</f>
        <v>No</v>
      </c>
      <c r="J1968" s="29">
        <f>VLOOKUP($A1968, TblMedical[], 9, FALSE)</f>
        <v>0</v>
      </c>
      <c r="K1968" s="29" t="str" cm="1">
        <f t="array" ref="K1968">VLOOKUP($A1968, TblMedical[], COLUMN(TblMedical[Smoker]), FALSE)</f>
        <v>No</v>
      </c>
      <c r="L1968" s="29" t="str" cm="1">
        <f t="array" ref="L1968">VLOOKUP($A1968, TblMedical[], COLUMN(TblMedical[Weight Status]), FALSE)</f>
        <v>Normal Weight</v>
      </c>
      <c r="M1968" s="29" t="str" cm="1">
        <f t="array" ref="M1968">VLOOKUP($A1968, TblMedical[], COLUMN(TblMedical[Diabetes Status]), FALSE)</f>
        <v>Normal</v>
      </c>
      <c r="N1968" s="30" cm="1">
        <f t="array" ref="N1968">VLOOKUP($A1968, TblHospital[], COLUMN(TblHospital[DateofBirth]), FALSE)</f>
        <v>35327</v>
      </c>
      <c r="O1968" s="35" t="str" cm="1">
        <f t="array" ref="O1968">VLOOKUP($A1968, TblHospital[], COLUMN(TblHospital[Hospital tier]), FALSE)</f>
        <v>tier - 3</v>
      </c>
      <c r="P1968" s="35" t="str" cm="1">
        <f t="array" ref="P1968">VLOOKUP($A1968, TblHospital[], COLUMN(TblHospital[City tier]), FALSE)</f>
        <v>tier - 3</v>
      </c>
      <c r="Q1968" s="35" t="str" cm="1">
        <f t="array" ref="Q1968">VLOOKUP($A1968, TblHospital[],COLUMN(TblHospital[State ID]), FALSE)</f>
        <v>R1011</v>
      </c>
      <c r="R1968" s="31"/>
      <c r="S1968" s="31"/>
      <c r="T1968" s="31"/>
    </row>
    <row r="1969" spans="1:20" x14ac:dyDescent="0.25">
      <c r="A1969" s="39" t="str">
        <f>TblNames[[#This Row],[Customer ID]]</f>
        <v>Id1968</v>
      </c>
      <c r="B1969" s="29" t="str" cm="1">
        <f t="array" ref="B1969">VLOOKUP($A1969, TblNames[], COLUMN(TblNames[First Name]), FALSE)</f>
        <v>Alexander J</v>
      </c>
      <c r="C1969" s="29" cm="1">
        <f t="array" ref="C1969">VLOOKUP($A1969, TblMedical[], COLUMN(TblMedical[HBA1C]), FALSE)</f>
        <v>5.95</v>
      </c>
      <c r="D1969" s="34" cm="1">
        <f t="array" ref="D1969">VLOOKUP($A1969, TblHospital[], COLUMN(TblHospital[Charges]), FALSE)</f>
        <v>3481.87</v>
      </c>
      <c r="E1969" s="40" cm="1">
        <f t="array" ref="E1969">VLOOKUP($A1969, TblHospital[], COLUMN(TblHospital[Age]), FALSE)</f>
        <v>19</v>
      </c>
      <c r="F1969" s="29" cm="1">
        <f t="array" ref="F1969">VLOOKUP($A1969, TblMedical[], COLUMN(TblMedical[BMI]), FALSE)</f>
        <v>30.4</v>
      </c>
      <c r="G1969" s="29" t="str" cm="1">
        <f t="array" ref="G1969">VLOOKUP($A1969, TblMedical[], COLUMN(TblMedical[Heart Issues]), FALSE)</f>
        <v>No</v>
      </c>
      <c r="H1969" s="29" t="str" cm="1">
        <f t="array" ref="H1969">VLOOKUP($A1969, TblMedical[], COLUMN(TblMedical[Any Transplants]), FALSE)</f>
        <v>yes</v>
      </c>
      <c r="I1969" s="29" t="str" cm="1">
        <f t="array" ref="I1969">VLOOKUP($A1969, TblMedical[], COLUMN(TblMedical[Cancer history]), FALSE)</f>
        <v>No</v>
      </c>
      <c r="J1969" s="29">
        <f>VLOOKUP($A1969, TblMedical[], 9, FALSE)</f>
        <v>1</v>
      </c>
      <c r="K1969" s="29" t="str" cm="1">
        <f t="array" ref="K1969">VLOOKUP($A1969, TblMedical[], COLUMN(TblMedical[Smoker]), FALSE)</f>
        <v>No</v>
      </c>
      <c r="L1969" s="29" t="str" cm="1">
        <f t="array" ref="L1969">VLOOKUP($A1969, TblMedical[], COLUMN(TblMedical[Weight Status]), FALSE)</f>
        <v>Obesity</v>
      </c>
      <c r="M1969" s="29" t="str" cm="1">
        <f t="array" ref="M1969">VLOOKUP($A1969, TblMedical[], COLUMN(TblMedical[Diabetes Status]), FALSE)</f>
        <v>Normal</v>
      </c>
      <c r="N1969" s="30" cm="1">
        <f t="array" ref="N1969">VLOOKUP($A1969, TblHospital[], COLUMN(TblHospital[DateofBirth]), FALSE)</f>
        <v>38164</v>
      </c>
      <c r="O1969" s="35" t="str" cm="1">
        <f t="array" ref="O1969">VLOOKUP($A1969, TblHospital[], COLUMN(TblHospital[Hospital tier]), FALSE)</f>
        <v>tier - 2</v>
      </c>
      <c r="P1969" s="35" t="str" cm="1">
        <f t="array" ref="P1969">VLOOKUP($A1969, TblHospital[], COLUMN(TblHospital[City tier]), FALSE)</f>
        <v>tier - 3</v>
      </c>
      <c r="Q1969" s="35" t="str" cm="1">
        <f t="array" ref="Q1969">VLOOKUP($A1969, TblHospital[],COLUMN(TblHospital[State ID]), FALSE)</f>
        <v>R1016</v>
      </c>
      <c r="R1969" s="31"/>
      <c r="S1969" s="31"/>
      <c r="T1969" s="31"/>
    </row>
    <row r="1970" spans="1:20" x14ac:dyDescent="0.25">
      <c r="A1970" s="39" t="str">
        <f>TblNames[[#This Row],[Customer ID]]</f>
        <v>Id1969</v>
      </c>
      <c r="B1970" s="29" t="str" cm="1">
        <f t="array" ref="B1970">VLOOKUP($A1970, TblNames[], COLUMN(TblNames[First Name]), FALSE)</f>
        <v>Dustin L</v>
      </c>
      <c r="C1970" s="29" cm="1">
        <f t="array" ref="C1970">VLOOKUP($A1970, TblMedical[], COLUMN(TblMedical[HBA1C]), FALSE)</f>
        <v>4.3600000000000003</v>
      </c>
      <c r="D1970" s="34" cm="1">
        <f t="array" ref="D1970">VLOOKUP($A1970, TblHospital[], COLUMN(TblHospital[Charges]), FALSE)</f>
        <v>3471.41</v>
      </c>
      <c r="E1970" s="40" cm="1">
        <f t="array" ref="E1970">VLOOKUP($A1970, TblHospital[], COLUMN(TblHospital[Age]), FALSE)</f>
        <v>29</v>
      </c>
      <c r="F1970" s="29" cm="1">
        <f t="array" ref="F1970">VLOOKUP($A1970, TblMedical[], COLUMN(TblMedical[BMI]), FALSE)</f>
        <v>38.94</v>
      </c>
      <c r="G1970" s="29" t="str" cm="1">
        <f t="array" ref="G1970">VLOOKUP($A1970, TblMedical[], COLUMN(TblMedical[Heart Issues]), FALSE)</f>
        <v>No</v>
      </c>
      <c r="H1970" s="29" t="str" cm="1">
        <f t="array" ref="H1970">VLOOKUP($A1970, TblMedical[], COLUMN(TblMedical[Any Transplants]), FALSE)</f>
        <v>No</v>
      </c>
      <c r="I1970" s="29" t="str" cm="1">
        <f t="array" ref="I1970">VLOOKUP($A1970, TblMedical[], COLUMN(TblMedical[Cancer history]), FALSE)</f>
        <v>Yes</v>
      </c>
      <c r="J1970" s="29">
        <f>VLOOKUP($A1970, TblMedical[], 9, FALSE)</f>
        <v>1</v>
      </c>
      <c r="K1970" s="29" t="str" cm="1">
        <f t="array" ref="K1970">VLOOKUP($A1970, TblMedical[], COLUMN(TblMedical[Smoker]), FALSE)</f>
        <v>No</v>
      </c>
      <c r="L1970" s="29" t="str" cm="1">
        <f t="array" ref="L1970">VLOOKUP($A1970, TblMedical[], COLUMN(TblMedical[Weight Status]), FALSE)</f>
        <v>Obesity</v>
      </c>
      <c r="M1970" s="29" t="str" cm="1">
        <f t="array" ref="M1970">VLOOKUP($A1970, TblMedical[], COLUMN(TblMedical[Diabetes Status]), FALSE)</f>
        <v>Normal</v>
      </c>
      <c r="N1970" s="30" cm="1">
        <f t="array" ref="N1970">VLOOKUP($A1970, TblHospital[], COLUMN(TblHospital[DateofBirth]), FALSE)</f>
        <v>34254</v>
      </c>
      <c r="O1970" s="35" t="str" cm="1">
        <f t="array" ref="O1970">VLOOKUP($A1970, TblHospital[], COLUMN(TblHospital[Hospital tier]), FALSE)</f>
        <v>tier - 2</v>
      </c>
      <c r="P1970" s="35" t="str" cm="1">
        <f t="array" ref="P1970">VLOOKUP($A1970, TblHospital[], COLUMN(TblHospital[City tier]), FALSE)</f>
        <v>tier - 2</v>
      </c>
      <c r="Q1970" s="35" t="str" cm="1">
        <f t="array" ref="Q1970">VLOOKUP($A1970, TblHospital[],COLUMN(TblHospital[State ID]), FALSE)</f>
        <v>R1013</v>
      </c>
      <c r="R1970" s="31"/>
      <c r="S1970" s="31"/>
      <c r="T1970" s="31"/>
    </row>
    <row r="1971" spans="1:20" x14ac:dyDescent="0.25">
      <c r="A1971" s="39" t="str">
        <f>TblNames[[#This Row],[Customer ID]]</f>
        <v>Id1970</v>
      </c>
      <c r="B1971" s="29" t="str" cm="1">
        <f t="array" ref="B1971">VLOOKUP($A1971, TblNames[], COLUMN(TblNames[First Name]), FALSE)</f>
        <v>Chloe</v>
      </c>
      <c r="C1971" s="29" cm="1">
        <f t="array" ref="C1971">VLOOKUP($A1971, TblMedical[], COLUMN(TblMedical[HBA1C]), FALSE)</f>
        <v>4.84</v>
      </c>
      <c r="D1971" s="34" cm="1">
        <f t="array" ref="D1971">VLOOKUP($A1971, TblHospital[], COLUMN(TblHospital[Charges]), FALSE)</f>
        <v>3463.51</v>
      </c>
      <c r="E1971" s="40" cm="1">
        <f t="array" ref="E1971">VLOOKUP($A1971, TblHospital[], COLUMN(TblHospital[Age]), FALSE)</f>
        <v>20</v>
      </c>
      <c r="F1971" s="29" cm="1">
        <f t="array" ref="F1971">VLOOKUP($A1971, TblMedical[], COLUMN(TblMedical[BMI]), FALSE)</f>
        <v>31.02</v>
      </c>
      <c r="G1971" s="29" t="str" cm="1">
        <f t="array" ref="G1971">VLOOKUP($A1971, TblMedical[], COLUMN(TblMedical[Heart Issues]), FALSE)</f>
        <v>No</v>
      </c>
      <c r="H1971" s="29" t="str" cm="1">
        <f t="array" ref="H1971">VLOOKUP($A1971, TblMedical[], COLUMN(TblMedical[Any Transplants]), FALSE)</f>
        <v>No</v>
      </c>
      <c r="I1971" s="29" t="str" cm="1">
        <f t="array" ref="I1971">VLOOKUP($A1971, TblMedical[], COLUMN(TblMedical[Cancer history]), FALSE)</f>
        <v>Yes</v>
      </c>
      <c r="J1971" s="29">
        <f>VLOOKUP($A1971, TblMedical[], 9, FALSE)</f>
        <v>1</v>
      </c>
      <c r="K1971" s="29" t="str" cm="1">
        <f t="array" ref="K1971">VLOOKUP($A1971, TblMedical[], COLUMN(TblMedical[Smoker]), FALSE)</f>
        <v>No</v>
      </c>
      <c r="L1971" s="29" t="str" cm="1">
        <f t="array" ref="L1971">VLOOKUP($A1971, TblMedical[], COLUMN(TblMedical[Weight Status]), FALSE)</f>
        <v>Obesity</v>
      </c>
      <c r="M1971" s="29" t="str" cm="1">
        <f t="array" ref="M1971">VLOOKUP($A1971, TblMedical[], COLUMN(TblMedical[Diabetes Status]), FALSE)</f>
        <v>Normal</v>
      </c>
      <c r="N1971" s="30" cm="1">
        <f t="array" ref="N1971">VLOOKUP($A1971, TblHospital[], COLUMN(TblHospital[DateofBirth]), FALSE)</f>
        <v>37831</v>
      </c>
      <c r="O1971" s="35" t="str" cm="1">
        <f t="array" ref="O1971">VLOOKUP($A1971, TblHospital[], COLUMN(TblHospital[Hospital tier]), FALSE)</f>
        <v>tier - 2</v>
      </c>
      <c r="P1971" s="35" t="str" cm="1">
        <f t="array" ref="P1971">VLOOKUP($A1971, TblHospital[], COLUMN(TblHospital[City tier]), FALSE)</f>
        <v>tier - 1</v>
      </c>
      <c r="Q1971" s="35" t="str" cm="1">
        <f t="array" ref="Q1971">VLOOKUP($A1971, TblHospital[],COLUMN(TblHospital[State ID]), FALSE)</f>
        <v>R1025</v>
      </c>
      <c r="R1971" s="31"/>
      <c r="S1971" s="31"/>
      <c r="T1971" s="31"/>
    </row>
    <row r="1972" spans="1:20" x14ac:dyDescent="0.25">
      <c r="A1972" s="39" t="str">
        <f>TblNames[[#This Row],[Customer ID]]</f>
        <v>Id1971</v>
      </c>
      <c r="B1972" s="29" t="str" cm="1">
        <f t="array" ref="B1972">VLOOKUP($A1972, TblNames[], COLUMN(TblNames[First Name]), FALSE)</f>
        <v>Cailtlin</v>
      </c>
      <c r="C1972" s="29" cm="1">
        <f t="array" ref="C1972">VLOOKUP($A1972, TblMedical[], COLUMN(TblMedical[HBA1C]), FALSE)</f>
        <v>4.5599999999999996</v>
      </c>
      <c r="D1972" s="34" cm="1">
        <f t="array" ref="D1972">VLOOKUP($A1972, TblHospital[], COLUMN(TblHospital[Charges]), FALSE)</f>
        <v>3453.77</v>
      </c>
      <c r="E1972" s="40" cm="1">
        <f t="array" ref="E1972">VLOOKUP($A1972, TblHospital[], COLUMN(TblHospital[Age]), FALSE)</f>
        <v>35</v>
      </c>
      <c r="F1972" s="29" cm="1">
        <f t="array" ref="F1972">VLOOKUP($A1972, TblMedical[], COLUMN(TblMedical[BMI]), FALSE)</f>
        <v>17.5</v>
      </c>
      <c r="G1972" s="29" t="str" cm="1">
        <f t="array" ref="G1972">VLOOKUP($A1972, TblMedical[], COLUMN(TblMedical[Heart Issues]), FALSE)</f>
        <v>No</v>
      </c>
      <c r="H1972" s="29" t="str" cm="1">
        <f t="array" ref="H1972">VLOOKUP($A1972, TblMedical[], COLUMN(TblMedical[Any Transplants]), FALSE)</f>
        <v>No</v>
      </c>
      <c r="I1972" s="29" t="str" cm="1">
        <f t="array" ref="I1972">VLOOKUP($A1972, TblMedical[], COLUMN(TblMedical[Cancer history]), FALSE)</f>
        <v>No</v>
      </c>
      <c r="J1972" s="29">
        <f>VLOOKUP($A1972, TblMedical[], 9, FALSE)</f>
        <v>1</v>
      </c>
      <c r="K1972" s="29" t="str" cm="1">
        <f t="array" ref="K1972">VLOOKUP($A1972, TblMedical[], COLUMN(TblMedical[Smoker]), FALSE)</f>
        <v>No</v>
      </c>
      <c r="L1972" s="29" t="str" cm="1">
        <f t="array" ref="L1972">VLOOKUP($A1972, TblMedical[], COLUMN(TblMedical[Weight Status]), FALSE)</f>
        <v>Underweight</v>
      </c>
      <c r="M1972" s="29" t="str" cm="1">
        <f t="array" ref="M1972">VLOOKUP($A1972, TblMedical[], COLUMN(TblMedical[Diabetes Status]), FALSE)</f>
        <v>Normal</v>
      </c>
      <c r="N1972" s="30" cm="1">
        <f t="array" ref="N1972">VLOOKUP($A1972, TblHospital[], COLUMN(TblHospital[DateofBirth]), FALSE)</f>
        <v>32034</v>
      </c>
      <c r="O1972" s="35" t="str" cm="1">
        <f t="array" ref="O1972">VLOOKUP($A1972, TblHospital[], COLUMN(TblHospital[Hospital tier]), FALSE)</f>
        <v>tier - 2</v>
      </c>
      <c r="P1972" s="35" t="str" cm="1">
        <f t="array" ref="P1972">VLOOKUP($A1972, TblHospital[], COLUMN(TblHospital[City tier]), FALSE)</f>
        <v>tier - 1</v>
      </c>
      <c r="Q1972" s="35" t="str" cm="1">
        <f t="array" ref="Q1972">VLOOKUP($A1972, TblHospital[],COLUMN(TblHospital[State ID]), FALSE)</f>
        <v>R1011</v>
      </c>
      <c r="R1972" s="31"/>
      <c r="S1972" s="31"/>
      <c r="T1972" s="31"/>
    </row>
    <row r="1973" spans="1:20" x14ac:dyDescent="0.25">
      <c r="A1973" s="39" t="str">
        <f>TblNames[[#This Row],[Customer ID]]</f>
        <v>Id1972</v>
      </c>
      <c r="B1973" s="29" t="str" cm="1">
        <f t="array" ref="B1973">VLOOKUP($A1973, TblNames[], COLUMN(TblNames[First Name]), FALSE)</f>
        <v>Joshua</v>
      </c>
      <c r="C1973" s="29" cm="1">
        <f t="array" ref="C1973">VLOOKUP($A1973, TblMedical[], COLUMN(TblMedical[HBA1C]), FALSE)</f>
        <v>4.42</v>
      </c>
      <c r="D1973" s="34" cm="1">
        <f t="array" ref="D1973">VLOOKUP($A1973, TblHospital[], COLUMN(TblHospital[Charges]), FALSE)</f>
        <v>3443.06</v>
      </c>
      <c r="E1973" s="40" cm="1">
        <f t="array" ref="E1973">VLOOKUP($A1973, TblHospital[], COLUMN(TblHospital[Age]), FALSE)</f>
        <v>23</v>
      </c>
      <c r="F1973" s="29" cm="1">
        <f t="array" ref="F1973">VLOOKUP($A1973, TblMedical[], COLUMN(TblMedical[BMI]), FALSE)</f>
        <v>34.799999999999997</v>
      </c>
      <c r="G1973" s="29" t="str" cm="1">
        <f t="array" ref="G1973">VLOOKUP($A1973, TblMedical[], COLUMN(TblMedical[Heart Issues]), FALSE)</f>
        <v>Yes</v>
      </c>
      <c r="H1973" s="29" t="str" cm="1">
        <f t="array" ref="H1973">VLOOKUP($A1973, TblMedical[], COLUMN(TblMedical[Any Transplants]), FALSE)</f>
        <v>yes</v>
      </c>
      <c r="I1973" s="29" t="str" cm="1">
        <f t="array" ref="I1973">VLOOKUP($A1973, TblMedical[], COLUMN(TblMedical[Cancer history]), FALSE)</f>
        <v>No</v>
      </c>
      <c r="J1973" s="29">
        <f>VLOOKUP($A1973, TblMedical[], 9, FALSE)</f>
        <v>2</v>
      </c>
      <c r="K1973" s="29" t="str" cm="1">
        <f t="array" ref="K1973">VLOOKUP($A1973, TblMedical[], COLUMN(TblMedical[Smoker]), FALSE)</f>
        <v>No</v>
      </c>
      <c r="L1973" s="29" t="str" cm="1">
        <f t="array" ref="L1973">VLOOKUP($A1973, TblMedical[], COLUMN(TblMedical[Weight Status]), FALSE)</f>
        <v>Obesity</v>
      </c>
      <c r="M1973" s="29" t="str" cm="1">
        <f t="array" ref="M1973">VLOOKUP($A1973, TblMedical[], COLUMN(TblMedical[Diabetes Status]), FALSE)</f>
        <v>Normal</v>
      </c>
      <c r="N1973" s="30" cm="1">
        <f t="array" ref="N1973">VLOOKUP($A1973, TblHospital[], COLUMN(TblHospital[DateofBirth]), FALSE)</f>
        <v>36697</v>
      </c>
      <c r="O1973" s="35" t="str" cm="1">
        <f t="array" ref="O1973">VLOOKUP($A1973, TblHospital[], COLUMN(TblHospital[Hospital tier]), FALSE)</f>
        <v>tier - 2</v>
      </c>
      <c r="P1973" s="35" t="str" cm="1">
        <f t="array" ref="P1973">VLOOKUP($A1973, TblHospital[], COLUMN(TblHospital[City tier]), FALSE)</f>
        <v>tier - 1</v>
      </c>
      <c r="Q1973" s="35" t="str" cm="1">
        <f t="array" ref="Q1973">VLOOKUP($A1973, TblHospital[],COLUMN(TblHospital[State ID]), FALSE)</f>
        <v>R1011</v>
      </c>
      <c r="R1973" s="31"/>
      <c r="S1973" s="31"/>
      <c r="T1973" s="31"/>
    </row>
    <row r="1974" spans="1:20" x14ac:dyDescent="0.25">
      <c r="A1974" s="39" t="str">
        <f>TblNames[[#This Row],[Customer ID]]</f>
        <v>Id1973</v>
      </c>
      <c r="B1974" s="29" t="str" cm="1">
        <f t="array" ref="B1974">VLOOKUP($A1974, TblNames[], COLUMN(TblNames[First Name]), FALSE)</f>
        <v>Chuy</v>
      </c>
      <c r="C1974" s="29" cm="1">
        <f t="array" ref="C1974">VLOOKUP($A1974, TblMedical[], COLUMN(TblMedical[HBA1C]), FALSE)</f>
        <v>7.66</v>
      </c>
      <c r="D1974" s="34" cm="1">
        <f t="array" ref="D1974">VLOOKUP($A1974, TblHospital[], COLUMN(TblHospital[Charges]), FALSE)</f>
        <v>3436.5</v>
      </c>
      <c r="E1974" s="40" cm="1">
        <f t="array" ref="E1974">VLOOKUP($A1974, TblHospital[], COLUMN(TblHospital[Age]), FALSE)</f>
        <v>36</v>
      </c>
      <c r="F1974" s="29" cm="1">
        <f t="array" ref="F1974">VLOOKUP($A1974, TblMedical[], COLUMN(TblMedical[BMI]), FALSE)</f>
        <v>17.3</v>
      </c>
      <c r="G1974" s="29" t="str" cm="1">
        <f t="array" ref="G1974">VLOOKUP($A1974, TblMedical[], COLUMN(TblMedical[Heart Issues]), FALSE)</f>
        <v>Yes</v>
      </c>
      <c r="H1974" s="29" t="str" cm="1">
        <f t="array" ref="H1974">VLOOKUP($A1974, TblMedical[], COLUMN(TblMedical[Any Transplants]), FALSE)</f>
        <v>No</v>
      </c>
      <c r="I1974" s="29" t="str" cm="1">
        <f t="array" ref="I1974">VLOOKUP($A1974, TblMedical[], COLUMN(TblMedical[Cancer history]), FALSE)</f>
        <v>No</v>
      </c>
      <c r="J1974" s="29">
        <f>VLOOKUP($A1974, TblMedical[], 9, FALSE)</f>
        <v>1</v>
      </c>
      <c r="K1974" s="29" t="str" cm="1">
        <f t="array" ref="K1974">VLOOKUP($A1974, TblMedical[], COLUMN(TblMedical[Smoker]), FALSE)</f>
        <v>No</v>
      </c>
      <c r="L1974" s="29" t="str" cm="1">
        <f t="array" ref="L1974">VLOOKUP($A1974, TblMedical[], COLUMN(TblMedical[Weight Status]), FALSE)</f>
        <v>Underweight</v>
      </c>
      <c r="M1974" s="29" t="str" cm="1">
        <f t="array" ref="M1974">VLOOKUP($A1974, TblMedical[], COLUMN(TblMedical[Diabetes Status]), FALSE)</f>
        <v>Diabetes</v>
      </c>
      <c r="N1974" s="30" cm="1">
        <f t="array" ref="N1974">VLOOKUP($A1974, TblHospital[], COLUMN(TblHospital[DateofBirth]), FALSE)</f>
        <v>31651</v>
      </c>
      <c r="O1974" s="35" t="str" cm="1">
        <f t="array" ref="O1974">VLOOKUP($A1974, TblHospital[], COLUMN(TblHospital[Hospital tier]), FALSE)</f>
        <v>tier - 2</v>
      </c>
      <c r="P1974" s="35" t="str" cm="1">
        <f t="array" ref="P1974">VLOOKUP($A1974, TblHospital[], COLUMN(TblHospital[City tier]), FALSE)</f>
        <v>tier - 1</v>
      </c>
      <c r="Q1974" s="35" t="str" cm="1">
        <f t="array" ref="Q1974">VLOOKUP($A1974, TblHospital[],COLUMN(TblHospital[State ID]), FALSE)</f>
        <v>R1013</v>
      </c>
      <c r="R1974" s="31"/>
      <c r="S1974" s="31"/>
      <c r="T1974" s="31"/>
    </row>
    <row r="1975" spans="1:20" x14ac:dyDescent="0.25">
      <c r="A1975" s="39" t="str">
        <f>TblNames[[#This Row],[Customer ID]]</f>
        <v>Id1974</v>
      </c>
      <c r="B1975" s="29" t="str" cm="1">
        <f t="array" ref="B1975">VLOOKUP($A1975, TblNames[], COLUMN(TblNames[First Name]), FALSE)</f>
        <v>Laurie B</v>
      </c>
      <c r="C1975" s="29" cm="1">
        <f t="array" ref="C1975">VLOOKUP($A1975, TblMedical[], COLUMN(TblMedical[HBA1C]), FALSE)</f>
        <v>5.2</v>
      </c>
      <c r="D1975" s="34" cm="1">
        <f t="array" ref="D1975">VLOOKUP($A1975, TblHospital[], COLUMN(TblHospital[Charges]), FALSE)</f>
        <v>3434.38</v>
      </c>
      <c r="E1975" s="40" cm="1">
        <f t="array" ref="E1975">VLOOKUP($A1975, TblHospital[], COLUMN(TblHospital[Age]), FALSE)</f>
        <v>21</v>
      </c>
      <c r="F1975" s="29" cm="1">
        <f t="array" ref="F1975">VLOOKUP($A1975, TblMedical[], COLUMN(TblMedical[BMI]), FALSE)</f>
        <v>32.25</v>
      </c>
      <c r="G1975" s="29" t="str" cm="1">
        <f t="array" ref="G1975">VLOOKUP($A1975, TblMedical[], COLUMN(TblMedical[Heart Issues]), FALSE)</f>
        <v>Yes</v>
      </c>
      <c r="H1975" s="29" t="str" cm="1">
        <f t="array" ref="H1975">VLOOKUP($A1975, TblMedical[], COLUMN(TblMedical[Any Transplants]), FALSE)</f>
        <v>No</v>
      </c>
      <c r="I1975" s="29" t="str" cm="1">
        <f t="array" ref="I1975">VLOOKUP($A1975, TblMedical[], COLUMN(TblMedical[Cancer history]), FALSE)</f>
        <v>No</v>
      </c>
      <c r="J1975" s="29">
        <f>VLOOKUP($A1975, TblMedical[], 9, FALSE)</f>
        <v>0</v>
      </c>
      <c r="K1975" s="29" t="str" cm="1">
        <f t="array" ref="K1975">VLOOKUP($A1975, TblMedical[], COLUMN(TblMedical[Smoker]), FALSE)</f>
        <v>No</v>
      </c>
      <c r="L1975" s="29" t="str" cm="1">
        <f t="array" ref="L1975">VLOOKUP($A1975, TblMedical[], COLUMN(TblMedical[Weight Status]), FALSE)</f>
        <v>Obesity</v>
      </c>
      <c r="M1975" s="29" t="str" cm="1">
        <f t="array" ref="M1975">VLOOKUP($A1975, TblMedical[], COLUMN(TblMedical[Diabetes Status]), FALSE)</f>
        <v>Normal</v>
      </c>
      <c r="N1975" s="30" cm="1">
        <f t="array" ref="N1975">VLOOKUP($A1975, TblHospital[], COLUMN(TblHospital[DateofBirth]), FALSE)</f>
        <v>37251</v>
      </c>
      <c r="O1975" s="35" t="str" cm="1">
        <f t="array" ref="O1975">VLOOKUP($A1975, TblHospital[], COLUMN(TblHospital[Hospital tier]), FALSE)</f>
        <v>tier - 2</v>
      </c>
      <c r="P1975" s="35" t="str" cm="1">
        <f t="array" ref="P1975">VLOOKUP($A1975, TblHospital[], COLUMN(TblHospital[City tier]), FALSE)</f>
        <v>tier - 2</v>
      </c>
      <c r="Q1975" s="35" t="str" cm="1">
        <f t="array" ref="Q1975">VLOOKUP($A1975, TblHospital[],COLUMN(TblHospital[State ID]), FALSE)</f>
        <v>R1011</v>
      </c>
      <c r="R1975" s="31"/>
      <c r="S1975" s="31"/>
      <c r="T1975" s="31"/>
    </row>
    <row r="1976" spans="1:20" x14ac:dyDescent="0.25">
      <c r="A1976" s="39" t="str">
        <f>TblNames[[#This Row],[Customer ID]]</f>
        <v>Id1975</v>
      </c>
      <c r="B1976" s="29" t="str" cm="1">
        <f t="array" ref="B1976">VLOOKUP($A1976, TblNames[], COLUMN(TblNames[First Name]), FALSE)</f>
        <v>Rachel B</v>
      </c>
      <c r="C1976" s="29" cm="1">
        <f t="array" ref="C1976">VLOOKUP($A1976, TblMedical[], COLUMN(TblMedical[HBA1C]), FALSE)</f>
        <v>5.53</v>
      </c>
      <c r="D1976" s="34" cm="1">
        <f t="array" ref="D1976">VLOOKUP($A1976, TblHospital[], COLUMN(TblHospital[Charges]), FALSE)</f>
        <v>3410.32</v>
      </c>
      <c r="E1976" s="40" cm="1">
        <f t="array" ref="E1976">VLOOKUP($A1976, TblHospital[], COLUMN(TblHospital[Age]), FALSE)</f>
        <v>26</v>
      </c>
      <c r="F1976" s="29" cm="1">
        <f t="array" ref="F1976">VLOOKUP($A1976, TblMedical[], COLUMN(TblMedical[BMI]), FALSE)</f>
        <v>42.4</v>
      </c>
      <c r="G1976" s="29" t="str" cm="1">
        <f t="array" ref="G1976">VLOOKUP($A1976, TblMedical[], COLUMN(TblMedical[Heart Issues]), FALSE)</f>
        <v>Yes</v>
      </c>
      <c r="H1976" s="29" t="str" cm="1">
        <f t="array" ref="H1976">VLOOKUP($A1976, TblMedical[], COLUMN(TblMedical[Any Transplants]), FALSE)</f>
        <v>No</v>
      </c>
      <c r="I1976" s="29" t="str" cm="1">
        <f t="array" ref="I1976">VLOOKUP($A1976, TblMedical[], COLUMN(TblMedical[Cancer history]), FALSE)</f>
        <v>No</v>
      </c>
      <c r="J1976" s="29">
        <f>VLOOKUP($A1976, TblMedical[], 9, FALSE)</f>
        <v>0</v>
      </c>
      <c r="K1976" s="29" t="str" cm="1">
        <f t="array" ref="K1976">VLOOKUP($A1976, TblMedical[], COLUMN(TblMedical[Smoker]), FALSE)</f>
        <v>No</v>
      </c>
      <c r="L1976" s="29" t="str" cm="1">
        <f t="array" ref="L1976">VLOOKUP($A1976, TblMedical[], COLUMN(TblMedical[Weight Status]), FALSE)</f>
        <v>Obesity</v>
      </c>
      <c r="M1976" s="29" t="str" cm="1">
        <f t="array" ref="M1976">VLOOKUP($A1976, TblMedical[], COLUMN(TblMedical[Diabetes Status]), FALSE)</f>
        <v>Normal</v>
      </c>
      <c r="N1976" s="30" cm="1">
        <f t="array" ref="N1976">VLOOKUP($A1976, TblHospital[], COLUMN(TblHospital[DateofBirth]), FALSE)</f>
        <v>35418</v>
      </c>
      <c r="O1976" s="35" t="str" cm="1">
        <f t="array" ref="O1976">VLOOKUP($A1976, TblHospital[], COLUMN(TblHospital[Hospital tier]), FALSE)</f>
        <v>tier - 2</v>
      </c>
      <c r="P1976" s="35" t="str" cm="1">
        <f t="array" ref="P1976">VLOOKUP($A1976, TblHospital[], COLUMN(TblHospital[City tier]), FALSE)</f>
        <v>tier - 2</v>
      </c>
      <c r="Q1976" s="35" t="str" cm="1">
        <f t="array" ref="Q1976">VLOOKUP($A1976, TblHospital[],COLUMN(TblHospital[State ID]), FALSE)</f>
        <v>R1011</v>
      </c>
      <c r="R1976" s="31"/>
      <c r="S1976" s="31"/>
      <c r="T1976" s="31"/>
    </row>
    <row r="1977" spans="1:20" x14ac:dyDescent="0.25">
      <c r="A1977" s="39" t="str">
        <f>TblNames[[#This Row],[Customer ID]]</f>
        <v>Id1976</v>
      </c>
      <c r="B1977" s="29" t="str" cm="1">
        <f t="array" ref="B1977">VLOOKUP($A1977, TblNames[], COLUMN(TblNames[First Name]), FALSE)</f>
        <v xml:space="preserve">  Liza</v>
      </c>
      <c r="C1977" s="29" cm="1">
        <f t="array" ref="C1977">VLOOKUP($A1977, TblMedical[], COLUMN(TblMedical[HBA1C]), FALSE)</f>
        <v>4.8600000000000003</v>
      </c>
      <c r="D1977" s="34" cm="1">
        <f t="array" ref="D1977">VLOOKUP($A1977, TblHospital[], COLUMN(TblHospital[Charges]), FALSE)</f>
        <v>3393.36</v>
      </c>
      <c r="E1977" s="40" cm="1">
        <f t="array" ref="E1977">VLOOKUP($A1977, TblHospital[], COLUMN(TblHospital[Age]), FALSE)</f>
        <v>19</v>
      </c>
      <c r="F1977" s="29" cm="1">
        <f t="array" ref="F1977">VLOOKUP($A1977, TblMedical[], COLUMN(TblMedical[BMI]), FALSE)</f>
        <v>38.664999999999999</v>
      </c>
      <c r="G1977" s="29" t="str" cm="1">
        <f t="array" ref="G1977">VLOOKUP($A1977, TblMedical[], COLUMN(TblMedical[Heart Issues]), FALSE)</f>
        <v>No</v>
      </c>
      <c r="H1977" s="29" t="str" cm="1">
        <f t="array" ref="H1977">VLOOKUP($A1977, TblMedical[], COLUMN(TblMedical[Any Transplants]), FALSE)</f>
        <v>yes</v>
      </c>
      <c r="I1977" s="29" t="str" cm="1">
        <f t="array" ref="I1977">VLOOKUP($A1977, TblMedical[], COLUMN(TblMedical[Cancer history]), FALSE)</f>
        <v>No</v>
      </c>
      <c r="J1977" s="29">
        <f>VLOOKUP($A1977, TblMedical[], 9, FALSE)</f>
        <v>1</v>
      </c>
      <c r="K1977" s="29" t="str" cm="1">
        <f t="array" ref="K1977">VLOOKUP($A1977, TblMedical[], COLUMN(TblMedical[Smoker]), FALSE)</f>
        <v>No</v>
      </c>
      <c r="L1977" s="29" t="str" cm="1">
        <f t="array" ref="L1977">VLOOKUP($A1977, TblMedical[], COLUMN(TblMedical[Weight Status]), FALSE)</f>
        <v>Obesity</v>
      </c>
      <c r="M1977" s="29" t="str" cm="1">
        <f t="array" ref="M1977">VLOOKUP($A1977, TblMedical[], COLUMN(TblMedical[Diabetes Status]), FALSE)</f>
        <v>Normal</v>
      </c>
      <c r="N1977" s="30" cm="1">
        <f t="array" ref="N1977">VLOOKUP($A1977, TblHospital[], COLUMN(TblHospital[DateofBirth]), FALSE)</f>
        <v>38184</v>
      </c>
      <c r="O1977" s="35" t="str" cm="1">
        <f t="array" ref="O1977">VLOOKUP($A1977, TblHospital[], COLUMN(TblHospital[Hospital tier]), FALSE)</f>
        <v>tier - 2</v>
      </c>
      <c r="P1977" s="35" t="str" cm="1">
        <f t="array" ref="P1977">VLOOKUP($A1977, TblHospital[], COLUMN(TblHospital[City tier]), FALSE)</f>
        <v>tier - 2</v>
      </c>
      <c r="Q1977" s="35" t="str" cm="1">
        <f t="array" ref="Q1977">VLOOKUP($A1977, TblHospital[],COLUMN(TblHospital[State ID]), FALSE)</f>
        <v>R1023</v>
      </c>
      <c r="R1977" s="31"/>
      <c r="S1977" s="31"/>
      <c r="T1977" s="31"/>
    </row>
    <row r="1978" spans="1:20" x14ac:dyDescent="0.25">
      <c r="A1978" s="39" t="str">
        <f>TblNames[[#This Row],[Customer ID]]</f>
        <v>Id1977</v>
      </c>
      <c r="B1978" s="29" t="str" cm="1">
        <f t="array" ref="B1978">VLOOKUP($A1978, TblNames[], COLUMN(TblNames[First Name]), FALSE)</f>
        <v>Lindsey</v>
      </c>
      <c r="C1978" s="29" cm="1">
        <f t="array" ref="C1978">VLOOKUP($A1978, TblMedical[], COLUMN(TblMedical[HBA1C]), FALSE)</f>
        <v>5.49</v>
      </c>
      <c r="D1978" s="34" cm="1">
        <f t="array" ref="D1978">VLOOKUP($A1978, TblHospital[], COLUMN(TblHospital[Charges]), FALSE)</f>
        <v>3392.98</v>
      </c>
      <c r="E1978" s="40" cm="1">
        <f t="array" ref="E1978">VLOOKUP($A1978, TblHospital[], COLUMN(TblHospital[Age]), FALSE)</f>
        <v>26</v>
      </c>
      <c r="F1978" s="29" cm="1">
        <f t="array" ref="F1978">VLOOKUP($A1978, TblMedical[], COLUMN(TblMedical[BMI]), FALSE)</f>
        <v>29.92</v>
      </c>
      <c r="G1978" s="29" t="str" cm="1">
        <f t="array" ref="G1978">VLOOKUP($A1978, TblMedical[], COLUMN(TblMedical[Heart Issues]), FALSE)</f>
        <v>Yes</v>
      </c>
      <c r="H1978" s="29" t="str" cm="1">
        <f t="array" ref="H1978">VLOOKUP($A1978, TblMedical[], COLUMN(TblMedical[Any Transplants]), FALSE)</f>
        <v>No</v>
      </c>
      <c r="I1978" s="29" t="str" cm="1">
        <f t="array" ref="I1978">VLOOKUP($A1978, TblMedical[], COLUMN(TblMedical[Cancer history]), FALSE)</f>
        <v>No</v>
      </c>
      <c r="J1978" s="29">
        <f>VLOOKUP($A1978, TblMedical[], 9, FALSE)</f>
        <v>0</v>
      </c>
      <c r="K1978" s="29" t="str" cm="1">
        <f t="array" ref="K1978">VLOOKUP($A1978, TblMedical[], COLUMN(TblMedical[Smoker]), FALSE)</f>
        <v>No</v>
      </c>
      <c r="L1978" s="29" t="str" cm="1">
        <f t="array" ref="L1978">VLOOKUP($A1978, TblMedical[], COLUMN(TblMedical[Weight Status]), FALSE)</f>
        <v>Overweight</v>
      </c>
      <c r="M1978" s="29" t="str" cm="1">
        <f t="array" ref="M1978">VLOOKUP($A1978, TblMedical[], COLUMN(TblMedical[Diabetes Status]), FALSE)</f>
        <v>Normal</v>
      </c>
      <c r="N1978" s="30" cm="1">
        <f t="array" ref="N1978">VLOOKUP($A1978, TblHospital[], COLUMN(TblHospital[DateofBirth]), FALSE)</f>
        <v>35365</v>
      </c>
      <c r="O1978" s="35" t="str" cm="1">
        <f t="array" ref="O1978">VLOOKUP($A1978, TblHospital[], COLUMN(TblHospital[Hospital tier]), FALSE)</f>
        <v>tier - 2</v>
      </c>
      <c r="P1978" s="35" t="str" cm="1">
        <f t="array" ref="P1978">VLOOKUP($A1978, TblHospital[], COLUMN(TblHospital[City tier]), FALSE)</f>
        <v>tier - 3</v>
      </c>
      <c r="Q1978" s="35" t="str" cm="1">
        <f t="array" ref="Q1978">VLOOKUP($A1978, TblHospital[],COLUMN(TblHospital[State ID]), FALSE)</f>
        <v>R1013</v>
      </c>
      <c r="R1978" s="31"/>
      <c r="S1978" s="31"/>
      <c r="T1978" s="31"/>
    </row>
    <row r="1979" spans="1:20" x14ac:dyDescent="0.25">
      <c r="A1979" s="39" t="str">
        <f>TblNames[[#This Row],[Customer ID]]</f>
        <v>Id1978</v>
      </c>
      <c r="B1979" s="29" t="str" cm="1">
        <f t="array" ref="B1979">VLOOKUP($A1979, TblNames[], COLUMN(TblNames[First Name]), FALSE)</f>
        <v>Lindsay E</v>
      </c>
      <c r="C1979" s="29" cm="1">
        <f t="array" ref="C1979">VLOOKUP($A1979, TblMedical[], COLUMN(TblMedical[HBA1C]), FALSE)</f>
        <v>4.09</v>
      </c>
      <c r="D1979" s="34" cm="1">
        <f t="array" ref="D1979">VLOOKUP($A1979, TblHospital[], COLUMN(TblHospital[Charges]), FALSE)</f>
        <v>3392.37</v>
      </c>
      <c r="E1979" s="40" cm="1">
        <f t="array" ref="E1979">VLOOKUP($A1979, TblHospital[], COLUMN(TblHospital[Age]), FALSE)</f>
        <v>26</v>
      </c>
      <c r="F1979" s="29" cm="1">
        <f t="array" ref="F1979">VLOOKUP($A1979, TblMedical[], COLUMN(TblMedical[BMI]), FALSE)</f>
        <v>29.48</v>
      </c>
      <c r="G1979" s="29" t="str" cm="1">
        <f t="array" ref="G1979">VLOOKUP($A1979, TblMedical[], COLUMN(TblMedical[Heart Issues]), FALSE)</f>
        <v>Yes</v>
      </c>
      <c r="H1979" s="29" t="str" cm="1">
        <f t="array" ref="H1979">VLOOKUP($A1979, TblMedical[], COLUMN(TblMedical[Any Transplants]), FALSE)</f>
        <v>No</v>
      </c>
      <c r="I1979" s="29" t="str" cm="1">
        <f t="array" ref="I1979">VLOOKUP($A1979, TblMedical[], COLUMN(TblMedical[Cancer history]), FALSE)</f>
        <v>No</v>
      </c>
      <c r="J1979" s="29">
        <f>VLOOKUP($A1979, TblMedical[], 9, FALSE)</f>
        <v>0</v>
      </c>
      <c r="K1979" s="29" t="str" cm="1">
        <f t="array" ref="K1979">VLOOKUP($A1979, TblMedical[], COLUMN(TblMedical[Smoker]), FALSE)</f>
        <v>No</v>
      </c>
      <c r="L1979" s="29" t="str" cm="1">
        <f t="array" ref="L1979">VLOOKUP($A1979, TblMedical[], COLUMN(TblMedical[Weight Status]), FALSE)</f>
        <v>Overweight</v>
      </c>
      <c r="M1979" s="29" t="str" cm="1">
        <f t="array" ref="M1979">VLOOKUP($A1979, TblMedical[], COLUMN(TblMedical[Diabetes Status]), FALSE)</f>
        <v>Normal</v>
      </c>
      <c r="N1979" s="30" cm="1">
        <f t="array" ref="N1979">VLOOKUP($A1979, TblHospital[], COLUMN(TblHospital[DateofBirth]), FALSE)</f>
        <v>35287</v>
      </c>
      <c r="O1979" s="35" t="str" cm="1">
        <f t="array" ref="O1979">VLOOKUP($A1979, TblHospital[], COLUMN(TblHospital[Hospital tier]), FALSE)</f>
        <v>tier - 2</v>
      </c>
      <c r="P1979" s="35" t="str" cm="1">
        <f t="array" ref="P1979">VLOOKUP($A1979, TblHospital[], COLUMN(TblHospital[City tier]), FALSE)</f>
        <v>tier - 3</v>
      </c>
      <c r="Q1979" s="35" t="str" cm="1">
        <f t="array" ref="Q1979">VLOOKUP($A1979, TblHospital[],COLUMN(TblHospital[State ID]), FALSE)</f>
        <v>R1013</v>
      </c>
      <c r="R1979" s="31"/>
      <c r="S1979" s="31"/>
      <c r="T1979" s="31"/>
    </row>
    <row r="1980" spans="1:20" x14ac:dyDescent="0.25">
      <c r="A1980" s="39" t="str">
        <f>TblNames[[#This Row],[Customer ID]]</f>
        <v>Id1979</v>
      </c>
      <c r="B1980" s="29" t="str" cm="1">
        <f t="array" ref="B1980">VLOOKUP($A1980, TblNames[], COLUMN(TblNames[First Name]), FALSE)</f>
        <v>Kathleen M</v>
      </c>
      <c r="C1980" s="29" cm="1">
        <f t="array" ref="C1980">VLOOKUP($A1980, TblMedical[], COLUMN(TblMedical[HBA1C]), FALSE)</f>
        <v>4.3099999999999996</v>
      </c>
      <c r="D1980" s="34" cm="1">
        <f t="array" ref="D1980">VLOOKUP($A1980, TblHospital[], COLUMN(TblHospital[Charges]), FALSE)</f>
        <v>3385.4</v>
      </c>
      <c r="E1980" s="40" cm="1">
        <f t="array" ref="E1980">VLOOKUP($A1980, TblHospital[], COLUMN(TblHospital[Age]), FALSE)</f>
        <v>26</v>
      </c>
      <c r="F1980" s="29" cm="1">
        <f t="array" ref="F1980">VLOOKUP($A1980, TblMedical[], COLUMN(TblMedical[BMI]), FALSE)</f>
        <v>28.785</v>
      </c>
      <c r="G1980" s="29" t="str" cm="1">
        <f t="array" ref="G1980">VLOOKUP($A1980, TblMedical[], COLUMN(TblMedical[Heart Issues]), FALSE)</f>
        <v>Yes</v>
      </c>
      <c r="H1980" s="29" t="str" cm="1">
        <f t="array" ref="H1980">VLOOKUP($A1980, TblMedical[], COLUMN(TblMedical[Any Transplants]), FALSE)</f>
        <v>No</v>
      </c>
      <c r="I1980" s="29" t="str" cm="1">
        <f t="array" ref="I1980">VLOOKUP($A1980, TblMedical[], COLUMN(TblMedical[Cancer history]), FALSE)</f>
        <v>No</v>
      </c>
      <c r="J1980" s="29">
        <f>VLOOKUP($A1980, TblMedical[], 9, FALSE)</f>
        <v>0</v>
      </c>
      <c r="K1980" s="29" t="str" cm="1">
        <f t="array" ref="K1980">VLOOKUP($A1980, TblMedical[], COLUMN(TblMedical[Smoker]), FALSE)</f>
        <v>No</v>
      </c>
      <c r="L1980" s="29" t="str" cm="1">
        <f t="array" ref="L1980">VLOOKUP($A1980, TblMedical[], COLUMN(TblMedical[Weight Status]), FALSE)</f>
        <v>Overweight</v>
      </c>
      <c r="M1980" s="29" t="str" cm="1">
        <f t="array" ref="M1980">VLOOKUP($A1980, TblMedical[], COLUMN(TblMedical[Diabetes Status]), FALSE)</f>
        <v>Normal</v>
      </c>
      <c r="N1980" s="30" cm="1">
        <f t="array" ref="N1980">VLOOKUP($A1980, TblHospital[], COLUMN(TblHospital[DateofBirth]), FALSE)</f>
        <v>35382</v>
      </c>
      <c r="O1980" s="35" t="str" cm="1">
        <f t="array" ref="O1980">VLOOKUP($A1980, TblHospital[], COLUMN(TblHospital[Hospital tier]), FALSE)</f>
        <v>tier - 2</v>
      </c>
      <c r="P1980" s="35" t="str" cm="1">
        <f t="array" ref="P1980">VLOOKUP($A1980, TblHospital[], COLUMN(TblHospital[City tier]), FALSE)</f>
        <v>tier - 2</v>
      </c>
      <c r="Q1980" s="35" t="str" cm="1">
        <f t="array" ref="Q1980">VLOOKUP($A1980, TblHospital[],COLUMN(TblHospital[State ID]), FALSE)</f>
        <v>R1024</v>
      </c>
      <c r="R1980" s="31"/>
      <c r="S1980" s="31"/>
      <c r="T1980" s="31"/>
    </row>
    <row r="1981" spans="1:20" x14ac:dyDescent="0.25">
      <c r="A1981" s="39" t="str">
        <f>TblNames[[#This Row],[Customer ID]]</f>
        <v>Id1980</v>
      </c>
      <c r="B1981" s="29" t="str" cm="1">
        <f t="array" ref="B1981">VLOOKUP($A1981, TblNames[], COLUMN(TblNames[First Name]), FALSE)</f>
        <v>Aya</v>
      </c>
      <c r="C1981" s="29" cm="1">
        <f t="array" ref="C1981">VLOOKUP($A1981, TblMedical[], COLUMN(TblMedical[HBA1C]), FALSE)</f>
        <v>4</v>
      </c>
      <c r="D1981" s="34" cm="1">
        <f t="array" ref="D1981">VLOOKUP($A1981, TblHospital[], COLUMN(TblHospital[Charges]), FALSE)</f>
        <v>3378.91</v>
      </c>
      <c r="E1981" s="40" cm="1">
        <f t="array" ref="E1981">VLOOKUP($A1981, TblHospital[], COLUMN(TblHospital[Age]), FALSE)</f>
        <v>26</v>
      </c>
      <c r="F1981" s="29" cm="1">
        <f t="array" ref="F1981">VLOOKUP($A1981, TblMedical[], COLUMN(TblMedical[BMI]), FALSE)</f>
        <v>19.8</v>
      </c>
      <c r="G1981" s="29" t="str" cm="1">
        <f t="array" ref="G1981">VLOOKUP($A1981, TblMedical[], COLUMN(TblMedical[Heart Issues]), FALSE)</f>
        <v>Yes</v>
      </c>
      <c r="H1981" s="29" t="str" cm="1">
        <f t="array" ref="H1981">VLOOKUP($A1981, TblMedical[], COLUMN(TblMedical[Any Transplants]), FALSE)</f>
        <v>No</v>
      </c>
      <c r="I1981" s="29" t="str" cm="1">
        <f t="array" ref="I1981">VLOOKUP($A1981, TblMedical[], COLUMN(TblMedical[Cancer history]), FALSE)</f>
        <v>No</v>
      </c>
      <c r="J1981" s="29">
        <f>VLOOKUP($A1981, TblMedical[], 9, FALSE)</f>
        <v>0</v>
      </c>
      <c r="K1981" s="29" t="str" cm="1">
        <f t="array" ref="K1981">VLOOKUP($A1981, TblMedical[], COLUMN(TblMedical[Smoker]), FALSE)</f>
        <v>No</v>
      </c>
      <c r="L1981" s="29" t="str" cm="1">
        <f t="array" ref="L1981">VLOOKUP($A1981, TblMedical[], COLUMN(TblMedical[Weight Status]), FALSE)</f>
        <v>Normal Weight</v>
      </c>
      <c r="M1981" s="29" t="str" cm="1">
        <f t="array" ref="M1981">VLOOKUP($A1981, TblMedical[], COLUMN(TblMedical[Diabetes Status]), FALSE)</f>
        <v>Normal</v>
      </c>
      <c r="N1981" s="30" cm="1">
        <f t="array" ref="N1981">VLOOKUP($A1981, TblHospital[], COLUMN(TblHospital[DateofBirth]), FALSE)</f>
        <v>35413</v>
      </c>
      <c r="O1981" s="35" t="str" cm="1">
        <f t="array" ref="O1981">VLOOKUP($A1981, TblHospital[], COLUMN(TblHospital[Hospital tier]), FALSE)</f>
        <v>tier - 2</v>
      </c>
      <c r="P1981" s="35" t="str" cm="1">
        <f t="array" ref="P1981">VLOOKUP($A1981, TblHospital[], COLUMN(TblHospital[City tier]), FALSE)</f>
        <v>tier - 1</v>
      </c>
      <c r="Q1981" s="35" t="str" cm="1">
        <f t="array" ref="Q1981">VLOOKUP($A1981, TblHospital[],COLUMN(TblHospital[State ID]), FALSE)</f>
        <v>R1011</v>
      </c>
      <c r="R1981" s="31"/>
      <c r="S1981" s="31"/>
      <c r="T1981" s="31"/>
    </row>
    <row r="1982" spans="1:20" x14ac:dyDescent="0.25">
      <c r="A1982" s="39" t="str">
        <f>TblNames[[#This Row],[Customer ID]]</f>
        <v>Id1981</v>
      </c>
      <c r="B1982" s="29" t="str" cm="1">
        <f t="array" ref="B1982">VLOOKUP($A1982, TblNames[], COLUMN(TblNames[First Name]), FALSE)</f>
        <v>Carolyn R</v>
      </c>
      <c r="C1982" s="29" cm="1">
        <f t="array" ref="C1982">VLOOKUP($A1982, TblMedical[], COLUMN(TblMedical[HBA1C]), FALSE)</f>
        <v>4.68</v>
      </c>
      <c r="D1982" s="34" cm="1">
        <f t="array" ref="D1982">VLOOKUP($A1982, TblHospital[], COLUMN(TblHospital[Charges]), FALSE)</f>
        <v>3366.67</v>
      </c>
      <c r="E1982" s="40" cm="1">
        <f t="array" ref="E1982">VLOOKUP($A1982, TblHospital[], COLUMN(TblHospital[Age]), FALSE)</f>
        <v>29</v>
      </c>
      <c r="F1982" s="29" cm="1">
        <f t="array" ref="F1982">VLOOKUP($A1982, TblMedical[], COLUMN(TblMedical[BMI]), FALSE)</f>
        <v>35.53</v>
      </c>
      <c r="G1982" s="29" t="str" cm="1">
        <f t="array" ref="G1982">VLOOKUP($A1982, TblMedical[], COLUMN(TblMedical[Heart Issues]), FALSE)</f>
        <v>No</v>
      </c>
      <c r="H1982" s="29" t="str" cm="1">
        <f t="array" ref="H1982">VLOOKUP($A1982, TblMedical[], COLUMN(TblMedical[Any Transplants]), FALSE)</f>
        <v>No</v>
      </c>
      <c r="I1982" s="29" t="str" cm="1">
        <f t="array" ref="I1982">VLOOKUP($A1982, TblMedical[], COLUMN(TblMedical[Cancer history]), FALSE)</f>
        <v>Yes</v>
      </c>
      <c r="J1982" s="29">
        <f>VLOOKUP($A1982, TblMedical[], 9, FALSE)</f>
        <v>1</v>
      </c>
      <c r="K1982" s="29" t="str" cm="1">
        <f t="array" ref="K1982">VLOOKUP($A1982, TblMedical[], COLUMN(TblMedical[Smoker]), FALSE)</f>
        <v>No</v>
      </c>
      <c r="L1982" s="29" t="str" cm="1">
        <f t="array" ref="L1982">VLOOKUP($A1982, TblMedical[], COLUMN(TblMedical[Weight Status]), FALSE)</f>
        <v>Obesity</v>
      </c>
      <c r="M1982" s="29" t="str" cm="1">
        <f t="array" ref="M1982">VLOOKUP($A1982, TblMedical[], COLUMN(TblMedical[Diabetes Status]), FALSE)</f>
        <v>Normal</v>
      </c>
      <c r="N1982" s="30" cm="1">
        <f t="array" ref="N1982">VLOOKUP($A1982, TblHospital[], COLUMN(TblHospital[DateofBirth]), FALSE)</f>
        <v>34249</v>
      </c>
      <c r="O1982" s="35" t="str" cm="1">
        <f t="array" ref="O1982">VLOOKUP($A1982, TblHospital[], COLUMN(TblHospital[Hospital tier]), FALSE)</f>
        <v>tier - 2</v>
      </c>
      <c r="P1982" s="35" t="str" cm="1">
        <f t="array" ref="P1982">VLOOKUP($A1982, TblHospital[], COLUMN(TblHospital[City tier]), FALSE)</f>
        <v>tier - 2</v>
      </c>
      <c r="Q1982" s="35" t="str" cm="1">
        <f t="array" ref="Q1982">VLOOKUP($A1982, TblHospital[],COLUMN(TblHospital[State ID]), FALSE)</f>
        <v>R1013</v>
      </c>
      <c r="R1982" s="31"/>
      <c r="S1982" s="31"/>
      <c r="T1982" s="31"/>
    </row>
    <row r="1983" spans="1:20" x14ac:dyDescent="0.25">
      <c r="A1983" s="39" t="str">
        <f>TblNames[[#This Row],[Customer ID]]</f>
        <v>Id1982</v>
      </c>
      <c r="B1983" s="29" t="str" cm="1">
        <f t="array" ref="B1983">VLOOKUP($A1983, TblNames[], COLUMN(TblNames[First Name]), FALSE)</f>
        <v>Bethany</v>
      </c>
      <c r="C1983" s="29" cm="1">
        <f t="array" ref="C1983">VLOOKUP($A1983, TblMedical[], COLUMN(TblMedical[HBA1C]), FALSE)</f>
        <v>4.0199999999999996</v>
      </c>
      <c r="D1983" s="34" cm="1">
        <f t="array" ref="D1983">VLOOKUP($A1983, TblHospital[], COLUMN(TblHospital[Charges]), FALSE)</f>
        <v>3353.47</v>
      </c>
      <c r="E1983" s="40" cm="1">
        <f t="array" ref="E1983">VLOOKUP($A1983, TblHospital[], COLUMN(TblHospital[Age]), FALSE)</f>
        <v>28</v>
      </c>
      <c r="F1983" s="29" cm="1">
        <f t="array" ref="F1983">VLOOKUP($A1983, TblMedical[], COLUMN(TblMedical[BMI]), FALSE)</f>
        <v>21.47</v>
      </c>
      <c r="G1983" s="29" t="str" cm="1">
        <f t="array" ref="G1983">VLOOKUP($A1983, TblMedical[], COLUMN(TblMedical[Heart Issues]), FALSE)</f>
        <v>Yes</v>
      </c>
      <c r="H1983" s="29" t="str" cm="1">
        <f t="array" ref="H1983">VLOOKUP($A1983, TblMedical[], COLUMN(TblMedical[Any Transplants]), FALSE)</f>
        <v>No</v>
      </c>
      <c r="I1983" s="29" t="str" cm="1">
        <f t="array" ref="I1983">VLOOKUP($A1983, TblMedical[], COLUMN(TblMedical[Cancer history]), FALSE)</f>
        <v>No</v>
      </c>
      <c r="J1983" s="29">
        <f>VLOOKUP($A1983, TblMedical[], 9, FALSE)</f>
        <v>1</v>
      </c>
      <c r="K1983" s="29" t="str" cm="1">
        <f t="array" ref="K1983">VLOOKUP($A1983, TblMedical[], COLUMN(TblMedical[Smoker]), FALSE)</f>
        <v>No</v>
      </c>
      <c r="L1983" s="29" t="str" cm="1">
        <f t="array" ref="L1983">VLOOKUP($A1983, TblMedical[], COLUMN(TblMedical[Weight Status]), FALSE)</f>
        <v>Normal Weight</v>
      </c>
      <c r="M1983" s="29" t="str" cm="1">
        <f t="array" ref="M1983">VLOOKUP($A1983, TblMedical[], COLUMN(TblMedical[Diabetes Status]), FALSE)</f>
        <v>Normal</v>
      </c>
      <c r="N1983" s="30" cm="1">
        <f t="array" ref="N1983">VLOOKUP($A1983, TblHospital[], COLUMN(TblHospital[DateofBirth]), FALSE)</f>
        <v>34873</v>
      </c>
      <c r="O1983" s="35" t="str" cm="1">
        <f t="array" ref="O1983">VLOOKUP($A1983, TblHospital[], COLUMN(TblHospital[Hospital tier]), FALSE)</f>
        <v>tier - 2</v>
      </c>
      <c r="P1983" s="35" t="str" cm="1">
        <f t="array" ref="P1983">VLOOKUP($A1983, TblHospital[], COLUMN(TblHospital[City tier]), FALSE)</f>
        <v>tier - 3</v>
      </c>
      <c r="Q1983" s="35" t="str" cm="1">
        <f t="array" ref="Q1983">VLOOKUP($A1983, TblHospital[],COLUMN(TblHospital[State ID]), FALSE)</f>
        <v>R1012</v>
      </c>
      <c r="R1983" s="31"/>
      <c r="S1983" s="31"/>
      <c r="T1983" s="31"/>
    </row>
    <row r="1984" spans="1:20" x14ac:dyDescent="0.25">
      <c r="A1984" s="39" t="str">
        <f>TblNames[[#This Row],[Customer ID]]</f>
        <v>Id1983</v>
      </c>
      <c r="B1984" s="29" t="str" cm="1">
        <f t="array" ref="B1984">VLOOKUP($A1984, TblNames[], COLUMN(TblNames[First Name]), FALSE)</f>
        <v>Holly A</v>
      </c>
      <c r="C1984" s="29" cm="1">
        <f t="array" ref="C1984">VLOOKUP($A1984, TblMedical[], COLUMN(TblMedical[HBA1C]), FALSE)</f>
        <v>5.12</v>
      </c>
      <c r="D1984" s="34" cm="1">
        <f t="array" ref="D1984">VLOOKUP($A1984, TblHospital[], COLUMN(TblHospital[Charges]), FALSE)</f>
        <v>3353.28</v>
      </c>
      <c r="E1984" s="40" cm="1">
        <f t="array" ref="E1984">VLOOKUP($A1984, TblHospital[], COLUMN(TblHospital[Age]), FALSE)</f>
        <v>29</v>
      </c>
      <c r="F1984" s="29" cm="1">
        <f t="array" ref="F1984">VLOOKUP($A1984, TblMedical[], COLUMN(TblMedical[BMI]), FALSE)</f>
        <v>25.9</v>
      </c>
      <c r="G1984" s="29" t="str" cm="1">
        <f t="array" ref="G1984">VLOOKUP($A1984, TblMedical[], COLUMN(TblMedical[Heart Issues]), FALSE)</f>
        <v>No</v>
      </c>
      <c r="H1984" s="29" t="str" cm="1">
        <f t="array" ref="H1984">VLOOKUP($A1984, TblMedical[], COLUMN(TblMedical[Any Transplants]), FALSE)</f>
        <v>No</v>
      </c>
      <c r="I1984" s="29" t="str" cm="1">
        <f t="array" ref="I1984">VLOOKUP($A1984, TblMedical[], COLUMN(TblMedical[Cancer history]), FALSE)</f>
        <v>Yes</v>
      </c>
      <c r="J1984" s="29">
        <f>VLOOKUP($A1984, TblMedical[], 9, FALSE)</f>
        <v>1</v>
      </c>
      <c r="K1984" s="29" t="str" cm="1">
        <f t="array" ref="K1984">VLOOKUP($A1984, TblMedical[], COLUMN(TblMedical[Smoker]), FALSE)</f>
        <v>No</v>
      </c>
      <c r="L1984" s="29" t="str" cm="1">
        <f t="array" ref="L1984">VLOOKUP($A1984, TblMedical[], COLUMN(TblMedical[Weight Status]), FALSE)</f>
        <v>Overweight</v>
      </c>
      <c r="M1984" s="29" t="str" cm="1">
        <f t="array" ref="M1984">VLOOKUP($A1984, TblMedical[], COLUMN(TblMedical[Diabetes Status]), FALSE)</f>
        <v>Normal</v>
      </c>
      <c r="N1984" s="30" cm="1">
        <f t="array" ref="N1984">VLOOKUP($A1984, TblHospital[], COLUMN(TblHospital[DateofBirth]), FALSE)</f>
        <v>34270</v>
      </c>
      <c r="O1984" s="35" t="str" cm="1">
        <f t="array" ref="O1984">VLOOKUP($A1984, TblHospital[], COLUMN(TblHospital[Hospital tier]), FALSE)</f>
        <v>tier - 2</v>
      </c>
      <c r="P1984" s="35" t="str" cm="1">
        <f t="array" ref="P1984">VLOOKUP($A1984, TblHospital[], COLUMN(TblHospital[City tier]), FALSE)</f>
        <v>tier - 1</v>
      </c>
      <c r="Q1984" s="35" t="str" cm="1">
        <f t="array" ref="Q1984">VLOOKUP($A1984, TblHospital[],COLUMN(TblHospital[State ID]), FALSE)</f>
        <v>R1011</v>
      </c>
      <c r="R1984" s="31"/>
      <c r="S1984" s="31"/>
      <c r="T1984" s="31"/>
    </row>
    <row r="1985" spans="1:20" x14ac:dyDescent="0.25">
      <c r="A1985" s="39" t="str">
        <f>TblNames[[#This Row],[Customer ID]]</f>
        <v>Id1984</v>
      </c>
      <c r="B1985" s="29" t="str" cm="1">
        <f t="array" ref="B1985">VLOOKUP($A1985, TblNames[], COLUMN(TblNames[First Name]), FALSE)</f>
        <v>Ping</v>
      </c>
      <c r="C1985" s="29" cm="1">
        <f t="array" ref="C1985">VLOOKUP($A1985, TblMedical[], COLUMN(TblMedical[HBA1C]), FALSE)</f>
        <v>5.52</v>
      </c>
      <c r="D1985" s="34" cm="1">
        <f t="array" ref="D1985">VLOOKUP($A1985, TblHospital[], COLUMN(TblHospital[Charges]), FALSE)</f>
        <v>3342.79</v>
      </c>
      <c r="E1985" s="40" cm="1">
        <f t="array" ref="E1985">VLOOKUP($A1985, TblHospital[], COLUMN(TblHospital[Age]), FALSE)</f>
        <v>31</v>
      </c>
      <c r="F1985" s="29" cm="1">
        <f t="array" ref="F1985">VLOOKUP($A1985, TblMedical[], COLUMN(TblMedical[BMI]), FALSE)</f>
        <v>20.81</v>
      </c>
      <c r="G1985" s="29" t="str" cm="1">
        <f t="array" ref="G1985">VLOOKUP($A1985, TblMedical[], COLUMN(TblMedical[Heart Issues]), FALSE)</f>
        <v>No</v>
      </c>
      <c r="H1985" s="29" t="str" cm="1">
        <f t="array" ref="H1985">VLOOKUP($A1985, TblMedical[], COLUMN(TblMedical[Any Transplants]), FALSE)</f>
        <v>No</v>
      </c>
      <c r="I1985" s="29" t="str" cm="1">
        <f t="array" ref="I1985">VLOOKUP($A1985, TblMedical[], COLUMN(TblMedical[Cancer history]), FALSE)</f>
        <v>No</v>
      </c>
      <c r="J1985" s="29">
        <f>VLOOKUP($A1985, TblMedical[], 9, FALSE)</f>
        <v>0</v>
      </c>
      <c r="K1985" s="29" t="str" cm="1">
        <f t="array" ref="K1985">VLOOKUP($A1985, TblMedical[], COLUMN(TblMedical[Smoker]), FALSE)</f>
        <v>No</v>
      </c>
      <c r="L1985" s="29" t="str" cm="1">
        <f t="array" ref="L1985">VLOOKUP($A1985, TblMedical[], COLUMN(TblMedical[Weight Status]), FALSE)</f>
        <v>Normal Weight</v>
      </c>
      <c r="M1985" s="29" t="str" cm="1">
        <f t="array" ref="M1985">VLOOKUP($A1985, TblMedical[], COLUMN(TblMedical[Diabetes Status]), FALSE)</f>
        <v>Normal</v>
      </c>
      <c r="N1985" s="30" cm="1">
        <f t="array" ref="N1985">VLOOKUP($A1985, TblHospital[], COLUMN(TblHospital[DateofBirth]), FALSE)</f>
        <v>33482</v>
      </c>
      <c r="O1985" s="35" t="str" cm="1">
        <f t="array" ref="O1985">VLOOKUP($A1985, TblHospital[], COLUMN(TblHospital[Hospital tier]), FALSE)</f>
        <v>tier - 2</v>
      </c>
      <c r="P1985" s="35" t="str" cm="1">
        <f t="array" ref="P1985">VLOOKUP($A1985, TblHospital[], COLUMN(TblHospital[City tier]), FALSE)</f>
        <v>tier - 1</v>
      </c>
      <c r="Q1985" s="35" t="str" cm="1">
        <f t="array" ref="Q1985">VLOOKUP($A1985, TblHospital[],COLUMN(TblHospital[State ID]), FALSE)</f>
        <v>R1013</v>
      </c>
      <c r="R1985" s="31"/>
      <c r="S1985" s="31"/>
      <c r="T1985" s="31"/>
    </row>
    <row r="1986" spans="1:20" x14ac:dyDescent="0.25">
      <c r="A1986" s="39" t="str">
        <f>TblNames[[#This Row],[Customer ID]]</f>
        <v>Id1985</v>
      </c>
      <c r="B1986" s="29" t="str" cm="1">
        <f t="array" ref="B1986">VLOOKUP($A1986, TblNames[], COLUMN(TblNames[First Name]), FALSE)</f>
        <v>Tim</v>
      </c>
      <c r="C1986" s="29" cm="1">
        <f t="array" ref="C1986">VLOOKUP($A1986, TblMedical[], COLUMN(TblMedical[HBA1C]), FALSE)</f>
        <v>5.81</v>
      </c>
      <c r="D1986" s="34" cm="1">
        <f t="array" ref="D1986">VLOOKUP($A1986, TblHospital[], COLUMN(TblHospital[Charges]), FALSE)</f>
        <v>3309.79</v>
      </c>
      <c r="E1986" s="40" cm="1">
        <f t="array" ref="E1986">VLOOKUP($A1986, TblHospital[], COLUMN(TblHospital[Age]), FALSE)</f>
        <v>26</v>
      </c>
      <c r="F1986" s="29" cm="1">
        <f t="array" ref="F1986">VLOOKUP($A1986, TblMedical[], COLUMN(TblMedical[BMI]), FALSE)</f>
        <v>25.84</v>
      </c>
      <c r="G1986" s="29" t="str" cm="1">
        <f t="array" ref="G1986">VLOOKUP($A1986, TblMedical[], COLUMN(TblMedical[Heart Issues]), FALSE)</f>
        <v>Yes</v>
      </c>
      <c r="H1986" s="29" t="str" cm="1">
        <f t="array" ref="H1986">VLOOKUP($A1986, TblMedical[], COLUMN(TblMedical[Any Transplants]), FALSE)</f>
        <v>No</v>
      </c>
      <c r="I1986" s="29" t="str" cm="1">
        <f t="array" ref="I1986">VLOOKUP($A1986, TblMedical[], COLUMN(TblMedical[Cancer history]), FALSE)</f>
        <v>Yes</v>
      </c>
      <c r="J1986" s="29">
        <f>VLOOKUP($A1986, TblMedical[], 9, FALSE)</f>
        <v>1</v>
      </c>
      <c r="K1986" s="29" t="str" cm="1">
        <f t="array" ref="K1986">VLOOKUP($A1986, TblMedical[], COLUMN(TblMedical[Smoker]), FALSE)</f>
        <v>No</v>
      </c>
      <c r="L1986" s="29" t="str" cm="1">
        <f t="array" ref="L1986">VLOOKUP($A1986, TblMedical[], COLUMN(TblMedical[Weight Status]), FALSE)</f>
        <v>Overweight</v>
      </c>
      <c r="M1986" s="29" t="str" cm="1">
        <f t="array" ref="M1986">VLOOKUP($A1986, TblMedical[], COLUMN(TblMedical[Diabetes Status]), FALSE)</f>
        <v>Normal</v>
      </c>
      <c r="N1986" s="30" cm="1">
        <f t="array" ref="N1986">VLOOKUP($A1986, TblHospital[], COLUMN(TblHospital[DateofBirth]), FALSE)</f>
        <v>35601</v>
      </c>
      <c r="O1986" s="35" t="str" cm="1">
        <f t="array" ref="O1986">VLOOKUP($A1986, TblHospital[], COLUMN(TblHospital[Hospital tier]), FALSE)</f>
        <v>tier - 3</v>
      </c>
      <c r="P1986" s="35" t="str" cm="1">
        <f t="array" ref="P1986">VLOOKUP($A1986, TblHospital[], COLUMN(TblHospital[City tier]), FALSE)</f>
        <v>tier - 3</v>
      </c>
      <c r="Q1986" s="35" t="str" cm="1">
        <f t="array" ref="Q1986">VLOOKUP($A1986, TblHospital[],COLUMN(TblHospital[State ID]), FALSE)</f>
        <v>R1017</v>
      </c>
      <c r="R1986" s="31"/>
      <c r="S1986" s="31"/>
      <c r="T1986" s="31"/>
    </row>
    <row r="1987" spans="1:20" x14ac:dyDescent="0.25">
      <c r="A1987" s="39" t="str">
        <f>TblNames[[#This Row],[Customer ID]]</f>
        <v>Id1986</v>
      </c>
      <c r="B1987" s="29" t="str" cm="1">
        <f t="array" ref="B1987">VLOOKUP($A1987, TblNames[], COLUMN(TblNames[First Name]), FALSE)</f>
        <v>John</v>
      </c>
      <c r="C1987" s="29" cm="1">
        <f t="array" ref="C1987">VLOOKUP($A1987, TblMedical[], COLUMN(TblMedical[HBA1C]), FALSE)</f>
        <v>5.16</v>
      </c>
      <c r="D1987" s="34" cm="1">
        <f t="array" ref="D1987">VLOOKUP($A1987, TblHospital[], COLUMN(TblHospital[Charges]), FALSE)</f>
        <v>3308.46</v>
      </c>
      <c r="E1987" s="40" cm="1">
        <f t="array" ref="E1987">VLOOKUP($A1987, TblHospital[], COLUMN(TblHospital[Age]), FALSE)</f>
        <v>19</v>
      </c>
      <c r="F1987" s="29" cm="1">
        <f t="array" ref="F1987">VLOOKUP($A1987, TblMedical[], COLUMN(TblMedical[BMI]), FALSE)</f>
        <v>30.95</v>
      </c>
      <c r="G1987" s="29" t="str" cm="1">
        <f t="array" ref="G1987">VLOOKUP($A1987, TblMedical[], COLUMN(TblMedical[Heart Issues]), FALSE)</f>
        <v>No</v>
      </c>
      <c r="H1987" s="29" t="str" cm="1">
        <f t="array" ref="H1987">VLOOKUP($A1987, TblMedical[], COLUMN(TblMedical[Any Transplants]), FALSE)</f>
        <v>No</v>
      </c>
      <c r="I1987" s="29" t="str" cm="1">
        <f t="array" ref="I1987">VLOOKUP($A1987, TblMedical[], COLUMN(TblMedical[Cancer history]), FALSE)</f>
        <v>Yes</v>
      </c>
      <c r="J1987" s="29">
        <f>VLOOKUP($A1987, TblMedical[], 9, FALSE)</f>
        <v>1</v>
      </c>
      <c r="K1987" s="29" t="str" cm="1">
        <f t="array" ref="K1987">VLOOKUP($A1987, TblMedical[], COLUMN(TblMedical[Smoker]), FALSE)</f>
        <v>No</v>
      </c>
      <c r="L1987" s="29" t="str" cm="1">
        <f t="array" ref="L1987">VLOOKUP($A1987, TblMedical[], COLUMN(TblMedical[Weight Status]), FALSE)</f>
        <v>Obesity</v>
      </c>
      <c r="M1987" s="29" t="str" cm="1">
        <f t="array" ref="M1987">VLOOKUP($A1987, TblMedical[], COLUMN(TblMedical[Diabetes Status]), FALSE)</f>
        <v>Normal</v>
      </c>
      <c r="N1987" s="30" cm="1">
        <f t="array" ref="N1987">VLOOKUP($A1987, TblHospital[], COLUMN(TblHospital[DateofBirth]), FALSE)</f>
        <v>37943</v>
      </c>
      <c r="O1987" s="35" t="str" cm="1">
        <f t="array" ref="O1987">VLOOKUP($A1987, TblHospital[], COLUMN(TblHospital[Hospital tier]), FALSE)</f>
        <v>tier - 2</v>
      </c>
      <c r="P1987" s="35" t="str" cm="1">
        <f t="array" ref="P1987">VLOOKUP($A1987, TblHospital[], COLUMN(TblHospital[City tier]), FALSE)</f>
        <v>tier - 1</v>
      </c>
      <c r="Q1987" s="35" t="str" cm="1">
        <f t="array" ref="Q1987">VLOOKUP($A1987, TblHospital[],COLUMN(TblHospital[State ID]), FALSE)</f>
        <v>R1021</v>
      </c>
      <c r="R1987" s="31"/>
      <c r="S1987" s="31"/>
      <c r="T1987" s="31"/>
    </row>
    <row r="1988" spans="1:20" x14ac:dyDescent="0.25">
      <c r="A1988" s="39" t="str">
        <f>TblNames[[#This Row],[Customer ID]]</f>
        <v>Id1987</v>
      </c>
      <c r="B1988" s="29" t="str" cm="1">
        <f t="array" ref="B1988">VLOOKUP($A1988, TblNames[], COLUMN(TblNames[First Name]), FALSE)</f>
        <v>s  Cynthia</v>
      </c>
      <c r="C1988" s="29" cm="1">
        <f t="array" ref="C1988">VLOOKUP($A1988, TblMedical[], COLUMN(TblMedical[HBA1C]), FALSE)</f>
        <v>5</v>
      </c>
      <c r="D1988" s="34" cm="1">
        <f t="array" ref="D1988">VLOOKUP($A1988, TblHospital[], COLUMN(TblHospital[Charges]), FALSE)</f>
        <v>3300.7</v>
      </c>
      <c r="E1988" s="40" cm="1">
        <f t="array" ref="E1988">VLOOKUP($A1988, TblHospital[], COLUMN(TblHospital[Age]), FALSE)</f>
        <v>19</v>
      </c>
      <c r="F1988" s="29" cm="1">
        <f t="array" ref="F1988">VLOOKUP($A1988, TblMedical[], COLUMN(TblMedical[BMI]), FALSE)</f>
        <v>30.54</v>
      </c>
      <c r="G1988" s="29" t="str" cm="1">
        <f t="array" ref="G1988">VLOOKUP($A1988, TblMedical[], COLUMN(TblMedical[Heart Issues]), FALSE)</f>
        <v>No</v>
      </c>
      <c r="H1988" s="29" t="str" cm="1">
        <f t="array" ref="H1988">VLOOKUP($A1988, TblMedical[], COLUMN(TblMedical[Any Transplants]), FALSE)</f>
        <v>No</v>
      </c>
      <c r="I1988" s="29" t="str" cm="1">
        <f t="array" ref="I1988">VLOOKUP($A1988, TblMedical[], COLUMN(TblMedical[Cancer history]), FALSE)</f>
        <v>Yes</v>
      </c>
      <c r="J1988" s="29">
        <f>VLOOKUP($A1988, TblMedical[], 9, FALSE)</f>
        <v>1</v>
      </c>
      <c r="K1988" s="29" t="str" cm="1">
        <f t="array" ref="K1988">VLOOKUP($A1988, TblMedical[], COLUMN(TblMedical[Smoker]), FALSE)</f>
        <v>No</v>
      </c>
      <c r="L1988" s="29" t="str" cm="1">
        <f t="array" ref="L1988">VLOOKUP($A1988, TblMedical[], COLUMN(TblMedical[Weight Status]), FALSE)</f>
        <v>Obesity</v>
      </c>
      <c r="M1988" s="29" t="str" cm="1">
        <f t="array" ref="M1988">VLOOKUP($A1988, TblMedical[], COLUMN(TblMedical[Diabetes Status]), FALSE)</f>
        <v>Normal</v>
      </c>
      <c r="N1988" s="30" cm="1">
        <f t="array" ref="N1988">VLOOKUP($A1988, TblHospital[], COLUMN(TblHospital[DateofBirth]), FALSE)</f>
        <v>37960</v>
      </c>
      <c r="O1988" s="35" t="str" cm="1">
        <f t="array" ref="O1988">VLOOKUP($A1988, TblHospital[], COLUMN(TblHospital[Hospital tier]), FALSE)</f>
        <v>tier - 2</v>
      </c>
      <c r="P1988" s="35" t="str" cm="1">
        <f t="array" ref="P1988">VLOOKUP($A1988, TblHospital[], COLUMN(TblHospital[City tier]), FALSE)</f>
        <v>tier - 2</v>
      </c>
      <c r="Q1988" s="35" t="str" cm="1">
        <f t="array" ref="Q1988">VLOOKUP($A1988, TblHospital[],COLUMN(TblHospital[State ID]), FALSE)</f>
        <v>R1025</v>
      </c>
      <c r="R1988" s="31"/>
      <c r="S1988" s="31"/>
      <c r="T1988" s="31"/>
    </row>
    <row r="1989" spans="1:20" x14ac:dyDescent="0.25">
      <c r="A1989" s="39" t="str">
        <f>TblNames[[#This Row],[Customer ID]]</f>
        <v>Id1988</v>
      </c>
      <c r="B1989" s="29" t="str" cm="1">
        <f t="array" ref="B1989">VLOOKUP($A1989, TblNames[], COLUMN(TblNames[First Name]), FALSE)</f>
        <v>Emmett</v>
      </c>
      <c r="C1989" s="29" cm="1">
        <f t="array" ref="C1989">VLOOKUP($A1989, TblMedical[], COLUMN(TblMedical[HBA1C]), FALSE)</f>
        <v>5.84</v>
      </c>
      <c r="D1989" s="34" cm="1">
        <f t="array" ref="D1989">VLOOKUP($A1989, TblHospital[], COLUMN(TblHospital[Charges]), FALSE)</f>
        <v>3292.53</v>
      </c>
      <c r="E1989" s="40" cm="1">
        <f t="array" ref="E1989">VLOOKUP($A1989, TblHospital[], COLUMN(TblHospital[Age]), FALSE)</f>
        <v>26</v>
      </c>
      <c r="F1989" s="29" cm="1">
        <f t="array" ref="F1989">VLOOKUP($A1989, TblMedical[], COLUMN(TblMedical[BMI]), FALSE)</f>
        <v>33.914999999999999</v>
      </c>
      <c r="G1989" s="29" t="str" cm="1">
        <f t="array" ref="G1989">VLOOKUP($A1989, TblMedical[], COLUMN(TblMedical[Heart Issues]), FALSE)</f>
        <v>Yes</v>
      </c>
      <c r="H1989" s="29" t="str" cm="1">
        <f t="array" ref="H1989">VLOOKUP($A1989, TblMedical[], COLUMN(TblMedical[Any Transplants]), FALSE)</f>
        <v>No</v>
      </c>
      <c r="I1989" s="29" t="str" cm="1">
        <f t="array" ref="I1989">VLOOKUP($A1989, TblMedical[], COLUMN(TblMedical[Cancer history]), FALSE)</f>
        <v>No</v>
      </c>
      <c r="J1989" s="29">
        <f>VLOOKUP($A1989, TblMedical[], 9, FALSE)</f>
        <v>0</v>
      </c>
      <c r="K1989" s="29" t="str" cm="1">
        <f t="array" ref="K1989">VLOOKUP($A1989, TblMedical[], COLUMN(TblMedical[Smoker]), FALSE)</f>
        <v>No</v>
      </c>
      <c r="L1989" s="29" t="str" cm="1">
        <f t="array" ref="L1989">VLOOKUP($A1989, TblMedical[], COLUMN(TblMedical[Weight Status]), FALSE)</f>
        <v>Obesity</v>
      </c>
      <c r="M1989" s="29" t="str" cm="1">
        <f t="array" ref="M1989">VLOOKUP($A1989, TblMedical[], COLUMN(TblMedical[Diabetes Status]), FALSE)</f>
        <v>Normal</v>
      </c>
      <c r="N1989" s="30" cm="1">
        <f t="array" ref="N1989">VLOOKUP($A1989, TblHospital[], COLUMN(TblHospital[DateofBirth]), FALSE)</f>
        <v>35386</v>
      </c>
      <c r="O1989" s="35" t="str" cm="1">
        <f t="array" ref="O1989">VLOOKUP($A1989, TblHospital[], COLUMN(TblHospital[Hospital tier]), FALSE)</f>
        <v>tier - 2</v>
      </c>
      <c r="P1989" s="35" t="str" cm="1">
        <f t="array" ref="P1989">VLOOKUP($A1989, TblHospital[], COLUMN(TblHospital[City tier]), FALSE)</f>
        <v>tier - 2</v>
      </c>
      <c r="Q1989" s="35" t="str" cm="1">
        <f t="array" ref="Q1989">VLOOKUP($A1989, TblHospital[],COLUMN(TblHospital[State ID]), FALSE)</f>
        <v>R1012</v>
      </c>
      <c r="R1989" s="31"/>
      <c r="S1989" s="31"/>
      <c r="T1989" s="31"/>
    </row>
    <row r="1990" spans="1:20" x14ac:dyDescent="0.25">
      <c r="A1990" s="39" t="str">
        <f>TblNames[[#This Row],[Customer ID]]</f>
        <v>Id1989</v>
      </c>
      <c r="B1990" s="29" t="str" cm="1">
        <f t="array" ref="B1990">VLOOKUP($A1990, TblNames[], COLUMN(TblNames[First Name]), FALSE)</f>
        <v>Kate</v>
      </c>
      <c r="C1990" s="29" cm="1">
        <f t="array" ref="C1990">VLOOKUP($A1990, TblMedical[], COLUMN(TblMedical[HBA1C]), FALSE)</f>
        <v>4.1900000000000004</v>
      </c>
      <c r="D1990" s="34" cm="1">
        <f t="array" ref="D1990">VLOOKUP($A1990, TblHospital[], COLUMN(TblHospital[Charges]), FALSE)</f>
        <v>3280.22</v>
      </c>
      <c r="E1990" s="40" cm="1">
        <f t="array" ref="E1990">VLOOKUP($A1990, TblHospital[], COLUMN(TblHospital[Age]), FALSE)</f>
        <v>20</v>
      </c>
      <c r="F1990" s="29" cm="1">
        <f t="array" ref="F1990">VLOOKUP($A1990, TblMedical[], COLUMN(TblMedical[BMI]), FALSE)</f>
        <v>33.31</v>
      </c>
      <c r="G1990" s="29" t="str" cm="1">
        <f t="array" ref="G1990">VLOOKUP($A1990, TblMedical[], COLUMN(TblMedical[Heart Issues]), FALSE)</f>
        <v>No</v>
      </c>
      <c r="H1990" s="29" t="str" cm="1">
        <f t="array" ref="H1990">VLOOKUP($A1990, TblMedical[], COLUMN(TblMedical[Any Transplants]), FALSE)</f>
        <v>No</v>
      </c>
      <c r="I1990" s="29" t="str" cm="1">
        <f t="array" ref="I1990">VLOOKUP($A1990, TblMedical[], COLUMN(TblMedical[Cancer history]), FALSE)</f>
        <v>Yes</v>
      </c>
      <c r="J1990" s="29">
        <f>VLOOKUP($A1990, TblMedical[], 9, FALSE)</f>
        <v>1</v>
      </c>
      <c r="K1990" s="29" t="str" cm="1">
        <f t="array" ref="K1990">VLOOKUP($A1990, TblMedical[], COLUMN(TblMedical[Smoker]), FALSE)</f>
        <v>No</v>
      </c>
      <c r="L1990" s="29" t="str" cm="1">
        <f t="array" ref="L1990">VLOOKUP($A1990, TblMedical[], COLUMN(TblMedical[Weight Status]), FALSE)</f>
        <v>Obesity</v>
      </c>
      <c r="M1990" s="29" t="str" cm="1">
        <f t="array" ref="M1990">VLOOKUP($A1990, TblMedical[], COLUMN(TblMedical[Diabetes Status]), FALSE)</f>
        <v>Normal</v>
      </c>
      <c r="N1990" s="30" cm="1">
        <f t="array" ref="N1990">VLOOKUP($A1990, TblHospital[], COLUMN(TblHospital[DateofBirth]), FALSE)</f>
        <v>37805</v>
      </c>
      <c r="O1990" s="35" t="str" cm="1">
        <f t="array" ref="O1990">VLOOKUP($A1990, TblHospital[], COLUMN(TblHospital[Hospital tier]), FALSE)</f>
        <v>tier - 2</v>
      </c>
      <c r="P1990" s="35" t="str" cm="1">
        <f t="array" ref="P1990">VLOOKUP($A1990, TblHospital[], COLUMN(TblHospital[City tier]), FALSE)</f>
        <v>tier - 3</v>
      </c>
      <c r="Q1990" s="35" t="str" cm="1">
        <f t="array" ref="Q1990">VLOOKUP($A1990, TblHospital[],COLUMN(TblHospital[State ID]), FALSE)</f>
        <v>R1011</v>
      </c>
      <c r="R1990" s="31"/>
      <c r="S1990" s="31"/>
      <c r="T1990" s="31"/>
    </row>
    <row r="1991" spans="1:20" x14ac:dyDescent="0.25">
      <c r="A1991" s="39" t="str">
        <f>TblNames[[#This Row],[Customer ID]]</f>
        <v>Id1990</v>
      </c>
      <c r="B1991" s="29" t="str" cm="1">
        <f t="array" ref="B1991">VLOOKUP($A1991, TblNames[], COLUMN(TblNames[First Name]), FALSE)</f>
        <v>Christopher L</v>
      </c>
      <c r="C1991" s="29" cm="1">
        <f t="array" ref="C1991">VLOOKUP($A1991, TblMedical[], COLUMN(TblMedical[HBA1C]), FALSE)</f>
        <v>4.62</v>
      </c>
      <c r="D1991" s="34" cm="1">
        <f t="array" ref="D1991">VLOOKUP($A1991, TblHospital[], COLUMN(TblHospital[Charges]), FALSE)</f>
        <v>3279.87</v>
      </c>
      <c r="E1991" s="40" cm="1">
        <f t="array" ref="E1991">VLOOKUP($A1991, TblHospital[], COLUMN(TblHospital[Age]), FALSE)</f>
        <v>21</v>
      </c>
      <c r="F1991" s="29" cm="1">
        <f t="array" ref="F1991">VLOOKUP($A1991, TblMedical[], COLUMN(TblMedical[BMI]), FALSE)</f>
        <v>25.745000000000001</v>
      </c>
      <c r="G1991" s="29" t="str" cm="1">
        <f t="array" ref="G1991">VLOOKUP($A1991, TblMedical[], COLUMN(TblMedical[Heart Issues]), FALSE)</f>
        <v>Yes</v>
      </c>
      <c r="H1991" s="29" t="str" cm="1">
        <f t="array" ref="H1991">VLOOKUP($A1991, TblMedical[], COLUMN(TblMedical[Any Transplants]), FALSE)</f>
        <v>No</v>
      </c>
      <c r="I1991" s="29" t="str" cm="1">
        <f t="array" ref="I1991">VLOOKUP($A1991, TblMedical[], COLUMN(TblMedical[Cancer history]), FALSE)</f>
        <v>No</v>
      </c>
      <c r="J1991" s="29">
        <f>VLOOKUP($A1991, TblMedical[], 9, FALSE)</f>
        <v>0</v>
      </c>
      <c r="K1991" s="29" t="str" cm="1">
        <f t="array" ref="K1991">VLOOKUP($A1991, TblMedical[], COLUMN(TblMedical[Smoker]), FALSE)</f>
        <v>No</v>
      </c>
      <c r="L1991" s="29" t="str" cm="1">
        <f t="array" ref="L1991">VLOOKUP($A1991, TblMedical[], COLUMN(TblMedical[Weight Status]), FALSE)</f>
        <v>Overweight</v>
      </c>
      <c r="M1991" s="29" t="str" cm="1">
        <f t="array" ref="M1991">VLOOKUP($A1991, TblMedical[], COLUMN(TblMedical[Diabetes Status]), FALSE)</f>
        <v>Normal</v>
      </c>
      <c r="N1991" s="30" cm="1">
        <f t="array" ref="N1991">VLOOKUP($A1991, TblHospital[], COLUMN(TblHospital[DateofBirth]), FALSE)</f>
        <v>37170</v>
      </c>
      <c r="O1991" s="35" t="str" cm="1">
        <f t="array" ref="O1991">VLOOKUP($A1991, TblHospital[], COLUMN(TblHospital[Hospital tier]), FALSE)</f>
        <v>tier - 2</v>
      </c>
      <c r="P1991" s="35" t="str" cm="1">
        <f t="array" ref="P1991">VLOOKUP($A1991, TblHospital[], COLUMN(TblHospital[City tier]), FALSE)</f>
        <v>tier - 1</v>
      </c>
      <c r="Q1991" s="35" t="str" cm="1">
        <f t="array" ref="Q1991">VLOOKUP($A1991, TblHospital[],COLUMN(TblHospital[State ID]), FALSE)</f>
        <v>R1017</v>
      </c>
      <c r="R1991" s="31"/>
      <c r="S1991" s="31"/>
      <c r="T1991" s="31"/>
    </row>
    <row r="1992" spans="1:20" x14ac:dyDescent="0.25">
      <c r="A1992" s="39" t="str">
        <f>TblNames[[#This Row],[Customer ID]]</f>
        <v>Id1991</v>
      </c>
      <c r="B1992" s="29" t="str" cm="1">
        <f t="array" ref="B1992">VLOOKUP($A1992, TblNames[], COLUMN(TblNames[First Name]), FALSE)</f>
        <v>Christopher P</v>
      </c>
      <c r="C1992" s="29" cm="1">
        <f t="array" ref="C1992">VLOOKUP($A1992, TblMedical[], COLUMN(TblMedical[HBA1C]), FALSE)</f>
        <v>6.24</v>
      </c>
      <c r="D1992" s="34" cm="1">
        <f t="array" ref="D1992">VLOOKUP($A1992, TblHospital[], COLUMN(TblHospital[Charges]), FALSE)</f>
        <v>3277.16</v>
      </c>
      <c r="E1992" s="40" cm="1">
        <f t="array" ref="E1992">VLOOKUP($A1992, TblHospital[], COLUMN(TblHospital[Age]), FALSE)</f>
        <v>29</v>
      </c>
      <c r="F1992" s="29" cm="1">
        <f t="array" ref="F1992">VLOOKUP($A1992, TblMedical[], COLUMN(TblMedical[BMI]), FALSE)</f>
        <v>37.1</v>
      </c>
      <c r="G1992" s="29" t="str" cm="1">
        <f t="array" ref="G1992">VLOOKUP($A1992, TblMedical[], COLUMN(TblMedical[Heart Issues]), FALSE)</f>
        <v>No</v>
      </c>
      <c r="H1992" s="29" t="str" cm="1">
        <f t="array" ref="H1992">VLOOKUP($A1992, TblMedical[], COLUMN(TblMedical[Any Transplants]), FALSE)</f>
        <v>No</v>
      </c>
      <c r="I1992" s="29" t="str" cm="1">
        <f t="array" ref="I1992">VLOOKUP($A1992, TblMedical[], COLUMN(TblMedical[Cancer history]), FALSE)</f>
        <v>No</v>
      </c>
      <c r="J1992" s="29">
        <f>VLOOKUP($A1992, TblMedical[], 9, FALSE)</f>
        <v>0</v>
      </c>
      <c r="K1992" s="29" t="str" cm="1">
        <f t="array" ref="K1992">VLOOKUP($A1992, TblMedical[], COLUMN(TblMedical[Smoker]), FALSE)</f>
        <v>No</v>
      </c>
      <c r="L1992" s="29" t="str" cm="1">
        <f t="array" ref="L1992">VLOOKUP($A1992, TblMedical[], COLUMN(TblMedical[Weight Status]), FALSE)</f>
        <v>Obesity</v>
      </c>
      <c r="M1992" s="29" t="str" cm="1">
        <f t="array" ref="M1992">VLOOKUP($A1992, TblMedical[], COLUMN(TblMedical[Diabetes Status]), FALSE)</f>
        <v>Prediabetes</v>
      </c>
      <c r="N1992" s="30" cm="1">
        <f t="array" ref="N1992">VLOOKUP($A1992, TblHospital[], COLUMN(TblHospital[DateofBirth]), FALSE)</f>
        <v>34516</v>
      </c>
      <c r="O1992" s="35" t="str" cm="1">
        <f t="array" ref="O1992">VLOOKUP($A1992, TblHospital[], COLUMN(TblHospital[Hospital tier]), FALSE)</f>
        <v>tier - 2</v>
      </c>
      <c r="P1992" s="35" t="str" cm="1">
        <f t="array" ref="P1992">VLOOKUP($A1992, TblHospital[], COLUMN(TblHospital[City tier]), FALSE)</f>
        <v>tier - 3</v>
      </c>
      <c r="Q1992" s="35" t="str" cm="1">
        <f t="array" ref="Q1992">VLOOKUP($A1992, TblHospital[],COLUMN(TblHospital[State ID]), FALSE)</f>
        <v>R1011</v>
      </c>
      <c r="R1992" s="31"/>
      <c r="S1992" s="31"/>
      <c r="T1992" s="31"/>
    </row>
    <row r="1993" spans="1:20" x14ac:dyDescent="0.25">
      <c r="A1993" s="39" t="str">
        <f>TblNames[[#This Row],[Customer ID]]</f>
        <v>Id1992</v>
      </c>
      <c r="B1993" s="29" t="str" cm="1">
        <f t="array" ref="B1993">VLOOKUP($A1993, TblNames[], COLUMN(TblNames[First Name]), FALSE)</f>
        <v>Christopher W</v>
      </c>
      <c r="C1993" s="29" cm="1">
        <f t="array" ref="C1993">VLOOKUP($A1993, TblMedical[], COLUMN(TblMedical[HBA1C]), FALSE)</f>
        <v>5.81</v>
      </c>
      <c r="D1993" s="34" cm="1">
        <f t="array" ref="D1993">VLOOKUP($A1993, TblHospital[], COLUMN(TblHospital[Charges]), FALSE)</f>
        <v>3268.85</v>
      </c>
      <c r="E1993" s="40" cm="1">
        <f t="array" ref="E1993">VLOOKUP($A1993, TblHospital[], COLUMN(TblHospital[Age]), FALSE)</f>
        <v>28</v>
      </c>
      <c r="F1993" s="29" cm="1">
        <f t="array" ref="F1993">VLOOKUP($A1993, TblMedical[], COLUMN(TblMedical[BMI]), FALSE)</f>
        <v>35.435000000000002</v>
      </c>
      <c r="G1993" s="29" t="str" cm="1">
        <f t="array" ref="G1993">VLOOKUP($A1993, TblMedical[], COLUMN(TblMedical[Heart Issues]), FALSE)</f>
        <v>No</v>
      </c>
      <c r="H1993" s="29" t="str" cm="1">
        <f t="array" ref="H1993">VLOOKUP($A1993, TblMedical[], COLUMN(TblMedical[Any Transplants]), FALSE)</f>
        <v>No</v>
      </c>
      <c r="I1993" s="29" t="str" cm="1">
        <f t="array" ref="I1993">VLOOKUP($A1993, TblMedical[], COLUMN(TblMedical[Cancer history]), FALSE)</f>
        <v>No</v>
      </c>
      <c r="J1993" s="29">
        <f>VLOOKUP($A1993, TblMedical[], 9, FALSE)</f>
        <v>0</v>
      </c>
      <c r="K1993" s="29" t="str" cm="1">
        <f t="array" ref="K1993">VLOOKUP($A1993, TblMedical[], COLUMN(TblMedical[Smoker]), FALSE)</f>
        <v>No</v>
      </c>
      <c r="L1993" s="29" t="str" cm="1">
        <f t="array" ref="L1993">VLOOKUP($A1993, TblMedical[], COLUMN(TblMedical[Weight Status]), FALSE)</f>
        <v>Obesity</v>
      </c>
      <c r="M1993" s="29" t="str" cm="1">
        <f t="array" ref="M1993">VLOOKUP($A1993, TblMedical[], COLUMN(TblMedical[Diabetes Status]), FALSE)</f>
        <v>Normal</v>
      </c>
      <c r="N1993" s="30" cm="1">
        <f t="array" ref="N1993">VLOOKUP($A1993, TblHospital[], COLUMN(TblHospital[DateofBirth]), FALSE)</f>
        <v>34670</v>
      </c>
      <c r="O1993" s="35" t="str" cm="1">
        <f t="array" ref="O1993">VLOOKUP($A1993, TblHospital[], COLUMN(TblHospital[Hospital tier]), FALSE)</f>
        <v>tier - 3</v>
      </c>
      <c r="P1993" s="35" t="str" cm="1">
        <f t="array" ref="P1993">VLOOKUP($A1993, TblHospital[], COLUMN(TblHospital[City tier]), FALSE)</f>
        <v>tier - 1</v>
      </c>
      <c r="Q1993" s="35" t="str" cm="1">
        <f t="array" ref="Q1993">VLOOKUP($A1993, TblHospital[],COLUMN(TblHospital[State ID]), FALSE)</f>
        <v>R1016</v>
      </c>
      <c r="R1993" s="31"/>
      <c r="S1993" s="31"/>
      <c r="T1993" s="31"/>
    </row>
    <row r="1994" spans="1:20" x14ac:dyDescent="0.25">
      <c r="A1994" s="39" t="str">
        <f>TblNames[[#This Row],[Customer ID]]</f>
        <v>Id1993</v>
      </c>
      <c r="B1994" s="29" t="str" cm="1">
        <f t="array" ref="B1994">VLOOKUP($A1994, TblNames[], COLUMN(TblNames[First Name]), FALSE)</f>
        <v>Norman H</v>
      </c>
      <c r="C1994" s="29" cm="1">
        <f t="array" ref="C1994">VLOOKUP($A1994, TblMedical[], COLUMN(TblMedical[HBA1C]), FALSE)</f>
        <v>4.83</v>
      </c>
      <c r="D1994" s="34" cm="1">
        <f t="array" ref="D1994">VLOOKUP($A1994, TblHospital[], COLUMN(TblHospital[Charges]), FALSE)</f>
        <v>3260.2</v>
      </c>
      <c r="E1994" s="40" cm="1">
        <f t="array" ref="E1994">VLOOKUP($A1994, TblHospital[], COLUMN(TblHospital[Age]), FALSE)</f>
        <v>31</v>
      </c>
      <c r="F1994" s="29" cm="1">
        <f t="array" ref="F1994">VLOOKUP($A1994, TblMedical[], COLUMN(TblMedical[BMI]), FALSE)</f>
        <v>20.399999999999999</v>
      </c>
      <c r="G1994" s="29" t="str" cm="1">
        <f t="array" ref="G1994">VLOOKUP($A1994, TblMedical[], COLUMN(TblMedical[Heart Issues]), FALSE)</f>
        <v>No</v>
      </c>
      <c r="H1994" s="29" t="str" cm="1">
        <f t="array" ref="H1994">VLOOKUP($A1994, TblMedical[], COLUMN(TblMedical[Any Transplants]), FALSE)</f>
        <v>No</v>
      </c>
      <c r="I1994" s="29" t="str" cm="1">
        <f t="array" ref="I1994">VLOOKUP($A1994, TblMedical[], COLUMN(TblMedical[Cancer history]), FALSE)</f>
        <v>No</v>
      </c>
      <c r="J1994" s="29">
        <f>VLOOKUP($A1994, TblMedical[], 9, FALSE)</f>
        <v>0</v>
      </c>
      <c r="K1994" s="29" t="str" cm="1">
        <f t="array" ref="K1994">VLOOKUP($A1994, TblMedical[], COLUMN(TblMedical[Smoker]), FALSE)</f>
        <v>No</v>
      </c>
      <c r="L1994" s="29" t="str" cm="1">
        <f t="array" ref="L1994">VLOOKUP($A1994, TblMedical[], COLUMN(TblMedical[Weight Status]), FALSE)</f>
        <v>Normal Weight</v>
      </c>
      <c r="M1994" s="29" t="str" cm="1">
        <f t="array" ref="M1994">VLOOKUP($A1994, TblMedical[], COLUMN(TblMedical[Diabetes Status]), FALSE)</f>
        <v>Normal</v>
      </c>
      <c r="N1994" s="30" cm="1">
        <f t="array" ref="N1994">VLOOKUP($A1994, TblHospital[], COLUMN(TblHospital[DateofBirth]), FALSE)</f>
        <v>33555</v>
      </c>
      <c r="O1994" s="35" t="str" cm="1">
        <f t="array" ref="O1994">VLOOKUP($A1994, TblHospital[], COLUMN(TblHospital[Hospital tier]), FALSE)</f>
        <v>tier - 3</v>
      </c>
      <c r="P1994" s="35" t="str" cm="1">
        <f t="array" ref="P1994">VLOOKUP($A1994, TblHospital[], COLUMN(TblHospital[City tier]), FALSE)</f>
        <v>tier - 2</v>
      </c>
      <c r="Q1994" s="35" t="str" cm="1">
        <f t="array" ref="Q1994">VLOOKUP($A1994, TblHospital[],COLUMN(TblHospital[State ID]), FALSE)</f>
        <v>R1011</v>
      </c>
      <c r="R1994" s="31"/>
      <c r="S1994" s="31"/>
      <c r="T1994" s="31"/>
    </row>
    <row r="1995" spans="1:20" x14ac:dyDescent="0.25">
      <c r="A1995" s="39" t="str">
        <f>TblNames[[#This Row],[Customer ID]]</f>
        <v>Id1994</v>
      </c>
      <c r="B1995" s="29" t="str" cm="1">
        <f t="array" ref="B1995">VLOOKUP($A1995, TblNames[], COLUMN(TblNames[First Name]), FALSE)</f>
        <v>Susan</v>
      </c>
      <c r="C1995" s="29" cm="1">
        <f t="array" ref="C1995">VLOOKUP($A1995, TblMedical[], COLUMN(TblMedical[HBA1C]), FALSE)</f>
        <v>5.72</v>
      </c>
      <c r="D1995" s="34" cm="1">
        <f t="array" ref="D1995">VLOOKUP($A1995, TblHospital[], COLUMN(TblHospital[Charges]), FALSE)</f>
        <v>3238.44</v>
      </c>
      <c r="E1995" s="40" cm="1">
        <f t="array" ref="E1995">VLOOKUP($A1995, TblHospital[], COLUMN(TblHospital[Age]), FALSE)</f>
        <v>25</v>
      </c>
      <c r="F1995" s="29" cm="1">
        <f t="array" ref="F1995">VLOOKUP($A1995, TblMedical[], COLUMN(TblMedical[BMI]), FALSE)</f>
        <v>42.13</v>
      </c>
      <c r="G1995" s="29" t="str" cm="1">
        <f t="array" ref="G1995">VLOOKUP($A1995, TblMedical[], COLUMN(TblMedical[Heart Issues]), FALSE)</f>
        <v>Yes</v>
      </c>
      <c r="H1995" s="29" t="str" cm="1">
        <f t="array" ref="H1995">VLOOKUP($A1995, TblMedical[], COLUMN(TblMedical[Any Transplants]), FALSE)</f>
        <v>No</v>
      </c>
      <c r="I1995" s="29" t="str" cm="1">
        <f t="array" ref="I1995">VLOOKUP($A1995, TblMedical[], COLUMN(TblMedical[Cancer history]), FALSE)</f>
        <v>Yes</v>
      </c>
      <c r="J1995" s="29">
        <f>VLOOKUP($A1995, TblMedical[], 9, FALSE)</f>
        <v>1</v>
      </c>
      <c r="K1995" s="29" t="str" cm="1">
        <f t="array" ref="K1995">VLOOKUP($A1995, TblMedical[], COLUMN(TblMedical[Smoker]), FALSE)</f>
        <v>No</v>
      </c>
      <c r="L1995" s="29" t="str" cm="1">
        <f t="array" ref="L1995">VLOOKUP($A1995, TblMedical[], COLUMN(TblMedical[Weight Status]), FALSE)</f>
        <v>Obesity</v>
      </c>
      <c r="M1995" s="29" t="str" cm="1">
        <f t="array" ref="M1995">VLOOKUP($A1995, TblMedical[], COLUMN(TblMedical[Diabetes Status]), FALSE)</f>
        <v>Normal</v>
      </c>
      <c r="N1995" s="30" cm="1">
        <f t="array" ref="N1995">VLOOKUP($A1995, TblHospital[], COLUMN(TblHospital[DateofBirth]), FALSE)</f>
        <v>35675</v>
      </c>
      <c r="O1995" s="35" t="str" cm="1">
        <f t="array" ref="O1995">VLOOKUP($A1995, TblHospital[], COLUMN(TblHospital[Hospital tier]), FALSE)</f>
        <v>tier - 2</v>
      </c>
      <c r="P1995" s="35" t="str" cm="1">
        <f t="array" ref="P1995">VLOOKUP($A1995, TblHospital[], COLUMN(TblHospital[City tier]), FALSE)</f>
        <v>tier - 3</v>
      </c>
      <c r="Q1995" s="35" t="str" cm="1">
        <f t="array" ref="Q1995">VLOOKUP($A1995, TblHospital[],COLUMN(TblHospital[State ID]), FALSE)</f>
        <v>R1013</v>
      </c>
      <c r="R1995" s="31"/>
      <c r="S1995" s="31"/>
      <c r="T1995" s="31"/>
    </row>
    <row r="1996" spans="1:20" x14ac:dyDescent="0.25">
      <c r="A1996" s="39" t="str">
        <f>TblNames[[#This Row],[Customer ID]]</f>
        <v>Id1995</v>
      </c>
      <c r="B1996" s="29" t="str" cm="1">
        <f t="array" ref="B1996">VLOOKUP($A1996, TblNames[], COLUMN(TblNames[First Name]), FALSE)</f>
        <v>Tatyana K</v>
      </c>
      <c r="C1996" s="29" cm="1">
        <f t="array" ref="C1996">VLOOKUP($A1996, TblMedical[], COLUMN(TblMedical[HBA1C]), FALSE)</f>
        <v>4.83</v>
      </c>
      <c r="D1996" s="34" cm="1">
        <f t="array" ref="D1996">VLOOKUP($A1996, TblHospital[], COLUMN(TblHospital[Charges]), FALSE)</f>
        <v>3227.12</v>
      </c>
      <c r="E1996" s="40" cm="1">
        <f t="array" ref="E1996">VLOOKUP($A1996, TblHospital[], COLUMN(TblHospital[Age]), FALSE)</f>
        <v>26</v>
      </c>
      <c r="F1996" s="29" cm="1">
        <f t="array" ref="F1996">VLOOKUP($A1996, TblMedical[], COLUMN(TblMedical[BMI]), FALSE)</f>
        <v>33.99</v>
      </c>
      <c r="G1996" s="29" t="str" cm="1">
        <f t="array" ref="G1996">VLOOKUP($A1996, TblMedical[], COLUMN(TblMedical[Heart Issues]), FALSE)</f>
        <v>Yes</v>
      </c>
      <c r="H1996" s="29" t="str" cm="1">
        <f t="array" ref="H1996">VLOOKUP($A1996, TblMedical[], COLUMN(TblMedical[Any Transplants]), FALSE)</f>
        <v>No</v>
      </c>
      <c r="I1996" s="29" t="str" cm="1">
        <f t="array" ref="I1996">VLOOKUP($A1996, TblMedical[], COLUMN(TblMedical[Cancer history]), FALSE)</f>
        <v>Yes</v>
      </c>
      <c r="J1996" s="29">
        <f>VLOOKUP($A1996, TblMedical[], 9, FALSE)</f>
        <v>1</v>
      </c>
      <c r="K1996" s="29" t="str" cm="1">
        <f t="array" ref="K1996">VLOOKUP($A1996, TblMedical[], COLUMN(TblMedical[Smoker]), FALSE)</f>
        <v>No</v>
      </c>
      <c r="L1996" s="29" t="str" cm="1">
        <f t="array" ref="L1996">VLOOKUP($A1996, TblMedical[], COLUMN(TblMedical[Weight Status]), FALSE)</f>
        <v>Obesity</v>
      </c>
      <c r="M1996" s="29" t="str" cm="1">
        <f t="array" ref="M1996">VLOOKUP($A1996, TblMedical[], COLUMN(TblMedical[Diabetes Status]), FALSE)</f>
        <v>Normal</v>
      </c>
      <c r="N1996" s="30" cm="1">
        <f t="array" ref="N1996">VLOOKUP($A1996, TblHospital[], COLUMN(TblHospital[DateofBirth]), FALSE)</f>
        <v>35644</v>
      </c>
      <c r="O1996" s="35" t="str" cm="1">
        <f t="array" ref="O1996">VLOOKUP($A1996, TblHospital[], COLUMN(TblHospital[Hospital tier]), FALSE)</f>
        <v>tier - 2</v>
      </c>
      <c r="P1996" s="35" t="str" cm="1">
        <f t="array" ref="P1996">VLOOKUP($A1996, TblHospital[], COLUMN(TblHospital[City tier]), FALSE)</f>
        <v>tier - 3</v>
      </c>
      <c r="Q1996" s="35" t="str" cm="1">
        <f t="array" ref="Q1996">VLOOKUP($A1996, TblHospital[],COLUMN(TblHospital[State ID]), FALSE)</f>
        <v>R1013</v>
      </c>
      <c r="R1996" s="31"/>
      <c r="S1996" s="31"/>
      <c r="T1996" s="31"/>
    </row>
    <row r="1997" spans="1:20" x14ac:dyDescent="0.25">
      <c r="A1997" s="39" t="str">
        <f>TblNames[[#This Row],[Customer ID]]</f>
        <v>Id1996</v>
      </c>
      <c r="B1997" s="29" t="str" cm="1">
        <f t="array" ref="B1997">VLOOKUP($A1997, TblNames[], COLUMN(TblNames[First Name]), FALSE)</f>
        <v>Chrissy</v>
      </c>
      <c r="C1997" s="29" cm="1">
        <f t="array" ref="C1997">VLOOKUP($A1997, TblMedical[], COLUMN(TblMedical[HBA1C]), FALSE)</f>
        <v>4.1399999999999997</v>
      </c>
      <c r="D1997" s="34" cm="1">
        <f t="array" ref="D1997">VLOOKUP($A1997, TblHospital[], COLUMN(TblHospital[Charges]), FALSE)</f>
        <v>3213.62</v>
      </c>
      <c r="E1997" s="40" cm="1">
        <f t="array" ref="E1997">VLOOKUP($A1997, TblHospital[], COLUMN(TblHospital[Age]), FALSE)</f>
        <v>26</v>
      </c>
      <c r="F1997" s="29" cm="1">
        <f t="array" ref="F1997">VLOOKUP($A1997, TblMedical[], COLUMN(TblMedical[BMI]), FALSE)</f>
        <v>28.594999999999999</v>
      </c>
      <c r="G1997" s="29" t="str" cm="1">
        <f t="array" ref="G1997">VLOOKUP($A1997, TblMedical[], COLUMN(TblMedical[Heart Issues]), FALSE)</f>
        <v>Yes</v>
      </c>
      <c r="H1997" s="29" t="str" cm="1">
        <f t="array" ref="H1997">VLOOKUP($A1997, TblMedical[], COLUMN(TblMedical[Any Transplants]), FALSE)</f>
        <v>No</v>
      </c>
      <c r="I1997" s="29" t="str" cm="1">
        <f t="array" ref="I1997">VLOOKUP($A1997, TblMedical[], COLUMN(TblMedical[Cancer history]), FALSE)</f>
        <v>Yes</v>
      </c>
      <c r="J1997" s="29">
        <f>VLOOKUP($A1997, TblMedical[], 9, FALSE)</f>
        <v>1</v>
      </c>
      <c r="K1997" s="29" t="str" cm="1">
        <f t="array" ref="K1997">VLOOKUP($A1997, TblMedical[], COLUMN(TblMedical[Smoker]), FALSE)</f>
        <v>No</v>
      </c>
      <c r="L1997" s="29" t="str" cm="1">
        <f t="array" ref="L1997">VLOOKUP($A1997, TblMedical[], COLUMN(TblMedical[Weight Status]), FALSE)</f>
        <v>Overweight</v>
      </c>
      <c r="M1997" s="29" t="str" cm="1">
        <f t="array" ref="M1997">VLOOKUP($A1997, TblMedical[], COLUMN(TblMedical[Diabetes Status]), FALSE)</f>
        <v>Normal</v>
      </c>
      <c r="N1997" s="30" cm="1">
        <f t="array" ref="N1997">VLOOKUP($A1997, TblHospital[], COLUMN(TblHospital[DateofBirth]), FALSE)</f>
        <v>35617</v>
      </c>
      <c r="O1997" s="35" t="str" cm="1">
        <f t="array" ref="O1997">VLOOKUP($A1997, TblHospital[], COLUMN(TblHospital[Hospital tier]), FALSE)</f>
        <v>tier - 2</v>
      </c>
      <c r="P1997" s="35" t="str" cm="1">
        <f t="array" ref="P1997">VLOOKUP($A1997, TblHospital[], COLUMN(TblHospital[City tier]), FALSE)</f>
        <v>tier - 2</v>
      </c>
      <c r="Q1997" s="35" t="str" cm="1">
        <f t="array" ref="Q1997">VLOOKUP($A1997, TblHospital[],COLUMN(TblHospital[State ID]), FALSE)</f>
        <v>R1024</v>
      </c>
      <c r="R1997" s="31"/>
      <c r="S1997" s="31"/>
      <c r="T1997" s="31"/>
    </row>
    <row r="1998" spans="1:20" x14ac:dyDescent="0.25">
      <c r="A1998" s="39" t="str">
        <f>TblNames[[#This Row],[Customer ID]]</f>
        <v>Id1997</v>
      </c>
      <c r="B1998" s="29" t="str" cm="1">
        <f t="array" ref="B1998">VLOOKUP($A1998, TblNames[], COLUMN(TblNames[First Name]), FALSE)</f>
        <v>Carrie</v>
      </c>
      <c r="C1998" s="29" cm="1">
        <f t="array" ref="C1998">VLOOKUP($A1998, TblMedical[], COLUMN(TblMedical[HBA1C]), FALSE)</f>
        <v>4.07</v>
      </c>
      <c r="D1998" s="34" cm="1">
        <f t="array" ref="D1998">VLOOKUP($A1998, TblHospital[], COLUMN(TblHospital[Charges]), FALSE)</f>
        <v>3208.79</v>
      </c>
      <c r="E1998" s="40" cm="1">
        <f t="array" ref="E1998">VLOOKUP($A1998, TblHospital[], COLUMN(TblHospital[Age]), FALSE)</f>
        <v>25</v>
      </c>
      <c r="F1998" s="29" cm="1">
        <f t="array" ref="F1998">VLOOKUP($A1998, TblMedical[], COLUMN(TblMedical[BMI]), FALSE)</f>
        <v>20.8</v>
      </c>
      <c r="G1998" s="29" t="str" cm="1">
        <f t="array" ref="G1998">VLOOKUP($A1998, TblMedical[], COLUMN(TblMedical[Heart Issues]), FALSE)</f>
        <v>Yes</v>
      </c>
      <c r="H1998" s="29" t="str" cm="1">
        <f t="array" ref="H1998">VLOOKUP($A1998, TblMedical[], COLUMN(TblMedical[Any Transplants]), FALSE)</f>
        <v>No</v>
      </c>
      <c r="I1998" s="29" t="str" cm="1">
        <f t="array" ref="I1998">VLOOKUP($A1998, TblMedical[], COLUMN(TblMedical[Cancer history]), FALSE)</f>
        <v>Yes</v>
      </c>
      <c r="J1998" s="29">
        <f>VLOOKUP($A1998, TblMedical[], 9, FALSE)</f>
        <v>1</v>
      </c>
      <c r="K1998" s="29" t="str" cm="1">
        <f t="array" ref="K1998">VLOOKUP($A1998, TblMedical[], COLUMN(TblMedical[Smoker]), FALSE)</f>
        <v>No</v>
      </c>
      <c r="L1998" s="29" t="str" cm="1">
        <f t="array" ref="L1998">VLOOKUP($A1998, TblMedical[], COLUMN(TblMedical[Weight Status]), FALSE)</f>
        <v>Normal Weight</v>
      </c>
      <c r="M1998" s="29" t="str" cm="1">
        <f t="array" ref="M1998">VLOOKUP($A1998, TblMedical[], COLUMN(TblMedical[Diabetes Status]), FALSE)</f>
        <v>Normal</v>
      </c>
      <c r="N1998" s="30" cm="1">
        <f t="array" ref="N1998">VLOOKUP($A1998, TblHospital[], COLUMN(TblHospital[DateofBirth]), FALSE)</f>
        <v>35786</v>
      </c>
      <c r="O1998" s="35" t="str" cm="1">
        <f t="array" ref="O1998">VLOOKUP($A1998, TblHospital[], COLUMN(TblHospital[Hospital tier]), FALSE)</f>
        <v>tier - 2</v>
      </c>
      <c r="P1998" s="35" t="str" cm="1">
        <f t="array" ref="P1998">VLOOKUP($A1998, TblHospital[], COLUMN(TblHospital[City tier]), FALSE)</f>
        <v>tier - 3</v>
      </c>
      <c r="Q1998" s="35" t="str" cm="1">
        <f t="array" ref="Q1998">VLOOKUP($A1998, TblHospital[],COLUMN(TblHospital[State ID]), FALSE)</f>
        <v>R1011</v>
      </c>
      <c r="R1998" s="31"/>
      <c r="S1998" s="31"/>
      <c r="T1998" s="31"/>
    </row>
    <row r="1999" spans="1:20" x14ac:dyDescent="0.25">
      <c r="A1999" s="39" t="str">
        <f>TblNames[[#This Row],[Customer ID]]</f>
        <v>Id1998</v>
      </c>
      <c r="B1999" s="29" t="str" cm="1">
        <f t="array" ref="B1999">VLOOKUP($A1999, TblNames[], COLUMN(TblNames[First Name]), FALSE)</f>
        <v>Halle</v>
      </c>
      <c r="C1999" s="29" cm="1">
        <f t="array" ref="C1999">VLOOKUP($A1999, TblMedical[], COLUMN(TblMedical[HBA1C]), FALSE)</f>
        <v>6.26</v>
      </c>
      <c r="D1999" s="34" cm="1">
        <f t="array" ref="D1999">VLOOKUP($A1999, TblHospital[], COLUMN(TblHospital[Charges]), FALSE)</f>
        <v>3206.49</v>
      </c>
      <c r="E1999" s="40" cm="1">
        <f t="array" ref="E1999">VLOOKUP($A1999, TblHospital[], COLUMN(TblHospital[Age]), FALSE)</f>
        <v>26</v>
      </c>
      <c r="F1999" s="29" cm="1">
        <f t="array" ref="F1999">VLOOKUP($A1999, TblMedical[], COLUMN(TblMedical[BMI]), FALSE)</f>
        <v>23.465</v>
      </c>
      <c r="G1999" s="29" t="str" cm="1">
        <f t="array" ref="G1999">VLOOKUP($A1999, TblMedical[], COLUMN(TblMedical[Heart Issues]), FALSE)</f>
        <v>Yes</v>
      </c>
      <c r="H1999" s="29" t="str" cm="1">
        <f t="array" ref="H1999">VLOOKUP($A1999, TblMedical[], COLUMN(TblMedical[Any Transplants]), FALSE)</f>
        <v>No</v>
      </c>
      <c r="I1999" s="29" t="str" cm="1">
        <f t="array" ref="I1999">VLOOKUP($A1999, TblMedical[], COLUMN(TblMedical[Cancer history]), FALSE)</f>
        <v>Yes</v>
      </c>
      <c r="J1999" s="29">
        <f>VLOOKUP($A1999, TblMedical[], 9, FALSE)</f>
        <v>1</v>
      </c>
      <c r="K1999" s="29" t="str" cm="1">
        <f t="array" ref="K1999">VLOOKUP($A1999, TblMedical[], COLUMN(TblMedical[Smoker]), FALSE)</f>
        <v>No</v>
      </c>
      <c r="L1999" s="29" t="str" cm="1">
        <f t="array" ref="L1999">VLOOKUP($A1999, TblMedical[], COLUMN(TblMedical[Weight Status]), FALSE)</f>
        <v>Normal Weight</v>
      </c>
      <c r="M1999" s="29" t="str" cm="1">
        <f t="array" ref="M1999">VLOOKUP($A1999, TblMedical[], COLUMN(TblMedical[Diabetes Status]), FALSE)</f>
        <v>Prediabetes</v>
      </c>
      <c r="N1999" s="30" cm="1">
        <f t="array" ref="N1999">VLOOKUP($A1999, TblHospital[], COLUMN(TblHospital[DateofBirth]), FALSE)</f>
        <v>35616</v>
      </c>
      <c r="O1999" s="35" t="str" cm="1">
        <f t="array" ref="O1999">VLOOKUP($A1999, TblHospital[], COLUMN(TblHospital[Hospital tier]), FALSE)</f>
        <v>tier - 2</v>
      </c>
      <c r="P1999" s="35" t="str" cm="1">
        <f t="array" ref="P1999">VLOOKUP($A1999, TblHospital[], COLUMN(TblHospital[City tier]), FALSE)</f>
        <v>tier - 3</v>
      </c>
      <c r="Q1999" s="35" t="str" cm="1">
        <f t="array" ref="Q1999">VLOOKUP($A1999, TblHospital[],COLUMN(TblHospital[State ID]), FALSE)</f>
        <v>R1024</v>
      </c>
      <c r="R1999" s="31"/>
      <c r="S1999" s="31"/>
      <c r="T1999" s="31"/>
    </row>
    <row r="2000" spans="1:20" x14ac:dyDescent="0.25">
      <c r="A2000" s="39" t="str">
        <f>TblNames[[#This Row],[Customer ID]]</f>
        <v>Id1999</v>
      </c>
      <c r="B2000" s="29" t="str" cm="1">
        <f t="array" ref="B2000">VLOOKUP($A2000, TblNames[], COLUMN(TblNames[First Name]), FALSE)</f>
        <v>Carolyn</v>
      </c>
      <c r="C2000" s="29" cm="1">
        <f t="array" ref="C2000">VLOOKUP($A2000, TblMedical[], COLUMN(TblMedical[HBA1C]), FALSE)</f>
        <v>5.88</v>
      </c>
      <c r="D2000" s="34" cm="1">
        <f t="array" ref="D2000">VLOOKUP($A2000, TblHospital[], COLUMN(TblHospital[Charges]), FALSE)</f>
        <v>3201.25</v>
      </c>
      <c r="E2000" s="40" cm="1">
        <f t="array" ref="E2000">VLOOKUP($A2000, TblHospital[], COLUMN(TblHospital[Age]), FALSE)</f>
        <v>26</v>
      </c>
      <c r="F2000" s="29" cm="1">
        <f t="array" ref="F2000">VLOOKUP($A2000, TblMedical[], COLUMN(TblMedical[BMI]), FALSE)</f>
        <v>40.185000000000002</v>
      </c>
      <c r="G2000" s="29" t="str" cm="1">
        <f t="array" ref="G2000">VLOOKUP($A2000, TblMedical[], COLUMN(TblMedical[Heart Issues]), FALSE)</f>
        <v>Yes</v>
      </c>
      <c r="H2000" s="29" t="str" cm="1">
        <f t="array" ref="H2000">VLOOKUP($A2000, TblMedical[], COLUMN(TblMedical[Any Transplants]), FALSE)</f>
        <v>No</v>
      </c>
      <c r="I2000" s="29" t="str" cm="1">
        <f t="array" ref="I2000">VLOOKUP($A2000, TblMedical[], COLUMN(TblMedical[Cancer history]), FALSE)</f>
        <v>No</v>
      </c>
      <c r="J2000" s="29">
        <f>VLOOKUP($A2000, TblMedical[], 9, FALSE)</f>
        <v>0</v>
      </c>
      <c r="K2000" s="29" t="str" cm="1">
        <f t="array" ref="K2000">VLOOKUP($A2000, TblMedical[], COLUMN(TblMedical[Smoker]), FALSE)</f>
        <v>No</v>
      </c>
      <c r="L2000" s="29" t="str" cm="1">
        <f t="array" ref="L2000">VLOOKUP($A2000, TblMedical[], COLUMN(TblMedical[Weight Status]), FALSE)</f>
        <v>Obesity</v>
      </c>
      <c r="M2000" s="29" t="str" cm="1">
        <f t="array" ref="M2000">VLOOKUP($A2000, TblMedical[], COLUMN(TblMedical[Diabetes Status]), FALSE)</f>
        <v>Normal</v>
      </c>
      <c r="N2000" s="30" cm="1">
        <f t="array" ref="N2000">VLOOKUP($A2000, TblHospital[], COLUMN(TblHospital[DateofBirth]), FALSE)</f>
        <v>35349</v>
      </c>
      <c r="O2000" s="35" t="str" cm="1">
        <f t="array" ref="O2000">VLOOKUP($A2000, TblHospital[], COLUMN(TblHospital[Hospital tier]), FALSE)</f>
        <v>tier - 2</v>
      </c>
      <c r="P2000" s="35" t="str" cm="1">
        <f t="array" ref="P2000">VLOOKUP($A2000, TblHospital[], COLUMN(TblHospital[City tier]), FALSE)</f>
        <v>tier - 3</v>
      </c>
      <c r="Q2000" s="35" t="str" cm="1">
        <f t="array" ref="Q2000">VLOOKUP($A2000, TblHospital[],COLUMN(TblHospital[State ID]), FALSE)</f>
        <v>R1012</v>
      </c>
      <c r="R2000" s="31"/>
      <c r="S2000" s="31"/>
      <c r="T2000" s="31"/>
    </row>
    <row r="2001" spans="1:20" x14ac:dyDescent="0.25">
      <c r="A2001" s="39" t="str">
        <f>TblNames[[#This Row],[Customer ID]]</f>
        <v>Id2000</v>
      </c>
      <c r="B2001" s="29" t="str" cm="1">
        <f t="array" ref="B2001">VLOOKUP($A2001, TblNames[], COLUMN(TblNames[First Name]), FALSE)</f>
        <v>Tara D</v>
      </c>
      <c r="C2001" s="29" cm="1">
        <f t="array" ref="C2001">VLOOKUP($A2001, TblMedical[], COLUMN(TblMedical[HBA1C]), FALSE)</f>
        <v>5.72</v>
      </c>
      <c r="D2001" s="34" cm="1">
        <f t="array" ref="D2001">VLOOKUP($A2001, TblHospital[], COLUMN(TblHospital[Charges]), FALSE)</f>
        <v>3180.51</v>
      </c>
      <c r="E2001" s="40" cm="1">
        <f t="array" ref="E2001">VLOOKUP($A2001, TblHospital[], COLUMN(TblHospital[Age]), FALSE)</f>
        <v>21</v>
      </c>
      <c r="F2001" s="29" cm="1">
        <f t="array" ref="F2001">VLOOKUP($A2001, TblMedical[], COLUMN(TblMedical[BMI]), FALSE)</f>
        <v>21.89</v>
      </c>
      <c r="G2001" s="29" t="str" cm="1">
        <f t="array" ref="G2001">VLOOKUP($A2001, TblMedical[], COLUMN(TblMedical[Heart Issues]), FALSE)</f>
        <v>Yes</v>
      </c>
      <c r="H2001" s="29" t="str" cm="1">
        <f t="array" ref="H2001">VLOOKUP($A2001, TblMedical[], COLUMN(TblMedical[Any Transplants]), FALSE)</f>
        <v>No</v>
      </c>
      <c r="I2001" s="29" t="str" cm="1">
        <f t="array" ref="I2001">VLOOKUP($A2001, TblMedical[], COLUMN(TblMedical[Cancer history]), FALSE)</f>
        <v>No</v>
      </c>
      <c r="J2001" s="29">
        <f>VLOOKUP($A2001, TblMedical[], 9, FALSE)</f>
        <v>0</v>
      </c>
      <c r="K2001" s="29" t="str" cm="1">
        <f t="array" ref="K2001">VLOOKUP($A2001, TblMedical[], COLUMN(TblMedical[Smoker]), FALSE)</f>
        <v>No</v>
      </c>
      <c r="L2001" s="29" t="str" cm="1">
        <f t="array" ref="L2001">VLOOKUP($A2001, TblMedical[], COLUMN(TblMedical[Weight Status]), FALSE)</f>
        <v>Normal Weight</v>
      </c>
      <c r="M2001" s="29" t="str" cm="1">
        <f t="array" ref="M2001">VLOOKUP($A2001, TblMedical[], COLUMN(TblMedical[Diabetes Status]), FALSE)</f>
        <v>Normal</v>
      </c>
      <c r="N2001" s="30" cm="1">
        <f t="array" ref="N2001">VLOOKUP($A2001, TblHospital[], COLUMN(TblHospital[DateofBirth]), FALSE)</f>
        <v>37136</v>
      </c>
      <c r="O2001" s="35" t="str" cm="1">
        <f t="array" ref="O2001">VLOOKUP($A2001, TblHospital[], COLUMN(TblHospital[Hospital tier]), FALSE)</f>
        <v>tier - 2</v>
      </c>
      <c r="P2001" s="35" t="str" cm="1">
        <f t="array" ref="P2001">VLOOKUP($A2001, TblHospital[], COLUMN(TblHospital[City tier]), FALSE)</f>
        <v>tier - 2</v>
      </c>
      <c r="Q2001" s="35" t="str" cm="1">
        <f t="array" ref="Q2001">VLOOKUP($A2001, TblHospital[],COLUMN(TblHospital[State ID]), FALSE)</f>
        <v>R1013</v>
      </c>
      <c r="R2001" s="31"/>
      <c r="S2001" s="31"/>
      <c r="T2001" s="31"/>
    </row>
    <row r="2002" spans="1:20" x14ac:dyDescent="0.25">
      <c r="A2002" s="39" t="str">
        <f>TblNames[[#This Row],[Customer ID]]</f>
        <v>Id2001</v>
      </c>
      <c r="B2002" s="29" t="str" cm="1">
        <f t="array" ref="B2002">VLOOKUP($A2002, TblNames[], COLUMN(TblNames[First Name]), FALSE)</f>
        <v>Rasim M</v>
      </c>
      <c r="C2002" s="29" cm="1">
        <f t="array" ref="C2002">VLOOKUP($A2002, TblMedical[], COLUMN(TblMedical[HBA1C]), FALSE)</f>
        <v>6.09</v>
      </c>
      <c r="D2002" s="34" cm="1">
        <f t="array" ref="D2002">VLOOKUP($A2002, TblHospital[], COLUMN(TblHospital[Charges]), FALSE)</f>
        <v>3179.96</v>
      </c>
      <c r="E2002" s="40" cm="1">
        <f t="array" ref="E2002">VLOOKUP($A2002, TblHospital[], COLUMN(TblHospital[Age]), FALSE)</f>
        <v>22</v>
      </c>
      <c r="F2002" s="29" cm="1">
        <f t="array" ref="F2002">VLOOKUP($A2002, TblMedical[], COLUMN(TblMedical[BMI]), FALSE)</f>
        <v>29.34</v>
      </c>
      <c r="G2002" s="29" t="str" cm="1">
        <f t="array" ref="G2002">VLOOKUP($A2002, TblMedical[], COLUMN(TblMedical[Heart Issues]), FALSE)</f>
        <v>Yes</v>
      </c>
      <c r="H2002" s="29" t="str" cm="1">
        <f t="array" ref="H2002">VLOOKUP($A2002, TblMedical[], COLUMN(TblMedical[Any Transplants]), FALSE)</f>
        <v>yes</v>
      </c>
      <c r="I2002" s="29" t="str" cm="1">
        <f t="array" ref="I2002">VLOOKUP($A2002, TblMedical[], COLUMN(TblMedical[Cancer history]), FALSE)</f>
        <v>No</v>
      </c>
      <c r="J2002" s="29">
        <f>VLOOKUP($A2002, TblMedical[], 9, FALSE)</f>
        <v>2</v>
      </c>
      <c r="K2002" s="29" t="str" cm="1">
        <f t="array" ref="K2002">VLOOKUP($A2002, TblMedical[], COLUMN(TblMedical[Smoker]), FALSE)</f>
        <v>No</v>
      </c>
      <c r="L2002" s="29" t="str" cm="1">
        <f t="array" ref="L2002">VLOOKUP($A2002, TblMedical[], COLUMN(TblMedical[Weight Status]), FALSE)</f>
        <v>Overweight</v>
      </c>
      <c r="M2002" s="29" t="str" cm="1">
        <f t="array" ref="M2002">VLOOKUP($A2002, TblMedical[], COLUMN(TblMedical[Diabetes Status]), FALSE)</f>
        <v>Prediabetes</v>
      </c>
      <c r="N2002" s="30" cm="1">
        <f t="array" ref="N2002">VLOOKUP($A2002, TblHospital[], COLUMN(TblHospital[DateofBirth]), FALSE)</f>
        <v>36792</v>
      </c>
      <c r="O2002" s="35" t="str" cm="1">
        <f t="array" ref="O2002">VLOOKUP($A2002, TblHospital[], COLUMN(TblHospital[Hospital tier]), FALSE)</f>
        <v>tier - 2</v>
      </c>
      <c r="P2002" s="35" t="str" cm="1">
        <f t="array" ref="P2002">VLOOKUP($A2002, TblHospital[], COLUMN(TblHospital[City tier]), FALSE)</f>
        <v>tier - 2</v>
      </c>
      <c r="Q2002" s="35" t="str" cm="1">
        <f t="array" ref="Q2002">VLOOKUP($A2002, TblHospital[],COLUMN(TblHospital[State ID]), FALSE)</f>
        <v>R1012</v>
      </c>
      <c r="R2002" s="31"/>
      <c r="S2002" s="31"/>
      <c r="T2002" s="31"/>
    </row>
    <row r="2003" spans="1:20" x14ac:dyDescent="0.25">
      <c r="A2003" s="39" t="str">
        <f>TblNames[[#This Row],[Customer ID]]</f>
        <v>Id2002</v>
      </c>
      <c r="B2003" s="29" t="str" cm="1">
        <f t="array" ref="B2003">VLOOKUP($A2003, TblNames[], COLUMN(TblNames[First Name]), FALSE)</f>
        <v>Dina</v>
      </c>
      <c r="C2003" s="29" cm="1">
        <f t="array" ref="C2003">VLOOKUP($A2003, TblMedical[], COLUMN(TblMedical[HBA1C]), FALSE)</f>
        <v>4.25</v>
      </c>
      <c r="D2003" s="34" cm="1">
        <f t="array" ref="D2003">VLOOKUP($A2003, TblHospital[], COLUMN(TblHospital[Charges]), FALSE)</f>
        <v>3176.82</v>
      </c>
      <c r="E2003" s="40" cm="1">
        <f t="array" ref="E2003">VLOOKUP($A2003, TblHospital[], COLUMN(TblHospital[Age]), FALSE)</f>
        <v>27</v>
      </c>
      <c r="F2003" s="29" cm="1">
        <f t="array" ref="F2003">VLOOKUP($A2003, TblMedical[], COLUMN(TblMedical[BMI]), FALSE)</f>
        <v>22.61</v>
      </c>
      <c r="G2003" s="29" t="str" cm="1">
        <f t="array" ref="G2003">VLOOKUP($A2003, TblMedical[], COLUMN(TblMedical[Heart Issues]), FALSE)</f>
        <v>Yes</v>
      </c>
      <c r="H2003" s="29" t="str" cm="1">
        <f t="array" ref="H2003">VLOOKUP($A2003, TblMedical[], COLUMN(TblMedical[Any Transplants]), FALSE)</f>
        <v>No</v>
      </c>
      <c r="I2003" s="29" t="str" cm="1">
        <f t="array" ref="I2003">VLOOKUP($A2003, TblMedical[], COLUMN(TblMedical[Cancer history]), FALSE)</f>
        <v>No</v>
      </c>
      <c r="J2003" s="29">
        <f>VLOOKUP($A2003, TblMedical[], 9, FALSE)</f>
        <v>0</v>
      </c>
      <c r="K2003" s="29" t="str" cm="1">
        <f t="array" ref="K2003">VLOOKUP($A2003, TblMedical[], COLUMN(TblMedical[Smoker]), FALSE)</f>
        <v>No</v>
      </c>
      <c r="L2003" s="29" t="str" cm="1">
        <f t="array" ref="L2003">VLOOKUP($A2003, TblMedical[], COLUMN(TblMedical[Weight Status]), FALSE)</f>
        <v>Normal Weight</v>
      </c>
      <c r="M2003" s="29" t="str" cm="1">
        <f t="array" ref="M2003">VLOOKUP($A2003, TblMedical[], COLUMN(TblMedical[Diabetes Status]), FALSE)</f>
        <v>Normal</v>
      </c>
      <c r="N2003" s="30" cm="1">
        <f t="array" ref="N2003">VLOOKUP($A2003, TblHospital[], COLUMN(TblHospital[DateofBirth]), FALSE)</f>
        <v>35249</v>
      </c>
      <c r="O2003" s="35" t="str" cm="1">
        <f t="array" ref="O2003">VLOOKUP($A2003, TblHospital[], COLUMN(TblHospital[Hospital tier]), FALSE)</f>
        <v>tier - 2</v>
      </c>
      <c r="P2003" s="35" t="str" cm="1">
        <f t="array" ref="P2003">VLOOKUP($A2003, TblHospital[], COLUMN(TblHospital[City tier]), FALSE)</f>
        <v>tier - 1</v>
      </c>
      <c r="Q2003" s="35" t="str" cm="1">
        <f t="array" ref="Q2003">VLOOKUP($A2003, TblHospital[],COLUMN(TblHospital[State ID]), FALSE)</f>
        <v>R1012</v>
      </c>
      <c r="R2003" s="31"/>
      <c r="S2003" s="31"/>
      <c r="T2003" s="31"/>
    </row>
    <row r="2004" spans="1:20" x14ac:dyDescent="0.25">
      <c r="A2004" s="39" t="str">
        <f>TblNames[[#This Row],[Customer ID]]</f>
        <v>Id2003</v>
      </c>
      <c r="B2004" s="29" t="str" cm="1">
        <f t="array" ref="B2004">VLOOKUP($A2004, TblNames[], COLUMN(TblNames[First Name]), FALSE)</f>
        <v>Lisa</v>
      </c>
      <c r="C2004" s="29" cm="1">
        <f t="array" ref="C2004">VLOOKUP($A2004, TblMedical[], COLUMN(TblMedical[HBA1C]), FALSE)</f>
        <v>6.09</v>
      </c>
      <c r="D2004" s="34" cm="1">
        <f t="array" ref="D2004">VLOOKUP($A2004, TblHospital[], COLUMN(TblHospital[Charges]), FALSE)</f>
        <v>3176.29</v>
      </c>
      <c r="E2004" s="40" cm="1">
        <f t="array" ref="E2004">VLOOKUP($A2004, TblHospital[], COLUMN(TblHospital[Age]), FALSE)</f>
        <v>26</v>
      </c>
      <c r="F2004" s="29" cm="1">
        <f t="array" ref="F2004">VLOOKUP($A2004, TblMedical[], COLUMN(TblMedical[BMI]), FALSE)</f>
        <v>22.23</v>
      </c>
      <c r="G2004" s="29" t="str" cm="1">
        <f t="array" ref="G2004">VLOOKUP($A2004, TblMedical[], COLUMN(TblMedical[Heart Issues]), FALSE)</f>
        <v>Yes</v>
      </c>
      <c r="H2004" s="29" t="str" cm="1">
        <f t="array" ref="H2004">VLOOKUP($A2004, TblMedical[], COLUMN(TblMedical[Any Transplants]), FALSE)</f>
        <v>No</v>
      </c>
      <c r="I2004" s="29" t="str" cm="1">
        <f t="array" ref="I2004">VLOOKUP($A2004, TblMedical[], COLUMN(TblMedical[Cancer history]), FALSE)</f>
        <v>No</v>
      </c>
      <c r="J2004" s="29">
        <f>VLOOKUP($A2004, TblMedical[], 9, FALSE)</f>
        <v>0</v>
      </c>
      <c r="K2004" s="29" t="str" cm="1">
        <f t="array" ref="K2004">VLOOKUP($A2004, TblMedical[], COLUMN(TblMedical[Smoker]), FALSE)</f>
        <v>No</v>
      </c>
      <c r="L2004" s="29" t="str" cm="1">
        <f t="array" ref="L2004">VLOOKUP($A2004, TblMedical[], COLUMN(TblMedical[Weight Status]), FALSE)</f>
        <v>Normal Weight</v>
      </c>
      <c r="M2004" s="29" t="str" cm="1">
        <f t="array" ref="M2004">VLOOKUP($A2004, TblMedical[], COLUMN(TblMedical[Diabetes Status]), FALSE)</f>
        <v>Prediabetes</v>
      </c>
      <c r="N2004" s="30" cm="1">
        <f t="array" ref="N2004">VLOOKUP($A2004, TblHospital[], COLUMN(TblHospital[DateofBirth]), FALSE)</f>
        <v>35291</v>
      </c>
      <c r="O2004" s="35" t="str" cm="1">
        <f t="array" ref="O2004">VLOOKUP($A2004, TblHospital[], COLUMN(TblHospital[Hospital tier]), FALSE)</f>
        <v>tier - 2</v>
      </c>
      <c r="P2004" s="35" t="str" cm="1">
        <f t="array" ref="P2004">VLOOKUP($A2004, TblHospital[], COLUMN(TblHospital[City tier]), FALSE)</f>
        <v>tier - 2</v>
      </c>
      <c r="Q2004" s="35" t="str" cm="1">
        <f t="array" ref="Q2004">VLOOKUP($A2004, TblHospital[],COLUMN(TblHospital[State ID]), FALSE)</f>
        <v>R1012</v>
      </c>
      <c r="R2004" s="31"/>
      <c r="S2004" s="31"/>
      <c r="T2004" s="31"/>
    </row>
    <row r="2005" spans="1:20" x14ac:dyDescent="0.25">
      <c r="A2005" s="39" t="str">
        <f>TblNames[[#This Row],[Customer ID]]</f>
        <v>Id2004</v>
      </c>
      <c r="B2005" s="29" t="str" cm="1">
        <f t="array" ref="B2005">VLOOKUP($A2005, TblNames[], COLUMN(TblNames[First Name]), FALSE)</f>
        <v>Caitrin</v>
      </c>
      <c r="C2005" s="29" cm="1">
        <f t="array" ref="C2005">VLOOKUP($A2005, TblMedical[], COLUMN(TblMedical[HBA1C]), FALSE)</f>
        <v>5.51</v>
      </c>
      <c r="D2005" s="34" cm="1">
        <f t="array" ref="D2005">VLOOKUP($A2005, TblHospital[], COLUMN(TblHospital[Charges]), FALSE)</f>
        <v>3172.02</v>
      </c>
      <c r="E2005" s="40" cm="1">
        <f t="array" ref="E2005">VLOOKUP($A2005, TblHospital[], COLUMN(TblHospital[Age]), FALSE)</f>
        <v>29</v>
      </c>
      <c r="F2005" s="29" cm="1">
        <f t="array" ref="F2005">VLOOKUP($A2005, TblMedical[], COLUMN(TblMedical[BMI]), FALSE)</f>
        <v>33.4</v>
      </c>
      <c r="G2005" s="29" t="str" cm="1">
        <f t="array" ref="G2005">VLOOKUP($A2005, TblMedical[], COLUMN(TblMedical[Heart Issues]), FALSE)</f>
        <v>No</v>
      </c>
      <c r="H2005" s="29" t="str" cm="1">
        <f t="array" ref="H2005">VLOOKUP($A2005, TblMedical[], COLUMN(TblMedical[Any Transplants]), FALSE)</f>
        <v>No</v>
      </c>
      <c r="I2005" s="29" t="str" cm="1">
        <f t="array" ref="I2005">VLOOKUP($A2005, TblMedical[], COLUMN(TblMedical[Cancer history]), FALSE)</f>
        <v>No</v>
      </c>
      <c r="J2005" s="29">
        <f>VLOOKUP($A2005, TblMedical[], 9, FALSE)</f>
        <v>0</v>
      </c>
      <c r="K2005" s="29" t="str" cm="1">
        <f t="array" ref="K2005">VLOOKUP($A2005, TblMedical[], COLUMN(TblMedical[Smoker]), FALSE)</f>
        <v>No</v>
      </c>
      <c r="L2005" s="29" t="str" cm="1">
        <f t="array" ref="L2005">VLOOKUP($A2005, TblMedical[], COLUMN(TblMedical[Weight Status]), FALSE)</f>
        <v>Obesity</v>
      </c>
      <c r="M2005" s="29" t="str" cm="1">
        <f t="array" ref="M2005">VLOOKUP($A2005, TblMedical[], COLUMN(TblMedical[Diabetes Status]), FALSE)</f>
        <v>Normal</v>
      </c>
      <c r="N2005" s="30" cm="1">
        <f t="array" ref="N2005">VLOOKUP($A2005, TblHospital[], COLUMN(TblHospital[DateofBirth]), FALSE)</f>
        <v>34521</v>
      </c>
      <c r="O2005" s="35" t="str" cm="1">
        <f t="array" ref="O2005">VLOOKUP($A2005, TblHospital[], COLUMN(TblHospital[Hospital tier]), FALSE)</f>
        <v>tier - 2</v>
      </c>
      <c r="P2005" s="35" t="str" cm="1">
        <f t="array" ref="P2005">VLOOKUP($A2005, TblHospital[], COLUMN(TblHospital[City tier]), FALSE)</f>
        <v>tier - 1</v>
      </c>
      <c r="Q2005" s="35" t="str" cm="1">
        <f t="array" ref="Q2005">VLOOKUP($A2005, TblHospital[],COLUMN(TblHospital[State ID]), FALSE)</f>
        <v>R1011</v>
      </c>
      <c r="R2005" s="31"/>
      <c r="S2005" s="31"/>
      <c r="T2005" s="31"/>
    </row>
    <row r="2006" spans="1:20" x14ac:dyDescent="0.25">
      <c r="A2006" s="39" t="str">
        <f>TblNames[[#This Row],[Customer ID]]</f>
        <v>Id2005</v>
      </c>
      <c r="B2006" s="29" t="str" cm="1">
        <f t="array" ref="B2006">VLOOKUP($A2006, TblNames[], COLUMN(TblNames[First Name]), FALSE)</f>
        <v>Adriana S</v>
      </c>
      <c r="C2006" s="29" cm="1">
        <f t="array" ref="C2006">VLOOKUP($A2006, TblMedical[], COLUMN(TblMedical[HBA1C]), FALSE)</f>
        <v>5.63</v>
      </c>
      <c r="D2006" s="34" cm="1">
        <f t="array" ref="D2006">VLOOKUP($A2006, TblHospital[], COLUMN(TblHospital[Charges]), FALSE)</f>
        <v>3171.61</v>
      </c>
      <c r="E2006" s="40" cm="1">
        <f t="array" ref="E2006">VLOOKUP($A2006, TblHospital[], COLUMN(TblHospital[Age]), FALSE)</f>
        <v>28</v>
      </c>
      <c r="F2006" s="29" cm="1">
        <f t="array" ref="F2006">VLOOKUP($A2006, TblMedical[], COLUMN(TblMedical[BMI]), FALSE)</f>
        <v>33.11</v>
      </c>
      <c r="G2006" s="29" t="str" cm="1">
        <f t="array" ref="G2006">VLOOKUP($A2006, TblMedical[], COLUMN(TblMedical[Heart Issues]), FALSE)</f>
        <v>No</v>
      </c>
      <c r="H2006" s="29" t="str" cm="1">
        <f t="array" ref="H2006">VLOOKUP($A2006, TblMedical[], COLUMN(TblMedical[Any Transplants]), FALSE)</f>
        <v>No</v>
      </c>
      <c r="I2006" s="29" t="str" cm="1">
        <f t="array" ref="I2006">VLOOKUP($A2006, TblMedical[], COLUMN(TblMedical[Cancer history]), FALSE)</f>
        <v>No</v>
      </c>
      <c r="J2006" s="29">
        <f>VLOOKUP($A2006, TblMedical[], 9, FALSE)</f>
        <v>0</v>
      </c>
      <c r="K2006" s="29" t="str" cm="1">
        <f t="array" ref="K2006">VLOOKUP($A2006, TblMedical[], COLUMN(TblMedical[Smoker]), FALSE)</f>
        <v>No</v>
      </c>
      <c r="L2006" s="29" t="str" cm="1">
        <f t="array" ref="L2006">VLOOKUP($A2006, TblMedical[], COLUMN(TblMedical[Weight Status]), FALSE)</f>
        <v>Obesity</v>
      </c>
      <c r="M2006" s="29" t="str" cm="1">
        <f t="array" ref="M2006">VLOOKUP($A2006, TblMedical[], COLUMN(TblMedical[Diabetes Status]), FALSE)</f>
        <v>Normal</v>
      </c>
      <c r="N2006" s="30" cm="1">
        <f t="array" ref="N2006">VLOOKUP($A2006, TblHospital[], COLUMN(TblHospital[DateofBirth]), FALSE)</f>
        <v>34632</v>
      </c>
      <c r="O2006" s="35" t="str" cm="1">
        <f t="array" ref="O2006">VLOOKUP($A2006, TblHospital[], COLUMN(TblHospital[Hospital tier]), FALSE)</f>
        <v>tier - 2</v>
      </c>
      <c r="P2006" s="35" t="str" cm="1">
        <f t="array" ref="P2006">VLOOKUP($A2006, TblHospital[], COLUMN(TblHospital[City tier]), FALSE)</f>
        <v>tier - 3</v>
      </c>
      <c r="Q2006" s="35" t="str" cm="1">
        <f t="array" ref="Q2006">VLOOKUP($A2006, TblHospital[],COLUMN(TblHospital[State ID]), FALSE)</f>
        <v>R1013</v>
      </c>
      <c r="R2006" s="31"/>
      <c r="S2006" s="31"/>
      <c r="T2006" s="31"/>
    </row>
    <row r="2007" spans="1:20" x14ac:dyDescent="0.25">
      <c r="A2007" s="39" t="str">
        <f>TblNames[[#This Row],[Customer ID]]</f>
        <v>Id2006</v>
      </c>
      <c r="B2007" s="29" t="str" cm="1">
        <f t="array" ref="B2007">VLOOKUP($A2007, TblNames[], COLUMN(TblNames[First Name]), FALSE)</f>
        <v>Megan</v>
      </c>
      <c r="C2007" s="29" cm="1">
        <f t="array" ref="C2007">VLOOKUP($A2007, TblMedical[], COLUMN(TblMedical[HBA1C]), FALSE)</f>
        <v>5.29</v>
      </c>
      <c r="D2007" s="34" cm="1">
        <f t="array" ref="D2007">VLOOKUP($A2007, TblHospital[], COLUMN(TblHospital[Charges]), FALSE)</f>
        <v>3167.46</v>
      </c>
      <c r="E2007" s="40" cm="1">
        <f t="array" ref="E2007">VLOOKUP($A2007, TblHospital[], COLUMN(TblHospital[Age]), FALSE)</f>
        <v>21</v>
      </c>
      <c r="F2007" s="29" cm="1">
        <f t="array" ref="F2007">VLOOKUP($A2007, TblMedical[], COLUMN(TblMedical[BMI]), FALSE)</f>
        <v>16.815000000000001</v>
      </c>
      <c r="G2007" s="29" t="str" cm="1">
        <f t="array" ref="G2007">VLOOKUP($A2007, TblMedical[], COLUMN(TblMedical[Heart Issues]), FALSE)</f>
        <v>Yes</v>
      </c>
      <c r="H2007" s="29" t="str" cm="1">
        <f t="array" ref="H2007">VLOOKUP($A2007, TblMedical[], COLUMN(TblMedical[Any Transplants]), FALSE)</f>
        <v>No</v>
      </c>
      <c r="I2007" s="29" t="str" cm="1">
        <f t="array" ref="I2007">VLOOKUP($A2007, TblMedical[], COLUMN(TblMedical[Cancer history]), FALSE)</f>
        <v>No</v>
      </c>
      <c r="J2007" s="29">
        <f>VLOOKUP($A2007, TblMedical[], 9, FALSE)</f>
        <v>0</v>
      </c>
      <c r="K2007" s="29" t="str" cm="1">
        <f t="array" ref="K2007">VLOOKUP($A2007, TblMedical[], COLUMN(TblMedical[Smoker]), FALSE)</f>
        <v>No</v>
      </c>
      <c r="L2007" s="29" t="str" cm="1">
        <f t="array" ref="L2007">VLOOKUP($A2007, TblMedical[], COLUMN(TblMedical[Weight Status]), FALSE)</f>
        <v>Underweight</v>
      </c>
      <c r="M2007" s="29" t="str" cm="1">
        <f t="array" ref="M2007">VLOOKUP($A2007, TblMedical[], COLUMN(TblMedical[Diabetes Status]), FALSE)</f>
        <v>Normal</v>
      </c>
      <c r="N2007" s="30" cm="1">
        <f t="array" ref="N2007">VLOOKUP($A2007, TblHospital[], COLUMN(TblHospital[DateofBirth]), FALSE)</f>
        <v>37132</v>
      </c>
      <c r="O2007" s="35" t="str" cm="1">
        <f t="array" ref="O2007">VLOOKUP($A2007, TblHospital[], COLUMN(TblHospital[Hospital tier]), FALSE)</f>
        <v>tier - 2</v>
      </c>
      <c r="P2007" s="35" t="str" cm="1">
        <f t="array" ref="P2007">VLOOKUP($A2007, TblHospital[], COLUMN(TblHospital[City tier]), FALSE)</f>
        <v>tier - 3</v>
      </c>
      <c r="Q2007" s="35" t="str" cm="1">
        <f t="array" ref="Q2007">VLOOKUP($A2007, TblHospital[],COLUMN(TblHospital[State ID]), FALSE)</f>
        <v>R1024</v>
      </c>
      <c r="R2007" s="31"/>
      <c r="S2007" s="31"/>
      <c r="T2007" s="31"/>
    </row>
    <row r="2008" spans="1:20" x14ac:dyDescent="0.25">
      <c r="A2008" s="39" t="str">
        <f>TblNames[[#This Row],[Customer ID]]</f>
        <v>Id2007</v>
      </c>
      <c r="B2008" s="29" t="str" cm="1">
        <f t="array" ref="B2008">VLOOKUP($A2008, TblNames[], COLUMN(TblNames[First Name]), FALSE)</f>
        <v>Kristen M</v>
      </c>
      <c r="C2008" s="29" cm="1">
        <f t="array" ref="C2008">VLOOKUP($A2008, TblMedical[], COLUMN(TblMedical[HBA1C]), FALSE)</f>
        <v>4</v>
      </c>
      <c r="D2008" s="34" cm="1">
        <f t="array" ref="D2008">VLOOKUP($A2008, TblHospital[], COLUMN(TblHospital[Charges]), FALSE)</f>
        <v>3162.02</v>
      </c>
      <c r="E2008" s="40" cm="1">
        <f t="array" ref="E2008">VLOOKUP($A2008, TblHospital[], COLUMN(TblHospital[Age]), FALSE)</f>
        <v>29</v>
      </c>
      <c r="F2008" s="29" cm="1">
        <f t="array" ref="F2008">VLOOKUP($A2008, TblMedical[], COLUMN(TblMedical[BMI]), FALSE)</f>
        <v>25.61</v>
      </c>
      <c r="G2008" s="29" t="str" cm="1">
        <f t="array" ref="G2008">VLOOKUP($A2008, TblMedical[], COLUMN(TblMedical[Heart Issues]), FALSE)</f>
        <v>No</v>
      </c>
      <c r="H2008" s="29" t="str" cm="1">
        <f t="array" ref="H2008">VLOOKUP($A2008, TblMedical[], COLUMN(TblMedical[Any Transplants]), FALSE)</f>
        <v>No</v>
      </c>
      <c r="I2008" s="29" t="str" cm="1">
        <f t="array" ref="I2008">VLOOKUP($A2008, TblMedical[], COLUMN(TblMedical[Cancer history]), FALSE)</f>
        <v>Yes</v>
      </c>
      <c r="J2008" s="29">
        <f>VLOOKUP($A2008, TblMedical[], 9, FALSE)</f>
        <v>1</v>
      </c>
      <c r="K2008" s="29" t="str" cm="1">
        <f t="array" ref="K2008">VLOOKUP($A2008, TblMedical[], COLUMN(TblMedical[Smoker]), FALSE)</f>
        <v>No</v>
      </c>
      <c r="L2008" s="29" t="str" cm="1">
        <f t="array" ref="L2008">VLOOKUP($A2008, TblMedical[], COLUMN(TblMedical[Weight Status]), FALSE)</f>
        <v>Overweight</v>
      </c>
      <c r="M2008" s="29" t="str" cm="1">
        <f t="array" ref="M2008">VLOOKUP($A2008, TblMedical[], COLUMN(TblMedical[Diabetes Status]), FALSE)</f>
        <v>Normal</v>
      </c>
      <c r="N2008" s="30" cm="1">
        <f t="array" ref="N2008">VLOOKUP($A2008, TblHospital[], COLUMN(TblHospital[DateofBirth]), FALSE)</f>
        <v>34237</v>
      </c>
      <c r="O2008" s="35" t="str" cm="1">
        <f t="array" ref="O2008">VLOOKUP($A2008, TblHospital[], COLUMN(TblHospital[Hospital tier]), FALSE)</f>
        <v>tier - 2</v>
      </c>
      <c r="P2008" s="35" t="str" cm="1">
        <f t="array" ref="P2008">VLOOKUP($A2008, TblHospital[], COLUMN(TblHospital[City tier]), FALSE)</f>
        <v>tier - 3</v>
      </c>
      <c r="Q2008" s="35" t="str" cm="1">
        <f t="array" ref="Q2008">VLOOKUP($A2008, TblHospital[],COLUMN(TblHospital[State ID]), FALSE)</f>
        <v>R1013</v>
      </c>
      <c r="R2008" s="31"/>
      <c r="S2008" s="31"/>
      <c r="T2008" s="31"/>
    </row>
    <row r="2009" spans="1:20" x14ac:dyDescent="0.25">
      <c r="A2009" s="39" t="str">
        <f>TblNames[[#This Row],[Customer ID]]</f>
        <v>Id2008</v>
      </c>
      <c r="B2009" s="29" t="str" cm="1">
        <f t="array" ref="B2009">VLOOKUP($A2009, TblNames[], COLUMN(TblNames[First Name]), FALSE)</f>
        <v>Alix</v>
      </c>
      <c r="C2009" s="29" cm="1">
        <f t="array" ref="C2009">VLOOKUP($A2009, TblMedical[], COLUMN(TblMedical[HBA1C]), FALSE)</f>
        <v>5.49</v>
      </c>
      <c r="D2009" s="34" cm="1">
        <f t="array" ref="D2009">VLOOKUP($A2009, TblHospital[], COLUMN(TblHospital[Charges]), FALSE)</f>
        <v>3161.45</v>
      </c>
      <c r="E2009" s="40" cm="1">
        <f t="array" ref="E2009">VLOOKUP($A2009, TblHospital[], COLUMN(TblHospital[Age]), FALSE)</f>
        <v>29</v>
      </c>
      <c r="F2009" s="29" cm="1">
        <f t="array" ref="F2009">VLOOKUP($A2009, TblMedical[], COLUMN(TblMedical[BMI]), FALSE)</f>
        <v>25.8</v>
      </c>
      <c r="G2009" s="29" t="str" cm="1">
        <f t="array" ref="G2009">VLOOKUP($A2009, TblMedical[], COLUMN(TblMedical[Heart Issues]), FALSE)</f>
        <v>No</v>
      </c>
      <c r="H2009" s="29" t="str" cm="1">
        <f t="array" ref="H2009">VLOOKUP($A2009, TblMedical[], COLUMN(TblMedical[Any Transplants]), FALSE)</f>
        <v>No</v>
      </c>
      <c r="I2009" s="29" t="str" cm="1">
        <f t="array" ref="I2009">VLOOKUP($A2009, TblMedical[], COLUMN(TblMedical[Cancer history]), FALSE)</f>
        <v>No</v>
      </c>
      <c r="J2009" s="29">
        <f>VLOOKUP($A2009, TblMedical[], 9, FALSE)</f>
        <v>0</v>
      </c>
      <c r="K2009" s="29" t="str" cm="1">
        <f t="array" ref="K2009">VLOOKUP($A2009, TblMedical[], COLUMN(TblMedical[Smoker]), FALSE)</f>
        <v>No</v>
      </c>
      <c r="L2009" s="29" t="str" cm="1">
        <f t="array" ref="L2009">VLOOKUP($A2009, TblMedical[], COLUMN(TblMedical[Weight Status]), FALSE)</f>
        <v>Overweight</v>
      </c>
      <c r="M2009" s="29" t="str" cm="1">
        <f t="array" ref="M2009">VLOOKUP($A2009, TblMedical[], COLUMN(TblMedical[Diabetes Status]), FALSE)</f>
        <v>Normal</v>
      </c>
      <c r="N2009" s="30" cm="1">
        <f t="array" ref="N2009">VLOOKUP($A2009, TblHospital[], COLUMN(TblHospital[DateofBirth]), FALSE)</f>
        <v>34525</v>
      </c>
      <c r="O2009" s="35" t="str" cm="1">
        <f t="array" ref="O2009">VLOOKUP($A2009, TblHospital[], COLUMN(TblHospital[Hospital tier]), FALSE)</f>
        <v>tier - 2</v>
      </c>
      <c r="P2009" s="35" t="str" cm="1">
        <f t="array" ref="P2009">VLOOKUP($A2009, TblHospital[], COLUMN(TblHospital[City tier]), FALSE)</f>
        <v>tier - 1</v>
      </c>
      <c r="Q2009" s="35" t="str" cm="1">
        <f t="array" ref="Q2009">VLOOKUP($A2009, TblHospital[],COLUMN(TblHospital[State ID]), FALSE)</f>
        <v>R1011</v>
      </c>
      <c r="R2009" s="31"/>
      <c r="S2009" s="31"/>
      <c r="T2009" s="31"/>
    </row>
    <row r="2010" spans="1:20" x14ac:dyDescent="0.25">
      <c r="A2010" s="39" t="str">
        <f>TblNames[[#This Row],[Customer ID]]</f>
        <v>Id2009</v>
      </c>
      <c r="B2010" s="29" t="str" cm="1">
        <f t="array" ref="B2010">VLOOKUP($A2010, TblNames[], COLUMN(TblNames[First Name]), FALSE)</f>
        <v>Kakushin</v>
      </c>
      <c r="C2010" s="29" cm="1">
        <f t="array" ref="C2010">VLOOKUP($A2010, TblMedical[], COLUMN(TblMedical[HBA1C]), FALSE)</f>
        <v>5.34</v>
      </c>
      <c r="D2010" s="34" cm="1">
        <f t="array" ref="D2010">VLOOKUP($A2010, TblHospital[], COLUMN(TblHospital[Charges]), FALSE)</f>
        <v>3128.35</v>
      </c>
      <c r="E2010" s="40" cm="1">
        <f t="array" ref="E2010">VLOOKUP($A2010, TblHospital[], COLUMN(TblHospital[Age]), FALSE)</f>
        <v>24</v>
      </c>
      <c r="F2010" s="29" cm="1">
        <f t="array" ref="F2010">VLOOKUP($A2010, TblMedical[], COLUMN(TblMedical[BMI]), FALSE)</f>
        <v>27.39</v>
      </c>
      <c r="G2010" s="29" t="str" cm="1">
        <f t="array" ref="G2010">VLOOKUP($A2010, TblMedical[], COLUMN(TblMedical[Heart Issues]), FALSE)</f>
        <v>No</v>
      </c>
      <c r="H2010" s="29" t="str" cm="1">
        <f t="array" ref="H2010">VLOOKUP($A2010, TblMedical[], COLUMN(TblMedical[Any Transplants]), FALSE)</f>
        <v>No</v>
      </c>
      <c r="I2010" s="29" t="str" cm="1">
        <f t="array" ref="I2010">VLOOKUP($A2010, TblMedical[], COLUMN(TblMedical[Cancer history]), FALSE)</f>
        <v>No</v>
      </c>
      <c r="J2010" s="29">
        <f>VLOOKUP($A2010, TblMedical[], 9, FALSE)</f>
        <v>0</v>
      </c>
      <c r="K2010" s="29" t="str" cm="1">
        <f t="array" ref="K2010">VLOOKUP($A2010, TblMedical[], COLUMN(TblMedical[Smoker]), FALSE)</f>
        <v>No</v>
      </c>
      <c r="L2010" s="29" t="str" cm="1">
        <f t="array" ref="L2010">VLOOKUP($A2010, TblMedical[], COLUMN(TblMedical[Weight Status]), FALSE)</f>
        <v>Overweight</v>
      </c>
      <c r="M2010" s="29" t="str" cm="1">
        <f t="array" ref="M2010">VLOOKUP($A2010, TblMedical[], COLUMN(TblMedical[Diabetes Status]), FALSE)</f>
        <v>Normal</v>
      </c>
      <c r="N2010" s="30" cm="1">
        <f t="array" ref="N2010">VLOOKUP($A2010, TblHospital[], COLUMN(TblHospital[DateofBirth]), FALSE)</f>
        <v>36336</v>
      </c>
      <c r="O2010" s="35" t="str" cm="1">
        <f t="array" ref="O2010">VLOOKUP($A2010, TblHospital[], COLUMN(TblHospital[Hospital tier]), FALSE)</f>
        <v>tier - 2</v>
      </c>
      <c r="P2010" s="35" t="str" cm="1">
        <f t="array" ref="P2010">VLOOKUP($A2010, TblHospital[], COLUMN(TblHospital[City tier]), FALSE)</f>
        <v>tier - 3</v>
      </c>
      <c r="Q2010" s="35" t="str" cm="1">
        <f t="array" ref="Q2010">VLOOKUP($A2010, TblHospital[],COLUMN(TblHospital[State ID]), FALSE)</f>
        <v>R1021</v>
      </c>
      <c r="R2010" s="31"/>
      <c r="S2010" s="31"/>
      <c r="T2010" s="31"/>
    </row>
    <row r="2011" spans="1:20" x14ac:dyDescent="0.25">
      <c r="A2011" s="39" t="str">
        <f>TblNames[[#This Row],[Customer ID]]</f>
        <v>Id2010</v>
      </c>
      <c r="B2011" s="29" t="str" cm="1">
        <f t="array" ref="B2011">VLOOKUP($A2011, TblNames[], COLUMN(TblNames[First Name]), FALSE)</f>
        <v>Michael J</v>
      </c>
      <c r="C2011" s="29" cm="1">
        <f t="array" ref="C2011">VLOOKUP($A2011, TblMedical[], COLUMN(TblMedical[HBA1C]), FALSE)</f>
        <v>4.12</v>
      </c>
      <c r="D2011" s="34" cm="1">
        <f t="array" ref="D2011">VLOOKUP($A2011, TblHospital[], COLUMN(TblHospital[Charges]), FALSE)</f>
        <v>3088.06</v>
      </c>
      <c r="E2011" s="40" cm="1">
        <f t="array" ref="E2011">VLOOKUP($A2011, TblHospital[], COLUMN(TblHospital[Age]), FALSE)</f>
        <v>36</v>
      </c>
      <c r="F2011" s="29" cm="1">
        <f t="array" ref="F2011">VLOOKUP($A2011, TblMedical[], COLUMN(TblMedical[BMI]), FALSE)</f>
        <v>17.03</v>
      </c>
      <c r="G2011" s="29" t="str" cm="1">
        <f t="array" ref="G2011">VLOOKUP($A2011, TblMedical[], COLUMN(TblMedical[Heart Issues]), FALSE)</f>
        <v>No</v>
      </c>
      <c r="H2011" s="29" t="str" cm="1">
        <f t="array" ref="H2011">VLOOKUP($A2011, TblMedical[], COLUMN(TblMedical[Any Transplants]), FALSE)</f>
        <v>No</v>
      </c>
      <c r="I2011" s="29" t="str" cm="1">
        <f t="array" ref="I2011">VLOOKUP($A2011, TblMedical[], COLUMN(TblMedical[Cancer history]), FALSE)</f>
        <v>No</v>
      </c>
      <c r="J2011" s="29">
        <f>VLOOKUP($A2011, TblMedical[], 9, FALSE)</f>
        <v>1</v>
      </c>
      <c r="K2011" s="29" t="str" cm="1">
        <f t="array" ref="K2011">VLOOKUP($A2011, TblMedical[], COLUMN(TblMedical[Smoker]), FALSE)</f>
        <v>No</v>
      </c>
      <c r="L2011" s="29" t="str" cm="1">
        <f t="array" ref="L2011">VLOOKUP($A2011, TblMedical[], COLUMN(TblMedical[Weight Status]), FALSE)</f>
        <v>Underweight</v>
      </c>
      <c r="M2011" s="29" t="str" cm="1">
        <f t="array" ref="M2011">VLOOKUP($A2011, TblMedical[], COLUMN(TblMedical[Diabetes Status]), FALSE)</f>
        <v>Normal</v>
      </c>
      <c r="N2011" s="30" cm="1">
        <f t="array" ref="N2011">VLOOKUP($A2011, TblHospital[], COLUMN(TblHospital[DateofBirth]), FALSE)</f>
        <v>31990</v>
      </c>
      <c r="O2011" s="35" t="str" cm="1">
        <f t="array" ref="O2011">VLOOKUP($A2011, TblHospital[], COLUMN(TblHospital[Hospital tier]), FALSE)</f>
        <v>tier - 2</v>
      </c>
      <c r="P2011" s="35" t="str" cm="1">
        <f t="array" ref="P2011">VLOOKUP($A2011, TblHospital[], COLUMN(TblHospital[City tier]), FALSE)</f>
        <v>tier - 2</v>
      </c>
      <c r="Q2011" s="35" t="str" cm="1">
        <f t="array" ref="Q2011">VLOOKUP($A2011, TblHospital[],COLUMN(TblHospital[State ID]), FALSE)</f>
        <v>R1013</v>
      </c>
      <c r="R2011" s="31"/>
      <c r="S2011" s="31"/>
      <c r="T2011" s="31"/>
    </row>
    <row r="2012" spans="1:20" x14ac:dyDescent="0.25">
      <c r="A2012" s="39" t="str">
        <f>TblNames[[#This Row],[Customer ID]]</f>
        <v>Id2011</v>
      </c>
      <c r="B2012" s="29" t="str" cm="1">
        <f t="array" ref="B2012">VLOOKUP($A2012, TblNames[], COLUMN(TblNames[First Name]), FALSE)</f>
        <v>Bradley</v>
      </c>
      <c r="C2012" s="29" cm="1">
        <f t="array" ref="C2012">VLOOKUP($A2012, TblMedical[], COLUMN(TblMedical[HBA1C]), FALSE)</f>
        <v>5.49</v>
      </c>
      <c r="D2012" s="34" cm="1">
        <f t="array" ref="D2012">VLOOKUP($A2012, TblHospital[], COLUMN(TblHospital[Charges]), FALSE)</f>
        <v>3077.1</v>
      </c>
      <c r="E2012" s="40" cm="1">
        <f t="array" ref="E2012">VLOOKUP($A2012, TblHospital[], COLUMN(TblHospital[Age]), FALSE)</f>
        <v>21</v>
      </c>
      <c r="F2012" s="29" cm="1">
        <f t="array" ref="F2012">VLOOKUP($A2012, TblMedical[], COLUMN(TblMedical[BMI]), FALSE)</f>
        <v>23.75</v>
      </c>
      <c r="G2012" s="29" t="str" cm="1">
        <f t="array" ref="G2012">VLOOKUP($A2012, TblMedical[], COLUMN(TblMedical[Heart Issues]), FALSE)</f>
        <v>Yes</v>
      </c>
      <c r="H2012" s="29" t="str" cm="1">
        <f t="array" ref="H2012">VLOOKUP($A2012, TblMedical[], COLUMN(TblMedical[Any Transplants]), FALSE)</f>
        <v>No</v>
      </c>
      <c r="I2012" s="29" t="str" cm="1">
        <f t="array" ref="I2012">VLOOKUP($A2012, TblMedical[], COLUMN(TblMedical[Cancer history]), FALSE)</f>
        <v>No</v>
      </c>
      <c r="J2012" s="29">
        <f>VLOOKUP($A2012, TblMedical[], 9, FALSE)</f>
        <v>0</v>
      </c>
      <c r="K2012" s="29" t="str" cm="1">
        <f t="array" ref="K2012">VLOOKUP($A2012, TblMedical[], COLUMN(TblMedical[Smoker]), FALSE)</f>
        <v>No</v>
      </c>
      <c r="L2012" s="29" t="str" cm="1">
        <f t="array" ref="L2012">VLOOKUP($A2012, TblMedical[], COLUMN(TblMedical[Weight Status]), FALSE)</f>
        <v>Normal Weight</v>
      </c>
      <c r="M2012" s="29" t="str" cm="1">
        <f t="array" ref="M2012">VLOOKUP($A2012, TblMedical[], COLUMN(TblMedical[Diabetes Status]), FALSE)</f>
        <v>Normal</v>
      </c>
      <c r="N2012" s="30" cm="1">
        <f t="array" ref="N2012">VLOOKUP($A2012, TblHospital[], COLUMN(TblHospital[DateofBirth]), FALSE)</f>
        <v>37177</v>
      </c>
      <c r="O2012" s="35" t="str" cm="1">
        <f t="array" ref="O2012">VLOOKUP($A2012, TblHospital[], COLUMN(TblHospital[Hospital tier]), FALSE)</f>
        <v>tier - 2</v>
      </c>
      <c r="P2012" s="35" t="str" cm="1">
        <f t="array" ref="P2012">VLOOKUP($A2012, TblHospital[], COLUMN(TblHospital[City tier]), FALSE)</f>
        <v>tier - 1</v>
      </c>
      <c r="Q2012" s="35" t="str" cm="1">
        <f t="array" ref="Q2012">VLOOKUP($A2012, TblHospital[],COLUMN(TblHospital[State ID]), FALSE)</f>
        <v>R1012</v>
      </c>
      <c r="R2012" s="31"/>
      <c r="S2012" s="31"/>
      <c r="T2012" s="31"/>
    </row>
    <row r="2013" spans="1:20" x14ac:dyDescent="0.25">
      <c r="A2013" s="39" t="str">
        <f>TblNames[[#This Row],[Customer ID]]</f>
        <v>Id2012</v>
      </c>
      <c r="B2013" s="29" t="str" cm="1">
        <f t="array" ref="B2013">VLOOKUP($A2013, TblNames[], COLUMN(TblNames[First Name]), FALSE)</f>
        <v>Matt</v>
      </c>
      <c r="C2013" s="29" cm="1">
        <f t="array" ref="C2013">VLOOKUP($A2013, TblMedical[], COLUMN(TblMedical[HBA1C]), FALSE)</f>
        <v>5.1100000000000003</v>
      </c>
      <c r="D2013" s="34" cm="1">
        <f t="array" ref="D2013">VLOOKUP($A2013, TblHospital[], COLUMN(TblHospital[Charges]), FALSE)</f>
        <v>3070.81</v>
      </c>
      <c r="E2013" s="40" cm="1">
        <f t="array" ref="E2013">VLOOKUP($A2013, TblHospital[], COLUMN(TblHospital[Age]), FALSE)</f>
        <v>27</v>
      </c>
      <c r="F2013" s="29" cm="1">
        <f t="array" ref="F2013">VLOOKUP($A2013, TblMedical[], COLUMN(TblMedical[BMI]), FALSE)</f>
        <v>26.03</v>
      </c>
      <c r="G2013" s="29" t="str" cm="1">
        <f t="array" ref="G2013">VLOOKUP($A2013, TblMedical[], COLUMN(TblMedical[Heart Issues]), FALSE)</f>
        <v>Yes</v>
      </c>
      <c r="H2013" s="29" t="str" cm="1">
        <f t="array" ref="H2013">VLOOKUP($A2013, TblMedical[], COLUMN(TblMedical[Any Transplants]), FALSE)</f>
        <v>No</v>
      </c>
      <c r="I2013" s="29" t="str" cm="1">
        <f t="array" ref="I2013">VLOOKUP($A2013, TblMedical[], COLUMN(TblMedical[Cancer history]), FALSE)</f>
        <v>No</v>
      </c>
      <c r="J2013" s="29">
        <f>VLOOKUP($A2013, TblMedical[], 9, FALSE)</f>
        <v>1</v>
      </c>
      <c r="K2013" s="29" t="str" cm="1">
        <f t="array" ref="K2013">VLOOKUP($A2013, TblMedical[], COLUMN(TblMedical[Smoker]), FALSE)</f>
        <v>No</v>
      </c>
      <c r="L2013" s="29" t="str" cm="1">
        <f t="array" ref="L2013">VLOOKUP($A2013, TblMedical[], COLUMN(TblMedical[Weight Status]), FALSE)</f>
        <v>Overweight</v>
      </c>
      <c r="M2013" s="29" t="str" cm="1">
        <f t="array" ref="M2013">VLOOKUP($A2013, TblMedical[], COLUMN(TblMedical[Diabetes Status]), FALSE)</f>
        <v>Normal</v>
      </c>
      <c r="N2013" s="30" cm="1">
        <f t="array" ref="N2013">VLOOKUP($A2013, TblHospital[], COLUMN(TblHospital[DateofBirth]), FALSE)</f>
        <v>34952</v>
      </c>
      <c r="O2013" s="35" t="str" cm="1">
        <f t="array" ref="O2013">VLOOKUP($A2013, TblHospital[], COLUMN(TblHospital[Hospital tier]), FALSE)</f>
        <v>tier - 3</v>
      </c>
      <c r="P2013" s="35" t="str" cm="1">
        <f t="array" ref="P2013">VLOOKUP($A2013, TblHospital[], COLUMN(TblHospital[City tier]), FALSE)</f>
        <v>tier - 1</v>
      </c>
      <c r="Q2013" s="35" t="str" cm="1">
        <f t="array" ref="Q2013">VLOOKUP($A2013, TblHospital[],COLUMN(TblHospital[State ID]), FALSE)</f>
        <v>R1017</v>
      </c>
      <c r="R2013" s="31"/>
      <c r="S2013" s="31"/>
      <c r="T2013" s="31"/>
    </row>
    <row r="2014" spans="1:20" x14ac:dyDescent="0.25">
      <c r="A2014" s="39" t="str">
        <f>TblNames[[#This Row],[Customer ID]]</f>
        <v>Id2013</v>
      </c>
      <c r="B2014" s="29" t="str" cm="1">
        <f t="array" ref="B2014">VLOOKUP($A2014, TblNames[], COLUMN(TblNames[First Name]), FALSE)</f>
        <v>Amanda C</v>
      </c>
      <c r="C2014" s="29" cm="1">
        <f t="array" ref="C2014">VLOOKUP($A2014, TblMedical[], COLUMN(TblMedical[HBA1C]), FALSE)</f>
        <v>5.94</v>
      </c>
      <c r="D2014" s="34" cm="1">
        <f t="array" ref="D2014">VLOOKUP($A2014, TblHospital[], COLUMN(TblHospital[Charges]), FALSE)</f>
        <v>3065.49</v>
      </c>
      <c r="E2014" s="40" cm="1">
        <f t="array" ref="E2014">VLOOKUP($A2014, TblHospital[], COLUMN(TblHospital[Age]), FALSE)</f>
        <v>33</v>
      </c>
      <c r="F2014" s="29" cm="1">
        <f t="array" ref="F2014">VLOOKUP($A2014, TblMedical[], COLUMN(TblMedical[BMI]), FALSE)</f>
        <v>16.079999999999998</v>
      </c>
      <c r="G2014" s="29" t="str" cm="1">
        <f t="array" ref="G2014">VLOOKUP($A2014, TblMedical[], COLUMN(TblMedical[Heart Issues]), FALSE)</f>
        <v>No</v>
      </c>
      <c r="H2014" s="29" t="str" cm="1">
        <f t="array" ref="H2014">VLOOKUP($A2014, TblMedical[], COLUMN(TblMedical[Any Transplants]), FALSE)</f>
        <v>No</v>
      </c>
      <c r="I2014" s="29" t="str" cm="1">
        <f t="array" ref="I2014">VLOOKUP($A2014, TblMedical[], COLUMN(TblMedical[Cancer history]), FALSE)</f>
        <v>No</v>
      </c>
      <c r="J2014" s="29">
        <f>VLOOKUP($A2014, TblMedical[], 9, FALSE)</f>
        <v>0</v>
      </c>
      <c r="K2014" s="29" t="str" cm="1">
        <f t="array" ref="K2014">VLOOKUP($A2014, TblMedical[], COLUMN(TblMedical[Smoker]), FALSE)</f>
        <v>No</v>
      </c>
      <c r="L2014" s="29" t="str" cm="1">
        <f t="array" ref="L2014">VLOOKUP($A2014, TblMedical[], COLUMN(TblMedical[Weight Status]), FALSE)</f>
        <v>Underweight</v>
      </c>
      <c r="M2014" s="29" t="str" cm="1">
        <f t="array" ref="M2014">VLOOKUP($A2014, TblMedical[], COLUMN(TblMedical[Diabetes Status]), FALSE)</f>
        <v>Normal</v>
      </c>
      <c r="N2014" s="30" cm="1">
        <f t="array" ref="N2014">VLOOKUP($A2014, TblHospital[], COLUMN(TblHospital[DateofBirth]), FALSE)</f>
        <v>32782</v>
      </c>
      <c r="O2014" s="35" t="str" cm="1">
        <f t="array" ref="O2014">VLOOKUP($A2014, TblHospital[], COLUMN(TblHospital[Hospital tier]), FALSE)</f>
        <v>tier - 2</v>
      </c>
      <c r="P2014" s="35" t="str" cm="1">
        <f t="array" ref="P2014">VLOOKUP($A2014, TblHospital[], COLUMN(TblHospital[City tier]), FALSE)</f>
        <v>tier - 1</v>
      </c>
      <c r="Q2014" s="35" t="str" cm="1">
        <f t="array" ref="Q2014">VLOOKUP($A2014, TblHospital[],COLUMN(TblHospital[State ID]), FALSE)</f>
        <v>R1012</v>
      </c>
      <c r="R2014" s="31"/>
      <c r="S2014" s="31"/>
      <c r="T2014" s="31"/>
    </row>
    <row r="2015" spans="1:20" x14ac:dyDescent="0.25">
      <c r="A2015" s="39" t="str">
        <f>TblNames[[#This Row],[Customer ID]]</f>
        <v>Id2014</v>
      </c>
      <c r="B2015" s="29" t="str" cm="1">
        <f t="array" ref="B2015">VLOOKUP($A2015, TblNames[], COLUMN(TblNames[First Name]), FALSE)</f>
        <v>Valur</v>
      </c>
      <c r="C2015" s="29" cm="1">
        <f t="array" ref="C2015">VLOOKUP($A2015, TblMedical[], COLUMN(TblMedical[HBA1C]), FALSE)</f>
        <v>5.54</v>
      </c>
      <c r="D2015" s="34" cm="1">
        <f t="array" ref="D2015">VLOOKUP($A2015, TblHospital[], COLUMN(TblHospital[Charges]), FALSE)</f>
        <v>3062.51</v>
      </c>
      <c r="E2015" s="40" cm="1">
        <f t="array" ref="E2015">VLOOKUP($A2015, TblHospital[], COLUMN(TblHospital[Age]), FALSE)</f>
        <v>28</v>
      </c>
      <c r="F2015" s="29" cm="1">
        <f t="array" ref="F2015">VLOOKUP($A2015, TblMedical[], COLUMN(TblMedical[BMI]), FALSE)</f>
        <v>30.875</v>
      </c>
      <c r="G2015" s="29" t="str" cm="1">
        <f t="array" ref="G2015">VLOOKUP($A2015, TblMedical[], COLUMN(TblMedical[Heart Issues]), FALSE)</f>
        <v>No</v>
      </c>
      <c r="H2015" s="29" t="str" cm="1">
        <f t="array" ref="H2015">VLOOKUP($A2015, TblMedical[], COLUMN(TblMedical[Any Transplants]), FALSE)</f>
        <v>No</v>
      </c>
      <c r="I2015" s="29" t="str" cm="1">
        <f t="array" ref="I2015">VLOOKUP($A2015, TblMedical[], COLUMN(TblMedical[Cancer history]), FALSE)</f>
        <v>No</v>
      </c>
      <c r="J2015" s="29">
        <f>VLOOKUP($A2015, TblMedical[], 9, FALSE)</f>
        <v>0</v>
      </c>
      <c r="K2015" s="29" t="str" cm="1">
        <f t="array" ref="K2015">VLOOKUP($A2015, TblMedical[], COLUMN(TblMedical[Smoker]), FALSE)</f>
        <v>No</v>
      </c>
      <c r="L2015" s="29" t="str" cm="1">
        <f t="array" ref="L2015">VLOOKUP($A2015, TblMedical[], COLUMN(TblMedical[Weight Status]), FALSE)</f>
        <v>Obesity</v>
      </c>
      <c r="M2015" s="29" t="str" cm="1">
        <f t="array" ref="M2015">VLOOKUP($A2015, TblMedical[], COLUMN(TblMedical[Diabetes Status]), FALSE)</f>
        <v>Normal</v>
      </c>
      <c r="N2015" s="30" cm="1">
        <f t="array" ref="N2015">VLOOKUP($A2015, TblHospital[], COLUMN(TblHospital[DateofBirth]), FALSE)</f>
        <v>34603</v>
      </c>
      <c r="O2015" s="35" t="str" cm="1">
        <f t="array" ref="O2015">VLOOKUP($A2015, TblHospital[], COLUMN(TblHospital[Hospital tier]), FALSE)</f>
        <v>tier - 3</v>
      </c>
      <c r="P2015" s="35" t="str" cm="1">
        <f t="array" ref="P2015">VLOOKUP($A2015, TblHospital[], COLUMN(TblHospital[City tier]), FALSE)</f>
        <v>tier - 1</v>
      </c>
      <c r="Q2015" s="35" t="str" cm="1">
        <f t="array" ref="Q2015">VLOOKUP($A2015, TblHospital[],COLUMN(TblHospital[State ID]), FALSE)</f>
        <v>R1012</v>
      </c>
      <c r="R2015" s="31"/>
      <c r="S2015" s="31"/>
      <c r="T2015" s="31"/>
    </row>
    <row r="2016" spans="1:20" x14ac:dyDescent="0.25">
      <c r="A2016" s="39" t="str">
        <f>TblNames[[#This Row],[Customer ID]]</f>
        <v>Id2015</v>
      </c>
      <c r="B2016" s="29" t="str" cm="1">
        <f t="array" ref="B2016">VLOOKUP($A2016, TblNames[], COLUMN(TblNames[First Name]), FALSE)</f>
        <v>Erica J</v>
      </c>
      <c r="C2016" s="29" cm="1">
        <f t="array" ref="C2016">VLOOKUP($A2016, TblMedical[], COLUMN(TblMedical[HBA1C]), FALSE)</f>
        <v>7.09</v>
      </c>
      <c r="D2016" s="34" cm="1">
        <f t="array" ref="D2016">VLOOKUP($A2016, TblHospital[], COLUMN(TblHospital[Charges]), FALSE)</f>
        <v>3056.39</v>
      </c>
      <c r="E2016" s="40" cm="1">
        <f t="array" ref="E2016">VLOOKUP($A2016, TblHospital[], COLUMN(TblHospital[Age]), FALSE)</f>
        <v>21</v>
      </c>
      <c r="F2016" s="29" cm="1">
        <f t="array" ref="F2016">VLOOKUP($A2016, TblMedical[], COLUMN(TblMedical[BMI]), FALSE)</f>
        <v>31.79</v>
      </c>
      <c r="G2016" s="29" t="str" cm="1">
        <f t="array" ref="G2016">VLOOKUP($A2016, TblMedical[], COLUMN(TblMedical[Heart Issues]), FALSE)</f>
        <v>No</v>
      </c>
      <c r="H2016" s="29" t="str" cm="1">
        <f t="array" ref="H2016">VLOOKUP($A2016, TblMedical[], COLUMN(TblMedical[Any Transplants]), FALSE)</f>
        <v>No</v>
      </c>
      <c r="I2016" s="29" t="str" cm="1">
        <f t="array" ref="I2016">VLOOKUP($A2016, TblMedical[], COLUMN(TblMedical[Cancer history]), FALSE)</f>
        <v>No</v>
      </c>
      <c r="J2016" s="29">
        <f>VLOOKUP($A2016, TblMedical[], 9, FALSE)</f>
        <v>0</v>
      </c>
      <c r="K2016" s="29" t="str" cm="1">
        <f t="array" ref="K2016">VLOOKUP($A2016, TblMedical[], COLUMN(TblMedical[Smoker]), FALSE)</f>
        <v>No</v>
      </c>
      <c r="L2016" s="29" t="str" cm="1">
        <f t="array" ref="L2016">VLOOKUP($A2016, TblMedical[], COLUMN(TblMedical[Weight Status]), FALSE)</f>
        <v>Obesity</v>
      </c>
      <c r="M2016" s="29" t="str" cm="1">
        <f t="array" ref="M2016">VLOOKUP($A2016, TblMedical[], COLUMN(TblMedical[Diabetes Status]), FALSE)</f>
        <v>Prediabetes</v>
      </c>
      <c r="N2016" s="30" cm="1">
        <f t="array" ref="N2016">VLOOKUP($A2016, TblHospital[], COLUMN(TblHospital[DateofBirth]), FALSE)</f>
        <v>37428</v>
      </c>
      <c r="O2016" s="35" t="str" cm="1">
        <f t="array" ref="O2016">VLOOKUP($A2016, TblHospital[], COLUMN(TblHospital[Hospital tier]), FALSE)</f>
        <v>tier - 2</v>
      </c>
      <c r="P2016" s="35" t="str" cm="1">
        <f t="array" ref="P2016">VLOOKUP($A2016, TblHospital[], COLUMN(TblHospital[City tier]), FALSE)</f>
        <v>tier - 3</v>
      </c>
      <c r="Q2016" s="35" t="str" cm="1">
        <f t="array" ref="Q2016">VLOOKUP($A2016, TblHospital[],COLUMN(TblHospital[State ID]), FALSE)</f>
        <v>R1013</v>
      </c>
      <c r="R2016" s="31"/>
      <c r="S2016" s="31"/>
      <c r="T2016" s="31"/>
    </row>
    <row r="2017" spans="1:20" x14ac:dyDescent="0.25">
      <c r="A2017" s="39" t="str">
        <f>TblNames[[#This Row],[Customer ID]]</f>
        <v>Id2016</v>
      </c>
      <c r="B2017" s="29" t="str" cm="1">
        <f t="array" ref="B2017">VLOOKUP($A2017, TblNames[], COLUMN(TblNames[First Name]), FALSE)</f>
        <v>Stephen F</v>
      </c>
      <c r="C2017" s="29" cm="1">
        <f t="array" ref="C2017">VLOOKUP($A2017, TblMedical[], COLUMN(TblMedical[HBA1C]), FALSE)</f>
        <v>6.22</v>
      </c>
      <c r="D2017" s="34" cm="1">
        <f t="array" ref="D2017">VLOOKUP($A2017, TblHospital[], COLUMN(TblHospital[Charges]), FALSE)</f>
        <v>3051.73</v>
      </c>
      <c r="E2017" s="40" cm="1">
        <f t="array" ref="E2017">VLOOKUP($A2017, TblHospital[], COLUMN(TblHospital[Age]), FALSE)</f>
        <v>25</v>
      </c>
      <c r="F2017" s="29" cm="1">
        <f t="array" ref="F2017">VLOOKUP($A2017, TblMedical[], COLUMN(TblMedical[BMI]), FALSE)</f>
        <v>28.48</v>
      </c>
      <c r="G2017" s="29" t="str" cm="1">
        <f t="array" ref="G2017">VLOOKUP($A2017, TblMedical[], COLUMN(TblMedical[Heart Issues]), FALSE)</f>
        <v>Yes</v>
      </c>
      <c r="H2017" s="29" t="str" cm="1">
        <f t="array" ref="H2017">VLOOKUP($A2017, TblMedical[], COLUMN(TblMedical[Any Transplants]), FALSE)</f>
        <v>No</v>
      </c>
      <c r="I2017" s="29" t="str" cm="1">
        <f t="array" ref="I2017">VLOOKUP($A2017, TblMedical[], COLUMN(TblMedical[Cancer history]), FALSE)</f>
        <v>Yes</v>
      </c>
      <c r="J2017" s="29">
        <f>VLOOKUP($A2017, TblMedical[], 9, FALSE)</f>
        <v>1</v>
      </c>
      <c r="K2017" s="29" t="str" cm="1">
        <f t="array" ref="K2017">VLOOKUP($A2017, TblMedical[], COLUMN(TblMedical[Smoker]), FALSE)</f>
        <v>No</v>
      </c>
      <c r="L2017" s="29" t="str" cm="1">
        <f t="array" ref="L2017">VLOOKUP($A2017, TblMedical[], COLUMN(TblMedical[Weight Status]), FALSE)</f>
        <v>Overweight</v>
      </c>
      <c r="M2017" s="29" t="str" cm="1">
        <f t="array" ref="M2017">VLOOKUP($A2017, TblMedical[], COLUMN(TblMedical[Diabetes Status]), FALSE)</f>
        <v>Prediabetes</v>
      </c>
      <c r="N2017" s="30" cm="1">
        <f t="array" ref="N2017">VLOOKUP($A2017, TblHospital[], COLUMN(TblHospital[DateofBirth]), FALSE)</f>
        <v>35786</v>
      </c>
      <c r="O2017" s="35" t="str" cm="1">
        <f t="array" ref="O2017">VLOOKUP($A2017, TblHospital[], COLUMN(TblHospital[Hospital tier]), FALSE)</f>
        <v>tier - 2</v>
      </c>
      <c r="P2017" s="35" t="str" cm="1">
        <f t="array" ref="P2017">VLOOKUP($A2017, TblHospital[], COLUMN(TblHospital[City tier]), FALSE)</f>
        <v>tier - 2</v>
      </c>
      <c r="Q2017" s="35" t="str" cm="1">
        <f t="array" ref="Q2017">VLOOKUP($A2017, TblHospital[],COLUMN(TblHospital[State ID]), FALSE)</f>
        <v>R1011</v>
      </c>
      <c r="R2017" s="31"/>
      <c r="S2017" s="31"/>
      <c r="T2017" s="31"/>
    </row>
    <row r="2018" spans="1:20" x14ac:dyDescent="0.25">
      <c r="A2018" s="39" t="str">
        <f>TblNames[[#This Row],[Customer ID]]</f>
        <v>Id2017</v>
      </c>
      <c r="B2018" s="29" t="str" cm="1">
        <f t="array" ref="B2018">VLOOKUP($A2018, TblNames[], COLUMN(TblNames[First Name]), FALSE)</f>
        <v>Lissa</v>
      </c>
      <c r="C2018" s="29" cm="1">
        <f t="array" ref="C2018">VLOOKUP($A2018, TblMedical[], COLUMN(TblMedical[HBA1C]), FALSE)</f>
        <v>4.33</v>
      </c>
      <c r="D2018" s="34" cm="1">
        <f t="array" ref="D2018">VLOOKUP($A2018, TblHospital[], COLUMN(TblHospital[Charges]), FALSE)</f>
        <v>3046.06</v>
      </c>
      <c r="E2018" s="40" cm="1">
        <f t="array" ref="E2018">VLOOKUP($A2018, TblHospital[], COLUMN(TblHospital[Age]), FALSE)</f>
        <v>24</v>
      </c>
      <c r="F2018" s="29" cm="1">
        <f t="array" ref="F2018">VLOOKUP($A2018, TblMedical[], COLUMN(TblMedical[BMI]), FALSE)</f>
        <v>26.6</v>
      </c>
      <c r="G2018" s="29" t="str" cm="1">
        <f t="array" ref="G2018">VLOOKUP($A2018, TblMedical[], COLUMN(TblMedical[Heart Issues]), FALSE)</f>
        <v>No</v>
      </c>
      <c r="H2018" s="29" t="str" cm="1">
        <f t="array" ref="H2018">VLOOKUP($A2018, TblMedical[], COLUMN(TblMedical[Any Transplants]), FALSE)</f>
        <v>No</v>
      </c>
      <c r="I2018" s="29" t="str" cm="1">
        <f t="array" ref="I2018">VLOOKUP($A2018, TblMedical[], COLUMN(TblMedical[Cancer history]), FALSE)</f>
        <v>No</v>
      </c>
      <c r="J2018" s="29">
        <f>VLOOKUP($A2018, TblMedical[], 9, FALSE)</f>
        <v>1</v>
      </c>
      <c r="K2018" s="29" t="str" cm="1">
        <f t="array" ref="K2018">VLOOKUP($A2018, TblMedical[], COLUMN(TblMedical[Smoker]), FALSE)</f>
        <v>No</v>
      </c>
      <c r="L2018" s="29" t="str" cm="1">
        <f t="array" ref="L2018">VLOOKUP($A2018, TblMedical[], COLUMN(TblMedical[Weight Status]), FALSE)</f>
        <v>Overweight</v>
      </c>
      <c r="M2018" s="29" t="str" cm="1">
        <f t="array" ref="M2018">VLOOKUP($A2018, TblMedical[], COLUMN(TblMedical[Diabetes Status]), FALSE)</f>
        <v>Normal</v>
      </c>
      <c r="N2018" s="30" cm="1">
        <f t="array" ref="N2018">VLOOKUP($A2018, TblHospital[], COLUMN(TblHospital[DateofBirth]), FALSE)</f>
        <v>36016</v>
      </c>
      <c r="O2018" s="35" t="str" cm="1">
        <f t="array" ref="O2018">VLOOKUP($A2018, TblHospital[], COLUMN(TblHospital[Hospital tier]), FALSE)</f>
        <v>tier - 2</v>
      </c>
      <c r="P2018" s="35" t="str" cm="1">
        <f t="array" ref="P2018">VLOOKUP($A2018, TblHospital[], COLUMN(TblHospital[City tier]), FALSE)</f>
        <v>tier - 1</v>
      </c>
      <c r="Q2018" s="35" t="str" cm="1">
        <f t="array" ref="Q2018">VLOOKUP($A2018, TblHospital[],COLUMN(TblHospital[State ID]), FALSE)</f>
        <v>R1023</v>
      </c>
      <c r="R2018" s="31"/>
      <c r="S2018" s="31"/>
      <c r="T2018" s="31"/>
    </row>
    <row r="2019" spans="1:20" x14ac:dyDescent="0.25">
      <c r="A2019" s="39" t="str">
        <f>TblNames[[#This Row],[Customer ID]]</f>
        <v>Id2018</v>
      </c>
      <c r="B2019" s="29" t="str" cm="1">
        <f t="array" ref="B2019">VLOOKUP($A2019, TblNames[], COLUMN(TblNames[First Name]), FALSE)</f>
        <v>Megan</v>
      </c>
      <c r="C2019" s="29" cm="1">
        <f t="array" ref="C2019">VLOOKUP($A2019, TblMedical[], COLUMN(TblMedical[HBA1C]), FALSE)</f>
        <v>5.83</v>
      </c>
      <c r="D2019" s="34" cm="1">
        <f t="array" ref="D2019">VLOOKUP($A2019, TblHospital[], COLUMN(TblHospital[Charges]), FALSE)</f>
        <v>3044.21</v>
      </c>
      <c r="E2019" s="40" cm="1">
        <f t="array" ref="E2019">VLOOKUP($A2019, TblHospital[], COLUMN(TblHospital[Age]), FALSE)</f>
        <v>24</v>
      </c>
      <c r="F2019" s="29" cm="1">
        <f t="array" ref="F2019">VLOOKUP($A2019, TblMedical[], COLUMN(TblMedical[BMI]), FALSE)</f>
        <v>25.27</v>
      </c>
      <c r="G2019" s="29" t="str" cm="1">
        <f t="array" ref="G2019">VLOOKUP($A2019, TblMedical[], COLUMN(TblMedical[Heart Issues]), FALSE)</f>
        <v>No</v>
      </c>
      <c r="H2019" s="29" t="str" cm="1">
        <f t="array" ref="H2019">VLOOKUP($A2019, TblMedical[], COLUMN(TblMedical[Any Transplants]), FALSE)</f>
        <v>No</v>
      </c>
      <c r="I2019" s="29" t="str" cm="1">
        <f t="array" ref="I2019">VLOOKUP($A2019, TblMedical[], COLUMN(TblMedical[Cancer history]), FALSE)</f>
        <v>No</v>
      </c>
      <c r="J2019" s="29">
        <f>VLOOKUP($A2019, TblMedical[], 9, FALSE)</f>
        <v>1</v>
      </c>
      <c r="K2019" s="29" t="str" cm="1">
        <f t="array" ref="K2019">VLOOKUP($A2019, TblMedical[], COLUMN(TblMedical[Smoker]), FALSE)</f>
        <v>No</v>
      </c>
      <c r="L2019" s="29" t="str" cm="1">
        <f t="array" ref="L2019">VLOOKUP($A2019, TblMedical[], COLUMN(TblMedical[Weight Status]), FALSE)</f>
        <v>Overweight</v>
      </c>
      <c r="M2019" s="29" t="str" cm="1">
        <f t="array" ref="M2019">VLOOKUP($A2019, TblMedical[], COLUMN(TblMedical[Diabetes Status]), FALSE)</f>
        <v>Normal</v>
      </c>
      <c r="N2019" s="30" cm="1">
        <f t="array" ref="N2019">VLOOKUP($A2019, TblHospital[], COLUMN(TblHospital[DateofBirth]), FALSE)</f>
        <v>36053</v>
      </c>
      <c r="O2019" s="35" t="str" cm="1">
        <f t="array" ref="O2019">VLOOKUP($A2019, TblHospital[], COLUMN(TblHospital[Hospital tier]), FALSE)</f>
        <v>tier - 2</v>
      </c>
      <c r="P2019" s="35" t="str" cm="1">
        <f t="array" ref="P2019">VLOOKUP($A2019, TblHospital[], COLUMN(TblHospital[City tier]), FALSE)</f>
        <v>tier - 3</v>
      </c>
      <c r="Q2019" s="35" t="str" cm="1">
        <f t="array" ref="Q2019">VLOOKUP($A2019, TblHospital[],COLUMN(TblHospital[State ID]), FALSE)</f>
        <v>R1024</v>
      </c>
      <c r="R2019" s="31"/>
      <c r="S2019" s="31"/>
      <c r="T2019" s="31"/>
    </row>
    <row r="2020" spans="1:20" x14ac:dyDescent="0.25">
      <c r="A2020" s="39" t="str">
        <f>TblNames[[#This Row],[Customer ID]]</f>
        <v>Id2019</v>
      </c>
      <c r="B2020" s="29" t="str" cm="1">
        <f t="array" ref="B2020">VLOOKUP($A2020, TblNames[], COLUMN(TblNames[First Name]), FALSE)</f>
        <v>Alyson</v>
      </c>
      <c r="C2020" s="29" cm="1">
        <f t="array" ref="C2020">VLOOKUP($A2020, TblMedical[], COLUMN(TblMedical[HBA1C]), FALSE)</f>
        <v>4.7</v>
      </c>
      <c r="D2020" s="34" cm="1">
        <f t="array" ref="D2020">VLOOKUP($A2020, TblHospital[], COLUMN(TblHospital[Charges]), FALSE)</f>
        <v>3021.81</v>
      </c>
      <c r="E2020" s="40" cm="1">
        <f t="array" ref="E2020">VLOOKUP($A2020, TblHospital[], COLUMN(TblHospital[Age]), FALSE)</f>
        <v>25</v>
      </c>
      <c r="F2020" s="29" cm="1">
        <f t="array" ref="F2020">VLOOKUP($A2020, TblMedical[], COLUMN(TblMedical[BMI]), FALSE)</f>
        <v>34.484999999999999</v>
      </c>
      <c r="G2020" s="29" t="str" cm="1">
        <f t="array" ref="G2020">VLOOKUP($A2020, TblMedical[], COLUMN(TblMedical[Heart Issues]), FALSE)</f>
        <v>Yes</v>
      </c>
      <c r="H2020" s="29" t="str" cm="1">
        <f t="array" ref="H2020">VLOOKUP($A2020, TblMedical[], COLUMN(TblMedical[Any Transplants]), FALSE)</f>
        <v>No</v>
      </c>
      <c r="I2020" s="29" t="str" cm="1">
        <f t="array" ref="I2020">VLOOKUP($A2020, TblMedical[], COLUMN(TblMedical[Cancer history]), FALSE)</f>
        <v>Yes</v>
      </c>
      <c r="J2020" s="29">
        <f>VLOOKUP($A2020, TblMedical[], 9, FALSE)</f>
        <v>1</v>
      </c>
      <c r="K2020" s="29" t="str" cm="1">
        <f t="array" ref="K2020">VLOOKUP($A2020, TblMedical[], COLUMN(TblMedical[Smoker]), FALSE)</f>
        <v>No</v>
      </c>
      <c r="L2020" s="29" t="str" cm="1">
        <f t="array" ref="L2020">VLOOKUP($A2020, TblMedical[], COLUMN(TblMedical[Weight Status]), FALSE)</f>
        <v>Obesity</v>
      </c>
      <c r="M2020" s="29" t="str" cm="1">
        <f t="array" ref="M2020">VLOOKUP($A2020, TblMedical[], COLUMN(TblMedical[Diabetes Status]), FALSE)</f>
        <v>Normal</v>
      </c>
      <c r="N2020" s="30" cm="1">
        <f t="array" ref="N2020">VLOOKUP($A2020, TblHospital[], COLUMN(TblHospital[DateofBirth]), FALSE)</f>
        <v>35783</v>
      </c>
      <c r="O2020" s="35" t="str" cm="1">
        <f t="array" ref="O2020">VLOOKUP($A2020, TblHospital[], COLUMN(TblHospital[Hospital tier]), FALSE)</f>
        <v>tier - 2</v>
      </c>
      <c r="P2020" s="35" t="str" cm="1">
        <f t="array" ref="P2020">VLOOKUP($A2020, TblHospital[], COLUMN(TblHospital[City tier]), FALSE)</f>
        <v>tier - 3</v>
      </c>
      <c r="Q2020" s="35" t="str" cm="1">
        <f t="array" ref="Q2020">VLOOKUP($A2020, TblHospital[],COLUMN(TblHospital[State ID]), FALSE)</f>
        <v>R1012</v>
      </c>
      <c r="R2020" s="31"/>
      <c r="S2020" s="31"/>
      <c r="T2020" s="31"/>
    </row>
    <row r="2021" spans="1:20" x14ac:dyDescent="0.25">
      <c r="A2021" s="39" t="str">
        <f>TblNames[[#This Row],[Customer ID]]</f>
        <v>Id2020</v>
      </c>
      <c r="B2021" s="29" t="str" cm="1">
        <f t="array" ref="B2021">VLOOKUP($A2021, TblNames[], COLUMN(TblNames[First Name]), FALSE)</f>
        <v>Chance B</v>
      </c>
      <c r="C2021" s="29" cm="1">
        <f t="array" ref="C2021">VLOOKUP($A2021, TblMedical[], COLUMN(TblMedical[HBA1C]), FALSE)</f>
        <v>4.07</v>
      </c>
      <c r="D2021" s="34" cm="1">
        <f t="array" ref="D2021">VLOOKUP($A2021, TblHospital[], COLUMN(TblHospital[Charges]), FALSE)</f>
        <v>3018.04</v>
      </c>
      <c r="E2021" s="40" cm="1">
        <f t="array" ref="E2021">VLOOKUP($A2021, TblHospital[], COLUMN(TblHospital[Age]), FALSE)</f>
        <v>34</v>
      </c>
      <c r="F2021" s="29" cm="1">
        <f t="array" ref="F2021">VLOOKUP($A2021, TblMedical[], COLUMN(TblMedical[BMI]), FALSE)</f>
        <v>15.57</v>
      </c>
      <c r="G2021" s="29" t="str" cm="1">
        <f t="array" ref="G2021">VLOOKUP($A2021, TblMedical[], COLUMN(TblMedical[Heart Issues]), FALSE)</f>
        <v>Yes</v>
      </c>
      <c r="H2021" s="29" t="str" cm="1">
        <f t="array" ref="H2021">VLOOKUP($A2021, TblMedical[], COLUMN(TblMedical[Any Transplants]), FALSE)</f>
        <v>No</v>
      </c>
      <c r="I2021" s="29" t="str" cm="1">
        <f t="array" ref="I2021">VLOOKUP($A2021, TblMedical[], COLUMN(TblMedical[Cancer history]), FALSE)</f>
        <v>No</v>
      </c>
      <c r="J2021" s="29">
        <f>VLOOKUP($A2021, TblMedical[], 9, FALSE)</f>
        <v>1</v>
      </c>
      <c r="K2021" s="29" t="str" cm="1">
        <f t="array" ref="K2021">VLOOKUP($A2021, TblMedical[], COLUMN(TblMedical[Smoker]), FALSE)</f>
        <v>No</v>
      </c>
      <c r="L2021" s="29" t="str" cm="1">
        <f t="array" ref="L2021">VLOOKUP($A2021, TblMedical[], COLUMN(TblMedical[Weight Status]), FALSE)</f>
        <v>Underweight</v>
      </c>
      <c r="M2021" s="29" t="str" cm="1">
        <f t="array" ref="M2021">VLOOKUP($A2021, TblMedical[], COLUMN(TblMedical[Diabetes Status]), FALSE)</f>
        <v>Normal</v>
      </c>
      <c r="N2021" s="30" cm="1">
        <f t="array" ref="N2021">VLOOKUP($A2021, TblHospital[], COLUMN(TblHospital[DateofBirth]), FALSE)</f>
        <v>32414</v>
      </c>
      <c r="O2021" s="35" t="str" cm="1">
        <f t="array" ref="O2021">VLOOKUP($A2021, TblHospital[], COLUMN(TblHospital[Hospital tier]), FALSE)</f>
        <v>tier - 2</v>
      </c>
      <c r="P2021" s="35" t="str" cm="1">
        <f t="array" ref="P2021">VLOOKUP($A2021, TblHospital[], COLUMN(TblHospital[City tier]), FALSE)</f>
        <v>tier - 2</v>
      </c>
      <c r="Q2021" s="35" t="str" cm="1">
        <f t="array" ref="Q2021">VLOOKUP($A2021, TblHospital[],COLUMN(TblHospital[State ID]), FALSE)</f>
        <v>R1012</v>
      </c>
      <c r="R2021" s="31"/>
      <c r="S2021" s="31"/>
      <c r="T2021" s="31"/>
    </row>
    <row r="2022" spans="1:20" x14ac:dyDescent="0.25">
      <c r="A2022" s="39" t="str">
        <f>TblNames[[#This Row],[Customer ID]]</f>
        <v>Id2021</v>
      </c>
      <c r="B2022" s="29" t="str" cm="1">
        <f t="array" ref="B2022">VLOOKUP($A2022, TblNames[], COLUMN(TblNames[First Name]), FALSE)</f>
        <v>Sean P</v>
      </c>
      <c r="C2022" s="29" cm="1">
        <f t="array" ref="C2022">VLOOKUP($A2022, TblMedical[], COLUMN(TblMedical[HBA1C]), FALSE)</f>
        <v>9.39</v>
      </c>
      <c r="D2022" s="34" cm="1">
        <f t="array" ref="D2022">VLOOKUP($A2022, TblHospital[], COLUMN(TblHospital[Charges]), FALSE)</f>
        <v>3012.22</v>
      </c>
      <c r="E2022" s="40" cm="1">
        <f t="array" ref="E2022">VLOOKUP($A2022, TblHospital[], COLUMN(TblHospital[Age]), FALSE)</f>
        <v>20</v>
      </c>
      <c r="F2022" s="29" cm="1">
        <f t="array" ref="F2022">VLOOKUP($A2022, TblMedical[], COLUMN(TblMedical[BMI]), FALSE)</f>
        <v>30.36</v>
      </c>
      <c r="G2022" s="29" t="str" cm="1">
        <f t="array" ref="G2022">VLOOKUP($A2022, TblMedical[], COLUMN(TblMedical[Heart Issues]), FALSE)</f>
        <v>No</v>
      </c>
      <c r="H2022" s="29" t="str" cm="1">
        <f t="array" ref="H2022">VLOOKUP($A2022, TblMedical[], COLUMN(TblMedical[Any Transplants]), FALSE)</f>
        <v>No</v>
      </c>
      <c r="I2022" s="29" t="str" cm="1">
        <f t="array" ref="I2022">VLOOKUP($A2022, TblMedical[], COLUMN(TblMedical[Cancer history]), FALSE)</f>
        <v>No</v>
      </c>
      <c r="J2022" s="29">
        <f>VLOOKUP($A2022, TblMedical[], 9, FALSE)</f>
        <v>0</v>
      </c>
      <c r="K2022" s="29" t="str" cm="1">
        <f t="array" ref="K2022">VLOOKUP($A2022, TblMedical[], COLUMN(TblMedical[Smoker]), FALSE)</f>
        <v>No</v>
      </c>
      <c r="L2022" s="29" t="str" cm="1">
        <f t="array" ref="L2022">VLOOKUP($A2022, TblMedical[], COLUMN(TblMedical[Weight Status]), FALSE)</f>
        <v>Obesity</v>
      </c>
      <c r="M2022" s="29" t="str" cm="1">
        <f t="array" ref="M2022">VLOOKUP($A2022, TblMedical[], COLUMN(TblMedical[Diabetes Status]), FALSE)</f>
        <v>Diabetes</v>
      </c>
      <c r="N2022" s="30" cm="1">
        <f t="array" ref="N2022">VLOOKUP($A2022, TblHospital[], COLUMN(TblHospital[DateofBirth]), FALSE)</f>
        <v>37605</v>
      </c>
      <c r="O2022" s="35" t="str" cm="1">
        <f t="array" ref="O2022">VLOOKUP($A2022, TblHospital[], COLUMN(TblHospital[Hospital tier]), FALSE)</f>
        <v>tier - 2</v>
      </c>
      <c r="P2022" s="35" t="str" cm="1">
        <f t="array" ref="P2022">VLOOKUP($A2022, TblHospital[], COLUMN(TblHospital[City tier]), FALSE)</f>
        <v>tier - 3</v>
      </c>
      <c r="Q2022" s="35" t="str" cm="1">
        <f t="array" ref="Q2022">VLOOKUP($A2022, TblHospital[],COLUMN(TblHospital[State ID]), FALSE)</f>
        <v>R1012</v>
      </c>
      <c r="R2022" s="31"/>
      <c r="S2022" s="31"/>
      <c r="T2022" s="31"/>
    </row>
    <row r="2023" spans="1:20" x14ac:dyDescent="0.25">
      <c r="A2023" s="39" t="str">
        <f>TblNames[[#This Row],[Customer ID]]</f>
        <v>Id2022</v>
      </c>
      <c r="B2023" s="29" t="str" cm="1">
        <f t="array" ref="B2023">VLOOKUP($A2023, TblNames[], COLUMN(TblNames[First Name]), FALSE)</f>
        <v>Therese</v>
      </c>
      <c r="C2023" s="29" cm="1">
        <f t="array" ref="C2023">VLOOKUP($A2023, TblMedical[], COLUMN(TblMedical[HBA1C]), FALSE)</f>
        <v>4.18</v>
      </c>
      <c r="D2023" s="34" cm="1">
        <f t="array" ref="D2023">VLOOKUP($A2023, TblHospital[], COLUMN(TblHospital[Charges]), FALSE)</f>
        <v>2985.67</v>
      </c>
      <c r="E2023" s="40" cm="1">
        <f t="array" ref="E2023">VLOOKUP($A2023, TblHospital[], COLUMN(TblHospital[Age]), FALSE)</f>
        <v>31</v>
      </c>
      <c r="F2023" s="29" cm="1">
        <f t="array" ref="F2023">VLOOKUP($A2023, TblMedical[], COLUMN(TblMedical[BMI]), FALSE)</f>
        <v>19.37</v>
      </c>
      <c r="G2023" s="29" t="str" cm="1">
        <f t="array" ref="G2023">VLOOKUP($A2023, TblMedical[], COLUMN(TblMedical[Heart Issues]), FALSE)</f>
        <v>No</v>
      </c>
      <c r="H2023" s="29" t="str" cm="1">
        <f t="array" ref="H2023">VLOOKUP($A2023, TblMedical[], COLUMN(TblMedical[Any Transplants]), FALSE)</f>
        <v>No</v>
      </c>
      <c r="I2023" s="29" t="str" cm="1">
        <f t="array" ref="I2023">VLOOKUP($A2023, TblMedical[], COLUMN(TblMedical[Cancer history]), FALSE)</f>
        <v>No</v>
      </c>
      <c r="J2023" s="29">
        <f>VLOOKUP($A2023, TblMedical[], 9, FALSE)</f>
        <v>0</v>
      </c>
      <c r="K2023" s="29" t="str" cm="1">
        <f t="array" ref="K2023">VLOOKUP($A2023, TblMedical[], COLUMN(TblMedical[Smoker]), FALSE)</f>
        <v>No</v>
      </c>
      <c r="L2023" s="29" t="str" cm="1">
        <f t="array" ref="L2023">VLOOKUP($A2023, TblMedical[], COLUMN(TblMedical[Weight Status]), FALSE)</f>
        <v>Normal Weight</v>
      </c>
      <c r="M2023" s="29" t="str" cm="1">
        <f t="array" ref="M2023">VLOOKUP($A2023, TblMedical[], COLUMN(TblMedical[Diabetes Status]), FALSE)</f>
        <v>Normal</v>
      </c>
      <c r="N2023" s="30" cm="1">
        <f t="array" ref="N2023">VLOOKUP($A2023, TblHospital[], COLUMN(TblHospital[DateofBirth]), FALSE)</f>
        <v>33562</v>
      </c>
      <c r="O2023" s="35" t="str" cm="1">
        <f t="array" ref="O2023">VLOOKUP($A2023, TblHospital[], COLUMN(TblHospital[Hospital tier]), FALSE)</f>
        <v>tier - 2</v>
      </c>
      <c r="P2023" s="35" t="str" cm="1">
        <f t="array" ref="P2023">VLOOKUP($A2023, TblHospital[], COLUMN(TblHospital[City tier]), FALSE)</f>
        <v>tier - 2</v>
      </c>
      <c r="Q2023" s="35" t="str" cm="1">
        <f t="array" ref="Q2023">VLOOKUP($A2023, TblHospital[],COLUMN(TblHospital[State ID]), FALSE)</f>
        <v>R1013</v>
      </c>
      <c r="R2023" s="31"/>
      <c r="S2023" s="31"/>
      <c r="T2023" s="31"/>
    </row>
    <row r="2024" spans="1:20" x14ac:dyDescent="0.25">
      <c r="A2024" s="39" t="str">
        <f>TblNames[[#This Row],[Customer ID]]</f>
        <v>Id2023</v>
      </c>
      <c r="B2024" s="29" t="str" cm="1">
        <f t="array" ref="B2024">VLOOKUP($A2024, TblNames[], COLUMN(TblNames[First Name]), FALSE)</f>
        <v>Beau</v>
      </c>
      <c r="C2024" s="29" cm="1">
        <f t="array" ref="C2024">VLOOKUP($A2024, TblMedical[], COLUMN(TblMedical[HBA1C]), FALSE)</f>
        <v>4.18</v>
      </c>
      <c r="D2024" s="34" cm="1">
        <f t="array" ref="D2024">VLOOKUP($A2024, TblHospital[], COLUMN(TblHospital[Charges]), FALSE)</f>
        <v>2979.52</v>
      </c>
      <c r="E2024" s="40" cm="1">
        <f t="array" ref="E2024">VLOOKUP($A2024, TblHospital[], COLUMN(TblHospital[Age]), FALSE)</f>
        <v>36</v>
      </c>
      <c r="F2024" s="29" cm="1">
        <f t="array" ref="F2024">VLOOKUP($A2024, TblMedical[], COLUMN(TblMedical[BMI]), FALSE)</f>
        <v>16.71</v>
      </c>
      <c r="G2024" s="29" t="str" cm="1">
        <f t="array" ref="G2024">VLOOKUP($A2024, TblMedical[], COLUMN(TblMedical[Heart Issues]), FALSE)</f>
        <v>No</v>
      </c>
      <c r="H2024" s="29" t="str" cm="1">
        <f t="array" ref="H2024">VLOOKUP($A2024, TblMedical[], COLUMN(TblMedical[Any Transplants]), FALSE)</f>
        <v>No</v>
      </c>
      <c r="I2024" s="29" t="str" cm="1">
        <f t="array" ref="I2024">VLOOKUP($A2024, TblMedical[], COLUMN(TblMedical[Cancer history]), FALSE)</f>
        <v>No</v>
      </c>
      <c r="J2024" s="29">
        <f>VLOOKUP($A2024, TblMedical[], 9, FALSE)</f>
        <v>1</v>
      </c>
      <c r="K2024" s="29" t="str" cm="1">
        <f t="array" ref="K2024">VLOOKUP($A2024, TblMedical[], COLUMN(TblMedical[Smoker]), FALSE)</f>
        <v>No</v>
      </c>
      <c r="L2024" s="29" t="str" cm="1">
        <f t="array" ref="L2024">VLOOKUP($A2024, TblMedical[], COLUMN(TblMedical[Weight Status]), FALSE)</f>
        <v>Underweight</v>
      </c>
      <c r="M2024" s="29" t="str" cm="1">
        <f t="array" ref="M2024">VLOOKUP($A2024, TblMedical[], COLUMN(TblMedical[Diabetes Status]), FALSE)</f>
        <v>Normal</v>
      </c>
      <c r="N2024" s="30" cm="1">
        <f t="array" ref="N2024">VLOOKUP($A2024, TblHospital[], COLUMN(TblHospital[DateofBirth]), FALSE)</f>
        <v>31946</v>
      </c>
      <c r="O2024" s="35" t="str" cm="1">
        <f t="array" ref="O2024">VLOOKUP($A2024, TblHospital[], COLUMN(TblHospital[Hospital tier]), FALSE)</f>
        <v>tier - 2</v>
      </c>
      <c r="P2024" s="35" t="str" cm="1">
        <f t="array" ref="P2024">VLOOKUP($A2024, TblHospital[], COLUMN(TblHospital[City tier]), FALSE)</f>
        <v>tier - 3</v>
      </c>
      <c r="Q2024" s="35" t="str" cm="1">
        <f t="array" ref="Q2024">VLOOKUP($A2024, TblHospital[],COLUMN(TblHospital[State ID]), FALSE)</f>
        <v>R1013</v>
      </c>
      <c r="R2024" s="31"/>
      <c r="S2024" s="31"/>
      <c r="T2024" s="31"/>
    </row>
    <row r="2025" spans="1:20" x14ac:dyDescent="0.25">
      <c r="A2025" s="39" t="str">
        <f>TblNames[[#This Row],[Customer ID]]</f>
        <v>Id2024</v>
      </c>
      <c r="B2025" s="29" t="str" cm="1">
        <f t="array" ref="B2025">VLOOKUP($A2025, TblNames[], COLUMN(TblNames[First Name]), FALSE)</f>
        <v>Kelsey M</v>
      </c>
      <c r="C2025" s="29" cm="1">
        <f t="array" ref="C2025">VLOOKUP($A2025, TblMedical[], COLUMN(TblMedical[HBA1C]), FALSE)</f>
        <v>4.4000000000000004</v>
      </c>
      <c r="D2025" s="34" cm="1">
        <f t="array" ref="D2025">VLOOKUP($A2025, TblHospital[], COLUMN(TblHospital[Charges]), FALSE)</f>
        <v>2974.13</v>
      </c>
      <c r="E2025" s="40" cm="1">
        <f t="array" ref="E2025">VLOOKUP($A2025, TblHospital[], COLUMN(TblHospital[Age]), FALSE)</f>
        <v>27</v>
      </c>
      <c r="F2025" s="29" cm="1">
        <f t="array" ref="F2025">VLOOKUP($A2025, TblMedical[], COLUMN(TblMedical[BMI]), FALSE)</f>
        <v>24.1</v>
      </c>
      <c r="G2025" s="29" t="str" cm="1">
        <f t="array" ref="G2025">VLOOKUP($A2025, TblMedical[], COLUMN(TblMedical[Heart Issues]), FALSE)</f>
        <v>Yes</v>
      </c>
      <c r="H2025" s="29" t="str" cm="1">
        <f t="array" ref="H2025">VLOOKUP($A2025, TblMedical[], COLUMN(TblMedical[Any Transplants]), FALSE)</f>
        <v>No</v>
      </c>
      <c r="I2025" s="29" t="str" cm="1">
        <f t="array" ref="I2025">VLOOKUP($A2025, TblMedical[], COLUMN(TblMedical[Cancer history]), FALSE)</f>
        <v>No</v>
      </c>
      <c r="J2025" s="29">
        <f>VLOOKUP($A2025, TblMedical[], 9, FALSE)</f>
        <v>1</v>
      </c>
      <c r="K2025" s="29" t="str" cm="1">
        <f t="array" ref="K2025">VLOOKUP($A2025, TblMedical[], COLUMN(TblMedical[Smoker]), FALSE)</f>
        <v>No</v>
      </c>
      <c r="L2025" s="29" t="str" cm="1">
        <f t="array" ref="L2025">VLOOKUP($A2025, TblMedical[], COLUMN(TblMedical[Weight Status]), FALSE)</f>
        <v>Normal Weight</v>
      </c>
      <c r="M2025" s="29" t="str" cm="1">
        <f t="array" ref="M2025">VLOOKUP($A2025, TblMedical[], COLUMN(TblMedical[Diabetes Status]), FALSE)</f>
        <v>Normal</v>
      </c>
      <c r="N2025" s="30" cm="1">
        <f t="array" ref="N2025">VLOOKUP($A2025, TblHospital[], COLUMN(TblHospital[DateofBirth]), FALSE)</f>
        <v>34966</v>
      </c>
      <c r="O2025" s="35" t="str" cm="1">
        <f t="array" ref="O2025">VLOOKUP($A2025, TblHospital[], COLUMN(TblHospital[Hospital tier]), FALSE)</f>
        <v>tier - 2</v>
      </c>
      <c r="P2025" s="35" t="str" cm="1">
        <f t="array" ref="P2025">VLOOKUP($A2025, TblHospital[], COLUMN(TblHospital[City tier]), FALSE)</f>
        <v>tier - 1</v>
      </c>
      <c r="Q2025" s="35" t="str" cm="1">
        <f t="array" ref="Q2025">VLOOKUP($A2025, TblHospital[],COLUMN(TblHospital[State ID]), FALSE)</f>
        <v>R1011</v>
      </c>
      <c r="R2025" s="31"/>
      <c r="S2025" s="31"/>
      <c r="T2025" s="31"/>
    </row>
    <row r="2026" spans="1:20" x14ac:dyDescent="0.25">
      <c r="A2026" s="39" t="str">
        <f>TblNames[[#This Row],[Customer ID]]</f>
        <v>Id2025</v>
      </c>
      <c r="B2026" s="29" t="str" cm="1">
        <f t="array" ref="B2026">VLOOKUP($A2026, TblNames[], COLUMN(TblNames[First Name]), FALSE)</f>
        <v>Gretchen</v>
      </c>
      <c r="C2026" s="29" cm="1">
        <f t="array" ref="C2026">VLOOKUP($A2026, TblMedical[], COLUMN(TblMedical[HBA1C]), FALSE)</f>
        <v>9.9</v>
      </c>
      <c r="D2026" s="34" cm="1">
        <f t="array" ref="D2026">VLOOKUP($A2026, TblHospital[], COLUMN(TblHospital[Charges]), FALSE)</f>
        <v>2943.41</v>
      </c>
      <c r="E2026" s="40" cm="1">
        <f t="array" ref="E2026">VLOOKUP($A2026, TblHospital[], COLUMN(TblHospital[Age]), FALSE)</f>
        <v>20</v>
      </c>
      <c r="F2026" s="29" cm="1">
        <f t="array" ref="F2026">VLOOKUP($A2026, TblMedical[], COLUMN(TblMedical[BMI]), FALSE)</f>
        <v>29.77</v>
      </c>
      <c r="G2026" s="29" t="str" cm="1">
        <f t="array" ref="G2026">VLOOKUP($A2026, TblMedical[], COLUMN(TblMedical[Heart Issues]), FALSE)</f>
        <v>No</v>
      </c>
      <c r="H2026" s="29" t="str" cm="1">
        <f t="array" ref="H2026">VLOOKUP($A2026, TblMedical[], COLUMN(TblMedical[Any Transplants]), FALSE)</f>
        <v>No</v>
      </c>
      <c r="I2026" s="29" t="str" cm="1">
        <f t="array" ref="I2026">VLOOKUP($A2026, TblMedical[], COLUMN(TblMedical[Cancer history]), FALSE)</f>
        <v>No</v>
      </c>
      <c r="J2026" s="29">
        <f>VLOOKUP($A2026, TblMedical[], 9, FALSE)</f>
        <v>0</v>
      </c>
      <c r="K2026" s="29" t="str" cm="1">
        <f t="array" ref="K2026">VLOOKUP($A2026, TblMedical[], COLUMN(TblMedical[Smoker]), FALSE)</f>
        <v>No</v>
      </c>
      <c r="L2026" s="29" t="str" cm="1">
        <f t="array" ref="L2026">VLOOKUP($A2026, TblMedical[], COLUMN(TblMedical[Weight Status]), FALSE)</f>
        <v>Overweight</v>
      </c>
      <c r="M2026" s="29" t="str" cm="1">
        <f t="array" ref="M2026">VLOOKUP($A2026, TblMedical[], COLUMN(TblMedical[Diabetes Status]), FALSE)</f>
        <v>Diabetes</v>
      </c>
      <c r="N2026" s="30" cm="1">
        <f t="array" ref="N2026">VLOOKUP($A2026, TblHospital[], COLUMN(TblHospital[DateofBirth]), FALSE)</f>
        <v>37529</v>
      </c>
      <c r="O2026" s="35" t="str" cm="1">
        <f t="array" ref="O2026">VLOOKUP($A2026, TblHospital[], COLUMN(TblHospital[Hospital tier]), FALSE)</f>
        <v>tier - 2</v>
      </c>
      <c r="P2026" s="35" t="str" cm="1">
        <f t="array" ref="P2026">VLOOKUP($A2026, TblHospital[], COLUMN(TblHospital[City tier]), FALSE)</f>
        <v>tier - 3</v>
      </c>
      <c r="Q2026" s="35" t="str" cm="1">
        <f t="array" ref="Q2026">VLOOKUP($A2026, TblHospital[],COLUMN(TblHospital[State ID]), FALSE)</f>
        <v>R1012</v>
      </c>
      <c r="R2026" s="31"/>
      <c r="S2026" s="31"/>
      <c r="T2026" s="31"/>
    </row>
    <row r="2027" spans="1:20" x14ac:dyDescent="0.25">
      <c r="A2027" s="39" t="str">
        <f>TblNames[[#This Row],[Customer ID]]</f>
        <v>Id2026</v>
      </c>
      <c r="B2027" s="29" t="str" cm="1">
        <f t="array" ref="B2027">VLOOKUP($A2027, TblNames[], COLUMN(TblNames[First Name]), FALSE)</f>
        <v>Nicholas E</v>
      </c>
      <c r="C2027" s="29" cm="1">
        <f t="array" ref="C2027">VLOOKUP($A2027, TblMedical[], COLUMN(TblMedical[HBA1C]), FALSE)</f>
        <v>4.84</v>
      </c>
      <c r="D2027" s="34" cm="1">
        <f t="array" ref="D2027">VLOOKUP($A2027, TblHospital[], COLUMN(TblHospital[Charges]), FALSE)</f>
        <v>2927.06</v>
      </c>
      <c r="E2027" s="40" cm="1">
        <f t="array" ref="E2027">VLOOKUP($A2027, TblHospital[], COLUMN(TblHospital[Age]), FALSE)</f>
        <v>27</v>
      </c>
      <c r="F2027" s="29" cm="1">
        <f t="array" ref="F2027">VLOOKUP($A2027, TblMedical[], COLUMN(TblMedical[BMI]), FALSE)</f>
        <v>46.53</v>
      </c>
      <c r="G2027" s="29" t="str" cm="1">
        <f t="array" ref="G2027">VLOOKUP($A2027, TblMedical[], COLUMN(TblMedical[Heart Issues]), FALSE)</f>
        <v>Yes</v>
      </c>
      <c r="H2027" s="29" t="str" cm="1">
        <f t="array" ref="H2027">VLOOKUP($A2027, TblMedical[], COLUMN(TblMedical[Any Transplants]), FALSE)</f>
        <v>No</v>
      </c>
      <c r="I2027" s="29" t="str" cm="1">
        <f t="array" ref="I2027">VLOOKUP($A2027, TblMedical[], COLUMN(TblMedical[Cancer history]), FALSE)</f>
        <v>No</v>
      </c>
      <c r="J2027" s="29">
        <f>VLOOKUP($A2027, TblMedical[], 9, FALSE)</f>
        <v>0</v>
      </c>
      <c r="K2027" s="29" t="str" cm="1">
        <f t="array" ref="K2027">VLOOKUP($A2027, TblMedical[], COLUMN(TblMedical[Smoker]), FALSE)</f>
        <v>No</v>
      </c>
      <c r="L2027" s="29" t="str" cm="1">
        <f t="array" ref="L2027">VLOOKUP($A2027, TblMedical[], COLUMN(TblMedical[Weight Status]), FALSE)</f>
        <v>Obesity</v>
      </c>
      <c r="M2027" s="29" t="str" cm="1">
        <f t="array" ref="M2027">VLOOKUP($A2027, TblMedical[], COLUMN(TblMedical[Diabetes Status]), FALSE)</f>
        <v>Normal</v>
      </c>
      <c r="N2027" s="30" cm="1">
        <f t="array" ref="N2027">VLOOKUP($A2027, TblHospital[], COLUMN(TblHospital[DateofBirth]), FALSE)</f>
        <v>35246</v>
      </c>
      <c r="O2027" s="35" t="str" cm="1">
        <f t="array" ref="O2027">VLOOKUP($A2027, TblHospital[], COLUMN(TblHospital[Hospital tier]), FALSE)</f>
        <v>tier - 2</v>
      </c>
      <c r="P2027" s="35" t="str" cm="1">
        <f t="array" ref="P2027">VLOOKUP($A2027, TblHospital[], COLUMN(TblHospital[City tier]), FALSE)</f>
        <v>tier - 2</v>
      </c>
      <c r="Q2027" s="35" t="str" cm="1">
        <f t="array" ref="Q2027">VLOOKUP($A2027, TblHospital[],COLUMN(TblHospital[State ID]), FALSE)</f>
        <v>R1013</v>
      </c>
      <c r="R2027" s="31"/>
      <c r="S2027" s="31"/>
      <c r="T2027" s="31"/>
    </row>
    <row r="2028" spans="1:20" x14ac:dyDescent="0.25">
      <c r="A2028" s="39" t="str">
        <f>TblNames[[#This Row],[Customer ID]]</f>
        <v>Id2027</v>
      </c>
      <c r="B2028" s="29" t="str" cm="1">
        <f t="array" ref="B2028">VLOOKUP($A2028, TblNames[], COLUMN(TblNames[First Name]), FALSE)</f>
        <v>Deborah</v>
      </c>
      <c r="C2028" s="29" cm="1">
        <f t="array" ref="C2028">VLOOKUP($A2028, TblMedical[], COLUMN(TblMedical[HBA1C]), FALSE)</f>
        <v>5.53</v>
      </c>
      <c r="D2028" s="34" cm="1">
        <f t="array" ref="D2028">VLOOKUP($A2028, TblHospital[], COLUMN(TblHospital[Charges]), FALSE)</f>
        <v>2913.57</v>
      </c>
      <c r="E2028" s="40" cm="1">
        <f t="array" ref="E2028">VLOOKUP($A2028, TblHospital[], COLUMN(TblHospital[Age]), FALSE)</f>
        <v>20</v>
      </c>
      <c r="F2028" s="29" cm="1">
        <f t="array" ref="F2028">VLOOKUP($A2028, TblMedical[], COLUMN(TblMedical[BMI]), FALSE)</f>
        <v>23.4</v>
      </c>
      <c r="G2028" s="29" t="str" cm="1">
        <f t="array" ref="G2028">VLOOKUP($A2028, TblMedical[], COLUMN(TblMedical[Heart Issues]), FALSE)</f>
        <v>No</v>
      </c>
      <c r="H2028" s="29" t="str" cm="1">
        <f t="array" ref="H2028">VLOOKUP($A2028, TblMedical[], COLUMN(TblMedical[Any Transplants]), FALSE)</f>
        <v>No</v>
      </c>
      <c r="I2028" s="29" t="str" cm="1">
        <f t="array" ref="I2028">VLOOKUP($A2028, TblMedical[], COLUMN(TblMedical[Cancer history]), FALSE)</f>
        <v>Yes</v>
      </c>
      <c r="J2028" s="29">
        <f>VLOOKUP($A2028, TblMedical[], 9, FALSE)</f>
        <v>1</v>
      </c>
      <c r="K2028" s="29" t="str" cm="1">
        <f t="array" ref="K2028">VLOOKUP($A2028, TblMedical[], COLUMN(TblMedical[Smoker]), FALSE)</f>
        <v>No</v>
      </c>
      <c r="L2028" s="29" t="str" cm="1">
        <f t="array" ref="L2028">VLOOKUP($A2028, TblMedical[], COLUMN(TblMedical[Weight Status]), FALSE)</f>
        <v>Normal Weight</v>
      </c>
      <c r="M2028" s="29" t="str" cm="1">
        <f t="array" ref="M2028">VLOOKUP($A2028, TblMedical[], COLUMN(TblMedical[Diabetes Status]), FALSE)</f>
        <v>Normal</v>
      </c>
      <c r="N2028" s="30" cm="1">
        <f t="array" ref="N2028">VLOOKUP($A2028, TblHospital[], COLUMN(TblHospital[DateofBirth]), FALSE)</f>
        <v>37777</v>
      </c>
      <c r="O2028" s="35" t="str" cm="1">
        <f t="array" ref="O2028">VLOOKUP($A2028, TblHospital[], COLUMN(TblHospital[Hospital tier]), FALSE)</f>
        <v>tier - 2</v>
      </c>
      <c r="P2028" s="35" t="str" cm="1">
        <f t="array" ref="P2028">VLOOKUP($A2028, TblHospital[], COLUMN(TblHospital[City tier]), FALSE)</f>
        <v>tier - 2</v>
      </c>
      <c r="Q2028" s="35" t="str" cm="1">
        <f t="array" ref="Q2028">VLOOKUP($A2028, TblHospital[],COLUMN(TblHospital[State ID]), FALSE)</f>
        <v>R1011</v>
      </c>
      <c r="R2028" s="31"/>
      <c r="S2028" s="31"/>
      <c r="T2028" s="31"/>
    </row>
    <row r="2029" spans="1:20" x14ac:dyDescent="0.25">
      <c r="A2029" s="39" t="str">
        <f>TblNames[[#This Row],[Customer ID]]</f>
        <v>Id2028</v>
      </c>
      <c r="B2029" s="29" t="str" cm="1">
        <f t="array" ref="B2029">VLOOKUP($A2029, TblNames[], COLUMN(TblNames[First Name]), FALSE)</f>
        <v>Chuck W Jr</v>
      </c>
      <c r="C2029" s="29" cm="1">
        <f t="array" ref="C2029">VLOOKUP($A2029, TblMedical[], COLUMN(TblMedical[HBA1C]), FALSE)</f>
        <v>4.33</v>
      </c>
      <c r="D2029" s="34" cm="1">
        <f t="array" ref="D2029">VLOOKUP($A2029, TblHospital[], COLUMN(TblHospital[Charges]), FALSE)</f>
        <v>2904.09</v>
      </c>
      <c r="E2029" s="40" cm="1">
        <f t="array" ref="E2029">VLOOKUP($A2029, TblHospital[], COLUMN(TblHospital[Age]), FALSE)</f>
        <v>27</v>
      </c>
      <c r="F2029" s="29" cm="1">
        <f t="array" ref="F2029">VLOOKUP($A2029, TblMedical[], COLUMN(TblMedical[BMI]), FALSE)</f>
        <v>30</v>
      </c>
      <c r="G2029" s="29" t="str" cm="1">
        <f t="array" ref="G2029">VLOOKUP($A2029, TblMedical[], COLUMN(TblMedical[Heart Issues]), FALSE)</f>
        <v>Yes</v>
      </c>
      <c r="H2029" s="29" t="str" cm="1">
        <f t="array" ref="H2029">VLOOKUP($A2029, TblMedical[], COLUMN(TblMedical[Any Transplants]), FALSE)</f>
        <v>No</v>
      </c>
      <c r="I2029" s="29" t="str" cm="1">
        <f t="array" ref="I2029">VLOOKUP($A2029, TblMedical[], COLUMN(TblMedical[Cancer history]), FALSE)</f>
        <v>No</v>
      </c>
      <c r="J2029" s="29">
        <f>VLOOKUP($A2029, TblMedical[], 9, FALSE)</f>
        <v>0</v>
      </c>
      <c r="K2029" s="29" t="str" cm="1">
        <f t="array" ref="K2029">VLOOKUP($A2029, TblMedical[], COLUMN(TblMedical[Smoker]), FALSE)</f>
        <v>No</v>
      </c>
      <c r="L2029" s="29" t="str" cm="1">
        <f t="array" ref="L2029">VLOOKUP($A2029, TblMedical[], COLUMN(TblMedical[Weight Status]), FALSE)</f>
        <v>Obesity</v>
      </c>
      <c r="M2029" s="29" t="str" cm="1">
        <f t="array" ref="M2029">VLOOKUP($A2029, TblMedical[], COLUMN(TblMedical[Diabetes Status]), FALSE)</f>
        <v>Normal</v>
      </c>
      <c r="N2029" s="30" cm="1">
        <f t="array" ref="N2029">VLOOKUP($A2029, TblHospital[], COLUMN(TblHospital[DateofBirth]), FALSE)</f>
        <v>35229</v>
      </c>
      <c r="O2029" s="35" t="str" cm="1">
        <f t="array" ref="O2029">VLOOKUP($A2029, TblHospital[], COLUMN(TblHospital[Hospital tier]), FALSE)</f>
        <v>tier - 2</v>
      </c>
      <c r="P2029" s="35" t="str" cm="1">
        <f t="array" ref="P2029">VLOOKUP($A2029, TblHospital[], COLUMN(TblHospital[City tier]), FALSE)</f>
        <v>tier - 2</v>
      </c>
      <c r="Q2029" s="35" t="str" cm="1">
        <f t="array" ref="Q2029">VLOOKUP($A2029, TblHospital[],COLUMN(TblHospital[State ID]), FALSE)</f>
        <v>R1011</v>
      </c>
      <c r="R2029" s="31"/>
      <c r="S2029" s="31"/>
      <c r="T2029" s="31"/>
    </row>
    <row r="2030" spans="1:20" x14ac:dyDescent="0.25">
      <c r="A2030" s="39" t="str">
        <f>TblNames[[#This Row],[Customer ID]]</f>
        <v>Id2029</v>
      </c>
      <c r="B2030" s="29" t="str" cm="1">
        <f t="array" ref="B2030">VLOOKUP($A2030, TblNames[], COLUMN(TblNames[First Name]), FALSE)</f>
        <v>Daniel</v>
      </c>
      <c r="C2030" s="29" cm="1">
        <f t="array" ref="C2030">VLOOKUP($A2030, TblMedical[], COLUMN(TblMedical[HBA1C]), FALSE)</f>
        <v>4.91</v>
      </c>
      <c r="D2030" s="34" cm="1">
        <f t="array" ref="D2030">VLOOKUP($A2030, TblHospital[], COLUMN(TblHospital[Charges]), FALSE)</f>
        <v>2902.91</v>
      </c>
      <c r="E2030" s="40" cm="1">
        <f t="array" ref="E2030">VLOOKUP($A2030, TblHospital[], COLUMN(TblHospital[Age]), FALSE)</f>
        <v>26</v>
      </c>
      <c r="F2030" s="29" cm="1">
        <f t="array" ref="F2030">VLOOKUP($A2030, TblMedical[], COLUMN(TblMedical[BMI]), FALSE)</f>
        <v>29.15</v>
      </c>
      <c r="G2030" s="29" t="str" cm="1">
        <f t="array" ref="G2030">VLOOKUP($A2030, TblMedical[], COLUMN(TblMedical[Heart Issues]), FALSE)</f>
        <v>Yes</v>
      </c>
      <c r="H2030" s="29" t="str" cm="1">
        <f t="array" ref="H2030">VLOOKUP($A2030, TblMedical[], COLUMN(TblMedical[Any Transplants]), FALSE)</f>
        <v>No</v>
      </c>
      <c r="I2030" s="29" t="str" cm="1">
        <f t="array" ref="I2030">VLOOKUP($A2030, TblMedical[], COLUMN(TblMedical[Cancer history]), FALSE)</f>
        <v>No</v>
      </c>
      <c r="J2030" s="29">
        <f>VLOOKUP($A2030, TblMedical[], 9, FALSE)</f>
        <v>0</v>
      </c>
      <c r="K2030" s="29" t="str" cm="1">
        <f t="array" ref="K2030">VLOOKUP($A2030, TblMedical[], COLUMN(TblMedical[Smoker]), FALSE)</f>
        <v>No</v>
      </c>
      <c r="L2030" s="29" t="str" cm="1">
        <f t="array" ref="L2030">VLOOKUP($A2030, TblMedical[], COLUMN(TblMedical[Weight Status]), FALSE)</f>
        <v>Overweight</v>
      </c>
      <c r="M2030" s="29" t="str" cm="1">
        <f t="array" ref="M2030">VLOOKUP($A2030, TblMedical[], COLUMN(TblMedical[Diabetes Status]), FALSE)</f>
        <v>Normal</v>
      </c>
      <c r="N2030" s="30" cm="1">
        <f t="array" ref="N2030">VLOOKUP($A2030, TblHospital[], COLUMN(TblHospital[DateofBirth]), FALSE)</f>
        <v>35362</v>
      </c>
      <c r="O2030" s="35" t="str" cm="1">
        <f t="array" ref="O2030">VLOOKUP($A2030, TblHospital[], COLUMN(TblHospital[Hospital tier]), FALSE)</f>
        <v>tier - 2</v>
      </c>
      <c r="P2030" s="35" t="str" cm="1">
        <f t="array" ref="P2030">VLOOKUP($A2030, TblHospital[], COLUMN(TblHospital[City tier]), FALSE)</f>
        <v>tier - 2</v>
      </c>
      <c r="Q2030" s="35" t="str" cm="1">
        <f t="array" ref="Q2030">VLOOKUP($A2030, TblHospital[],COLUMN(TblHospital[State ID]), FALSE)</f>
        <v>R1013</v>
      </c>
      <c r="R2030" s="31"/>
      <c r="S2030" s="31"/>
      <c r="T2030" s="31"/>
    </row>
    <row r="2031" spans="1:20" x14ac:dyDescent="0.25">
      <c r="A2031" s="39" t="str">
        <f>TblNames[[#This Row],[Customer ID]]</f>
        <v>Id2030</v>
      </c>
      <c r="B2031" s="29" t="str" cm="1">
        <f t="array" ref="B2031">VLOOKUP($A2031, TblNames[], COLUMN(TblNames[First Name]), FALSE)</f>
        <v>Amany</v>
      </c>
      <c r="C2031" s="29" cm="1">
        <f t="array" ref="C2031">VLOOKUP($A2031, TblMedical[], COLUMN(TblMedical[HBA1C]), FALSE)</f>
        <v>4.8</v>
      </c>
      <c r="D2031" s="34" cm="1">
        <f t="array" ref="D2031">VLOOKUP($A2031, TblHospital[], COLUMN(TblHospital[Charges]), FALSE)</f>
        <v>2899.49</v>
      </c>
      <c r="E2031" s="40" cm="1">
        <f t="array" ref="E2031">VLOOKUP($A2031, TblHospital[], COLUMN(TblHospital[Age]), FALSE)</f>
        <v>23</v>
      </c>
      <c r="F2031" s="29" cm="1">
        <f t="array" ref="F2031">VLOOKUP($A2031, TblMedical[], COLUMN(TblMedical[BMI]), FALSE)</f>
        <v>34.865000000000002</v>
      </c>
      <c r="G2031" s="29" t="str" cm="1">
        <f t="array" ref="G2031">VLOOKUP($A2031, TblMedical[], COLUMN(TblMedical[Heart Issues]), FALSE)</f>
        <v>No</v>
      </c>
      <c r="H2031" s="29" t="str" cm="1">
        <f t="array" ref="H2031">VLOOKUP($A2031, TblMedical[], COLUMN(TblMedical[Any Transplants]), FALSE)</f>
        <v>No</v>
      </c>
      <c r="I2031" s="29" t="str" cm="1">
        <f t="array" ref="I2031">VLOOKUP($A2031, TblMedical[], COLUMN(TblMedical[Cancer history]), FALSE)</f>
        <v>No</v>
      </c>
      <c r="J2031" s="29">
        <f>VLOOKUP($A2031, TblMedical[], 9, FALSE)</f>
        <v>0</v>
      </c>
      <c r="K2031" s="29" t="str" cm="1">
        <f t="array" ref="K2031">VLOOKUP($A2031, TblMedical[], COLUMN(TblMedical[Smoker]), FALSE)</f>
        <v>No</v>
      </c>
      <c r="L2031" s="29" t="str" cm="1">
        <f t="array" ref="L2031">VLOOKUP($A2031, TblMedical[], COLUMN(TblMedical[Weight Status]), FALSE)</f>
        <v>Obesity</v>
      </c>
      <c r="M2031" s="29" t="str" cm="1">
        <f t="array" ref="M2031">VLOOKUP($A2031, TblMedical[], COLUMN(TblMedical[Diabetes Status]), FALSE)</f>
        <v>Normal</v>
      </c>
      <c r="N2031" s="30" cm="1">
        <f t="array" ref="N2031">VLOOKUP($A2031, TblHospital[], COLUMN(TblHospital[DateofBirth]), FALSE)</f>
        <v>36465</v>
      </c>
      <c r="O2031" s="35" t="str" cm="1">
        <f t="array" ref="O2031">VLOOKUP($A2031, TblHospital[], COLUMN(TblHospital[Hospital tier]), FALSE)</f>
        <v>tier - 2</v>
      </c>
      <c r="P2031" s="35" t="str" cm="1">
        <f t="array" ref="P2031">VLOOKUP($A2031, TblHospital[], COLUMN(TblHospital[City tier]), FALSE)</f>
        <v>tier - 2</v>
      </c>
      <c r="Q2031" s="35" t="str" cm="1">
        <f t="array" ref="Q2031">VLOOKUP($A2031, TblHospital[],COLUMN(TblHospital[State ID]), FALSE)</f>
        <v>R1024</v>
      </c>
      <c r="R2031" s="31"/>
      <c r="S2031" s="31"/>
      <c r="T2031" s="31"/>
    </row>
    <row r="2032" spans="1:20" x14ac:dyDescent="0.25">
      <c r="A2032" s="39" t="str">
        <f>TblNames[[#This Row],[Customer ID]]</f>
        <v>Id2031</v>
      </c>
      <c r="B2032" s="29" t="str" cm="1">
        <f t="array" ref="B2032">VLOOKUP($A2032, TblNames[], COLUMN(TblNames[First Name]), FALSE)</f>
        <v>Kipling</v>
      </c>
      <c r="C2032" s="29" cm="1">
        <f t="array" ref="C2032">VLOOKUP($A2032, TblMedical[], COLUMN(TblMedical[HBA1C]), FALSE)</f>
        <v>5.55</v>
      </c>
      <c r="D2032" s="34" cm="1">
        <f t="array" ref="D2032">VLOOKUP($A2032, TblHospital[], COLUMN(TblHospital[Charges]), FALSE)</f>
        <v>2897.46</v>
      </c>
      <c r="E2032" s="40" cm="1">
        <f t="array" ref="E2032">VLOOKUP($A2032, TblHospital[], COLUMN(TblHospital[Age]), FALSE)</f>
        <v>23</v>
      </c>
      <c r="F2032" s="29" cm="1">
        <f t="array" ref="F2032">VLOOKUP($A2032, TblMedical[], COLUMN(TblMedical[BMI]), FALSE)</f>
        <v>28.12</v>
      </c>
      <c r="G2032" s="29" t="str" cm="1">
        <f t="array" ref="G2032">VLOOKUP($A2032, TblMedical[], COLUMN(TblMedical[Heart Issues]), FALSE)</f>
        <v>Yes</v>
      </c>
      <c r="H2032" s="29" t="str" cm="1">
        <f t="array" ref="H2032">VLOOKUP($A2032, TblMedical[], COLUMN(TblMedical[Any Transplants]), FALSE)</f>
        <v>yes</v>
      </c>
      <c r="I2032" s="29" t="str" cm="1">
        <f t="array" ref="I2032">VLOOKUP($A2032, TblMedical[], COLUMN(TblMedical[Cancer history]), FALSE)</f>
        <v>No</v>
      </c>
      <c r="J2032" s="29">
        <f>VLOOKUP($A2032, TblMedical[], 9, FALSE)</f>
        <v>2</v>
      </c>
      <c r="K2032" s="29" t="str" cm="1">
        <f t="array" ref="K2032">VLOOKUP($A2032, TblMedical[], COLUMN(TblMedical[Smoker]), FALSE)</f>
        <v>No</v>
      </c>
      <c r="L2032" s="29" t="str" cm="1">
        <f t="array" ref="L2032">VLOOKUP($A2032, TblMedical[], COLUMN(TblMedical[Weight Status]), FALSE)</f>
        <v>Overweight</v>
      </c>
      <c r="M2032" s="29" t="str" cm="1">
        <f t="array" ref="M2032">VLOOKUP($A2032, TblMedical[], COLUMN(TblMedical[Diabetes Status]), FALSE)</f>
        <v>Normal</v>
      </c>
      <c r="N2032" s="30" cm="1">
        <f t="array" ref="N2032">VLOOKUP($A2032, TblHospital[], COLUMN(TblHospital[DateofBirth]), FALSE)</f>
        <v>36721</v>
      </c>
      <c r="O2032" s="35" t="str" cm="1">
        <f t="array" ref="O2032">VLOOKUP($A2032, TblHospital[], COLUMN(TblHospital[Hospital tier]), FALSE)</f>
        <v>tier - 2</v>
      </c>
      <c r="P2032" s="35" t="str" cm="1">
        <f t="array" ref="P2032">VLOOKUP($A2032, TblHospital[], COLUMN(TblHospital[City tier]), FALSE)</f>
        <v>tier - 1</v>
      </c>
      <c r="Q2032" s="35" t="str" cm="1">
        <f t="array" ref="Q2032">VLOOKUP($A2032, TblHospital[],COLUMN(TblHospital[State ID]), FALSE)</f>
        <v>R1012</v>
      </c>
      <c r="R2032" s="31"/>
      <c r="S2032" s="31"/>
      <c r="T2032" s="31"/>
    </row>
    <row r="2033" spans="1:20" x14ac:dyDescent="0.25">
      <c r="A2033" s="39" t="str">
        <f>TblNames[[#This Row],[Customer ID]]</f>
        <v>Id2032</v>
      </c>
      <c r="B2033" s="29" t="str" cm="1">
        <f t="array" ref="B2033">VLOOKUP($A2033, TblNames[], COLUMN(TblNames[First Name]), FALSE)</f>
        <v>Duncan</v>
      </c>
      <c r="C2033" s="29" cm="1">
        <f t="array" ref="C2033">VLOOKUP($A2033, TblMedical[], COLUMN(TblMedical[HBA1C]), FALSE)</f>
        <v>5.24</v>
      </c>
      <c r="D2033" s="34" cm="1">
        <f t="array" ref="D2033">VLOOKUP($A2033, TblHospital[], COLUMN(TblHospital[Charges]), FALSE)</f>
        <v>2897.32</v>
      </c>
      <c r="E2033" s="40" cm="1">
        <f t="array" ref="E2033">VLOOKUP($A2033, TblHospital[], COLUMN(TblHospital[Age]), FALSE)</f>
        <v>27</v>
      </c>
      <c r="F2033" s="29" cm="1">
        <f t="array" ref="F2033">VLOOKUP($A2033, TblMedical[], COLUMN(TblMedical[BMI]), FALSE)</f>
        <v>29.45</v>
      </c>
      <c r="G2033" s="29" t="str" cm="1">
        <f t="array" ref="G2033">VLOOKUP($A2033, TblMedical[], COLUMN(TblMedical[Heart Issues]), FALSE)</f>
        <v>Yes</v>
      </c>
      <c r="H2033" s="29" t="str" cm="1">
        <f t="array" ref="H2033">VLOOKUP($A2033, TblMedical[], COLUMN(TblMedical[Any Transplants]), FALSE)</f>
        <v>No</v>
      </c>
      <c r="I2033" s="29" t="str" cm="1">
        <f t="array" ref="I2033">VLOOKUP($A2033, TblMedical[], COLUMN(TblMedical[Cancer history]), FALSE)</f>
        <v>No</v>
      </c>
      <c r="J2033" s="29">
        <f>VLOOKUP($A2033, TblMedical[], 9, FALSE)</f>
        <v>0</v>
      </c>
      <c r="K2033" s="29" t="str" cm="1">
        <f t="array" ref="K2033">VLOOKUP($A2033, TblMedical[], COLUMN(TblMedical[Smoker]), FALSE)</f>
        <v>No</v>
      </c>
      <c r="L2033" s="29" t="str" cm="1">
        <f t="array" ref="L2033">VLOOKUP($A2033, TblMedical[], COLUMN(TblMedical[Weight Status]), FALSE)</f>
        <v>Overweight</v>
      </c>
      <c r="M2033" s="29" t="str" cm="1">
        <f t="array" ref="M2033">VLOOKUP($A2033, TblMedical[], COLUMN(TblMedical[Diabetes Status]), FALSE)</f>
        <v>Normal</v>
      </c>
      <c r="N2033" s="30" cm="1">
        <f t="array" ref="N2033">VLOOKUP($A2033, TblHospital[], COLUMN(TblHospital[DateofBirth]), FALSE)</f>
        <v>35237</v>
      </c>
      <c r="O2033" s="35" t="str" cm="1">
        <f t="array" ref="O2033">VLOOKUP($A2033, TblHospital[], COLUMN(TblHospital[Hospital tier]), FALSE)</f>
        <v>tier - 3</v>
      </c>
      <c r="P2033" s="35" t="str" cm="1">
        <f t="array" ref="P2033">VLOOKUP($A2033, TblHospital[], COLUMN(TblHospital[City tier]), FALSE)</f>
        <v>tier - 3</v>
      </c>
      <c r="Q2033" s="35" t="str" cm="1">
        <f t="array" ref="Q2033">VLOOKUP($A2033, TblHospital[],COLUMN(TblHospital[State ID]), FALSE)</f>
        <v>R1016</v>
      </c>
      <c r="R2033" s="31"/>
      <c r="S2033" s="31"/>
      <c r="T2033" s="31"/>
    </row>
    <row r="2034" spans="1:20" x14ac:dyDescent="0.25">
      <c r="A2034" s="39" t="str">
        <f>TblNames[[#This Row],[Customer ID]]</f>
        <v>Id2033</v>
      </c>
      <c r="B2034" s="29" t="str" cm="1">
        <f t="array" ref="B2034">VLOOKUP($A2034, TblNames[], COLUMN(TblNames[First Name]), FALSE)</f>
        <v>Louis C</v>
      </c>
      <c r="C2034" s="29" cm="1">
        <f t="array" ref="C2034">VLOOKUP($A2034, TblMedical[], COLUMN(TblMedical[HBA1C]), FALSE)</f>
        <v>6.08</v>
      </c>
      <c r="D2034" s="34" cm="1">
        <f t="array" ref="D2034">VLOOKUP($A2034, TblHospital[], COLUMN(TblHospital[Charges]), FALSE)</f>
        <v>2867.12</v>
      </c>
      <c r="E2034" s="40" cm="1">
        <f t="array" ref="E2034">VLOOKUP($A2034, TblHospital[], COLUMN(TblHospital[Age]), FALSE)</f>
        <v>29</v>
      </c>
      <c r="F2034" s="29" cm="1">
        <f t="array" ref="F2034">VLOOKUP($A2034, TblMedical[], COLUMN(TblMedical[BMI]), FALSE)</f>
        <v>27.94</v>
      </c>
      <c r="G2034" s="29" t="str" cm="1">
        <f t="array" ref="G2034">VLOOKUP($A2034, TblMedical[], COLUMN(TblMedical[Heart Issues]), FALSE)</f>
        <v>No</v>
      </c>
      <c r="H2034" s="29" t="str" cm="1">
        <f t="array" ref="H2034">VLOOKUP($A2034, TblMedical[], COLUMN(TblMedical[Any Transplants]), FALSE)</f>
        <v>No</v>
      </c>
      <c r="I2034" s="29" t="str" cm="1">
        <f t="array" ref="I2034">VLOOKUP($A2034, TblMedical[], COLUMN(TblMedical[Cancer history]), FALSE)</f>
        <v>Yes</v>
      </c>
      <c r="J2034" s="29">
        <f>VLOOKUP($A2034, TblMedical[], 9, FALSE)</f>
        <v>1</v>
      </c>
      <c r="K2034" s="29" t="str" cm="1">
        <f t="array" ref="K2034">VLOOKUP($A2034, TblMedical[], COLUMN(TblMedical[Smoker]), FALSE)</f>
        <v>No</v>
      </c>
      <c r="L2034" s="29" t="str" cm="1">
        <f t="array" ref="L2034">VLOOKUP($A2034, TblMedical[], COLUMN(TblMedical[Weight Status]), FALSE)</f>
        <v>Overweight</v>
      </c>
      <c r="M2034" s="29" t="str" cm="1">
        <f t="array" ref="M2034">VLOOKUP($A2034, TblMedical[], COLUMN(TblMedical[Diabetes Status]), FALSE)</f>
        <v>Prediabetes</v>
      </c>
      <c r="N2034" s="30" cm="1">
        <f t="array" ref="N2034">VLOOKUP($A2034, TblHospital[], COLUMN(TblHospital[DateofBirth]), FALSE)</f>
        <v>34193</v>
      </c>
      <c r="O2034" s="35" t="str" cm="1">
        <f t="array" ref="O2034">VLOOKUP($A2034, TblHospital[], COLUMN(TblHospital[Hospital tier]), FALSE)</f>
        <v>tier - 1</v>
      </c>
      <c r="P2034" s="35" t="str" cm="1">
        <f t="array" ref="P2034">VLOOKUP($A2034, TblHospital[], COLUMN(TblHospital[City tier]), FALSE)</f>
        <v>tier - 3</v>
      </c>
      <c r="Q2034" s="35" t="str" cm="1">
        <f t="array" ref="Q2034">VLOOKUP($A2034, TblHospital[],COLUMN(TblHospital[State ID]), FALSE)</f>
        <v>R1013</v>
      </c>
      <c r="R2034" s="31"/>
      <c r="S2034" s="31"/>
      <c r="T2034" s="31"/>
    </row>
    <row r="2035" spans="1:20" x14ac:dyDescent="0.25">
      <c r="A2035" s="39" t="str">
        <f>TblNames[[#This Row],[Customer ID]]</f>
        <v>Id2034</v>
      </c>
      <c r="B2035" s="29" t="str" cm="1">
        <f t="array" ref="B2035">VLOOKUP($A2035, TblNames[], COLUMN(TblNames[First Name]), FALSE)</f>
        <v>Daniel J</v>
      </c>
      <c r="C2035" s="29" cm="1">
        <f t="array" ref="C2035">VLOOKUP($A2035, TblMedical[], COLUMN(TblMedical[HBA1C]), FALSE)</f>
        <v>5.83</v>
      </c>
      <c r="D2035" s="34" cm="1">
        <f t="array" ref="D2035">VLOOKUP($A2035, TblHospital[], COLUMN(TblHospital[Charges]), FALSE)</f>
        <v>2866.09</v>
      </c>
      <c r="E2035" s="40" cm="1">
        <f t="array" ref="E2035">VLOOKUP($A2035, TblHospital[], COLUMN(TblHospital[Age]), FALSE)</f>
        <v>29</v>
      </c>
      <c r="F2035" s="29" cm="1">
        <f t="array" ref="F2035">VLOOKUP($A2035, TblMedical[], COLUMN(TblMedical[BMI]), FALSE)</f>
        <v>27.2</v>
      </c>
      <c r="G2035" s="29" t="str" cm="1">
        <f t="array" ref="G2035">VLOOKUP($A2035, TblMedical[], COLUMN(TblMedical[Heart Issues]), FALSE)</f>
        <v>No</v>
      </c>
      <c r="H2035" s="29" t="str" cm="1">
        <f t="array" ref="H2035">VLOOKUP($A2035, TblMedical[], COLUMN(TblMedical[Any Transplants]), FALSE)</f>
        <v>No</v>
      </c>
      <c r="I2035" s="29" t="str" cm="1">
        <f t="array" ref="I2035">VLOOKUP($A2035, TblMedical[], COLUMN(TblMedical[Cancer history]), FALSE)</f>
        <v>Yes</v>
      </c>
      <c r="J2035" s="29">
        <f>VLOOKUP($A2035, TblMedical[], 9, FALSE)</f>
        <v>1</v>
      </c>
      <c r="K2035" s="29" t="str" cm="1">
        <f t="array" ref="K2035">VLOOKUP($A2035, TblMedical[], COLUMN(TblMedical[Smoker]), FALSE)</f>
        <v>No</v>
      </c>
      <c r="L2035" s="29" t="str" cm="1">
        <f t="array" ref="L2035">VLOOKUP($A2035, TblMedical[], COLUMN(TblMedical[Weight Status]), FALSE)</f>
        <v>Overweight</v>
      </c>
      <c r="M2035" s="29" t="str" cm="1">
        <f t="array" ref="M2035">VLOOKUP($A2035, TblMedical[], COLUMN(TblMedical[Diabetes Status]), FALSE)</f>
        <v>Normal</v>
      </c>
      <c r="N2035" s="30" cm="1">
        <f t="array" ref="N2035">VLOOKUP($A2035, TblHospital[], COLUMN(TblHospital[DateofBirth]), FALSE)</f>
        <v>34274</v>
      </c>
      <c r="O2035" s="35" t="str" cm="1">
        <f t="array" ref="O2035">VLOOKUP($A2035, TblHospital[], COLUMN(TblHospital[Hospital tier]), FALSE)</f>
        <v>tier - 3</v>
      </c>
      <c r="P2035" s="35" t="str" cm="1">
        <f t="array" ref="P2035">VLOOKUP($A2035, TblHospital[], COLUMN(TblHospital[City tier]), FALSE)</f>
        <v>tier - 3</v>
      </c>
      <c r="Q2035" s="35" t="str" cm="1">
        <f t="array" ref="Q2035">VLOOKUP($A2035, TblHospital[],COLUMN(TblHospital[State ID]), FALSE)</f>
        <v>R1011</v>
      </c>
      <c r="R2035" s="31"/>
      <c r="S2035" s="31"/>
      <c r="T2035" s="31"/>
    </row>
    <row r="2036" spans="1:20" x14ac:dyDescent="0.25">
      <c r="A2036" s="39" t="str">
        <f>TblNames[[#This Row],[Customer ID]]</f>
        <v>Id2035</v>
      </c>
      <c r="B2036" s="29" t="str" cm="1">
        <f t="array" ref="B2036">VLOOKUP($A2036, TblNames[], COLUMN(TblNames[First Name]), FALSE)</f>
        <v>Ildiko M</v>
      </c>
      <c r="C2036" s="29" cm="1">
        <f t="array" ref="C2036">VLOOKUP($A2036, TblMedical[], COLUMN(TblMedical[HBA1C]), FALSE)</f>
        <v>4.29</v>
      </c>
      <c r="D2036" s="34" cm="1">
        <f t="array" ref="D2036">VLOOKUP($A2036, TblHospital[], COLUMN(TblHospital[Charges]), FALSE)</f>
        <v>2855.44</v>
      </c>
      <c r="E2036" s="40" cm="1">
        <f t="array" ref="E2036">VLOOKUP($A2036, TblHospital[], COLUMN(TblHospital[Age]), FALSE)</f>
        <v>24</v>
      </c>
      <c r="F2036" s="29" cm="1">
        <f t="array" ref="F2036">VLOOKUP($A2036, TblMedical[], COLUMN(TblMedical[BMI]), FALSE)</f>
        <v>33.344999999999999</v>
      </c>
      <c r="G2036" s="29" t="str" cm="1">
        <f t="array" ref="G2036">VLOOKUP($A2036, TblMedical[], COLUMN(TblMedical[Heart Issues]), FALSE)</f>
        <v>No</v>
      </c>
      <c r="H2036" s="29" t="str" cm="1">
        <f t="array" ref="H2036">VLOOKUP($A2036, TblMedical[], COLUMN(TblMedical[Any Transplants]), FALSE)</f>
        <v>No</v>
      </c>
      <c r="I2036" s="29" t="str" cm="1">
        <f t="array" ref="I2036">VLOOKUP($A2036, TblMedical[], COLUMN(TblMedical[Cancer history]), FALSE)</f>
        <v>No</v>
      </c>
      <c r="J2036" s="29">
        <f>VLOOKUP($A2036, TblMedical[], 9, FALSE)</f>
        <v>1</v>
      </c>
      <c r="K2036" s="29" t="str" cm="1">
        <f t="array" ref="K2036">VLOOKUP($A2036, TblMedical[], COLUMN(TblMedical[Smoker]), FALSE)</f>
        <v>No</v>
      </c>
      <c r="L2036" s="29" t="str" cm="1">
        <f t="array" ref="L2036">VLOOKUP($A2036, TblMedical[], COLUMN(TblMedical[Weight Status]), FALSE)</f>
        <v>Obesity</v>
      </c>
      <c r="M2036" s="29" t="str" cm="1">
        <f t="array" ref="M2036">VLOOKUP($A2036, TblMedical[], COLUMN(TblMedical[Diabetes Status]), FALSE)</f>
        <v>Normal</v>
      </c>
      <c r="N2036" s="30" cm="1">
        <f t="array" ref="N2036">VLOOKUP($A2036, TblHospital[], COLUMN(TblHospital[DateofBirth]), FALSE)</f>
        <v>36042</v>
      </c>
      <c r="O2036" s="35" t="str" cm="1">
        <f t="array" ref="O2036">VLOOKUP($A2036, TblHospital[], COLUMN(TblHospital[Hospital tier]), FALSE)</f>
        <v>tier - 2</v>
      </c>
      <c r="P2036" s="35" t="str" cm="1">
        <f t="array" ref="P2036">VLOOKUP($A2036, TblHospital[], COLUMN(TblHospital[City tier]), FALSE)</f>
        <v>tier - 3</v>
      </c>
      <c r="Q2036" s="35" t="str" cm="1">
        <f t="array" ref="Q2036">VLOOKUP($A2036, TblHospital[],COLUMN(TblHospital[State ID]), FALSE)</f>
        <v>R1012</v>
      </c>
      <c r="R2036" s="31"/>
      <c r="S2036" s="31"/>
      <c r="T2036" s="31"/>
    </row>
    <row r="2037" spans="1:20" x14ac:dyDescent="0.25">
      <c r="A2037" s="39" t="str">
        <f>TblNames[[#This Row],[Customer ID]]</f>
        <v>Id2036</v>
      </c>
      <c r="B2037" s="29" t="str" cm="1">
        <f t="array" ref="B2037">VLOOKUP($A2037, TblNames[], COLUMN(TblNames[First Name]), FALSE)</f>
        <v>Melinda E</v>
      </c>
      <c r="C2037" s="29" cm="1">
        <f t="array" ref="C2037">VLOOKUP($A2037, TblMedical[], COLUMN(TblMedical[HBA1C]), FALSE)</f>
        <v>5.3</v>
      </c>
      <c r="D2037" s="34" cm="1">
        <f t="array" ref="D2037">VLOOKUP($A2037, TblHospital[], COLUMN(TblHospital[Charges]), FALSE)</f>
        <v>2850.68</v>
      </c>
      <c r="E2037" s="40" cm="1">
        <f t="array" ref="E2037">VLOOKUP($A2037, TblHospital[], COLUMN(TblHospital[Age]), FALSE)</f>
        <v>25</v>
      </c>
      <c r="F2037" s="29" cm="1">
        <f t="array" ref="F2037">VLOOKUP($A2037, TblMedical[], COLUMN(TblMedical[BMI]), FALSE)</f>
        <v>29.925000000000001</v>
      </c>
      <c r="G2037" s="29" t="str" cm="1">
        <f t="array" ref="G2037">VLOOKUP($A2037, TblMedical[], COLUMN(TblMedical[Heart Issues]), FALSE)</f>
        <v>No</v>
      </c>
      <c r="H2037" s="29" t="str" cm="1">
        <f t="array" ref="H2037">VLOOKUP($A2037, TblMedical[], COLUMN(TblMedical[Any Transplants]), FALSE)</f>
        <v>No</v>
      </c>
      <c r="I2037" s="29" t="str" cm="1">
        <f t="array" ref="I2037">VLOOKUP($A2037, TblMedical[], COLUMN(TblMedical[Cancer history]), FALSE)</f>
        <v>No</v>
      </c>
      <c r="J2037" s="29">
        <f>VLOOKUP($A2037, TblMedical[], 9, FALSE)</f>
        <v>1</v>
      </c>
      <c r="K2037" s="29" t="str" cm="1">
        <f t="array" ref="K2037">VLOOKUP($A2037, TblMedical[], COLUMN(TblMedical[Smoker]), FALSE)</f>
        <v>No</v>
      </c>
      <c r="L2037" s="29" t="str" cm="1">
        <f t="array" ref="L2037">VLOOKUP($A2037, TblMedical[], COLUMN(TblMedical[Weight Status]), FALSE)</f>
        <v>Overweight</v>
      </c>
      <c r="M2037" s="29" t="str" cm="1">
        <f t="array" ref="M2037">VLOOKUP($A2037, TblMedical[], COLUMN(TblMedical[Diabetes Status]), FALSE)</f>
        <v>Normal</v>
      </c>
      <c r="N2037" s="30" cm="1">
        <f t="array" ref="N2037">VLOOKUP($A2037, TblHospital[], COLUMN(TblHospital[DateofBirth]), FALSE)</f>
        <v>35963</v>
      </c>
      <c r="O2037" s="35" t="str" cm="1">
        <f t="array" ref="O2037">VLOOKUP($A2037, TblHospital[], COLUMN(TblHospital[Hospital tier]), FALSE)</f>
        <v>tier - 2</v>
      </c>
      <c r="P2037" s="35" t="str" cm="1">
        <f t="array" ref="P2037">VLOOKUP($A2037, TblHospital[], COLUMN(TblHospital[City tier]), FALSE)</f>
        <v>tier - 3</v>
      </c>
      <c r="Q2037" s="35" t="str" cm="1">
        <f t="array" ref="Q2037">VLOOKUP($A2037, TblHospital[],COLUMN(TblHospital[State ID]), FALSE)</f>
        <v>R1012</v>
      </c>
      <c r="R2037" s="31"/>
      <c r="S2037" s="31"/>
      <c r="T2037" s="31"/>
    </row>
    <row r="2038" spans="1:20" x14ac:dyDescent="0.25">
      <c r="A2038" s="39" t="str">
        <f>TblNames[[#This Row],[Customer ID]]</f>
        <v>Id2037</v>
      </c>
      <c r="B2038" s="29" t="str" cm="1">
        <f t="array" ref="B2038">VLOOKUP($A2038, TblNames[], COLUMN(TblNames[First Name]), FALSE)</f>
        <v>Ashley M</v>
      </c>
      <c r="C2038" s="29" cm="1">
        <f t="array" ref="C2038">VLOOKUP($A2038, TblMedical[], COLUMN(TblMedical[HBA1C]), FALSE)</f>
        <v>4.42</v>
      </c>
      <c r="D2038" s="34" cm="1">
        <f t="array" ref="D2038">VLOOKUP($A2038, TblHospital[], COLUMN(TblHospital[Charges]), FALSE)</f>
        <v>2842.76</v>
      </c>
      <c r="E2038" s="40" cm="1">
        <f t="array" ref="E2038">VLOOKUP($A2038, TblHospital[], COLUMN(TblHospital[Age]), FALSE)</f>
        <v>24</v>
      </c>
      <c r="F2038" s="29" cm="1">
        <f t="array" ref="F2038">VLOOKUP($A2038, TblMedical[], COLUMN(TblMedical[BMI]), FALSE)</f>
        <v>24.225000000000001</v>
      </c>
      <c r="G2038" s="29" t="str" cm="1">
        <f t="array" ref="G2038">VLOOKUP($A2038, TblMedical[], COLUMN(TblMedical[Heart Issues]), FALSE)</f>
        <v>No</v>
      </c>
      <c r="H2038" s="29" t="str" cm="1">
        <f t="array" ref="H2038">VLOOKUP($A2038, TblMedical[], COLUMN(TblMedical[Any Transplants]), FALSE)</f>
        <v>No</v>
      </c>
      <c r="I2038" s="29" t="str" cm="1">
        <f t="array" ref="I2038">VLOOKUP($A2038, TblMedical[], COLUMN(TblMedical[Cancer history]), FALSE)</f>
        <v>No</v>
      </c>
      <c r="J2038" s="29">
        <f>VLOOKUP($A2038, TblMedical[], 9, FALSE)</f>
        <v>1</v>
      </c>
      <c r="K2038" s="29" t="str" cm="1">
        <f t="array" ref="K2038">VLOOKUP($A2038, TblMedical[], COLUMN(TblMedical[Smoker]), FALSE)</f>
        <v>No</v>
      </c>
      <c r="L2038" s="29" t="str" cm="1">
        <f t="array" ref="L2038">VLOOKUP($A2038, TblMedical[], COLUMN(TblMedical[Weight Status]), FALSE)</f>
        <v>Normal Weight</v>
      </c>
      <c r="M2038" s="29" t="str" cm="1">
        <f t="array" ref="M2038">VLOOKUP($A2038, TblMedical[], COLUMN(TblMedical[Diabetes Status]), FALSE)</f>
        <v>Normal</v>
      </c>
      <c r="N2038" s="30" cm="1">
        <f t="array" ref="N2038">VLOOKUP($A2038, TblHospital[], COLUMN(TblHospital[DateofBirth]), FALSE)</f>
        <v>36114</v>
      </c>
      <c r="O2038" s="35" t="str" cm="1">
        <f t="array" ref="O2038">VLOOKUP($A2038, TblHospital[], COLUMN(TblHospital[Hospital tier]), FALSE)</f>
        <v>tier - 2</v>
      </c>
      <c r="P2038" s="35" t="str" cm="1">
        <f t="array" ref="P2038">VLOOKUP($A2038, TblHospital[], COLUMN(TblHospital[City tier]), FALSE)</f>
        <v>tier - 3</v>
      </c>
      <c r="Q2038" s="35" t="str" cm="1">
        <f t="array" ref="Q2038">VLOOKUP($A2038, TblHospital[],COLUMN(TblHospital[State ID]), FALSE)</f>
        <v>R1012</v>
      </c>
      <c r="R2038" s="31"/>
      <c r="S2038" s="31"/>
      <c r="T2038" s="31"/>
    </row>
    <row r="2039" spans="1:20" x14ac:dyDescent="0.25">
      <c r="A2039" s="39" t="str">
        <f>TblNames[[#This Row],[Customer ID]]</f>
        <v>Id2038</v>
      </c>
      <c r="B2039" s="29" t="str" cm="1">
        <f t="array" ref="B2039">VLOOKUP($A2039, TblNames[], COLUMN(TblNames[First Name]), FALSE)</f>
        <v>Stephanie</v>
      </c>
      <c r="C2039" s="29" cm="1">
        <f t="array" ref="C2039">VLOOKUP($A2039, TblMedical[], COLUMN(TblMedical[HBA1C]), FALSE)</f>
        <v>5.68</v>
      </c>
      <c r="D2039" s="34" cm="1">
        <f t="array" ref="D2039">VLOOKUP($A2039, TblHospital[], COLUMN(TblHospital[Charges]), FALSE)</f>
        <v>2819.51</v>
      </c>
      <c r="E2039" s="40" cm="1">
        <f t="array" ref="E2039">VLOOKUP($A2039, TblHospital[], COLUMN(TblHospital[Age]), FALSE)</f>
        <v>22</v>
      </c>
      <c r="F2039" s="29" cm="1">
        <f t="array" ref="F2039">VLOOKUP($A2039, TblMedical[], COLUMN(TblMedical[BMI]), FALSE)</f>
        <v>29.68</v>
      </c>
      <c r="G2039" s="29" t="str" cm="1">
        <f t="array" ref="G2039">VLOOKUP($A2039, TblMedical[], COLUMN(TblMedical[Heart Issues]), FALSE)</f>
        <v>No</v>
      </c>
      <c r="H2039" s="29" t="str" cm="1">
        <f t="array" ref="H2039">VLOOKUP($A2039, TblMedical[], COLUMN(TblMedical[Any Transplants]), FALSE)</f>
        <v>yes</v>
      </c>
      <c r="I2039" s="29" t="str" cm="1">
        <f t="array" ref="I2039">VLOOKUP($A2039, TblMedical[], COLUMN(TblMedical[Cancer history]), FALSE)</f>
        <v>No</v>
      </c>
      <c r="J2039" s="29">
        <f>VLOOKUP($A2039, TblMedical[], 9, FALSE)</f>
        <v>1</v>
      </c>
      <c r="K2039" s="29" t="str" cm="1">
        <f t="array" ref="K2039">VLOOKUP($A2039, TblMedical[], COLUMN(TblMedical[Smoker]), FALSE)</f>
        <v>No</v>
      </c>
      <c r="L2039" s="29" t="str" cm="1">
        <f t="array" ref="L2039">VLOOKUP($A2039, TblMedical[], COLUMN(TblMedical[Weight Status]), FALSE)</f>
        <v>Overweight</v>
      </c>
      <c r="M2039" s="29" t="str" cm="1">
        <f t="array" ref="M2039">VLOOKUP($A2039, TblMedical[], COLUMN(TblMedical[Diabetes Status]), FALSE)</f>
        <v>Normal</v>
      </c>
      <c r="N2039" s="30" cm="1">
        <f t="array" ref="N2039">VLOOKUP($A2039, TblHospital[], COLUMN(TblHospital[DateofBirth]), FALSE)</f>
        <v>36800</v>
      </c>
      <c r="O2039" s="35" t="str" cm="1">
        <f t="array" ref="O2039">VLOOKUP($A2039, TblHospital[], COLUMN(TblHospital[Hospital tier]), FALSE)</f>
        <v>tier - 2</v>
      </c>
      <c r="P2039" s="35" t="str" cm="1">
        <f t="array" ref="P2039">VLOOKUP($A2039, TblHospital[], COLUMN(TblHospital[City tier]), FALSE)</f>
        <v>tier - 3</v>
      </c>
      <c r="Q2039" s="35" t="str" cm="1">
        <f t="array" ref="Q2039">VLOOKUP($A2039, TblHospital[],COLUMN(TblHospital[State ID]), FALSE)</f>
        <v>R1011</v>
      </c>
      <c r="R2039" s="31"/>
      <c r="S2039" s="31"/>
      <c r="T2039" s="31"/>
    </row>
    <row r="2040" spans="1:20" x14ac:dyDescent="0.25">
      <c r="A2040" s="39" t="str">
        <f>TblNames[[#This Row],[Customer ID]]</f>
        <v>Id2039</v>
      </c>
      <c r="B2040" s="29" t="str" cm="1">
        <f t="array" ref="B2040">VLOOKUP($A2040, TblNames[], COLUMN(TblNames[First Name]), FALSE)</f>
        <v>Sean P</v>
      </c>
      <c r="C2040" s="29" cm="1">
        <f t="array" ref="C2040">VLOOKUP($A2040, TblMedical[], COLUMN(TblMedical[HBA1C]), FALSE)</f>
        <v>6.05</v>
      </c>
      <c r="D2040" s="34" cm="1">
        <f t="array" ref="D2040">VLOOKUP($A2040, TblHospital[], COLUMN(TblHospital[Charges]), FALSE)</f>
        <v>2803.7</v>
      </c>
      <c r="E2040" s="40" cm="1">
        <f t="array" ref="E2040">VLOOKUP($A2040, TblHospital[], COLUMN(TblHospital[Age]), FALSE)</f>
        <v>19</v>
      </c>
      <c r="F2040" s="29" cm="1">
        <f t="array" ref="F2040">VLOOKUP($A2040, TblMedical[], COLUMN(TblMedical[BMI]), FALSE)</f>
        <v>20.614999999999998</v>
      </c>
      <c r="G2040" s="29" t="str" cm="1">
        <f t="array" ref="G2040">VLOOKUP($A2040, TblMedical[], COLUMN(TblMedical[Heart Issues]), FALSE)</f>
        <v>No</v>
      </c>
      <c r="H2040" s="29" t="str" cm="1">
        <f t="array" ref="H2040">VLOOKUP($A2040, TblMedical[], COLUMN(TblMedical[Any Transplants]), FALSE)</f>
        <v>No</v>
      </c>
      <c r="I2040" s="29" t="str" cm="1">
        <f t="array" ref="I2040">VLOOKUP($A2040, TblMedical[], COLUMN(TblMedical[Cancer history]), FALSE)</f>
        <v>Yes</v>
      </c>
      <c r="J2040" s="29">
        <f>VLOOKUP($A2040, TblMedical[], 9, FALSE)</f>
        <v>1</v>
      </c>
      <c r="K2040" s="29" t="str" cm="1">
        <f t="array" ref="K2040">VLOOKUP($A2040, TblMedical[], COLUMN(TblMedical[Smoker]), FALSE)</f>
        <v>No</v>
      </c>
      <c r="L2040" s="29" t="str" cm="1">
        <f t="array" ref="L2040">VLOOKUP($A2040, TblMedical[], COLUMN(TblMedical[Weight Status]), FALSE)</f>
        <v>Normal Weight</v>
      </c>
      <c r="M2040" s="29" t="str" cm="1">
        <f t="array" ref="M2040">VLOOKUP($A2040, TblMedical[], COLUMN(TblMedical[Diabetes Status]), FALSE)</f>
        <v>Prediabetes</v>
      </c>
      <c r="N2040" s="30" cm="1">
        <f t="array" ref="N2040">VLOOKUP($A2040, TblHospital[], COLUMN(TblHospital[DateofBirth]), FALSE)</f>
        <v>37887</v>
      </c>
      <c r="O2040" s="35" t="str" cm="1">
        <f t="array" ref="O2040">VLOOKUP($A2040, TblHospital[], COLUMN(TblHospital[Hospital tier]), FALSE)</f>
        <v>tier - 2</v>
      </c>
      <c r="P2040" s="35" t="str" cm="1">
        <f t="array" ref="P2040">VLOOKUP($A2040, TblHospital[], COLUMN(TblHospital[City tier]), FALSE)</f>
        <v>tier - 1</v>
      </c>
      <c r="Q2040" s="35" t="str" cm="1">
        <f t="array" ref="Q2040">VLOOKUP($A2040, TblHospital[],COLUMN(TblHospital[State ID]), FALSE)</f>
        <v>R1012</v>
      </c>
      <c r="R2040" s="31"/>
      <c r="S2040" s="31"/>
      <c r="T2040" s="31"/>
    </row>
    <row r="2041" spans="1:20" x14ac:dyDescent="0.25">
      <c r="A2041" s="39" t="str">
        <f>TblNames[[#This Row],[Customer ID]]</f>
        <v>Id2040</v>
      </c>
      <c r="B2041" s="29" t="str" cm="1">
        <f t="array" ref="B2041">VLOOKUP($A2041, TblNames[], COLUMN(TblNames[First Name]), FALSE)</f>
        <v>Emily G</v>
      </c>
      <c r="C2041" s="29" cm="1">
        <f t="array" ref="C2041">VLOOKUP($A2041, TblMedical[], COLUMN(TblMedical[HBA1C]), FALSE)</f>
        <v>5.33</v>
      </c>
      <c r="D2041" s="34" cm="1">
        <f t="array" ref="D2041">VLOOKUP($A2041, TblHospital[], COLUMN(TblHospital[Charges]), FALSE)</f>
        <v>2801.26</v>
      </c>
      <c r="E2041" s="40" cm="1">
        <f t="array" ref="E2041">VLOOKUP($A2041, TblHospital[], COLUMN(TblHospital[Age]), FALSE)</f>
        <v>19</v>
      </c>
      <c r="F2041" s="29" cm="1">
        <f t="array" ref="F2041">VLOOKUP($A2041, TblMedical[], COLUMN(TblMedical[BMI]), FALSE)</f>
        <v>32.119999999999997</v>
      </c>
      <c r="G2041" s="29" t="str" cm="1">
        <f t="array" ref="G2041">VLOOKUP($A2041, TblMedical[], COLUMN(TblMedical[Heart Issues]), FALSE)</f>
        <v>No</v>
      </c>
      <c r="H2041" s="29" t="str" cm="1">
        <f t="array" ref="H2041">VLOOKUP($A2041, TblMedical[], COLUMN(TblMedical[Any Transplants]), FALSE)</f>
        <v>yes</v>
      </c>
      <c r="I2041" s="29" t="str" cm="1">
        <f t="array" ref="I2041">VLOOKUP($A2041, TblMedical[], COLUMN(TblMedical[Cancer history]), FALSE)</f>
        <v>No</v>
      </c>
      <c r="J2041" s="29">
        <f>VLOOKUP($A2041, TblMedical[], 9, FALSE)</f>
        <v>1</v>
      </c>
      <c r="K2041" s="29" t="str" cm="1">
        <f t="array" ref="K2041">VLOOKUP($A2041, TblMedical[], COLUMN(TblMedical[Smoker]), FALSE)</f>
        <v>No</v>
      </c>
      <c r="L2041" s="29" t="str" cm="1">
        <f t="array" ref="L2041">VLOOKUP($A2041, TblMedical[], COLUMN(TblMedical[Weight Status]), FALSE)</f>
        <v>Obesity</v>
      </c>
      <c r="M2041" s="29" t="str" cm="1">
        <f t="array" ref="M2041">VLOOKUP($A2041, TblMedical[], COLUMN(TblMedical[Diabetes Status]), FALSE)</f>
        <v>Normal</v>
      </c>
      <c r="N2041" s="30" cm="1">
        <f t="array" ref="N2041">VLOOKUP($A2041, TblHospital[], COLUMN(TblHospital[DateofBirth]), FALSE)</f>
        <v>38203</v>
      </c>
      <c r="O2041" s="35" t="str" cm="1">
        <f t="array" ref="O2041">VLOOKUP($A2041, TblHospital[], COLUMN(TblHospital[Hospital tier]), FALSE)</f>
        <v>tier - 2</v>
      </c>
      <c r="P2041" s="35" t="str" cm="1">
        <f t="array" ref="P2041">VLOOKUP($A2041, TblHospital[], COLUMN(TblHospital[City tier]), FALSE)</f>
        <v>tier - 3</v>
      </c>
      <c r="Q2041" s="35" t="str" cm="1">
        <f t="array" ref="Q2041">VLOOKUP($A2041, TblHospital[],COLUMN(TblHospital[State ID]), FALSE)</f>
        <v>R1013</v>
      </c>
      <c r="R2041" s="31"/>
      <c r="S2041" s="31"/>
      <c r="T2041" s="31"/>
    </row>
    <row r="2042" spans="1:20" x14ac:dyDescent="0.25">
      <c r="A2042" s="39" t="str">
        <f>TblNames[[#This Row],[Customer ID]]</f>
        <v>Id2041</v>
      </c>
      <c r="B2042" s="29" t="str" cm="1">
        <f t="array" ref="B2042">VLOOKUP($A2042, TblNames[], COLUMN(TblNames[First Name]), FALSE)</f>
        <v>Malcolm</v>
      </c>
      <c r="C2042" s="29" cm="1">
        <f t="array" ref="C2042">VLOOKUP($A2042, TblMedical[], COLUMN(TblMedical[HBA1C]), FALSE)</f>
        <v>6.22</v>
      </c>
      <c r="D2042" s="34" cm="1">
        <f t="array" ref="D2042">VLOOKUP($A2042, TblHospital[], COLUMN(TblHospital[Charges]), FALSE)</f>
        <v>2789.06</v>
      </c>
      <c r="E2042" s="40" cm="1">
        <f t="array" ref="E2042">VLOOKUP($A2042, TblHospital[], COLUMN(TblHospital[Age]), FALSE)</f>
        <v>23</v>
      </c>
      <c r="F2042" s="29" cm="1">
        <f t="array" ref="F2042">VLOOKUP($A2042, TblMedical[], COLUMN(TblMedical[BMI]), FALSE)</f>
        <v>27.36</v>
      </c>
      <c r="G2042" s="29" t="str" cm="1">
        <f t="array" ref="G2042">VLOOKUP($A2042, TblMedical[], COLUMN(TblMedical[Heart Issues]), FALSE)</f>
        <v>No</v>
      </c>
      <c r="H2042" s="29" t="str" cm="1">
        <f t="array" ref="H2042">VLOOKUP($A2042, TblMedical[], COLUMN(TblMedical[Any Transplants]), FALSE)</f>
        <v>No</v>
      </c>
      <c r="I2042" s="29" t="str" cm="1">
        <f t="array" ref="I2042">VLOOKUP($A2042, TblMedical[], COLUMN(TblMedical[Cancer history]), FALSE)</f>
        <v>No</v>
      </c>
      <c r="J2042" s="29">
        <f>VLOOKUP($A2042, TblMedical[], 9, FALSE)</f>
        <v>0</v>
      </c>
      <c r="K2042" s="29" t="str" cm="1">
        <f t="array" ref="K2042">VLOOKUP($A2042, TblMedical[], COLUMN(TblMedical[Smoker]), FALSE)</f>
        <v>No</v>
      </c>
      <c r="L2042" s="29" t="str" cm="1">
        <f t="array" ref="L2042">VLOOKUP($A2042, TblMedical[], COLUMN(TblMedical[Weight Status]), FALSE)</f>
        <v>Overweight</v>
      </c>
      <c r="M2042" s="29" t="str" cm="1">
        <f t="array" ref="M2042">VLOOKUP($A2042, TblMedical[], COLUMN(TblMedical[Diabetes Status]), FALSE)</f>
        <v>Prediabetes</v>
      </c>
      <c r="N2042" s="30" cm="1">
        <f t="array" ref="N2042">VLOOKUP($A2042, TblHospital[], COLUMN(TblHospital[DateofBirth]), FALSE)</f>
        <v>36518</v>
      </c>
      <c r="O2042" s="35" t="str" cm="1">
        <f t="array" ref="O2042">VLOOKUP($A2042, TblHospital[], COLUMN(TblHospital[Hospital tier]), FALSE)</f>
        <v>tier - 2</v>
      </c>
      <c r="P2042" s="35" t="str" cm="1">
        <f t="array" ref="P2042">VLOOKUP($A2042, TblHospital[], COLUMN(TblHospital[City tier]), FALSE)</f>
        <v>tier - 3</v>
      </c>
      <c r="Q2042" s="35" t="str" cm="1">
        <f t="array" ref="Q2042">VLOOKUP($A2042, TblHospital[],COLUMN(TblHospital[State ID]), FALSE)</f>
        <v>R1012</v>
      </c>
      <c r="R2042" s="31"/>
      <c r="S2042" s="31"/>
      <c r="T2042" s="31"/>
    </row>
    <row r="2043" spans="1:20" x14ac:dyDescent="0.25">
      <c r="A2043" s="39" t="str">
        <f>TblNames[[#This Row],[Customer ID]]</f>
        <v>Id2042</v>
      </c>
      <c r="B2043" s="29" t="str" cm="1">
        <f t="array" ref="B2043">VLOOKUP($A2043, TblNames[], COLUMN(TblNames[First Name]), FALSE)</f>
        <v>Danilo</v>
      </c>
      <c r="C2043" s="29" cm="1">
        <f t="array" ref="C2043">VLOOKUP($A2043, TblMedical[], COLUMN(TblMedical[HBA1C]), FALSE)</f>
        <v>5.84</v>
      </c>
      <c r="D2043" s="34" cm="1">
        <f t="array" ref="D2043">VLOOKUP($A2043, TblHospital[], COLUMN(TblHospital[Charges]), FALSE)</f>
        <v>2775.19</v>
      </c>
      <c r="E2043" s="40" cm="1">
        <f t="array" ref="E2043">VLOOKUP($A2043, TblHospital[], COLUMN(TblHospital[Age]), FALSE)</f>
        <v>23</v>
      </c>
      <c r="F2043" s="29" cm="1">
        <f t="array" ref="F2043">VLOOKUP($A2043, TblMedical[], COLUMN(TblMedical[BMI]), FALSE)</f>
        <v>17.385000000000002</v>
      </c>
      <c r="G2043" s="29" t="str" cm="1">
        <f t="array" ref="G2043">VLOOKUP($A2043, TblMedical[], COLUMN(TblMedical[Heart Issues]), FALSE)</f>
        <v>No</v>
      </c>
      <c r="H2043" s="29" t="str" cm="1">
        <f t="array" ref="H2043">VLOOKUP($A2043, TblMedical[], COLUMN(TblMedical[Any Transplants]), FALSE)</f>
        <v>No</v>
      </c>
      <c r="I2043" s="29" t="str" cm="1">
        <f t="array" ref="I2043">VLOOKUP($A2043, TblMedical[], COLUMN(TblMedical[Cancer history]), FALSE)</f>
        <v>No</v>
      </c>
      <c r="J2043" s="29">
        <f>VLOOKUP($A2043, TblMedical[], 9, FALSE)</f>
        <v>0</v>
      </c>
      <c r="K2043" s="29" t="str" cm="1">
        <f t="array" ref="K2043">VLOOKUP($A2043, TblMedical[], COLUMN(TblMedical[Smoker]), FALSE)</f>
        <v>No</v>
      </c>
      <c r="L2043" s="29" t="str" cm="1">
        <f t="array" ref="L2043">VLOOKUP($A2043, TblMedical[], COLUMN(TblMedical[Weight Status]), FALSE)</f>
        <v>Underweight</v>
      </c>
      <c r="M2043" s="29" t="str" cm="1">
        <f t="array" ref="M2043">VLOOKUP($A2043, TblMedical[], COLUMN(TblMedical[Diabetes Status]), FALSE)</f>
        <v>Normal</v>
      </c>
      <c r="N2043" s="30" cm="1">
        <f t="array" ref="N2043">VLOOKUP($A2043, TblHospital[], COLUMN(TblHospital[DateofBirth]), FALSE)</f>
        <v>36401</v>
      </c>
      <c r="O2043" s="35" t="str" cm="1">
        <f t="array" ref="O2043">VLOOKUP($A2043, TblHospital[], COLUMN(TblHospital[Hospital tier]), FALSE)</f>
        <v>tier - 2</v>
      </c>
      <c r="P2043" s="35" t="str" cm="1">
        <f t="array" ref="P2043">VLOOKUP($A2043, TblHospital[], COLUMN(TblHospital[City tier]), FALSE)</f>
        <v>tier - 1</v>
      </c>
      <c r="Q2043" s="35" t="str" cm="1">
        <f t="array" ref="Q2043">VLOOKUP($A2043, TblHospital[],COLUMN(TblHospital[State ID]), FALSE)</f>
        <v>R1012</v>
      </c>
      <c r="R2043" s="31"/>
      <c r="S2043" s="31"/>
      <c r="T2043" s="31"/>
    </row>
    <row r="2044" spans="1:20" x14ac:dyDescent="0.25">
      <c r="A2044" s="39" t="str">
        <f>TblNames[[#This Row],[Customer ID]]</f>
        <v>Id2043</v>
      </c>
      <c r="B2044" s="29" t="str" cm="1">
        <f t="array" ref="B2044">VLOOKUP($A2044, TblNames[], COLUMN(TblNames[First Name]), FALSE)</f>
        <v>Mikko</v>
      </c>
      <c r="C2044" s="29" cm="1">
        <f t="array" ref="C2044">VLOOKUP($A2044, TblMedical[], COLUMN(TblMedical[HBA1C]), FALSE)</f>
        <v>5.71</v>
      </c>
      <c r="D2044" s="34" cm="1">
        <f t="array" ref="D2044">VLOOKUP($A2044, TblHospital[], COLUMN(TblHospital[Charges]), FALSE)</f>
        <v>2773.46</v>
      </c>
      <c r="E2044" s="40" cm="1">
        <f t="array" ref="E2044">VLOOKUP($A2044, TblHospital[], COLUMN(TblHospital[Age]), FALSE)</f>
        <v>18</v>
      </c>
      <c r="F2044" s="29" cm="1">
        <f t="array" ref="F2044">VLOOKUP($A2044, TblMedical[], COLUMN(TblMedical[BMI]), FALSE)</f>
        <v>30.13</v>
      </c>
      <c r="G2044" s="29" t="str" cm="1">
        <f t="array" ref="G2044">VLOOKUP($A2044, TblMedical[], COLUMN(TblMedical[Heart Issues]), FALSE)</f>
        <v>No</v>
      </c>
      <c r="H2044" s="29" t="str" cm="1">
        <f t="array" ref="H2044">VLOOKUP($A2044, TblMedical[], COLUMN(TblMedical[Any Transplants]), FALSE)</f>
        <v>yes</v>
      </c>
      <c r="I2044" s="29" t="str" cm="1">
        <f t="array" ref="I2044">VLOOKUP($A2044, TblMedical[], COLUMN(TblMedical[Cancer history]), FALSE)</f>
        <v>No</v>
      </c>
      <c r="J2044" s="29">
        <f>VLOOKUP($A2044, TblMedical[], 9, FALSE)</f>
        <v>1</v>
      </c>
      <c r="K2044" s="29" t="str" cm="1">
        <f t="array" ref="K2044">VLOOKUP($A2044, TblMedical[], COLUMN(TblMedical[Smoker]), FALSE)</f>
        <v>No</v>
      </c>
      <c r="L2044" s="29" t="str" cm="1">
        <f t="array" ref="L2044">VLOOKUP($A2044, TblMedical[], COLUMN(TblMedical[Weight Status]), FALSE)</f>
        <v>Obesity</v>
      </c>
      <c r="M2044" s="29" t="str" cm="1">
        <f t="array" ref="M2044">VLOOKUP($A2044, TblMedical[], COLUMN(TblMedical[Diabetes Status]), FALSE)</f>
        <v>Normal</v>
      </c>
      <c r="N2044" s="30" cm="1">
        <f t="array" ref="N2044">VLOOKUP($A2044, TblHospital[], COLUMN(TblHospital[DateofBirth]), FALSE)</f>
        <v>38305</v>
      </c>
      <c r="O2044" s="35" t="str" cm="1">
        <f t="array" ref="O2044">VLOOKUP($A2044, TblHospital[], COLUMN(TblHospital[Hospital tier]), FALSE)</f>
        <v>tier - 2</v>
      </c>
      <c r="P2044" s="35" t="str" cm="1">
        <f t="array" ref="P2044">VLOOKUP($A2044, TblHospital[], COLUMN(TblHospital[City tier]), FALSE)</f>
        <v>tier - 1</v>
      </c>
      <c r="Q2044" s="35" t="str" cm="1">
        <f t="array" ref="Q2044">VLOOKUP($A2044, TblHospital[],COLUMN(TblHospital[State ID]), FALSE)</f>
        <v>R1021</v>
      </c>
      <c r="R2044" s="31"/>
      <c r="S2044" s="31"/>
      <c r="T2044" s="31"/>
    </row>
    <row r="2045" spans="1:20" x14ac:dyDescent="0.25">
      <c r="A2045" s="39" t="str">
        <f>TblNames[[#This Row],[Customer ID]]</f>
        <v>Id2044</v>
      </c>
      <c r="B2045" s="29" t="str" cm="1">
        <f t="array" ref="B2045">VLOOKUP($A2045, TblNames[], COLUMN(TblNames[First Name]), FALSE)</f>
        <v>Paula C</v>
      </c>
      <c r="C2045" s="29" cm="1">
        <f t="array" ref="C2045">VLOOKUP($A2045, TblMedical[], COLUMN(TblMedical[HBA1C]), FALSE)</f>
        <v>6.04</v>
      </c>
      <c r="D2045" s="34" cm="1">
        <f t="array" ref="D2045">VLOOKUP($A2045, TblHospital[], COLUMN(TblHospital[Charges]), FALSE)</f>
        <v>2758.99</v>
      </c>
      <c r="E2045" s="40" cm="1">
        <f t="array" ref="E2045">VLOOKUP($A2045, TblHospital[], COLUMN(TblHospital[Age]), FALSE)</f>
        <v>25</v>
      </c>
      <c r="F2045" s="29" cm="1">
        <f t="array" ref="F2045">VLOOKUP($A2045, TblMedical[], COLUMN(TblMedical[BMI]), FALSE)</f>
        <v>25.44</v>
      </c>
      <c r="G2045" s="29" t="str" cm="1">
        <f t="array" ref="G2045">VLOOKUP($A2045, TblMedical[], COLUMN(TblMedical[Heart Issues]), FALSE)</f>
        <v>Yes</v>
      </c>
      <c r="H2045" s="29" t="str" cm="1">
        <f t="array" ref="H2045">VLOOKUP($A2045, TblMedical[], COLUMN(TblMedical[Any Transplants]), FALSE)</f>
        <v>No</v>
      </c>
      <c r="I2045" s="29" t="str" cm="1">
        <f t="array" ref="I2045">VLOOKUP($A2045, TblMedical[], COLUMN(TblMedical[Cancer history]), FALSE)</f>
        <v>Yes</v>
      </c>
      <c r="J2045" s="29">
        <f>VLOOKUP($A2045, TblMedical[], 9, FALSE)</f>
        <v>1</v>
      </c>
      <c r="K2045" s="29" t="str" cm="1">
        <f t="array" ref="K2045">VLOOKUP($A2045, TblMedical[], COLUMN(TblMedical[Smoker]), FALSE)</f>
        <v>No</v>
      </c>
      <c r="L2045" s="29" t="str" cm="1">
        <f t="array" ref="L2045">VLOOKUP($A2045, TblMedical[], COLUMN(TblMedical[Weight Status]), FALSE)</f>
        <v>Overweight</v>
      </c>
      <c r="M2045" s="29" t="str" cm="1">
        <f t="array" ref="M2045">VLOOKUP($A2045, TblMedical[], COLUMN(TblMedical[Diabetes Status]), FALSE)</f>
        <v>Prediabetes</v>
      </c>
      <c r="N2045" s="30" cm="1">
        <f t="array" ref="N2045">VLOOKUP($A2045, TblHospital[], COLUMN(TblHospital[DateofBirth]), FALSE)</f>
        <v>35652</v>
      </c>
      <c r="O2045" s="35" t="str" cm="1">
        <f t="array" ref="O2045">VLOOKUP($A2045, TblHospital[], COLUMN(TblHospital[Hospital tier]), FALSE)</f>
        <v>tier - 2</v>
      </c>
      <c r="P2045" s="35" t="str" cm="1">
        <f t="array" ref="P2045">VLOOKUP($A2045, TblHospital[], COLUMN(TblHospital[City tier]), FALSE)</f>
        <v>tier - 1</v>
      </c>
      <c r="Q2045" s="35" t="str" cm="1">
        <f t="array" ref="Q2045">VLOOKUP($A2045, TblHospital[],COLUMN(TblHospital[State ID]), FALSE)</f>
        <v>R1012</v>
      </c>
      <c r="R2045" s="31"/>
      <c r="S2045" s="31"/>
      <c r="T2045" s="31"/>
    </row>
    <row r="2046" spans="1:20" x14ac:dyDescent="0.25">
      <c r="A2046" s="39" t="str">
        <f>TblNames[[#This Row],[Customer ID]]</f>
        <v>Id2045</v>
      </c>
      <c r="B2046" s="29" t="str" cm="1">
        <f t="array" ref="B2046">VLOOKUP($A2046, TblNames[], COLUMN(TblNames[First Name]), FALSE)</f>
        <v>Kirsten N</v>
      </c>
      <c r="C2046" s="29" cm="1">
        <f t="array" ref="C2046">VLOOKUP($A2046, TblMedical[], COLUMN(TblMedical[HBA1C]), FALSE)</f>
        <v>4.38</v>
      </c>
      <c r="D2046" s="34" cm="1">
        <f t="array" ref="D2046">VLOOKUP($A2046, TblHospital[], COLUMN(TblHospital[Charges]), FALSE)</f>
        <v>2755.02</v>
      </c>
      <c r="E2046" s="40" cm="1">
        <f t="array" ref="E2046">VLOOKUP($A2046, TblHospital[], COLUMN(TblHospital[Age]), FALSE)</f>
        <v>22</v>
      </c>
      <c r="F2046" s="29" cm="1">
        <f t="array" ref="F2046">VLOOKUP($A2046, TblMedical[], COLUMN(TblMedical[BMI]), FALSE)</f>
        <v>39.805</v>
      </c>
      <c r="G2046" s="29" t="str" cm="1">
        <f t="array" ref="G2046">VLOOKUP($A2046, TblMedical[], COLUMN(TblMedical[Heart Issues]), FALSE)</f>
        <v>No</v>
      </c>
      <c r="H2046" s="29" t="str" cm="1">
        <f t="array" ref="H2046">VLOOKUP($A2046, TblMedical[], COLUMN(TblMedical[Any Transplants]), FALSE)</f>
        <v>yes</v>
      </c>
      <c r="I2046" s="29" t="str" cm="1">
        <f t="array" ref="I2046">VLOOKUP($A2046, TblMedical[], COLUMN(TblMedical[Cancer history]), FALSE)</f>
        <v>No</v>
      </c>
      <c r="J2046" s="29">
        <f>VLOOKUP($A2046, TblMedical[], 9, FALSE)</f>
        <v>1</v>
      </c>
      <c r="K2046" s="29" t="str" cm="1">
        <f t="array" ref="K2046">VLOOKUP($A2046, TblMedical[], COLUMN(TblMedical[Smoker]), FALSE)</f>
        <v>No</v>
      </c>
      <c r="L2046" s="29" t="str" cm="1">
        <f t="array" ref="L2046">VLOOKUP($A2046, TblMedical[], COLUMN(TblMedical[Weight Status]), FALSE)</f>
        <v>Obesity</v>
      </c>
      <c r="M2046" s="29" t="str" cm="1">
        <f t="array" ref="M2046">VLOOKUP($A2046, TblMedical[], COLUMN(TblMedical[Diabetes Status]), FALSE)</f>
        <v>Normal</v>
      </c>
      <c r="N2046" s="30" cm="1">
        <f t="array" ref="N2046">VLOOKUP($A2046, TblHospital[], COLUMN(TblHospital[DateofBirth]), FALSE)</f>
        <v>36810</v>
      </c>
      <c r="O2046" s="35" t="str" cm="1">
        <f t="array" ref="O2046">VLOOKUP($A2046, TblHospital[], COLUMN(TblHospital[Hospital tier]), FALSE)</f>
        <v>tier - 2</v>
      </c>
      <c r="P2046" s="35" t="str" cm="1">
        <f t="array" ref="P2046">VLOOKUP($A2046, TblHospital[], COLUMN(TblHospital[City tier]), FALSE)</f>
        <v>tier - 1</v>
      </c>
      <c r="Q2046" s="35" t="str" cm="1">
        <f t="array" ref="Q2046">VLOOKUP($A2046, TblHospital[],COLUMN(TblHospital[State ID]), FALSE)</f>
        <v>R1024</v>
      </c>
      <c r="R2046" s="31"/>
      <c r="S2046" s="31"/>
      <c r="T2046" s="31"/>
    </row>
    <row r="2047" spans="1:20" x14ac:dyDescent="0.25">
      <c r="A2047" s="39" t="str">
        <f>TblNames[[#This Row],[Customer ID]]</f>
        <v>Id2046</v>
      </c>
      <c r="B2047" s="29" t="str" cm="1">
        <f t="array" ref="B2047">VLOOKUP($A2047, TblNames[], COLUMN(TblNames[First Name]), FALSE)</f>
        <v>Christy</v>
      </c>
      <c r="C2047" s="29" cm="1">
        <f t="array" ref="C2047">VLOOKUP($A2047, TblMedical[], COLUMN(TblMedical[HBA1C]), FALSE)</f>
        <v>5.56</v>
      </c>
      <c r="D2047" s="34" cm="1">
        <f t="array" ref="D2047">VLOOKUP($A2047, TblHospital[], COLUMN(TblHospital[Charges]), FALSE)</f>
        <v>2741.95</v>
      </c>
      <c r="E2047" s="40" cm="1">
        <f t="array" ref="E2047">VLOOKUP($A2047, TblHospital[], COLUMN(TblHospital[Age]), FALSE)</f>
        <v>22</v>
      </c>
      <c r="F2047" s="29" cm="1">
        <f t="array" ref="F2047">VLOOKUP($A2047, TblMedical[], COLUMN(TblMedical[BMI]), FALSE)</f>
        <v>30.4</v>
      </c>
      <c r="G2047" s="29" t="str" cm="1">
        <f t="array" ref="G2047">VLOOKUP($A2047, TblMedical[], COLUMN(TblMedical[Heart Issues]), FALSE)</f>
        <v>Yes</v>
      </c>
      <c r="H2047" s="29" t="str" cm="1">
        <f t="array" ref="H2047">VLOOKUP($A2047, TblMedical[], COLUMN(TblMedical[Any Transplants]), FALSE)</f>
        <v>yes</v>
      </c>
      <c r="I2047" s="29" t="str" cm="1">
        <f t="array" ref="I2047">VLOOKUP($A2047, TblMedical[], COLUMN(TblMedical[Cancer history]), FALSE)</f>
        <v>No</v>
      </c>
      <c r="J2047" s="29">
        <f>VLOOKUP($A2047, TblMedical[], 9, FALSE)</f>
        <v>1</v>
      </c>
      <c r="K2047" s="29" t="str" cm="1">
        <f t="array" ref="K2047">VLOOKUP($A2047, TblMedical[], COLUMN(TblMedical[Smoker]), FALSE)</f>
        <v>No</v>
      </c>
      <c r="L2047" s="29" t="str" cm="1">
        <f t="array" ref="L2047">VLOOKUP($A2047, TblMedical[], COLUMN(TblMedical[Weight Status]), FALSE)</f>
        <v>Obesity</v>
      </c>
      <c r="M2047" s="29" t="str" cm="1">
        <f t="array" ref="M2047">VLOOKUP($A2047, TblMedical[], COLUMN(TblMedical[Diabetes Status]), FALSE)</f>
        <v>Normal</v>
      </c>
      <c r="N2047" s="30" cm="1">
        <f t="array" ref="N2047">VLOOKUP($A2047, TblHospital[], COLUMN(TblHospital[DateofBirth]), FALSE)</f>
        <v>36802</v>
      </c>
      <c r="O2047" s="35" t="str" cm="1">
        <f t="array" ref="O2047">VLOOKUP($A2047, TblHospital[], COLUMN(TblHospital[Hospital tier]), FALSE)</f>
        <v>tier - 2</v>
      </c>
      <c r="P2047" s="35" t="str" cm="1">
        <f t="array" ref="P2047">VLOOKUP($A2047, TblHospital[], COLUMN(TblHospital[City tier]), FALSE)</f>
        <v>tier - 3</v>
      </c>
      <c r="Q2047" s="35" t="str" cm="1">
        <f t="array" ref="Q2047">VLOOKUP($A2047, TblHospital[],COLUMN(TblHospital[State ID]), FALSE)</f>
        <v>R1024</v>
      </c>
      <c r="R2047" s="31"/>
      <c r="S2047" s="31"/>
      <c r="T2047" s="31"/>
    </row>
    <row r="2048" spans="1:20" x14ac:dyDescent="0.25">
      <c r="A2048" s="39" t="str">
        <f>TblNames[[#This Row],[Customer ID]]</f>
        <v>Id2047</v>
      </c>
      <c r="B2048" s="29" t="str" cm="1">
        <f t="array" ref="B2048">VLOOKUP($A2048, TblNames[], COLUMN(TblNames[First Name]), FALSE)</f>
        <v>Jennifer</v>
      </c>
      <c r="C2048" s="29" cm="1">
        <f t="array" ref="C2048">VLOOKUP($A2048, TblMedical[], COLUMN(TblMedical[HBA1C]), FALSE)</f>
        <v>4.24</v>
      </c>
      <c r="D2048" s="34" cm="1">
        <f t="array" ref="D2048">VLOOKUP($A2048, TblHospital[], COLUMN(TblHospital[Charges]), FALSE)</f>
        <v>2731.91</v>
      </c>
      <c r="E2048" s="40" cm="1">
        <f t="array" ref="E2048">VLOOKUP($A2048, TblHospital[], COLUMN(TblHospital[Age]), FALSE)</f>
        <v>22</v>
      </c>
      <c r="F2048" s="29" cm="1">
        <f t="array" ref="F2048">VLOOKUP($A2048, TblMedical[], COLUMN(TblMedical[BMI]), FALSE)</f>
        <v>23.18</v>
      </c>
      <c r="G2048" s="29" t="str" cm="1">
        <f t="array" ref="G2048">VLOOKUP($A2048, TblMedical[], COLUMN(TblMedical[Heart Issues]), FALSE)</f>
        <v>No</v>
      </c>
      <c r="H2048" s="29" t="str" cm="1">
        <f t="array" ref="H2048">VLOOKUP($A2048, TblMedical[], COLUMN(TblMedical[Any Transplants]), FALSE)</f>
        <v>yes</v>
      </c>
      <c r="I2048" s="29" t="str" cm="1">
        <f t="array" ref="I2048">VLOOKUP($A2048, TblMedical[], COLUMN(TblMedical[Cancer history]), FALSE)</f>
        <v>No</v>
      </c>
      <c r="J2048" s="29">
        <f>VLOOKUP($A2048, TblMedical[], 9, FALSE)</f>
        <v>1</v>
      </c>
      <c r="K2048" s="29" t="str" cm="1">
        <f t="array" ref="K2048">VLOOKUP($A2048, TblMedical[], COLUMN(TblMedical[Smoker]), FALSE)</f>
        <v>No</v>
      </c>
      <c r="L2048" s="29" t="str" cm="1">
        <f t="array" ref="L2048">VLOOKUP($A2048, TblMedical[], COLUMN(TblMedical[Weight Status]), FALSE)</f>
        <v>Normal Weight</v>
      </c>
      <c r="M2048" s="29" t="str" cm="1">
        <f t="array" ref="M2048">VLOOKUP($A2048, TblMedical[], COLUMN(TblMedical[Diabetes Status]), FALSE)</f>
        <v>Normal</v>
      </c>
      <c r="N2048" s="30" cm="1">
        <f t="array" ref="N2048">VLOOKUP($A2048, TblHospital[], COLUMN(TblHospital[DateofBirth]), FALSE)</f>
        <v>36877</v>
      </c>
      <c r="O2048" s="35" t="str" cm="1">
        <f t="array" ref="O2048">VLOOKUP($A2048, TblHospital[], COLUMN(TblHospital[Hospital tier]), FALSE)</f>
        <v>tier - 2</v>
      </c>
      <c r="P2048" s="35" t="str" cm="1">
        <f t="array" ref="P2048">VLOOKUP($A2048, TblHospital[], COLUMN(TblHospital[City tier]), FALSE)</f>
        <v>tier - 3</v>
      </c>
      <c r="Q2048" s="35" t="str" cm="1">
        <f t="array" ref="Q2048">VLOOKUP($A2048, TblHospital[],COLUMN(TblHospital[State ID]), FALSE)</f>
        <v>R1024</v>
      </c>
      <c r="R2048" s="31"/>
      <c r="S2048" s="31"/>
      <c r="T2048" s="31"/>
    </row>
    <row r="2049" spans="1:20" x14ac:dyDescent="0.25">
      <c r="A2049" s="39" t="str">
        <f>TblNames[[#This Row],[Customer ID]]</f>
        <v>Id2048</v>
      </c>
      <c r="B2049" s="29" t="str" cm="1">
        <f t="array" ref="B2049">VLOOKUP($A2049, TblNames[], COLUMN(TblNames[First Name]), FALSE)</f>
        <v>Jingjing</v>
      </c>
      <c r="C2049" s="29" cm="1">
        <f t="array" ref="C2049">VLOOKUP($A2049, TblMedical[], COLUMN(TblMedical[HBA1C]), FALSE)</f>
        <v>6.32</v>
      </c>
      <c r="D2049" s="34" cm="1">
        <f t="array" ref="D2049">VLOOKUP($A2049, TblHospital[], COLUMN(TblHospital[Charges]), FALSE)</f>
        <v>2730.11</v>
      </c>
      <c r="E2049" s="40" cm="1">
        <f t="array" ref="E2049">VLOOKUP($A2049, TblHospital[], COLUMN(TblHospital[Age]), FALSE)</f>
        <v>19</v>
      </c>
      <c r="F2049" s="29" cm="1">
        <f t="array" ref="F2049">VLOOKUP($A2049, TblMedical[], COLUMN(TblMedical[BMI]), FALSE)</f>
        <v>39.615000000000002</v>
      </c>
      <c r="G2049" s="29" t="str" cm="1">
        <f t="array" ref="G2049">VLOOKUP($A2049, TblMedical[], COLUMN(TblMedical[Heart Issues]), FALSE)</f>
        <v>No</v>
      </c>
      <c r="H2049" s="29" t="str" cm="1">
        <f t="array" ref="H2049">VLOOKUP($A2049, TblMedical[], COLUMN(TblMedical[Any Transplants]), FALSE)</f>
        <v>No</v>
      </c>
      <c r="I2049" s="29" t="str" cm="1">
        <f t="array" ref="I2049">VLOOKUP($A2049, TblMedical[], COLUMN(TblMedical[Cancer history]), FALSE)</f>
        <v>Yes</v>
      </c>
      <c r="J2049" s="29">
        <f>VLOOKUP($A2049, TblMedical[], 9, FALSE)</f>
        <v>1</v>
      </c>
      <c r="K2049" s="29" t="str" cm="1">
        <f t="array" ref="K2049">VLOOKUP($A2049, TblMedical[], COLUMN(TblMedical[Smoker]), FALSE)</f>
        <v>No</v>
      </c>
      <c r="L2049" s="29" t="str" cm="1">
        <f t="array" ref="L2049">VLOOKUP($A2049, TblMedical[], COLUMN(TblMedical[Weight Status]), FALSE)</f>
        <v>Obesity</v>
      </c>
      <c r="M2049" s="29" t="str" cm="1">
        <f t="array" ref="M2049">VLOOKUP($A2049, TblMedical[], COLUMN(TblMedical[Diabetes Status]), FALSE)</f>
        <v>Prediabetes</v>
      </c>
      <c r="N2049" s="30" cm="1">
        <f t="array" ref="N2049">VLOOKUP($A2049, TblHospital[], COLUMN(TblHospital[DateofBirth]), FALSE)</f>
        <v>37958</v>
      </c>
      <c r="O2049" s="35" t="str" cm="1">
        <f t="array" ref="O2049">VLOOKUP($A2049, TblHospital[], COLUMN(TblHospital[Hospital tier]), FALSE)</f>
        <v>tier - 2</v>
      </c>
      <c r="P2049" s="35" t="str" cm="1">
        <f t="array" ref="P2049">VLOOKUP($A2049, TblHospital[], COLUMN(TblHospital[City tier]), FALSE)</f>
        <v>tier - 3</v>
      </c>
      <c r="Q2049" s="35" t="str" cm="1">
        <f t="array" ref="Q2049">VLOOKUP($A2049, TblHospital[],COLUMN(TblHospital[State ID]), FALSE)</f>
        <v>R1012</v>
      </c>
      <c r="R2049" s="31"/>
      <c r="S2049" s="31"/>
      <c r="T2049" s="31"/>
    </row>
    <row r="2050" spans="1:20" x14ac:dyDescent="0.25">
      <c r="A2050" s="39" t="str">
        <f>TblNames[[#This Row],[Customer ID]]</f>
        <v>Id2049</v>
      </c>
      <c r="B2050" s="29" t="str" cm="1">
        <f t="array" ref="B2050">VLOOKUP($A2050, TblNames[], COLUMN(TblNames[First Name]), FALSE)</f>
        <v>Morgan</v>
      </c>
      <c r="C2050" s="29" cm="1">
        <f t="array" ref="C2050">VLOOKUP($A2050, TblMedical[], COLUMN(TblMedical[HBA1C]), FALSE)</f>
        <v>6.3</v>
      </c>
      <c r="D2050" s="34" cm="1">
        <f t="array" ref="D2050">VLOOKUP($A2050, TblHospital[], COLUMN(TblHospital[Charges]), FALSE)</f>
        <v>2727.4</v>
      </c>
      <c r="E2050" s="40" cm="1">
        <f t="array" ref="E2050">VLOOKUP($A2050, TblHospital[], COLUMN(TblHospital[Age]), FALSE)</f>
        <v>25</v>
      </c>
      <c r="F2050" s="29" cm="1">
        <f t="array" ref="F2050">VLOOKUP($A2050, TblMedical[], COLUMN(TblMedical[BMI]), FALSE)</f>
        <v>30.59</v>
      </c>
      <c r="G2050" s="29" t="str" cm="1">
        <f t="array" ref="G2050">VLOOKUP($A2050, TblMedical[], COLUMN(TblMedical[Heart Issues]), FALSE)</f>
        <v>Yes</v>
      </c>
      <c r="H2050" s="29" t="str" cm="1">
        <f t="array" ref="H2050">VLOOKUP($A2050, TblMedical[], COLUMN(TblMedical[Any Transplants]), FALSE)</f>
        <v>No</v>
      </c>
      <c r="I2050" s="29" t="str" cm="1">
        <f t="array" ref="I2050">VLOOKUP($A2050, TblMedical[], COLUMN(TblMedical[Cancer history]), FALSE)</f>
        <v>Yes</v>
      </c>
      <c r="J2050" s="29">
        <f>VLOOKUP($A2050, TblMedical[], 9, FALSE)</f>
        <v>1</v>
      </c>
      <c r="K2050" s="29" t="str" cm="1">
        <f t="array" ref="K2050">VLOOKUP($A2050, TblMedical[], COLUMN(TblMedical[Smoker]), FALSE)</f>
        <v>No</v>
      </c>
      <c r="L2050" s="29" t="str" cm="1">
        <f t="array" ref="L2050">VLOOKUP($A2050, TblMedical[], COLUMN(TblMedical[Weight Status]), FALSE)</f>
        <v>Obesity</v>
      </c>
      <c r="M2050" s="29" t="str" cm="1">
        <f t="array" ref="M2050">VLOOKUP($A2050, TblMedical[], COLUMN(TblMedical[Diabetes Status]), FALSE)</f>
        <v>Prediabetes</v>
      </c>
      <c r="N2050" s="30" cm="1">
        <f t="array" ref="N2050">VLOOKUP($A2050, TblHospital[], COLUMN(TblHospital[DateofBirth]), FALSE)</f>
        <v>35709</v>
      </c>
      <c r="O2050" s="35" t="str" cm="1">
        <f t="array" ref="O2050">VLOOKUP($A2050, TblHospital[], COLUMN(TblHospital[Hospital tier]), FALSE)</f>
        <v>tier - 3</v>
      </c>
      <c r="P2050" s="35" t="str" cm="1">
        <f t="array" ref="P2050">VLOOKUP($A2050, TblHospital[], COLUMN(TblHospital[City tier]), FALSE)</f>
        <v>tier - 3</v>
      </c>
      <c r="Q2050" s="35" t="str" cm="1">
        <f t="array" ref="Q2050">VLOOKUP($A2050, TblHospital[],COLUMN(TblHospital[State ID]), FALSE)</f>
        <v>R1016</v>
      </c>
      <c r="R2050" s="31"/>
      <c r="S2050" s="31"/>
      <c r="T2050" s="31"/>
    </row>
    <row r="2051" spans="1:20" x14ac:dyDescent="0.25">
      <c r="A2051" s="39" t="str">
        <f>TblNames[[#This Row],[Customer ID]]</f>
        <v>Id2050</v>
      </c>
      <c r="B2051" s="29" t="str" cm="1">
        <f t="array" ref="B2051">VLOOKUP($A2051, TblNames[], COLUMN(TblNames[First Name]), FALSE)</f>
        <v>Patrick J</v>
      </c>
      <c r="C2051" s="29" cm="1">
        <f t="array" ref="C2051">VLOOKUP($A2051, TblMedical[], COLUMN(TblMedical[HBA1C]), FALSE)</f>
        <v>4.38</v>
      </c>
      <c r="D2051" s="34" cm="1">
        <f t="array" ref="D2051">VLOOKUP($A2051, TblHospital[], COLUMN(TblHospital[Charges]), FALSE)</f>
        <v>2726.06</v>
      </c>
      <c r="E2051" s="40" cm="1">
        <f t="array" ref="E2051">VLOOKUP($A2051, TblHospital[], COLUMN(TblHospital[Age]), FALSE)</f>
        <v>34</v>
      </c>
      <c r="F2051" s="29" cm="1">
        <f t="array" ref="F2051">VLOOKUP($A2051, TblMedical[], COLUMN(TblMedical[BMI]), FALSE)</f>
        <v>16.72</v>
      </c>
      <c r="G2051" s="29" t="str" cm="1">
        <f t="array" ref="G2051">VLOOKUP($A2051, TblMedical[], COLUMN(TblMedical[Heart Issues]), FALSE)</f>
        <v>Yes</v>
      </c>
      <c r="H2051" s="29" t="str" cm="1">
        <f t="array" ref="H2051">VLOOKUP($A2051, TblMedical[], COLUMN(TblMedical[Any Transplants]), FALSE)</f>
        <v>No</v>
      </c>
      <c r="I2051" s="29" t="str" cm="1">
        <f t="array" ref="I2051">VLOOKUP($A2051, TblMedical[], COLUMN(TblMedical[Cancer history]), FALSE)</f>
        <v>No</v>
      </c>
      <c r="J2051" s="29">
        <f>VLOOKUP($A2051, TblMedical[], 9, FALSE)</f>
        <v>1</v>
      </c>
      <c r="K2051" s="29" t="str" cm="1">
        <f t="array" ref="K2051">VLOOKUP($A2051, TblMedical[], COLUMN(TblMedical[Smoker]), FALSE)</f>
        <v>No</v>
      </c>
      <c r="L2051" s="29" t="str" cm="1">
        <f t="array" ref="L2051">VLOOKUP($A2051, TblMedical[], COLUMN(TblMedical[Weight Status]), FALSE)</f>
        <v>Underweight</v>
      </c>
      <c r="M2051" s="29" t="str" cm="1">
        <f t="array" ref="M2051">VLOOKUP($A2051, TblMedical[], COLUMN(TblMedical[Diabetes Status]), FALSE)</f>
        <v>Normal</v>
      </c>
      <c r="N2051" s="30" cm="1">
        <f t="array" ref="N2051">VLOOKUP($A2051, TblHospital[], COLUMN(TblHospital[DateofBirth]), FALSE)</f>
        <v>32375</v>
      </c>
      <c r="O2051" s="35" t="str" cm="1">
        <f t="array" ref="O2051">VLOOKUP($A2051, TblHospital[], COLUMN(TblHospital[Hospital tier]), FALSE)</f>
        <v>tier - 2</v>
      </c>
      <c r="P2051" s="35" t="str" cm="1">
        <f t="array" ref="P2051">VLOOKUP($A2051, TblHospital[], COLUMN(TblHospital[City tier]), FALSE)</f>
        <v>tier - 2</v>
      </c>
      <c r="Q2051" s="35" t="str" cm="1">
        <f t="array" ref="Q2051">VLOOKUP($A2051, TblHospital[],COLUMN(TblHospital[State ID]), FALSE)</f>
        <v>R1013</v>
      </c>
      <c r="R2051" s="31"/>
      <c r="S2051" s="31"/>
      <c r="T2051" s="31"/>
    </row>
    <row r="2052" spans="1:20" x14ac:dyDescent="0.25">
      <c r="A2052" s="39" t="str">
        <f>TblNames[[#This Row],[Customer ID]]</f>
        <v>Id2051</v>
      </c>
      <c r="B2052" s="29" t="str" cm="1">
        <f t="array" ref="B2052">VLOOKUP($A2052, TblNames[], COLUMN(TblNames[First Name]), FALSE)</f>
        <v>Frankline</v>
      </c>
      <c r="C2052" s="29" cm="1">
        <f t="array" ref="C2052">VLOOKUP($A2052, TblMedical[], COLUMN(TblMedical[HBA1C]), FALSE)</f>
        <v>4.6500000000000004</v>
      </c>
      <c r="D2052" s="34" cm="1">
        <f t="array" ref="D2052">VLOOKUP($A2052, TblHospital[], COLUMN(TblHospital[Charges]), FALSE)</f>
        <v>2721.32</v>
      </c>
      <c r="E2052" s="40" cm="1">
        <f t="array" ref="E2052">VLOOKUP($A2052, TblHospital[], COLUMN(TblHospital[Age]), FALSE)</f>
        <v>25</v>
      </c>
      <c r="F2052" s="29" cm="1">
        <f t="array" ref="F2052">VLOOKUP($A2052, TblMedical[], COLUMN(TblMedical[BMI]), FALSE)</f>
        <v>26.22</v>
      </c>
      <c r="G2052" s="29" t="str" cm="1">
        <f t="array" ref="G2052">VLOOKUP($A2052, TblMedical[], COLUMN(TblMedical[Heart Issues]), FALSE)</f>
        <v>Yes</v>
      </c>
      <c r="H2052" s="29" t="str" cm="1">
        <f t="array" ref="H2052">VLOOKUP($A2052, TblMedical[], COLUMN(TblMedical[Any Transplants]), FALSE)</f>
        <v>No</v>
      </c>
      <c r="I2052" s="29" t="str" cm="1">
        <f t="array" ref="I2052">VLOOKUP($A2052, TblMedical[], COLUMN(TblMedical[Cancer history]), FALSE)</f>
        <v>Yes</v>
      </c>
      <c r="J2052" s="29">
        <f>VLOOKUP($A2052, TblMedical[], 9, FALSE)</f>
        <v>1</v>
      </c>
      <c r="K2052" s="29" t="str" cm="1">
        <f t="array" ref="K2052">VLOOKUP($A2052, TblMedical[], COLUMN(TblMedical[Smoker]), FALSE)</f>
        <v>No</v>
      </c>
      <c r="L2052" s="29" t="str" cm="1">
        <f t="array" ref="L2052">VLOOKUP($A2052, TblMedical[], COLUMN(TblMedical[Weight Status]), FALSE)</f>
        <v>Overweight</v>
      </c>
      <c r="M2052" s="29" t="str" cm="1">
        <f t="array" ref="M2052">VLOOKUP($A2052, TblMedical[], COLUMN(TblMedical[Diabetes Status]), FALSE)</f>
        <v>Normal</v>
      </c>
      <c r="N2052" s="30" cm="1">
        <f t="array" ref="N2052">VLOOKUP($A2052, TblHospital[], COLUMN(TblHospital[DateofBirth]), FALSE)</f>
        <v>35733</v>
      </c>
      <c r="O2052" s="35" t="str" cm="1">
        <f t="array" ref="O2052">VLOOKUP($A2052, TblHospital[], COLUMN(TblHospital[Hospital tier]), FALSE)</f>
        <v>tier - 1</v>
      </c>
      <c r="P2052" s="35" t="str" cm="1">
        <f t="array" ref="P2052">VLOOKUP($A2052, TblHospital[], COLUMN(TblHospital[City tier]), FALSE)</f>
        <v>tier - 3</v>
      </c>
      <c r="Q2052" s="35" t="str" cm="1">
        <f t="array" ref="Q2052">VLOOKUP($A2052, TblHospital[],COLUMN(TblHospital[State ID]), FALSE)</f>
        <v>R1014</v>
      </c>
      <c r="R2052" s="31"/>
      <c r="S2052" s="31"/>
      <c r="T2052" s="31"/>
    </row>
    <row r="2053" spans="1:20" x14ac:dyDescent="0.25">
      <c r="A2053" s="39" t="str">
        <f>TblNames[[#This Row],[Customer ID]]</f>
        <v>Id2052</v>
      </c>
      <c r="B2053" s="29" t="str" cm="1">
        <f t="array" ref="B2053">VLOOKUP($A2053, TblNames[], COLUMN(TblNames[First Name]), FALSE)</f>
        <v>Laura T</v>
      </c>
      <c r="C2053" s="29" cm="1">
        <f t="array" ref="C2053">VLOOKUP($A2053, TblMedical[], COLUMN(TblMedical[HBA1C]), FALSE)</f>
        <v>4.7</v>
      </c>
      <c r="D2053" s="34" cm="1">
        <f t="array" ref="D2053">VLOOKUP($A2053, TblHospital[], COLUMN(TblHospital[Charges]), FALSE)</f>
        <v>2719.28</v>
      </c>
      <c r="E2053" s="40" cm="1">
        <f t="array" ref="E2053">VLOOKUP($A2053, TblHospital[], COLUMN(TblHospital[Age]), FALSE)</f>
        <v>20</v>
      </c>
      <c r="F2053" s="29" cm="1">
        <f t="array" ref="F2053">VLOOKUP($A2053, TblMedical[], COLUMN(TblMedical[BMI]), FALSE)</f>
        <v>31.824999999999999</v>
      </c>
      <c r="G2053" s="29" t="str" cm="1">
        <f t="array" ref="G2053">VLOOKUP($A2053, TblMedical[], COLUMN(TblMedical[Heart Issues]), FALSE)</f>
        <v>No</v>
      </c>
      <c r="H2053" s="29" t="str" cm="1">
        <f t="array" ref="H2053">VLOOKUP($A2053, TblMedical[], COLUMN(TblMedical[Any Transplants]), FALSE)</f>
        <v>No</v>
      </c>
      <c r="I2053" s="29" t="str" cm="1">
        <f t="array" ref="I2053">VLOOKUP($A2053, TblMedical[], COLUMN(TblMedical[Cancer history]), FALSE)</f>
        <v>Yes</v>
      </c>
      <c r="J2053" s="29">
        <f>VLOOKUP($A2053, TblMedical[], 9, FALSE)</f>
        <v>1</v>
      </c>
      <c r="K2053" s="29" t="str" cm="1">
        <f t="array" ref="K2053">VLOOKUP($A2053, TblMedical[], COLUMN(TblMedical[Smoker]), FALSE)</f>
        <v>No</v>
      </c>
      <c r="L2053" s="29" t="str" cm="1">
        <f t="array" ref="L2053">VLOOKUP($A2053, TblMedical[], COLUMN(TblMedical[Weight Status]), FALSE)</f>
        <v>Obesity</v>
      </c>
      <c r="M2053" s="29" t="str" cm="1">
        <f t="array" ref="M2053">VLOOKUP($A2053, TblMedical[], COLUMN(TblMedical[Diabetes Status]), FALSE)</f>
        <v>Normal</v>
      </c>
      <c r="N2053" s="30" cm="1">
        <f t="array" ref="N2053">VLOOKUP($A2053, TblHospital[], COLUMN(TblHospital[DateofBirth]), FALSE)</f>
        <v>37839</v>
      </c>
      <c r="O2053" s="35" t="str" cm="1">
        <f t="array" ref="O2053">VLOOKUP($A2053, TblHospital[], COLUMN(TblHospital[Hospital tier]), FALSE)</f>
        <v>tier - 2</v>
      </c>
      <c r="P2053" s="35" t="str" cm="1">
        <f t="array" ref="P2053">VLOOKUP($A2053, TblHospital[], COLUMN(TblHospital[City tier]), FALSE)</f>
        <v>tier - 2</v>
      </c>
      <c r="Q2053" s="35" t="str" cm="1">
        <f t="array" ref="Q2053">VLOOKUP($A2053, TblHospital[],COLUMN(TblHospital[State ID]), FALSE)</f>
        <v>R1012</v>
      </c>
      <c r="R2053" s="31"/>
      <c r="S2053" s="31"/>
      <c r="T2053" s="31"/>
    </row>
    <row r="2054" spans="1:20" x14ac:dyDescent="0.25">
      <c r="A2054" s="39" t="str">
        <f>TblNames[[#This Row],[Customer ID]]</f>
        <v>Id2053</v>
      </c>
      <c r="B2054" s="29" t="str" cm="1">
        <f t="array" ref="B2054">VLOOKUP($A2054, TblNames[], COLUMN(TblNames[First Name]), FALSE)</f>
        <v>Natalia</v>
      </c>
      <c r="C2054" s="29" cm="1">
        <f t="array" ref="C2054">VLOOKUP($A2054, TblMedical[], COLUMN(TblMedical[HBA1C]), FALSE)</f>
        <v>4.34</v>
      </c>
      <c r="D2054" s="34" cm="1">
        <f t="array" ref="D2054">VLOOKUP($A2054, TblHospital[], COLUMN(TblHospital[Charges]), FALSE)</f>
        <v>2710.83</v>
      </c>
      <c r="E2054" s="40" cm="1">
        <f t="array" ref="E2054">VLOOKUP($A2054, TblHospital[], COLUMN(TblHospital[Age]), FALSE)</f>
        <v>19</v>
      </c>
      <c r="F2054" s="29" cm="1">
        <f t="array" ref="F2054">VLOOKUP($A2054, TblMedical[], COLUMN(TblMedical[BMI]), FALSE)</f>
        <v>25.745000000000001</v>
      </c>
      <c r="G2054" s="29" t="str" cm="1">
        <f t="array" ref="G2054">VLOOKUP($A2054, TblMedical[], COLUMN(TblMedical[Heart Issues]), FALSE)</f>
        <v>No</v>
      </c>
      <c r="H2054" s="29" t="str" cm="1">
        <f t="array" ref="H2054">VLOOKUP($A2054, TblMedical[], COLUMN(TblMedical[Any Transplants]), FALSE)</f>
        <v>No</v>
      </c>
      <c r="I2054" s="29" t="str" cm="1">
        <f t="array" ref="I2054">VLOOKUP($A2054, TblMedical[], COLUMN(TblMedical[Cancer history]), FALSE)</f>
        <v>Yes</v>
      </c>
      <c r="J2054" s="29">
        <f>VLOOKUP($A2054, TblMedical[], 9, FALSE)</f>
        <v>1</v>
      </c>
      <c r="K2054" s="29" t="str" cm="1">
        <f t="array" ref="K2054">VLOOKUP($A2054, TblMedical[], COLUMN(TblMedical[Smoker]), FALSE)</f>
        <v>No</v>
      </c>
      <c r="L2054" s="29" t="str" cm="1">
        <f t="array" ref="L2054">VLOOKUP($A2054, TblMedical[], COLUMN(TblMedical[Weight Status]), FALSE)</f>
        <v>Overweight</v>
      </c>
      <c r="M2054" s="29" t="str" cm="1">
        <f t="array" ref="M2054">VLOOKUP($A2054, TblMedical[], COLUMN(TblMedical[Diabetes Status]), FALSE)</f>
        <v>Normal</v>
      </c>
      <c r="N2054" s="30" cm="1">
        <f t="array" ref="N2054">VLOOKUP($A2054, TblHospital[], COLUMN(TblHospital[DateofBirth]), FALSE)</f>
        <v>37956</v>
      </c>
      <c r="O2054" s="35" t="str" cm="1">
        <f t="array" ref="O2054">VLOOKUP($A2054, TblHospital[], COLUMN(TblHospital[Hospital tier]), FALSE)</f>
        <v>tier - 2</v>
      </c>
      <c r="P2054" s="35" t="str" cm="1">
        <f t="array" ref="P2054">VLOOKUP($A2054, TblHospital[], COLUMN(TblHospital[City tier]), FALSE)</f>
        <v>tier - 3</v>
      </c>
      <c r="Q2054" s="35" t="str" cm="1">
        <f t="array" ref="Q2054">VLOOKUP($A2054, TblHospital[],COLUMN(TblHospital[State ID]), FALSE)</f>
        <v>R1012</v>
      </c>
      <c r="R2054" s="31"/>
      <c r="S2054" s="31"/>
      <c r="T2054" s="31"/>
    </row>
    <row r="2055" spans="1:20" x14ac:dyDescent="0.25">
      <c r="A2055" s="39" t="str">
        <f>TblNames[[#This Row],[Customer ID]]</f>
        <v>Id2054</v>
      </c>
      <c r="B2055" s="29" t="str" cm="1">
        <f t="array" ref="B2055">VLOOKUP($A2055, TblNames[], COLUMN(TblNames[First Name]), FALSE)</f>
        <v>Jennifer L</v>
      </c>
      <c r="C2055" s="29" cm="1">
        <f t="array" ref="C2055">VLOOKUP($A2055, TblMedical[], COLUMN(TblMedical[HBA1C]), FALSE)</f>
        <v>5.62</v>
      </c>
      <c r="D2055" s="34" cm="1">
        <f t="array" ref="D2055">VLOOKUP($A2055, TblHospital[], COLUMN(TblHospital[Charges]), FALSE)</f>
        <v>2709.24</v>
      </c>
      <c r="E2055" s="40" cm="1">
        <f t="array" ref="E2055">VLOOKUP($A2055, TblHospital[], COLUMN(TblHospital[Age]), FALSE)</f>
        <v>19</v>
      </c>
      <c r="F2055" s="29" cm="1">
        <f t="array" ref="F2055">VLOOKUP($A2055, TblMedical[], COLUMN(TblMedical[BMI]), FALSE)</f>
        <v>24.605</v>
      </c>
      <c r="G2055" s="29" t="str" cm="1">
        <f t="array" ref="G2055">VLOOKUP($A2055, TblMedical[], COLUMN(TblMedical[Heart Issues]), FALSE)</f>
        <v>No</v>
      </c>
      <c r="H2055" s="29" t="str" cm="1">
        <f t="array" ref="H2055">VLOOKUP($A2055, TblMedical[], COLUMN(TblMedical[Any Transplants]), FALSE)</f>
        <v>No</v>
      </c>
      <c r="I2055" s="29" t="str" cm="1">
        <f t="array" ref="I2055">VLOOKUP($A2055, TblMedical[], COLUMN(TblMedical[Cancer history]), FALSE)</f>
        <v>Yes</v>
      </c>
      <c r="J2055" s="29">
        <f>VLOOKUP($A2055, TblMedical[], 9, FALSE)</f>
        <v>1</v>
      </c>
      <c r="K2055" s="29" t="str" cm="1">
        <f t="array" ref="K2055">VLOOKUP($A2055, TblMedical[], COLUMN(TblMedical[Smoker]), FALSE)</f>
        <v>No</v>
      </c>
      <c r="L2055" s="29" t="str" cm="1">
        <f t="array" ref="L2055">VLOOKUP($A2055, TblMedical[], COLUMN(TblMedical[Weight Status]), FALSE)</f>
        <v>Normal Weight</v>
      </c>
      <c r="M2055" s="29" t="str" cm="1">
        <f t="array" ref="M2055">VLOOKUP($A2055, TblMedical[], COLUMN(TblMedical[Diabetes Status]), FALSE)</f>
        <v>Normal</v>
      </c>
      <c r="N2055" s="30" cm="1">
        <f t="array" ref="N2055">VLOOKUP($A2055, TblHospital[], COLUMN(TblHospital[DateofBirth]), FALSE)</f>
        <v>37946</v>
      </c>
      <c r="O2055" s="35" t="str" cm="1">
        <f t="array" ref="O2055">VLOOKUP($A2055, TblHospital[], COLUMN(TblHospital[Hospital tier]), FALSE)</f>
        <v>tier - 2</v>
      </c>
      <c r="P2055" s="35" t="str" cm="1">
        <f t="array" ref="P2055">VLOOKUP($A2055, TblHospital[], COLUMN(TblHospital[City tier]), FALSE)</f>
        <v>tier - 2</v>
      </c>
      <c r="Q2055" s="35" t="str" cm="1">
        <f t="array" ref="Q2055">VLOOKUP($A2055, TblHospital[],COLUMN(TblHospital[State ID]), FALSE)</f>
        <v>R1012</v>
      </c>
      <c r="R2055" s="31"/>
      <c r="S2055" s="31"/>
      <c r="T2055" s="31"/>
    </row>
    <row r="2056" spans="1:20" x14ac:dyDescent="0.25">
      <c r="A2056" s="39" t="str">
        <f>TblNames[[#This Row],[Customer ID]]</f>
        <v>Id2055</v>
      </c>
      <c r="B2056" s="29" t="str" cm="1">
        <f t="array" ref="B2056">VLOOKUP($A2056, TblNames[], COLUMN(TblNames[First Name]), FALSE)</f>
        <v>Brooke</v>
      </c>
      <c r="C2056" s="29" cm="1">
        <f t="array" ref="C2056">VLOOKUP($A2056, TblMedical[], COLUMN(TblMedical[HBA1C]), FALSE)</f>
        <v>4.24</v>
      </c>
      <c r="D2056" s="34" cm="1">
        <f t="array" ref="D2056">VLOOKUP($A2056, TblHospital[], COLUMN(TblHospital[Charges]), FALSE)</f>
        <v>2709.11</v>
      </c>
      <c r="E2056" s="40" cm="1">
        <f t="array" ref="E2056">VLOOKUP($A2056, TblHospital[], COLUMN(TblHospital[Age]), FALSE)</f>
        <v>20</v>
      </c>
      <c r="F2056" s="29" cm="1">
        <f t="array" ref="F2056">VLOOKUP($A2056, TblMedical[], COLUMN(TblMedical[BMI]), FALSE)</f>
        <v>24.51</v>
      </c>
      <c r="G2056" s="29" t="str" cm="1">
        <f t="array" ref="G2056">VLOOKUP($A2056, TblMedical[], COLUMN(TblMedical[Heart Issues]), FALSE)</f>
        <v>No</v>
      </c>
      <c r="H2056" s="29" t="str" cm="1">
        <f t="array" ref="H2056">VLOOKUP($A2056, TblMedical[], COLUMN(TblMedical[Any Transplants]), FALSE)</f>
        <v>No</v>
      </c>
      <c r="I2056" s="29" t="str" cm="1">
        <f t="array" ref="I2056">VLOOKUP($A2056, TblMedical[], COLUMN(TblMedical[Cancer history]), FALSE)</f>
        <v>Yes</v>
      </c>
      <c r="J2056" s="29">
        <f>VLOOKUP($A2056, TblMedical[], 9, FALSE)</f>
        <v>1</v>
      </c>
      <c r="K2056" s="29" t="str" cm="1">
        <f t="array" ref="K2056">VLOOKUP($A2056, TblMedical[], COLUMN(TblMedical[Smoker]), FALSE)</f>
        <v>No</v>
      </c>
      <c r="L2056" s="29" t="str" cm="1">
        <f t="array" ref="L2056">VLOOKUP($A2056, TblMedical[], COLUMN(TblMedical[Weight Status]), FALSE)</f>
        <v>Normal Weight</v>
      </c>
      <c r="M2056" s="29" t="str" cm="1">
        <f t="array" ref="M2056">VLOOKUP($A2056, TblMedical[], COLUMN(TblMedical[Diabetes Status]), FALSE)</f>
        <v>Normal</v>
      </c>
      <c r="N2056" s="30" cm="1">
        <f t="array" ref="N2056">VLOOKUP($A2056, TblHospital[], COLUMN(TblHospital[DateofBirth]), FALSE)</f>
        <v>37819</v>
      </c>
      <c r="O2056" s="35" t="str" cm="1">
        <f t="array" ref="O2056">VLOOKUP($A2056, TblHospital[], COLUMN(TblHospital[Hospital tier]), FALSE)</f>
        <v>tier - 2</v>
      </c>
      <c r="P2056" s="35" t="str" cm="1">
        <f t="array" ref="P2056">VLOOKUP($A2056, TblHospital[], COLUMN(TblHospital[City tier]), FALSE)</f>
        <v>tier - 2</v>
      </c>
      <c r="Q2056" s="35" t="str" cm="1">
        <f t="array" ref="Q2056">VLOOKUP($A2056, TblHospital[],COLUMN(TblHospital[State ID]), FALSE)</f>
        <v>R1012</v>
      </c>
      <c r="R2056" s="31"/>
      <c r="S2056" s="31"/>
      <c r="T2056" s="31"/>
    </row>
    <row r="2057" spans="1:20" x14ac:dyDescent="0.25">
      <c r="A2057" s="39" t="str">
        <f>TblNames[[#This Row],[Customer ID]]</f>
        <v>Id2056</v>
      </c>
      <c r="B2057" s="29" t="str" cm="1">
        <f t="array" ref="B2057">VLOOKUP($A2057, TblNames[], COLUMN(TblNames[First Name]), FALSE)</f>
        <v>Jeremy M</v>
      </c>
      <c r="C2057" s="29" cm="1">
        <f t="array" ref="C2057">VLOOKUP($A2057, TblMedical[], COLUMN(TblMedical[HBA1C]), FALSE)</f>
        <v>4.57</v>
      </c>
      <c r="D2057" s="34" cm="1">
        <f t="array" ref="D2057">VLOOKUP($A2057, TblHospital[], COLUMN(TblHospital[Charges]), FALSE)</f>
        <v>2699.57</v>
      </c>
      <c r="E2057" s="40" cm="1">
        <f t="array" ref="E2057">VLOOKUP($A2057, TblHospital[], COLUMN(TblHospital[Age]), FALSE)</f>
        <v>27</v>
      </c>
      <c r="F2057" s="29" cm="1">
        <f t="array" ref="F2057">VLOOKUP($A2057, TblMedical[], COLUMN(TblMedical[BMI]), FALSE)</f>
        <v>31.065000000000001</v>
      </c>
      <c r="G2057" s="29" t="str" cm="1">
        <f t="array" ref="G2057">VLOOKUP($A2057, TblMedical[], COLUMN(TblMedical[Heart Issues]), FALSE)</f>
        <v>Yes</v>
      </c>
      <c r="H2057" s="29" t="str" cm="1">
        <f t="array" ref="H2057">VLOOKUP($A2057, TblMedical[], COLUMN(TblMedical[Any Transplants]), FALSE)</f>
        <v>No</v>
      </c>
      <c r="I2057" s="29" t="str" cm="1">
        <f t="array" ref="I2057">VLOOKUP($A2057, TblMedical[], COLUMN(TblMedical[Cancer history]), FALSE)</f>
        <v>No</v>
      </c>
      <c r="J2057" s="29">
        <f>VLOOKUP($A2057, TblMedical[], 9, FALSE)</f>
        <v>0</v>
      </c>
      <c r="K2057" s="29" t="str" cm="1">
        <f t="array" ref="K2057">VLOOKUP($A2057, TblMedical[], COLUMN(TblMedical[Smoker]), FALSE)</f>
        <v>No</v>
      </c>
      <c r="L2057" s="29" t="str" cm="1">
        <f t="array" ref="L2057">VLOOKUP($A2057, TblMedical[], COLUMN(TblMedical[Weight Status]), FALSE)</f>
        <v>Obesity</v>
      </c>
      <c r="M2057" s="29" t="str" cm="1">
        <f t="array" ref="M2057">VLOOKUP($A2057, TblMedical[], COLUMN(TblMedical[Diabetes Status]), FALSE)</f>
        <v>Normal</v>
      </c>
      <c r="N2057" s="30" cm="1">
        <f t="array" ref="N2057">VLOOKUP($A2057, TblHospital[], COLUMN(TblHospital[DateofBirth]), FALSE)</f>
        <v>35229</v>
      </c>
      <c r="O2057" s="35" t="str" cm="1">
        <f t="array" ref="O2057">VLOOKUP($A2057, TblHospital[], COLUMN(TblHospital[Hospital tier]), FALSE)</f>
        <v>tier - 2</v>
      </c>
      <c r="P2057" s="35" t="str" cm="1">
        <f t="array" ref="P2057">VLOOKUP($A2057, TblHospital[], COLUMN(TblHospital[City tier]), FALSE)</f>
        <v>tier - 1</v>
      </c>
      <c r="Q2057" s="35" t="str" cm="1">
        <f t="array" ref="Q2057">VLOOKUP($A2057, TblHospital[],COLUMN(TblHospital[State ID]), FALSE)</f>
        <v>R1012</v>
      </c>
      <c r="R2057" s="31"/>
      <c r="S2057" s="31"/>
      <c r="T2057" s="31"/>
    </row>
    <row r="2058" spans="1:20" x14ac:dyDescent="0.25">
      <c r="A2058" s="39" t="str">
        <f>TblNames[[#This Row],[Customer ID]]</f>
        <v>Id2057</v>
      </c>
      <c r="B2058" s="29" t="str" cm="1">
        <f t="array" ref="B2058">VLOOKUP($A2058, TblNames[], COLUMN(TblNames[First Name]), FALSE)</f>
        <v>Megan L</v>
      </c>
      <c r="C2058" s="29" cm="1">
        <f t="array" ref="C2058">VLOOKUP($A2058, TblMedical[], COLUMN(TblMedical[HBA1C]), FALSE)</f>
        <v>5.05</v>
      </c>
      <c r="D2058" s="34" cm="1">
        <f t="array" ref="D2058">VLOOKUP($A2058, TblHospital[], COLUMN(TblHospital[Charges]), FALSE)</f>
        <v>2690.11</v>
      </c>
      <c r="E2058" s="40" cm="1">
        <f t="array" ref="E2058">VLOOKUP($A2058, TblHospital[], COLUMN(TblHospital[Age]), FALSE)</f>
        <v>24</v>
      </c>
      <c r="F2058" s="29" cm="1">
        <f t="array" ref="F2058">VLOOKUP($A2058, TblMedical[], COLUMN(TblMedical[BMI]), FALSE)</f>
        <v>28.12</v>
      </c>
      <c r="G2058" s="29" t="str" cm="1">
        <f t="array" ref="G2058">VLOOKUP($A2058, TblMedical[], COLUMN(TblMedical[Heart Issues]), FALSE)</f>
        <v>No</v>
      </c>
      <c r="H2058" s="29" t="str" cm="1">
        <f t="array" ref="H2058">VLOOKUP($A2058, TblMedical[], COLUMN(TblMedical[Any Transplants]), FALSE)</f>
        <v>No</v>
      </c>
      <c r="I2058" s="29" t="str" cm="1">
        <f t="array" ref="I2058">VLOOKUP($A2058, TblMedical[], COLUMN(TblMedical[Cancer history]), FALSE)</f>
        <v>No</v>
      </c>
      <c r="J2058" s="29">
        <f>VLOOKUP($A2058, TblMedical[], 9, FALSE)</f>
        <v>0</v>
      </c>
      <c r="K2058" s="29" t="str" cm="1">
        <f t="array" ref="K2058">VLOOKUP($A2058, TblMedical[], COLUMN(TblMedical[Smoker]), FALSE)</f>
        <v>No</v>
      </c>
      <c r="L2058" s="29" t="str" cm="1">
        <f t="array" ref="L2058">VLOOKUP($A2058, TblMedical[], COLUMN(TblMedical[Weight Status]), FALSE)</f>
        <v>Overweight</v>
      </c>
      <c r="M2058" s="29" t="str" cm="1">
        <f t="array" ref="M2058">VLOOKUP($A2058, TblMedical[], COLUMN(TblMedical[Diabetes Status]), FALSE)</f>
        <v>Normal</v>
      </c>
      <c r="N2058" s="30" cm="1">
        <f t="array" ref="N2058">VLOOKUP($A2058, TblHospital[], COLUMN(TblHospital[DateofBirth]), FALSE)</f>
        <v>36322</v>
      </c>
      <c r="O2058" s="35" t="str" cm="1">
        <f t="array" ref="O2058">VLOOKUP($A2058, TblHospital[], COLUMN(TblHospital[Hospital tier]), FALSE)</f>
        <v>tier - 2</v>
      </c>
      <c r="P2058" s="35" t="str" cm="1">
        <f t="array" ref="P2058">VLOOKUP($A2058, TblHospital[], COLUMN(TblHospital[City tier]), FALSE)</f>
        <v>tier - 2</v>
      </c>
      <c r="Q2058" s="35" t="str" cm="1">
        <f t="array" ref="Q2058">VLOOKUP($A2058, TblHospital[],COLUMN(TblHospital[State ID]), FALSE)</f>
        <v>R1012</v>
      </c>
      <c r="R2058" s="31"/>
      <c r="S2058" s="31"/>
      <c r="T2058" s="31"/>
    </row>
    <row r="2059" spans="1:20" x14ac:dyDescent="0.25">
      <c r="A2059" s="39" t="str">
        <f>TblNames[[#This Row],[Customer ID]]</f>
        <v>Id2058</v>
      </c>
      <c r="B2059" s="29" t="str" cm="1">
        <f t="array" ref="B2059">VLOOKUP($A2059, TblNames[], COLUMN(TblNames[First Name]), FALSE)</f>
        <v>Bryan</v>
      </c>
      <c r="C2059" s="29" cm="1">
        <f t="array" ref="C2059">VLOOKUP($A2059, TblMedical[], COLUMN(TblMedical[HBA1C]), FALSE)</f>
        <v>6.16</v>
      </c>
      <c r="D2059" s="34" cm="1">
        <f t="array" ref="D2059">VLOOKUP($A2059, TblHospital[], COLUMN(TblHospital[Charges]), FALSE)</f>
        <v>2689.5</v>
      </c>
      <c r="E2059" s="40" cm="1">
        <f t="array" ref="E2059">VLOOKUP($A2059, TblHospital[], COLUMN(TblHospital[Age]), FALSE)</f>
        <v>28</v>
      </c>
      <c r="F2059" s="29" cm="1">
        <f t="array" ref="F2059">VLOOKUP($A2059, TblMedical[], COLUMN(TblMedical[BMI]), FALSE)</f>
        <v>38.06</v>
      </c>
      <c r="G2059" s="29" t="str" cm="1">
        <f t="array" ref="G2059">VLOOKUP($A2059, TblMedical[], COLUMN(TblMedical[Heart Issues]), FALSE)</f>
        <v>No</v>
      </c>
      <c r="H2059" s="29" t="str" cm="1">
        <f t="array" ref="H2059">VLOOKUP($A2059, TblMedical[], COLUMN(TblMedical[Any Transplants]), FALSE)</f>
        <v>No</v>
      </c>
      <c r="I2059" s="29" t="str" cm="1">
        <f t="array" ref="I2059">VLOOKUP($A2059, TblMedical[], COLUMN(TblMedical[Cancer history]), FALSE)</f>
        <v>No</v>
      </c>
      <c r="J2059" s="29">
        <f>VLOOKUP($A2059, TblMedical[], 9, FALSE)</f>
        <v>0</v>
      </c>
      <c r="K2059" s="29" t="str" cm="1">
        <f t="array" ref="K2059">VLOOKUP($A2059, TblMedical[], COLUMN(TblMedical[Smoker]), FALSE)</f>
        <v>No</v>
      </c>
      <c r="L2059" s="29" t="str" cm="1">
        <f t="array" ref="L2059">VLOOKUP($A2059, TblMedical[], COLUMN(TblMedical[Weight Status]), FALSE)</f>
        <v>Obesity</v>
      </c>
      <c r="M2059" s="29" t="str" cm="1">
        <f t="array" ref="M2059">VLOOKUP($A2059, TblMedical[], COLUMN(TblMedical[Diabetes Status]), FALSE)</f>
        <v>Prediabetes</v>
      </c>
      <c r="N2059" s="30" cm="1">
        <f t="array" ref="N2059">VLOOKUP($A2059, TblHospital[], COLUMN(TblHospital[DateofBirth]), FALSE)</f>
        <v>34609</v>
      </c>
      <c r="O2059" s="35" t="str" cm="1">
        <f t="array" ref="O2059">VLOOKUP($A2059, TblHospital[], COLUMN(TblHospital[Hospital tier]), FALSE)</f>
        <v>tier - 3</v>
      </c>
      <c r="P2059" s="35" t="str" cm="1">
        <f t="array" ref="P2059">VLOOKUP($A2059, TblHospital[], COLUMN(TblHospital[City tier]), FALSE)</f>
        <v>tier - 2</v>
      </c>
      <c r="Q2059" s="35" t="str" cm="1">
        <f t="array" ref="Q2059">VLOOKUP($A2059, TblHospital[],COLUMN(TblHospital[State ID]), FALSE)</f>
        <v>R1013</v>
      </c>
      <c r="R2059" s="31"/>
      <c r="S2059" s="31"/>
      <c r="T2059" s="31"/>
    </row>
    <row r="2060" spans="1:20" x14ac:dyDescent="0.25">
      <c r="A2060" s="39" t="str">
        <f>TblNames[[#This Row],[Customer ID]]</f>
        <v>Id2059</v>
      </c>
      <c r="B2060" s="29" t="str" cm="1">
        <f t="array" ref="B2060">VLOOKUP($A2060, TblNames[], COLUMN(TblNames[First Name]), FALSE)</f>
        <v>Marny</v>
      </c>
      <c r="C2060" s="29" cm="1">
        <f t="array" ref="C2060">VLOOKUP($A2060, TblMedical[], COLUMN(TblMedical[HBA1C]), FALSE)</f>
        <v>4.57</v>
      </c>
      <c r="D2060" s="34" cm="1">
        <f t="array" ref="D2060">VLOOKUP($A2060, TblHospital[], COLUMN(TblHospital[Charges]), FALSE)</f>
        <v>2684.69</v>
      </c>
      <c r="E2060" s="40" cm="1">
        <f t="array" ref="E2060">VLOOKUP($A2060, TblHospital[], COLUMN(TblHospital[Age]), FALSE)</f>
        <v>28</v>
      </c>
      <c r="F2060" s="29" cm="1">
        <f t="array" ref="F2060">VLOOKUP($A2060, TblMedical[], COLUMN(TblMedical[BMI]), FALSE)</f>
        <v>24.96</v>
      </c>
      <c r="G2060" s="29" t="str" cm="1">
        <f t="array" ref="G2060">VLOOKUP($A2060, TblMedical[], COLUMN(TblMedical[Heart Issues]), FALSE)</f>
        <v>No</v>
      </c>
      <c r="H2060" s="29" t="str" cm="1">
        <f t="array" ref="H2060">VLOOKUP($A2060, TblMedical[], COLUMN(TblMedical[Any Transplants]), FALSE)</f>
        <v>No</v>
      </c>
      <c r="I2060" s="29" t="str" cm="1">
        <f t="array" ref="I2060">VLOOKUP($A2060, TblMedical[], COLUMN(TblMedical[Cancer history]), FALSE)</f>
        <v>No</v>
      </c>
      <c r="J2060" s="29">
        <f>VLOOKUP($A2060, TblMedical[], 9, FALSE)</f>
        <v>0</v>
      </c>
      <c r="K2060" s="29" t="str" cm="1">
        <f t="array" ref="K2060">VLOOKUP($A2060, TblMedical[], COLUMN(TblMedical[Smoker]), FALSE)</f>
        <v>No</v>
      </c>
      <c r="L2060" s="29" t="str" cm="1">
        <f t="array" ref="L2060">VLOOKUP($A2060, TblMedical[], COLUMN(TblMedical[Weight Status]), FALSE)</f>
        <v>Normal Weight</v>
      </c>
      <c r="M2060" s="29" t="str" cm="1">
        <f t="array" ref="M2060">VLOOKUP($A2060, TblMedical[], COLUMN(TblMedical[Diabetes Status]), FALSE)</f>
        <v>Normal</v>
      </c>
      <c r="N2060" s="30" cm="1">
        <f t="array" ref="N2060">VLOOKUP($A2060, TblHospital[], COLUMN(TblHospital[DateofBirth]), FALSE)</f>
        <v>34594</v>
      </c>
      <c r="O2060" s="35" t="str" cm="1">
        <f t="array" ref="O2060">VLOOKUP($A2060, TblHospital[], COLUMN(TblHospital[Hospital tier]), FALSE)</f>
        <v>tier - 2</v>
      </c>
      <c r="P2060" s="35" t="str" cm="1">
        <f t="array" ref="P2060">VLOOKUP($A2060, TblHospital[], COLUMN(TblHospital[City tier]), FALSE)</f>
        <v>tier - 2</v>
      </c>
      <c r="Q2060" s="35" t="str" cm="1">
        <f t="array" ref="Q2060">VLOOKUP($A2060, TblHospital[],COLUMN(TblHospital[State ID]), FALSE)</f>
        <v>R1013</v>
      </c>
      <c r="R2060" s="31"/>
      <c r="S2060" s="31"/>
      <c r="T2060" s="31"/>
    </row>
    <row r="2061" spans="1:20" x14ac:dyDescent="0.25">
      <c r="A2061" s="39" t="str">
        <f>TblNames[[#This Row],[Customer ID]]</f>
        <v>Id2060</v>
      </c>
      <c r="B2061" s="29" t="str" cm="1">
        <f t="array" ref="B2061">VLOOKUP($A2061, TblNames[], COLUMN(TblNames[First Name]), FALSE)</f>
        <v>Marc</v>
      </c>
      <c r="C2061" s="29" cm="1">
        <f t="array" ref="C2061">VLOOKUP($A2061, TblMedical[], COLUMN(TblMedical[HBA1C]), FALSE)</f>
        <v>5.53</v>
      </c>
      <c r="D2061" s="34" cm="1">
        <f t="array" ref="D2061">VLOOKUP($A2061, TblHospital[], COLUMN(TblHospital[Charges]), FALSE)</f>
        <v>2680.95</v>
      </c>
      <c r="E2061" s="40" cm="1">
        <f t="array" ref="E2061">VLOOKUP($A2061, TblHospital[], COLUMN(TblHospital[Age]), FALSE)</f>
        <v>27</v>
      </c>
      <c r="F2061" s="29" cm="1">
        <f t="array" ref="F2061">VLOOKUP($A2061, TblMedical[], COLUMN(TblMedical[BMI]), FALSE)</f>
        <v>17.670000000000002</v>
      </c>
      <c r="G2061" s="29" t="str" cm="1">
        <f t="array" ref="G2061">VLOOKUP($A2061, TblMedical[], COLUMN(TblMedical[Heart Issues]), FALSE)</f>
        <v>Yes</v>
      </c>
      <c r="H2061" s="29" t="str" cm="1">
        <f t="array" ref="H2061">VLOOKUP($A2061, TblMedical[], COLUMN(TblMedical[Any Transplants]), FALSE)</f>
        <v>No</v>
      </c>
      <c r="I2061" s="29" t="str" cm="1">
        <f t="array" ref="I2061">VLOOKUP($A2061, TblMedical[], COLUMN(TblMedical[Cancer history]), FALSE)</f>
        <v>No</v>
      </c>
      <c r="J2061" s="29">
        <f>VLOOKUP($A2061, TblMedical[], 9, FALSE)</f>
        <v>0</v>
      </c>
      <c r="K2061" s="29" t="str" cm="1">
        <f t="array" ref="K2061">VLOOKUP($A2061, TblMedical[], COLUMN(TblMedical[Smoker]), FALSE)</f>
        <v>No</v>
      </c>
      <c r="L2061" s="29" t="str" cm="1">
        <f t="array" ref="L2061">VLOOKUP($A2061, TblMedical[], COLUMN(TblMedical[Weight Status]), FALSE)</f>
        <v>Underweight</v>
      </c>
      <c r="M2061" s="29" t="str" cm="1">
        <f t="array" ref="M2061">VLOOKUP($A2061, TblMedical[], COLUMN(TblMedical[Diabetes Status]), FALSE)</f>
        <v>Normal</v>
      </c>
      <c r="N2061" s="30" cm="1">
        <f t="array" ref="N2061">VLOOKUP($A2061, TblHospital[], COLUMN(TblHospital[DateofBirth]), FALSE)</f>
        <v>35282</v>
      </c>
      <c r="O2061" s="35" t="str" cm="1">
        <f t="array" ref="O2061">VLOOKUP($A2061, TblHospital[], COLUMN(TblHospital[Hospital tier]), FALSE)</f>
        <v>tier - 3</v>
      </c>
      <c r="P2061" s="35" t="str" cm="1">
        <f t="array" ref="P2061">VLOOKUP($A2061, TblHospital[], COLUMN(TblHospital[City tier]), FALSE)</f>
        <v>tier - 2</v>
      </c>
      <c r="Q2061" s="35" t="str" cm="1">
        <f t="array" ref="Q2061">VLOOKUP($A2061, TblHospital[],COLUMN(TblHospital[State ID]), FALSE)</f>
        <v>R1012</v>
      </c>
      <c r="R2061" s="31"/>
      <c r="S2061" s="31"/>
      <c r="T2061" s="31"/>
    </row>
    <row r="2062" spans="1:20" x14ac:dyDescent="0.25">
      <c r="A2062" s="39" t="str">
        <f>TblNames[[#This Row],[Customer ID]]</f>
        <v>Id2061</v>
      </c>
      <c r="B2062" s="29" t="str" cm="1">
        <f t="array" ref="B2062">VLOOKUP($A2062, TblNames[], COLUMN(TblNames[First Name]), FALSE)</f>
        <v>Benjamin L</v>
      </c>
      <c r="C2062" s="29" cm="1">
        <f t="array" ref="C2062">VLOOKUP($A2062, TblMedical[], COLUMN(TblMedical[HBA1C]), FALSE)</f>
        <v>5.84</v>
      </c>
      <c r="D2062" s="34" cm="1">
        <f t="array" ref="D2062">VLOOKUP($A2062, TblHospital[], COLUMN(TblHospital[Charges]), FALSE)</f>
        <v>2643.27</v>
      </c>
      <c r="E2062" s="40" cm="1">
        <f t="array" ref="E2062">VLOOKUP($A2062, TblHospital[], COLUMN(TblHospital[Age]), FALSE)</f>
        <v>22</v>
      </c>
      <c r="F2062" s="29" cm="1">
        <f t="array" ref="F2062">VLOOKUP($A2062, TblMedical[], COLUMN(TblMedical[BMI]), FALSE)</f>
        <v>31.35</v>
      </c>
      <c r="G2062" s="29" t="str" cm="1">
        <f t="array" ref="G2062">VLOOKUP($A2062, TblMedical[], COLUMN(TblMedical[Heart Issues]), FALSE)</f>
        <v>No</v>
      </c>
      <c r="H2062" s="29" t="str" cm="1">
        <f t="array" ref="H2062">VLOOKUP($A2062, TblMedical[], COLUMN(TblMedical[Any Transplants]), FALSE)</f>
        <v>yes</v>
      </c>
      <c r="I2062" s="29" t="str" cm="1">
        <f t="array" ref="I2062">VLOOKUP($A2062, TblMedical[], COLUMN(TblMedical[Cancer history]), FALSE)</f>
        <v>No</v>
      </c>
      <c r="J2062" s="29">
        <f>VLOOKUP($A2062, TblMedical[], 9, FALSE)</f>
        <v>1</v>
      </c>
      <c r="K2062" s="29" t="str" cm="1">
        <f t="array" ref="K2062">VLOOKUP($A2062, TblMedical[], COLUMN(TblMedical[Smoker]), FALSE)</f>
        <v>No</v>
      </c>
      <c r="L2062" s="29" t="str" cm="1">
        <f t="array" ref="L2062">VLOOKUP($A2062, TblMedical[], COLUMN(TblMedical[Weight Status]), FALSE)</f>
        <v>Obesity</v>
      </c>
      <c r="M2062" s="29" t="str" cm="1">
        <f t="array" ref="M2062">VLOOKUP($A2062, TblMedical[], COLUMN(TblMedical[Diabetes Status]), FALSE)</f>
        <v>Normal</v>
      </c>
      <c r="N2062" s="30" cm="1">
        <f t="array" ref="N2062">VLOOKUP($A2062, TblHospital[], COLUMN(TblHospital[DateofBirth]), FALSE)</f>
        <v>36869</v>
      </c>
      <c r="O2062" s="35" t="str" cm="1">
        <f t="array" ref="O2062">VLOOKUP($A2062, TblHospital[], COLUMN(TblHospital[Hospital tier]), FALSE)</f>
        <v>tier - 2</v>
      </c>
      <c r="P2062" s="35" t="str" cm="1">
        <f t="array" ref="P2062">VLOOKUP($A2062, TblHospital[], COLUMN(TblHospital[City tier]), FALSE)</f>
        <v>tier - 1</v>
      </c>
      <c r="Q2062" s="35" t="str" cm="1">
        <f t="array" ref="Q2062">VLOOKUP($A2062, TblHospital[],COLUMN(TblHospital[State ID]), FALSE)</f>
        <v>R1012</v>
      </c>
      <c r="R2062" s="31"/>
      <c r="S2062" s="31"/>
      <c r="T2062" s="31"/>
    </row>
    <row r="2063" spans="1:20" x14ac:dyDescent="0.25">
      <c r="A2063" s="39" t="str">
        <f>TblNames[[#This Row],[Customer ID]]</f>
        <v>Id2062</v>
      </c>
      <c r="B2063" s="29" t="str" cm="1">
        <f t="array" ref="B2063">VLOOKUP($A2063, TblNames[], COLUMN(TblNames[First Name]), FALSE)</f>
        <v>Rob G</v>
      </c>
      <c r="C2063" s="29" cm="1">
        <f t="array" ref="C2063">VLOOKUP($A2063, TblMedical[], COLUMN(TblMedical[HBA1C]), FALSE)</f>
        <v>6.41</v>
      </c>
      <c r="D2063" s="34" cm="1">
        <f t="array" ref="D2063">VLOOKUP($A2063, TblHospital[], COLUMN(TblHospital[Charges]), FALSE)</f>
        <v>2639.04</v>
      </c>
      <c r="E2063" s="40" cm="1">
        <f t="array" ref="E2063">VLOOKUP($A2063, TblHospital[], COLUMN(TblHospital[Age]), FALSE)</f>
        <v>23</v>
      </c>
      <c r="F2063" s="29" cm="1">
        <f t="array" ref="F2063">VLOOKUP($A2063, TblMedical[], COLUMN(TblMedical[BMI]), FALSE)</f>
        <v>28.31</v>
      </c>
      <c r="G2063" s="29" t="str" cm="1">
        <f t="array" ref="G2063">VLOOKUP($A2063, TblMedical[], COLUMN(TblMedical[Heart Issues]), FALSE)</f>
        <v>No</v>
      </c>
      <c r="H2063" s="29" t="str" cm="1">
        <f t="array" ref="H2063">VLOOKUP($A2063, TblMedical[], COLUMN(TblMedical[Any Transplants]), FALSE)</f>
        <v>yes</v>
      </c>
      <c r="I2063" s="29" t="str" cm="1">
        <f t="array" ref="I2063">VLOOKUP($A2063, TblMedical[], COLUMN(TblMedical[Cancer history]), FALSE)</f>
        <v>No</v>
      </c>
      <c r="J2063" s="29">
        <f>VLOOKUP($A2063, TblMedical[], 9, FALSE)</f>
        <v>1</v>
      </c>
      <c r="K2063" s="29" t="str" cm="1">
        <f t="array" ref="K2063">VLOOKUP($A2063, TblMedical[], COLUMN(TblMedical[Smoker]), FALSE)</f>
        <v>No</v>
      </c>
      <c r="L2063" s="29" t="str" cm="1">
        <f t="array" ref="L2063">VLOOKUP($A2063, TblMedical[], COLUMN(TblMedical[Weight Status]), FALSE)</f>
        <v>Overweight</v>
      </c>
      <c r="M2063" s="29" t="str" cm="1">
        <f t="array" ref="M2063">VLOOKUP($A2063, TblMedical[], COLUMN(TblMedical[Diabetes Status]), FALSE)</f>
        <v>Prediabetes</v>
      </c>
      <c r="N2063" s="30" cm="1">
        <f t="array" ref="N2063">VLOOKUP($A2063, TblHospital[], COLUMN(TblHospital[DateofBirth]), FALSE)</f>
        <v>36701</v>
      </c>
      <c r="O2063" s="35" t="str" cm="1">
        <f t="array" ref="O2063">VLOOKUP($A2063, TblHospital[], COLUMN(TblHospital[Hospital tier]), FALSE)</f>
        <v>tier - 2</v>
      </c>
      <c r="P2063" s="35" t="str" cm="1">
        <f t="array" ref="P2063">VLOOKUP($A2063, TblHospital[], COLUMN(TblHospital[City tier]), FALSE)</f>
        <v>tier - 2</v>
      </c>
      <c r="Q2063" s="35" t="str" cm="1">
        <f t="array" ref="Q2063">VLOOKUP($A2063, TblHospital[],COLUMN(TblHospital[State ID]), FALSE)</f>
        <v>R1012</v>
      </c>
      <c r="R2063" s="31"/>
      <c r="S2063" s="31"/>
      <c r="T2063" s="31"/>
    </row>
    <row r="2064" spans="1:20" x14ac:dyDescent="0.25">
      <c r="A2064" s="39" t="str">
        <f>TblNames[[#This Row],[Customer ID]]</f>
        <v>Id2063</v>
      </c>
      <c r="B2064" s="29" t="str" cm="1">
        <f t="array" ref="B2064">VLOOKUP($A2064, TblNames[], COLUMN(TblNames[First Name]), FALSE)</f>
        <v>Stefanie A</v>
      </c>
      <c r="C2064" s="29" cm="1">
        <f t="array" ref="C2064">VLOOKUP($A2064, TblMedical[], COLUMN(TblMedical[HBA1C]), FALSE)</f>
        <v>4.7300000000000004</v>
      </c>
      <c r="D2064" s="34" cm="1">
        <f t="array" ref="D2064">VLOOKUP($A2064, TblHospital[], COLUMN(TblHospital[Charges]), FALSE)</f>
        <v>2632.99</v>
      </c>
      <c r="E2064" s="40" cm="1">
        <f t="array" ref="E2064">VLOOKUP($A2064, TblHospital[], COLUMN(TblHospital[Age]), FALSE)</f>
        <v>25</v>
      </c>
      <c r="F2064" s="29" cm="1">
        <f t="array" ref="F2064">VLOOKUP($A2064, TblMedical[], COLUMN(TblMedical[BMI]), FALSE)</f>
        <v>30.3</v>
      </c>
      <c r="G2064" s="29" t="str" cm="1">
        <f t="array" ref="G2064">VLOOKUP($A2064, TblMedical[], COLUMN(TblMedical[Heart Issues]), FALSE)</f>
        <v>Yes</v>
      </c>
      <c r="H2064" s="29" t="str" cm="1">
        <f t="array" ref="H2064">VLOOKUP($A2064, TblMedical[], COLUMN(TblMedical[Any Transplants]), FALSE)</f>
        <v>No</v>
      </c>
      <c r="I2064" s="29" t="str" cm="1">
        <f t="array" ref="I2064">VLOOKUP($A2064, TblMedical[], COLUMN(TblMedical[Cancer history]), FALSE)</f>
        <v>Yes</v>
      </c>
      <c r="J2064" s="29">
        <f>VLOOKUP($A2064, TblMedical[], 9, FALSE)</f>
        <v>1</v>
      </c>
      <c r="K2064" s="29" t="str" cm="1">
        <f t="array" ref="K2064">VLOOKUP($A2064, TblMedical[], COLUMN(TblMedical[Smoker]), FALSE)</f>
        <v>No</v>
      </c>
      <c r="L2064" s="29" t="str" cm="1">
        <f t="array" ref="L2064">VLOOKUP($A2064, TblMedical[], COLUMN(TblMedical[Weight Status]), FALSE)</f>
        <v>Obesity</v>
      </c>
      <c r="M2064" s="29" t="str" cm="1">
        <f t="array" ref="M2064">VLOOKUP($A2064, TblMedical[], COLUMN(TblMedical[Diabetes Status]), FALSE)</f>
        <v>Normal</v>
      </c>
      <c r="N2064" s="30" cm="1">
        <f t="array" ref="N2064">VLOOKUP($A2064, TblHospital[], COLUMN(TblHospital[DateofBirth]), FALSE)</f>
        <v>35668</v>
      </c>
      <c r="O2064" s="35" t="str" cm="1">
        <f t="array" ref="O2064">VLOOKUP($A2064, TblHospital[], COLUMN(TblHospital[Hospital tier]), FALSE)</f>
        <v>tier - 2</v>
      </c>
      <c r="P2064" s="35" t="str" cm="1">
        <f t="array" ref="P2064">VLOOKUP($A2064, TblHospital[], COLUMN(TblHospital[City tier]), FALSE)</f>
        <v>tier - 1</v>
      </c>
      <c r="Q2064" s="35" t="str" cm="1">
        <f t="array" ref="Q2064">VLOOKUP($A2064, TblHospital[],COLUMN(TblHospital[State ID]), FALSE)</f>
        <v>R1011</v>
      </c>
      <c r="R2064" s="31"/>
      <c r="S2064" s="31"/>
      <c r="T2064" s="31"/>
    </row>
    <row r="2065" spans="1:20" x14ac:dyDescent="0.25">
      <c r="A2065" s="39" t="str">
        <f>TblNames[[#This Row],[Customer ID]]</f>
        <v>Id2064</v>
      </c>
      <c r="B2065" s="29" t="str" cm="1">
        <f t="array" ref="B2065">VLOOKUP($A2065, TblNames[], COLUMN(TblNames[First Name]), FALSE)</f>
        <v>Stephanie</v>
      </c>
      <c r="C2065" s="29" cm="1">
        <f t="array" ref="C2065">VLOOKUP($A2065, TblMedical[], COLUMN(TblMedical[HBA1C]), FALSE)</f>
        <v>6.22</v>
      </c>
      <c r="D2065" s="34" cm="1">
        <f t="array" ref="D2065">VLOOKUP($A2065, TblHospital[], COLUMN(TblHospital[Charges]), FALSE)</f>
        <v>2597.7800000000002</v>
      </c>
      <c r="E2065" s="40" cm="1">
        <f t="array" ref="E2065">VLOOKUP($A2065, TblHospital[], COLUMN(TblHospital[Age]), FALSE)</f>
        <v>21</v>
      </c>
      <c r="F2065" s="29" cm="1">
        <f t="array" ref="F2065">VLOOKUP($A2065, TblMedical[], COLUMN(TblMedical[BMI]), FALSE)</f>
        <v>26.4</v>
      </c>
      <c r="G2065" s="29" t="str" cm="1">
        <f t="array" ref="G2065">VLOOKUP($A2065, TblMedical[], COLUMN(TblMedical[Heart Issues]), FALSE)</f>
        <v>Yes</v>
      </c>
      <c r="H2065" s="29" t="str" cm="1">
        <f t="array" ref="H2065">VLOOKUP($A2065, TblMedical[], COLUMN(TblMedical[Any Transplants]), FALSE)</f>
        <v>No</v>
      </c>
      <c r="I2065" s="29" t="str" cm="1">
        <f t="array" ref="I2065">VLOOKUP($A2065, TblMedical[], COLUMN(TblMedical[Cancer history]), FALSE)</f>
        <v>No</v>
      </c>
      <c r="J2065" s="29">
        <f>VLOOKUP($A2065, TblMedical[], 9, FALSE)</f>
        <v>0</v>
      </c>
      <c r="K2065" s="29" t="str" cm="1">
        <f t="array" ref="K2065">VLOOKUP($A2065, TblMedical[], COLUMN(TblMedical[Smoker]), FALSE)</f>
        <v>No</v>
      </c>
      <c r="L2065" s="29" t="str" cm="1">
        <f t="array" ref="L2065">VLOOKUP($A2065, TblMedical[], COLUMN(TblMedical[Weight Status]), FALSE)</f>
        <v>Overweight</v>
      </c>
      <c r="M2065" s="29" t="str" cm="1">
        <f t="array" ref="M2065">VLOOKUP($A2065, TblMedical[], COLUMN(TblMedical[Diabetes Status]), FALSE)</f>
        <v>Prediabetes</v>
      </c>
      <c r="N2065" s="30" cm="1">
        <f t="array" ref="N2065">VLOOKUP($A2065, TblHospital[], COLUMN(TblHospital[DateofBirth]), FALSE)</f>
        <v>37129</v>
      </c>
      <c r="O2065" s="35" t="str" cm="1">
        <f t="array" ref="O2065">VLOOKUP($A2065, TblHospital[], COLUMN(TblHospital[Hospital tier]), FALSE)</f>
        <v>tier - 2</v>
      </c>
      <c r="P2065" s="35" t="str" cm="1">
        <f t="array" ref="P2065">VLOOKUP($A2065, TblHospital[], COLUMN(TblHospital[City tier]), FALSE)</f>
        <v>tier - 1</v>
      </c>
      <c r="Q2065" s="35" t="str" cm="1">
        <f t="array" ref="Q2065">VLOOKUP($A2065, TblHospital[],COLUMN(TblHospital[State ID]), FALSE)</f>
        <v>R1011</v>
      </c>
      <c r="R2065" s="31"/>
      <c r="S2065" s="31"/>
      <c r="T2065" s="31"/>
    </row>
    <row r="2066" spans="1:20" x14ac:dyDescent="0.25">
      <c r="A2066" s="39" t="str">
        <f>TblNames[[#This Row],[Customer ID]]</f>
        <v>Id2065</v>
      </c>
      <c r="B2066" s="29" t="str" cm="1">
        <f t="array" ref="B2066">VLOOKUP($A2066, TblNames[], COLUMN(TblNames[First Name]), FALSE)</f>
        <v>Caroline F</v>
      </c>
      <c r="C2066" s="29" cm="1">
        <f t="array" ref="C2066">VLOOKUP($A2066, TblMedical[], COLUMN(TblMedical[HBA1C]), FALSE)</f>
        <v>4.46</v>
      </c>
      <c r="D2066" s="34" cm="1">
        <f t="array" ref="D2066">VLOOKUP($A2066, TblHospital[], COLUMN(TblHospital[Charges]), FALSE)</f>
        <v>2585.85</v>
      </c>
      <c r="E2066" s="40" cm="1">
        <f t="array" ref="E2066">VLOOKUP($A2066, TblHospital[], COLUMN(TblHospital[Age]), FALSE)</f>
        <v>22</v>
      </c>
      <c r="F2066" s="29" cm="1">
        <f t="array" ref="F2066">VLOOKUP($A2066, TblMedical[], COLUMN(TblMedical[BMI]), FALSE)</f>
        <v>22.135000000000002</v>
      </c>
      <c r="G2066" s="29" t="str" cm="1">
        <f t="array" ref="G2066">VLOOKUP($A2066, TblMedical[], COLUMN(TblMedical[Heart Issues]), FALSE)</f>
        <v>Yes</v>
      </c>
      <c r="H2066" s="29" t="str" cm="1">
        <f t="array" ref="H2066">VLOOKUP($A2066, TblMedical[], COLUMN(TblMedical[Any Transplants]), FALSE)</f>
        <v>No</v>
      </c>
      <c r="I2066" s="29" t="str" cm="1">
        <f t="array" ref="I2066">VLOOKUP($A2066, TblMedical[], COLUMN(TblMedical[Cancer history]), FALSE)</f>
        <v>No</v>
      </c>
      <c r="J2066" s="29">
        <f>VLOOKUP($A2066, TblMedical[], 9, FALSE)</f>
        <v>0</v>
      </c>
      <c r="K2066" s="29" t="str" cm="1">
        <f t="array" ref="K2066">VLOOKUP($A2066, TblMedical[], COLUMN(TblMedical[Smoker]), FALSE)</f>
        <v>No</v>
      </c>
      <c r="L2066" s="29" t="str" cm="1">
        <f t="array" ref="L2066">VLOOKUP($A2066, TblMedical[], COLUMN(TblMedical[Weight Status]), FALSE)</f>
        <v>Normal Weight</v>
      </c>
      <c r="M2066" s="29" t="str" cm="1">
        <f t="array" ref="M2066">VLOOKUP($A2066, TblMedical[], COLUMN(TblMedical[Diabetes Status]), FALSE)</f>
        <v>Normal</v>
      </c>
      <c r="N2066" s="30" cm="1">
        <f t="array" ref="N2066">VLOOKUP($A2066, TblHospital[], COLUMN(TblHospital[DateofBirth]), FALSE)</f>
        <v>37100</v>
      </c>
      <c r="O2066" s="35" t="str" cm="1">
        <f t="array" ref="O2066">VLOOKUP($A2066, TblHospital[], COLUMN(TblHospital[Hospital tier]), FALSE)</f>
        <v>tier - 2</v>
      </c>
      <c r="P2066" s="35" t="str" cm="1">
        <f t="array" ref="P2066">VLOOKUP($A2066, TblHospital[], COLUMN(TblHospital[City tier]), FALSE)</f>
        <v>tier - 2</v>
      </c>
      <c r="Q2066" s="35" t="str" cm="1">
        <f t="array" ref="Q2066">VLOOKUP($A2066, TblHospital[],COLUMN(TblHospital[State ID]), FALSE)</f>
        <v>R1024</v>
      </c>
      <c r="R2066" s="31"/>
      <c r="S2066" s="31"/>
      <c r="T2066" s="31"/>
    </row>
    <row r="2067" spans="1:20" x14ac:dyDescent="0.25">
      <c r="A2067" s="39" t="str">
        <f>TblNames[[#This Row],[Customer ID]]</f>
        <v>Id2066</v>
      </c>
      <c r="B2067" s="29" t="str" cm="1">
        <f t="array" ref="B2067">VLOOKUP($A2067, TblNames[], COLUMN(TblNames[First Name]), FALSE)</f>
        <v>Julia J</v>
      </c>
      <c r="C2067" s="29" cm="1">
        <f t="array" ref="C2067">VLOOKUP($A2067, TblMedical[], COLUMN(TblMedical[HBA1C]), FALSE)</f>
        <v>4.5</v>
      </c>
      <c r="D2067" s="34" cm="1">
        <f t="array" ref="D2067">VLOOKUP($A2067, TblHospital[], COLUMN(TblHospital[Charges]), FALSE)</f>
        <v>2585.27</v>
      </c>
      <c r="E2067" s="40" cm="1">
        <f t="array" ref="E2067">VLOOKUP($A2067, TblHospital[], COLUMN(TblHospital[Age]), FALSE)</f>
        <v>21</v>
      </c>
      <c r="F2067" s="29" cm="1">
        <f t="array" ref="F2067">VLOOKUP($A2067, TblMedical[], COLUMN(TblMedical[BMI]), FALSE)</f>
        <v>17.399999999999999</v>
      </c>
      <c r="G2067" s="29" t="str" cm="1">
        <f t="array" ref="G2067">VLOOKUP($A2067, TblMedical[], COLUMN(TblMedical[Heart Issues]), FALSE)</f>
        <v>Yes</v>
      </c>
      <c r="H2067" s="29" t="str" cm="1">
        <f t="array" ref="H2067">VLOOKUP($A2067, TblMedical[], COLUMN(TblMedical[Any Transplants]), FALSE)</f>
        <v>No</v>
      </c>
      <c r="I2067" s="29" t="str" cm="1">
        <f t="array" ref="I2067">VLOOKUP($A2067, TblMedical[], COLUMN(TblMedical[Cancer history]), FALSE)</f>
        <v>No</v>
      </c>
      <c r="J2067" s="29">
        <f>VLOOKUP($A2067, TblMedical[], 9, FALSE)</f>
        <v>0</v>
      </c>
      <c r="K2067" s="29" t="str" cm="1">
        <f t="array" ref="K2067">VLOOKUP($A2067, TblMedical[], COLUMN(TblMedical[Smoker]), FALSE)</f>
        <v>No</v>
      </c>
      <c r="L2067" s="29" t="str" cm="1">
        <f t="array" ref="L2067">VLOOKUP($A2067, TblMedical[], COLUMN(TblMedical[Weight Status]), FALSE)</f>
        <v>Underweight</v>
      </c>
      <c r="M2067" s="29" t="str" cm="1">
        <f t="array" ref="M2067">VLOOKUP($A2067, TblMedical[], COLUMN(TblMedical[Diabetes Status]), FALSE)</f>
        <v>Normal</v>
      </c>
      <c r="N2067" s="30" cm="1">
        <f t="array" ref="N2067">VLOOKUP($A2067, TblHospital[], COLUMN(TblHospital[DateofBirth]), FALSE)</f>
        <v>37179</v>
      </c>
      <c r="O2067" s="35" t="str" cm="1">
        <f t="array" ref="O2067">VLOOKUP($A2067, TblHospital[], COLUMN(TblHospital[Hospital tier]), FALSE)</f>
        <v>tier - 2</v>
      </c>
      <c r="P2067" s="35" t="str" cm="1">
        <f t="array" ref="P2067">VLOOKUP($A2067, TblHospital[], COLUMN(TblHospital[City tier]), FALSE)</f>
        <v>tier - 3</v>
      </c>
      <c r="Q2067" s="35" t="str" cm="1">
        <f t="array" ref="Q2067">VLOOKUP($A2067, TblHospital[],COLUMN(TblHospital[State ID]), FALSE)</f>
        <v>R1011</v>
      </c>
      <c r="R2067" s="31"/>
      <c r="S2067" s="31"/>
      <c r="T2067" s="31"/>
    </row>
    <row r="2068" spans="1:20" x14ac:dyDescent="0.25">
      <c r="A2068" s="39" t="str">
        <f>TblNames[[#This Row],[Customer ID]]</f>
        <v>Id2067</v>
      </c>
      <c r="B2068" s="29" t="str" cm="1">
        <f t="array" ref="B2068">VLOOKUP($A2068, TblNames[], COLUMN(TblNames[First Name]), FALSE)</f>
        <v>Jack</v>
      </c>
      <c r="C2068" s="29" cm="1">
        <f t="array" ref="C2068">VLOOKUP($A2068, TblMedical[], COLUMN(TblMedical[HBA1C]), FALSE)</f>
        <v>8.93</v>
      </c>
      <c r="D2068" s="34" cm="1">
        <f t="array" ref="D2068">VLOOKUP($A2068, TblHospital[], COLUMN(TblHospital[Charges]), FALSE)</f>
        <v>2585.04</v>
      </c>
      <c r="E2068" s="40" cm="1">
        <f t="array" ref="E2068">VLOOKUP($A2068, TblHospital[], COLUMN(TblHospital[Age]), FALSE)</f>
        <v>21</v>
      </c>
      <c r="F2068" s="29" cm="1">
        <f t="array" ref="F2068">VLOOKUP($A2068, TblMedical[], COLUMN(TblMedical[BMI]), FALSE)</f>
        <v>28.06</v>
      </c>
      <c r="G2068" s="29" t="str" cm="1">
        <f t="array" ref="G2068">VLOOKUP($A2068, TblMedical[], COLUMN(TblMedical[Heart Issues]), FALSE)</f>
        <v>No</v>
      </c>
      <c r="H2068" s="29" t="str" cm="1">
        <f t="array" ref="H2068">VLOOKUP($A2068, TblMedical[], COLUMN(TblMedical[Any Transplants]), FALSE)</f>
        <v>No</v>
      </c>
      <c r="I2068" s="29" t="str" cm="1">
        <f t="array" ref="I2068">VLOOKUP($A2068, TblMedical[], COLUMN(TblMedical[Cancer history]), FALSE)</f>
        <v>No</v>
      </c>
      <c r="J2068" s="29">
        <f>VLOOKUP($A2068, TblMedical[], 9, FALSE)</f>
        <v>0</v>
      </c>
      <c r="K2068" s="29" t="str" cm="1">
        <f t="array" ref="K2068">VLOOKUP($A2068, TblMedical[], COLUMN(TblMedical[Smoker]), FALSE)</f>
        <v>No</v>
      </c>
      <c r="L2068" s="29" t="str" cm="1">
        <f t="array" ref="L2068">VLOOKUP($A2068, TblMedical[], COLUMN(TblMedical[Weight Status]), FALSE)</f>
        <v>Overweight</v>
      </c>
      <c r="M2068" s="29" t="str" cm="1">
        <f t="array" ref="M2068">VLOOKUP($A2068, TblMedical[], COLUMN(TblMedical[Diabetes Status]), FALSE)</f>
        <v>Diabetes</v>
      </c>
      <c r="N2068" s="30" cm="1">
        <f t="array" ref="N2068">VLOOKUP($A2068, TblHospital[], COLUMN(TblHospital[DateofBirth]), FALSE)</f>
        <v>37457</v>
      </c>
      <c r="O2068" s="35" t="str" cm="1">
        <f t="array" ref="O2068">VLOOKUP($A2068, TblHospital[], COLUMN(TblHospital[Hospital tier]), FALSE)</f>
        <v>tier - 2</v>
      </c>
      <c r="P2068" s="35" t="str" cm="1">
        <f t="array" ref="P2068">VLOOKUP($A2068, TblHospital[], COLUMN(TblHospital[City tier]), FALSE)</f>
        <v>tier - 2</v>
      </c>
      <c r="Q2068" s="35" t="str" cm="1">
        <f t="array" ref="Q2068">VLOOKUP($A2068, TblHospital[],COLUMN(TblHospital[State ID]), FALSE)</f>
        <v>R1021</v>
      </c>
      <c r="R2068" s="31"/>
      <c r="S2068" s="31"/>
      <c r="T2068" s="31"/>
    </row>
    <row r="2069" spans="1:20" x14ac:dyDescent="0.25">
      <c r="A2069" s="39" t="str">
        <f>TblNames[[#This Row],[Customer ID]]</f>
        <v>Id2068</v>
      </c>
      <c r="B2069" s="29" t="str" cm="1">
        <f t="array" ref="B2069">VLOOKUP($A2069, TblNames[], COLUMN(TblNames[First Name]), FALSE)</f>
        <v>Bernat</v>
      </c>
      <c r="C2069" s="29" cm="1">
        <f t="array" ref="C2069">VLOOKUP($A2069, TblMedical[], COLUMN(TblMedical[HBA1C]), FALSE)</f>
        <v>11.02</v>
      </c>
      <c r="D2069" s="34" cm="1">
        <f t="array" ref="D2069">VLOOKUP($A2069, TblHospital[], COLUMN(TblHospital[Charges]), FALSE)</f>
        <v>2566.4699999999998</v>
      </c>
      <c r="E2069" s="40" cm="1">
        <f t="array" ref="E2069">VLOOKUP($A2069, TblHospital[], COLUMN(TblHospital[Age]), FALSE)</f>
        <v>20</v>
      </c>
      <c r="F2069" s="29" cm="1">
        <f t="array" ref="F2069">VLOOKUP($A2069, TblMedical[], COLUMN(TblMedical[BMI]), FALSE)</f>
        <v>31.13</v>
      </c>
      <c r="G2069" s="29" t="str" cm="1">
        <f t="array" ref="G2069">VLOOKUP($A2069, TblMedical[], COLUMN(TblMedical[Heart Issues]), FALSE)</f>
        <v>No</v>
      </c>
      <c r="H2069" s="29" t="str" cm="1">
        <f t="array" ref="H2069">VLOOKUP($A2069, TblMedical[], COLUMN(TblMedical[Any Transplants]), FALSE)</f>
        <v>No</v>
      </c>
      <c r="I2069" s="29" t="str" cm="1">
        <f t="array" ref="I2069">VLOOKUP($A2069, TblMedical[], COLUMN(TblMedical[Cancer history]), FALSE)</f>
        <v>No</v>
      </c>
      <c r="J2069" s="29">
        <f>VLOOKUP($A2069, TblMedical[], 9, FALSE)</f>
        <v>0</v>
      </c>
      <c r="K2069" s="29" t="str" cm="1">
        <f t="array" ref="K2069">VLOOKUP($A2069, TblMedical[], COLUMN(TblMedical[Smoker]), FALSE)</f>
        <v>No</v>
      </c>
      <c r="L2069" s="29" t="str" cm="1">
        <f t="array" ref="L2069">VLOOKUP($A2069, TblMedical[], COLUMN(TblMedical[Weight Status]), FALSE)</f>
        <v>Obesity</v>
      </c>
      <c r="M2069" s="29" t="str" cm="1">
        <f t="array" ref="M2069">VLOOKUP($A2069, TblMedical[], COLUMN(TblMedical[Diabetes Status]), FALSE)</f>
        <v>Diabetes</v>
      </c>
      <c r="N2069" s="30" cm="1">
        <f t="array" ref="N2069">VLOOKUP($A2069, TblHospital[], COLUMN(TblHospital[DateofBirth]), FALSE)</f>
        <v>37540</v>
      </c>
      <c r="O2069" s="35" t="str" cm="1">
        <f t="array" ref="O2069">VLOOKUP($A2069, TblHospital[], COLUMN(TblHospital[Hospital tier]), FALSE)</f>
        <v>tier - 2</v>
      </c>
      <c r="P2069" s="35" t="str" cm="1">
        <f t="array" ref="P2069">VLOOKUP($A2069, TblHospital[], COLUMN(TblHospital[City tier]), FALSE)</f>
        <v>tier - 3</v>
      </c>
      <c r="Q2069" s="35" t="str" cm="1">
        <f t="array" ref="Q2069">VLOOKUP($A2069, TblHospital[],COLUMN(TblHospital[State ID]), FALSE)</f>
        <v>R1013</v>
      </c>
      <c r="R2069" s="31"/>
      <c r="S2069" s="31"/>
      <c r="T2069" s="31"/>
    </row>
    <row r="2070" spans="1:20" x14ac:dyDescent="0.25">
      <c r="A2070" s="39" t="str">
        <f>TblNames[[#This Row],[Customer ID]]</f>
        <v>Id2069</v>
      </c>
      <c r="B2070" s="29" t="str" cm="1">
        <f t="array" ref="B2070">VLOOKUP($A2070, TblNames[], COLUMN(TblNames[First Name]), FALSE)</f>
        <v>Hicham</v>
      </c>
      <c r="C2070" s="29" cm="1">
        <f t="array" ref="C2070">VLOOKUP($A2070, TblMedical[], COLUMN(TblMedical[HBA1C]), FALSE)</f>
        <v>5.25</v>
      </c>
      <c r="D2070" s="34" cm="1">
        <f t="array" ref="D2070">VLOOKUP($A2070, TblHospital[], COLUMN(TblHospital[Charges]), FALSE)</f>
        <v>2545.6799999999998</v>
      </c>
      <c r="E2070" s="40" cm="1">
        <f t="array" ref="E2070">VLOOKUP($A2070, TblHospital[], COLUMN(TblHospital[Age]), FALSE)</f>
        <v>31</v>
      </c>
      <c r="F2070" s="29" cm="1">
        <f t="array" ref="F2070">VLOOKUP($A2070, TblMedical[], COLUMN(TblMedical[BMI]), FALSE)</f>
        <v>18.46</v>
      </c>
      <c r="G2070" s="29" t="str" cm="1">
        <f t="array" ref="G2070">VLOOKUP($A2070, TblMedical[], COLUMN(TblMedical[Heart Issues]), FALSE)</f>
        <v>No</v>
      </c>
      <c r="H2070" s="29" t="str" cm="1">
        <f t="array" ref="H2070">VLOOKUP($A2070, TblMedical[], COLUMN(TblMedical[Any Transplants]), FALSE)</f>
        <v>No</v>
      </c>
      <c r="I2070" s="29" t="str" cm="1">
        <f t="array" ref="I2070">VLOOKUP($A2070, TblMedical[], COLUMN(TblMedical[Cancer history]), FALSE)</f>
        <v>No</v>
      </c>
      <c r="J2070" s="29">
        <f>VLOOKUP($A2070, TblMedical[], 9, FALSE)</f>
        <v>0</v>
      </c>
      <c r="K2070" s="29" t="str" cm="1">
        <f t="array" ref="K2070">VLOOKUP($A2070, TblMedical[], COLUMN(TblMedical[Smoker]), FALSE)</f>
        <v>No</v>
      </c>
      <c r="L2070" s="29" t="str" cm="1">
        <f t="array" ref="L2070">VLOOKUP($A2070, TblMedical[], COLUMN(TblMedical[Weight Status]), FALSE)</f>
        <v>Underweight</v>
      </c>
      <c r="M2070" s="29" t="str" cm="1">
        <f t="array" ref="M2070">VLOOKUP($A2070, TblMedical[], COLUMN(TblMedical[Diabetes Status]), FALSE)</f>
        <v>Normal</v>
      </c>
      <c r="N2070" s="30" cm="1">
        <f t="array" ref="N2070">VLOOKUP($A2070, TblHospital[], COLUMN(TblHospital[DateofBirth]), FALSE)</f>
        <v>33559</v>
      </c>
      <c r="O2070" s="35" t="str" cm="1">
        <f t="array" ref="O2070">VLOOKUP($A2070, TblHospital[], COLUMN(TblHospital[Hospital tier]), FALSE)</f>
        <v>tier - 2</v>
      </c>
      <c r="P2070" s="35" t="str" cm="1">
        <f t="array" ref="P2070">VLOOKUP($A2070, TblHospital[], COLUMN(TblHospital[City tier]), FALSE)</f>
        <v>tier - 1</v>
      </c>
      <c r="Q2070" s="35" t="str" cm="1">
        <f t="array" ref="Q2070">VLOOKUP($A2070, TblHospital[],COLUMN(TblHospital[State ID]), FALSE)</f>
        <v>R1013</v>
      </c>
      <c r="R2070" s="31"/>
      <c r="S2070" s="31"/>
      <c r="T2070" s="31"/>
    </row>
    <row r="2071" spans="1:20" x14ac:dyDescent="0.25">
      <c r="A2071" s="39" t="str">
        <f>TblNames[[#This Row],[Customer ID]]</f>
        <v>Id2070</v>
      </c>
      <c r="B2071" s="29" t="str" cm="1">
        <f t="array" ref="B2071">VLOOKUP($A2071, TblNames[], COLUMN(TblNames[First Name]), FALSE)</f>
        <v>Sarah</v>
      </c>
      <c r="C2071" s="29" cm="1">
        <f t="array" ref="C2071">VLOOKUP($A2071, TblMedical[], COLUMN(TblMedical[HBA1C]), FALSE)</f>
        <v>4.75</v>
      </c>
      <c r="D2071" s="34" cm="1">
        <f t="array" ref="D2071">VLOOKUP($A2071, TblHospital[], COLUMN(TblHospital[Charges]), FALSE)</f>
        <v>2540.39</v>
      </c>
      <c r="E2071" s="40" cm="1">
        <f t="array" ref="E2071">VLOOKUP($A2071, TblHospital[], COLUMN(TblHospital[Age]), FALSE)</f>
        <v>32</v>
      </c>
      <c r="F2071" s="29" cm="1">
        <f t="array" ref="F2071">VLOOKUP($A2071, TblMedical[], COLUMN(TblMedical[BMI]), FALSE)</f>
        <v>17.3</v>
      </c>
      <c r="G2071" s="29" t="str" cm="1">
        <f t="array" ref="G2071">VLOOKUP($A2071, TblMedical[], COLUMN(TblMedical[Heart Issues]), FALSE)</f>
        <v>No</v>
      </c>
      <c r="H2071" s="29" t="str" cm="1">
        <f t="array" ref="H2071">VLOOKUP($A2071, TblMedical[], COLUMN(TblMedical[Any Transplants]), FALSE)</f>
        <v>No</v>
      </c>
      <c r="I2071" s="29" t="str" cm="1">
        <f t="array" ref="I2071">VLOOKUP($A2071, TblMedical[], COLUMN(TblMedical[Cancer history]), FALSE)</f>
        <v>No</v>
      </c>
      <c r="J2071" s="29">
        <f>VLOOKUP($A2071, TblMedical[], 9, FALSE)</f>
        <v>0</v>
      </c>
      <c r="K2071" s="29" t="str" cm="1">
        <f t="array" ref="K2071">VLOOKUP($A2071, TblMedical[], COLUMN(TblMedical[Smoker]), FALSE)</f>
        <v>No</v>
      </c>
      <c r="L2071" s="29" t="str" cm="1">
        <f t="array" ref="L2071">VLOOKUP($A2071, TblMedical[], COLUMN(TblMedical[Weight Status]), FALSE)</f>
        <v>Underweight</v>
      </c>
      <c r="M2071" s="29" t="str" cm="1">
        <f t="array" ref="M2071">VLOOKUP($A2071, TblMedical[], COLUMN(TblMedical[Diabetes Status]), FALSE)</f>
        <v>Normal</v>
      </c>
      <c r="N2071" s="30" cm="1">
        <f t="array" ref="N2071">VLOOKUP($A2071, TblHospital[], COLUMN(TblHospital[DateofBirth]), FALSE)</f>
        <v>33147</v>
      </c>
      <c r="O2071" s="35" t="str" cm="1">
        <f t="array" ref="O2071">VLOOKUP($A2071, TblHospital[], COLUMN(TblHospital[Hospital tier]), FALSE)</f>
        <v>tier - 2</v>
      </c>
      <c r="P2071" s="35" t="str" cm="1">
        <f t="array" ref="P2071">VLOOKUP($A2071, TblHospital[], COLUMN(TblHospital[City tier]), FALSE)</f>
        <v>tier - 2</v>
      </c>
      <c r="Q2071" s="35" t="str" cm="1">
        <f t="array" ref="Q2071">VLOOKUP($A2071, TblHospital[],COLUMN(TblHospital[State ID]), FALSE)</f>
        <v>R1013</v>
      </c>
      <c r="R2071" s="31"/>
      <c r="S2071" s="31"/>
      <c r="T2071" s="31"/>
    </row>
    <row r="2072" spans="1:20" x14ac:dyDescent="0.25">
      <c r="A2072" s="39" t="str">
        <f>TblNames[[#This Row],[Customer ID]]</f>
        <v>Id2071</v>
      </c>
      <c r="B2072" s="29" t="str" cm="1">
        <f t="array" ref="B2072">VLOOKUP($A2072, TblNames[], COLUMN(TblNames[First Name]), FALSE)</f>
        <v>Anthony S</v>
      </c>
      <c r="C2072" s="29" cm="1">
        <f t="array" ref="C2072">VLOOKUP($A2072, TblMedical[], COLUMN(TblMedical[HBA1C]), FALSE)</f>
        <v>4.68</v>
      </c>
      <c r="D2072" s="34" cm="1">
        <f t="array" ref="D2072">VLOOKUP($A2072, TblHospital[], COLUMN(TblHospital[Charges]), FALSE)</f>
        <v>2534.39</v>
      </c>
      <c r="E2072" s="40" cm="1">
        <f t="array" ref="E2072">VLOOKUP($A2072, TblHospital[], COLUMN(TblHospital[Age]), FALSE)</f>
        <v>26</v>
      </c>
      <c r="F2072" s="29" cm="1">
        <f t="array" ref="F2072">VLOOKUP($A2072, TblMedical[], COLUMN(TblMedical[BMI]), FALSE)</f>
        <v>35.625</v>
      </c>
      <c r="G2072" s="29" t="str" cm="1">
        <f t="array" ref="G2072">VLOOKUP($A2072, TblMedical[], COLUMN(TblMedical[Heart Issues]), FALSE)</f>
        <v>Yes</v>
      </c>
      <c r="H2072" s="29" t="str" cm="1">
        <f t="array" ref="H2072">VLOOKUP($A2072, TblMedical[], COLUMN(TblMedical[Any Transplants]), FALSE)</f>
        <v>No</v>
      </c>
      <c r="I2072" s="29" t="str" cm="1">
        <f t="array" ref="I2072">VLOOKUP($A2072, TblMedical[], COLUMN(TblMedical[Cancer history]), FALSE)</f>
        <v>Yes</v>
      </c>
      <c r="J2072" s="29">
        <f>VLOOKUP($A2072, TblMedical[], 9, FALSE)</f>
        <v>1</v>
      </c>
      <c r="K2072" s="29" t="str" cm="1">
        <f t="array" ref="K2072">VLOOKUP($A2072, TblMedical[], COLUMN(TblMedical[Smoker]), FALSE)</f>
        <v>No</v>
      </c>
      <c r="L2072" s="29" t="str" cm="1">
        <f t="array" ref="L2072">VLOOKUP($A2072, TblMedical[], COLUMN(TblMedical[Weight Status]), FALSE)</f>
        <v>Obesity</v>
      </c>
      <c r="M2072" s="29" t="str" cm="1">
        <f t="array" ref="M2072">VLOOKUP($A2072, TblMedical[], COLUMN(TblMedical[Diabetes Status]), FALSE)</f>
        <v>Normal</v>
      </c>
      <c r="N2072" s="30" cm="1">
        <f t="array" ref="N2072">VLOOKUP($A2072, TblHospital[], COLUMN(TblHospital[DateofBirth]), FALSE)</f>
        <v>35639</v>
      </c>
      <c r="O2072" s="35" t="str" cm="1">
        <f t="array" ref="O2072">VLOOKUP($A2072, TblHospital[], COLUMN(TblHospital[Hospital tier]), FALSE)</f>
        <v>tier - 3</v>
      </c>
      <c r="P2072" s="35" t="str" cm="1">
        <f t="array" ref="P2072">VLOOKUP($A2072, TblHospital[], COLUMN(TblHospital[City tier]), FALSE)</f>
        <v>tier - 3</v>
      </c>
      <c r="Q2072" s="35" t="str" cm="1">
        <f t="array" ref="Q2072">VLOOKUP($A2072, TblHospital[],COLUMN(TblHospital[State ID]), FALSE)</f>
        <v>R1012</v>
      </c>
      <c r="R2072" s="31"/>
      <c r="S2072" s="31"/>
      <c r="T2072" s="31"/>
    </row>
    <row r="2073" spans="1:20" x14ac:dyDescent="0.25">
      <c r="A2073" s="39" t="str">
        <f>TblNames[[#This Row],[Customer ID]]</f>
        <v>Id2072</v>
      </c>
      <c r="B2073" s="29" t="str" cm="1">
        <f t="array" ref="B2073">VLOOKUP($A2073, TblNames[], COLUMN(TblNames[First Name]), FALSE)</f>
        <v>Elisabetta</v>
      </c>
      <c r="C2073" s="29" cm="1">
        <f t="array" ref="C2073">VLOOKUP($A2073, TblMedical[], COLUMN(TblMedical[HBA1C]), FALSE)</f>
        <v>6.17</v>
      </c>
      <c r="D2073" s="34" cm="1">
        <f t="array" ref="D2073">VLOOKUP($A2073, TblHospital[], COLUMN(TblHospital[Charges]), FALSE)</f>
        <v>2527.8200000000002</v>
      </c>
      <c r="E2073" s="40" cm="1">
        <f t="array" ref="E2073">VLOOKUP($A2073, TblHospital[], COLUMN(TblHospital[Age]), FALSE)</f>
        <v>22</v>
      </c>
      <c r="F2073" s="29" cm="1">
        <f t="array" ref="F2073">VLOOKUP($A2073, TblMedical[], COLUMN(TblMedical[BMI]), FALSE)</f>
        <v>20.234999999999999</v>
      </c>
      <c r="G2073" s="29" t="str" cm="1">
        <f t="array" ref="G2073">VLOOKUP($A2073, TblMedical[], COLUMN(TblMedical[Heart Issues]), FALSE)</f>
        <v>Yes</v>
      </c>
      <c r="H2073" s="29" t="str" cm="1">
        <f t="array" ref="H2073">VLOOKUP($A2073, TblMedical[], COLUMN(TblMedical[Any Transplants]), FALSE)</f>
        <v>yes</v>
      </c>
      <c r="I2073" s="29" t="str" cm="1">
        <f t="array" ref="I2073">VLOOKUP($A2073, TblMedical[], COLUMN(TblMedical[Cancer history]), FALSE)</f>
        <v>No</v>
      </c>
      <c r="J2073" s="29">
        <f>VLOOKUP($A2073, TblMedical[], 9, FALSE)</f>
        <v>2</v>
      </c>
      <c r="K2073" s="29" t="str" cm="1">
        <f t="array" ref="K2073">VLOOKUP($A2073, TblMedical[], COLUMN(TblMedical[Smoker]), FALSE)</f>
        <v>No</v>
      </c>
      <c r="L2073" s="29" t="str" cm="1">
        <f t="array" ref="L2073">VLOOKUP($A2073, TblMedical[], COLUMN(TblMedical[Weight Status]), FALSE)</f>
        <v>Normal Weight</v>
      </c>
      <c r="M2073" s="29" t="str" cm="1">
        <f t="array" ref="M2073">VLOOKUP($A2073, TblMedical[], COLUMN(TblMedical[Diabetes Status]), FALSE)</f>
        <v>Prediabetes</v>
      </c>
      <c r="N2073" s="30" cm="1">
        <f t="array" ref="N2073">VLOOKUP($A2073, TblHospital[], COLUMN(TblHospital[DateofBirth]), FALSE)</f>
        <v>36763</v>
      </c>
      <c r="O2073" s="35" t="str" cm="1">
        <f t="array" ref="O2073">VLOOKUP($A2073, TblHospital[], COLUMN(TblHospital[Hospital tier]), FALSE)</f>
        <v>tier - 2</v>
      </c>
      <c r="P2073" s="35" t="str" cm="1">
        <f t="array" ref="P2073">VLOOKUP($A2073, TblHospital[], COLUMN(TblHospital[City tier]), FALSE)</f>
        <v>tier - 3</v>
      </c>
      <c r="Q2073" s="35" t="str" cm="1">
        <f t="array" ref="Q2073">VLOOKUP($A2073, TblHospital[],COLUMN(TblHospital[State ID]), FALSE)</f>
        <v>R1012</v>
      </c>
      <c r="R2073" s="31"/>
      <c r="S2073" s="31"/>
      <c r="T2073" s="31"/>
    </row>
    <row r="2074" spans="1:20" x14ac:dyDescent="0.25">
      <c r="A2074" s="39" t="str">
        <f>TblNames[[#This Row],[Customer ID]]</f>
        <v>Id2073</v>
      </c>
      <c r="B2074" s="29" t="str" cm="1">
        <f t="array" ref="B2074">VLOOKUP($A2074, TblNames[], COLUMN(TblNames[First Name]), FALSE)</f>
        <v>Trevor N</v>
      </c>
      <c r="C2074" s="29" cm="1">
        <f t="array" ref="C2074">VLOOKUP($A2074, TblMedical[], COLUMN(TblMedical[HBA1C]), FALSE)</f>
        <v>4.5599999999999996</v>
      </c>
      <c r="D2074" s="34" cm="1">
        <f t="array" ref="D2074">VLOOKUP($A2074, TblHospital[], COLUMN(TblHospital[Charges]), FALSE)</f>
        <v>2523.17</v>
      </c>
      <c r="E2074" s="40" cm="1">
        <f t="array" ref="E2074">VLOOKUP($A2074, TblHospital[], COLUMN(TblHospital[Age]), FALSE)</f>
        <v>25</v>
      </c>
      <c r="F2074" s="29" cm="1">
        <f t="array" ref="F2074">VLOOKUP($A2074, TblMedical[], COLUMN(TblMedical[BMI]), FALSE)</f>
        <v>27.55</v>
      </c>
      <c r="G2074" s="29" t="str" cm="1">
        <f t="array" ref="G2074">VLOOKUP($A2074, TblMedical[], COLUMN(TblMedical[Heart Issues]), FALSE)</f>
        <v>Yes</v>
      </c>
      <c r="H2074" s="29" t="str" cm="1">
        <f t="array" ref="H2074">VLOOKUP($A2074, TblMedical[], COLUMN(TblMedical[Any Transplants]), FALSE)</f>
        <v>No</v>
      </c>
      <c r="I2074" s="29" t="str" cm="1">
        <f t="array" ref="I2074">VLOOKUP($A2074, TblMedical[], COLUMN(TblMedical[Cancer history]), FALSE)</f>
        <v>Yes</v>
      </c>
      <c r="J2074" s="29">
        <f>VLOOKUP($A2074, TblMedical[], 9, FALSE)</f>
        <v>1</v>
      </c>
      <c r="K2074" s="29" t="str" cm="1">
        <f t="array" ref="K2074">VLOOKUP($A2074, TblMedical[], COLUMN(TblMedical[Smoker]), FALSE)</f>
        <v>No</v>
      </c>
      <c r="L2074" s="29" t="str" cm="1">
        <f t="array" ref="L2074">VLOOKUP($A2074, TblMedical[], COLUMN(TblMedical[Weight Status]), FALSE)</f>
        <v>Overweight</v>
      </c>
      <c r="M2074" s="29" t="str" cm="1">
        <f t="array" ref="M2074">VLOOKUP($A2074, TblMedical[], COLUMN(TblMedical[Diabetes Status]), FALSE)</f>
        <v>Normal</v>
      </c>
      <c r="N2074" s="30" cm="1">
        <f t="array" ref="N2074">VLOOKUP($A2074, TblHospital[], COLUMN(TblHospital[DateofBirth]), FALSE)</f>
        <v>35736</v>
      </c>
      <c r="O2074" s="35" t="str" cm="1">
        <f t="array" ref="O2074">VLOOKUP($A2074, TblHospital[], COLUMN(TblHospital[Hospital tier]), FALSE)</f>
        <v>tier - 3</v>
      </c>
      <c r="P2074" s="35" t="str" cm="1">
        <f t="array" ref="P2074">VLOOKUP($A2074, TblHospital[], COLUMN(TblHospital[City tier]), FALSE)</f>
        <v>tier - 1</v>
      </c>
      <c r="Q2074" s="35" t="str" cm="1">
        <f t="array" ref="Q2074">VLOOKUP($A2074, TblHospital[],COLUMN(TblHospital[State ID]), FALSE)</f>
        <v>R1012</v>
      </c>
      <c r="R2074" s="31"/>
      <c r="S2074" s="31"/>
      <c r="T2074" s="31"/>
    </row>
    <row r="2075" spans="1:20" x14ac:dyDescent="0.25">
      <c r="A2075" s="39" t="str">
        <f>TblNames[[#This Row],[Customer ID]]</f>
        <v>Id2074</v>
      </c>
      <c r="B2075" s="29" t="str" cm="1">
        <f t="array" ref="B2075">VLOOKUP($A2075, TblNames[], COLUMN(TblNames[First Name]), FALSE)</f>
        <v>Nancy</v>
      </c>
      <c r="C2075" s="29" cm="1">
        <f t="array" ref="C2075">VLOOKUP($A2075, TblMedical[], COLUMN(TblMedical[HBA1C]), FALSE)</f>
        <v>6.3</v>
      </c>
      <c r="D2075" s="34" cm="1">
        <f t="array" ref="D2075">VLOOKUP($A2075, TblHospital[], COLUMN(TblHospital[Charges]), FALSE)</f>
        <v>2510.79</v>
      </c>
      <c r="E2075" s="40" cm="1">
        <f t="array" ref="E2075">VLOOKUP($A2075, TblHospital[], COLUMN(TblHospital[Age]), FALSE)</f>
        <v>32</v>
      </c>
      <c r="F2075" s="29" cm="1">
        <f t="array" ref="F2075">VLOOKUP($A2075, TblMedical[], COLUMN(TblMedical[BMI]), FALSE)</f>
        <v>17.97</v>
      </c>
      <c r="G2075" s="29" t="str" cm="1">
        <f t="array" ref="G2075">VLOOKUP($A2075, TblMedical[], COLUMN(TblMedical[Heart Issues]), FALSE)</f>
        <v>No</v>
      </c>
      <c r="H2075" s="29" t="str" cm="1">
        <f t="array" ref="H2075">VLOOKUP($A2075, TblMedical[], COLUMN(TblMedical[Any Transplants]), FALSE)</f>
        <v>No</v>
      </c>
      <c r="I2075" s="29" t="str" cm="1">
        <f t="array" ref="I2075">VLOOKUP($A2075, TblMedical[], COLUMN(TblMedical[Cancer history]), FALSE)</f>
        <v>No</v>
      </c>
      <c r="J2075" s="29">
        <f>VLOOKUP($A2075, TblMedical[], 9, FALSE)</f>
        <v>0</v>
      </c>
      <c r="K2075" s="29" t="str" cm="1">
        <f t="array" ref="K2075">VLOOKUP($A2075, TblMedical[], COLUMN(TblMedical[Smoker]), FALSE)</f>
        <v>No</v>
      </c>
      <c r="L2075" s="29" t="str" cm="1">
        <f t="array" ref="L2075">VLOOKUP($A2075, TblMedical[], COLUMN(TblMedical[Weight Status]), FALSE)</f>
        <v>Underweight</v>
      </c>
      <c r="M2075" s="29" t="str" cm="1">
        <f t="array" ref="M2075">VLOOKUP($A2075, TblMedical[], COLUMN(TblMedical[Diabetes Status]), FALSE)</f>
        <v>Prediabetes</v>
      </c>
      <c r="N2075" s="30" cm="1">
        <f t="array" ref="N2075">VLOOKUP($A2075, TblHospital[], COLUMN(TblHospital[DateofBirth]), FALSE)</f>
        <v>33455</v>
      </c>
      <c r="O2075" s="35" t="str" cm="1">
        <f t="array" ref="O2075">VLOOKUP($A2075, TblHospital[], COLUMN(TblHospital[Hospital tier]), FALSE)</f>
        <v>tier - 2</v>
      </c>
      <c r="P2075" s="35" t="str" cm="1">
        <f t="array" ref="P2075">VLOOKUP($A2075, TblHospital[], COLUMN(TblHospital[City tier]), FALSE)</f>
        <v>tier - 1</v>
      </c>
      <c r="Q2075" s="35" t="str" cm="1">
        <f t="array" ref="Q2075">VLOOKUP($A2075, TblHospital[],COLUMN(TblHospital[State ID]), FALSE)</f>
        <v>R1013</v>
      </c>
      <c r="R2075" s="31"/>
      <c r="S2075" s="31"/>
      <c r="T2075" s="31"/>
    </row>
    <row r="2076" spans="1:20" x14ac:dyDescent="0.25">
      <c r="A2076" s="39" t="str">
        <f>TblNames[[#This Row],[Customer ID]]</f>
        <v>Id2075</v>
      </c>
      <c r="B2076" s="29" t="str" cm="1">
        <f t="array" ref="B2076">VLOOKUP($A2076, TblNames[], COLUMN(TblNames[First Name]), FALSE)</f>
        <v>Allison R</v>
      </c>
      <c r="C2076" s="29" cm="1">
        <f t="array" ref="C2076">VLOOKUP($A2076, TblMedical[], COLUMN(TblMedical[HBA1C]), FALSE)</f>
        <v>6.03</v>
      </c>
      <c r="D2076" s="34" cm="1">
        <f t="array" ref="D2076">VLOOKUP($A2076, TblHospital[], COLUMN(TblHospital[Charges]), FALSE)</f>
        <v>2500.9299999999998</v>
      </c>
      <c r="E2076" s="40" cm="1">
        <f t="array" ref="E2076">VLOOKUP($A2076, TblHospital[], COLUMN(TblHospital[Age]), FALSE)</f>
        <v>18</v>
      </c>
      <c r="F2076" s="29" cm="1">
        <f t="array" ref="F2076">VLOOKUP($A2076, TblMedical[], COLUMN(TblMedical[BMI]), FALSE)</f>
        <v>29.98</v>
      </c>
      <c r="G2076" s="29" t="str" cm="1">
        <f t="array" ref="G2076">VLOOKUP($A2076, TblMedical[], COLUMN(TblMedical[Heart Issues]), FALSE)</f>
        <v>No</v>
      </c>
      <c r="H2076" s="29" t="str" cm="1">
        <f t="array" ref="H2076">VLOOKUP($A2076, TblMedical[], COLUMN(TblMedical[Any Transplants]), FALSE)</f>
        <v>yes</v>
      </c>
      <c r="I2076" s="29" t="str" cm="1">
        <f t="array" ref="I2076">VLOOKUP($A2076, TblMedical[], COLUMN(TblMedical[Cancer history]), FALSE)</f>
        <v>No</v>
      </c>
      <c r="J2076" s="29">
        <f>VLOOKUP($A2076, TblMedical[], 9, FALSE)</f>
        <v>1</v>
      </c>
      <c r="K2076" s="29" t="str" cm="1">
        <f t="array" ref="K2076">VLOOKUP($A2076, TblMedical[], COLUMN(TblMedical[Smoker]), FALSE)</f>
        <v>No</v>
      </c>
      <c r="L2076" s="29" t="str" cm="1">
        <f t="array" ref="L2076">VLOOKUP($A2076, TblMedical[], COLUMN(TblMedical[Weight Status]), FALSE)</f>
        <v>Overweight</v>
      </c>
      <c r="M2076" s="29" t="str" cm="1">
        <f t="array" ref="M2076">VLOOKUP($A2076, TblMedical[], COLUMN(TblMedical[Diabetes Status]), FALSE)</f>
        <v>Prediabetes</v>
      </c>
      <c r="N2076" s="30" cm="1">
        <f t="array" ref="N2076">VLOOKUP($A2076, TblHospital[], COLUMN(TblHospital[DateofBirth]), FALSE)</f>
        <v>38236</v>
      </c>
      <c r="O2076" s="35" t="str" cm="1">
        <f t="array" ref="O2076">VLOOKUP($A2076, TblHospital[], COLUMN(TblHospital[Hospital tier]), FALSE)</f>
        <v>tier - 2</v>
      </c>
      <c r="P2076" s="35" t="str" cm="1">
        <f t="array" ref="P2076">VLOOKUP($A2076, TblHospital[], COLUMN(TblHospital[City tier]), FALSE)</f>
        <v>tier - 2</v>
      </c>
      <c r="Q2076" s="35" t="str" cm="1">
        <f t="array" ref="Q2076">VLOOKUP($A2076, TblHospital[],COLUMN(TblHospital[State ID]), FALSE)</f>
        <v>R1012</v>
      </c>
      <c r="R2076" s="31"/>
      <c r="S2076" s="31"/>
      <c r="T2076" s="31"/>
    </row>
    <row r="2077" spans="1:20" x14ac:dyDescent="0.25">
      <c r="A2077" s="39" t="str">
        <f>TblNames[[#This Row],[Customer ID]]</f>
        <v>Id2076</v>
      </c>
      <c r="B2077" s="29" t="str" cm="1">
        <f t="array" ref="B2077">VLOOKUP($A2077, TblNames[], COLUMN(TblNames[First Name]), FALSE)</f>
        <v>Robert J</v>
      </c>
      <c r="C2077" s="29" cm="1">
        <f t="array" ref="C2077">VLOOKUP($A2077, TblMedical[], COLUMN(TblMedical[HBA1C]), FALSE)</f>
        <v>4.2</v>
      </c>
      <c r="D2077" s="34" cm="1">
        <f t="array" ref="D2077">VLOOKUP($A2077, TblHospital[], COLUMN(TblHospital[Charges]), FALSE)</f>
        <v>2498.41</v>
      </c>
      <c r="E2077" s="40" cm="1">
        <f t="array" ref="E2077">VLOOKUP($A2077, TblHospital[], COLUMN(TblHospital[Age]), FALSE)</f>
        <v>27</v>
      </c>
      <c r="F2077" s="29" cm="1">
        <f t="array" ref="F2077">VLOOKUP($A2077, TblMedical[], COLUMN(TblMedical[BMI]), FALSE)</f>
        <v>33.659999999999997</v>
      </c>
      <c r="G2077" s="29" t="str" cm="1">
        <f t="array" ref="G2077">VLOOKUP($A2077, TblMedical[], COLUMN(TblMedical[Heart Issues]), FALSE)</f>
        <v>Yes</v>
      </c>
      <c r="H2077" s="29" t="str" cm="1">
        <f t="array" ref="H2077">VLOOKUP($A2077, TblMedical[], COLUMN(TblMedical[Any Transplants]), FALSE)</f>
        <v>No</v>
      </c>
      <c r="I2077" s="29" t="str" cm="1">
        <f t="array" ref="I2077">VLOOKUP($A2077, TblMedical[], COLUMN(TblMedical[Cancer history]), FALSE)</f>
        <v>No</v>
      </c>
      <c r="J2077" s="29">
        <f>VLOOKUP($A2077, TblMedical[], 9, FALSE)</f>
        <v>1</v>
      </c>
      <c r="K2077" s="29" t="str" cm="1">
        <f t="array" ref="K2077">VLOOKUP($A2077, TblMedical[], COLUMN(TblMedical[Smoker]), FALSE)</f>
        <v>No</v>
      </c>
      <c r="L2077" s="29" t="str" cm="1">
        <f t="array" ref="L2077">VLOOKUP($A2077, TblMedical[], COLUMN(TblMedical[Weight Status]), FALSE)</f>
        <v>Obesity</v>
      </c>
      <c r="M2077" s="29" t="str" cm="1">
        <f t="array" ref="M2077">VLOOKUP($A2077, TblMedical[], COLUMN(TblMedical[Diabetes Status]), FALSE)</f>
        <v>Normal</v>
      </c>
      <c r="N2077" s="30" cm="1">
        <f t="array" ref="N2077">VLOOKUP($A2077, TblHospital[], COLUMN(TblHospital[DateofBirth]), FALSE)</f>
        <v>34987</v>
      </c>
      <c r="O2077" s="35" t="str" cm="1">
        <f t="array" ref="O2077">VLOOKUP($A2077, TblHospital[], COLUMN(TblHospital[Hospital tier]), FALSE)</f>
        <v>tier - 3</v>
      </c>
      <c r="P2077" s="35" t="str" cm="1">
        <f t="array" ref="P2077">VLOOKUP($A2077, TblHospital[], COLUMN(TblHospital[City tier]), FALSE)</f>
        <v>tier - 3</v>
      </c>
      <c r="Q2077" s="35" t="str" cm="1">
        <f t="array" ref="Q2077">VLOOKUP($A2077, TblHospital[],COLUMN(TblHospital[State ID]), FALSE)</f>
        <v>R1013</v>
      </c>
      <c r="R2077" s="31"/>
      <c r="S2077" s="31"/>
      <c r="T2077" s="31"/>
    </row>
    <row r="2078" spans="1:20" x14ac:dyDescent="0.25">
      <c r="A2078" s="39" t="str">
        <f>TblNames[[#This Row],[Customer ID]]</f>
        <v>Id2077</v>
      </c>
      <c r="B2078" s="29" t="str" cm="1">
        <f t="array" ref="B2078">VLOOKUP($A2078, TblNames[], COLUMN(TblNames[First Name]), FALSE)</f>
        <v>Nicholas</v>
      </c>
      <c r="C2078" s="29" cm="1">
        <f t="array" ref="C2078">VLOOKUP($A2078, TblMedical[], COLUMN(TblMedical[HBA1C]), FALSE)</f>
        <v>5.61</v>
      </c>
      <c r="D2078" s="34" cm="1">
        <f t="array" ref="D2078">VLOOKUP($A2078, TblHospital[], COLUMN(TblHospital[Charges]), FALSE)</f>
        <v>2497.04</v>
      </c>
      <c r="E2078" s="40" cm="1">
        <f t="array" ref="E2078">VLOOKUP($A2078, TblHospital[], COLUMN(TblHospital[Age]), FALSE)</f>
        <v>28</v>
      </c>
      <c r="F2078" s="29" cm="1">
        <f t="array" ref="F2078">VLOOKUP($A2078, TblMedical[], COLUMN(TblMedical[BMI]), FALSE)</f>
        <v>32.67</v>
      </c>
      <c r="G2078" s="29" t="str" cm="1">
        <f t="array" ref="G2078">VLOOKUP($A2078, TblMedical[], COLUMN(TblMedical[Heart Issues]), FALSE)</f>
        <v>Yes</v>
      </c>
      <c r="H2078" s="29" t="str" cm="1">
        <f t="array" ref="H2078">VLOOKUP($A2078, TblMedical[], COLUMN(TblMedical[Any Transplants]), FALSE)</f>
        <v>No</v>
      </c>
      <c r="I2078" s="29" t="str" cm="1">
        <f t="array" ref="I2078">VLOOKUP($A2078, TblMedical[], COLUMN(TblMedical[Cancer history]), FALSE)</f>
        <v>No</v>
      </c>
      <c r="J2078" s="29">
        <f>VLOOKUP($A2078, TblMedical[], 9, FALSE)</f>
        <v>1</v>
      </c>
      <c r="K2078" s="29" t="str" cm="1">
        <f t="array" ref="K2078">VLOOKUP($A2078, TblMedical[], COLUMN(TblMedical[Smoker]), FALSE)</f>
        <v>No</v>
      </c>
      <c r="L2078" s="29" t="str" cm="1">
        <f t="array" ref="L2078">VLOOKUP($A2078, TblMedical[], COLUMN(TblMedical[Weight Status]), FALSE)</f>
        <v>Obesity</v>
      </c>
      <c r="M2078" s="29" t="str" cm="1">
        <f t="array" ref="M2078">VLOOKUP($A2078, TblMedical[], COLUMN(TblMedical[Diabetes Status]), FALSE)</f>
        <v>Normal</v>
      </c>
      <c r="N2078" s="30" cm="1">
        <f t="array" ref="N2078">VLOOKUP($A2078, TblHospital[], COLUMN(TblHospital[DateofBirth]), FALSE)</f>
        <v>34889</v>
      </c>
      <c r="O2078" s="35" t="str" cm="1">
        <f t="array" ref="O2078">VLOOKUP($A2078, TblHospital[], COLUMN(TblHospital[Hospital tier]), FALSE)</f>
        <v>tier - 3</v>
      </c>
      <c r="P2078" s="35" t="str" cm="1">
        <f t="array" ref="P2078">VLOOKUP($A2078, TblHospital[], COLUMN(TblHospital[City tier]), FALSE)</f>
        <v>tier - 3</v>
      </c>
      <c r="Q2078" s="35" t="str" cm="1">
        <f t="array" ref="Q2078">VLOOKUP($A2078, TblHospital[],COLUMN(TblHospital[State ID]), FALSE)</f>
        <v>R1013</v>
      </c>
      <c r="R2078" s="31"/>
      <c r="S2078" s="31"/>
      <c r="T2078" s="31"/>
    </row>
    <row r="2079" spans="1:20" x14ac:dyDescent="0.25">
      <c r="A2079" s="39" t="str">
        <f>TblNames[[#This Row],[Customer ID]]</f>
        <v>Id2078</v>
      </c>
      <c r="B2079" s="29" t="str" cm="1">
        <f t="array" ref="B2079">VLOOKUP($A2079, TblNames[], COLUMN(TblNames[First Name]), FALSE)</f>
        <v>Kevin L</v>
      </c>
      <c r="C2079" s="29" cm="1">
        <f t="array" ref="C2079">VLOOKUP($A2079, TblMedical[], COLUMN(TblMedical[HBA1C]), FALSE)</f>
        <v>5.88</v>
      </c>
      <c r="D2079" s="34" cm="1">
        <f t="array" ref="D2079">VLOOKUP($A2079, TblHospital[], COLUMN(TblHospital[Charges]), FALSE)</f>
        <v>2494.02</v>
      </c>
      <c r="E2079" s="40" cm="1">
        <f t="array" ref="E2079">VLOOKUP($A2079, TblHospital[], COLUMN(TblHospital[Age]), FALSE)</f>
        <v>27</v>
      </c>
      <c r="F2079" s="29" cm="1">
        <f t="array" ref="F2079">VLOOKUP($A2079, TblMedical[], COLUMN(TblMedical[BMI]), FALSE)</f>
        <v>30.5</v>
      </c>
      <c r="G2079" s="29" t="str" cm="1">
        <f t="array" ref="G2079">VLOOKUP($A2079, TblMedical[], COLUMN(TblMedical[Heart Issues]), FALSE)</f>
        <v>Yes</v>
      </c>
      <c r="H2079" s="29" t="str" cm="1">
        <f t="array" ref="H2079">VLOOKUP($A2079, TblMedical[], COLUMN(TblMedical[Any Transplants]), FALSE)</f>
        <v>No</v>
      </c>
      <c r="I2079" s="29" t="str" cm="1">
        <f t="array" ref="I2079">VLOOKUP($A2079, TblMedical[], COLUMN(TblMedical[Cancer history]), FALSE)</f>
        <v>No</v>
      </c>
      <c r="J2079" s="29">
        <f>VLOOKUP($A2079, TblMedical[], 9, FALSE)</f>
        <v>1</v>
      </c>
      <c r="K2079" s="29" t="str" cm="1">
        <f t="array" ref="K2079">VLOOKUP($A2079, TblMedical[], COLUMN(TblMedical[Smoker]), FALSE)</f>
        <v>No</v>
      </c>
      <c r="L2079" s="29" t="str" cm="1">
        <f t="array" ref="L2079">VLOOKUP($A2079, TblMedical[], COLUMN(TblMedical[Weight Status]), FALSE)</f>
        <v>Obesity</v>
      </c>
      <c r="M2079" s="29" t="str" cm="1">
        <f t="array" ref="M2079">VLOOKUP($A2079, TblMedical[], COLUMN(TblMedical[Diabetes Status]), FALSE)</f>
        <v>Normal</v>
      </c>
      <c r="N2079" s="30" cm="1">
        <f t="array" ref="N2079">VLOOKUP($A2079, TblHospital[], COLUMN(TblHospital[DateofBirth]), FALSE)</f>
        <v>34986</v>
      </c>
      <c r="O2079" s="35" t="str" cm="1">
        <f t="array" ref="O2079">VLOOKUP($A2079, TblHospital[], COLUMN(TblHospital[Hospital tier]), FALSE)</f>
        <v>tier - 3</v>
      </c>
      <c r="P2079" s="35" t="str" cm="1">
        <f t="array" ref="P2079">VLOOKUP($A2079, TblHospital[], COLUMN(TblHospital[City tier]), FALSE)</f>
        <v>tier - 1</v>
      </c>
      <c r="Q2079" s="35" t="str" cm="1">
        <f t="array" ref="Q2079">VLOOKUP($A2079, TblHospital[],COLUMN(TblHospital[State ID]), FALSE)</f>
        <v>R1011</v>
      </c>
      <c r="R2079" s="31"/>
      <c r="S2079" s="31"/>
      <c r="T2079" s="31"/>
    </row>
    <row r="2080" spans="1:20" x14ac:dyDescent="0.25">
      <c r="A2080" s="39" t="str">
        <f>TblNames[[#This Row],[Customer ID]]</f>
        <v>Id2079</v>
      </c>
      <c r="B2080" s="29" t="str" cm="1">
        <f t="array" ref="B2080">VLOOKUP($A2080, TblNames[], COLUMN(TblNames[First Name]), FALSE)</f>
        <v>Bryan</v>
      </c>
      <c r="C2080" s="29" cm="1">
        <f t="array" ref="C2080">VLOOKUP($A2080, TblMedical[], COLUMN(TblMedical[HBA1C]), FALSE)</f>
        <v>5.92</v>
      </c>
      <c r="D2080" s="34" cm="1">
        <f t="array" ref="D2080">VLOOKUP($A2080, TblHospital[], COLUMN(TblHospital[Charges]), FALSE)</f>
        <v>2483.7399999999998</v>
      </c>
      <c r="E2080" s="40" cm="1">
        <f t="array" ref="E2080">VLOOKUP($A2080, TblHospital[], COLUMN(TblHospital[Age]), FALSE)</f>
        <v>27</v>
      </c>
      <c r="F2080" s="29" cm="1">
        <f t="array" ref="F2080">VLOOKUP($A2080, TblMedical[], COLUMN(TblMedical[BMI]), FALSE)</f>
        <v>23.1</v>
      </c>
      <c r="G2080" s="29" t="str" cm="1">
        <f t="array" ref="G2080">VLOOKUP($A2080, TblMedical[], COLUMN(TblMedical[Heart Issues]), FALSE)</f>
        <v>Yes</v>
      </c>
      <c r="H2080" s="29" t="str" cm="1">
        <f t="array" ref="H2080">VLOOKUP($A2080, TblMedical[], COLUMN(TblMedical[Any Transplants]), FALSE)</f>
        <v>No</v>
      </c>
      <c r="I2080" s="29" t="str" cm="1">
        <f t="array" ref="I2080">VLOOKUP($A2080, TblMedical[], COLUMN(TblMedical[Cancer history]), FALSE)</f>
        <v>No</v>
      </c>
      <c r="J2080" s="29">
        <f>VLOOKUP($A2080, TblMedical[], 9, FALSE)</f>
        <v>1</v>
      </c>
      <c r="K2080" s="29" t="str" cm="1">
        <f t="array" ref="K2080">VLOOKUP($A2080, TblMedical[], COLUMN(TblMedical[Smoker]), FALSE)</f>
        <v>No</v>
      </c>
      <c r="L2080" s="29" t="str" cm="1">
        <f t="array" ref="L2080">VLOOKUP($A2080, TblMedical[], COLUMN(TblMedical[Weight Status]), FALSE)</f>
        <v>Normal Weight</v>
      </c>
      <c r="M2080" s="29" t="str" cm="1">
        <f t="array" ref="M2080">VLOOKUP($A2080, TblMedical[], COLUMN(TblMedical[Diabetes Status]), FALSE)</f>
        <v>Normal</v>
      </c>
      <c r="N2080" s="30" cm="1">
        <f t="array" ref="N2080">VLOOKUP($A2080, TblHospital[], COLUMN(TblHospital[DateofBirth]), FALSE)</f>
        <v>35009</v>
      </c>
      <c r="O2080" s="35" t="str" cm="1">
        <f t="array" ref="O2080">VLOOKUP($A2080, TblHospital[], COLUMN(TblHospital[Hospital tier]), FALSE)</f>
        <v>tier - 3</v>
      </c>
      <c r="P2080" s="35" t="str" cm="1">
        <f t="array" ref="P2080">VLOOKUP($A2080, TblHospital[], COLUMN(TblHospital[City tier]), FALSE)</f>
        <v>tier - 2</v>
      </c>
      <c r="Q2080" s="35" t="str" cm="1">
        <f t="array" ref="Q2080">VLOOKUP($A2080, TblHospital[],COLUMN(TblHospital[State ID]), FALSE)</f>
        <v>R1013</v>
      </c>
      <c r="R2080" s="31"/>
      <c r="S2080" s="31"/>
      <c r="T2080" s="31"/>
    </row>
    <row r="2081" spans="1:20" x14ac:dyDescent="0.25">
      <c r="A2081" s="39" t="str">
        <f>TblNames[[#This Row],[Customer ID]]</f>
        <v>Id2080</v>
      </c>
      <c r="B2081" s="29" t="str" cm="1">
        <f t="array" ref="B2081">VLOOKUP($A2081, TblNames[], COLUMN(TblNames[First Name]), FALSE)</f>
        <v>Janae N</v>
      </c>
      <c r="C2081" s="29" cm="1">
        <f t="array" ref="C2081">VLOOKUP($A2081, TblMedical[], COLUMN(TblMedical[HBA1C]), FALSE)</f>
        <v>4.8099999999999996</v>
      </c>
      <c r="D2081" s="34" cm="1">
        <f t="array" ref="D2081">VLOOKUP($A2081, TblHospital[], COLUMN(TblHospital[Charges]), FALSE)</f>
        <v>2480.98</v>
      </c>
      <c r="E2081" s="40" cm="1">
        <f t="array" ref="E2081">VLOOKUP($A2081, TblHospital[], COLUMN(TblHospital[Age]), FALSE)</f>
        <v>25</v>
      </c>
      <c r="F2081" s="29" cm="1">
        <f t="array" ref="F2081">VLOOKUP($A2081, TblMedical[], COLUMN(TblMedical[BMI]), FALSE)</f>
        <v>39.49</v>
      </c>
      <c r="G2081" s="29" t="str" cm="1">
        <f t="array" ref="G2081">VLOOKUP($A2081, TblMedical[], COLUMN(TblMedical[Heart Issues]), FALSE)</f>
        <v>No</v>
      </c>
      <c r="H2081" s="29" t="str" cm="1">
        <f t="array" ref="H2081">VLOOKUP($A2081, TblMedical[], COLUMN(TblMedical[Any Transplants]), FALSE)</f>
        <v>No</v>
      </c>
      <c r="I2081" s="29" t="str" cm="1">
        <f t="array" ref="I2081">VLOOKUP($A2081, TblMedical[], COLUMN(TblMedical[Cancer history]), FALSE)</f>
        <v>No</v>
      </c>
      <c r="J2081" s="29">
        <f>VLOOKUP($A2081, TblMedical[], 9, FALSE)</f>
        <v>1</v>
      </c>
      <c r="K2081" s="29" t="str" cm="1">
        <f t="array" ref="K2081">VLOOKUP($A2081, TblMedical[], COLUMN(TblMedical[Smoker]), FALSE)</f>
        <v>No</v>
      </c>
      <c r="L2081" s="29" t="str" cm="1">
        <f t="array" ref="L2081">VLOOKUP($A2081, TblMedical[], COLUMN(TblMedical[Weight Status]), FALSE)</f>
        <v>Obesity</v>
      </c>
      <c r="M2081" s="29" t="str" cm="1">
        <f t="array" ref="M2081">VLOOKUP($A2081, TblMedical[], COLUMN(TblMedical[Diabetes Status]), FALSE)</f>
        <v>Normal</v>
      </c>
      <c r="N2081" s="30" cm="1">
        <f t="array" ref="N2081">VLOOKUP($A2081, TblHospital[], COLUMN(TblHospital[DateofBirth]), FALSE)</f>
        <v>35966</v>
      </c>
      <c r="O2081" s="35" t="str" cm="1">
        <f t="array" ref="O2081">VLOOKUP($A2081, TblHospital[], COLUMN(TblHospital[Hospital tier]), FALSE)</f>
        <v>tier - 2</v>
      </c>
      <c r="P2081" s="35" t="str" cm="1">
        <f t="array" ref="P2081">VLOOKUP($A2081, TblHospital[], COLUMN(TblHospital[City tier]), FALSE)</f>
        <v>tier - 2</v>
      </c>
      <c r="Q2081" s="35" t="str" cm="1">
        <f t="array" ref="Q2081">VLOOKUP($A2081, TblHospital[],COLUMN(TblHospital[State ID]), FALSE)</f>
        <v>R1013</v>
      </c>
      <c r="R2081" s="31"/>
      <c r="S2081" s="31"/>
      <c r="T2081" s="31"/>
    </row>
    <row r="2082" spans="1:20" x14ac:dyDescent="0.25">
      <c r="A2082" s="39" t="str">
        <f>TblNames[[#This Row],[Customer ID]]</f>
        <v>Id2081</v>
      </c>
      <c r="B2082" s="29" t="str" cm="1">
        <f t="array" ref="B2082">VLOOKUP($A2082, TblNames[], COLUMN(TblNames[First Name]), FALSE)</f>
        <v>Audrey</v>
      </c>
      <c r="C2082" s="29" cm="1">
        <f t="array" ref="C2082">VLOOKUP($A2082, TblMedical[], COLUMN(TblMedical[HBA1C]), FALSE)</f>
        <v>4.55</v>
      </c>
      <c r="D2082" s="34" cm="1">
        <f t="array" ref="D2082">VLOOKUP($A2082, TblHospital[], COLUMN(TblHospital[Charges]), FALSE)</f>
        <v>2473.33</v>
      </c>
      <c r="E2082" s="40" cm="1">
        <f t="array" ref="E2082">VLOOKUP($A2082, TblHospital[], COLUMN(TblHospital[Age]), FALSE)</f>
        <v>25</v>
      </c>
      <c r="F2082" s="29" cm="1">
        <f t="array" ref="F2082">VLOOKUP($A2082, TblMedical[], COLUMN(TblMedical[BMI]), FALSE)</f>
        <v>33.99</v>
      </c>
      <c r="G2082" s="29" t="str" cm="1">
        <f t="array" ref="G2082">VLOOKUP($A2082, TblMedical[], COLUMN(TblMedical[Heart Issues]), FALSE)</f>
        <v>No</v>
      </c>
      <c r="H2082" s="29" t="str" cm="1">
        <f t="array" ref="H2082">VLOOKUP($A2082, TblMedical[], COLUMN(TblMedical[Any Transplants]), FALSE)</f>
        <v>No</v>
      </c>
      <c r="I2082" s="29" t="str" cm="1">
        <f t="array" ref="I2082">VLOOKUP($A2082, TblMedical[], COLUMN(TblMedical[Cancer history]), FALSE)</f>
        <v>No</v>
      </c>
      <c r="J2082" s="29">
        <f>VLOOKUP($A2082, TblMedical[], 9, FALSE)</f>
        <v>1</v>
      </c>
      <c r="K2082" s="29" t="str" cm="1">
        <f t="array" ref="K2082">VLOOKUP($A2082, TblMedical[], COLUMN(TblMedical[Smoker]), FALSE)</f>
        <v>No</v>
      </c>
      <c r="L2082" s="29" t="str" cm="1">
        <f t="array" ref="L2082">VLOOKUP($A2082, TblMedical[], COLUMN(TblMedical[Weight Status]), FALSE)</f>
        <v>Obesity</v>
      </c>
      <c r="M2082" s="29" t="str" cm="1">
        <f t="array" ref="M2082">VLOOKUP($A2082, TblMedical[], COLUMN(TblMedical[Diabetes Status]), FALSE)</f>
        <v>Normal</v>
      </c>
      <c r="N2082" s="30" cm="1">
        <f t="array" ref="N2082">VLOOKUP($A2082, TblHospital[], COLUMN(TblHospital[DateofBirth]), FALSE)</f>
        <v>35978</v>
      </c>
      <c r="O2082" s="35" t="str" cm="1">
        <f t="array" ref="O2082">VLOOKUP($A2082, TblHospital[], COLUMN(TblHospital[Hospital tier]), FALSE)</f>
        <v>tier - 2</v>
      </c>
      <c r="P2082" s="35" t="str" cm="1">
        <f t="array" ref="P2082">VLOOKUP($A2082, TblHospital[], COLUMN(TblHospital[City tier]), FALSE)</f>
        <v>tier - 3</v>
      </c>
      <c r="Q2082" s="35" t="str" cm="1">
        <f t="array" ref="Q2082">VLOOKUP($A2082, TblHospital[],COLUMN(TblHospital[State ID]), FALSE)</f>
        <v>R1013</v>
      </c>
      <c r="R2082" s="31"/>
      <c r="S2082" s="31"/>
      <c r="T2082" s="31"/>
    </row>
    <row r="2083" spans="1:20" x14ac:dyDescent="0.25">
      <c r="A2083" s="39" t="str">
        <f>TblNames[[#This Row],[Customer ID]]</f>
        <v>Id2082</v>
      </c>
      <c r="B2083" s="29" t="str" cm="1">
        <f t="array" ref="B2083">VLOOKUP($A2083, TblNames[], COLUMN(TblNames[First Name]), FALSE)</f>
        <v>Laura</v>
      </c>
      <c r="C2083" s="29" cm="1">
        <f t="array" ref="C2083">VLOOKUP($A2083, TblMedical[], COLUMN(TblMedical[HBA1C]), FALSE)</f>
        <v>6.43</v>
      </c>
      <c r="D2083" s="34" cm="1">
        <f t="array" ref="D2083">VLOOKUP($A2083, TblHospital[], COLUMN(TblHospital[Charges]), FALSE)</f>
        <v>2464.62</v>
      </c>
      <c r="E2083" s="40" cm="1">
        <f t="array" ref="E2083">VLOOKUP($A2083, TblHospital[], COLUMN(TblHospital[Age]), FALSE)</f>
        <v>24</v>
      </c>
      <c r="F2083" s="29" cm="1">
        <f t="array" ref="F2083">VLOOKUP($A2083, TblMedical[], COLUMN(TblMedical[BMI]), FALSE)</f>
        <v>27.72</v>
      </c>
      <c r="G2083" s="29" t="str" cm="1">
        <f t="array" ref="G2083">VLOOKUP($A2083, TblMedical[], COLUMN(TblMedical[Heart Issues]), FALSE)</f>
        <v>No</v>
      </c>
      <c r="H2083" s="29" t="str" cm="1">
        <f t="array" ref="H2083">VLOOKUP($A2083, TblMedical[], COLUMN(TblMedical[Any Transplants]), FALSE)</f>
        <v>No</v>
      </c>
      <c r="I2083" s="29" t="str" cm="1">
        <f t="array" ref="I2083">VLOOKUP($A2083, TblMedical[], COLUMN(TblMedical[Cancer history]), FALSE)</f>
        <v>No</v>
      </c>
      <c r="J2083" s="29">
        <f>VLOOKUP($A2083, TblMedical[], 9, FALSE)</f>
        <v>1</v>
      </c>
      <c r="K2083" s="29" t="str" cm="1">
        <f t="array" ref="K2083">VLOOKUP($A2083, TblMedical[], COLUMN(TblMedical[Smoker]), FALSE)</f>
        <v>No</v>
      </c>
      <c r="L2083" s="29" t="str" cm="1">
        <f t="array" ref="L2083">VLOOKUP($A2083, TblMedical[], COLUMN(TblMedical[Weight Status]), FALSE)</f>
        <v>Overweight</v>
      </c>
      <c r="M2083" s="29" t="str" cm="1">
        <f t="array" ref="M2083">VLOOKUP($A2083, TblMedical[], COLUMN(TblMedical[Diabetes Status]), FALSE)</f>
        <v>Prediabetes</v>
      </c>
      <c r="N2083" s="30" cm="1">
        <f t="array" ref="N2083">VLOOKUP($A2083, TblHospital[], COLUMN(TblHospital[DateofBirth]), FALSE)</f>
        <v>36024</v>
      </c>
      <c r="O2083" s="35" t="str" cm="1">
        <f t="array" ref="O2083">VLOOKUP($A2083, TblHospital[], COLUMN(TblHospital[Hospital tier]), FALSE)</f>
        <v>tier - 2</v>
      </c>
      <c r="P2083" s="35" t="str" cm="1">
        <f t="array" ref="P2083">VLOOKUP($A2083, TblHospital[], COLUMN(TblHospital[City tier]), FALSE)</f>
        <v>tier - 3</v>
      </c>
      <c r="Q2083" s="35" t="str" cm="1">
        <f t="array" ref="Q2083">VLOOKUP($A2083, TblHospital[],COLUMN(TblHospital[State ID]), FALSE)</f>
        <v>R1013</v>
      </c>
      <c r="R2083" s="31"/>
      <c r="S2083" s="31"/>
      <c r="T2083" s="31"/>
    </row>
    <row r="2084" spans="1:20" x14ac:dyDescent="0.25">
      <c r="A2084" s="39" t="str">
        <f>TblNames[[#This Row],[Customer ID]]</f>
        <v>Id2083</v>
      </c>
      <c r="B2084" s="29" t="str" cm="1">
        <f t="array" ref="B2084">VLOOKUP($A2084, TblNames[], COLUMN(TblNames[First Name]), FALSE)</f>
        <v>Nicole F</v>
      </c>
      <c r="C2084" s="29" cm="1">
        <f t="array" ref="C2084">VLOOKUP($A2084, TblMedical[], COLUMN(TblMedical[HBA1C]), FALSE)</f>
        <v>11.62</v>
      </c>
      <c r="D2084" s="34" cm="1">
        <f t="array" ref="D2084">VLOOKUP($A2084, TblHospital[], COLUMN(TblHospital[Charges]), FALSE)</f>
        <v>2459.7199999999998</v>
      </c>
      <c r="E2084" s="40" cm="1">
        <f t="array" ref="E2084">VLOOKUP($A2084, TblHospital[], COLUMN(TblHospital[Age]), FALSE)</f>
        <v>21</v>
      </c>
      <c r="F2084" s="29" cm="1">
        <f t="array" ref="F2084">VLOOKUP($A2084, TblMedical[], COLUMN(TblMedical[BMI]), FALSE)</f>
        <v>30.59</v>
      </c>
      <c r="G2084" s="29" t="str" cm="1">
        <f t="array" ref="G2084">VLOOKUP($A2084, TblMedical[], COLUMN(TblMedical[Heart Issues]), FALSE)</f>
        <v>No</v>
      </c>
      <c r="H2084" s="29" t="str" cm="1">
        <f t="array" ref="H2084">VLOOKUP($A2084, TblMedical[], COLUMN(TblMedical[Any Transplants]), FALSE)</f>
        <v>No</v>
      </c>
      <c r="I2084" s="29" t="str" cm="1">
        <f t="array" ref="I2084">VLOOKUP($A2084, TblMedical[], COLUMN(TblMedical[Cancer history]), FALSE)</f>
        <v>No</v>
      </c>
      <c r="J2084" s="29">
        <f>VLOOKUP($A2084, TblMedical[], 9, FALSE)</f>
        <v>0</v>
      </c>
      <c r="K2084" s="29" t="str" cm="1">
        <f t="array" ref="K2084">VLOOKUP($A2084, TblMedical[], COLUMN(TblMedical[Smoker]), FALSE)</f>
        <v>No</v>
      </c>
      <c r="L2084" s="29" t="str" cm="1">
        <f t="array" ref="L2084">VLOOKUP($A2084, TblMedical[], COLUMN(TblMedical[Weight Status]), FALSE)</f>
        <v>Obesity</v>
      </c>
      <c r="M2084" s="29" t="str" cm="1">
        <f t="array" ref="M2084">VLOOKUP($A2084, TblMedical[], COLUMN(TblMedical[Diabetes Status]), FALSE)</f>
        <v>Diabetes</v>
      </c>
      <c r="N2084" s="30" cm="1">
        <f t="array" ref="N2084">VLOOKUP($A2084, TblHospital[], COLUMN(TblHospital[DateofBirth]), FALSE)</f>
        <v>37448</v>
      </c>
      <c r="O2084" s="35" t="str" cm="1">
        <f t="array" ref="O2084">VLOOKUP($A2084, TblHospital[], COLUMN(TblHospital[Hospital tier]), FALSE)</f>
        <v>tier - 2</v>
      </c>
      <c r="P2084" s="35" t="str" cm="1">
        <f t="array" ref="P2084">VLOOKUP($A2084, TblHospital[], COLUMN(TblHospital[City tier]), FALSE)</f>
        <v>tier - 2</v>
      </c>
      <c r="Q2084" s="35" t="str" cm="1">
        <f t="array" ref="Q2084">VLOOKUP($A2084, TblHospital[],COLUMN(TblHospital[State ID]), FALSE)</f>
        <v>R1024</v>
      </c>
      <c r="R2084" s="31"/>
      <c r="S2084" s="31"/>
      <c r="T2084" s="31"/>
    </row>
    <row r="2085" spans="1:20" x14ac:dyDescent="0.25">
      <c r="A2085" s="39" t="str">
        <f>TblNames[[#This Row],[Customer ID]]</f>
        <v>Id2084</v>
      </c>
      <c r="B2085" s="29" t="str" cm="1">
        <f t="array" ref="B2085">VLOOKUP($A2085, TblNames[], COLUMN(TblNames[First Name]), FALSE)</f>
        <v>Krista L</v>
      </c>
      <c r="C2085" s="29" cm="1">
        <f t="array" ref="C2085">VLOOKUP($A2085, TblMedical[], COLUMN(TblMedical[HBA1C]), FALSE)</f>
        <v>6.04</v>
      </c>
      <c r="D2085" s="34" cm="1">
        <f t="array" ref="D2085">VLOOKUP($A2085, TblHospital[], COLUMN(TblHospital[Charges]), FALSE)</f>
        <v>2457.5</v>
      </c>
      <c r="E2085" s="40" cm="1">
        <f t="array" ref="E2085">VLOOKUP($A2085, TblHospital[], COLUMN(TblHospital[Age]), FALSE)</f>
        <v>24</v>
      </c>
      <c r="F2085" s="29" cm="1">
        <f t="array" ref="F2085">VLOOKUP($A2085, TblMedical[], COLUMN(TblMedical[BMI]), FALSE)</f>
        <v>22.6</v>
      </c>
      <c r="G2085" s="29" t="str" cm="1">
        <f t="array" ref="G2085">VLOOKUP($A2085, TblMedical[], COLUMN(TblMedical[Heart Issues]), FALSE)</f>
        <v>No</v>
      </c>
      <c r="H2085" s="29" t="str" cm="1">
        <f t="array" ref="H2085">VLOOKUP($A2085, TblMedical[], COLUMN(TblMedical[Any Transplants]), FALSE)</f>
        <v>No</v>
      </c>
      <c r="I2085" s="29" t="str" cm="1">
        <f t="array" ref="I2085">VLOOKUP($A2085, TblMedical[], COLUMN(TblMedical[Cancer history]), FALSE)</f>
        <v>No</v>
      </c>
      <c r="J2085" s="29">
        <f>VLOOKUP($A2085, TblMedical[], 9, FALSE)</f>
        <v>1</v>
      </c>
      <c r="K2085" s="29" t="str" cm="1">
        <f t="array" ref="K2085">VLOOKUP($A2085, TblMedical[], COLUMN(TblMedical[Smoker]), FALSE)</f>
        <v>No</v>
      </c>
      <c r="L2085" s="29" t="str" cm="1">
        <f t="array" ref="L2085">VLOOKUP($A2085, TblMedical[], COLUMN(TblMedical[Weight Status]), FALSE)</f>
        <v>Normal Weight</v>
      </c>
      <c r="M2085" s="29" t="str" cm="1">
        <f t="array" ref="M2085">VLOOKUP($A2085, TblMedical[], COLUMN(TblMedical[Diabetes Status]), FALSE)</f>
        <v>Prediabetes</v>
      </c>
      <c r="N2085" s="30" cm="1">
        <f t="array" ref="N2085">VLOOKUP($A2085, TblHospital[], COLUMN(TblHospital[DateofBirth]), FALSE)</f>
        <v>36118</v>
      </c>
      <c r="O2085" s="35" t="str" cm="1">
        <f t="array" ref="O2085">VLOOKUP($A2085, TblHospital[], COLUMN(TblHospital[Hospital tier]), FALSE)</f>
        <v>tier - 2</v>
      </c>
      <c r="P2085" s="35" t="str" cm="1">
        <f t="array" ref="P2085">VLOOKUP($A2085, TblHospital[], COLUMN(TblHospital[City tier]), FALSE)</f>
        <v>tier - 1</v>
      </c>
      <c r="Q2085" s="35" t="str" cm="1">
        <f t="array" ref="Q2085">VLOOKUP($A2085, TblHospital[],COLUMN(TblHospital[State ID]), FALSE)</f>
        <v>R1011</v>
      </c>
      <c r="R2085" s="31"/>
      <c r="S2085" s="31"/>
      <c r="T2085" s="31"/>
    </row>
    <row r="2086" spans="1:20" x14ac:dyDescent="0.25">
      <c r="A2086" s="39" t="str">
        <f>TblNames[[#This Row],[Customer ID]]</f>
        <v>Id2085</v>
      </c>
      <c r="B2086" s="29" t="str" cm="1">
        <f t="array" ref="B2086">VLOOKUP($A2086, TblNames[], COLUMN(TblNames[First Name]), FALSE)</f>
        <v>Denise</v>
      </c>
      <c r="C2086" s="29" cm="1">
        <f t="array" ref="C2086">VLOOKUP($A2086, TblMedical[], COLUMN(TblMedical[HBA1C]), FALSE)</f>
        <v>8.82</v>
      </c>
      <c r="D2086" s="34" cm="1">
        <f t="array" ref="D2086">VLOOKUP($A2086, TblHospital[], COLUMN(TblHospital[Charges]), FALSE)</f>
        <v>2457.21</v>
      </c>
      <c r="E2086" s="40" cm="1">
        <f t="array" ref="E2086">VLOOKUP($A2086, TblHospital[], COLUMN(TblHospital[Age]), FALSE)</f>
        <v>21</v>
      </c>
      <c r="F2086" s="29" cm="1">
        <f t="array" ref="F2086">VLOOKUP($A2086, TblMedical[], COLUMN(TblMedical[BMI]), FALSE)</f>
        <v>28.785</v>
      </c>
      <c r="G2086" s="29" t="str" cm="1">
        <f t="array" ref="G2086">VLOOKUP($A2086, TblMedical[], COLUMN(TblMedical[Heart Issues]), FALSE)</f>
        <v>No</v>
      </c>
      <c r="H2086" s="29" t="str" cm="1">
        <f t="array" ref="H2086">VLOOKUP($A2086, TblMedical[], COLUMN(TblMedical[Any Transplants]), FALSE)</f>
        <v>No</v>
      </c>
      <c r="I2086" s="29" t="str" cm="1">
        <f t="array" ref="I2086">VLOOKUP($A2086, TblMedical[], COLUMN(TblMedical[Cancer history]), FALSE)</f>
        <v>No</v>
      </c>
      <c r="J2086" s="29">
        <f>VLOOKUP($A2086, TblMedical[], 9, FALSE)</f>
        <v>0</v>
      </c>
      <c r="K2086" s="29" t="str" cm="1">
        <f t="array" ref="K2086">VLOOKUP($A2086, TblMedical[], COLUMN(TblMedical[Smoker]), FALSE)</f>
        <v>No</v>
      </c>
      <c r="L2086" s="29" t="str" cm="1">
        <f t="array" ref="L2086">VLOOKUP($A2086, TblMedical[], COLUMN(TblMedical[Weight Status]), FALSE)</f>
        <v>Overweight</v>
      </c>
      <c r="M2086" s="29" t="str" cm="1">
        <f t="array" ref="M2086">VLOOKUP($A2086, TblMedical[], COLUMN(TblMedical[Diabetes Status]), FALSE)</f>
        <v>Diabetes</v>
      </c>
      <c r="N2086" s="30" cm="1">
        <f t="array" ref="N2086">VLOOKUP($A2086, TblHospital[], COLUMN(TblHospital[DateofBirth]), FALSE)</f>
        <v>37466</v>
      </c>
      <c r="O2086" s="35" t="str" cm="1">
        <f t="array" ref="O2086">VLOOKUP($A2086, TblHospital[], COLUMN(TblHospital[Hospital tier]), FALSE)</f>
        <v>tier - 2</v>
      </c>
      <c r="P2086" s="35" t="str" cm="1">
        <f t="array" ref="P2086">VLOOKUP($A2086, TblHospital[], COLUMN(TblHospital[City tier]), FALSE)</f>
        <v>tier - 1</v>
      </c>
      <c r="Q2086" s="35" t="str" cm="1">
        <f t="array" ref="Q2086">VLOOKUP($A2086, TblHospital[],COLUMN(TblHospital[State ID]), FALSE)</f>
        <v>R1024</v>
      </c>
      <c r="R2086" s="31"/>
      <c r="S2086" s="31"/>
      <c r="T2086" s="31"/>
    </row>
    <row r="2087" spans="1:20" x14ac:dyDescent="0.25">
      <c r="A2087" s="39" t="str">
        <f>TblNames[[#This Row],[Customer ID]]</f>
        <v>Id2086</v>
      </c>
      <c r="B2087" s="29" t="str" cm="1">
        <f t="array" ref="B2087">VLOOKUP($A2087, TblNames[], COLUMN(TblNames[First Name]), FALSE)</f>
        <v>Ariel</v>
      </c>
      <c r="C2087" s="29" cm="1">
        <f t="array" ref="C2087">VLOOKUP($A2087, TblMedical[], COLUMN(TblMedical[HBA1C]), FALSE)</f>
        <v>5.8</v>
      </c>
      <c r="D2087" s="34" cm="1">
        <f t="array" ref="D2087">VLOOKUP($A2087, TblHospital[], COLUMN(TblHospital[Charges]), FALSE)</f>
        <v>2438.06</v>
      </c>
      <c r="E2087" s="40" cm="1">
        <f t="array" ref="E2087">VLOOKUP($A2087, TblHospital[], COLUMN(TblHospital[Age]), FALSE)</f>
        <v>23</v>
      </c>
      <c r="F2087" s="29" cm="1">
        <f t="array" ref="F2087">VLOOKUP($A2087, TblMedical[], COLUMN(TblMedical[BMI]), FALSE)</f>
        <v>50.38</v>
      </c>
      <c r="G2087" s="29" t="str" cm="1">
        <f t="array" ref="G2087">VLOOKUP($A2087, TblMedical[], COLUMN(TblMedical[Heart Issues]), FALSE)</f>
        <v>No</v>
      </c>
      <c r="H2087" s="29" t="str" cm="1">
        <f t="array" ref="H2087">VLOOKUP($A2087, TblMedical[], COLUMN(TblMedical[Any Transplants]), FALSE)</f>
        <v>No</v>
      </c>
      <c r="I2087" s="29" t="str" cm="1">
        <f t="array" ref="I2087">VLOOKUP($A2087, TblMedical[], COLUMN(TblMedical[Cancer history]), FALSE)</f>
        <v>No</v>
      </c>
      <c r="J2087" s="29">
        <f>VLOOKUP($A2087, TblMedical[], 9, FALSE)</f>
        <v>0</v>
      </c>
      <c r="K2087" s="29" t="str" cm="1">
        <f t="array" ref="K2087">VLOOKUP($A2087, TblMedical[], COLUMN(TblMedical[Smoker]), FALSE)</f>
        <v>No</v>
      </c>
      <c r="L2087" s="29" t="str" cm="1">
        <f t="array" ref="L2087">VLOOKUP($A2087, TblMedical[], COLUMN(TblMedical[Weight Status]), FALSE)</f>
        <v>Obesity</v>
      </c>
      <c r="M2087" s="29" t="str" cm="1">
        <f t="array" ref="M2087">VLOOKUP($A2087, TblMedical[], COLUMN(TblMedical[Diabetes Status]), FALSE)</f>
        <v>Normal</v>
      </c>
      <c r="N2087" s="30" cm="1">
        <f t="array" ref="N2087">VLOOKUP($A2087, TblHospital[], COLUMN(TblHospital[DateofBirth]), FALSE)</f>
        <v>36485</v>
      </c>
      <c r="O2087" s="35" t="str" cm="1">
        <f t="array" ref="O2087">VLOOKUP($A2087, TblHospital[], COLUMN(TblHospital[Hospital tier]), FALSE)</f>
        <v>tier - 2</v>
      </c>
      <c r="P2087" s="35" t="str" cm="1">
        <f t="array" ref="P2087">VLOOKUP($A2087, TblHospital[], COLUMN(TblHospital[City tier]), FALSE)</f>
        <v>tier - 2</v>
      </c>
      <c r="Q2087" s="35" t="str" cm="1">
        <f t="array" ref="Q2087">VLOOKUP($A2087, TblHospital[],COLUMN(TblHospital[State ID]), FALSE)</f>
        <v>R1013</v>
      </c>
      <c r="R2087" s="31"/>
      <c r="S2087" s="31"/>
      <c r="T2087" s="31"/>
    </row>
    <row r="2088" spans="1:20" x14ac:dyDescent="0.25">
      <c r="A2088" s="39" t="str">
        <f>TblNames[[#This Row],[Customer ID]]</f>
        <v>Id2087</v>
      </c>
      <c r="B2088" s="29" t="str" cm="1">
        <f t="array" ref="B2088">VLOOKUP($A2088, TblNames[], COLUMN(TblNames[First Name]), FALSE)</f>
        <v>Jeremy</v>
      </c>
      <c r="C2088" s="29" cm="1">
        <f t="array" ref="C2088">VLOOKUP($A2088, TblMedical[], COLUMN(TblMedical[HBA1C]), FALSE)</f>
        <v>4.28</v>
      </c>
      <c r="D2088" s="34" cm="1">
        <f t="array" ref="D2088">VLOOKUP($A2088, TblHospital[], COLUMN(TblHospital[Charges]), FALSE)</f>
        <v>2416.96</v>
      </c>
      <c r="E2088" s="40" cm="1">
        <f t="array" ref="E2088">VLOOKUP($A2088, TblHospital[], COLUMN(TblHospital[Age]), FALSE)</f>
        <v>23</v>
      </c>
      <c r="F2088" s="29" cm="1">
        <f t="array" ref="F2088">VLOOKUP($A2088, TblMedical[], COLUMN(TblMedical[BMI]), FALSE)</f>
        <v>35.200000000000003</v>
      </c>
      <c r="G2088" s="29" t="str" cm="1">
        <f t="array" ref="G2088">VLOOKUP($A2088, TblMedical[], COLUMN(TblMedical[Heart Issues]), FALSE)</f>
        <v>No</v>
      </c>
      <c r="H2088" s="29" t="str" cm="1">
        <f t="array" ref="H2088">VLOOKUP($A2088, TblMedical[], COLUMN(TblMedical[Any Transplants]), FALSE)</f>
        <v>No</v>
      </c>
      <c r="I2088" s="29" t="str" cm="1">
        <f t="array" ref="I2088">VLOOKUP($A2088, TblMedical[], COLUMN(TblMedical[Cancer history]), FALSE)</f>
        <v>No</v>
      </c>
      <c r="J2088" s="29">
        <f>VLOOKUP($A2088, TblMedical[], 9, FALSE)</f>
        <v>0</v>
      </c>
      <c r="K2088" s="29" t="str" cm="1">
        <f t="array" ref="K2088">VLOOKUP($A2088, TblMedical[], COLUMN(TblMedical[Smoker]), FALSE)</f>
        <v>No</v>
      </c>
      <c r="L2088" s="29" t="str" cm="1">
        <f t="array" ref="L2088">VLOOKUP($A2088, TblMedical[], COLUMN(TblMedical[Weight Status]), FALSE)</f>
        <v>Obesity</v>
      </c>
      <c r="M2088" s="29" t="str" cm="1">
        <f t="array" ref="M2088">VLOOKUP($A2088, TblMedical[], COLUMN(TblMedical[Diabetes Status]), FALSE)</f>
        <v>Normal</v>
      </c>
      <c r="N2088" s="30" cm="1">
        <f t="array" ref="N2088">VLOOKUP($A2088, TblHospital[], COLUMN(TblHospital[DateofBirth]), FALSE)</f>
        <v>36476</v>
      </c>
      <c r="O2088" s="35" t="str" cm="1">
        <f t="array" ref="O2088">VLOOKUP($A2088, TblHospital[], COLUMN(TblHospital[Hospital tier]), FALSE)</f>
        <v>tier - 2</v>
      </c>
      <c r="P2088" s="35" t="str" cm="1">
        <f t="array" ref="P2088">VLOOKUP($A2088, TblHospital[], COLUMN(TblHospital[City tier]), FALSE)</f>
        <v>tier - 2</v>
      </c>
      <c r="Q2088" s="35" t="str" cm="1">
        <f t="array" ref="Q2088">VLOOKUP($A2088, TblHospital[],COLUMN(TblHospital[State ID]), FALSE)</f>
        <v>R1011</v>
      </c>
      <c r="R2088" s="31"/>
      <c r="S2088" s="31"/>
      <c r="T2088" s="31"/>
    </row>
    <row r="2089" spans="1:20" x14ac:dyDescent="0.25">
      <c r="A2089" s="39" t="str">
        <f>TblNames[[#This Row],[Customer ID]]</f>
        <v>Id2088</v>
      </c>
      <c r="B2089" s="29" t="str" cm="1">
        <f t="array" ref="B2089">VLOOKUP($A2089, TblNames[], COLUMN(TblNames[First Name]), FALSE)</f>
        <v>Rosalie</v>
      </c>
      <c r="C2089" s="29" cm="1">
        <f t="array" ref="C2089">VLOOKUP($A2089, TblMedical[], COLUMN(TblMedical[HBA1C]), FALSE)</f>
        <v>5.5</v>
      </c>
      <c r="D2089" s="34" cm="1">
        <f t="array" ref="D2089">VLOOKUP($A2089, TblHospital[], COLUMN(TblHospital[Charges]), FALSE)</f>
        <v>2404.73</v>
      </c>
      <c r="E2089" s="40" cm="1">
        <f t="array" ref="E2089">VLOOKUP($A2089, TblHospital[], COLUMN(TblHospital[Age]), FALSE)</f>
        <v>22</v>
      </c>
      <c r="F2089" s="29" cm="1">
        <f t="array" ref="F2089">VLOOKUP($A2089, TblMedical[], COLUMN(TblMedical[BMI]), FALSE)</f>
        <v>35.72</v>
      </c>
      <c r="G2089" s="29" t="str" cm="1">
        <f t="array" ref="G2089">VLOOKUP($A2089, TblMedical[], COLUMN(TblMedical[Heart Issues]), FALSE)</f>
        <v>Yes</v>
      </c>
      <c r="H2089" s="29" t="str" cm="1">
        <f t="array" ref="H2089">VLOOKUP($A2089, TblMedical[], COLUMN(TblMedical[Any Transplants]), FALSE)</f>
        <v>No</v>
      </c>
      <c r="I2089" s="29" t="str" cm="1">
        <f t="array" ref="I2089">VLOOKUP($A2089, TblMedical[], COLUMN(TblMedical[Cancer history]), FALSE)</f>
        <v>No</v>
      </c>
      <c r="J2089" s="29">
        <f>VLOOKUP($A2089, TblMedical[], 9, FALSE)</f>
        <v>0</v>
      </c>
      <c r="K2089" s="29" t="str" cm="1">
        <f t="array" ref="K2089">VLOOKUP($A2089, TblMedical[], COLUMN(TblMedical[Smoker]), FALSE)</f>
        <v>No</v>
      </c>
      <c r="L2089" s="29" t="str" cm="1">
        <f t="array" ref="L2089">VLOOKUP($A2089, TblMedical[], COLUMN(TblMedical[Weight Status]), FALSE)</f>
        <v>Obesity</v>
      </c>
      <c r="M2089" s="29" t="str" cm="1">
        <f t="array" ref="M2089">VLOOKUP($A2089, TblMedical[], COLUMN(TblMedical[Diabetes Status]), FALSE)</f>
        <v>Normal</v>
      </c>
      <c r="N2089" s="30" cm="1">
        <f t="array" ref="N2089">VLOOKUP($A2089, TblHospital[], COLUMN(TblHospital[DateofBirth]), FALSE)</f>
        <v>37045</v>
      </c>
      <c r="O2089" s="35" t="str" cm="1">
        <f t="array" ref="O2089">VLOOKUP($A2089, TblHospital[], COLUMN(TblHospital[Hospital tier]), FALSE)</f>
        <v>tier - 2</v>
      </c>
      <c r="P2089" s="35" t="str" cm="1">
        <f t="array" ref="P2089">VLOOKUP($A2089, TblHospital[], COLUMN(TblHospital[City tier]), FALSE)</f>
        <v>tier - 3</v>
      </c>
      <c r="Q2089" s="35" t="str" cm="1">
        <f t="array" ref="Q2089">VLOOKUP($A2089, TblHospital[],COLUMN(TblHospital[State ID]), FALSE)</f>
        <v>R1012</v>
      </c>
      <c r="R2089" s="31"/>
      <c r="S2089" s="31"/>
      <c r="T2089" s="31"/>
    </row>
    <row r="2090" spans="1:20" x14ac:dyDescent="0.25">
      <c r="A2090" s="39" t="str">
        <f>TblNames[[#This Row],[Customer ID]]</f>
        <v>Id2089</v>
      </c>
      <c r="B2090" s="29" t="str" cm="1">
        <f t="array" ref="B2090">VLOOKUP($A2090, TblNames[], COLUMN(TblNames[First Name]), FALSE)</f>
        <v>Jay</v>
      </c>
      <c r="C2090" s="29" cm="1">
        <f t="array" ref="C2090">VLOOKUP($A2090, TblMedical[], COLUMN(TblMedical[HBA1C]), FALSE)</f>
        <v>4.6900000000000004</v>
      </c>
      <c r="D2090" s="34" cm="1">
        <f t="array" ref="D2090">VLOOKUP($A2090, TblHospital[], COLUMN(TblHospital[Charges]), FALSE)</f>
        <v>2396.1</v>
      </c>
      <c r="E2090" s="40" cm="1">
        <f t="array" ref="E2090">VLOOKUP($A2090, TblHospital[], COLUMN(TblHospital[Age]), FALSE)</f>
        <v>23</v>
      </c>
      <c r="F2090" s="29" cm="1">
        <f t="array" ref="F2090">VLOOKUP($A2090, TblMedical[], COLUMN(TblMedical[BMI]), FALSE)</f>
        <v>24.51</v>
      </c>
      <c r="G2090" s="29" t="str" cm="1">
        <f t="array" ref="G2090">VLOOKUP($A2090, TblMedical[], COLUMN(TblMedical[Heart Issues]), FALSE)</f>
        <v>No</v>
      </c>
      <c r="H2090" s="29" t="str" cm="1">
        <f t="array" ref="H2090">VLOOKUP($A2090, TblMedical[], COLUMN(TblMedical[Any Transplants]), FALSE)</f>
        <v>No</v>
      </c>
      <c r="I2090" s="29" t="str" cm="1">
        <f t="array" ref="I2090">VLOOKUP($A2090, TblMedical[], COLUMN(TblMedical[Cancer history]), FALSE)</f>
        <v>No</v>
      </c>
      <c r="J2090" s="29">
        <f>VLOOKUP($A2090, TblMedical[], 9, FALSE)</f>
        <v>0</v>
      </c>
      <c r="K2090" s="29" t="str" cm="1">
        <f t="array" ref="K2090">VLOOKUP($A2090, TblMedical[], COLUMN(TblMedical[Smoker]), FALSE)</f>
        <v>No</v>
      </c>
      <c r="L2090" s="29" t="str" cm="1">
        <f t="array" ref="L2090">VLOOKUP($A2090, TblMedical[], COLUMN(TblMedical[Weight Status]), FALSE)</f>
        <v>Normal Weight</v>
      </c>
      <c r="M2090" s="29" t="str" cm="1">
        <f t="array" ref="M2090">VLOOKUP($A2090, TblMedical[], COLUMN(TblMedical[Diabetes Status]), FALSE)</f>
        <v>Normal</v>
      </c>
      <c r="N2090" s="30" cm="1">
        <f t="array" ref="N2090">VLOOKUP($A2090, TblHospital[], COLUMN(TblHospital[DateofBirth]), FALSE)</f>
        <v>36382</v>
      </c>
      <c r="O2090" s="35" t="str" cm="1">
        <f t="array" ref="O2090">VLOOKUP($A2090, TblHospital[], COLUMN(TblHospital[Hospital tier]), FALSE)</f>
        <v>tier - 2</v>
      </c>
      <c r="P2090" s="35" t="str" cm="1">
        <f t="array" ref="P2090">VLOOKUP($A2090, TblHospital[], COLUMN(TblHospital[City tier]), FALSE)</f>
        <v>tier - 1</v>
      </c>
      <c r="Q2090" s="35" t="str" cm="1">
        <f t="array" ref="Q2090">VLOOKUP($A2090, TblHospital[],COLUMN(TblHospital[State ID]), FALSE)</f>
        <v>R1019</v>
      </c>
      <c r="R2090" s="31"/>
      <c r="S2090" s="31"/>
      <c r="T2090" s="31"/>
    </row>
    <row r="2091" spans="1:20" x14ac:dyDescent="0.25">
      <c r="A2091" s="39" t="str">
        <f>TblNames[[#This Row],[Customer ID]]</f>
        <v>Id2090</v>
      </c>
      <c r="B2091" s="29" t="str" cm="1">
        <f t="array" ref="B2091">VLOOKUP($A2091, TblNames[], COLUMN(TblNames[First Name]), FALSE)</f>
        <v>Vitaliy</v>
      </c>
      <c r="C2091" s="29" cm="1">
        <f t="array" ref="C2091">VLOOKUP($A2091, TblMedical[], COLUMN(TblMedical[HBA1C]), FALSE)</f>
        <v>4.43</v>
      </c>
      <c r="D2091" s="34" cm="1">
        <f t="array" ref="D2091">VLOOKUP($A2091, TblHospital[], COLUMN(TblHospital[Charges]), FALSE)</f>
        <v>2395.17</v>
      </c>
      <c r="E2091" s="40" cm="1">
        <f t="array" ref="E2091">VLOOKUP($A2091, TblHospital[], COLUMN(TblHospital[Age]), FALSE)</f>
        <v>23</v>
      </c>
      <c r="F2091" s="29" cm="1">
        <f t="array" ref="F2091">VLOOKUP($A2091, TblMedical[], COLUMN(TblMedical[BMI]), FALSE)</f>
        <v>23.844999999999999</v>
      </c>
      <c r="G2091" s="29" t="str" cm="1">
        <f t="array" ref="G2091">VLOOKUP($A2091, TblMedical[], COLUMN(TblMedical[Heart Issues]), FALSE)</f>
        <v>No</v>
      </c>
      <c r="H2091" s="29" t="str" cm="1">
        <f t="array" ref="H2091">VLOOKUP($A2091, TblMedical[], COLUMN(TblMedical[Any Transplants]), FALSE)</f>
        <v>No</v>
      </c>
      <c r="I2091" s="29" t="str" cm="1">
        <f t="array" ref="I2091">VLOOKUP($A2091, TblMedical[], COLUMN(TblMedical[Cancer history]), FALSE)</f>
        <v>No</v>
      </c>
      <c r="J2091" s="29">
        <f>VLOOKUP($A2091, TblMedical[], 9, FALSE)</f>
        <v>0</v>
      </c>
      <c r="K2091" s="29" t="str" cm="1">
        <f t="array" ref="K2091">VLOOKUP($A2091, TblMedical[], COLUMN(TblMedical[Smoker]), FALSE)</f>
        <v>No</v>
      </c>
      <c r="L2091" s="29" t="str" cm="1">
        <f t="array" ref="L2091">VLOOKUP($A2091, TblMedical[], COLUMN(TblMedical[Weight Status]), FALSE)</f>
        <v>Normal Weight</v>
      </c>
      <c r="M2091" s="29" t="str" cm="1">
        <f t="array" ref="M2091">VLOOKUP($A2091, TblMedical[], COLUMN(TblMedical[Diabetes Status]), FALSE)</f>
        <v>Normal</v>
      </c>
      <c r="N2091" s="30" cm="1">
        <f t="array" ref="N2091">VLOOKUP($A2091, TblHospital[], COLUMN(TblHospital[DateofBirth]), FALSE)</f>
        <v>36511</v>
      </c>
      <c r="O2091" s="35" t="str" cm="1">
        <f t="array" ref="O2091">VLOOKUP($A2091, TblHospital[], COLUMN(TblHospital[Hospital tier]), FALSE)</f>
        <v>tier - 2</v>
      </c>
      <c r="P2091" s="35" t="str" cm="1">
        <f t="array" ref="P2091">VLOOKUP($A2091, TblHospital[], COLUMN(TblHospital[City tier]), FALSE)</f>
        <v>tier - 1</v>
      </c>
      <c r="Q2091" s="35" t="str" cm="1">
        <f t="array" ref="Q2091">VLOOKUP($A2091, TblHospital[],COLUMN(TblHospital[State ID]), FALSE)</f>
        <v>R1014</v>
      </c>
      <c r="R2091" s="31"/>
      <c r="S2091" s="31"/>
      <c r="T2091" s="31"/>
    </row>
    <row r="2092" spans="1:20" x14ac:dyDescent="0.25">
      <c r="A2092" s="39" t="str">
        <f>TblNames[[#This Row],[Customer ID]]</f>
        <v>Id2091</v>
      </c>
      <c r="B2092" s="29" t="str" cm="1">
        <f t="array" ref="B2092">VLOOKUP($A2092, TblNames[], COLUMN(TblNames[First Name]), FALSE)</f>
        <v>Benjamin W</v>
      </c>
      <c r="C2092" s="29" cm="1">
        <f t="array" ref="C2092">VLOOKUP($A2092, TblMedical[], COLUMN(TblMedical[HBA1C]), FALSE)</f>
        <v>6.16</v>
      </c>
      <c r="D2092" s="34" cm="1">
        <f t="array" ref="D2092">VLOOKUP($A2092, TblHospital[], COLUMN(TblHospital[Charges]), FALSE)</f>
        <v>2373.3000000000002</v>
      </c>
      <c r="E2092" s="40" cm="1">
        <f t="array" ref="E2092">VLOOKUP($A2092, TblHospital[], COLUMN(TblHospital[Age]), FALSE)</f>
        <v>34</v>
      </c>
      <c r="F2092" s="29" cm="1">
        <f t="array" ref="F2092">VLOOKUP($A2092, TblMedical[], COLUMN(TblMedical[BMI]), FALSE)</f>
        <v>15.68</v>
      </c>
      <c r="G2092" s="29" t="str" cm="1">
        <f t="array" ref="G2092">VLOOKUP($A2092, TblMedical[], COLUMN(TblMedical[Heart Issues]), FALSE)</f>
        <v>Yes</v>
      </c>
      <c r="H2092" s="29" t="str" cm="1">
        <f t="array" ref="H2092">VLOOKUP($A2092, TblMedical[], COLUMN(TblMedical[Any Transplants]), FALSE)</f>
        <v>No</v>
      </c>
      <c r="I2092" s="29" t="str" cm="1">
        <f t="array" ref="I2092">VLOOKUP($A2092, TblMedical[], COLUMN(TblMedical[Cancer history]), FALSE)</f>
        <v>No</v>
      </c>
      <c r="J2092" s="29">
        <f>VLOOKUP($A2092, TblMedical[], 9, FALSE)</f>
        <v>1</v>
      </c>
      <c r="K2092" s="29" t="str" cm="1">
        <f t="array" ref="K2092">VLOOKUP($A2092, TblMedical[], COLUMN(TblMedical[Smoker]), FALSE)</f>
        <v>No</v>
      </c>
      <c r="L2092" s="29" t="str" cm="1">
        <f t="array" ref="L2092">VLOOKUP($A2092, TblMedical[], COLUMN(TblMedical[Weight Status]), FALSE)</f>
        <v>Underweight</v>
      </c>
      <c r="M2092" s="29" t="str" cm="1">
        <f t="array" ref="M2092">VLOOKUP($A2092, TblMedical[], COLUMN(TblMedical[Diabetes Status]), FALSE)</f>
        <v>Prediabetes</v>
      </c>
      <c r="N2092" s="30" cm="1">
        <f t="array" ref="N2092">VLOOKUP($A2092, TblHospital[], COLUMN(TblHospital[DateofBirth]), FALSE)</f>
        <v>32489</v>
      </c>
      <c r="O2092" s="35" t="str" cm="1">
        <f t="array" ref="O2092">VLOOKUP($A2092, TblHospital[], COLUMN(TblHospital[Hospital tier]), FALSE)</f>
        <v>tier - 2</v>
      </c>
      <c r="P2092" s="35" t="str" cm="1">
        <f t="array" ref="P2092">VLOOKUP($A2092, TblHospital[], COLUMN(TblHospital[City tier]), FALSE)</f>
        <v>tier - 2</v>
      </c>
      <c r="Q2092" s="35" t="str" cm="1">
        <f t="array" ref="Q2092">VLOOKUP($A2092, TblHospital[],COLUMN(TblHospital[State ID]), FALSE)</f>
        <v>R1013</v>
      </c>
      <c r="R2092" s="31"/>
      <c r="S2092" s="31"/>
      <c r="T2092" s="31"/>
    </row>
    <row r="2093" spans="1:20" x14ac:dyDescent="0.25">
      <c r="A2093" s="39" t="str">
        <f>TblNames[[#This Row],[Customer ID]]</f>
        <v>Id2092</v>
      </c>
      <c r="B2093" s="29" t="str" cm="1">
        <f t="array" ref="B2093">VLOOKUP($A2093, TblNames[], COLUMN(TblNames[First Name]), FALSE)</f>
        <v>Jesse</v>
      </c>
      <c r="C2093" s="29" cm="1">
        <f t="array" ref="C2093">VLOOKUP($A2093, TblMedical[], COLUMN(TblMedical[HBA1C]), FALSE)</f>
        <v>6.66</v>
      </c>
      <c r="D2093" s="34" cm="1">
        <f t="array" ref="D2093">VLOOKUP($A2093, TblHospital[], COLUMN(TblHospital[Charges]), FALSE)</f>
        <v>2362.23</v>
      </c>
      <c r="E2093" s="40" cm="1">
        <f t="array" ref="E2093">VLOOKUP($A2093, TblHospital[], COLUMN(TblHospital[Age]), FALSE)</f>
        <v>20</v>
      </c>
      <c r="F2093" s="29" cm="1">
        <f t="array" ref="F2093">VLOOKUP($A2093, TblMedical[], COLUMN(TblMedical[BMI]), FALSE)</f>
        <v>32.395000000000003</v>
      </c>
      <c r="G2093" s="29" t="str" cm="1">
        <f t="array" ref="G2093">VLOOKUP($A2093, TblMedical[], COLUMN(TblMedical[Heart Issues]), FALSE)</f>
        <v>No</v>
      </c>
      <c r="H2093" s="29" t="str" cm="1">
        <f t="array" ref="H2093">VLOOKUP($A2093, TblMedical[], COLUMN(TblMedical[Any Transplants]), FALSE)</f>
        <v>No</v>
      </c>
      <c r="I2093" s="29" t="str" cm="1">
        <f t="array" ref="I2093">VLOOKUP($A2093, TblMedical[], COLUMN(TblMedical[Cancer history]), FALSE)</f>
        <v>No</v>
      </c>
      <c r="J2093" s="29">
        <f>VLOOKUP($A2093, TblMedical[], 9, FALSE)</f>
        <v>0</v>
      </c>
      <c r="K2093" s="29" t="str" cm="1">
        <f t="array" ref="K2093">VLOOKUP($A2093, TblMedical[], COLUMN(TblMedical[Smoker]), FALSE)</f>
        <v>No</v>
      </c>
      <c r="L2093" s="29" t="str" cm="1">
        <f t="array" ref="L2093">VLOOKUP($A2093, TblMedical[], COLUMN(TblMedical[Weight Status]), FALSE)</f>
        <v>Obesity</v>
      </c>
      <c r="M2093" s="29" t="str" cm="1">
        <f t="array" ref="M2093">VLOOKUP($A2093, TblMedical[], COLUMN(TblMedical[Diabetes Status]), FALSE)</f>
        <v>Prediabetes</v>
      </c>
      <c r="N2093" s="30" cm="1">
        <f t="array" ref="N2093">VLOOKUP($A2093, TblHospital[], COLUMN(TblHospital[DateofBirth]), FALSE)</f>
        <v>37565</v>
      </c>
      <c r="O2093" s="35" t="str" cm="1">
        <f t="array" ref="O2093">VLOOKUP($A2093, TblHospital[], COLUMN(TblHospital[Hospital tier]), FALSE)</f>
        <v>tier - 2</v>
      </c>
      <c r="P2093" s="35" t="str" cm="1">
        <f t="array" ref="P2093">VLOOKUP($A2093, TblHospital[], COLUMN(TblHospital[City tier]), FALSE)</f>
        <v>tier - 1</v>
      </c>
      <c r="Q2093" s="35" t="str" cm="1">
        <f t="array" ref="Q2093">VLOOKUP($A2093, TblHospital[],COLUMN(TblHospital[State ID]), FALSE)</f>
        <v>R1012</v>
      </c>
      <c r="R2093" s="31"/>
      <c r="S2093" s="31"/>
      <c r="T2093" s="31"/>
    </row>
    <row r="2094" spans="1:20" x14ac:dyDescent="0.25">
      <c r="A2094" s="39" t="str">
        <f>TblNames[[#This Row],[Customer ID]]</f>
        <v>Id2093</v>
      </c>
      <c r="B2094" s="29" t="str" cm="1">
        <f t="array" ref="B2094">VLOOKUP($A2094, TblNames[], COLUMN(TblNames[First Name]), FALSE)</f>
        <v>Mark</v>
      </c>
      <c r="C2094" s="29" cm="1">
        <f t="array" ref="C2094">VLOOKUP($A2094, TblMedical[], COLUMN(TblMedical[HBA1C]), FALSE)</f>
        <v>5.92</v>
      </c>
      <c r="D2094" s="34" cm="1">
        <f t="array" ref="D2094">VLOOKUP($A2094, TblHospital[], COLUMN(TblHospital[Charges]), FALSE)</f>
        <v>2352.9699999999998</v>
      </c>
      <c r="E2094" s="40" cm="1">
        <f t="array" ref="E2094">VLOOKUP($A2094, TblHospital[], COLUMN(TblHospital[Age]), FALSE)</f>
        <v>24</v>
      </c>
      <c r="F2094" s="29" cm="1">
        <f t="array" ref="F2094">VLOOKUP($A2094, TblMedical[], COLUMN(TblMedical[BMI]), FALSE)</f>
        <v>23.655000000000001</v>
      </c>
      <c r="G2094" s="29" t="str" cm="1">
        <f t="array" ref="G2094">VLOOKUP($A2094, TblMedical[], COLUMN(TblMedical[Heart Issues]), FALSE)</f>
        <v>No</v>
      </c>
      <c r="H2094" s="29" t="str" cm="1">
        <f t="array" ref="H2094">VLOOKUP($A2094, TblMedical[], COLUMN(TblMedical[Any Transplants]), FALSE)</f>
        <v>No</v>
      </c>
      <c r="I2094" s="29" t="str" cm="1">
        <f t="array" ref="I2094">VLOOKUP($A2094, TblMedical[], COLUMN(TblMedical[Cancer history]), FALSE)</f>
        <v>No</v>
      </c>
      <c r="J2094" s="29">
        <f>VLOOKUP($A2094, TblMedical[], 9, FALSE)</f>
        <v>1</v>
      </c>
      <c r="K2094" s="29" t="str" cm="1">
        <f t="array" ref="K2094">VLOOKUP($A2094, TblMedical[], COLUMN(TblMedical[Smoker]), FALSE)</f>
        <v>No</v>
      </c>
      <c r="L2094" s="29" t="str" cm="1">
        <f t="array" ref="L2094">VLOOKUP($A2094, TblMedical[], COLUMN(TblMedical[Weight Status]), FALSE)</f>
        <v>Normal Weight</v>
      </c>
      <c r="M2094" s="29" t="str" cm="1">
        <f t="array" ref="M2094">VLOOKUP($A2094, TblMedical[], COLUMN(TblMedical[Diabetes Status]), FALSE)</f>
        <v>Normal</v>
      </c>
      <c r="N2094" s="30" cm="1">
        <f t="array" ref="N2094">VLOOKUP($A2094, TblHospital[], COLUMN(TblHospital[DateofBirth]), FALSE)</f>
        <v>36089</v>
      </c>
      <c r="O2094" s="35" t="str" cm="1">
        <f t="array" ref="O2094">VLOOKUP($A2094, TblHospital[], COLUMN(TblHospital[Hospital tier]), FALSE)</f>
        <v>tier - 3</v>
      </c>
      <c r="P2094" s="35" t="str" cm="1">
        <f t="array" ref="P2094">VLOOKUP($A2094, TblHospital[], COLUMN(TblHospital[City tier]), FALSE)</f>
        <v>tier - 3</v>
      </c>
      <c r="Q2094" s="35" t="str" cm="1">
        <f t="array" ref="Q2094">VLOOKUP($A2094, TblHospital[],COLUMN(TblHospital[State ID]), FALSE)</f>
        <v>R1012</v>
      </c>
      <c r="R2094" s="31"/>
      <c r="S2094" s="31"/>
      <c r="T2094" s="31"/>
    </row>
    <row r="2095" spans="1:20" x14ac:dyDescent="0.25">
      <c r="A2095" s="39" t="str">
        <f>TblNames[[#This Row],[Customer ID]]</f>
        <v>Id2094</v>
      </c>
      <c r="B2095" s="29" t="str" cm="1">
        <f t="array" ref="B2095">VLOOKUP($A2095, TblNames[], COLUMN(TblNames[First Name]), FALSE)</f>
        <v>Lauren</v>
      </c>
      <c r="C2095" s="29" cm="1">
        <f t="array" ref="C2095">VLOOKUP($A2095, TblMedical[], COLUMN(TblMedical[HBA1C]), FALSE)</f>
        <v>5.97</v>
      </c>
      <c r="D2095" s="34" cm="1">
        <f t="array" ref="D2095">VLOOKUP($A2095, TblHospital[], COLUMN(TblHospital[Charges]), FALSE)</f>
        <v>2331.52</v>
      </c>
      <c r="E2095" s="40" cm="1">
        <f t="array" ref="E2095">VLOOKUP($A2095, TblHospital[], COLUMN(TblHospital[Age]), FALSE)</f>
        <v>19</v>
      </c>
      <c r="F2095" s="29" cm="1">
        <f t="array" ref="F2095">VLOOKUP($A2095, TblMedical[], COLUMN(TblMedical[BMI]), FALSE)</f>
        <v>28.4</v>
      </c>
      <c r="G2095" s="29" t="str" cm="1">
        <f t="array" ref="G2095">VLOOKUP($A2095, TblMedical[], COLUMN(TblMedical[Heart Issues]), FALSE)</f>
        <v>No</v>
      </c>
      <c r="H2095" s="29" t="str" cm="1">
        <f t="array" ref="H2095">VLOOKUP($A2095, TblMedical[], COLUMN(TblMedical[Any Transplants]), FALSE)</f>
        <v>No</v>
      </c>
      <c r="I2095" s="29" t="str" cm="1">
        <f t="array" ref="I2095">VLOOKUP($A2095, TblMedical[], COLUMN(TblMedical[Cancer history]), FALSE)</f>
        <v>Yes</v>
      </c>
      <c r="J2095" s="29">
        <f>VLOOKUP($A2095, TblMedical[], 9, FALSE)</f>
        <v>1</v>
      </c>
      <c r="K2095" s="29" t="str" cm="1">
        <f t="array" ref="K2095">VLOOKUP($A2095, TblMedical[], COLUMN(TblMedical[Smoker]), FALSE)</f>
        <v>No</v>
      </c>
      <c r="L2095" s="29" t="str" cm="1">
        <f t="array" ref="L2095">VLOOKUP($A2095, TblMedical[], COLUMN(TblMedical[Weight Status]), FALSE)</f>
        <v>Overweight</v>
      </c>
      <c r="M2095" s="29" t="str" cm="1">
        <f t="array" ref="M2095">VLOOKUP($A2095, TblMedical[], COLUMN(TblMedical[Diabetes Status]), FALSE)</f>
        <v>Normal</v>
      </c>
      <c r="N2095" s="30" cm="1">
        <f t="array" ref="N2095">VLOOKUP($A2095, TblHospital[], COLUMN(TblHospital[DateofBirth]), FALSE)</f>
        <v>37943</v>
      </c>
      <c r="O2095" s="35" t="str" cm="1">
        <f t="array" ref="O2095">VLOOKUP($A2095, TblHospital[], COLUMN(TblHospital[Hospital tier]), FALSE)</f>
        <v>tier - 2</v>
      </c>
      <c r="P2095" s="35" t="str" cm="1">
        <f t="array" ref="P2095">VLOOKUP($A2095, TblHospital[], COLUMN(TblHospital[City tier]), FALSE)</f>
        <v>tier - 3</v>
      </c>
      <c r="Q2095" s="35" t="str" cm="1">
        <f t="array" ref="Q2095">VLOOKUP($A2095, TblHospital[],COLUMN(TblHospital[State ID]), FALSE)</f>
        <v>R1011</v>
      </c>
      <c r="R2095" s="31"/>
      <c r="S2095" s="31"/>
      <c r="T2095" s="31"/>
    </row>
    <row r="2096" spans="1:20" x14ac:dyDescent="0.25">
      <c r="A2096" s="39" t="str">
        <f>TblNames[[#This Row],[Customer ID]]</f>
        <v>Id2095</v>
      </c>
      <c r="B2096" s="29" t="str" cm="1">
        <f t="array" ref="B2096">VLOOKUP($A2096, TblNames[], COLUMN(TblNames[First Name]), FALSE)</f>
        <v>Massimiliano</v>
      </c>
      <c r="C2096" s="29" cm="1">
        <f t="array" ref="C2096">VLOOKUP($A2096, TblMedical[], COLUMN(TblMedical[HBA1C]), FALSE)</f>
        <v>4.6399999999999997</v>
      </c>
      <c r="D2096" s="34" cm="1">
        <f t="array" ref="D2096">VLOOKUP($A2096, TblHospital[], COLUMN(TblHospital[Charges]), FALSE)</f>
        <v>2322.62</v>
      </c>
      <c r="E2096" s="40" cm="1">
        <f t="array" ref="E2096">VLOOKUP($A2096, TblHospital[], COLUMN(TblHospital[Age]), FALSE)</f>
        <v>26</v>
      </c>
      <c r="F2096" s="29" cm="1">
        <f t="array" ref="F2096">VLOOKUP($A2096, TblMedical[], COLUMN(TblMedical[BMI]), FALSE)</f>
        <v>35.42</v>
      </c>
      <c r="G2096" s="29" t="str" cm="1">
        <f t="array" ref="G2096">VLOOKUP($A2096, TblMedical[], COLUMN(TblMedical[Heart Issues]), FALSE)</f>
        <v>Yes</v>
      </c>
      <c r="H2096" s="29" t="str" cm="1">
        <f t="array" ref="H2096">VLOOKUP($A2096, TblMedical[], COLUMN(TblMedical[Any Transplants]), FALSE)</f>
        <v>No</v>
      </c>
      <c r="I2096" s="29" t="str" cm="1">
        <f t="array" ref="I2096">VLOOKUP($A2096, TblMedical[], COLUMN(TblMedical[Cancer history]), FALSE)</f>
        <v>No</v>
      </c>
      <c r="J2096" s="29">
        <f>VLOOKUP($A2096, TblMedical[], 9, FALSE)</f>
        <v>0</v>
      </c>
      <c r="K2096" s="29" t="str" cm="1">
        <f t="array" ref="K2096">VLOOKUP($A2096, TblMedical[], COLUMN(TblMedical[Smoker]), FALSE)</f>
        <v>No</v>
      </c>
      <c r="L2096" s="29" t="str" cm="1">
        <f t="array" ref="L2096">VLOOKUP($A2096, TblMedical[], COLUMN(TblMedical[Weight Status]), FALSE)</f>
        <v>Obesity</v>
      </c>
      <c r="M2096" s="29" t="str" cm="1">
        <f t="array" ref="M2096">VLOOKUP($A2096, TblMedical[], COLUMN(TblMedical[Diabetes Status]), FALSE)</f>
        <v>Normal</v>
      </c>
      <c r="N2096" s="30" cm="1">
        <f t="array" ref="N2096">VLOOKUP($A2096, TblHospital[], COLUMN(TblHospital[DateofBirth]), FALSE)</f>
        <v>35416</v>
      </c>
      <c r="O2096" s="35" t="str" cm="1">
        <f t="array" ref="O2096">VLOOKUP($A2096, TblHospital[], COLUMN(TblHospital[Hospital tier]), FALSE)</f>
        <v>tier - 2</v>
      </c>
      <c r="P2096" s="35" t="str" cm="1">
        <f t="array" ref="P2096">VLOOKUP($A2096, TblHospital[], COLUMN(TblHospital[City tier]), FALSE)</f>
        <v>tier - 1</v>
      </c>
      <c r="Q2096" s="35" t="str" cm="1">
        <f t="array" ref="Q2096">VLOOKUP($A2096, TblHospital[],COLUMN(TblHospital[State ID]), FALSE)</f>
        <v>R1013</v>
      </c>
      <c r="R2096" s="31"/>
      <c r="S2096" s="31"/>
      <c r="T2096" s="31"/>
    </row>
    <row r="2097" spans="1:20" x14ac:dyDescent="0.25">
      <c r="A2097" s="39" t="str">
        <f>TblNames[[#This Row],[Customer ID]]</f>
        <v>Id2096</v>
      </c>
      <c r="B2097" s="29" t="str" cm="1">
        <f t="array" ref="B2097">VLOOKUP($A2097, TblNames[], COLUMN(TblNames[First Name]), FALSE)</f>
        <v>Josh</v>
      </c>
      <c r="C2097" s="29" cm="1">
        <f t="array" ref="C2097">VLOOKUP($A2097, TblMedical[], COLUMN(TblMedical[HBA1C]), FALSE)</f>
        <v>6.12</v>
      </c>
      <c r="D2097" s="34" cm="1">
        <f t="array" ref="D2097">VLOOKUP($A2097, TblHospital[], COLUMN(TblHospital[Charges]), FALSE)</f>
        <v>2304</v>
      </c>
      <c r="E2097" s="40" cm="1">
        <f t="array" ref="E2097">VLOOKUP($A2097, TblHospital[], COLUMN(TblHospital[Age]), FALSE)</f>
        <v>18</v>
      </c>
      <c r="F2097" s="29" cm="1">
        <f t="array" ref="F2097">VLOOKUP($A2097, TblMedical[], COLUMN(TblMedical[BMI]), FALSE)</f>
        <v>26.18</v>
      </c>
      <c r="G2097" s="29" t="str" cm="1">
        <f t="array" ref="G2097">VLOOKUP($A2097, TblMedical[], COLUMN(TblMedical[Heart Issues]), FALSE)</f>
        <v>No</v>
      </c>
      <c r="H2097" s="29" t="str" cm="1">
        <f t="array" ref="H2097">VLOOKUP($A2097, TblMedical[], COLUMN(TblMedical[Any Transplants]), FALSE)</f>
        <v>yes</v>
      </c>
      <c r="I2097" s="29" t="str" cm="1">
        <f t="array" ref="I2097">VLOOKUP($A2097, TblMedical[], COLUMN(TblMedical[Cancer history]), FALSE)</f>
        <v>No</v>
      </c>
      <c r="J2097" s="29">
        <f>VLOOKUP($A2097, TblMedical[], 9, FALSE)</f>
        <v>1</v>
      </c>
      <c r="K2097" s="29" t="str" cm="1">
        <f t="array" ref="K2097">VLOOKUP($A2097, TblMedical[], COLUMN(TblMedical[Smoker]), FALSE)</f>
        <v>No</v>
      </c>
      <c r="L2097" s="29" t="str" cm="1">
        <f t="array" ref="L2097">VLOOKUP($A2097, TblMedical[], COLUMN(TblMedical[Weight Status]), FALSE)</f>
        <v>Overweight</v>
      </c>
      <c r="M2097" s="29" t="str" cm="1">
        <f t="array" ref="M2097">VLOOKUP($A2097, TblMedical[], COLUMN(TblMedical[Diabetes Status]), FALSE)</f>
        <v>Prediabetes</v>
      </c>
      <c r="N2097" s="30" cm="1">
        <f t="array" ref="N2097">VLOOKUP($A2097, TblHospital[], COLUMN(TblHospital[DateofBirth]), FALSE)</f>
        <v>38236</v>
      </c>
      <c r="O2097" s="35" t="str" cm="1">
        <f t="array" ref="O2097">VLOOKUP($A2097, TblHospital[], COLUMN(TblHospital[Hospital tier]), FALSE)</f>
        <v>tier - 2</v>
      </c>
      <c r="P2097" s="35" t="str" cm="1">
        <f t="array" ref="P2097">VLOOKUP($A2097, TblHospital[], COLUMN(TblHospital[City tier]), FALSE)</f>
        <v>tier - 3</v>
      </c>
      <c r="Q2097" s="35" t="str" cm="1">
        <f t="array" ref="Q2097">VLOOKUP($A2097, TblHospital[],COLUMN(TblHospital[State ID]), FALSE)</f>
        <v>R1013</v>
      </c>
      <c r="R2097" s="31"/>
      <c r="S2097" s="31"/>
      <c r="T2097" s="31"/>
    </row>
    <row r="2098" spans="1:20" x14ac:dyDescent="0.25">
      <c r="A2098" s="39" t="str">
        <f>TblNames[[#This Row],[Customer ID]]</f>
        <v>Id2097</v>
      </c>
      <c r="B2098" s="29" t="str" cm="1">
        <f t="array" ref="B2098">VLOOKUP($A2098, TblNames[], COLUMN(TblNames[First Name]), FALSE)</f>
        <v>Kiyokatsu</v>
      </c>
      <c r="C2098" s="29" cm="1">
        <f t="array" ref="C2098">VLOOKUP($A2098, TblMedical[], COLUMN(TblMedical[HBA1C]), FALSE)</f>
        <v>4.87</v>
      </c>
      <c r="D2098" s="34" cm="1">
        <f t="array" ref="D2098">VLOOKUP($A2098, TblHospital[], COLUMN(TblHospital[Charges]), FALSE)</f>
        <v>2302.3000000000002</v>
      </c>
      <c r="E2098" s="40" cm="1">
        <f t="array" ref="E2098">VLOOKUP($A2098, TblHospital[], COLUMN(TblHospital[Age]), FALSE)</f>
        <v>26</v>
      </c>
      <c r="F2098" s="29" cm="1">
        <f t="array" ref="F2098">VLOOKUP($A2098, TblMedical[], COLUMN(TblMedical[BMI]), FALSE)</f>
        <v>20.8</v>
      </c>
      <c r="G2098" s="29" t="str" cm="1">
        <f t="array" ref="G2098">VLOOKUP($A2098, TblMedical[], COLUMN(TblMedical[Heart Issues]), FALSE)</f>
        <v>Yes</v>
      </c>
      <c r="H2098" s="29" t="str" cm="1">
        <f t="array" ref="H2098">VLOOKUP($A2098, TblMedical[], COLUMN(TblMedical[Any Transplants]), FALSE)</f>
        <v>No</v>
      </c>
      <c r="I2098" s="29" t="str" cm="1">
        <f t="array" ref="I2098">VLOOKUP($A2098, TblMedical[], COLUMN(TblMedical[Cancer history]), FALSE)</f>
        <v>No</v>
      </c>
      <c r="J2098" s="29">
        <f>VLOOKUP($A2098, TblMedical[], 9, FALSE)</f>
        <v>0</v>
      </c>
      <c r="K2098" s="29" t="str" cm="1">
        <f t="array" ref="K2098">VLOOKUP($A2098, TblMedical[], COLUMN(TblMedical[Smoker]), FALSE)</f>
        <v>No</v>
      </c>
      <c r="L2098" s="29" t="str" cm="1">
        <f t="array" ref="L2098">VLOOKUP($A2098, TblMedical[], COLUMN(TblMedical[Weight Status]), FALSE)</f>
        <v>Normal Weight</v>
      </c>
      <c r="M2098" s="29" t="str" cm="1">
        <f t="array" ref="M2098">VLOOKUP($A2098, TblMedical[], COLUMN(TblMedical[Diabetes Status]), FALSE)</f>
        <v>Normal</v>
      </c>
      <c r="N2098" s="30" cm="1">
        <f t="array" ref="N2098">VLOOKUP($A2098, TblHospital[], COLUMN(TblHospital[DateofBirth]), FALSE)</f>
        <v>35397</v>
      </c>
      <c r="O2098" s="35" t="str" cm="1">
        <f t="array" ref="O2098">VLOOKUP($A2098, TblHospital[], COLUMN(TblHospital[Hospital tier]), FALSE)</f>
        <v>tier - 1</v>
      </c>
      <c r="P2098" s="35" t="str" cm="1">
        <f t="array" ref="P2098">VLOOKUP($A2098, TblHospital[], COLUMN(TblHospital[City tier]), FALSE)</f>
        <v>tier - 2</v>
      </c>
      <c r="Q2098" s="35" t="str" cm="1">
        <f t="array" ref="Q2098">VLOOKUP($A2098, TblHospital[],COLUMN(TblHospital[State ID]), FALSE)</f>
        <v>R1011</v>
      </c>
      <c r="R2098" s="31"/>
      <c r="S2098" s="31"/>
      <c r="T2098" s="31"/>
    </row>
    <row r="2099" spans="1:20" x14ac:dyDescent="0.25">
      <c r="A2099" s="39" t="str">
        <f>TblNames[[#This Row],[Customer ID]]</f>
        <v>Id2098</v>
      </c>
      <c r="B2099" s="29" t="str" cm="1">
        <f t="array" ref="B2099">VLOOKUP($A2099, TblNames[], COLUMN(TblNames[First Name]), FALSE)</f>
        <v>Amanda L</v>
      </c>
      <c r="C2099" s="29" cm="1">
        <f t="array" ref="C2099">VLOOKUP($A2099, TblMedical[], COLUMN(TblMedical[HBA1C]), FALSE)</f>
        <v>4.5999999999999996</v>
      </c>
      <c r="D2099" s="34" cm="1">
        <f t="array" ref="D2099">VLOOKUP($A2099, TblHospital[], COLUMN(TblHospital[Charges]), FALSE)</f>
        <v>2295.2399999999998</v>
      </c>
      <c r="E2099" s="40" cm="1">
        <f t="array" ref="E2099">VLOOKUP($A2099, TblHospital[], COLUMN(TblHospital[Age]), FALSE)</f>
        <v>33</v>
      </c>
      <c r="F2099" s="29" cm="1">
        <f t="array" ref="F2099">VLOOKUP($A2099, TblMedical[], COLUMN(TblMedical[BMI]), FALSE)</f>
        <v>15.82</v>
      </c>
      <c r="G2099" s="29" t="str" cm="1">
        <f t="array" ref="G2099">VLOOKUP($A2099, TblMedical[], COLUMN(TblMedical[Heart Issues]), FALSE)</f>
        <v>No</v>
      </c>
      <c r="H2099" s="29" t="str" cm="1">
        <f t="array" ref="H2099">VLOOKUP($A2099, TblMedical[], COLUMN(TblMedical[Any Transplants]), FALSE)</f>
        <v>No</v>
      </c>
      <c r="I2099" s="29" t="str" cm="1">
        <f t="array" ref="I2099">VLOOKUP($A2099, TblMedical[], COLUMN(TblMedical[Cancer history]), FALSE)</f>
        <v>No</v>
      </c>
      <c r="J2099" s="29">
        <f>VLOOKUP($A2099, TblMedical[], 9, FALSE)</f>
        <v>0</v>
      </c>
      <c r="K2099" s="29" t="str" cm="1">
        <f t="array" ref="K2099">VLOOKUP($A2099, TblMedical[], COLUMN(TblMedical[Smoker]), FALSE)</f>
        <v>No</v>
      </c>
      <c r="L2099" s="29" t="str" cm="1">
        <f t="array" ref="L2099">VLOOKUP($A2099, TblMedical[], COLUMN(TblMedical[Weight Status]), FALSE)</f>
        <v>Underweight</v>
      </c>
      <c r="M2099" s="29" t="str" cm="1">
        <f t="array" ref="M2099">VLOOKUP($A2099, TblMedical[], COLUMN(TblMedical[Diabetes Status]), FALSE)</f>
        <v>Normal</v>
      </c>
      <c r="N2099" s="30" cm="1">
        <f t="array" ref="N2099">VLOOKUP($A2099, TblHospital[], COLUMN(TblHospital[DateofBirth]), FALSE)</f>
        <v>32786</v>
      </c>
      <c r="O2099" s="35" t="str" cm="1">
        <f t="array" ref="O2099">VLOOKUP($A2099, TblHospital[], COLUMN(TblHospital[Hospital tier]), FALSE)</f>
        <v>tier - 2</v>
      </c>
      <c r="P2099" s="35" t="str" cm="1">
        <f t="array" ref="P2099">VLOOKUP($A2099, TblHospital[], COLUMN(TblHospital[City tier]), FALSE)</f>
        <v>tier - 1</v>
      </c>
      <c r="Q2099" s="35" t="str" cm="1">
        <f t="array" ref="Q2099">VLOOKUP($A2099, TblHospital[],COLUMN(TblHospital[State ID]), FALSE)</f>
        <v>R1013</v>
      </c>
      <c r="R2099" s="31"/>
      <c r="S2099" s="31"/>
      <c r="T2099" s="31"/>
    </row>
    <row r="2100" spans="1:20" x14ac:dyDescent="0.25">
      <c r="A2100" s="39" t="str">
        <f>TblNames[[#This Row],[Customer ID]]</f>
        <v>Id2099</v>
      </c>
      <c r="B2100" s="29" t="str" cm="1">
        <f t="array" ref="B2100">VLOOKUP($A2100, TblNames[], COLUMN(TblNames[First Name]), FALSE)</f>
        <v>Matthew</v>
      </c>
      <c r="C2100" s="29" cm="1">
        <f t="array" ref="C2100">VLOOKUP($A2100, TblMedical[], COLUMN(TblMedical[HBA1C]), FALSE)</f>
        <v>4.78</v>
      </c>
      <c r="D2100" s="34" cm="1">
        <f t="array" ref="D2100">VLOOKUP($A2100, TblHospital[], COLUMN(TblHospital[Charges]), FALSE)</f>
        <v>2277.7199999999998</v>
      </c>
      <c r="E2100" s="40" cm="1">
        <f t="array" ref="E2100">VLOOKUP($A2100, TblHospital[], COLUMN(TblHospital[Age]), FALSE)</f>
        <v>32</v>
      </c>
      <c r="F2100" s="29" cm="1">
        <f t="array" ref="F2100">VLOOKUP($A2100, TblMedical[], COLUMN(TblMedical[BMI]), FALSE)</f>
        <v>17.670000000000002</v>
      </c>
      <c r="G2100" s="29" t="str" cm="1">
        <f t="array" ref="G2100">VLOOKUP($A2100, TblMedical[], COLUMN(TblMedical[Heart Issues]), FALSE)</f>
        <v>No</v>
      </c>
      <c r="H2100" s="29" t="str" cm="1">
        <f t="array" ref="H2100">VLOOKUP($A2100, TblMedical[], COLUMN(TblMedical[Any Transplants]), FALSE)</f>
        <v>No</v>
      </c>
      <c r="I2100" s="29" t="str" cm="1">
        <f t="array" ref="I2100">VLOOKUP($A2100, TblMedical[], COLUMN(TblMedical[Cancer history]), FALSE)</f>
        <v>No</v>
      </c>
      <c r="J2100" s="29">
        <f>VLOOKUP($A2100, TblMedical[], 9, FALSE)</f>
        <v>0</v>
      </c>
      <c r="K2100" s="29" t="str" cm="1">
        <f t="array" ref="K2100">VLOOKUP($A2100, TblMedical[], COLUMN(TblMedical[Smoker]), FALSE)</f>
        <v>No</v>
      </c>
      <c r="L2100" s="29" t="str" cm="1">
        <f t="array" ref="L2100">VLOOKUP($A2100, TblMedical[], COLUMN(TblMedical[Weight Status]), FALSE)</f>
        <v>Underweight</v>
      </c>
      <c r="M2100" s="29" t="str" cm="1">
        <f t="array" ref="M2100">VLOOKUP($A2100, TblMedical[], COLUMN(TblMedical[Diabetes Status]), FALSE)</f>
        <v>Normal</v>
      </c>
      <c r="N2100" s="30" cm="1">
        <f t="array" ref="N2100">VLOOKUP($A2100, TblHospital[], COLUMN(TblHospital[DateofBirth]), FALSE)</f>
        <v>33405</v>
      </c>
      <c r="O2100" s="35" t="str" cm="1">
        <f t="array" ref="O2100">VLOOKUP($A2100, TblHospital[], COLUMN(TblHospital[Hospital tier]), FALSE)</f>
        <v>tier - 2</v>
      </c>
      <c r="P2100" s="35" t="str" cm="1">
        <f t="array" ref="P2100">VLOOKUP($A2100, TblHospital[], COLUMN(TblHospital[City tier]), FALSE)</f>
        <v>tier - 1</v>
      </c>
      <c r="Q2100" s="35" t="str" cm="1">
        <f t="array" ref="Q2100">VLOOKUP($A2100, TblHospital[],COLUMN(TblHospital[State ID]), FALSE)</f>
        <v>R1013</v>
      </c>
      <c r="R2100" s="31"/>
      <c r="S2100" s="31"/>
      <c r="T2100" s="31"/>
    </row>
    <row r="2101" spans="1:20" x14ac:dyDescent="0.25">
      <c r="A2101" s="39" t="str">
        <f>TblNames[[#This Row],[Customer ID]]</f>
        <v>Id2100</v>
      </c>
      <c r="B2101" s="29" t="str" cm="1">
        <f t="array" ref="B2101">VLOOKUP($A2101, TblNames[], COLUMN(TblNames[First Name]), FALSE)</f>
        <v>Julia M</v>
      </c>
      <c r="C2101" s="29" cm="1">
        <f t="array" ref="C2101">VLOOKUP($A2101, TblMedical[], COLUMN(TblMedical[HBA1C]), FALSE)</f>
        <v>11.05</v>
      </c>
      <c r="D2101" s="34" cm="1">
        <f t="array" ref="D2101">VLOOKUP($A2101, TblHospital[], COLUMN(TblHospital[Charges]), FALSE)</f>
        <v>2261.5700000000002</v>
      </c>
      <c r="E2101" s="40" cm="1">
        <f t="array" ref="E2101">VLOOKUP($A2101, TblHospital[], COLUMN(TblHospital[Age]), FALSE)</f>
        <v>20</v>
      </c>
      <c r="F2101" s="29" cm="1">
        <f t="array" ref="F2101">VLOOKUP($A2101, TblMedical[], COLUMN(TblMedical[BMI]), FALSE)</f>
        <v>31.92</v>
      </c>
      <c r="G2101" s="29" t="str" cm="1">
        <f t="array" ref="G2101">VLOOKUP($A2101, TblMedical[], COLUMN(TblMedical[Heart Issues]), FALSE)</f>
        <v>No</v>
      </c>
      <c r="H2101" s="29" t="str" cm="1">
        <f t="array" ref="H2101">VLOOKUP($A2101, TblMedical[], COLUMN(TblMedical[Any Transplants]), FALSE)</f>
        <v>No</v>
      </c>
      <c r="I2101" s="29" t="str" cm="1">
        <f t="array" ref="I2101">VLOOKUP($A2101, TblMedical[], COLUMN(TblMedical[Cancer history]), FALSE)</f>
        <v>No</v>
      </c>
      <c r="J2101" s="29">
        <f>VLOOKUP($A2101, TblMedical[], 9, FALSE)</f>
        <v>0</v>
      </c>
      <c r="K2101" s="29" t="str" cm="1">
        <f t="array" ref="K2101">VLOOKUP($A2101, TblMedical[], COLUMN(TblMedical[Smoker]), FALSE)</f>
        <v>No</v>
      </c>
      <c r="L2101" s="29" t="str" cm="1">
        <f t="array" ref="L2101">VLOOKUP($A2101, TblMedical[], COLUMN(TblMedical[Weight Status]), FALSE)</f>
        <v>Obesity</v>
      </c>
      <c r="M2101" s="29" t="str" cm="1">
        <f t="array" ref="M2101">VLOOKUP($A2101, TblMedical[], COLUMN(TblMedical[Diabetes Status]), FALSE)</f>
        <v>Diabetes</v>
      </c>
      <c r="N2101" s="30" cm="1">
        <f t="array" ref="N2101">VLOOKUP($A2101, TblHospital[], COLUMN(TblHospital[DateofBirth]), FALSE)</f>
        <v>37572</v>
      </c>
      <c r="O2101" s="35" t="str" cm="1">
        <f t="array" ref="O2101">VLOOKUP($A2101, TblHospital[], COLUMN(TblHospital[Hospital tier]), FALSE)</f>
        <v>tier - 2</v>
      </c>
      <c r="P2101" s="35" t="str" cm="1">
        <f t="array" ref="P2101">VLOOKUP($A2101, TblHospital[], COLUMN(TblHospital[City tier]), FALSE)</f>
        <v>tier - 1</v>
      </c>
      <c r="Q2101" s="35" t="str" cm="1">
        <f t="array" ref="Q2101">VLOOKUP($A2101, TblHospital[],COLUMN(TblHospital[State ID]), FALSE)</f>
        <v>R1012</v>
      </c>
      <c r="R2101" s="31"/>
      <c r="S2101" s="31"/>
      <c r="T2101" s="31"/>
    </row>
    <row r="2102" spans="1:20" x14ac:dyDescent="0.25">
      <c r="A2102" s="39" t="str">
        <f>TblNames[[#This Row],[Customer ID]]</f>
        <v>Id2101</v>
      </c>
      <c r="B2102" s="29" t="str" cm="1">
        <f t="array" ref="B2102">VLOOKUP($A2102, TblNames[], COLUMN(TblNames[First Name]), FALSE)</f>
        <v>Rhea</v>
      </c>
      <c r="C2102" s="29" cm="1">
        <f t="array" ref="C2102">VLOOKUP($A2102, TblMedical[], COLUMN(TblMedical[HBA1C]), FALSE)</f>
        <v>7.62</v>
      </c>
      <c r="D2102" s="34" cm="1">
        <f t="array" ref="D2102">VLOOKUP($A2102, TblHospital[], COLUMN(TblHospital[Charges]), FALSE)</f>
        <v>2257.48</v>
      </c>
      <c r="E2102" s="40" cm="1">
        <f t="array" ref="E2102">VLOOKUP($A2102, TblHospital[], COLUMN(TblHospital[Age]), FALSE)</f>
        <v>21</v>
      </c>
      <c r="F2102" s="29" cm="1">
        <f t="array" ref="F2102">VLOOKUP($A2102, TblMedical[], COLUMN(TblMedical[BMI]), FALSE)</f>
        <v>28.975000000000001</v>
      </c>
      <c r="G2102" s="29" t="str" cm="1">
        <f t="array" ref="G2102">VLOOKUP($A2102, TblMedical[], COLUMN(TblMedical[Heart Issues]), FALSE)</f>
        <v>No</v>
      </c>
      <c r="H2102" s="29" t="str" cm="1">
        <f t="array" ref="H2102">VLOOKUP($A2102, TblMedical[], COLUMN(TblMedical[Any Transplants]), FALSE)</f>
        <v>No</v>
      </c>
      <c r="I2102" s="29" t="str" cm="1">
        <f t="array" ref="I2102">VLOOKUP($A2102, TblMedical[], COLUMN(TblMedical[Cancer history]), FALSE)</f>
        <v>No</v>
      </c>
      <c r="J2102" s="29">
        <f>VLOOKUP($A2102, TblMedical[], 9, FALSE)</f>
        <v>0</v>
      </c>
      <c r="K2102" s="29" t="str" cm="1">
        <f t="array" ref="K2102">VLOOKUP($A2102, TblMedical[], COLUMN(TblMedical[Smoker]), FALSE)</f>
        <v>No</v>
      </c>
      <c r="L2102" s="29" t="str" cm="1">
        <f t="array" ref="L2102">VLOOKUP($A2102, TblMedical[], COLUMN(TblMedical[Weight Status]), FALSE)</f>
        <v>Overweight</v>
      </c>
      <c r="M2102" s="29" t="str" cm="1">
        <f t="array" ref="M2102">VLOOKUP($A2102, TblMedical[], COLUMN(TblMedical[Diabetes Status]), FALSE)</f>
        <v>Diabetes</v>
      </c>
      <c r="N2102" s="30" cm="1">
        <f t="array" ref="N2102">VLOOKUP($A2102, TblHospital[], COLUMN(TblHospital[DateofBirth]), FALSE)</f>
        <v>37452</v>
      </c>
      <c r="O2102" s="35" t="str" cm="1">
        <f t="array" ref="O2102">VLOOKUP($A2102, TblHospital[], COLUMN(TblHospital[Hospital tier]), FALSE)</f>
        <v>tier - 2</v>
      </c>
      <c r="P2102" s="35" t="str" cm="1">
        <f t="array" ref="P2102">VLOOKUP($A2102, TblHospital[], COLUMN(TblHospital[City tier]), FALSE)</f>
        <v>tier - 1</v>
      </c>
      <c r="Q2102" s="35" t="str" cm="1">
        <f t="array" ref="Q2102">VLOOKUP($A2102, TblHospital[],COLUMN(TblHospital[State ID]), FALSE)</f>
        <v>R1012</v>
      </c>
      <c r="R2102" s="31"/>
      <c r="S2102" s="31"/>
      <c r="T2102" s="31"/>
    </row>
    <row r="2103" spans="1:20" x14ac:dyDescent="0.25">
      <c r="A2103" s="39" t="str">
        <f>TblNames[[#This Row],[Customer ID]]</f>
        <v>Id2102</v>
      </c>
      <c r="B2103" s="29" t="str" cm="1">
        <f t="array" ref="B2103">VLOOKUP($A2103, TblNames[], COLUMN(TblNames[First Name]), FALSE)</f>
        <v>Justin</v>
      </c>
      <c r="C2103" s="29" cm="1">
        <f t="array" ref="C2103">VLOOKUP($A2103, TblMedical[], COLUMN(TblMedical[HBA1C]), FALSE)</f>
        <v>4.78</v>
      </c>
      <c r="D2103" s="34" cm="1">
        <f t="array" ref="D2103">VLOOKUP($A2103, TblHospital[], COLUMN(TblHospital[Charges]), FALSE)</f>
        <v>2254.8000000000002</v>
      </c>
      <c r="E2103" s="40" cm="1">
        <f t="array" ref="E2103">VLOOKUP($A2103, TblHospital[], COLUMN(TblHospital[Age]), FALSE)</f>
        <v>22</v>
      </c>
      <c r="F2103" s="29" cm="1">
        <f t="array" ref="F2103">VLOOKUP($A2103, TblMedical[], COLUMN(TblMedical[BMI]), FALSE)</f>
        <v>31.73</v>
      </c>
      <c r="G2103" s="29" t="str" cm="1">
        <f t="array" ref="G2103">VLOOKUP($A2103, TblMedical[], COLUMN(TblMedical[Heart Issues]), FALSE)</f>
        <v>Yes</v>
      </c>
      <c r="H2103" s="29" t="str" cm="1">
        <f t="array" ref="H2103">VLOOKUP($A2103, TblMedical[], COLUMN(TblMedical[Any Transplants]), FALSE)</f>
        <v>yes</v>
      </c>
      <c r="I2103" s="29" t="str" cm="1">
        <f t="array" ref="I2103">VLOOKUP($A2103, TblMedical[], COLUMN(TblMedical[Cancer history]), FALSE)</f>
        <v>No</v>
      </c>
      <c r="J2103" s="29">
        <f>VLOOKUP($A2103, TblMedical[], 9, FALSE)</f>
        <v>2</v>
      </c>
      <c r="K2103" s="29" t="str" cm="1">
        <f t="array" ref="K2103">VLOOKUP($A2103, TblMedical[], COLUMN(TblMedical[Smoker]), FALSE)</f>
        <v>No</v>
      </c>
      <c r="L2103" s="29" t="str" cm="1">
        <f t="array" ref="L2103">VLOOKUP($A2103, TblMedical[], COLUMN(TblMedical[Weight Status]), FALSE)</f>
        <v>Obesity</v>
      </c>
      <c r="M2103" s="29" t="str" cm="1">
        <f t="array" ref="M2103">VLOOKUP($A2103, TblMedical[], COLUMN(TblMedical[Diabetes Status]), FALSE)</f>
        <v>Normal</v>
      </c>
      <c r="N2103" s="30" cm="1">
        <f t="array" ref="N2103">VLOOKUP($A2103, TblHospital[], COLUMN(TblHospital[DateofBirth]), FALSE)</f>
        <v>36871</v>
      </c>
      <c r="O2103" s="35" t="str" cm="1">
        <f t="array" ref="O2103">VLOOKUP($A2103, TblHospital[], COLUMN(TblHospital[Hospital tier]), FALSE)</f>
        <v>tier - 2</v>
      </c>
      <c r="P2103" s="35" t="str" cm="1">
        <f t="array" ref="P2103">VLOOKUP($A2103, TblHospital[], COLUMN(TblHospital[City tier]), FALSE)</f>
        <v>tier - 3</v>
      </c>
      <c r="Q2103" s="35" t="str" cm="1">
        <f t="array" ref="Q2103">VLOOKUP($A2103, TblHospital[],COLUMN(TblHospital[State ID]), FALSE)</f>
        <v>R1016</v>
      </c>
      <c r="R2103" s="31"/>
      <c r="S2103" s="31"/>
      <c r="T2103" s="31"/>
    </row>
    <row r="2104" spans="1:20" x14ac:dyDescent="0.25">
      <c r="A2104" s="39" t="str">
        <f>TblNames[[#This Row],[Customer ID]]</f>
        <v>Id2103</v>
      </c>
      <c r="B2104" s="29" t="str" cm="1">
        <f t="array" ref="B2104">VLOOKUP($A2104, TblNames[], COLUMN(TblNames[First Name]), FALSE)</f>
        <v>Shamus M</v>
      </c>
      <c r="C2104" s="29" cm="1">
        <f t="array" ref="C2104">VLOOKUP($A2104, TblMedical[], COLUMN(TblMedical[HBA1C]), FALSE)</f>
        <v>6.09</v>
      </c>
      <c r="D2104" s="34" cm="1">
        <f t="array" ref="D2104">VLOOKUP($A2104, TblHospital[], COLUMN(TblHospital[Charges]), FALSE)</f>
        <v>2250.84</v>
      </c>
      <c r="E2104" s="40" cm="1">
        <f t="array" ref="E2104">VLOOKUP($A2104, TblHospital[], COLUMN(TblHospital[Age]), FALSE)</f>
        <v>23</v>
      </c>
      <c r="F2104" s="29" cm="1">
        <f t="array" ref="F2104">VLOOKUP($A2104, TblMedical[], COLUMN(TblMedical[BMI]), FALSE)</f>
        <v>28.88</v>
      </c>
      <c r="G2104" s="29" t="str" cm="1">
        <f t="array" ref="G2104">VLOOKUP($A2104, TblMedical[], COLUMN(TblMedical[Heart Issues]), FALSE)</f>
        <v>Yes</v>
      </c>
      <c r="H2104" s="29" t="str" cm="1">
        <f t="array" ref="H2104">VLOOKUP($A2104, TblMedical[], COLUMN(TblMedical[Any Transplants]), FALSE)</f>
        <v>yes</v>
      </c>
      <c r="I2104" s="29" t="str" cm="1">
        <f t="array" ref="I2104">VLOOKUP($A2104, TblMedical[], COLUMN(TblMedical[Cancer history]), FALSE)</f>
        <v>No</v>
      </c>
      <c r="J2104" s="29">
        <f>VLOOKUP($A2104, TblMedical[], 9, FALSE)</f>
        <v>2</v>
      </c>
      <c r="K2104" s="29" t="str" cm="1">
        <f t="array" ref="K2104">VLOOKUP($A2104, TblMedical[], COLUMN(TblMedical[Smoker]), FALSE)</f>
        <v>No</v>
      </c>
      <c r="L2104" s="29" t="str" cm="1">
        <f t="array" ref="L2104">VLOOKUP($A2104, TblMedical[], COLUMN(TblMedical[Weight Status]), FALSE)</f>
        <v>Overweight</v>
      </c>
      <c r="M2104" s="29" t="str" cm="1">
        <f t="array" ref="M2104">VLOOKUP($A2104, TblMedical[], COLUMN(TblMedical[Diabetes Status]), FALSE)</f>
        <v>Prediabetes</v>
      </c>
      <c r="N2104" s="30" cm="1">
        <f t="array" ref="N2104">VLOOKUP($A2104, TblHospital[], COLUMN(TblHospital[DateofBirth]), FALSE)</f>
        <v>36707</v>
      </c>
      <c r="O2104" s="35" t="str" cm="1">
        <f t="array" ref="O2104">VLOOKUP($A2104, TblHospital[], COLUMN(TblHospital[Hospital tier]), FALSE)</f>
        <v>tier - 2</v>
      </c>
      <c r="P2104" s="35" t="str" cm="1">
        <f t="array" ref="P2104">VLOOKUP($A2104, TblHospital[], COLUMN(TblHospital[City tier]), FALSE)</f>
        <v>tier - 2</v>
      </c>
      <c r="Q2104" s="35" t="str" cm="1">
        <f t="array" ref="Q2104">VLOOKUP($A2104, TblHospital[],COLUMN(TblHospital[State ID]), FALSE)</f>
        <v>R1018</v>
      </c>
      <c r="R2104" s="31"/>
      <c r="S2104" s="31"/>
      <c r="T2104" s="31"/>
    </row>
    <row r="2105" spans="1:20" x14ac:dyDescent="0.25">
      <c r="A2105" s="39" t="str">
        <f>TblNames[[#This Row],[Customer ID]]</f>
        <v>Id2104</v>
      </c>
      <c r="B2105" s="29" t="str" cm="1">
        <f t="array" ref="B2105">VLOOKUP($A2105, TblNames[], COLUMN(TblNames[First Name]), FALSE)</f>
        <v>Mike</v>
      </c>
      <c r="C2105" s="29" cm="1">
        <f t="array" ref="C2105">VLOOKUP($A2105, TblMedical[], COLUMN(TblMedical[HBA1C]), FALSE)</f>
        <v>5.1100000000000003</v>
      </c>
      <c r="D2105" s="34" cm="1">
        <f t="array" ref="D2105">VLOOKUP($A2105, TblHospital[], COLUMN(TblHospital[Charges]), FALSE)</f>
        <v>2221.56</v>
      </c>
      <c r="E2105" s="40" cm="1">
        <f t="array" ref="E2105">VLOOKUP($A2105, TblHospital[], COLUMN(TblHospital[Age]), FALSE)</f>
        <v>19</v>
      </c>
      <c r="F2105" s="29" cm="1">
        <f t="array" ref="F2105">VLOOKUP($A2105, TblMedical[], COLUMN(TblMedical[BMI]), FALSE)</f>
        <v>25.555</v>
      </c>
      <c r="G2105" s="29" t="str" cm="1">
        <f t="array" ref="G2105">VLOOKUP($A2105, TblMedical[], COLUMN(TblMedical[Heart Issues]), FALSE)</f>
        <v>No</v>
      </c>
      <c r="H2105" s="29" t="str" cm="1">
        <f t="array" ref="H2105">VLOOKUP($A2105, TblMedical[], COLUMN(TblMedical[Any Transplants]), FALSE)</f>
        <v>No</v>
      </c>
      <c r="I2105" s="29" t="str" cm="1">
        <f t="array" ref="I2105">VLOOKUP($A2105, TblMedical[], COLUMN(TblMedical[Cancer history]), FALSE)</f>
        <v>Yes</v>
      </c>
      <c r="J2105" s="29">
        <f>VLOOKUP($A2105, TblMedical[], 9, FALSE)</f>
        <v>1</v>
      </c>
      <c r="K2105" s="29" t="str" cm="1">
        <f t="array" ref="K2105">VLOOKUP($A2105, TblMedical[], COLUMN(TblMedical[Smoker]), FALSE)</f>
        <v>No</v>
      </c>
      <c r="L2105" s="29" t="str" cm="1">
        <f t="array" ref="L2105">VLOOKUP($A2105, TblMedical[], COLUMN(TblMedical[Weight Status]), FALSE)</f>
        <v>Overweight</v>
      </c>
      <c r="M2105" s="29" t="str" cm="1">
        <f t="array" ref="M2105">VLOOKUP($A2105, TblMedical[], COLUMN(TblMedical[Diabetes Status]), FALSE)</f>
        <v>Normal</v>
      </c>
      <c r="N2105" s="30" cm="1">
        <f t="array" ref="N2105">VLOOKUP($A2105, TblHospital[], COLUMN(TblHospital[DateofBirth]), FALSE)</f>
        <v>37965</v>
      </c>
      <c r="O2105" s="35" t="str" cm="1">
        <f t="array" ref="O2105">VLOOKUP($A2105, TblHospital[], COLUMN(TblHospital[Hospital tier]), FALSE)</f>
        <v>tier - 2</v>
      </c>
      <c r="P2105" s="35" t="str" cm="1">
        <f t="array" ref="P2105">VLOOKUP($A2105, TblHospital[], COLUMN(TblHospital[City tier]), FALSE)</f>
        <v>tier - 3</v>
      </c>
      <c r="Q2105" s="35" t="str" cm="1">
        <f t="array" ref="Q2105">VLOOKUP($A2105, TblHospital[],COLUMN(TblHospital[State ID]), FALSE)</f>
        <v>R1012</v>
      </c>
      <c r="R2105" s="31"/>
      <c r="S2105" s="31"/>
      <c r="T2105" s="31"/>
    </row>
    <row r="2106" spans="1:20" x14ac:dyDescent="0.25">
      <c r="A2106" s="39" t="str">
        <f>TblNames[[#This Row],[Customer ID]]</f>
        <v>Id2105</v>
      </c>
      <c r="B2106" s="29" t="str" cm="1">
        <f t="array" ref="B2106">VLOOKUP($A2106, TblNames[], COLUMN(TblNames[First Name]), FALSE)</f>
        <v>Mary Beth</v>
      </c>
      <c r="C2106" s="29" cm="1">
        <f t="array" ref="C2106">VLOOKUP($A2106, TblMedical[], COLUMN(TblMedical[HBA1C]), FALSE)</f>
        <v>4.46</v>
      </c>
      <c r="D2106" s="34" cm="1">
        <f t="array" ref="D2106">VLOOKUP($A2106, TblHospital[], COLUMN(TblHospital[Charges]), FALSE)</f>
        <v>2219.4499999999998</v>
      </c>
      <c r="E2106" s="40" cm="1">
        <f t="array" ref="E2106">VLOOKUP($A2106, TblHospital[], COLUMN(TblHospital[Age]), FALSE)</f>
        <v>18</v>
      </c>
      <c r="F2106" s="29" cm="1">
        <f t="array" ref="F2106">VLOOKUP($A2106, TblMedical[], COLUMN(TblMedical[BMI]), FALSE)</f>
        <v>37.29</v>
      </c>
      <c r="G2106" s="29" t="str" cm="1">
        <f t="array" ref="G2106">VLOOKUP($A2106, TblMedical[], COLUMN(TblMedical[Heart Issues]), FALSE)</f>
        <v>No</v>
      </c>
      <c r="H2106" s="29" t="str" cm="1">
        <f t="array" ref="H2106">VLOOKUP($A2106, TblMedical[], COLUMN(TblMedical[Any Transplants]), FALSE)</f>
        <v>yes</v>
      </c>
      <c r="I2106" s="29" t="str" cm="1">
        <f t="array" ref="I2106">VLOOKUP($A2106, TblMedical[], COLUMN(TblMedical[Cancer history]), FALSE)</f>
        <v>No</v>
      </c>
      <c r="J2106" s="29">
        <f>VLOOKUP($A2106, TblMedical[], 9, FALSE)</f>
        <v>1</v>
      </c>
      <c r="K2106" s="29" t="str" cm="1">
        <f t="array" ref="K2106">VLOOKUP($A2106, TblMedical[], COLUMN(TblMedical[Smoker]), FALSE)</f>
        <v>No</v>
      </c>
      <c r="L2106" s="29" t="str" cm="1">
        <f t="array" ref="L2106">VLOOKUP($A2106, TblMedical[], COLUMN(TblMedical[Weight Status]), FALSE)</f>
        <v>Obesity</v>
      </c>
      <c r="M2106" s="29" t="str" cm="1">
        <f t="array" ref="M2106">VLOOKUP($A2106, TblMedical[], COLUMN(TblMedical[Diabetes Status]), FALSE)</f>
        <v>Normal</v>
      </c>
      <c r="N2106" s="30" cm="1">
        <f t="array" ref="N2106">VLOOKUP($A2106, TblHospital[], COLUMN(TblHospital[DateofBirth]), FALSE)</f>
        <v>38333</v>
      </c>
      <c r="O2106" s="35" t="str" cm="1">
        <f t="array" ref="O2106">VLOOKUP($A2106, TblHospital[], COLUMN(TblHospital[Hospital tier]), FALSE)</f>
        <v>tier - 2</v>
      </c>
      <c r="P2106" s="35" t="str" cm="1">
        <f t="array" ref="P2106">VLOOKUP($A2106, TblHospital[], COLUMN(TblHospital[City tier]), FALSE)</f>
        <v>tier - 1</v>
      </c>
      <c r="Q2106" s="35" t="str" cm="1">
        <f t="array" ref="Q2106">VLOOKUP($A2106, TblHospital[],COLUMN(TblHospital[State ID]), FALSE)</f>
        <v>R1013</v>
      </c>
      <c r="R2106" s="31"/>
      <c r="S2106" s="31"/>
      <c r="T2106" s="31"/>
    </row>
    <row r="2107" spans="1:20" x14ac:dyDescent="0.25">
      <c r="A2107" s="39" t="str">
        <f>TblNames[[#This Row],[Customer ID]]</f>
        <v>Id2106</v>
      </c>
      <c r="B2107" s="29" t="str" cm="1">
        <f t="array" ref="B2107">VLOOKUP($A2107, TblNames[], COLUMN(TblNames[First Name]), FALSE)</f>
        <v>Erin</v>
      </c>
      <c r="C2107" s="29" cm="1">
        <f t="array" ref="C2107">VLOOKUP($A2107, TblMedical[], COLUMN(TblMedical[HBA1C]), FALSE)</f>
        <v>6.11</v>
      </c>
      <c r="D2107" s="34" cm="1">
        <f t="array" ref="D2107">VLOOKUP($A2107, TblHospital[], COLUMN(TblHospital[Charges]), FALSE)</f>
        <v>2217.6</v>
      </c>
      <c r="E2107" s="40" cm="1">
        <f t="array" ref="E2107">VLOOKUP($A2107, TblHospital[], COLUMN(TblHospital[Age]), FALSE)</f>
        <v>18</v>
      </c>
      <c r="F2107" s="29" cm="1">
        <f t="array" ref="F2107">VLOOKUP($A2107, TblMedical[], COLUMN(TblMedical[BMI]), FALSE)</f>
        <v>40.28</v>
      </c>
      <c r="G2107" s="29" t="str" cm="1">
        <f t="array" ref="G2107">VLOOKUP($A2107, TblMedical[], COLUMN(TblMedical[Heart Issues]), FALSE)</f>
        <v>No</v>
      </c>
      <c r="H2107" s="29" t="str" cm="1">
        <f t="array" ref="H2107">VLOOKUP($A2107, TblMedical[], COLUMN(TblMedical[Any Transplants]), FALSE)</f>
        <v>yes</v>
      </c>
      <c r="I2107" s="29" t="str" cm="1">
        <f t="array" ref="I2107">VLOOKUP($A2107, TblMedical[], COLUMN(TblMedical[Cancer history]), FALSE)</f>
        <v>No</v>
      </c>
      <c r="J2107" s="29">
        <f>VLOOKUP($A2107, TblMedical[], 9, FALSE)</f>
        <v>1</v>
      </c>
      <c r="K2107" s="29" t="str" cm="1">
        <f t="array" ref="K2107">VLOOKUP($A2107, TblMedical[], COLUMN(TblMedical[Smoker]), FALSE)</f>
        <v>No</v>
      </c>
      <c r="L2107" s="29" t="str" cm="1">
        <f t="array" ref="L2107">VLOOKUP($A2107, TblMedical[], COLUMN(TblMedical[Weight Status]), FALSE)</f>
        <v>Obesity</v>
      </c>
      <c r="M2107" s="29" t="str" cm="1">
        <f t="array" ref="M2107">VLOOKUP($A2107, TblMedical[], COLUMN(TblMedical[Diabetes Status]), FALSE)</f>
        <v>Prediabetes</v>
      </c>
      <c r="N2107" s="30" cm="1">
        <f t="array" ref="N2107">VLOOKUP($A2107, TblHospital[], COLUMN(TblHospital[DateofBirth]), FALSE)</f>
        <v>38255</v>
      </c>
      <c r="O2107" s="35" t="str" cm="1">
        <f t="array" ref="O2107">VLOOKUP($A2107, TblHospital[], COLUMN(TblHospital[Hospital tier]), FALSE)</f>
        <v>tier - 2</v>
      </c>
      <c r="P2107" s="35" t="str" cm="1">
        <f t="array" ref="P2107">VLOOKUP($A2107, TblHospital[], COLUMN(TblHospital[City tier]), FALSE)</f>
        <v>tier - 1</v>
      </c>
      <c r="Q2107" s="35" t="str" cm="1">
        <f t="array" ref="Q2107">VLOOKUP($A2107, TblHospital[],COLUMN(TblHospital[State ID]), FALSE)</f>
        <v>R1024</v>
      </c>
      <c r="R2107" s="31"/>
      <c r="S2107" s="31"/>
      <c r="T2107" s="31"/>
    </row>
    <row r="2108" spans="1:20" x14ac:dyDescent="0.25">
      <c r="A2108" s="39" t="str">
        <f>TblNames[[#This Row],[Customer ID]]</f>
        <v>Id2107</v>
      </c>
      <c r="B2108" s="29" t="str" cm="1">
        <f t="array" ref="B2108">VLOOKUP($A2108, TblNames[], COLUMN(TblNames[First Name]), FALSE)</f>
        <v>Hallie</v>
      </c>
      <c r="C2108" s="29" cm="1">
        <f t="array" ref="C2108">VLOOKUP($A2108, TblMedical[], COLUMN(TblMedical[HBA1C]), FALSE)</f>
        <v>4.66</v>
      </c>
      <c r="D2108" s="34" cm="1">
        <f t="array" ref="D2108">VLOOKUP($A2108, TblHospital[], COLUMN(TblHospital[Charges]), FALSE)</f>
        <v>2217.4699999999998</v>
      </c>
      <c r="E2108" s="40" cm="1">
        <f t="array" ref="E2108">VLOOKUP($A2108, TblHospital[], COLUMN(TblHospital[Age]), FALSE)</f>
        <v>19</v>
      </c>
      <c r="F2108" s="29" cm="1">
        <f t="array" ref="F2108">VLOOKUP($A2108, TblMedical[], COLUMN(TblMedical[BMI]), FALSE)</f>
        <v>40.185000000000002</v>
      </c>
      <c r="G2108" s="29" t="str" cm="1">
        <f t="array" ref="G2108">VLOOKUP($A2108, TblMedical[], COLUMN(TblMedical[Heart Issues]), FALSE)</f>
        <v>No</v>
      </c>
      <c r="H2108" s="29" t="str" cm="1">
        <f t="array" ref="H2108">VLOOKUP($A2108, TblMedical[], COLUMN(TblMedical[Any Transplants]), FALSE)</f>
        <v>yes</v>
      </c>
      <c r="I2108" s="29" t="str" cm="1">
        <f t="array" ref="I2108">VLOOKUP($A2108, TblMedical[], COLUMN(TblMedical[Cancer history]), FALSE)</f>
        <v>No</v>
      </c>
      <c r="J2108" s="29">
        <f>VLOOKUP($A2108, TblMedical[], 9, FALSE)</f>
        <v>1</v>
      </c>
      <c r="K2108" s="29" t="str" cm="1">
        <f t="array" ref="K2108">VLOOKUP($A2108, TblMedical[], COLUMN(TblMedical[Smoker]), FALSE)</f>
        <v>No</v>
      </c>
      <c r="L2108" s="29" t="str" cm="1">
        <f t="array" ref="L2108">VLOOKUP($A2108, TblMedical[], COLUMN(TblMedical[Weight Status]), FALSE)</f>
        <v>Obesity</v>
      </c>
      <c r="M2108" s="29" t="str" cm="1">
        <f t="array" ref="M2108">VLOOKUP($A2108, TblMedical[], COLUMN(TblMedical[Diabetes Status]), FALSE)</f>
        <v>Normal</v>
      </c>
      <c r="N2108" s="30" cm="1">
        <f t="array" ref="N2108">VLOOKUP($A2108, TblHospital[], COLUMN(TblHospital[DateofBirth]), FALSE)</f>
        <v>38151</v>
      </c>
      <c r="O2108" s="35" t="str" cm="1">
        <f t="array" ref="O2108">VLOOKUP($A2108, TblHospital[], COLUMN(TblHospital[Hospital tier]), FALSE)</f>
        <v>tier - 2</v>
      </c>
      <c r="P2108" s="35" t="str" cm="1">
        <f t="array" ref="P2108">VLOOKUP($A2108, TblHospital[], COLUMN(TblHospital[City tier]), FALSE)</f>
        <v>tier - 1</v>
      </c>
      <c r="Q2108" s="35" t="str" cm="1">
        <f t="array" ref="Q2108">VLOOKUP($A2108, TblHospital[],COLUMN(TblHospital[State ID]), FALSE)</f>
        <v>R1024</v>
      </c>
      <c r="R2108" s="31"/>
      <c r="S2108" s="31"/>
      <c r="T2108" s="31"/>
    </row>
    <row r="2109" spans="1:20" x14ac:dyDescent="0.25">
      <c r="A2109" s="39" t="str">
        <f>TblNames[[#This Row],[Customer ID]]</f>
        <v>Id2108</v>
      </c>
      <c r="B2109" s="29" t="str" cm="1">
        <f t="array" ref="B2109">VLOOKUP($A2109, TblNames[], COLUMN(TblNames[First Name]), FALSE)</f>
        <v>Paige P</v>
      </c>
      <c r="C2109" s="29" cm="1">
        <f t="array" ref="C2109">VLOOKUP($A2109, TblMedical[], COLUMN(TblMedical[HBA1C]), FALSE)</f>
        <v>6.14</v>
      </c>
      <c r="D2109" s="34" cm="1">
        <f t="array" ref="D2109">VLOOKUP($A2109, TblHospital[], COLUMN(TblHospital[Charges]), FALSE)</f>
        <v>2213.21</v>
      </c>
      <c r="E2109" s="40" cm="1">
        <f t="array" ref="E2109">VLOOKUP($A2109, TblHospital[], COLUMN(TblHospital[Age]), FALSE)</f>
        <v>28</v>
      </c>
      <c r="F2109" s="29" cm="1">
        <f t="array" ref="F2109">VLOOKUP($A2109, TblMedical[], COLUMN(TblMedical[BMI]), FALSE)</f>
        <v>23.57</v>
      </c>
      <c r="G2109" s="29" t="str" cm="1">
        <f t="array" ref="G2109">VLOOKUP($A2109, TblMedical[], COLUMN(TblMedical[Heart Issues]), FALSE)</f>
        <v>No</v>
      </c>
      <c r="H2109" s="29" t="str" cm="1">
        <f t="array" ref="H2109">VLOOKUP($A2109, TblMedical[], COLUMN(TblMedical[Any Transplants]), FALSE)</f>
        <v>No</v>
      </c>
      <c r="I2109" s="29" t="str" cm="1">
        <f t="array" ref="I2109">VLOOKUP($A2109, TblMedical[], COLUMN(TblMedical[Cancer history]), FALSE)</f>
        <v>No</v>
      </c>
      <c r="J2109" s="29">
        <f>VLOOKUP($A2109, TblMedical[], 9, FALSE)</f>
        <v>0</v>
      </c>
      <c r="K2109" s="29" t="str" cm="1">
        <f t="array" ref="K2109">VLOOKUP($A2109, TblMedical[], COLUMN(TblMedical[Smoker]), FALSE)</f>
        <v>No</v>
      </c>
      <c r="L2109" s="29" t="str" cm="1">
        <f t="array" ref="L2109">VLOOKUP($A2109, TblMedical[], COLUMN(TblMedical[Weight Status]), FALSE)</f>
        <v>Normal Weight</v>
      </c>
      <c r="M2109" s="29" t="str" cm="1">
        <f t="array" ref="M2109">VLOOKUP($A2109, TblMedical[], COLUMN(TblMedical[Diabetes Status]), FALSE)</f>
        <v>Prediabetes</v>
      </c>
      <c r="N2109" s="30" cm="1">
        <f t="array" ref="N2109">VLOOKUP($A2109, TblHospital[], COLUMN(TblHospital[DateofBirth]), FALSE)</f>
        <v>34655</v>
      </c>
      <c r="O2109" s="35" t="str" cm="1">
        <f t="array" ref="O2109">VLOOKUP($A2109, TblHospital[], COLUMN(TblHospital[Hospital tier]), FALSE)</f>
        <v>tier - 2</v>
      </c>
      <c r="P2109" s="35" t="str" cm="1">
        <f t="array" ref="P2109">VLOOKUP($A2109, TblHospital[], COLUMN(TblHospital[City tier]), FALSE)</f>
        <v>tier - 2</v>
      </c>
      <c r="Q2109" s="35" t="str" cm="1">
        <f t="array" ref="Q2109">VLOOKUP($A2109, TblHospital[],COLUMN(TblHospital[State ID]), FALSE)</f>
        <v>R1013</v>
      </c>
      <c r="R2109" s="31"/>
      <c r="S2109" s="31"/>
      <c r="T2109" s="31"/>
    </row>
    <row r="2110" spans="1:20" x14ac:dyDescent="0.25">
      <c r="A2110" s="39" t="str">
        <f>TblNames[[#This Row],[Customer ID]]</f>
        <v>Id2109</v>
      </c>
      <c r="B2110" s="29" t="str" cm="1">
        <f t="array" ref="B2110">VLOOKUP($A2110, TblNames[], COLUMN(TblNames[First Name]), FALSE)</f>
        <v>Ji</v>
      </c>
      <c r="C2110" s="29" cm="1">
        <f t="array" ref="C2110">VLOOKUP($A2110, TblMedical[], COLUMN(TblMedical[HBA1C]), FALSE)</f>
        <v>6.21</v>
      </c>
      <c r="D2110" s="34" cm="1">
        <f t="array" ref="D2110">VLOOKUP($A2110, TblHospital[], COLUMN(TblHospital[Charges]), FALSE)</f>
        <v>2211.13</v>
      </c>
      <c r="E2110" s="40" cm="1">
        <f t="array" ref="E2110">VLOOKUP($A2110, TblHospital[], COLUMN(TblHospital[Age]), FALSE)</f>
        <v>19</v>
      </c>
      <c r="F2110" s="29" cm="1">
        <f t="array" ref="F2110">VLOOKUP($A2110, TblMedical[], COLUMN(TblMedical[BMI]), FALSE)</f>
        <v>35.625</v>
      </c>
      <c r="G2110" s="29" t="str" cm="1">
        <f t="array" ref="G2110">VLOOKUP($A2110, TblMedical[], COLUMN(TblMedical[Heart Issues]), FALSE)</f>
        <v>No</v>
      </c>
      <c r="H2110" s="29" t="str" cm="1">
        <f t="array" ref="H2110">VLOOKUP($A2110, TblMedical[], COLUMN(TblMedical[Any Transplants]), FALSE)</f>
        <v>yes</v>
      </c>
      <c r="I2110" s="29" t="str" cm="1">
        <f t="array" ref="I2110">VLOOKUP($A2110, TblMedical[], COLUMN(TblMedical[Cancer history]), FALSE)</f>
        <v>No</v>
      </c>
      <c r="J2110" s="29">
        <f>VLOOKUP($A2110, TblMedical[], 9, FALSE)</f>
        <v>1</v>
      </c>
      <c r="K2110" s="29" t="str" cm="1">
        <f t="array" ref="K2110">VLOOKUP($A2110, TblMedical[], COLUMN(TblMedical[Smoker]), FALSE)</f>
        <v>No</v>
      </c>
      <c r="L2110" s="29" t="str" cm="1">
        <f t="array" ref="L2110">VLOOKUP($A2110, TblMedical[], COLUMN(TblMedical[Weight Status]), FALSE)</f>
        <v>Obesity</v>
      </c>
      <c r="M2110" s="29" t="str" cm="1">
        <f t="array" ref="M2110">VLOOKUP($A2110, TblMedical[], COLUMN(TblMedical[Diabetes Status]), FALSE)</f>
        <v>Prediabetes</v>
      </c>
      <c r="N2110" s="30" cm="1">
        <f t="array" ref="N2110">VLOOKUP($A2110, TblHospital[], COLUMN(TblHospital[DateofBirth]), FALSE)</f>
        <v>38195</v>
      </c>
      <c r="O2110" s="35" t="str" cm="1">
        <f t="array" ref="O2110">VLOOKUP($A2110, TblHospital[], COLUMN(TblHospital[Hospital tier]), FALSE)</f>
        <v>tier - 2</v>
      </c>
      <c r="P2110" s="35" t="str" cm="1">
        <f t="array" ref="P2110">VLOOKUP($A2110, TblHospital[], COLUMN(TblHospital[City tier]), FALSE)</f>
        <v>tier - 2</v>
      </c>
      <c r="Q2110" s="35" t="str" cm="1">
        <f t="array" ref="Q2110">VLOOKUP($A2110, TblHospital[],COLUMN(TblHospital[State ID]), FALSE)</f>
        <v>R1024</v>
      </c>
      <c r="R2110" s="31"/>
      <c r="S2110" s="31"/>
      <c r="T2110" s="31"/>
    </row>
    <row r="2111" spans="1:20" x14ac:dyDescent="0.25">
      <c r="A2111" s="39" t="str">
        <f>TblNames[[#This Row],[Customer ID]]</f>
        <v>Id2110</v>
      </c>
      <c r="B2111" s="29" t="str" cm="1">
        <f t="array" ref="B2111">VLOOKUP($A2111, TblNames[], COLUMN(TblNames[First Name]), FALSE)</f>
        <v>Carissa A</v>
      </c>
      <c r="C2111" s="29" cm="1">
        <f t="array" ref="C2111">VLOOKUP($A2111, TblMedical[], COLUMN(TblMedical[HBA1C]), FALSE)</f>
        <v>4.5999999999999996</v>
      </c>
      <c r="D2111" s="34" cm="1">
        <f t="array" ref="D2111">VLOOKUP($A2111, TblHospital[], COLUMN(TblHospital[Charges]), FALSE)</f>
        <v>2207.6999999999998</v>
      </c>
      <c r="E2111" s="40" cm="1">
        <f t="array" ref="E2111">VLOOKUP($A2111, TblHospital[], COLUMN(TblHospital[Age]), FALSE)</f>
        <v>18</v>
      </c>
      <c r="F2111" s="29" cm="1">
        <f t="array" ref="F2111">VLOOKUP($A2111, TblMedical[], COLUMN(TblMedical[BMI]), FALSE)</f>
        <v>33.155000000000001</v>
      </c>
      <c r="G2111" s="29" t="str" cm="1">
        <f t="array" ref="G2111">VLOOKUP($A2111, TblMedical[], COLUMN(TblMedical[Heart Issues]), FALSE)</f>
        <v>No</v>
      </c>
      <c r="H2111" s="29" t="str" cm="1">
        <f t="array" ref="H2111">VLOOKUP($A2111, TblMedical[], COLUMN(TblMedical[Any Transplants]), FALSE)</f>
        <v>yes</v>
      </c>
      <c r="I2111" s="29" t="str" cm="1">
        <f t="array" ref="I2111">VLOOKUP($A2111, TblMedical[], COLUMN(TblMedical[Cancer history]), FALSE)</f>
        <v>No</v>
      </c>
      <c r="J2111" s="29">
        <f>VLOOKUP($A2111, TblMedical[], 9, FALSE)</f>
        <v>1</v>
      </c>
      <c r="K2111" s="29" t="str" cm="1">
        <f t="array" ref="K2111">VLOOKUP($A2111, TblMedical[], COLUMN(TblMedical[Smoker]), FALSE)</f>
        <v>No</v>
      </c>
      <c r="L2111" s="29" t="str" cm="1">
        <f t="array" ref="L2111">VLOOKUP($A2111, TblMedical[], COLUMN(TblMedical[Weight Status]), FALSE)</f>
        <v>Obesity</v>
      </c>
      <c r="M2111" s="29" t="str" cm="1">
        <f t="array" ref="M2111">VLOOKUP($A2111, TblMedical[], COLUMN(TblMedical[Diabetes Status]), FALSE)</f>
        <v>Normal</v>
      </c>
      <c r="N2111" s="30" cm="1">
        <f t="array" ref="N2111">VLOOKUP($A2111, TblHospital[], COLUMN(TblHospital[DateofBirth]), FALSE)</f>
        <v>38205</v>
      </c>
      <c r="O2111" s="35" t="str" cm="1">
        <f t="array" ref="O2111">VLOOKUP($A2111, TblHospital[], COLUMN(TblHospital[Hospital tier]), FALSE)</f>
        <v>tier - 2</v>
      </c>
      <c r="P2111" s="35" t="str" cm="1">
        <f t="array" ref="P2111">VLOOKUP($A2111, TblHospital[], COLUMN(TblHospital[City tier]), FALSE)</f>
        <v>tier - 2</v>
      </c>
      <c r="Q2111" s="35" t="str" cm="1">
        <f t="array" ref="Q2111">VLOOKUP($A2111, TblHospital[],COLUMN(TblHospital[State ID]), FALSE)</f>
        <v>R1024</v>
      </c>
      <c r="R2111" s="31"/>
      <c r="S2111" s="31"/>
      <c r="T2111" s="31"/>
    </row>
    <row r="2112" spans="1:20" x14ac:dyDescent="0.25">
      <c r="A2112" s="39" t="str">
        <f>TblNames[[#This Row],[Customer ID]]</f>
        <v>Id2111</v>
      </c>
      <c r="B2112" s="29" t="str" cm="1">
        <f t="array" ref="B2112">VLOOKUP($A2112, TblNames[], COLUMN(TblNames[First Name]), FALSE)</f>
        <v>Mona</v>
      </c>
      <c r="C2112" s="29" cm="1">
        <f t="array" ref="C2112">VLOOKUP($A2112, TblMedical[], COLUMN(TblMedical[HBA1C]), FALSE)</f>
        <v>5.04</v>
      </c>
      <c r="D2112" s="34" cm="1">
        <f t="array" ref="D2112">VLOOKUP($A2112, TblHospital[], COLUMN(TblHospital[Charges]), FALSE)</f>
        <v>2205.98</v>
      </c>
      <c r="E2112" s="40" cm="1">
        <f t="array" ref="E2112">VLOOKUP($A2112, TblHospital[], COLUMN(TblHospital[Age]), FALSE)</f>
        <v>18</v>
      </c>
      <c r="F2112" s="29" cm="1">
        <f t="array" ref="F2112">VLOOKUP($A2112, TblMedical[], COLUMN(TblMedical[BMI]), FALSE)</f>
        <v>31.92</v>
      </c>
      <c r="G2112" s="29" t="str" cm="1">
        <f t="array" ref="G2112">VLOOKUP($A2112, TblMedical[], COLUMN(TblMedical[Heart Issues]), FALSE)</f>
        <v>No</v>
      </c>
      <c r="H2112" s="29" t="str" cm="1">
        <f t="array" ref="H2112">VLOOKUP($A2112, TblMedical[], COLUMN(TblMedical[Any Transplants]), FALSE)</f>
        <v>yes</v>
      </c>
      <c r="I2112" s="29" t="str" cm="1">
        <f t="array" ref="I2112">VLOOKUP($A2112, TblMedical[], COLUMN(TblMedical[Cancer history]), FALSE)</f>
        <v>No</v>
      </c>
      <c r="J2112" s="29">
        <f>VLOOKUP($A2112, TblMedical[], 9, FALSE)</f>
        <v>1</v>
      </c>
      <c r="K2112" s="29" t="str" cm="1">
        <f t="array" ref="K2112">VLOOKUP($A2112, TblMedical[], COLUMN(TblMedical[Smoker]), FALSE)</f>
        <v>No</v>
      </c>
      <c r="L2112" s="29" t="str" cm="1">
        <f t="array" ref="L2112">VLOOKUP($A2112, TblMedical[], COLUMN(TblMedical[Weight Status]), FALSE)</f>
        <v>Obesity</v>
      </c>
      <c r="M2112" s="29" t="str" cm="1">
        <f t="array" ref="M2112">VLOOKUP($A2112, TblMedical[], COLUMN(TblMedical[Diabetes Status]), FALSE)</f>
        <v>Normal</v>
      </c>
      <c r="N2112" s="30" cm="1">
        <f t="array" ref="N2112">VLOOKUP($A2112, TblHospital[], COLUMN(TblHospital[DateofBirth]), FALSE)</f>
        <v>38304</v>
      </c>
      <c r="O2112" s="35" t="str" cm="1">
        <f t="array" ref="O2112">VLOOKUP($A2112, TblHospital[], COLUMN(TblHospital[Hospital tier]), FALSE)</f>
        <v>tier - 2</v>
      </c>
      <c r="P2112" s="35" t="str" cm="1">
        <f t="array" ref="P2112">VLOOKUP($A2112, TblHospital[], COLUMN(TblHospital[City tier]), FALSE)</f>
        <v>tier - 3</v>
      </c>
      <c r="Q2112" s="35" t="str" cm="1">
        <f t="array" ref="Q2112">VLOOKUP($A2112, TblHospital[],COLUMN(TblHospital[State ID]), FALSE)</f>
        <v>R1024</v>
      </c>
      <c r="R2112" s="31"/>
      <c r="S2112" s="31"/>
      <c r="T2112" s="31"/>
    </row>
    <row r="2113" spans="1:20" x14ac:dyDescent="0.25">
      <c r="A2113" s="39" t="str">
        <f>TblNames[[#This Row],[Customer ID]]</f>
        <v>Id2112</v>
      </c>
      <c r="B2113" s="29" t="str" cm="1">
        <f t="array" ref="B2113">VLOOKUP($A2113, TblNames[], COLUMN(TblNames[First Name]), FALSE)</f>
        <v>Kristin R</v>
      </c>
      <c r="C2113" s="29" cm="1">
        <f t="array" ref="C2113">VLOOKUP($A2113, TblMedical[], COLUMN(TblMedical[HBA1C]), FALSE)</f>
        <v>5.08</v>
      </c>
      <c r="D2113" s="34" cm="1">
        <f t="array" ref="D2113">VLOOKUP($A2113, TblHospital[], COLUMN(TblHospital[Charges]), FALSE)</f>
        <v>2203.7399999999998</v>
      </c>
      <c r="E2113" s="40" cm="1">
        <f t="array" ref="E2113">VLOOKUP($A2113, TblHospital[], COLUMN(TblHospital[Age]), FALSE)</f>
        <v>18</v>
      </c>
      <c r="F2113" s="29" cm="1">
        <f t="array" ref="F2113">VLOOKUP($A2113, TblMedical[], COLUMN(TblMedical[BMI]), FALSE)</f>
        <v>30.305</v>
      </c>
      <c r="G2113" s="29" t="str" cm="1">
        <f t="array" ref="G2113">VLOOKUP($A2113, TblMedical[], COLUMN(TblMedical[Heart Issues]), FALSE)</f>
        <v>No</v>
      </c>
      <c r="H2113" s="29" t="str" cm="1">
        <f t="array" ref="H2113">VLOOKUP($A2113, TblMedical[], COLUMN(TblMedical[Any Transplants]), FALSE)</f>
        <v>yes</v>
      </c>
      <c r="I2113" s="29" t="str" cm="1">
        <f t="array" ref="I2113">VLOOKUP($A2113, TblMedical[], COLUMN(TblMedical[Cancer history]), FALSE)</f>
        <v>No</v>
      </c>
      <c r="J2113" s="29">
        <f>VLOOKUP($A2113, TblMedical[], 9, FALSE)</f>
        <v>1</v>
      </c>
      <c r="K2113" s="29" t="str" cm="1">
        <f t="array" ref="K2113">VLOOKUP($A2113, TblMedical[], COLUMN(TblMedical[Smoker]), FALSE)</f>
        <v>No</v>
      </c>
      <c r="L2113" s="29" t="str" cm="1">
        <f t="array" ref="L2113">VLOOKUP($A2113, TblMedical[], COLUMN(TblMedical[Weight Status]), FALSE)</f>
        <v>Obesity</v>
      </c>
      <c r="M2113" s="29" t="str" cm="1">
        <f t="array" ref="M2113">VLOOKUP($A2113, TblMedical[], COLUMN(TblMedical[Diabetes Status]), FALSE)</f>
        <v>Normal</v>
      </c>
      <c r="N2113" s="30" cm="1">
        <f t="array" ref="N2113">VLOOKUP($A2113, TblHospital[], COLUMN(TblHospital[DateofBirth]), FALSE)</f>
        <v>38288</v>
      </c>
      <c r="O2113" s="35" t="str" cm="1">
        <f t="array" ref="O2113">VLOOKUP($A2113, TblHospital[], COLUMN(TblHospital[Hospital tier]), FALSE)</f>
        <v>tier - 2</v>
      </c>
      <c r="P2113" s="35" t="str" cm="1">
        <f t="array" ref="P2113">VLOOKUP($A2113, TblHospital[], COLUMN(TblHospital[City tier]), FALSE)</f>
        <v>tier - 2</v>
      </c>
      <c r="Q2113" s="35" t="str" cm="1">
        <f t="array" ref="Q2113">VLOOKUP($A2113, TblHospital[],COLUMN(TblHospital[State ID]), FALSE)</f>
        <v>R1024</v>
      </c>
      <c r="R2113" s="31"/>
      <c r="S2113" s="31"/>
      <c r="T2113" s="31"/>
    </row>
    <row r="2114" spans="1:20" x14ac:dyDescent="0.25">
      <c r="A2114" s="39" t="str">
        <f>TblNames[[#This Row],[Customer ID]]</f>
        <v>Id2113</v>
      </c>
      <c r="B2114" s="29" t="str" cm="1">
        <f t="array" ref="B2114">VLOOKUP($A2114, TblNames[], COLUMN(TblNames[First Name]), FALSE)</f>
        <v>Beth</v>
      </c>
      <c r="C2114" s="29" cm="1">
        <f t="array" ref="C2114">VLOOKUP($A2114, TblMedical[], COLUMN(TblMedical[HBA1C]), FALSE)</f>
        <v>4.38</v>
      </c>
      <c r="D2114" s="34" cm="1">
        <f t="array" ref="D2114">VLOOKUP($A2114, TblHospital[], COLUMN(TblHospital[Charges]), FALSE)</f>
        <v>2203.4699999999998</v>
      </c>
      <c r="E2114" s="40" cm="1">
        <f t="array" ref="E2114">VLOOKUP($A2114, TblHospital[], COLUMN(TblHospital[Age]), FALSE)</f>
        <v>18</v>
      </c>
      <c r="F2114" s="29" cm="1">
        <f t="array" ref="F2114">VLOOKUP($A2114, TblMedical[], COLUMN(TblMedical[BMI]), FALSE)</f>
        <v>30.114999999999998</v>
      </c>
      <c r="G2114" s="29" t="str" cm="1">
        <f t="array" ref="G2114">VLOOKUP($A2114, TblMedical[], COLUMN(TblMedical[Heart Issues]), FALSE)</f>
        <v>No</v>
      </c>
      <c r="H2114" s="29" t="str" cm="1">
        <f t="array" ref="H2114">VLOOKUP($A2114, TblMedical[], COLUMN(TblMedical[Any Transplants]), FALSE)</f>
        <v>yes</v>
      </c>
      <c r="I2114" s="29" t="str" cm="1">
        <f t="array" ref="I2114">VLOOKUP($A2114, TblMedical[], COLUMN(TblMedical[Cancer history]), FALSE)</f>
        <v>No</v>
      </c>
      <c r="J2114" s="29">
        <f>VLOOKUP($A2114, TblMedical[], 9, FALSE)</f>
        <v>1</v>
      </c>
      <c r="K2114" s="29" t="str" cm="1">
        <f t="array" ref="K2114">VLOOKUP($A2114, TblMedical[], COLUMN(TblMedical[Smoker]), FALSE)</f>
        <v>No</v>
      </c>
      <c r="L2114" s="29" t="str" cm="1">
        <f t="array" ref="L2114">VLOOKUP($A2114, TblMedical[], COLUMN(TblMedical[Weight Status]), FALSE)</f>
        <v>Obesity</v>
      </c>
      <c r="M2114" s="29" t="str" cm="1">
        <f t="array" ref="M2114">VLOOKUP($A2114, TblMedical[], COLUMN(TblMedical[Diabetes Status]), FALSE)</f>
        <v>Normal</v>
      </c>
      <c r="N2114" s="30" cm="1">
        <f t="array" ref="N2114">VLOOKUP($A2114, TblHospital[], COLUMN(TblHospital[DateofBirth]), FALSE)</f>
        <v>38205</v>
      </c>
      <c r="O2114" s="35" t="str" cm="1">
        <f t="array" ref="O2114">VLOOKUP($A2114, TblHospital[], COLUMN(TblHospital[Hospital tier]), FALSE)</f>
        <v>tier - 2</v>
      </c>
      <c r="P2114" s="35" t="str" cm="1">
        <f t="array" ref="P2114">VLOOKUP($A2114, TblHospital[], COLUMN(TblHospital[City tier]), FALSE)</f>
        <v>tier - 2</v>
      </c>
      <c r="Q2114" s="35" t="str" cm="1">
        <f t="array" ref="Q2114">VLOOKUP($A2114, TblHospital[],COLUMN(TblHospital[State ID]), FALSE)</f>
        <v>R1024</v>
      </c>
      <c r="R2114" s="31"/>
      <c r="S2114" s="31"/>
      <c r="T2114" s="31"/>
    </row>
    <row r="2115" spans="1:20" x14ac:dyDescent="0.25">
      <c r="A2115" s="39" t="str">
        <f>TblNames[[#This Row],[Customer ID]]</f>
        <v>Id2114</v>
      </c>
      <c r="B2115" s="29" t="str" cm="1">
        <f t="array" ref="B2115">VLOOKUP($A2115, TblNames[], COLUMN(TblNames[First Name]), FALSE)</f>
        <v>Allison</v>
      </c>
      <c r="C2115" s="29" cm="1">
        <f t="array" ref="C2115">VLOOKUP($A2115, TblMedical[], COLUMN(TblMedical[HBA1C]), FALSE)</f>
        <v>4.79</v>
      </c>
      <c r="D2115" s="34" cm="1">
        <f t="array" ref="D2115">VLOOKUP($A2115, TblHospital[], COLUMN(TblHospital[Charges]), FALSE)</f>
        <v>2201.1</v>
      </c>
      <c r="E2115" s="40" cm="1">
        <f t="array" ref="E2115">VLOOKUP($A2115, TblHospital[], COLUMN(TblHospital[Age]), FALSE)</f>
        <v>19</v>
      </c>
      <c r="F2115" s="29" cm="1">
        <f t="array" ref="F2115">VLOOKUP($A2115, TblMedical[], COLUMN(TblMedical[BMI]), FALSE)</f>
        <v>24.09</v>
      </c>
      <c r="G2115" s="29" t="str" cm="1">
        <f t="array" ref="G2115">VLOOKUP($A2115, TblMedical[], COLUMN(TblMedical[Heart Issues]), FALSE)</f>
        <v>No</v>
      </c>
      <c r="H2115" s="29" t="str" cm="1">
        <f t="array" ref="H2115">VLOOKUP($A2115, TblMedical[], COLUMN(TblMedical[Any Transplants]), FALSE)</f>
        <v>yes</v>
      </c>
      <c r="I2115" s="29" t="str" cm="1">
        <f t="array" ref="I2115">VLOOKUP($A2115, TblMedical[], COLUMN(TblMedical[Cancer history]), FALSE)</f>
        <v>No</v>
      </c>
      <c r="J2115" s="29">
        <f>VLOOKUP($A2115, TblMedical[], 9, FALSE)</f>
        <v>1</v>
      </c>
      <c r="K2115" s="29" t="str" cm="1">
        <f t="array" ref="K2115">VLOOKUP($A2115, TblMedical[], COLUMN(TblMedical[Smoker]), FALSE)</f>
        <v>No</v>
      </c>
      <c r="L2115" s="29" t="str" cm="1">
        <f t="array" ref="L2115">VLOOKUP($A2115, TblMedical[], COLUMN(TblMedical[Weight Status]), FALSE)</f>
        <v>Normal Weight</v>
      </c>
      <c r="M2115" s="29" t="str" cm="1">
        <f t="array" ref="M2115">VLOOKUP($A2115, TblMedical[], COLUMN(TblMedical[Diabetes Status]), FALSE)</f>
        <v>Normal</v>
      </c>
      <c r="N2115" s="30" cm="1">
        <f t="array" ref="N2115">VLOOKUP($A2115, TblHospital[], COLUMN(TblHospital[DateofBirth]), FALSE)</f>
        <v>38195</v>
      </c>
      <c r="O2115" s="35" t="str" cm="1">
        <f t="array" ref="O2115">VLOOKUP($A2115, TblHospital[], COLUMN(TblHospital[Hospital tier]), FALSE)</f>
        <v>tier - 2</v>
      </c>
      <c r="P2115" s="35" t="str" cm="1">
        <f t="array" ref="P2115">VLOOKUP($A2115, TblHospital[], COLUMN(TblHospital[City tier]), FALSE)</f>
        <v>tier - 3</v>
      </c>
      <c r="Q2115" s="35" t="str" cm="1">
        <f t="array" ref="Q2115">VLOOKUP($A2115, TblHospital[],COLUMN(TblHospital[State ID]), FALSE)</f>
        <v>R1013</v>
      </c>
      <c r="R2115" s="31"/>
      <c r="S2115" s="31"/>
      <c r="T2115" s="31"/>
    </row>
    <row r="2116" spans="1:20" x14ac:dyDescent="0.25">
      <c r="A2116" s="39" t="str">
        <f>TblNames[[#This Row],[Customer ID]]</f>
        <v>Id2115</v>
      </c>
      <c r="B2116" s="29" t="str" cm="1">
        <f t="array" ref="B2116">VLOOKUP($A2116, TblNames[], COLUMN(TblNames[First Name]), FALSE)</f>
        <v>Ashley E</v>
      </c>
      <c r="C2116" s="29" cm="1">
        <f t="array" ref="C2116">VLOOKUP($A2116, TblMedical[], COLUMN(TblMedical[HBA1C]), FALSE)</f>
        <v>4.21</v>
      </c>
      <c r="D2116" s="34" cm="1">
        <f t="array" ref="D2116">VLOOKUP($A2116, TblHospital[], COLUMN(TblHospital[Charges]), FALSE)</f>
        <v>2200.83</v>
      </c>
      <c r="E2116" s="40" cm="1">
        <f t="array" ref="E2116">VLOOKUP($A2116, TblHospital[], COLUMN(TblHospital[Age]), FALSE)</f>
        <v>18</v>
      </c>
      <c r="F2116" s="29" cm="1">
        <f t="array" ref="F2116">VLOOKUP($A2116, TblMedical[], COLUMN(TblMedical[BMI]), FALSE)</f>
        <v>28.215</v>
      </c>
      <c r="G2116" s="29" t="str" cm="1">
        <f t="array" ref="G2116">VLOOKUP($A2116, TblMedical[], COLUMN(TblMedical[Heart Issues]), FALSE)</f>
        <v>No</v>
      </c>
      <c r="H2116" s="29" t="str" cm="1">
        <f t="array" ref="H2116">VLOOKUP($A2116, TblMedical[], COLUMN(TblMedical[Any Transplants]), FALSE)</f>
        <v>yes</v>
      </c>
      <c r="I2116" s="29" t="str" cm="1">
        <f t="array" ref="I2116">VLOOKUP($A2116, TblMedical[], COLUMN(TblMedical[Cancer history]), FALSE)</f>
        <v>No</v>
      </c>
      <c r="J2116" s="29">
        <f>VLOOKUP($A2116, TblMedical[], 9, FALSE)</f>
        <v>1</v>
      </c>
      <c r="K2116" s="29" t="str" cm="1">
        <f t="array" ref="K2116">VLOOKUP($A2116, TblMedical[], COLUMN(TblMedical[Smoker]), FALSE)</f>
        <v>No</v>
      </c>
      <c r="L2116" s="29" t="str" cm="1">
        <f t="array" ref="L2116">VLOOKUP($A2116, TblMedical[], COLUMN(TblMedical[Weight Status]), FALSE)</f>
        <v>Overweight</v>
      </c>
      <c r="M2116" s="29" t="str" cm="1">
        <f t="array" ref="M2116">VLOOKUP($A2116, TblMedical[], COLUMN(TblMedical[Diabetes Status]), FALSE)</f>
        <v>Normal</v>
      </c>
      <c r="N2116" s="30" cm="1">
        <f t="array" ref="N2116">VLOOKUP($A2116, TblHospital[], COLUMN(TblHospital[DateofBirth]), FALSE)</f>
        <v>38242</v>
      </c>
      <c r="O2116" s="35" t="str" cm="1">
        <f t="array" ref="O2116">VLOOKUP($A2116, TblHospital[], COLUMN(TblHospital[Hospital tier]), FALSE)</f>
        <v>tier - 2</v>
      </c>
      <c r="P2116" s="35" t="str" cm="1">
        <f t="array" ref="P2116">VLOOKUP($A2116, TblHospital[], COLUMN(TblHospital[City tier]), FALSE)</f>
        <v>tier - 2</v>
      </c>
      <c r="Q2116" s="35" t="str" cm="1">
        <f t="array" ref="Q2116">VLOOKUP($A2116, TblHospital[],COLUMN(TblHospital[State ID]), FALSE)</f>
        <v>R1024</v>
      </c>
      <c r="R2116" s="31"/>
      <c r="S2116" s="31"/>
      <c r="T2116" s="31"/>
    </row>
    <row r="2117" spans="1:20" x14ac:dyDescent="0.25">
      <c r="A2117" s="39" t="str">
        <f>TblNames[[#This Row],[Customer ID]]</f>
        <v>Id2116</v>
      </c>
      <c r="B2117" s="29" t="str" cm="1">
        <f t="array" ref="B2117">VLOOKUP($A2117, TblNames[], COLUMN(TblNames[First Name]), FALSE)</f>
        <v>Hilary K</v>
      </c>
      <c r="C2117" s="29" cm="1">
        <f t="array" ref="C2117">VLOOKUP($A2117, TblMedical[], COLUMN(TblMedical[HBA1C]), FALSE)</f>
        <v>5.47</v>
      </c>
      <c r="D2117" s="34" cm="1">
        <f t="array" ref="D2117">VLOOKUP($A2117, TblHospital[], COLUMN(TblHospital[Charges]), FALSE)</f>
        <v>2198.19</v>
      </c>
      <c r="E2117" s="40" cm="1">
        <f t="array" ref="E2117">VLOOKUP($A2117, TblHospital[], COLUMN(TblHospital[Age]), FALSE)</f>
        <v>18</v>
      </c>
      <c r="F2117" s="29" cm="1">
        <f t="array" ref="F2117">VLOOKUP($A2117, TblMedical[], COLUMN(TblMedical[BMI]), FALSE)</f>
        <v>26.315000000000001</v>
      </c>
      <c r="G2117" s="29" t="str" cm="1">
        <f t="array" ref="G2117">VLOOKUP($A2117, TblMedical[], COLUMN(TblMedical[Heart Issues]), FALSE)</f>
        <v>No</v>
      </c>
      <c r="H2117" s="29" t="str" cm="1">
        <f t="array" ref="H2117">VLOOKUP($A2117, TblMedical[], COLUMN(TblMedical[Any Transplants]), FALSE)</f>
        <v>yes</v>
      </c>
      <c r="I2117" s="29" t="str" cm="1">
        <f t="array" ref="I2117">VLOOKUP($A2117, TblMedical[], COLUMN(TblMedical[Cancer history]), FALSE)</f>
        <v>No</v>
      </c>
      <c r="J2117" s="29">
        <f>VLOOKUP($A2117, TblMedical[], 9, FALSE)</f>
        <v>1</v>
      </c>
      <c r="K2117" s="29" t="str" cm="1">
        <f t="array" ref="K2117">VLOOKUP($A2117, TblMedical[], COLUMN(TblMedical[Smoker]), FALSE)</f>
        <v>No</v>
      </c>
      <c r="L2117" s="29" t="str" cm="1">
        <f t="array" ref="L2117">VLOOKUP($A2117, TblMedical[], COLUMN(TblMedical[Weight Status]), FALSE)</f>
        <v>Overweight</v>
      </c>
      <c r="M2117" s="29" t="str" cm="1">
        <f t="array" ref="M2117">VLOOKUP($A2117, TblMedical[], COLUMN(TblMedical[Diabetes Status]), FALSE)</f>
        <v>Normal</v>
      </c>
      <c r="N2117" s="30" cm="1">
        <f t="array" ref="N2117">VLOOKUP($A2117, TblHospital[], COLUMN(TblHospital[DateofBirth]), FALSE)</f>
        <v>38233</v>
      </c>
      <c r="O2117" s="35" t="str" cm="1">
        <f t="array" ref="O2117">VLOOKUP($A2117, TblHospital[], COLUMN(TblHospital[Hospital tier]), FALSE)</f>
        <v>tier - 2</v>
      </c>
      <c r="P2117" s="35" t="str" cm="1">
        <f t="array" ref="P2117">VLOOKUP($A2117, TblHospital[], COLUMN(TblHospital[City tier]), FALSE)</f>
        <v>tier - 1</v>
      </c>
      <c r="Q2117" s="35" t="str" cm="1">
        <f t="array" ref="Q2117">VLOOKUP($A2117, TblHospital[],COLUMN(TblHospital[State ID]), FALSE)</f>
        <v>R1023</v>
      </c>
      <c r="R2117" s="31"/>
      <c r="S2117" s="31"/>
      <c r="T2117" s="31"/>
    </row>
    <row r="2118" spans="1:20" x14ac:dyDescent="0.25">
      <c r="A2118" s="39" t="str">
        <f>TblNames[[#This Row],[Customer ID]]</f>
        <v>Id2117</v>
      </c>
      <c r="B2118" s="29" t="str" cm="1">
        <f t="array" ref="B2118">VLOOKUP($A2118, TblNames[], COLUMN(TblNames[First Name]), FALSE)</f>
        <v>Dominique</v>
      </c>
      <c r="C2118" s="29" cm="1">
        <f t="array" ref="C2118">VLOOKUP($A2118, TblMedical[], COLUMN(TblMedical[HBA1C]), FALSE)</f>
        <v>5.09</v>
      </c>
      <c r="D2118" s="34" cm="1">
        <f t="array" ref="D2118">VLOOKUP($A2118, TblHospital[], COLUMN(TblHospital[Charges]), FALSE)</f>
        <v>2196.4699999999998</v>
      </c>
      <c r="E2118" s="40" cm="1">
        <f t="array" ref="E2118">VLOOKUP($A2118, TblHospital[], COLUMN(TblHospital[Age]), FALSE)</f>
        <v>18</v>
      </c>
      <c r="F2118" s="29" cm="1">
        <f t="array" ref="F2118">VLOOKUP($A2118, TblMedical[], COLUMN(TblMedical[BMI]), FALSE)</f>
        <v>25.08</v>
      </c>
      <c r="G2118" s="29" t="str" cm="1">
        <f t="array" ref="G2118">VLOOKUP($A2118, TblMedical[], COLUMN(TblMedical[Heart Issues]), FALSE)</f>
        <v>No</v>
      </c>
      <c r="H2118" s="29" t="str" cm="1">
        <f t="array" ref="H2118">VLOOKUP($A2118, TblMedical[], COLUMN(TblMedical[Any Transplants]), FALSE)</f>
        <v>yes</v>
      </c>
      <c r="I2118" s="29" t="str" cm="1">
        <f t="array" ref="I2118">VLOOKUP($A2118, TblMedical[], COLUMN(TblMedical[Cancer history]), FALSE)</f>
        <v>No</v>
      </c>
      <c r="J2118" s="29">
        <f>VLOOKUP($A2118, TblMedical[], 9, FALSE)</f>
        <v>1</v>
      </c>
      <c r="K2118" s="29" t="str" cm="1">
        <f t="array" ref="K2118">VLOOKUP($A2118, TblMedical[], COLUMN(TblMedical[Smoker]), FALSE)</f>
        <v>No</v>
      </c>
      <c r="L2118" s="29" t="str" cm="1">
        <f t="array" ref="L2118">VLOOKUP($A2118, TblMedical[], COLUMN(TblMedical[Weight Status]), FALSE)</f>
        <v>Overweight</v>
      </c>
      <c r="M2118" s="29" t="str" cm="1">
        <f t="array" ref="M2118">VLOOKUP($A2118, TblMedical[], COLUMN(TblMedical[Diabetes Status]), FALSE)</f>
        <v>Normal</v>
      </c>
      <c r="N2118" s="30" cm="1">
        <f t="array" ref="N2118">VLOOKUP($A2118, TblHospital[], COLUMN(TblHospital[DateofBirth]), FALSE)</f>
        <v>38328</v>
      </c>
      <c r="O2118" s="35" t="str" cm="1">
        <f t="array" ref="O2118">VLOOKUP($A2118, TblHospital[], COLUMN(TblHospital[Hospital tier]), FALSE)</f>
        <v>tier - 2</v>
      </c>
      <c r="P2118" s="35" t="str" cm="1">
        <f t="array" ref="P2118">VLOOKUP($A2118, TblHospital[], COLUMN(TblHospital[City tier]), FALSE)</f>
        <v>tier - 3</v>
      </c>
      <c r="Q2118" s="35" t="str" cm="1">
        <f t="array" ref="Q2118">VLOOKUP($A2118, TblHospital[],COLUMN(TblHospital[State ID]), FALSE)</f>
        <v>R1024</v>
      </c>
      <c r="R2118" s="31"/>
      <c r="S2118" s="31"/>
      <c r="T2118" s="31"/>
    </row>
    <row r="2119" spans="1:20" x14ac:dyDescent="0.25">
      <c r="A2119" s="39" t="str">
        <f>TblNames[[#This Row],[Customer ID]]</f>
        <v>Id2118</v>
      </c>
      <c r="B2119" s="29" t="str" cm="1">
        <f t="array" ref="B2119">VLOOKUP($A2119, TblNames[], COLUMN(TblNames[First Name]), FALSE)</f>
        <v>Carlos I</v>
      </c>
      <c r="C2119" s="29" cm="1">
        <f t="array" ref="C2119">VLOOKUP($A2119, TblMedical[], COLUMN(TblMedical[HBA1C]), FALSE)</f>
        <v>5.08</v>
      </c>
      <c r="D2119" s="34" cm="1">
        <f t="array" ref="D2119">VLOOKUP($A2119, TblHospital[], COLUMN(TblHospital[Charges]), FALSE)</f>
        <v>2193.1999999999998</v>
      </c>
      <c r="E2119" s="40" cm="1">
        <f t="array" ref="E2119">VLOOKUP($A2119, TblHospital[], COLUMN(TblHospital[Age]), FALSE)</f>
        <v>31</v>
      </c>
      <c r="F2119" s="29" cm="1">
        <f t="array" ref="F2119">VLOOKUP($A2119, TblMedical[], COLUMN(TblMedical[BMI]), FALSE)</f>
        <v>15.41</v>
      </c>
      <c r="G2119" s="29" t="str" cm="1">
        <f t="array" ref="G2119">VLOOKUP($A2119, TblMedical[], COLUMN(TblMedical[Heart Issues]), FALSE)</f>
        <v>No</v>
      </c>
      <c r="H2119" s="29" t="str" cm="1">
        <f t="array" ref="H2119">VLOOKUP($A2119, TblMedical[], COLUMN(TblMedical[Any Transplants]), FALSE)</f>
        <v>No</v>
      </c>
      <c r="I2119" s="29" t="str" cm="1">
        <f t="array" ref="I2119">VLOOKUP($A2119, TblMedical[], COLUMN(TblMedical[Cancer history]), FALSE)</f>
        <v>No</v>
      </c>
      <c r="J2119" s="29">
        <f>VLOOKUP($A2119, TblMedical[], 9, FALSE)</f>
        <v>0</v>
      </c>
      <c r="K2119" s="29" t="str" cm="1">
        <f t="array" ref="K2119">VLOOKUP($A2119, TblMedical[], COLUMN(TblMedical[Smoker]), FALSE)</f>
        <v>No</v>
      </c>
      <c r="L2119" s="29" t="str" cm="1">
        <f t="array" ref="L2119">VLOOKUP($A2119, TblMedical[], COLUMN(TblMedical[Weight Status]), FALSE)</f>
        <v>Underweight</v>
      </c>
      <c r="M2119" s="29" t="str" cm="1">
        <f t="array" ref="M2119">VLOOKUP($A2119, TblMedical[], COLUMN(TblMedical[Diabetes Status]), FALSE)</f>
        <v>Normal</v>
      </c>
      <c r="N2119" s="30" cm="1">
        <f t="array" ref="N2119">VLOOKUP($A2119, TblHospital[], COLUMN(TblHospital[DateofBirth]), FALSE)</f>
        <v>33588</v>
      </c>
      <c r="O2119" s="35" t="str" cm="1">
        <f t="array" ref="O2119">VLOOKUP($A2119, TblHospital[], COLUMN(TblHospital[Hospital tier]), FALSE)</f>
        <v>tier - 2</v>
      </c>
      <c r="P2119" s="35" t="str" cm="1">
        <f t="array" ref="P2119">VLOOKUP($A2119, TblHospital[], COLUMN(TblHospital[City tier]), FALSE)</f>
        <v>tier - 2</v>
      </c>
      <c r="Q2119" s="35" t="str" cm="1">
        <f t="array" ref="Q2119">VLOOKUP($A2119, TblHospital[],COLUMN(TblHospital[State ID]), FALSE)</f>
        <v>R1012</v>
      </c>
      <c r="R2119" s="31"/>
      <c r="S2119" s="31"/>
      <c r="T2119" s="31"/>
    </row>
    <row r="2120" spans="1:20" x14ac:dyDescent="0.25">
      <c r="A2120" s="39" t="str">
        <f>TblNames[[#This Row],[Customer ID]]</f>
        <v>Id2119</v>
      </c>
      <c r="B2120" s="29" t="str" cm="1">
        <f t="array" ref="B2120">VLOOKUP($A2120, TblNames[], COLUMN(TblNames[First Name]), FALSE)</f>
        <v>Matthew</v>
      </c>
      <c r="C2120" s="29" cm="1">
        <f t="array" ref="C2120">VLOOKUP($A2120, TblMedical[], COLUMN(TblMedical[HBA1C]), FALSE)</f>
        <v>5.68</v>
      </c>
      <c r="D2120" s="34" cm="1">
        <f t="array" ref="D2120">VLOOKUP($A2120, TblHospital[], COLUMN(TblHospital[Charges]), FALSE)</f>
        <v>2170.08</v>
      </c>
      <c r="E2120" s="40" cm="1">
        <f t="array" ref="E2120">VLOOKUP($A2120, TblHospital[], COLUMN(TblHospital[Age]), FALSE)</f>
        <v>28</v>
      </c>
      <c r="F2120" s="29" cm="1">
        <f t="array" ref="F2120">VLOOKUP($A2120, TblMedical[], COLUMN(TblMedical[BMI]), FALSE)</f>
        <v>23.83</v>
      </c>
      <c r="G2120" s="29" t="str" cm="1">
        <f t="array" ref="G2120">VLOOKUP($A2120, TblMedical[], COLUMN(TblMedical[Heart Issues]), FALSE)</f>
        <v>No</v>
      </c>
      <c r="H2120" s="29" t="str" cm="1">
        <f t="array" ref="H2120">VLOOKUP($A2120, TblMedical[], COLUMN(TblMedical[Any Transplants]), FALSE)</f>
        <v>No</v>
      </c>
      <c r="I2120" s="29" t="str" cm="1">
        <f t="array" ref="I2120">VLOOKUP($A2120, TblMedical[], COLUMN(TblMedical[Cancer history]), FALSE)</f>
        <v>No</v>
      </c>
      <c r="J2120" s="29">
        <f>VLOOKUP($A2120, TblMedical[], 9, FALSE)</f>
        <v>0</v>
      </c>
      <c r="K2120" s="29" t="str" cm="1">
        <f t="array" ref="K2120">VLOOKUP($A2120, TblMedical[], COLUMN(TblMedical[Smoker]), FALSE)</f>
        <v>No</v>
      </c>
      <c r="L2120" s="29" t="str" cm="1">
        <f t="array" ref="L2120">VLOOKUP($A2120, TblMedical[], COLUMN(TblMedical[Weight Status]), FALSE)</f>
        <v>Normal Weight</v>
      </c>
      <c r="M2120" s="29" t="str" cm="1">
        <f t="array" ref="M2120">VLOOKUP($A2120, TblMedical[], COLUMN(TblMedical[Diabetes Status]), FALSE)</f>
        <v>Normal</v>
      </c>
      <c r="N2120" s="30" cm="1">
        <f t="array" ref="N2120">VLOOKUP($A2120, TblHospital[], COLUMN(TblHospital[DateofBirth]), FALSE)</f>
        <v>34604</v>
      </c>
      <c r="O2120" s="35" t="str" cm="1">
        <f t="array" ref="O2120">VLOOKUP($A2120, TblHospital[], COLUMN(TblHospital[Hospital tier]), FALSE)</f>
        <v>tier - 2</v>
      </c>
      <c r="P2120" s="35" t="str" cm="1">
        <f t="array" ref="P2120">VLOOKUP($A2120, TblHospital[], COLUMN(TblHospital[City tier]), FALSE)</f>
        <v>tier - 2</v>
      </c>
      <c r="Q2120" s="35" t="str" cm="1">
        <f t="array" ref="Q2120">VLOOKUP($A2120, TblHospital[],COLUMN(TblHospital[State ID]), FALSE)</f>
        <v>R1013</v>
      </c>
      <c r="R2120" s="31"/>
      <c r="S2120" s="31"/>
      <c r="T2120" s="31"/>
    </row>
    <row r="2121" spans="1:20" x14ac:dyDescent="0.25">
      <c r="A2121" s="39" t="str">
        <f>TblNames[[#This Row],[Customer ID]]</f>
        <v>Id2120</v>
      </c>
      <c r="B2121" s="29" t="str" cm="1">
        <f t="array" ref="B2121">VLOOKUP($A2121, TblNames[], COLUMN(TblNames[First Name]), FALSE)</f>
        <v>Kara</v>
      </c>
      <c r="C2121" s="29" cm="1">
        <f t="array" ref="C2121">VLOOKUP($A2121, TblMedical[], COLUMN(TblMedical[HBA1C]), FALSE)</f>
        <v>4.66</v>
      </c>
      <c r="D2121" s="34" cm="1">
        <f t="array" ref="D2121">VLOOKUP($A2121, TblHospital[], COLUMN(TblHospital[Charges]), FALSE)</f>
        <v>2166.73</v>
      </c>
      <c r="E2121" s="40" cm="1">
        <f t="array" ref="E2121">VLOOKUP($A2121, TblHospital[], COLUMN(TblHospital[Age]), FALSE)</f>
        <v>22</v>
      </c>
      <c r="F2121" s="29" cm="1">
        <f t="array" ref="F2121">VLOOKUP($A2121, TblMedical[], COLUMN(TblMedical[BMI]), FALSE)</f>
        <v>36</v>
      </c>
      <c r="G2121" s="29" t="str" cm="1">
        <f t="array" ref="G2121">VLOOKUP($A2121, TblMedical[], COLUMN(TblMedical[Heart Issues]), FALSE)</f>
        <v>No</v>
      </c>
      <c r="H2121" s="29" t="str" cm="1">
        <f t="array" ref="H2121">VLOOKUP($A2121, TblMedical[], COLUMN(TblMedical[Any Transplants]), FALSE)</f>
        <v>yes</v>
      </c>
      <c r="I2121" s="29" t="str" cm="1">
        <f t="array" ref="I2121">VLOOKUP($A2121, TblMedical[], COLUMN(TblMedical[Cancer history]), FALSE)</f>
        <v>No</v>
      </c>
      <c r="J2121" s="29">
        <f>VLOOKUP($A2121, TblMedical[], 9, FALSE)</f>
        <v>1</v>
      </c>
      <c r="K2121" s="29" t="str" cm="1">
        <f t="array" ref="K2121">VLOOKUP($A2121, TblMedical[], COLUMN(TblMedical[Smoker]), FALSE)</f>
        <v>No</v>
      </c>
      <c r="L2121" s="29" t="str" cm="1">
        <f t="array" ref="L2121">VLOOKUP($A2121, TblMedical[], COLUMN(TblMedical[Weight Status]), FALSE)</f>
        <v>Obesity</v>
      </c>
      <c r="M2121" s="29" t="str" cm="1">
        <f t="array" ref="M2121">VLOOKUP($A2121, TblMedical[], COLUMN(TblMedical[Diabetes Status]), FALSE)</f>
        <v>Normal</v>
      </c>
      <c r="N2121" s="30" cm="1">
        <f t="array" ref="N2121">VLOOKUP($A2121, TblHospital[], COLUMN(TblHospital[DateofBirth]), FALSE)</f>
        <v>36761</v>
      </c>
      <c r="O2121" s="35" t="str" cm="1">
        <f t="array" ref="O2121">VLOOKUP($A2121, TblHospital[], COLUMN(TblHospital[Hospital tier]), FALSE)</f>
        <v>tier - 2</v>
      </c>
      <c r="P2121" s="35" t="str" cm="1">
        <f t="array" ref="P2121">VLOOKUP($A2121, TblHospital[], COLUMN(TblHospital[City tier]), FALSE)</f>
        <v>tier - 2</v>
      </c>
      <c r="Q2121" s="35" t="str" cm="1">
        <f t="array" ref="Q2121">VLOOKUP($A2121, TblHospital[],COLUMN(TblHospital[State ID]), FALSE)</f>
        <v>R1011</v>
      </c>
      <c r="R2121" s="31"/>
      <c r="S2121" s="31"/>
      <c r="T2121" s="31"/>
    </row>
    <row r="2122" spans="1:20" x14ac:dyDescent="0.25">
      <c r="A2122" s="39" t="str">
        <f>TblNames[[#This Row],[Customer ID]]</f>
        <v>Id2121</v>
      </c>
      <c r="B2122" s="29" t="str" cm="1">
        <f t="array" ref="B2122">VLOOKUP($A2122, TblNames[], COLUMN(TblNames[First Name]), FALSE)</f>
        <v>Sarah S</v>
      </c>
      <c r="C2122" s="29" cm="1">
        <f t="array" ref="C2122">VLOOKUP($A2122, TblMedical[], COLUMN(TblMedical[HBA1C]), FALSE)</f>
        <v>5.59</v>
      </c>
      <c r="D2122" s="34" cm="1">
        <f t="array" ref="D2122">VLOOKUP($A2122, TblHospital[], COLUMN(TblHospital[Charges]), FALSE)</f>
        <v>2156.75</v>
      </c>
      <c r="E2122" s="40" cm="1">
        <f t="array" ref="E2122">VLOOKUP($A2122, TblHospital[], COLUMN(TblHospital[Age]), FALSE)</f>
        <v>22</v>
      </c>
      <c r="F2122" s="29" cm="1">
        <f t="array" ref="F2122">VLOOKUP($A2122, TblMedical[], COLUMN(TblMedical[BMI]), FALSE)</f>
        <v>28.82</v>
      </c>
      <c r="G2122" s="29" t="str" cm="1">
        <f t="array" ref="G2122">VLOOKUP($A2122, TblMedical[], COLUMN(TblMedical[Heart Issues]), FALSE)</f>
        <v>No</v>
      </c>
      <c r="H2122" s="29" t="str" cm="1">
        <f t="array" ref="H2122">VLOOKUP($A2122, TblMedical[], COLUMN(TblMedical[Any Transplants]), FALSE)</f>
        <v>yes</v>
      </c>
      <c r="I2122" s="29" t="str" cm="1">
        <f t="array" ref="I2122">VLOOKUP($A2122, TblMedical[], COLUMN(TblMedical[Cancer history]), FALSE)</f>
        <v>No</v>
      </c>
      <c r="J2122" s="29">
        <f>VLOOKUP($A2122, TblMedical[], 9, FALSE)</f>
        <v>1</v>
      </c>
      <c r="K2122" s="29" t="str" cm="1">
        <f t="array" ref="K2122">VLOOKUP($A2122, TblMedical[], COLUMN(TblMedical[Smoker]), FALSE)</f>
        <v>No</v>
      </c>
      <c r="L2122" s="29" t="str" cm="1">
        <f t="array" ref="L2122">VLOOKUP($A2122, TblMedical[], COLUMN(TblMedical[Weight Status]), FALSE)</f>
        <v>Overweight</v>
      </c>
      <c r="M2122" s="29" t="str" cm="1">
        <f t="array" ref="M2122">VLOOKUP($A2122, TblMedical[], COLUMN(TblMedical[Diabetes Status]), FALSE)</f>
        <v>Normal</v>
      </c>
      <c r="N2122" s="30" cm="1">
        <f t="array" ref="N2122">VLOOKUP($A2122, TblHospital[], COLUMN(TblHospital[DateofBirth]), FALSE)</f>
        <v>36870</v>
      </c>
      <c r="O2122" s="35" t="str" cm="1">
        <f t="array" ref="O2122">VLOOKUP($A2122, TblHospital[], COLUMN(TblHospital[Hospital tier]), FALSE)</f>
        <v>tier - 2</v>
      </c>
      <c r="P2122" s="35" t="str" cm="1">
        <f t="array" ref="P2122">VLOOKUP($A2122, TblHospital[], COLUMN(TblHospital[City tier]), FALSE)</f>
        <v>tier - 2</v>
      </c>
      <c r="Q2122" s="35" t="str" cm="1">
        <f t="array" ref="Q2122">VLOOKUP($A2122, TblHospital[],COLUMN(TblHospital[State ID]), FALSE)</f>
        <v>R1013</v>
      </c>
      <c r="R2122" s="31"/>
      <c r="S2122" s="31"/>
      <c r="T2122" s="31"/>
    </row>
    <row r="2123" spans="1:20" x14ac:dyDescent="0.25">
      <c r="A2123" s="39" t="str">
        <f>TblNames[[#This Row],[Customer ID]]</f>
        <v>Id2122</v>
      </c>
      <c r="B2123" s="29" t="str" cm="1">
        <f t="array" ref="B2123">VLOOKUP($A2123, TblNames[], COLUMN(TblNames[First Name]), FALSE)</f>
        <v>Shauna R</v>
      </c>
      <c r="C2123" s="29" cm="1">
        <f t="array" ref="C2123">VLOOKUP($A2123, TblMedical[], COLUMN(TblMedical[HBA1C]), FALSE)</f>
        <v>6.2</v>
      </c>
      <c r="D2123" s="34" cm="1">
        <f t="array" ref="D2123">VLOOKUP($A2123, TblHospital[], COLUMN(TblHospital[Charges]), FALSE)</f>
        <v>2155.6799999999998</v>
      </c>
      <c r="E2123" s="40" cm="1">
        <f t="array" ref="E2123">VLOOKUP($A2123, TblHospital[], COLUMN(TblHospital[Age]), FALSE)</f>
        <v>22</v>
      </c>
      <c r="F2123" s="29" cm="1">
        <f t="array" ref="F2123">VLOOKUP($A2123, TblMedical[], COLUMN(TblMedical[BMI]), FALSE)</f>
        <v>28.05</v>
      </c>
      <c r="G2123" s="29" t="str" cm="1">
        <f t="array" ref="G2123">VLOOKUP($A2123, TblMedical[], COLUMN(TblMedical[Heart Issues]), FALSE)</f>
        <v>No</v>
      </c>
      <c r="H2123" s="29" t="str" cm="1">
        <f t="array" ref="H2123">VLOOKUP($A2123, TblMedical[], COLUMN(TblMedical[Any Transplants]), FALSE)</f>
        <v>yes</v>
      </c>
      <c r="I2123" s="29" t="str" cm="1">
        <f t="array" ref="I2123">VLOOKUP($A2123, TblMedical[], COLUMN(TblMedical[Cancer history]), FALSE)</f>
        <v>No</v>
      </c>
      <c r="J2123" s="29">
        <f>VLOOKUP($A2123, TblMedical[], 9, FALSE)</f>
        <v>1</v>
      </c>
      <c r="K2123" s="29" t="str" cm="1">
        <f t="array" ref="K2123">VLOOKUP($A2123, TblMedical[], COLUMN(TblMedical[Smoker]), FALSE)</f>
        <v>No</v>
      </c>
      <c r="L2123" s="29" t="str" cm="1">
        <f t="array" ref="L2123">VLOOKUP($A2123, TblMedical[], COLUMN(TblMedical[Weight Status]), FALSE)</f>
        <v>Overweight</v>
      </c>
      <c r="M2123" s="29" t="str" cm="1">
        <f t="array" ref="M2123">VLOOKUP($A2123, TblMedical[], COLUMN(TblMedical[Diabetes Status]), FALSE)</f>
        <v>Prediabetes</v>
      </c>
      <c r="N2123" s="30" cm="1">
        <f t="array" ref="N2123">VLOOKUP($A2123, TblHospital[], COLUMN(TblHospital[DateofBirth]), FALSE)</f>
        <v>36859</v>
      </c>
      <c r="O2123" s="35" t="str" cm="1">
        <f t="array" ref="O2123">VLOOKUP($A2123, TblHospital[], COLUMN(TblHospital[Hospital tier]), FALSE)</f>
        <v>tier - 2</v>
      </c>
      <c r="P2123" s="35" t="str" cm="1">
        <f t="array" ref="P2123">VLOOKUP($A2123, TblHospital[], COLUMN(TblHospital[City tier]), FALSE)</f>
        <v>tier - 3</v>
      </c>
      <c r="Q2123" s="35" t="str" cm="1">
        <f t="array" ref="Q2123">VLOOKUP($A2123, TblHospital[],COLUMN(TblHospital[State ID]), FALSE)</f>
        <v>R1013</v>
      </c>
      <c r="R2123" s="31"/>
      <c r="S2123" s="31"/>
      <c r="T2123" s="31"/>
    </row>
    <row r="2124" spans="1:20" x14ac:dyDescent="0.25">
      <c r="A2124" s="39" t="str">
        <f>TblNames[[#This Row],[Customer ID]]</f>
        <v>Id2123</v>
      </c>
      <c r="B2124" s="29" t="str" cm="1">
        <f t="array" ref="B2124">VLOOKUP($A2124, TblNames[], COLUMN(TblNames[First Name]), FALSE)</f>
        <v>Lindsay J</v>
      </c>
      <c r="C2124" s="29" cm="1">
        <f t="array" ref="C2124">VLOOKUP($A2124, TblMedical[], COLUMN(TblMedical[HBA1C]), FALSE)</f>
        <v>4.45</v>
      </c>
      <c r="D2124" s="34" cm="1">
        <f t="array" ref="D2124">VLOOKUP($A2124, TblHospital[], COLUMN(TblHospital[Charges]), FALSE)</f>
        <v>2154.36</v>
      </c>
      <c r="E2124" s="40" cm="1">
        <f t="array" ref="E2124">VLOOKUP($A2124, TblHospital[], COLUMN(TblHospital[Age]), FALSE)</f>
        <v>22</v>
      </c>
      <c r="F2124" s="29" cm="1">
        <f t="array" ref="F2124">VLOOKUP($A2124, TblMedical[], COLUMN(TblMedical[BMI]), FALSE)</f>
        <v>27.1</v>
      </c>
      <c r="G2124" s="29" t="str" cm="1">
        <f t="array" ref="G2124">VLOOKUP($A2124, TblMedical[], COLUMN(TblMedical[Heart Issues]), FALSE)</f>
        <v>No</v>
      </c>
      <c r="H2124" s="29" t="str" cm="1">
        <f t="array" ref="H2124">VLOOKUP($A2124, TblMedical[], COLUMN(TblMedical[Any Transplants]), FALSE)</f>
        <v>yes</v>
      </c>
      <c r="I2124" s="29" t="str" cm="1">
        <f t="array" ref="I2124">VLOOKUP($A2124, TblMedical[], COLUMN(TblMedical[Cancer history]), FALSE)</f>
        <v>No</v>
      </c>
      <c r="J2124" s="29">
        <f>VLOOKUP($A2124, TblMedical[], 9, FALSE)</f>
        <v>1</v>
      </c>
      <c r="K2124" s="29" t="str" cm="1">
        <f t="array" ref="K2124">VLOOKUP($A2124, TblMedical[], COLUMN(TblMedical[Smoker]), FALSE)</f>
        <v>No</v>
      </c>
      <c r="L2124" s="29" t="str" cm="1">
        <f t="array" ref="L2124">VLOOKUP($A2124, TblMedical[], COLUMN(TblMedical[Weight Status]), FALSE)</f>
        <v>Overweight</v>
      </c>
      <c r="M2124" s="29" t="str" cm="1">
        <f t="array" ref="M2124">VLOOKUP($A2124, TblMedical[], COLUMN(TblMedical[Diabetes Status]), FALSE)</f>
        <v>Normal</v>
      </c>
      <c r="N2124" s="30" cm="1">
        <f t="array" ref="N2124">VLOOKUP($A2124, TblHospital[], COLUMN(TblHospital[DateofBirth]), FALSE)</f>
        <v>36821</v>
      </c>
      <c r="O2124" s="35" t="str" cm="1">
        <f t="array" ref="O2124">VLOOKUP($A2124, TblHospital[], COLUMN(TblHospital[Hospital tier]), FALSE)</f>
        <v>tier - 2</v>
      </c>
      <c r="P2124" s="35" t="str" cm="1">
        <f t="array" ref="P2124">VLOOKUP($A2124, TblHospital[], COLUMN(TblHospital[City tier]), FALSE)</f>
        <v>tier - 2</v>
      </c>
      <c r="Q2124" s="35" t="str" cm="1">
        <f t="array" ref="Q2124">VLOOKUP($A2124, TblHospital[],COLUMN(TblHospital[State ID]), FALSE)</f>
        <v>R1011</v>
      </c>
      <c r="R2124" s="31"/>
      <c r="S2124" s="31"/>
      <c r="T2124" s="31"/>
    </row>
    <row r="2125" spans="1:20" x14ac:dyDescent="0.25">
      <c r="A2125" s="39" t="str">
        <f>TblNames[[#This Row],[Customer ID]]</f>
        <v>Id2124</v>
      </c>
      <c r="B2125" s="29" t="str" cm="1">
        <f t="array" ref="B2125">VLOOKUP($A2125, TblNames[], COLUMN(TblNames[First Name]), FALSE)</f>
        <v>Danya A</v>
      </c>
      <c r="C2125" s="29" cm="1">
        <f t="array" ref="C2125">VLOOKUP($A2125, TblMedical[], COLUMN(TblMedical[HBA1C]), FALSE)</f>
        <v>6.1</v>
      </c>
      <c r="D2125" s="34" cm="1">
        <f t="array" ref="D2125">VLOOKUP($A2125, TblHospital[], COLUMN(TblHospital[Charges]), FALSE)</f>
        <v>2150.4699999999998</v>
      </c>
      <c r="E2125" s="40" cm="1">
        <f t="array" ref="E2125">VLOOKUP($A2125, TblHospital[], COLUMN(TblHospital[Age]), FALSE)</f>
        <v>22</v>
      </c>
      <c r="F2125" s="29" cm="1">
        <f t="array" ref="F2125">VLOOKUP($A2125, TblMedical[], COLUMN(TblMedical[BMI]), FALSE)</f>
        <v>24.3</v>
      </c>
      <c r="G2125" s="29" t="str" cm="1">
        <f t="array" ref="G2125">VLOOKUP($A2125, TblMedical[], COLUMN(TblMedical[Heart Issues]), FALSE)</f>
        <v>Yes</v>
      </c>
      <c r="H2125" s="29" t="str" cm="1">
        <f t="array" ref="H2125">VLOOKUP($A2125, TblMedical[], COLUMN(TblMedical[Any Transplants]), FALSE)</f>
        <v>yes</v>
      </c>
      <c r="I2125" s="29" t="str" cm="1">
        <f t="array" ref="I2125">VLOOKUP($A2125, TblMedical[], COLUMN(TblMedical[Cancer history]), FALSE)</f>
        <v>No</v>
      </c>
      <c r="J2125" s="29">
        <f>VLOOKUP($A2125, TblMedical[], 9, FALSE)</f>
        <v>1</v>
      </c>
      <c r="K2125" s="29" t="str" cm="1">
        <f t="array" ref="K2125">VLOOKUP($A2125, TblMedical[], COLUMN(TblMedical[Smoker]), FALSE)</f>
        <v>No</v>
      </c>
      <c r="L2125" s="29" t="str" cm="1">
        <f t="array" ref="L2125">VLOOKUP($A2125, TblMedical[], COLUMN(TblMedical[Weight Status]), FALSE)</f>
        <v>Normal Weight</v>
      </c>
      <c r="M2125" s="29" t="str" cm="1">
        <f t="array" ref="M2125">VLOOKUP($A2125, TblMedical[], COLUMN(TblMedical[Diabetes Status]), FALSE)</f>
        <v>Prediabetes</v>
      </c>
      <c r="N2125" s="30" cm="1">
        <f t="array" ref="N2125">VLOOKUP($A2125, TblHospital[], COLUMN(TblHospital[DateofBirth]), FALSE)</f>
        <v>36887</v>
      </c>
      <c r="O2125" s="35" t="str" cm="1">
        <f t="array" ref="O2125">VLOOKUP($A2125, TblHospital[], COLUMN(TblHospital[Hospital tier]), FALSE)</f>
        <v>tier - 2</v>
      </c>
      <c r="P2125" s="35" t="str" cm="1">
        <f t="array" ref="P2125">VLOOKUP($A2125, TblHospital[], COLUMN(TblHospital[City tier]), FALSE)</f>
        <v>tier - 3</v>
      </c>
      <c r="Q2125" s="35" t="str" cm="1">
        <f t="array" ref="Q2125">VLOOKUP($A2125, TblHospital[],COLUMN(TblHospital[State ID]), FALSE)</f>
        <v>R1011</v>
      </c>
      <c r="R2125" s="31"/>
      <c r="S2125" s="31"/>
      <c r="T2125" s="31"/>
    </row>
    <row r="2126" spans="1:20" x14ac:dyDescent="0.25">
      <c r="A2126" s="39" t="str">
        <f>TblNames[[#This Row],[Customer ID]]</f>
        <v>Id2125</v>
      </c>
      <c r="B2126" s="29" t="str" cm="1">
        <f t="array" ref="B2126">VLOOKUP($A2126, TblNames[], COLUMN(TblNames[First Name]), FALSE)</f>
        <v>Lorraine</v>
      </c>
      <c r="C2126" s="29" cm="1">
        <f t="array" ref="C2126">VLOOKUP($A2126, TblMedical[], COLUMN(TblMedical[HBA1C]), FALSE)</f>
        <v>6.06</v>
      </c>
      <c r="D2126" s="34" cm="1">
        <f t="array" ref="D2126">VLOOKUP($A2126, TblHospital[], COLUMN(TblHospital[Charges]), FALSE)</f>
        <v>2144.85</v>
      </c>
      <c r="E2126" s="40" cm="1">
        <f t="array" ref="E2126">VLOOKUP($A2126, TblHospital[], COLUMN(TblHospital[Age]), FALSE)</f>
        <v>18</v>
      </c>
      <c r="F2126" s="29" cm="1">
        <f t="array" ref="F2126">VLOOKUP($A2126, TblMedical[], COLUMN(TblMedical[BMI]), FALSE)</f>
        <v>30.72</v>
      </c>
      <c r="G2126" s="29" t="str" cm="1">
        <f t="array" ref="G2126">VLOOKUP($A2126, TblMedical[], COLUMN(TblMedical[Heart Issues]), FALSE)</f>
        <v>No</v>
      </c>
      <c r="H2126" s="29" t="str" cm="1">
        <f t="array" ref="H2126">VLOOKUP($A2126, TblMedical[], COLUMN(TblMedical[Any Transplants]), FALSE)</f>
        <v>yes</v>
      </c>
      <c r="I2126" s="29" t="str" cm="1">
        <f t="array" ref="I2126">VLOOKUP($A2126, TblMedical[], COLUMN(TblMedical[Cancer history]), FALSE)</f>
        <v>No</v>
      </c>
      <c r="J2126" s="29">
        <f>VLOOKUP($A2126, TblMedical[], 9, FALSE)</f>
        <v>1</v>
      </c>
      <c r="K2126" s="29" t="str" cm="1">
        <f t="array" ref="K2126">VLOOKUP($A2126, TblMedical[], COLUMN(TblMedical[Smoker]), FALSE)</f>
        <v>No</v>
      </c>
      <c r="L2126" s="29" t="str" cm="1">
        <f t="array" ref="L2126">VLOOKUP($A2126, TblMedical[], COLUMN(TblMedical[Weight Status]), FALSE)</f>
        <v>Obesity</v>
      </c>
      <c r="M2126" s="29" t="str" cm="1">
        <f t="array" ref="M2126">VLOOKUP($A2126, TblMedical[], COLUMN(TblMedical[Diabetes Status]), FALSE)</f>
        <v>Prediabetes</v>
      </c>
      <c r="N2126" s="30" cm="1">
        <f t="array" ref="N2126">VLOOKUP($A2126, TblHospital[], COLUMN(TblHospital[DateofBirth]), FALSE)</f>
        <v>38264</v>
      </c>
      <c r="O2126" s="35" t="str" cm="1">
        <f t="array" ref="O2126">VLOOKUP($A2126, TblHospital[], COLUMN(TblHospital[Hospital tier]), FALSE)</f>
        <v>tier - 2</v>
      </c>
      <c r="P2126" s="35" t="str" cm="1">
        <f t="array" ref="P2126">VLOOKUP($A2126, TblHospital[], COLUMN(TblHospital[City tier]), FALSE)</f>
        <v>tier - 1</v>
      </c>
      <c r="Q2126" s="35" t="str" cm="1">
        <f t="array" ref="Q2126">VLOOKUP($A2126, TblHospital[],COLUMN(TblHospital[State ID]), FALSE)</f>
        <v>R1011</v>
      </c>
      <c r="R2126" s="31"/>
      <c r="S2126" s="31"/>
      <c r="T2126" s="31"/>
    </row>
    <row r="2127" spans="1:20" x14ac:dyDescent="0.25">
      <c r="A2127" s="39" t="str">
        <f>TblNames[[#This Row],[Customer ID]]</f>
        <v>Id2126</v>
      </c>
      <c r="B2127" s="29" t="str" cm="1">
        <f t="array" ref="B2127">VLOOKUP($A2127, TblNames[], COLUMN(TblNames[First Name]), FALSE)</f>
        <v>Jennifer L</v>
      </c>
      <c r="C2127" s="29" cm="1">
        <f t="array" ref="C2127">VLOOKUP($A2127, TblMedical[], COLUMN(TblMedical[HBA1C]), FALSE)</f>
        <v>4.5599999999999996</v>
      </c>
      <c r="D2127" s="34" cm="1">
        <f t="array" ref="D2127">VLOOKUP($A2127, TblHospital[], COLUMN(TblHospital[Charges]), FALSE)</f>
        <v>2138.0700000000002</v>
      </c>
      <c r="E2127" s="40" cm="1">
        <f t="array" ref="E2127">VLOOKUP($A2127, TblHospital[], COLUMN(TblHospital[Age]), FALSE)</f>
        <v>19</v>
      </c>
      <c r="F2127" s="29" cm="1">
        <f t="array" ref="F2127">VLOOKUP($A2127, TblMedical[], COLUMN(TblMedical[BMI]), FALSE)</f>
        <v>37.43</v>
      </c>
      <c r="G2127" s="29" t="str" cm="1">
        <f t="array" ref="G2127">VLOOKUP($A2127, TblMedical[], COLUMN(TblMedical[Heart Issues]), FALSE)</f>
        <v>No</v>
      </c>
      <c r="H2127" s="29" t="str" cm="1">
        <f t="array" ref="H2127">VLOOKUP($A2127, TblMedical[], COLUMN(TblMedical[Any Transplants]), FALSE)</f>
        <v>No</v>
      </c>
      <c r="I2127" s="29" t="str" cm="1">
        <f t="array" ref="I2127">VLOOKUP($A2127, TblMedical[], COLUMN(TblMedical[Cancer history]), FALSE)</f>
        <v>Yes</v>
      </c>
      <c r="J2127" s="29">
        <f>VLOOKUP($A2127, TblMedical[], 9, FALSE)</f>
        <v>1</v>
      </c>
      <c r="K2127" s="29" t="str" cm="1">
        <f t="array" ref="K2127">VLOOKUP($A2127, TblMedical[], COLUMN(TblMedical[Smoker]), FALSE)</f>
        <v>No</v>
      </c>
      <c r="L2127" s="29" t="str" cm="1">
        <f t="array" ref="L2127">VLOOKUP($A2127, TblMedical[], COLUMN(TblMedical[Weight Status]), FALSE)</f>
        <v>Obesity</v>
      </c>
      <c r="M2127" s="29" t="str" cm="1">
        <f t="array" ref="M2127">VLOOKUP($A2127, TblMedical[], COLUMN(TblMedical[Diabetes Status]), FALSE)</f>
        <v>Normal</v>
      </c>
      <c r="N2127" s="30" cm="1">
        <f t="array" ref="N2127">VLOOKUP($A2127, TblHospital[], COLUMN(TblHospital[DateofBirth]), FALSE)</f>
        <v>37852</v>
      </c>
      <c r="O2127" s="35" t="str" cm="1">
        <f t="array" ref="O2127">VLOOKUP($A2127, TblHospital[], COLUMN(TblHospital[Hospital tier]), FALSE)</f>
        <v>tier - 2</v>
      </c>
      <c r="P2127" s="35" t="str" cm="1">
        <f t="array" ref="P2127">VLOOKUP($A2127, TblHospital[], COLUMN(TblHospital[City tier]), FALSE)</f>
        <v>tier - 1</v>
      </c>
      <c r="Q2127" s="35" t="str" cm="1">
        <f t="array" ref="Q2127">VLOOKUP($A2127, TblHospital[],COLUMN(TblHospital[State ID]), FALSE)</f>
        <v>R1012</v>
      </c>
      <c r="R2127" s="31"/>
      <c r="S2127" s="31"/>
      <c r="T2127" s="31"/>
    </row>
    <row r="2128" spans="1:20" x14ac:dyDescent="0.25">
      <c r="A2128" s="39" t="str">
        <f>TblNames[[#This Row],[Customer ID]]</f>
        <v>Id2127</v>
      </c>
      <c r="B2128" s="29" t="str" cm="1">
        <f t="array" ref="B2128">VLOOKUP($A2128, TblNames[], COLUMN(TblNames[First Name]), FALSE)</f>
        <v>Jesus Sr</v>
      </c>
      <c r="C2128" s="29" cm="1">
        <f t="array" ref="C2128">VLOOKUP($A2128, TblMedical[], COLUMN(TblMedical[HBA1C]), FALSE)</f>
        <v>6.41</v>
      </c>
      <c r="D2128" s="34" cm="1">
        <f t="array" ref="D2128">VLOOKUP($A2128, TblHospital[], COLUMN(TblHospital[Charges]), FALSE)</f>
        <v>2137.65</v>
      </c>
      <c r="E2128" s="40" cm="1">
        <f t="array" ref="E2128">VLOOKUP($A2128, TblHospital[], COLUMN(TblHospital[Age]), FALSE)</f>
        <v>25</v>
      </c>
      <c r="F2128" s="29" cm="1">
        <f t="array" ref="F2128">VLOOKUP($A2128, TblMedical[], COLUMN(TblMedical[BMI]), FALSE)</f>
        <v>25.74</v>
      </c>
      <c r="G2128" s="29" t="str" cm="1">
        <f t="array" ref="G2128">VLOOKUP($A2128, TblMedical[], COLUMN(TblMedical[Heart Issues]), FALSE)</f>
        <v>Yes</v>
      </c>
      <c r="H2128" s="29" t="str" cm="1">
        <f t="array" ref="H2128">VLOOKUP($A2128, TblMedical[], COLUMN(TblMedical[Any Transplants]), FALSE)</f>
        <v>No</v>
      </c>
      <c r="I2128" s="29" t="str" cm="1">
        <f t="array" ref="I2128">VLOOKUP($A2128, TblMedical[], COLUMN(TblMedical[Cancer history]), FALSE)</f>
        <v>Yes</v>
      </c>
      <c r="J2128" s="29">
        <f>VLOOKUP($A2128, TblMedical[], 9, FALSE)</f>
        <v>1</v>
      </c>
      <c r="K2128" s="29" t="str" cm="1">
        <f t="array" ref="K2128">VLOOKUP($A2128, TblMedical[], COLUMN(TblMedical[Smoker]), FALSE)</f>
        <v>No</v>
      </c>
      <c r="L2128" s="29" t="str" cm="1">
        <f t="array" ref="L2128">VLOOKUP($A2128, TblMedical[], COLUMN(TblMedical[Weight Status]), FALSE)</f>
        <v>Overweight</v>
      </c>
      <c r="M2128" s="29" t="str" cm="1">
        <f t="array" ref="M2128">VLOOKUP($A2128, TblMedical[], COLUMN(TblMedical[Diabetes Status]), FALSE)</f>
        <v>Prediabetes</v>
      </c>
      <c r="N2128" s="30" cm="1">
        <f t="array" ref="N2128">VLOOKUP($A2128, TblHospital[], COLUMN(TblHospital[DateofBirth]), FALSE)</f>
        <v>35676</v>
      </c>
      <c r="O2128" s="35" t="str" cm="1">
        <f t="array" ref="O2128">VLOOKUP($A2128, TblHospital[], COLUMN(TblHospital[Hospital tier]), FALSE)</f>
        <v>tier - 3</v>
      </c>
      <c r="P2128" s="35" t="str" cm="1">
        <f t="array" ref="P2128">VLOOKUP($A2128, TblHospital[], COLUMN(TblHospital[City tier]), FALSE)</f>
        <v>tier - 1</v>
      </c>
      <c r="Q2128" s="35" t="str" cm="1">
        <f t="array" ref="Q2128">VLOOKUP($A2128, TblHospital[],COLUMN(TblHospital[State ID]), FALSE)</f>
        <v>R1013</v>
      </c>
      <c r="R2128" s="31"/>
      <c r="S2128" s="31"/>
      <c r="T2128" s="31"/>
    </row>
    <row r="2129" spans="1:20" x14ac:dyDescent="0.25">
      <c r="A2129" s="39" t="str">
        <f>TblNames[[#This Row],[Customer ID]]</f>
        <v>Id2128</v>
      </c>
      <c r="B2129" s="29" t="str" cm="1">
        <f t="array" ref="B2129">VLOOKUP($A2129, TblNames[], COLUMN(TblNames[First Name]), FALSE)</f>
        <v>Kristen</v>
      </c>
      <c r="C2129" s="29" cm="1">
        <f t="array" ref="C2129">VLOOKUP($A2129, TblMedical[], COLUMN(TblMedical[HBA1C]), FALSE)</f>
        <v>5.57</v>
      </c>
      <c r="D2129" s="34" cm="1">
        <f t="array" ref="D2129">VLOOKUP($A2129, TblHospital[], COLUMN(TblHospital[Charges]), FALSE)</f>
        <v>2136.88</v>
      </c>
      <c r="E2129" s="40" cm="1">
        <f t="array" ref="E2129">VLOOKUP($A2129, TblHospital[], COLUMN(TblHospital[Age]), FALSE)</f>
        <v>19</v>
      </c>
      <c r="F2129" s="29" cm="1">
        <f t="array" ref="F2129">VLOOKUP($A2129, TblMedical[], COLUMN(TblMedical[BMI]), FALSE)</f>
        <v>36.575000000000003</v>
      </c>
      <c r="G2129" s="29" t="str" cm="1">
        <f t="array" ref="G2129">VLOOKUP($A2129, TblMedical[], COLUMN(TblMedical[Heart Issues]), FALSE)</f>
        <v>No</v>
      </c>
      <c r="H2129" s="29" t="str" cm="1">
        <f t="array" ref="H2129">VLOOKUP($A2129, TblMedical[], COLUMN(TblMedical[Any Transplants]), FALSE)</f>
        <v>No</v>
      </c>
      <c r="I2129" s="29" t="str" cm="1">
        <f t="array" ref="I2129">VLOOKUP($A2129, TblMedical[], COLUMN(TblMedical[Cancer history]), FALSE)</f>
        <v>Yes</v>
      </c>
      <c r="J2129" s="29">
        <f>VLOOKUP($A2129, TblMedical[], 9, FALSE)</f>
        <v>1</v>
      </c>
      <c r="K2129" s="29" t="str" cm="1">
        <f t="array" ref="K2129">VLOOKUP($A2129, TblMedical[], COLUMN(TblMedical[Smoker]), FALSE)</f>
        <v>No</v>
      </c>
      <c r="L2129" s="29" t="str" cm="1">
        <f t="array" ref="L2129">VLOOKUP($A2129, TblMedical[], COLUMN(TblMedical[Weight Status]), FALSE)</f>
        <v>Obesity</v>
      </c>
      <c r="M2129" s="29" t="str" cm="1">
        <f t="array" ref="M2129">VLOOKUP($A2129, TblMedical[], COLUMN(TblMedical[Diabetes Status]), FALSE)</f>
        <v>Normal</v>
      </c>
      <c r="N2129" s="30" cm="1">
        <f t="array" ref="N2129">VLOOKUP($A2129, TblHospital[], COLUMN(TblHospital[DateofBirth]), FALSE)</f>
        <v>37890</v>
      </c>
      <c r="O2129" s="35" t="str" cm="1">
        <f t="array" ref="O2129">VLOOKUP($A2129, TblHospital[], COLUMN(TblHospital[Hospital tier]), FALSE)</f>
        <v>tier - 2</v>
      </c>
      <c r="P2129" s="35" t="str" cm="1">
        <f t="array" ref="P2129">VLOOKUP($A2129, TblHospital[], COLUMN(TblHospital[City tier]), FALSE)</f>
        <v>tier - 2</v>
      </c>
      <c r="Q2129" s="35" t="str" cm="1">
        <f t="array" ref="Q2129">VLOOKUP($A2129, TblHospital[],COLUMN(TblHospital[State ID]), FALSE)</f>
        <v>R1012</v>
      </c>
      <c r="R2129" s="31"/>
      <c r="S2129" s="31"/>
      <c r="T2129" s="31"/>
    </row>
    <row r="2130" spans="1:20" x14ac:dyDescent="0.25">
      <c r="A2130" s="39" t="str">
        <f>TblNames[[#This Row],[Customer ID]]</f>
        <v>Id2129</v>
      </c>
      <c r="B2130" s="29" t="str" cm="1">
        <f t="array" ref="B2130">VLOOKUP($A2130, TblNames[], COLUMN(TblNames[First Name]), FALSE)</f>
        <v>Catherine C</v>
      </c>
      <c r="C2130" s="29" cm="1">
        <f t="array" ref="C2130">VLOOKUP($A2130, TblMedical[], COLUMN(TblMedical[HBA1C]), FALSE)</f>
        <v>5.47</v>
      </c>
      <c r="D2130" s="34" cm="1">
        <f t="array" ref="D2130">VLOOKUP($A2130, TblHospital[], COLUMN(TblHospital[Charges]), FALSE)</f>
        <v>2134.9</v>
      </c>
      <c r="E2130" s="40" cm="1">
        <f t="array" ref="E2130">VLOOKUP($A2130, TblHospital[], COLUMN(TblHospital[Age]), FALSE)</f>
        <v>19</v>
      </c>
      <c r="F2130" s="29" cm="1">
        <f t="array" ref="F2130">VLOOKUP($A2130, TblMedical[], COLUMN(TblMedical[BMI]), FALSE)</f>
        <v>35.15</v>
      </c>
      <c r="G2130" s="29" t="str" cm="1">
        <f t="array" ref="G2130">VLOOKUP($A2130, TblMedical[], COLUMN(TblMedical[Heart Issues]), FALSE)</f>
        <v>No</v>
      </c>
      <c r="H2130" s="29" t="str" cm="1">
        <f t="array" ref="H2130">VLOOKUP($A2130, TblMedical[], COLUMN(TblMedical[Any Transplants]), FALSE)</f>
        <v>No</v>
      </c>
      <c r="I2130" s="29" t="str" cm="1">
        <f t="array" ref="I2130">VLOOKUP($A2130, TblMedical[], COLUMN(TblMedical[Cancer history]), FALSE)</f>
        <v>Yes</v>
      </c>
      <c r="J2130" s="29">
        <f>VLOOKUP($A2130, TblMedical[], 9, FALSE)</f>
        <v>1</v>
      </c>
      <c r="K2130" s="29" t="str" cm="1">
        <f t="array" ref="K2130">VLOOKUP($A2130, TblMedical[], COLUMN(TblMedical[Smoker]), FALSE)</f>
        <v>No</v>
      </c>
      <c r="L2130" s="29" t="str" cm="1">
        <f t="array" ref="L2130">VLOOKUP($A2130, TblMedical[], COLUMN(TblMedical[Weight Status]), FALSE)</f>
        <v>Obesity</v>
      </c>
      <c r="M2130" s="29" t="str" cm="1">
        <f t="array" ref="M2130">VLOOKUP($A2130, TblMedical[], COLUMN(TblMedical[Diabetes Status]), FALSE)</f>
        <v>Normal</v>
      </c>
      <c r="N2130" s="30" cm="1">
        <f t="array" ref="N2130">VLOOKUP($A2130, TblHospital[], COLUMN(TblHospital[DateofBirth]), FALSE)</f>
        <v>37865</v>
      </c>
      <c r="O2130" s="35" t="str" cm="1">
        <f t="array" ref="O2130">VLOOKUP($A2130, TblHospital[], COLUMN(TblHospital[Hospital tier]), FALSE)</f>
        <v>tier - 2</v>
      </c>
      <c r="P2130" s="35" t="str" cm="1">
        <f t="array" ref="P2130">VLOOKUP($A2130, TblHospital[], COLUMN(TblHospital[City tier]), FALSE)</f>
        <v>tier - 3</v>
      </c>
      <c r="Q2130" s="35" t="str" cm="1">
        <f t="array" ref="Q2130">VLOOKUP($A2130, TblHospital[],COLUMN(TblHospital[State ID]), FALSE)</f>
        <v>R1012</v>
      </c>
      <c r="R2130" s="31"/>
      <c r="S2130" s="31"/>
      <c r="T2130" s="31"/>
    </row>
    <row r="2131" spans="1:20" x14ac:dyDescent="0.25">
      <c r="A2131" s="39" t="str">
        <f>TblNames[[#This Row],[Customer ID]]</f>
        <v>Id2130</v>
      </c>
      <c r="B2131" s="29" t="str" cm="1">
        <f t="array" ref="B2131">VLOOKUP($A2131, TblNames[], COLUMN(TblNames[First Name]), FALSE)</f>
        <v>Paula</v>
      </c>
      <c r="C2131" s="29" cm="1">
        <f t="array" ref="C2131">VLOOKUP($A2131, TblMedical[], COLUMN(TblMedical[HBA1C]), FALSE)</f>
        <v>4.43</v>
      </c>
      <c r="D2131" s="34" cm="1">
        <f t="array" ref="D2131">VLOOKUP($A2131, TblHospital[], COLUMN(TblHospital[Charges]), FALSE)</f>
        <v>2130.6799999999998</v>
      </c>
      <c r="E2131" s="40" cm="1">
        <f t="array" ref="E2131">VLOOKUP($A2131, TblHospital[], COLUMN(TblHospital[Age]), FALSE)</f>
        <v>19</v>
      </c>
      <c r="F2131" s="29" cm="1">
        <f t="array" ref="F2131">VLOOKUP($A2131, TblMedical[], COLUMN(TblMedical[BMI]), FALSE)</f>
        <v>32.11</v>
      </c>
      <c r="G2131" s="29" t="str" cm="1">
        <f t="array" ref="G2131">VLOOKUP($A2131, TblMedical[], COLUMN(TblMedical[Heart Issues]), FALSE)</f>
        <v>No</v>
      </c>
      <c r="H2131" s="29" t="str" cm="1">
        <f t="array" ref="H2131">VLOOKUP($A2131, TblMedical[], COLUMN(TblMedical[Any Transplants]), FALSE)</f>
        <v>No</v>
      </c>
      <c r="I2131" s="29" t="str" cm="1">
        <f t="array" ref="I2131">VLOOKUP($A2131, TblMedical[], COLUMN(TblMedical[Cancer history]), FALSE)</f>
        <v>Yes</v>
      </c>
      <c r="J2131" s="29">
        <f>VLOOKUP($A2131, TblMedical[], 9, FALSE)</f>
        <v>1</v>
      </c>
      <c r="K2131" s="29" t="str" cm="1">
        <f t="array" ref="K2131">VLOOKUP($A2131, TblMedical[], COLUMN(TblMedical[Smoker]), FALSE)</f>
        <v>No</v>
      </c>
      <c r="L2131" s="29" t="str" cm="1">
        <f t="array" ref="L2131">VLOOKUP($A2131, TblMedical[], COLUMN(TblMedical[Weight Status]), FALSE)</f>
        <v>Obesity</v>
      </c>
      <c r="M2131" s="29" t="str" cm="1">
        <f t="array" ref="M2131">VLOOKUP($A2131, TblMedical[], COLUMN(TblMedical[Diabetes Status]), FALSE)</f>
        <v>Normal</v>
      </c>
      <c r="N2131" s="30" cm="1">
        <f t="array" ref="N2131">VLOOKUP($A2131, TblHospital[], COLUMN(TblHospital[DateofBirth]), FALSE)</f>
        <v>37977</v>
      </c>
      <c r="O2131" s="35" t="str" cm="1">
        <f t="array" ref="O2131">VLOOKUP($A2131, TblHospital[], COLUMN(TblHospital[Hospital tier]), FALSE)</f>
        <v>tier - 2</v>
      </c>
      <c r="P2131" s="35" t="str" cm="1">
        <f t="array" ref="P2131">VLOOKUP($A2131, TblHospital[], COLUMN(TblHospital[City tier]), FALSE)</f>
        <v>tier - 3</v>
      </c>
      <c r="Q2131" s="35" t="str" cm="1">
        <f t="array" ref="Q2131">VLOOKUP($A2131, TblHospital[],COLUMN(TblHospital[State ID]), FALSE)</f>
        <v>R1012</v>
      </c>
      <c r="R2131" s="31"/>
      <c r="S2131" s="31"/>
      <c r="T2131" s="31"/>
    </row>
    <row r="2132" spans="1:20" x14ac:dyDescent="0.25">
      <c r="A2132" s="39" t="str">
        <f>TblNames[[#This Row],[Customer ID]]</f>
        <v>Id2131</v>
      </c>
      <c r="B2132" s="29" t="str" cm="1">
        <f t="array" ref="B2132">VLOOKUP($A2132, TblNames[], COLUMN(TblNames[First Name]), FALSE)</f>
        <v>Evan</v>
      </c>
      <c r="C2132" s="29" cm="1">
        <f t="array" ref="C2132">VLOOKUP($A2132, TblMedical[], COLUMN(TblMedical[HBA1C]), FALSE)</f>
        <v>4.95</v>
      </c>
      <c r="D2132" s="34" cm="1">
        <f t="array" ref="D2132">VLOOKUP($A2132, TblHospital[], COLUMN(TblHospital[Charges]), FALSE)</f>
        <v>2128.4299999999998</v>
      </c>
      <c r="E2132" s="40" cm="1">
        <f t="array" ref="E2132">VLOOKUP($A2132, TblHospital[], COLUMN(TblHospital[Age]), FALSE)</f>
        <v>19</v>
      </c>
      <c r="F2132" s="29" cm="1">
        <f t="array" ref="F2132">VLOOKUP($A2132, TblMedical[], COLUMN(TblMedical[BMI]), FALSE)</f>
        <v>30.495000000000001</v>
      </c>
      <c r="G2132" s="29" t="str" cm="1">
        <f t="array" ref="G2132">VLOOKUP($A2132, TblMedical[], COLUMN(TblMedical[Heart Issues]), FALSE)</f>
        <v>No</v>
      </c>
      <c r="H2132" s="29" t="str" cm="1">
        <f t="array" ref="H2132">VLOOKUP($A2132, TblMedical[], COLUMN(TblMedical[Any Transplants]), FALSE)</f>
        <v>No</v>
      </c>
      <c r="I2132" s="29" t="str" cm="1">
        <f t="array" ref="I2132">VLOOKUP($A2132, TblMedical[], COLUMN(TblMedical[Cancer history]), FALSE)</f>
        <v>Yes</v>
      </c>
      <c r="J2132" s="29">
        <f>VLOOKUP($A2132, TblMedical[], 9, FALSE)</f>
        <v>1</v>
      </c>
      <c r="K2132" s="29" t="str" cm="1">
        <f t="array" ref="K2132">VLOOKUP($A2132, TblMedical[], COLUMN(TblMedical[Smoker]), FALSE)</f>
        <v>No</v>
      </c>
      <c r="L2132" s="29" t="str" cm="1">
        <f t="array" ref="L2132">VLOOKUP($A2132, TblMedical[], COLUMN(TblMedical[Weight Status]), FALSE)</f>
        <v>Obesity</v>
      </c>
      <c r="M2132" s="29" t="str" cm="1">
        <f t="array" ref="M2132">VLOOKUP($A2132, TblMedical[], COLUMN(TblMedical[Diabetes Status]), FALSE)</f>
        <v>Normal</v>
      </c>
      <c r="N2132" s="30" cm="1">
        <f t="array" ref="N2132">VLOOKUP($A2132, TblHospital[], COLUMN(TblHospital[DateofBirth]), FALSE)</f>
        <v>37863</v>
      </c>
      <c r="O2132" s="35" t="str" cm="1">
        <f t="array" ref="O2132">VLOOKUP($A2132, TblHospital[], COLUMN(TblHospital[Hospital tier]), FALSE)</f>
        <v>tier - 2</v>
      </c>
      <c r="P2132" s="35" t="str" cm="1">
        <f t="array" ref="P2132">VLOOKUP($A2132, TblHospital[], COLUMN(TblHospital[City tier]), FALSE)</f>
        <v>tier - 1</v>
      </c>
      <c r="Q2132" s="35" t="str" cm="1">
        <f t="array" ref="Q2132">VLOOKUP($A2132, TblHospital[],COLUMN(TblHospital[State ID]), FALSE)</f>
        <v>R1012</v>
      </c>
      <c r="R2132" s="31"/>
      <c r="S2132" s="31"/>
      <c r="T2132" s="31"/>
    </row>
    <row r="2133" spans="1:20" x14ac:dyDescent="0.25">
      <c r="A2133" s="39" t="str">
        <f>TblNames[[#This Row],[Customer ID]]</f>
        <v>Id2132</v>
      </c>
      <c r="B2133" s="29" t="str" cm="1">
        <f t="array" ref="B2133">VLOOKUP($A2133, TblNames[], COLUMN(TblNames[First Name]), FALSE)</f>
        <v>Nathan J</v>
      </c>
      <c r="C2133" s="29" cm="1">
        <f t="array" ref="C2133">VLOOKUP($A2133, TblMedical[], COLUMN(TblMedical[HBA1C]), FALSE)</f>
        <v>4.04</v>
      </c>
      <c r="D2133" s="34" cm="1">
        <f t="array" ref="D2133">VLOOKUP($A2133, TblHospital[], COLUMN(TblHospital[Charges]), FALSE)</f>
        <v>2118.61</v>
      </c>
      <c r="E2133" s="40" cm="1">
        <f t="array" ref="E2133">VLOOKUP($A2133, TblHospital[], COLUMN(TblHospital[Age]), FALSE)</f>
        <v>18</v>
      </c>
      <c r="F2133" s="29" cm="1">
        <f t="array" ref="F2133">VLOOKUP($A2133, TblMedical[], COLUMN(TblMedical[BMI]), FALSE)</f>
        <v>29.24</v>
      </c>
      <c r="G2133" s="29" t="str" cm="1">
        <f t="array" ref="G2133">VLOOKUP($A2133, TblMedical[], COLUMN(TblMedical[Heart Issues]), FALSE)</f>
        <v>No</v>
      </c>
      <c r="H2133" s="29" t="str" cm="1">
        <f t="array" ref="H2133">VLOOKUP($A2133, TblMedical[], COLUMN(TblMedical[Any Transplants]), FALSE)</f>
        <v>yes</v>
      </c>
      <c r="I2133" s="29" t="str" cm="1">
        <f t="array" ref="I2133">VLOOKUP($A2133, TblMedical[], COLUMN(TblMedical[Cancer history]), FALSE)</f>
        <v>No</v>
      </c>
      <c r="J2133" s="29">
        <f>VLOOKUP($A2133, TblMedical[], 9, FALSE)</f>
        <v>1</v>
      </c>
      <c r="K2133" s="29" t="str" cm="1">
        <f t="array" ref="K2133">VLOOKUP($A2133, TblMedical[], COLUMN(TblMedical[Smoker]), FALSE)</f>
        <v>No</v>
      </c>
      <c r="L2133" s="29" t="str" cm="1">
        <f t="array" ref="L2133">VLOOKUP($A2133, TblMedical[], COLUMN(TblMedical[Weight Status]), FALSE)</f>
        <v>Overweight</v>
      </c>
      <c r="M2133" s="29" t="str" cm="1">
        <f t="array" ref="M2133">VLOOKUP($A2133, TblMedical[], COLUMN(TblMedical[Diabetes Status]), FALSE)</f>
        <v>Normal</v>
      </c>
      <c r="N2133" s="30" cm="1">
        <f t="array" ref="N2133">VLOOKUP($A2133, TblHospital[], COLUMN(TblHospital[DateofBirth]), FALSE)</f>
        <v>38295</v>
      </c>
      <c r="O2133" s="35" t="str" cm="1">
        <f t="array" ref="O2133">VLOOKUP($A2133, TblHospital[], COLUMN(TblHospital[Hospital tier]), FALSE)</f>
        <v>tier - 2</v>
      </c>
      <c r="P2133" s="35" t="str" cm="1">
        <f t="array" ref="P2133">VLOOKUP($A2133, TblHospital[], COLUMN(TblHospital[City tier]), FALSE)</f>
        <v>tier - 1</v>
      </c>
      <c r="Q2133" s="35" t="str" cm="1">
        <f t="array" ref="Q2133">VLOOKUP($A2133, TblHospital[],COLUMN(TblHospital[State ID]), FALSE)</f>
        <v>R1012</v>
      </c>
      <c r="R2133" s="31"/>
      <c r="S2133" s="31"/>
      <c r="T2133" s="31"/>
    </row>
    <row r="2134" spans="1:20" x14ac:dyDescent="0.25">
      <c r="A2134" s="39" t="str">
        <f>TblNames[[#This Row],[Customer ID]]</f>
        <v>Id2133</v>
      </c>
      <c r="B2134" s="29" t="str" cm="1">
        <f t="array" ref="B2134">VLOOKUP($A2134, TblNames[], COLUMN(TblNames[First Name]), FALSE)</f>
        <v>Ashley M</v>
      </c>
      <c r="C2134" s="29" cm="1">
        <f t="array" ref="C2134">VLOOKUP($A2134, TblMedical[], COLUMN(TblMedical[HBA1C]), FALSE)</f>
        <v>5.93</v>
      </c>
      <c r="D2134" s="34" cm="1">
        <f t="array" ref="D2134">VLOOKUP($A2134, TblHospital[], COLUMN(TblHospital[Charges]), FALSE)</f>
        <v>2117.34</v>
      </c>
      <c r="E2134" s="40" cm="1">
        <f t="array" ref="E2134">VLOOKUP($A2134, TblHospital[], COLUMN(TblHospital[Age]), FALSE)</f>
        <v>19</v>
      </c>
      <c r="F2134" s="29" cm="1">
        <f t="array" ref="F2134">VLOOKUP($A2134, TblMedical[], COLUMN(TblMedical[BMI]), FALSE)</f>
        <v>22.515000000000001</v>
      </c>
      <c r="G2134" s="29" t="str" cm="1">
        <f t="array" ref="G2134">VLOOKUP($A2134, TblMedical[], COLUMN(TblMedical[Heart Issues]), FALSE)</f>
        <v>No</v>
      </c>
      <c r="H2134" s="29" t="str" cm="1">
        <f t="array" ref="H2134">VLOOKUP($A2134, TblMedical[], COLUMN(TblMedical[Any Transplants]), FALSE)</f>
        <v>No</v>
      </c>
      <c r="I2134" s="29" t="str" cm="1">
        <f t="array" ref="I2134">VLOOKUP($A2134, TblMedical[], COLUMN(TblMedical[Cancer history]), FALSE)</f>
        <v>Yes</v>
      </c>
      <c r="J2134" s="29">
        <f>VLOOKUP($A2134, TblMedical[], 9, FALSE)</f>
        <v>1</v>
      </c>
      <c r="K2134" s="29" t="str" cm="1">
        <f t="array" ref="K2134">VLOOKUP($A2134, TblMedical[], COLUMN(TblMedical[Smoker]), FALSE)</f>
        <v>No</v>
      </c>
      <c r="L2134" s="29" t="str" cm="1">
        <f t="array" ref="L2134">VLOOKUP($A2134, TblMedical[], COLUMN(TblMedical[Weight Status]), FALSE)</f>
        <v>Normal Weight</v>
      </c>
      <c r="M2134" s="29" t="str" cm="1">
        <f t="array" ref="M2134">VLOOKUP($A2134, TblMedical[], COLUMN(TblMedical[Diabetes Status]), FALSE)</f>
        <v>Normal</v>
      </c>
      <c r="N2134" s="30" cm="1">
        <f t="array" ref="N2134">VLOOKUP($A2134, TblHospital[], COLUMN(TblHospital[DateofBirth]), FALSE)</f>
        <v>37894</v>
      </c>
      <c r="O2134" s="35" t="str" cm="1">
        <f t="array" ref="O2134">VLOOKUP($A2134, TblHospital[], COLUMN(TblHospital[Hospital tier]), FALSE)</f>
        <v>tier - 2</v>
      </c>
      <c r="P2134" s="35" t="str" cm="1">
        <f t="array" ref="P2134">VLOOKUP($A2134, TblHospital[], COLUMN(TblHospital[City tier]), FALSE)</f>
        <v>tier - 3</v>
      </c>
      <c r="Q2134" s="35" t="str" cm="1">
        <f t="array" ref="Q2134">VLOOKUP($A2134, TblHospital[],COLUMN(TblHospital[State ID]), FALSE)</f>
        <v>R1012</v>
      </c>
      <c r="R2134" s="31"/>
      <c r="S2134" s="31"/>
      <c r="T2134" s="31"/>
    </row>
    <row r="2135" spans="1:20" x14ac:dyDescent="0.25">
      <c r="A2135" s="39" t="str">
        <f>TblNames[[#This Row],[Customer ID]]</f>
        <v>Id2134</v>
      </c>
      <c r="B2135" s="29" t="str" cm="1">
        <f t="array" ref="B2135">VLOOKUP($A2135, TblNames[], COLUMN(TblNames[First Name]), FALSE)</f>
        <v>Jason</v>
      </c>
      <c r="C2135" s="29" cm="1">
        <f t="array" ref="C2135">VLOOKUP($A2135, TblMedical[], COLUMN(TblMedical[HBA1C]), FALSE)</f>
        <v>4.2300000000000004</v>
      </c>
      <c r="D2135" s="34" cm="1">
        <f t="array" ref="D2135">VLOOKUP($A2135, TblHospital[], COLUMN(TblHospital[Charges]), FALSE)</f>
        <v>2106.2600000000002</v>
      </c>
      <c r="E2135" s="40" cm="1">
        <f t="array" ref="E2135">VLOOKUP($A2135, TblHospital[], COLUMN(TblHospital[Age]), FALSE)</f>
        <v>34</v>
      </c>
      <c r="F2135" s="29" cm="1">
        <f t="array" ref="F2135">VLOOKUP($A2135, TblMedical[], COLUMN(TblMedical[BMI]), FALSE)</f>
        <v>15.65</v>
      </c>
      <c r="G2135" s="29" t="str" cm="1">
        <f t="array" ref="G2135">VLOOKUP($A2135, TblMedical[], COLUMN(TblMedical[Heart Issues]), FALSE)</f>
        <v>No</v>
      </c>
      <c r="H2135" s="29" t="str" cm="1">
        <f t="array" ref="H2135">VLOOKUP($A2135, TblMedical[], COLUMN(TblMedical[Any Transplants]), FALSE)</f>
        <v>No</v>
      </c>
      <c r="I2135" s="29" t="str" cm="1">
        <f t="array" ref="I2135">VLOOKUP($A2135, TblMedical[], COLUMN(TblMedical[Cancer history]), FALSE)</f>
        <v>No</v>
      </c>
      <c r="J2135" s="29">
        <f>VLOOKUP($A2135, TblMedical[], 9, FALSE)</f>
        <v>0</v>
      </c>
      <c r="K2135" s="29" t="str" cm="1">
        <f t="array" ref="K2135">VLOOKUP($A2135, TblMedical[], COLUMN(TblMedical[Smoker]), FALSE)</f>
        <v>No</v>
      </c>
      <c r="L2135" s="29" t="str" cm="1">
        <f t="array" ref="L2135">VLOOKUP($A2135, TblMedical[], COLUMN(TblMedical[Weight Status]), FALSE)</f>
        <v>Underweight</v>
      </c>
      <c r="M2135" s="29" t="str" cm="1">
        <f t="array" ref="M2135">VLOOKUP($A2135, TblMedical[], COLUMN(TblMedical[Diabetes Status]), FALSE)</f>
        <v>Normal</v>
      </c>
      <c r="N2135" s="30" cm="1">
        <f t="array" ref="N2135">VLOOKUP($A2135, TblHospital[], COLUMN(TblHospital[DateofBirth]), FALSE)</f>
        <v>32710</v>
      </c>
      <c r="O2135" s="35" t="str" cm="1">
        <f t="array" ref="O2135">VLOOKUP($A2135, TblHospital[], COLUMN(TblHospital[Hospital tier]), FALSE)</f>
        <v>tier - 2</v>
      </c>
      <c r="P2135" s="35" t="str" cm="1">
        <f t="array" ref="P2135">VLOOKUP($A2135, TblHospital[], COLUMN(TblHospital[City tier]), FALSE)</f>
        <v>tier - 2</v>
      </c>
      <c r="Q2135" s="35" t="str" cm="1">
        <f t="array" ref="Q2135">VLOOKUP($A2135, TblHospital[],COLUMN(TblHospital[State ID]), FALSE)</f>
        <v>R1013</v>
      </c>
      <c r="R2135" s="31"/>
      <c r="S2135" s="31"/>
      <c r="T2135" s="31"/>
    </row>
    <row r="2136" spans="1:20" x14ac:dyDescent="0.25">
      <c r="A2136" s="39" t="str">
        <f>TblNames[[#This Row],[Customer ID]]</f>
        <v>Id2135</v>
      </c>
      <c r="B2136" s="29" t="str" cm="1">
        <f t="array" ref="B2136">VLOOKUP($A2136, TblNames[], COLUMN(TblNames[First Name]), FALSE)</f>
        <v>Marshall</v>
      </c>
      <c r="C2136" s="29" cm="1">
        <f t="array" ref="C2136">VLOOKUP($A2136, TblMedical[], COLUMN(TblMedical[HBA1C]), FALSE)</f>
        <v>5.59</v>
      </c>
      <c r="D2136" s="34" cm="1">
        <f t="array" ref="D2136">VLOOKUP($A2136, TblHospital[], COLUMN(TblHospital[Charges]), FALSE)</f>
        <v>2104.11</v>
      </c>
      <c r="E2136" s="40" cm="1">
        <f t="array" ref="E2136">VLOOKUP($A2136, TblHospital[], COLUMN(TblHospital[Age]), FALSE)</f>
        <v>21</v>
      </c>
      <c r="F2136" s="29" cm="1">
        <f t="array" ref="F2136">VLOOKUP($A2136, TblMedical[], COLUMN(TblMedical[BMI]), FALSE)</f>
        <v>27.36</v>
      </c>
      <c r="G2136" s="29" t="str" cm="1">
        <f t="array" ref="G2136">VLOOKUP($A2136, TblMedical[], COLUMN(TblMedical[Heart Issues]), FALSE)</f>
        <v>Yes</v>
      </c>
      <c r="H2136" s="29" t="str" cm="1">
        <f t="array" ref="H2136">VLOOKUP($A2136, TblMedical[], COLUMN(TblMedical[Any Transplants]), FALSE)</f>
        <v>No</v>
      </c>
      <c r="I2136" s="29" t="str" cm="1">
        <f t="array" ref="I2136">VLOOKUP($A2136, TblMedical[], COLUMN(TblMedical[Cancer history]), FALSE)</f>
        <v>No</v>
      </c>
      <c r="J2136" s="29">
        <f>VLOOKUP($A2136, TblMedical[], 9, FALSE)</f>
        <v>0</v>
      </c>
      <c r="K2136" s="29" t="str" cm="1">
        <f t="array" ref="K2136">VLOOKUP($A2136, TblMedical[], COLUMN(TblMedical[Smoker]), FALSE)</f>
        <v>No</v>
      </c>
      <c r="L2136" s="29" t="str" cm="1">
        <f t="array" ref="L2136">VLOOKUP($A2136, TblMedical[], COLUMN(TblMedical[Weight Status]), FALSE)</f>
        <v>Overweight</v>
      </c>
      <c r="M2136" s="29" t="str" cm="1">
        <f t="array" ref="M2136">VLOOKUP($A2136, TblMedical[], COLUMN(TblMedical[Diabetes Status]), FALSE)</f>
        <v>Normal</v>
      </c>
      <c r="N2136" s="30" cm="1">
        <f t="array" ref="N2136">VLOOKUP($A2136, TblHospital[], COLUMN(TblHospital[DateofBirth]), FALSE)</f>
        <v>37223</v>
      </c>
      <c r="O2136" s="35" t="str" cm="1">
        <f t="array" ref="O2136">VLOOKUP($A2136, TblHospital[], COLUMN(TblHospital[Hospital tier]), FALSE)</f>
        <v>tier - 2</v>
      </c>
      <c r="P2136" s="35" t="str" cm="1">
        <f t="array" ref="P2136">VLOOKUP($A2136, TblHospital[], COLUMN(TblHospital[City tier]), FALSE)</f>
        <v>tier - 1</v>
      </c>
      <c r="Q2136" s="35" t="str" cm="1">
        <f t="array" ref="Q2136">VLOOKUP($A2136, TblHospital[],COLUMN(TblHospital[State ID]), FALSE)</f>
        <v>R1016</v>
      </c>
      <c r="R2136" s="31"/>
      <c r="S2136" s="31"/>
      <c r="T2136" s="31"/>
    </row>
    <row r="2137" spans="1:20" x14ac:dyDescent="0.25">
      <c r="A2137" s="39" t="str">
        <f>TblNames[[#This Row],[Customer ID]]</f>
        <v>Id2136</v>
      </c>
      <c r="B2137" s="29" t="str" cm="1">
        <f t="array" ref="B2137">VLOOKUP($A2137, TblNames[], COLUMN(TblNames[First Name]), FALSE)</f>
        <v>Lavar</v>
      </c>
      <c r="C2137" s="29" cm="1">
        <f t="array" ref="C2137">VLOOKUP($A2137, TblMedical[], COLUMN(TblMedical[HBA1C]), FALSE)</f>
        <v>4.8899999999999997</v>
      </c>
      <c r="D2137" s="34" cm="1">
        <f t="array" ref="D2137">VLOOKUP($A2137, TblHospital[], COLUMN(TblHospital[Charges]), FALSE)</f>
        <v>2103.08</v>
      </c>
      <c r="E2137" s="40" cm="1">
        <f t="array" ref="E2137">VLOOKUP($A2137, TblHospital[], COLUMN(TblHospital[Age]), FALSE)</f>
        <v>22</v>
      </c>
      <c r="F2137" s="29" cm="1">
        <f t="array" ref="F2137">VLOOKUP($A2137, TblMedical[], COLUMN(TblMedical[BMI]), FALSE)</f>
        <v>22.3</v>
      </c>
      <c r="G2137" s="29" t="str" cm="1">
        <f t="array" ref="G2137">VLOOKUP($A2137, TblMedical[], COLUMN(TblMedical[Heart Issues]), FALSE)</f>
        <v>Yes</v>
      </c>
      <c r="H2137" s="29" t="str" cm="1">
        <f t="array" ref="H2137">VLOOKUP($A2137, TblMedical[], COLUMN(TblMedical[Any Transplants]), FALSE)</f>
        <v>No</v>
      </c>
      <c r="I2137" s="29" t="str" cm="1">
        <f t="array" ref="I2137">VLOOKUP($A2137, TblMedical[], COLUMN(TblMedical[Cancer history]), FALSE)</f>
        <v>No</v>
      </c>
      <c r="J2137" s="29">
        <f>VLOOKUP($A2137, TblMedical[], 9, FALSE)</f>
        <v>0</v>
      </c>
      <c r="K2137" s="29" t="str" cm="1">
        <f t="array" ref="K2137">VLOOKUP($A2137, TblMedical[], COLUMN(TblMedical[Smoker]), FALSE)</f>
        <v>No</v>
      </c>
      <c r="L2137" s="29" t="str" cm="1">
        <f t="array" ref="L2137">VLOOKUP($A2137, TblMedical[], COLUMN(TblMedical[Weight Status]), FALSE)</f>
        <v>Normal Weight</v>
      </c>
      <c r="M2137" s="29" t="str" cm="1">
        <f t="array" ref="M2137">VLOOKUP($A2137, TblMedical[], COLUMN(TblMedical[Diabetes Status]), FALSE)</f>
        <v>Normal</v>
      </c>
      <c r="N2137" s="30" cm="1">
        <f t="array" ref="N2137">VLOOKUP($A2137, TblHospital[], COLUMN(TblHospital[DateofBirth]), FALSE)</f>
        <v>37064</v>
      </c>
      <c r="O2137" s="35" t="str" cm="1">
        <f t="array" ref="O2137">VLOOKUP($A2137, TblHospital[], COLUMN(TblHospital[Hospital tier]), FALSE)</f>
        <v>tier - 3</v>
      </c>
      <c r="P2137" s="35" t="str" cm="1">
        <f t="array" ref="P2137">VLOOKUP($A2137, TblHospital[], COLUMN(TblHospital[City tier]), FALSE)</f>
        <v>tier - 2</v>
      </c>
      <c r="Q2137" s="35" t="str" cm="1">
        <f t="array" ref="Q2137">VLOOKUP($A2137, TblHospital[],COLUMN(TblHospital[State ID]), FALSE)</f>
        <v>R1011</v>
      </c>
      <c r="R2137" s="31"/>
      <c r="S2137" s="31"/>
      <c r="T2137" s="31"/>
    </row>
    <row r="2138" spans="1:20" x14ac:dyDescent="0.25">
      <c r="A2138" s="39" t="str">
        <f>TblNames[[#This Row],[Customer ID]]</f>
        <v>Id2137</v>
      </c>
      <c r="B2138" s="29" t="str" cm="1">
        <f t="array" ref="B2138">VLOOKUP($A2138, TblNames[], COLUMN(TblNames[First Name]), FALSE)</f>
        <v>Charlie T</v>
      </c>
      <c r="C2138" s="29" cm="1">
        <f t="array" ref="C2138">VLOOKUP($A2138, TblMedical[], COLUMN(TblMedical[HBA1C]), FALSE)</f>
        <v>5.81</v>
      </c>
      <c r="D2138" s="34" cm="1">
        <f t="array" ref="D2138">VLOOKUP($A2138, TblHospital[], COLUMN(TblHospital[Charges]), FALSE)</f>
        <v>2102.2600000000002</v>
      </c>
      <c r="E2138" s="40" cm="1">
        <f t="array" ref="E2138">VLOOKUP($A2138, TblHospital[], COLUMN(TblHospital[Age]), FALSE)</f>
        <v>21</v>
      </c>
      <c r="F2138" s="29" cm="1">
        <f t="array" ref="F2138">VLOOKUP($A2138, TblMedical[], COLUMN(TblMedical[BMI]), FALSE)</f>
        <v>26.03</v>
      </c>
      <c r="G2138" s="29" t="str" cm="1">
        <f t="array" ref="G2138">VLOOKUP($A2138, TblMedical[], COLUMN(TblMedical[Heart Issues]), FALSE)</f>
        <v>Yes</v>
      </c>
      <c r="H2138" s="29" t="str" cm="1">
        <f t="array" ref="H2138">VLOOKUP($A2138, TblMedical[], COLUMN(TblMedical[Any Transplants]), FALSE)</f>
        <v>No</v>
      </c>
      <c r="I2138" s="29" t="str" cm="1">
        <f t="array" ref="I2138">VLOOKUP($A2138, TblMedical[], COLUMN(TblMedical[Cancer history]), FALSE)</f>
        <v>No</v>
      </c>
      <c r="J2138" s="29">
        <f>VLOOKUP($A2138, TblMedical[], 9, FALSE)</f>
        <v>0</v>
      </c>
      <c r="K2138" s="29" t="str" cm="1">
        <f t="array" ref="K2138">VLOOKUP($A2138, TblMedical[], COLUMN(TblMedical[Smoker]), FALSE)</f>
        <v>No</v>
      </c>
      <c r="L2138" s="29" t="str" cm="1">
        <f t="array" ref="L2138">VLOOKUP($A2138, TblMedical[], COLUMN(TblMedical[Weight Status]), FALSE)</f>
        <v>Overweight</v>
      </c>
      <c r="M2138" s="29" t="str" cm="1">
        <f t="array" ref="M2138">VLOOKUP($A2138, TblMedical[], COLUMN(TblMedical[Diabetes Status]), FALSE)</f>
        <v>Normal</v>
      </c>
      <c r="N2138" s="30" cm="1">
        <f t="array" ref="N2138">VLOOKUP($A2138, TblHospital[], COLUMN(TblHospital[DateofBirth]), FALSE)</f>
        <v>37117</v>
      </c>
      <c r="O2138" s="35" t="str" cm="1">
        <f t="array" ref="O2138">VLOOKUP($A2138, TblHospital[], COLUMN(TblHospital[Hospital tier]), FALSE)</f>
        <v>tier - 3</v>
      </c>
      <c r="P2138" s="35" t="str" cm="1">
        <f t="array" ref="P2138">VLOOKUP($A2138, TblHospital[], COLUMN(TblHospital[City tier]), FALSE)</f>
        <v>tier - 2</v>
      </c>
      <c r="Q2138" s="35" t="str" cm="1">
        <f t="array" ref="Q2138">VLOOKUP($A2138, TblHospital[],COLUMN(TblHospital[State ID]), FALSE)</f>
        <v>R1019</v>
      </c>
      <c r="R2138" s="31"/>
      <c r="S2138" s="31"/>
      <c r="T2138" s="31"/>
    </row>
    <row r="2139" spans="1:20" x14ac:dyDescent="0.25">
      <c r="A2139" s="39" t="str">
        <f>TblNames[[#This Row],[Customer ID]]</f>
        <v>Id2138</v>
      </c>
      <c r="B2139" s="29" t="str" cm="1">
        <f t="array" ref="B2139">VLOOKUP($A2139, TblNames[], COLUMN(TblNames[First Name]), FALSE)</f>
        <v>Lauren</v>
      </c>
      <c r="C2139" s="29" cm="1">
        <f t="array" ref="C2139">VLOOKUP($A2139, TblMedical[], COLUMN(TblMedical[HBA1C]), FALSE)</f>
        <v>4.29</v>
      </c>
      <c r="D2139" s="34" cm="1">
        <f t="array" ref="D2139">VLOOKUP($A2139, TblHospital[], COLUMN(TblHospital[Charges]), FALSE)</f>
        <v>2094.1</v>
      </c>
      <c r="E2139" s="40" cm="1">
        <f t="array" ref="E2139">VLOOKUP($A2139, TblHospital[], COLUMN(TblHospital[Age]), FALSE)</f>
        <v>19</v>
      </c>
      <c r="F2139" s="29" cm="1">
        <f t="array" ref="F2139">VLOOKUP($A2139, TblMedical[], COLUMN(TblMedical[BMI]), FALSE)</f>
        <v>27.74</v>
      </c>
      <c r="G2139" s="29" t="str" cm="1">
        <f t="array" ref="G2139">VLOOKUP($A2139, TblMedical[], COLUMN(TblMedical[Heart Issues]), FALSE)</f>
        <v>No</v>
      </c>
      <c r="H2139" s="29" t="str" cm="1">
        <f t="array" ref="H2139">VLOOKUP($A2139, TblMedical[], COLUMN(TblMedical[Any Transplants]), FALSE)</f>
        <v>yes</v>
      </c>
      <c r="I2139" s="29" t="str" cm="1">
        <f t="array" ref="I2139">VLOOKUP($A2139, TblMedical[], COLUMN(TblMedical[Cancer history]), FALSE)</f>
        <v>No</v>
      </c>
      <c r="J2139" s="29">
        <f>VLOOKUP($A2139, TblMedical[], 9, FALSE)</f>
        <v>1</v>
      </c>
      <c r="K2139" s="29" t="str" cm="1">
        <f t="array" ref="K2139">VLOOKUP($A2139, TblMedical[], COLUMN(TblMedical[Smoker]), FALSE)</f>
        <v>No</v>
      </c>
      <c r="L2139" s="29" t="str" cm="1">
        <f t="array" ref="L2139">VLOOKUP($A2139, TblMedical[], COLUMN(TblMedical[Weight Status]), FALSE)</f>
        <v>Overweight</v>
      </c>
      <c r="M2139" s="29" t="str" cm="1">
        <f t="array" ref="M2139">VLOOKUP($A2139, TblMedical[], COLUMN(TblMedical[Diabetes Status]), FALSE)</f>
        <v>Normal</v>
      </c>
      <c r="N2139" s="30" cm="1">
        <f t="array" ref="N2139">VLOOKUP($A2139, TblHospital[], COLUMN(TblHospital[DateofBirth]), FALSE)</f>
        <v>38150</v>
      </c>
      <c r="O2139" s="35" t="str" cm="1">
        <f t="array" ref="O2139">VLOOKUP($A2139, TblHospital[], COLUMN(TblHospital[Hospital tier]), FALSE)</f>
        <v>tier - 3</v>
      </c>
      <c r="P2139" s="35" t="str" cm="1">
        <f t="array" ref="P2139">VLOOKUP($A2139, TblHospital[], COLUMN(TblHospital[City tier]), FALSE)</f>
        <v>tier - 2</v>
      </c>
      <c r="Q2139" s="35" t="str" cm="1">
        <f t="array" ref="Q2139">VLOOKUP($A2139, TblHospital[],COLUMN(TblHospital[State ID]), FALSE)</f>
        <v>R1025</v>
      </c>
      <c r="R2139" s="31"/>
      <c r="S2139" s="31"/>
      <c r="T2139" s="31"/>
    </row>
    <row r="2140" spans="1:20" x14ac:dyDescent="0.25">
      <c r="A2140" s="39" t="str">
        <f>TblNames[[#This Row],[Customer ID]]</f>
        <v>Id2139</v>
      </c>
      <c r="B2140" s="29" t="str" cm="1">
        <f t="array" ref="B2140">VLOOKUP($A2140, TblNames[], COLUMN(TblNames[First Name]), FALSE)</f>
        <v>Arthur</v>
      </c>
      <c r="C2140" s="29" cm="1">
        <f t="array" ref="C2140">VLOOKUP($A2140, TblMedical[], COLUMN(TblMedical[HBA1C]), FALSE)</f>
        <v>4.03</v>
      </c>
      <c r="D2140" s="34" cm="1">
        <f t="array" ref="D2140">VLOOKUP($A2140, TblHospital[], COLUMN(TblHospital[Charges]), FALSE)</f>
        <v>2055.3200000000002</v>
      </c>
      <c r="E2140" s="40" cm="1">
        <f t="array" ref="E2140">VLOOKUP($A2140, TblHospital[], COLUMN(TblHospital[Age]), FALSE)</f>
        <v>23</v>
      </c>
      <c r="F2140" s="29" cm="1">
        <f t="array" ref="F2140">VLOOKUP($A2140, TblMedical[], COLUMN(TblMedical[BMI]), FALSE)</f>
        <v>32.11</v>
      </c>
      <c r="G2140" s="29" t="str" cm="1">
        <f t="array" ref="G2140">VLOOKUP($A2140, TblMedical[], COLUMN(TblMedical[Heart Issues]), FALSE)</f>
        <v>Yes</v>
      </c>
      <c r="H2140" s="29" t="str" cm="1">
        <f t="array" ref="H2140">VLOOKUP($A2140, TblMedical[], COLUMN(TblMedical[Any Transplants]), FALSE)</f>
        <v>yes</v>
      </c>
      <c r="I2140" s="29" t="str" cm="1">
        <f t="array" ref="I2140">VLOOKUP($A2140, TblMedical[], COLUMN(TblMedical[Cancer history]), FALSE)</f>
        <v>No</v>
      </c>
      <c r="J2140" s="29">
        <f>VLOOKUP($A2140, TblMedical[], 9, FALSE)</f>
        <v>2</v>
      </c>
      <c r="K2140" s="29" t="str" cm="1">
        <f t="array" ref="K2140">VLOOKUP($A2140, TblMedical[], COLUMN(TblMedical[Smoker]), FALSE)</f>
        <v>No</v>
      </c>
      <c r="L2140" s="29" t="str" cm="1">
        <f t="array" ref="L2140">VLOOKUP($A2140, TblMedical[], COLUMN(TblMedical[Weight Status]), FALSE)</f>
        <v>Obesity</v>
      </c>
      <c r="M2140" s="29" t="str" cm="1">
        <f t="array" ref="M2140">VLOOKUP($A2140, TblMedical[], COLUMN(TblMedical[Diabetes Status]), FALSE)</f>
        <v>Normal</v>
      </c>
      <c r="N2140" s="30" cm="1">
        <f t="array" ref="N2140">VLOOKUP($A2140, TblHospital[], COLUMN(TblHospital[DateofBirth]), FALSE)</f>
        <v>36733</v>
      </c>
      <c r="O2140" s="35" t="str" cm="1">
        <f t="array" ref="O2140">VLOOKUP($A2140, TblHospital[], COLUMN(TblHospital[Hospital tier]), FALSE)</f>
        <v>tier - 3</v>
      </c>
      <c r="P2140" s="35" t="str" cm="1">
        <f t="array" ref="P2140">VLOOKUP($A2140, TblHospital[], COLUMN(TblHospital[City tier]), FALSE)</f>
        <v>tier - 3</v>
      </c>
      <c r="Q2140" s="35" t="str" cm="1">
        <f t="array" ref="Q2140">VLOOKUP($A2140, TblHospital[],COLUMN(TblHospital[State ID]), FALSE)</f>
        <v>R1012</v>
      </c>
      <c r="R2140" s="31"/>
      <c r="S2140" s="31"/>
      <c r="T2140" s="31"/>
    </row>
    <row r="2141" spans="1:20" x14ac:dyDescent="0.25">
      <c r="A2141" s="39" t="str">
        <f>TblNames[[#This Row],[Customer ID]]</f>
        <v>Id2140</v>
      </c>
      <c r="B2141" s="29" t="str" cm="1">
        <f t="array" ref="B2141">VLOOKUP($A2141, TblNames[], COLUMN(TblNames[First Name]), FALSE)</f>
        <v>Thomas</v>
      </c>
      <c r="C2141" s="29" cm="1">
        <f t="array" ref="C2141">VLOOKUP($A2141, TblMedical[], COLUMN(TblMedical[HBA1C]), FALSE)</f>
        <v>6.29</v>
      </c>
      <c r="D2141" s="34" cm="1">
        <f t="array" ref="D2141">VLOOKUP($A2141, TblHospital[], COLUMN(TblHospital[Charges]), FALSE)</f>
        <v>2045.69</v>
      </c>
      <c r="E2141" s="40" cm="1">
        <f t="array" ref="E2141">VLOOKUP($A2141, TblHospital[], COLUMN(TblHospital[Age]), FALSE)</f>
        <v>22</v>
      </c>
      <c r="F2141" s="29" cm="1">
        <f t="array" ref="F2141">VLOOKUP($A2141, TblMedical[], COLUMN(TblMedical[BMI]), FALSE)</f>
        <v>25.175000000000001</v>
      </c>
      <c r="G2141" s="29" t="str" cm="1">
        <f t="array" ref="G2141">VLOOKUP($A2141, TblMedical[], COLUMN(TblMedical[Heart Issues]), FALSE)</f>
        <v>Yes</v>
      </c>
      <c r="H2141" s="29" t="str" cm="1">
        <f t="array" ref="H2141">VLOOKUP($A2141, TblMedical[], COLUMN(TblMedical[Any Transplants]), FALSE)</f>
        <v>yes</v>
      </c>
      <c r="I2141" s="29" t="str" cm="1">
        <f t="array" ref="I2141">VLOOKUP($A2141, TblMedical[], COLUMN(TblMedical[Cancer history]), FALSE)</f>
        <v>No</v>
      </c>
      <c r="J2141" s="29">
        <f>VLOOKUP($A2141, TblMedical[], 9, FALSE)</f>
        <v>2</v>
      </c>
      <c r="K2141" s="29" t="str" cm="1">
        <f t="array" ref="K2141">VLOOKUP($A2141, TblMedical[], COLUMN(TblMedical[Smoker]), FALSE)</f>
        <v>No</v>
      </c>
      <c r="L2141" s="29" t="str" cm="1">
        <f t="array" ref="L2141">VLOOKUP($A2141, TblMedical[], COLUMN(TblMedical[Weight Status]), FALSE)</f>
        <v>Overweight</v>
      </c>
      <c r="M2141" s="29" t="str" cm="1">
        <f t="array" ref="M2141">VLOOKUP($A2141, TblMedical[], COLUMN(TblMedical[Diabetes Status]), FALSE)</f>
        <v>Prediabetes</v>
      </c>
      <c r="N2141" s="30" cm="1">
        <f t="array" ref="N2141">VLOOKUP($A2141, TblHospital[], COLUMN(TblHospital[DateofBirth]), FALSE)</f>
        <v>36771</v>
      </c>
      <c r="O2141" s="35" t="str" cm="1">
        <f t="array" ref="O2141">VLOOKUP($A2141, TblHospital[], COLUMN(TblHospital[Hospital tier]), FALSE)</f>
        <v>tier - 3</v>
      </c>
      <c r="P2141" s="35" t="str" cm="1">
        <f t="array" ref="P2141">VLOOKUP($A2141, TblHospital[], COLUMN(TblHospital[City tier]), FALSE)</f>
        <v>tier - 3</v>
      </c>
      <c r="Q2141" s="35" t="str" cm="1">
        <f t="array" ref="Q2141">VLOOKUP($A2141, TblHospital[],COLUMN(TblHospital[State ID]), FALSE)</f>
        <v>R1012</v>
      </c>
      <c r="R2141" s="31"/>
      <c r="S2141" s="31"/>
      <c r="T2141" s="31"/>
    </row>
    <row r="2142" spans="1:20" x14ac:dyDescent="0.25">
      <c r="A2142" s="39" t="str">
        <f>TblNames[[#This Row],[Customer ID]]</f>
        <v>Id2141</v>
      </c>
      <c r="B2142" s="29" t="str" cm="1">
        <f t="array" ref="B2142">VLOOKUP($A2142, TblNames[], COLUMN(TblNames[First Name]), FALSE)</f>
        <v>Jennifer</v>
      </c>
      <c r="C2142" s="29" cm="1">
        <f t="array" ref="C2142">VLOOKUP($A2142, TblMedical[], COLUMN(TblMedical[HBA1C]), FALSE)</f>
        <v>4.4800000000000004</v>
      </c>
      <c r="D2142" s="34" cm="1">
        <f t="array" ref="D2142">VLOOKUP($A2142, TblHospital[], COLUMN(TblHospital[Charges]), FALSE)</f>
        <v>2026.97</v>
      </c>
      <c r="E2142" s="40" cm="1">
        <f t="array" ref="E2142">VLOOKUP($A2142, TblHospital[], COLUMN(TblHospital[Age]), FALSE)</f>
        <v>22</v>
      </c>
      <c r="F2142" s="29" cm="1">
        <f t="array" ref="F2142">VLOOKUP($A2142, TblMedical[], COLUMN(TblMedical[BMI]), FALSE)</f>
        <v>39.49</v>
      </c>
      <c r="G2142" s="29" t="str" cm="1">
        <f t="array" ref="G2142">VLOOKUP($A2142, TblMedical[], COLUMN(TblMedical[Heart Issues]), FALSE)</f>
        <v>Yes</v>
      </c>
      <c r="H2142" s="29" t="str" cm="1">
        <f t="array" ref="H2142">VLOOKUP($A2142, TblMedical[], COLUMN(TblMedical[Any Transplants]), FALSE)</f>
        <v>No</v>
      </c>
      <c r="I2142" s="29" t="str" cm="1">
        <f t="array" ref="I2142">VLOOKUP($A2142, TblMedical[], COLUMN(TblMedical[Cancer history]), FALSE)</f>
        <v>No</v>
      </c>
      <c r="J2142" s="29">
        <f>VLOOKUP($A2142, TblMedical[], 9, FALSE)</f>
        <v>0</v>
      </c>
      <c r="K2142" s="29" t="str" cm="1">
        <f t="array" ref="K2142">VLOOKUP($A2142, TblMedical[], COLUMN(TblMedical[Smoker]), FALSE)</f>
        <v>No</v>
      </c>
      <c r="L2142" s="29" t="str" cm="1">
        <f t="array" ref="L2142">VLOOKUP($A2142, TblMedical[], COLUMN(TblMedical[Weight Status]), FALSE)</f>
        <v>Obesity</v>
      </c>
      <c r="M2142" s="29" t="str" cm="1">
        <f t="array" ref="M2142">VLOOKUP($A2142, TblMedical[], COLUMN(TblMedical[Diabetes Status]), FALSE)</f>
        <v>Normal</v>
      </c>
      <c r="N2142" s="30" cm="1">
        <f t="array" ref="N2142">VLOOKUP($A2142, TblHospital[], COLUMN(TblHospital[DateofBirth]), FALSE)</f>
        <v>37107</v>
      </c>
      <c r="O2142" s="35" t="str" cm="1">
        <f t="array" ref="O2142">VLOOKUP($A2142, TblHospital[], COLUMN(TblHospital[Hospital tier]), FALSE)</f>
        <v>tier - 3</v>
      </c>
      <c r="P2142" s="35" t="str" cm="1">
        <f t="array" ref="P2142">VLOOKUP($A2142, TblHospital[], COLUMN(TblHospital[City tier]), FALSE)</f>
        <v>tier - 2</v>
      </c>
      <c r="Q2142" s="35" t="str" cm="1">
        <f t="array" ref="Q2142">VLOOKUP($A2142, TblHospital[],COLUMN(TblHospital[State ID]), FALSE)</f>
        <v>R1013</v>
      </c>
      <c r="R2142" s="31"/>
      <c r="S2142" s="31"/>
      <c r="T2142" s="31"/>
    </row>
    <row r="2143" spans="1:20" x14ac:dyDescent="0.25">
      <c r="A2143" s="39" t="str">
        <f>TblNames[[#This Row],[Customer ID]]</f>
        <v>Id2142</v>
      </c>
      <c r="B2143" s="29" t="str" cm="1">
        <f t="array" ref="B2143">VLOOKUP($A2143, TblNames[], COLUMN(TblNames[First Name]), FALSE)</f>
        <v>Tammy</v>
      </c>
      <c r="C2143" s="29" cm="1">
        <f t="array" ref="C2143">VLOOKUP($A2143, TblMedical[], COLUMN(TblMedical[HBA1C]), FALSE)</f>
        <v>5.51</v>
      </c>
      <c r="D2143" s="34" cm="1">
        <f t="array" ref="D2143">VLOOKUP($A2143, TblHospital[], COLUMN(TblHospital[Charges]), FALSE)</f>
        <v>2020.55</v>
      </c>
      <c r="E2143" s="40" cm="1">
        <f t="array" ref="E2143">VLOOKUP($A2143, TblHospital[], COLUMN(TblHospital[Age]), FALSE)</f>
        <v>21</v>
      </c>
      <c r="F2143" s="29" cm="1">
        <f t="array" ref="F2143">VLOOKUP($A2143, TblMedical[], COLUMN(TblMedical[BMI]), FALSE)</f>
        <v>34.869999999999997</v>
      </c>
      <c r="G2143" s="29" t="str" cm="1">
        <f t="array" ref="G2143">VLOOKUP($A2143, TblMedical[], COLUMN(TblMedical[Heart Issues]), FALSE)</f>
        <v>Yes</v>
      </c>
      <c r="H2143" s="29" t="str" cm="1">
        <f t="array" ref="H2143">VLOOKUP($A2143, TblMedical[], COLUMN(TblMedical[Any Transplants]), FALSE)</f>
        <v>No</v>
      </c>
      <c r="I2143" s="29" t="str" cm="1">
        <f t="array" ref="I2143">VLOOKUP($A2143, TblMedical[], COLUMN(TblMedical[Cancer history]), FALSE)</f>
        <v>No</v>
      </c>
      <c r="J2143" s="29">
        <f>VLOOKUP($A2143, TblMedical[], 9, FALSE)</f>
        <v>0</v>
      </c>
      <c r="K2143" s="29" t="str" cm="1">
        <f t="array" ref="K2143">VLOOKUP($A2143, TblMedical[], COLUMN(TblMedical[Smoker]), FALSE)</f>
        <v>No</v>
      </c>
      <c r="L2143" s="29" t="str" cm="1">
        <f t="array" ref="L2143">VLOOKUP($A2143, TblMedical[], COLUMN(TblMedical[Weight Status]), FALSE)</f>
        <v>Obesity</v>
      </c>
      <c r="M2143" s="29" t="str" cm="1">
        <f t="array" ref="M2143">VLOOKUP($A2143, TblMedical[], COLUMN(TblMedical[Diabetes Status]), FALSE)</f>
        <v>Normal</v>
      </c>
      <c r="N2143" s="30" cm="1">
        <f t="array" ref="N2143">VLOOKUP($A2143, TblHospital[], COLUMN(TblHospital[DateofBirth]), FALSE)</f>
        <v>37140</v>
      </c>
      <c r="O2143" s="35" t="str" cm="1">
        <f t="array" ref="O2143">VLOOKUP($A2143, TblHospital[], COLUMN(TblHospital[Hospital tier]), FALSE)</f>
        <v>tier - 3</v>
      </c>
      <c r="P2143" s="35" t="str" cm="1">
        <f t="array" ref="P2143">VLOOKUP($A2143, TblHospital[], COLUMN(TblHospital[City tier]), FALSE)</f>
        <v>tier - 2</v>
      </c>
      <c r="Q2143" s="35" t="str" cm="1">
        <f t="array" ref="Q2143">VLOOKUP($A2143, TblHospital[],COLUMN(TblHospital[State ID]), FALSE)</f>
        <v>R1013</v>
      </c>
      <c r="R2143" s="31"/>
      <c r="S2143" s="31"/>
      <c r="T2143" s="31"/>
    </row>
    <row r="2144" spans="1:20" x14ac:dyDescent="0.25">
      <c r="A2144" s="39" t="str">
        <f>TblNames[[#This Row],[Customer ID]]</f>
        <v>Id2143</v>
      </c>
      <c r="B2144" s="29" t="str" cm="1">
        <f t="array" ref="B2144">VLOOKUP($A2144, TblNames[], COLUMN(TblNames[First Name]), FALSE)</f>
        <v>Lena</v>
      </c>
      <c r="C2144" s="29" cm="1">
        <f t="array" ref="C2144">VLOOKUP($A2144, TblMedical[], COLUMN(TblMedical[HBA1C]), FALSE)</f>
        <v>4.5</v>
      </c>
      <c r="D2144" s="34" cm="1">
        <f t="array" ref="D2144">VLOOKUP($A2144, TblHospital[], COLUMN(TblHospital[Charges]), FALSE)</f>
        <v>2020.18</v>
      </c>
      <c r="E2144" s="40" cm="1">
        <f t="array" ref="E2144">VLOOKUP($A2144, TblHospital[], COLUMN(TblHospital[Age]), FALSE)</f>
        <v>22</v>
      </c>
      <c r="F2144" s="29" cm="1">
        <f t="array" ref="F2144">VLOOKUP($A2144, TblMedical[], COLUMN(TblMedical[BMI]), FALSE)</f>
        <v>34.6</v>
      </c>
      <c r="G2144" s="29" t="str" cm="1">
        <f t="array" ref="G2144">VLOOKUP($A2144, TblMedical[], COLUMN(TblMedical[Heart Issues]), FALSE)</f>
        <v>Yes</v>
      </c>
      <c r="H2144" s="29" t="str" cm="1">
        <f t="array" ref="H2144">VLOOKUP($A2144, TblMedical[], COLUMN(TblMedical[Any Transplants]), FALSE)</f>
        <v>No</v>
      </c>
      <c r="I2144" s="29" t="str" cm="1">
        <f t="array" ref="I2144">VLOOKUP($A2144, TblMedical[], COLUMN(TblMedical[Cancer history]), FALSE)</f>
        <v>No</v>
      </c>
      <c r="J2144" s="29">
        <f>VLOOKUP($A2144, TblMedical[], 9, FALSE)</f>
        <v>0</v>
      </c>
      <c r="K2144" s="29" t="str" cm="1">
        <f t="array" ref="K2144">VLOOKUP($A2144, TblMedical[], COLUMN(TblMedical[Smoker]), FALSE)</f>
        <v>No</v>
      </c>
      <c r="L2144" s="29" t="str" cm="1">
        <f t="array" ref="L2144">VLOOKUP($A2144, TblMedical[], COLUMN(TblMedical[Weight Status]), FALSE)</f>
        <v>Obesity</v>
      </c>
      <c r="M2144" s="29" t="str" cm="1">
        <f t="array" ref="M2144">VLOOKUP($A2144, TblMedical[], COLUMN(TblMedical[Diabetes Status]), FALSE)</f>
        <v>Normal</v>
      </c>
      <c r="N2144" s="30" cm="1">
        <f t="array" ref="N2144">VLOOKUP($A2144, TblHospital[], COLUMN(TblHospital[DateofBirth]), FALSE)</f>
        <v>37073</v>
      </c>
      <c r="O2144" s="35" t="str" cm="1">
        <f t="array" ref="O2144">VLOOKUP($A2144, TblHospital[], COLUMN(TblHospital[Hospital tier]), FALSE)</f>
        <v>tier - 3</v>
      </c>
      <c r="P2144" s="35" t="str" cm="1">
        <f t="array" ref="P2144">VLOOKUP($A2144, TblHospital[], COLUMN(TblHospital[City tier]), FALSE)</f>
        <v>tier - 1</v>
      </c>
      <c r="Q2144" s="35" t="str" cm="1">
        <f t="array" ref="Q2144">VLOOKUP($A2144, TblHospital[],COLUMN(TblHospital[State ID]), FALSE)</f>
        <v>R1011</v>
      </c>
      <c r="R2144" s="31"/>
      <c r="S2144" s="31"/>
      <c r="T2144" s="31"/>
    </row>
    <row r="2145" spans="1:20" x14ac:dyDescent="0.25">
      <c r="A2145" s="39" t="str">
        <f>TblNames[[#This Row],[Customer ID]]</f>
        <v>Id2144</v>
      </c>
      <c r="B2145" s="29" t="str" cm="1">
        <f t="array" ref="B2145">VLOOKUP($A2145, TblNames[], COLUMN(TblNames[First Name]), FALSE)</f>
        <v>Valentina</v>
      </c>
      <c r="C2145" s="29" cm="1">
        <f t="array" ref="C2145">VLOOKUP($A2145, TblMedical[], COLUMN(TblMedical[HBA1C]), FALSE)</f>
        <v>6.29</v>
      </c>
      <c r="D2145" s="34" cm="1">
        <f t="array" ref="D2145">VLOOKUP($A2145, TblHospital[], COLUMN(TblHospital[Charges]), FALSE)</f>
        <v>2007.95</v>
      </c>
      <c r="E2145" s="40" cm="1">
        <f t="array" ref="E2145">VLOOKUP($A2145, TblHospital[], COLUMN(TblHospital[Age]), FALSE)</f>
        <v>21</v>
      </c>
      <c r="F2145" s="29" cm="1">
        <f t="array" ref="F2145">VLOOKUP($A2145, TblMedical[], COLUMN(TblMedical[BMI]), FALSE)</f>
        <v>25.8</v>
      </c>
      <c r="G2145" s="29" t="str" cm="1">
        <f t="array" ref="G2145">VLOOKUP($A2145, TblMedical[], COLUMN(TblMedical[Heart Issues]), FALSE)</f>
        <v>Yes</v>
      </c>
      <c r="H2145" s="29" t="str" cm="1">
        <f t="array" ref="H2145">VLOOKUP($A2145, TblMedical[], COLUMN(TblMedical[Any Transplants]), FALSE)</f>
        <v>No</v>
      </c>
      <c r="I2145" s="29" t="str" cm="1">
        <f t="array" ref="I2145">VLOOKUP($A2145, TblMedical[], COLUMN(TblMedical[Cancer history]), FALSE)</f>
        <v>No</v>
      </c>
      <c r="J2145" s="29">
        <f>VLOOKUP($A2145, TblMedical[], 9, FALSE)</f>
        <v>0</v>
      </c>
      <c r="K2145" s="29" t="str" cm="1">
        <f t="array" ref="K2145">VLOOKUP($A2145, TblMedical[], COLUMN(TblMedical[Smoker]), FALSE)</f>
        <v>No</v>
      </c>
      <c r="L2145" s="29" t="str" cm="1">
        <f t="array" ref="L2145">VLOOKUP($A2145, TblMedical[], COLUMN(TblMedical[Weight Status]), FALSE)</f>
        <v>Overweight</v>
      </c>
      <c r="M2145" s="29" t="str" cm="1">
        <f t="array" ref="M2145">VLOOKUP($A2145, TblMedical[], COLUMN(TblMedical[Diabetes Status]), FALSE)</f>
        <v>Prediabetes</v>
      </c>
      <c r="N2145" s="30" cm="1">
        <f t="array" ref="N2145">VLOOKUP($A2145, TblHospital[], COLUMN(TblHospital[DateofBirth]), FALSE)</f>
        <v>37117</v>
      </c>
      <c r="O2145" s="35" t="str" cm="1">
        <f t="array" ref="O2145">VLOOKUP($A2145, TblHospital[], COLUMN(TblHospital[Hospital tier]), FALSE)</f>
        <v>tier - 3</v>
      </c>
      <c r="P2145" s="35" t="str" cm="1">
        <f t="array" ref="P2145">VLOOKUP($A2145, TblHospital[], COLUMN(TblHospital[City tier]), FALSE)</f>
        <v>tier - 2</v>
      </c>
      <c r="Q2145" s="35" t="str" cm="1">
        <f t="array" ref="Q2145">VLOOKUP($A2145, TblHospital[],COLUMN(TblHospital[State ID]), FALSE)</f>
        <v>R1011</v>
      </c>
      <c r="R2145" s="31"/>
      <c r="S2145" s="31"/>
      <c r="T2145" s="31"/>
    </row>
    <row r="2146" spans="1:20" x14ac:dyDescent="0.25">
      <c r="A2146" s="39" t="str">
        <f>TblNames[[#This Row],[Customer ID]]</f>
        <v>Id2145</v>
      </c>
      <c r="B2146" s="29" t="str" cm="1">
        <f t="array" ref="B2146">VLOOKUP($A2146, TblNames[], COLUMN(TblNames[First Name]), FALSE)</f>
        <v>Russell N</v>
      </c>
      <c r="C2146" s="29" cm="1">
        <f t="array" ref="C2146">VLOOKUP($A2146, TblMedical[], COLUMN(TblMedical[HBA1C]), FALSE)</f>
        <v>4.33</v>
      </c>
      <c r="D2146" s="34" cm="1">
        <f t="array" ref="D2146">VLOOKUP($A2146, TblHospital[], COLUMN(TblHospital[Charges]), FALSE)</f>
        <v>1986.93</v>
      </c>
      <c r="E2146" s="40" cm="1">
        <f t="array" ref="E2146">VLOOKUP($A2146, TblHospital[], COLUMN(TblHospital[Age]), FALSE)</f>
        <v>24</v>
      </c>
      <c r="F2146" s="29" cm="1">
        <f t="array" ref="F2146">VLOOKUP($A2146, TblMedical[], COLUMN(TblMedical[BMI]), FALSE)</f>
        <v>35.86</v>
      </c>
      <c r="G2146" s="29" t="str" cm="1">
        <f t="array" ref="G2146">VLOOKUP($A2146, TblMedical[], COLUMN(TblMedical[Heart Issues]), FALSE)</f>
        <v>No</v>
      </c>
      <c r="H2146" s="29" t="str" cm="1">
        <f t="array" ref="H2146">VLOOKUP($A2146, TblMedical[], COLUMN(TblMedical[Any Transplants]), FALSE)</f>
        <v>No</v>
      </c>
      <c r="I2146" s="29" t="str" cm="1">
        <f t="array" ref="I2146">VLOOKUP($A2146, TblMedical[], COLUMN(TblMedical[Cancer history]), FALSE)</f>
        <v>No</v>
      </c>
      <c r="J2146" s="29">
        <f>VLOOKUP($A2146, TblMedical[], 9, FALSE)</f>
        <v>1</v>
      </c>
      <c r="K2146" s="29" t="str" cm="1">
        <f t="array" ref="K2146">VLOOKUP($A2146, TblMedical[], COLUMN(TblMedical[Smoker]), FALSE)</f>
        <v>No</v>
      </c>
      <c r="L2146" s="29" t="str" cm="1">
        <f t="array" ref="L2146">VLOOKUP($A2146, TblMedical[], COLUMN(TblMedical[Weight Status]), FALSE)</f>
        <v>Obesity</v>
      </c>
      <c r="M2146" s="29" t="str" cm="1">
        <f t="array" ref="M2146">VLOOKUP($A2146, TblMedical[], COLUMN(TblMedical[Diabetes Status]), FALSE)</f>
        <v>Normal</v>
      </c>
      <c r="N2146" s="30" cm="1">
        <f t="array" ref="N2146">VLOOKUP($A2146, TblHospital[], COLUMN(TblHospital[DateofBirth]), FALSE)</f>
        <v>36052</v>
      </c>
      <c r="O2146" s="35" t="str" cm="1">
        <f t="array" ref="O2146">VLOOKUP($A2146, TblHospital[], COLUMN(TblHospital[Hospital tier]), FALSE)</f>
        <v>tier - 3</v>
      </c>
      <c r="P2146" s="35" t="str" cm="1">
        <f t="array" ref="P2146">VLOOKUP($A2146, TblHospital[], COLUMN(TblHospital[City tier]), FALSE)</f>
        <v>tier - 2</v>
      </c>
      <c r="Q2146" s="35" t="str" cm="1">
        <f t="array" ref="Q2146">VLOOKUP($A2146, TblHospital[],COLUMN(TblHospital[State ID]), FALSE)</f>
        <v>R1013</v>
      </c>
      <c r="R2146" s="31"/>
      <c r="S2146" s="31"/>
      <c r="T2146" s="31"/>
    </row>
    <row r="2147" spans="1:20" x14ac:dyDescent="0.25">
      <c r="A2147" s="39" t="str">
        <f>TblNames[[#This Row],[Customer ID]]</f>
        <v>Id2146</v>
      </c>
      <c r="B2147" s="29" t="str" cm="1">
        <f t="array" ref="B2147">VLOOKUP($A2147, TblNames[], COLUMN(TblNames[First Name]), FALSE)</f>
        <v>Scott R</v>
      </c>
      <c r="C2147" s="29" cm="1">
        <f t="array" ref="C2147">VLOOKUP($A2147, TblMedical[], COLUMN(TblMedical[HBA1C]), FALSE)</f>
        <v>11.15</v>
      </c>
      <c r="D2147" s="34" cm="1">
        <f t="array" ref="D2147">VLOOKUP($A2147, TblHospital[], COLUMN(TblHospital[Charges]), FALSE)</f>
        <v>1984.45</v>
      </c>
      <c r="E2147" s="40" cm="1">
        <f t="array" ref="E2147">VLOOKUP($A2147, TblHospital[], COLUMN(TblHospital[Age]), FALSE)</f>
        <v>20</v>
      </c>
      <c r="F2147" s="29" cm="1">
        <f t="array" ref="F2147">VLOOKUP($A2147, TblMedical[], COLUMN(TblMedical[BMI]), FALSE)</f>
        <v>40.47</v>
      </c>
      <c r="G2147" s="29" t="str" cm="1">
        <f t="array" ref="G2147">VLOOKUP($A2147, TblMedical[], COLUMN(TblMedical[Heart Issues]), FALSE)</f>
        <v>No</v>
      </c>
      <c r="H2147" s="29" t="str" cm="1">
        <f t="array" ref="H2147">VLOOKUP($A2147, TblMedical[], COLUMN(TblMedical[Any Transplants]), FALSE)</f>
        <v>No</v>
      </c>
      <c r="I2147" s="29" t="str" cm="1">
        <f t="array" ref="I2147">VLOOKUP($A2147, TblMedical[], COLUMN(TblMedical[Cancer history]), FALSE)</f>
        <v>No</v>
      </c>
      <c r="J2147" s="29">
        <f>VLOOKUP($A2147, TblMedical[], 9, FALSE)</f>
        <v>0</v>
      </c>
      <c r="K2147" s="29" t="str" cm="1">
        <f t="array" ref="K2147">VLOOKUP($A2147, TblMedical[], COLUMN(TblMedical[Smoker]), FALSE)</f>
        <v>No</v>
      </c>
      <c r="L2147" s="29" t="str" cm="1">
        <f t="array" ref="L2147">VLOOKUP($A2147, TblMedical[], COLUMN(TblMedical[Weight Status]), FALSE)</f>
        <v>Obesity</v>
      </c>
      <c r="M2147" s="29" t="str" cm="1">
        <f t="array" ref="M2147">VLOOKUP($A2147, TblMedical[], COLUMN(TblMedical[Diabetes Status]), FALSE)</f>
        <v>Diabetes</v>
      </c>
      <c r="N2147" s="30" cm="1">
        <f t="array" ref="N2147">VLOOKUP($A2147, TblHospital[], COLUMN(TblHospital[DateofBirth]), FALSE)</f>
        <v>37528</v>
      </c>
      <c r="O2147" s="35" t="str" cm="1">
        <f t="array" ref="O2147">VLOOKUP($A2147, TblHospital[], COLUMN(TblHospital[Hospital tier]), FALSE)</f>
        <v>tier - 3</v>
      </c>
      <c r="P2147" s="35" t="str" cm="1">
        <f t="array" ref="P2147">VLOOKUP($A2147, TblHospital[], COLUMN(TblHospital[City tier]), FALSE)</f>
        <v>tier - 3</v>
      </c>
      <c r="Q2147" s="35" t="str" cm="1">
        <f t="array" ref="Q2147">VLOOKUP($A2147, TblHospital[],COLUMN(TblHospital[State ID]), FALSE)</f>
        <v>R1016</v>
      </c>
      <c r="R2147" s="31"/>
      <c r="S2147" s="31"/>
      <c r="T2147" s="31"/>
    </row>
    <row r="2148" spans="1:20" x14ac:dyDescent="0.25">
      <c r="A2148" s="39" t="str">
        <f>TblNames[[#This Row],[Customer ID]]</f>
        <v>Id2147</v>
      </c>
      <c r="B2148" s="29" t="str" cm="1">
        <f t="array" ref="B2148">VLOOKUP($A2148, TblNames[], COLUMN(TblNames[First Name]), FALSE)</f>
        <v>Jose Francisco Sr</v>
      </c>
      <c r="C2148" s="29" cm="1">
        <f t="array" ref="C2148">VLOOKUP($A2148, TblMedical[], COLUMN(TblMedical[HBA1C]), FALSE)</f>
        <v>6.45</v>
      </c>
      <c r="D2148" s="34" cm="1">
        <f t="array" ref="D2148">VLOOKUP($A2148, TblHospital[], COLUMN(TblHospital[Charges]), FALSE)</f>
        <v>1981.58</v>
      </c>
      <c r="E2148" s="40" cm="1">
        <f t="array" ref="E2148">VLOOKUP($A2148, TblHospital[], COLUMN(TblHospital[Age]), FALSE)</f>
        <v>24</v>
      </c>
      <c r="F2148" s="29" cm="1">
        <f t="array" ref="F2148">VLOOKUP($A2148, TblMedical[], COLUMN(TblMedical[BMI]), FALSE)</f>
        <v>32.01</v>
      </c>
      <c r="G2148" s="29" t="str" cm="1">
        <f t="array" ref="G2148">VLOOKUP($A2148, TblMedical[], COLUMN(TblMedical[Heart Issues]), FALSE)</f>
        <v>No</v>
      </c>
      <c r="H2148" s="29" t="str" cm="1">
        <f t="array" ref="H2148">VLOOKUP($A2148, TblMedical[], COLUMN(TblMedical[Any Transplants]), FALSE)</f>
        <v>No</v>
      </c>
      <c r="I2148" s="29" t="str" cm="1">
        <f t="array" ref="I2148">VLOOKUP($A2148, TblMedical[], COLUMN(TblMedical[Cancer history]), FALSE)</f>
        <v>No</v>
      </c>
      <c r="J2148" s="29">
        <f>VLOOKUP($A2148, TblMedical[], 9, FALSE)</f>
        <v>1</v>
      </c>
      <c r="K2148" s="29" t="str" cm="1">
        <f t="array" ref="K2148">VLOOKUP($A2148, TblMedical[], COLUMN(TblMedical[Smoker]), FALSE)</f>
        <v>No</v>
      </c>
      <c r="L2148" s="29" t="str" cm="1">
        <f t="array" ref="L2148">VLOOKUP($A2148, TblMedical[], COLUMN(TblMedical[Weight Status]), FALSE)</f>
        <v>Obesity</v>
      </c>
      <c r="M2148" s="29" t="str" cm="1">
        <f t="array" ref="M2148">VLOOKUP($A2148, TblMedical[], COLUMN(TblMedical[Diabetes Status]), FALSE)</f>
        <v>Prediabetes</v>
      </c>
      <c r="N2148" s="30" cm="1">
        <f t="array" ref="N2148">VLOOKUP($A2148, TblHospital[], COLUMN(TblHospital[DateofBirth]), FALSE)</f>
        <v>36158</v>
      </c>
      <c r="O2148" s="35" t="str" cm="1">
        <f t="array" ref="O2148">VLOOKUP($A2148, TblHospital[], COLUMN(TblHospital[Hospital tier]), FALSE)</f>
        <v>tier - 3</v>
      </c>
      <c r="P2148" s="35" t="str" cm="1">
        <f t="array" ref="P2148">VLOOKUP($A2148, TblHospital[], COLUMN(TblHospital[City tier]), FALSE)</f>
        <v>tier - 1</v>
      </c>
      <c r="Q2148" s="35" t="str" cm="1">
        <f t="array" ref="Q2148">VLOOKUP($A2148, TblHospital[],COLUMN(TblHospital[State ID]), FALSE)</f>
        <v>R1013</v>
      </c>
      <c r="R2148" s="31"/>
      <c r="S2148" s="31"/>
      <c r="T2148" s="31"/>
    </row>
    <row r="2149" spans="1:20" x14ac:dyDescent="0.25">
      <c r="A2149" s="39" t="str">
        <f>TblNames[[#This Row],[Customer ID]]</f>
        <v>Id2148</v>
      </c>
      <c r="B2149" s="29" t="str" cm="1">
        <f t="array" ref="B2149">VLOOKUP($A2149, TblNames[], COLUMN(TblNames[First Name]), FALSE)</f>
        <v>Paul J</v>
      </c>
      <c r="C2149" s="29" cm="1">
        <f t="array" ref="C2149">VLOOKUP($A2149, TblMedical[], COLUMN(TblMedical[HBA1C]), FALSE)</f>
        <v>9.27</v>
      </c>
      <c r="D2149" s="34" cm="1">
        <f t="array" ref="D2149">VLOOKUP($A2149, TblHospital[], COLUMN(TblHospital[Charges]), FALSE)</f>
        <v>1980.07</v>
      </c>
      <c r="E2149" s="40" cm="1">
        <f t="array" ref="E2149">VLOOKUP($A2149, TblHospital[], COLUMN(TblHospital[Age]), FALSE)</f>
        <v>21</v>
      </c>
      <c r="F2149" s="29" cm="1">
        <f t="array" ref="F2149">VLOOKUP($A2149, TblMedical[], COLUMN(TblMedical[BMI]), FALSE)</f>
        <v>33</v>
      </c>
      <c r="G2149" s="29" t="str" cm="1">
        <f t="array" ref="G2149">VLOOKUP($A2149, TblMedical[], COLUMN(TblMedical[Heart Issues]), FALSE)</f>
        <v>No</v>
      </c>
      <c r="H2149" s="29" t="str" cm="1">
        <f t="array" ref="H2149">VLOOKUP($A2149, TblMedical[], COLUMN(TblMedical[Any Transplants]), FALSE)</f>
        <v>No</v>
      </c>
      <c r="I2149" s="29" t="str" cm="1">
        <f t="array" ref="I2149">VLOOKUP($A2149, TblMedical[], COLUMN(TblMedical[Cancer history]), FALSE)</f>
        <v>No</v>
      </c>
      <c r="J2149" s="29">
        <f>VLOOKUP($A2149, TblMedical[], 9, FALSE)</f>
        <v>0</v>
      </c>
      <c r="K2149" s="29" t="str" cm="1">
        <f t="array" ref="K2149">VLOOKUP($A2149, TblMedical[], COLUMN(TblMedical[Smoker]), FALSE)</f>
        <v>No</v>
      </c>
      <c r="L2149" s="29" t="str" cm="1">
        <f t="array" ref="L2149">VLOOKUP($A2149, TblMedical[], COLUMN(TblMedical[Weight Status]), FALSE)</f>
        <v>Obesity</v>
      </c>
      <c r="M2149" s="29" t="str" cm="1">
        <f t="array" ref="M2149">VLOOKUP($A2149, TblMedical[], COLUMN(TblMedical[Diabetes Status]), FALSE)</f>
        <v>Diabetes</v>
      </c>
      <c r="N2149" s="30" cm="1">
        <f t="array" ref="N2149">VLOOKUP($A2149, TblHospital[], COLUMN(TblHospital[DateofBirth]), FALSE)</f>
        <v>37453</v>
      </c>
      <c r="O2149" s="35" t="str" cm="1">
        <f t="array" ref="O2149">VLOOKUP($A2149, TblHospital[], COLUMN(TblHospital[Hospital tier]), FALSE)</f>
        <v>tier - 3</v>
      </c>
      <c r="P2149" s="35" t="str" cm="1">
        <f t="array" ref="P2149">VLOOKUP($A2149, TblHospital[], COLUMN(TblHospital[City tier]), FALSE)</f>
        <v>tier - 3</v>
      </c>
      <c r="Q2149" s="35" t="str" cm="1">
        <f t="array" ref="Q2149">VLOOKUP($A2149, TblHospital[],COLUMN(TblHospital[State ID]), FALSE)</f>
        <v>R1011</v>
      </c>
      <c r="R2149" s="31"/>
      <c r="S2149" s="31"/>
      <c r="T2149" s="31"/>
    </row>
    <row r="2150" spans="1:20" x14ac:dyDescent="0.25">
      <c r="A2150" s="39" t="str">
        <f>TblNames[[#This Row],[Customer ID]]</f>
        <v>Id2149</v>
      </c>
      <c r="B2150" s="29" t="str" cm="1">
        <f t="array" ref="B2150">VLOOKUP($A2150, TblNames[], COLUMN(TblNames[First Name]), FALSE)</f>
        <v>Adam</v>
      </c>
      <c r="C2150" s="29" cm="1">
        <f t="array" ref="C2150">VLOOKUP($A2150, TblMedical[], COLUMN(TblMedical[HBA1C]), FALSE)</f>
        <v>6.15</v>
      </c>
      <c r="D2150" s="34" cm="1">
        <f t="array" ref="D2150">VLOOKUP($A2150, TblHospital[], COLUMN(TblHospital[Charges]), FALSE)</f>
        <v>1977.82</v>
      </c>
      <c r="E2150" s="40" cm="1">
        <f t="array" ref="E2150">VLOOKUP($A2150, TblHospital[], COLUMN(TblHospital[Age]), FALSE)</f>
        <v>24</v>
      </c>
      <c r="F2150" s="29" cm="1">
        <f t="array" ref="F2150">VLOOKUP($A2150, TblMedical[], COLUMN(TblMedical[BMI]), FALSE)</f>
        <v>29.3</v>
      </c>
      <c r="G2150" s="29" t="str" cm="1">
        <f t="array" ref="G2150">VLOOKUP($A2150, TblMedical[], COLUMN(TblMedical[Heart Issues]), FALSE)</f>
        <v>No</v>
      </c>
      <c r="H2150" s="29" t="str" cm="1">
        <f t="array" ref="H2150">VLOOKUP($A2150, TblMedical[], COLUMN(TblMedical[Any Transplants]), FALSE)</f>
        <v>No</v>
      </c>
      <c r="I2150" s="29" t="str" cm="1">
        <f t="array" ref="I2150">VLOOKUP($A2150, TblMedical[], COLUMN(TblMedical[Cancer history]), FALSE)</f>
        <v>No</v>
      </c>
      <c r="J2150" s="29">
        <f>VLOOKUP($A2150, TblMedical[], 9, FALSE)</f>
        <v>1</v>
      </c>
      <c r="K2150" s="29" t="str" cm="1">
        <f t="array" ref="K2150">VLOOKUP($A2150, TblMedical[], COLUMN(TblMedical[Smoker]), FALSE)</f>
        <v>No</v>
      </c>
      <c r="L2150" s="29" t="str" cm="1">
        <f t="array" ref="L2150">VLOOKUP($A2150, TblMedical[], COLUMN(TblMedical[Weight Status]), FALSE)</f>
        <v>Overweight</v>
      </c>
      <c r="M2150" s="29" t="str" cm="1">
        <f t="array" ref="M2150">VLOOKUP($A2150, TblMedical[], COLUMN(TblMedical[Diabetes Status]), FALSE)</f>
        <v>Prediabetes</v>
      </c>
      <c r="N2150" s="30" cm="1">
        <f t="array" ref="N2150">VLOOKUP($A2150, TblHospital[], COLUMN(TblHospital[DateofBirth]), FALSE)</f>
        <v>36067</v>
      </c>
      <c r="O2150" s="35" t="str" cm="1">
        <f t="array" ref="O2150">VLOOKUP($A2150, TblHospital[], COLUMN(TblHospital[Hospital tier]), FALSE)</f>
        <v>tier - 3</v>
      </c>
      <c r="P2150" s="35" t="str" cm="1">
        <f t="array" ref="P2150">VLOOKUP($A2150, TblHospital[], COLUMN(TblHospital[City tier]), FALSE)</f>
        <v>tier - 1</v>
      </c>
      <c r="Q2150" s="35" t="str" cm="1">
        <f t="array" ref="Q2150">VLOOKUP($A2150, TblHospital[],COLUMN(TblHospital[State ID]), FALSE)</f>
        <v>R1011</v>
      </c>
      <c r="R2150" s="31"/>
      <c r="S2150" s="31"/>
      <c r="T2150" s="31"/>
    </row>
    <row r="2151" spans="1:20" x14ac:dyDescent="0.25">
      <c r="A2151" s="39" t="str">
        <f>TblNames[[#This Row],[Customer ID]]</f>
        <v>Id2150</v>
      </c>
      <c r="B2151" s="29" t="str" cm="1">
        <f t="array" ref="B2151">VLOOKUP($A2151, TblNames[], COLUMN(TblNames[First Name]), FALSE)</f>
        <v>Edward J</v>
      </c>
      <c r="C2151" s="29" cm="1">
        <f t="array" ref="C2151">VLOOKUP($A2151, TblMedical[], COLUMN(TblMedical[HBA1C]), FALSE)</f>
        <v>4.13</v>
      </c>
      <c r="D2151" s="34" cm="1">
        <f t="array" ref="D2151">VLOOKUP($A2151, TblHospital[], COLUMN(TblHospital[Charges]), FALSE)</f>
        <v>1972.95</v>
      </c>
      <c r="E2151" s="40" cm="1">
        <f t="array" ref="E2151">VLOOKUP($A2151, TblHospital[], COLUMN(TblHospital[Age]), FALSE)</f>
        <v>24</v>
      </c>
      <c r="F2151" s="29" cm="1">
        <f t="array" ref="F2151">VLOOKUP($A2151, TblMedical[], COLUMN(TblMedical[BMI]), FALSE)</f>
        <v>25.8</v>
      </c>
      <c r="G2151" s="29" t="str" cm="1">
        <f t="array" ref="G2151">VLOOKUP($A2151, TblMedical[], COLUMN(TblMedical[Heart Issues]), FALSE)</f>
        <v>No</v>
      </c>
      <c r="H2151" s="29" t="str" cm="1">
        <f t="array" ref="H2151">VLOOKUP($A2151, TblMedical[], COLUMN(TblMedical[Any Transplants]), FALSE)</f>
        <v>No</v>
      </c>
      <c r="I2151" s="29" t="str" cm="1">
        <f t="array" ref="I2151">VLOOKUP($A2151, TblMedical[], COLUMN(TblMedical[Cancer history]), FALSE)</f>
        <v>No</v>
      </c>
      <c r="J2151" s="29">
        <f>VLOOKUP($A2151, TblMedical[], 9, FALSE)</f>
        <v>1</v>
      </c>
      <c r="K2151" s="29" t="str" cm="1">
        <f t="array" ref="K2151">VLOOKUP($A2151, TblMedical[], COLUMN(TblMedical[Smoker]), FALSE)</f>
        <v>No</v>
      </c>
      <c r="L2151" s="29" t="str" cm="1">
        <f t="array" ref="L2151">VLOOKUP($A2151, TblMedical[], COLUMN(TblMedical[Weight Status]), FALSE)</f>
        <v>Overweight</v>
      </c>
      <c r="M2151" s="29" t="str" cm="1">
        <f t="array" ref="M2151">VLOOKUP($A2151, TblMedical[], COLUMN(TblMedical[Diabetes Status]), FALSE)</f>
        <v>Normal</v>
      </c>
      <c r="N2151" s="30" cm="1">
        <f t="array" ref="N2151">VLOOKUP($A2151, TblHospital[], COLUMN(TblHospital[DateofBirth]), FALSE)</f>
        <v>36073</v>
      </c>
      <c r="O2151" s="35" t="str" cm="1">
        <f t="array" ref="O2151">VLOOKUP($A2151, TblHospital[], COLUMN(TblHospital[Hospital tier]), FALSE)</f>
        <v>tier - 3</v>
      </c>
      <c r="P2151" s="35" t="str" cm="1">
        <f t="array" ref="P2151">VLOOKUP($A2151, TblHospital[], COLUMN(TblHospital[City tier]), FALSE)</f>
        <v>tier - 1</v>
      </c>
      <c r="Q2151" s="35" t="str" cm="1">
        <f t="array" ref="Q2151">VLOOKUP($A2151, TblHospital[],COLUMN(TblHospital[State ID]), FALSE)</f>
        <v>R1011</v>
      </c>
      <c r="R2151" s="31"/>
      <c r="S2151" s="31"/>
      <c r="T2151" s="31"/>
    </row>
    <row r="2152" spans="1:20" x14ac:dyDescent="0.25">
      <c r="A2152" s="39" t="str">
        <f>TblNames[[#This Row],[Customer ID]]</f>
        <v>Id2151</v>
      </c>
      <c r="B2152" s="29" t="str" cm="1">
        <f t="array" ref="B2152">VLOOKUP($A2152, TblNames[], COLUMN(TblNames[First Name]), FALSE)</f>
        <v>Patrick A</v>
      </c>
      <c r="C2152" s="29" cm="1">
        <f t="array" ref="C2152">VLOOKUP($A2152, TblMedical[], COLUMN(TblMedical[HBA1C]), FALSE)</f>
        <v>4.24</v>
      </c>
      <c r="D2152" s="34" cm="1">
        <f t="array" ref="D2152">VLOOKUP($A2152, TblHospital[], COLUMN(TblHospital[Charges]), FALSE)</f>
        <v>1969.61</v>
      </c>
      <c r="E2152" s="40" cm="1">
        <f t="array" ref="E2152">VLOOKUP($A2152, TblHospital[], COLUMN(TblHospital[Age]), FALSE)</f>
        <v>24</v>
      </c>
      <c r="F2152" s="29" cm="1">
        <f t="array" ref="F2152">VLOOKUP($A2152, TblMedical[], COLUMN(TblMedical[BMI]), FALSE)</f>
        <v>23.4</v>
      </c>
      <c r="G2152" s="29" t="str" cm="1">
        <f t="array" ref="G2152">VLOOKUP($A2152, TblMedical[], COLUMN(TblMedical[Heart Issues]), FALSE)</f>
        <v>No</v>
      </c>
      <c r="H2152" s="29" t="str" cm="1">
        <f t="array" ref="H2152">VLOOKUP($A2152, TblMedical[], COLUMN(TblMedical[Any Transplants]), FALSE)</f>
        <v>No</v>
      </c>
      <c r="I2152" s="29" t="str" cm="1">
        <f t="array" ref="I2152">VLOOKUP($A2152, TblMedical[], COLUMN(TblMedical[Cancer history]), FALSE)</f>
        <v>No</v>
      </c>
      <c r="J2152" s="29">
        <f>VLOOKUP($A2152, TblMedical[], 9, FALSE)</f>
        <v>1</v>
      </c>
      <c r="K2152" s="29" t="str" cm="1">
        <f t="array" ref="K2152">VLOOKUP($A2152, TblMedical[], COLUMN(TblMedical[Smoker]), FALSE)</f>
        <v>No</v>
      </c>
      <c r="L2152" s="29" t="str" cm="1">
        <f t="array" ref="L2152">VLOOKUP($A2152, TblMedical[], COLUMN(TblMedical[Weight Status]), FALSE)</f>
        <v>Normal Weight</v>
      </c>
      <c r="M2152" s="29" t="str" cm="1">
        <f t="array" ref="M2152">VLOOKUP($A2152, TblMedical[], COLUMN(TblMedical[Diabetes Status]), FALSE)</f>
        <v>Normal</v>
      </c>
      <c r="N2152" s="30" cm="1">
        <f t="array" ref="N2152">VLOOKUP($A2152, TblHospital[], COLUMN(TblHospital[DateofBirth]), FALSE)</f>
        <v>36066</v>
      </c>
      <c r="O2152" s="35" t="str" cm="1">
        <f t="array" ref="O2152">VLOOKUP($A2152, TblHospital[], COLUMN(TblHospital[Hospital tier]), FALSE)</f>
        <v>tier - 3</v>
      </c>
      <c r="P2152" s="35" t="str" cm="1">
        <f t="array" ref="P2152">VLOOKUP($A2152, TblHospital[], COLUMN(TblHospital[City tier]), FALSE)</f>
        <v>tier - 3</v>
      </c>
      <c r="Q2152" s="35" t="str" cm="1">
        <f t="array" ref="Q2152">VLOOKUP($A2152, TblHospital[],COLUMN(TblHospital[State ID]), FALSE)</f>
        <v>R1011</v>
      </c>
      <c r="R2152" s="31"/>
      <c r="S2152" s="31"/>
      <c r="T2152" s="31"/>
    </row>
    <row r="2153" spans="1:20" x14ac:dyDescent="0.25">
      <c r="A2153" s="39" t="str">
        <f>TblNames[[#This Row],[Customer ID]]</f>
        <v>Id2152</v>
      </c>
      <c r="B2153" s="29" t="str" cm="1">
        <f t="array" ref="B2153">VLOOKUP($A2153, TblNames[], COLUMN(TblNames[First Name]), FALSE)</f>
        <v>Geraint H</v>
      </c>
      <c r="C2153" s="29" cm="1">
        <f t="array" ref="C2153">VLOOKUP($A2153, TblMedical[], COLUMN(TblMedical[HBA1C]), FALSE)</f>
        <v>9.8800000000000008</v>
      </c>
      <c r="D2153" s="34" cm="1">
        <f t="array" ref="D2153">VLOOKUP($A2153, TblHospital[], COLUMN(TblHospital[Charges]), FALSE)</f>
        <v>1967.02</v>
      </c>
      <c r="E2153" s="40" cm="1">
        <f t="array" ref="E2153">VLOOKUP($A2153, TblHospital[], COLUMN(TblHospital[Age]), FALSE)</f>
        <v>21</v>
      </c>
      <c r="F2153" s="29" cm="1">
        <f t="array" ref="F2153">VLOOKUP($A2153, TblMedical[], COLUMN(TblMedical[BMI]), FALSE)</f>
        <v>27.93</v>
      </c>
      <c r="G2153" s="29" t="str" cm="1">
        <f t="array" ref="G2153">VLOOKUP($A2153, TblMedical[], COLUMN(TblMedical[Heart Issues]), FALSE)</f>
        <v>No</v>
      </c>
      <c r="H2153" s="29" t="str" cm="1">
        <f t="array" ref="H2153">VLOOKUP($A2153, TblMedical[], COLUMN(TblMedical[Any Transplants]), FALSE)</f>
        <v>No</v>
      </c>
      <c r="I2153" s="29" t="str" cm="1">
        <f t="array" ref="I2153">VLOOKUP($A2153, TblMedical[], COLUMN(TblMedical[Cancer history]), FALSE)</f>
        <v>No</v>
      </c>
      <c r="J2153" s="29">
        <f>VLOOKUP($A2153, TblMedical[], 9, FALSE)</f>
        <v>0</v>
      </c>
      <c r="K2153" s="29" t="str" cm="1">
        <f t="array" ref="K2153">VLOOKUP($A2153, TblMedical[], COLUMN(TblMedical[Smoker]), FALSE)</f>
        <v>No</v>
      </c>
      <c r="L2153" s="29" t="str" cm="1">
        <f t="array" ref="L2153">VLOOKUP($A2153, TblMedical[], COLUMN(TblMedical[Weight Status]), FALSE)</f>
        <v>Overweight</v>
      </c>
      <c r="M2153" s="29" t="str" cm="1">
        <f t="array" ref="M2153">VLOOKUP($A2153, TblMedical[], COLUMN(TblMedical[Diabetes Status]), FALSE)</f>
        <v>Diabetes</v>
      </c>
      <c r="N2153" s="30" cm="1">
        <f t="array" ref="N2153">VLOOKUP($A2153, TblHospital[], COLUMN(TblHospital[DateofBirth]), FALSE)</f>
        <v>37466</v>
      </c>
      <c r="O2153" s="35" t="str" cm="1">
        <f t="array" ref="O2153">VLOOKUP($A2153, TblHospital[], COLUMN(TblHospital[Hospital tier]), FALSE)</f>
        <v>tier - 3</v>
      </c>
      <c r="P2153" s="35" t="str" cm="1">
        <f t="array" ref="P2153">VLOOKUP($A2153, TblHospital[], COLUMN(TblHospital[City tier]), FALSE)</f>
        <v>tier - 2</v>
      </c>
      <c r="Q2153" s="35" t="str" cm="1">
        <f t="array" ref="Q2153">VLOOKUP($A2153, TblHospital[],COLUMN(TblHospital[State ID]), FALSE)</f>
        <v>R1016</v>
      </c>
      <c r="R2153" s="31"/>
      <c r="S2153" s="31"/>
      <c r="T2153" s="31"/>
    </row>
    <row r="2154" spans="1:20" x14ac:dyDescent="0.25">
      <c r="A2154" s="39" t="str">
        <f>TblNames[[#This Row],[Customer ID]]</f>
        <v>Id2153</v>
      </c>
      <c r="B2154" s="29" t="str" cm="1">
        <f t="array" ref="B2154">VLOOKUP($A2154, TblNames[], COLUMN(TblNames[First Name]), FALSE)</f>
        <v>Dj</v>
      </c>
      <c r="C2154" s="29" cm="1">
        <f t="array" ref="C2154">VLOOKUP($A2154, TblMedical[], COLUMN(TblMedical[HBA1C]), FALSE)</f>
        <v>9.5</v>
      </c>
      <c r="D2154" s="34" cm="1">
        <f t="array" ref="D2154">VLOOKUP($A2154, TblHospital[], COLUMN(TblHospital[Charges]), FALSE)</f>
        <v>1964.78</v>
      </c>
      <c r="E2154" s="40" cm="1">
        <f t="array" ref="E2154">VLOOKUP($A2154, TblHospital[], COLUMN(TblHospital[Age]), FALSE)</f>
        <v>20</v>
      </c>
      <c r="F2154" s="29" cm="1">
        <f t="array" ref="F2154">VLOOKUP($A2154, TblMedical[], COLUMN(TblMedical[BMI]), FALSE)</f>
        <v>22</v>
      </c>
      <c r="G2154" s="29" t="str" cm="1">
        <f t="array" ref="G2154">VLOOKUP($A2154, TblMedical[], COLUMN(TblMedical[Heart Issues]), FALSE)</f>
        <v>No</v>
      </c>
      <c r="H2154" s="29" t="str" cm="1">
        <f t="array" ref="H2154">VLOOKUP($A2154, TblMedical[], COLUMN(TblMedical[Any Transplants]), FALSE)</f>
        <v>No</v>
      </c>
      <c r="I2154" s="29" t="str" cm="1">
        <f t="array" ref="I2154">VLOOKUP($A2154, TblMedical[], COLUMN(TblMedical[Cancer history]), FALSE)</f>
        <v>No</v>
      </c>
      <c r="J2154" s="29">
        <f>VLOOKUP($A2154, TblMedical[], 9, FALSE)</f>
        <v>0</v>
      </c>
      <c r="K2154" s="29" t="str" cm="1">
        <f t="array" ref="K2154">VLOOKUP($A2154, TblMedical[], COLUMN(TblMedical[Smoker]), FALSE)</f>
        <v>No</v>
      </c>
      <c r="L2154" s="29" t="str" cm="1">
        <f t="array" ref="L2154">VLOOKUP($A2154, TblMedical[], COLUMN(TblMedical[Weight Status]), FALSE)</f>
        <v>Normal Weight</v>
      </c>
      <c r="M2154" s="29" t="str" cm="1">
        <f t="array" ref="M2154">VLOOKUP($A2154, TblMedical[], COLUMN(TblMedical[Diabetes Status]), FALSE)</f>
        <v>Diabetes</v>
      </c>
      <c r="N2154" s="30" cm="1">
        <f t="array" ref="N2154">VLOOKUP($A2154, TblHospital[], COLUMN(TblHospital[DateofBirth]), FALSE)</f>
        <v>37506</v>
      </c>
      <c r="O2154" s="35" t="str" cm="1">
        <f t="array" ref="O2154">VLOOKUP($A2154, TblHospital[], COLUMN(TblHospital[Hospital tier]), FALSE)</f>
        <v>tier - 3</v>
      </c>
      <c r="P2154" s="35" t="str" cm="1">
        <f t="array" ref="P2154">VLOOKUP($A2154, TblHospital[], COLUMN(TblHospital[City tier]), FALSE)</f>
        <v>tier - 1</v>
      </c>
      <c r="Q2154" s="35" t="str" cm="1">
        <f t="array" ref="Q2154">VLOOKUP($A2154, TblHospital[],COLUMN(TblHospital[State ID]), FALSE)</f>
        <v>R1011</v>
      </c>
      <c r="R2154" s="31"/>
      <c r="S2154" s="31"/>
      <c r="T2154" s="31"/>
    </row>
    <row r="2155" spans="1:20" x14ac:dyDescent="0.25">
      <c r="A2155" s="39" t="str">
        <f>TblNames[[#This Row],[Customer ID]]</f>
        <v>Id2154</v>
      </c>
      <c r="B2155" s="29" t="str" cm="1">
        <f t="array" ref="B2155">VLOOKUP($A2155, TblNames[], COLUMN(TblNames[First Name]), FALSE)</f>
        <v>Zachary A</v>
      </c>
      <c r="C2155" s="29" cm="1">
        <f t="array" ref="C2155">VLOOKUP($A2155, TblMedical[], COLUMN(TblMedical[HBA1C]), FALSE)</f>
        <v>4.97</v>
      </c>
      <c r="D2155" s="34" cm="1">
        <f t="array" ref="D2155">VLOOKUP($A2155, TblHospital[], COLUMN(TblHospital[Charges]), FALSE)</f>
        <v>1917.32</v>
      </c>
      <c r="E2155" s="40" cm="1">
        <f t="array" ref="E2155">VLOOKUP($A2155, TblHospital[], COLUMN(TblHospital[Age]), FALSE)</f>
        <v>21</v>
      </c>
      <c r="F2155" s="29" cm="1">
        <f t="array" ref="F2155">VLOOKUP($A2155, TblMedical[], COLUMN(TblMedical[BMI]), FALSE)</f>
        <v>36.86</v>
      </c>
      <c r="G2155" s="29" t="str" cm="1">
        <f t="array" ref="G2155">VLOOKUP($A2155, TblMedical[], COLUMN(TblMedical[Heart Issues]), FALSE)</f>
        <v>Yes</v>
      </c>
      <c r="H2155" s="29" t="str" cm="1">
        <f t="array" ref="H2155">VLOOKUP($A2155, TblMedical[], COLUMN(TblMedical[Any Transplants]), FALSE)</f>
        <v>No</v>
      </c>
      <c r="I2155" s="29" t="str" cm="1">
        <f t="array" ref="I2155">VLOOKUP($A2155, TblMedical[], COLUMN(TblMedical[Cancer history]), FALSE)</f>
        <v>No</v>
      </c>
      <c r="J2155" s="29">
        <f>VLOOKUP($A2155, TblMedical[], 9, FALSE)</f>
        <v>0</v>
      </c>
      <c r="K2155" s="29" t="str" cm="1">
        <f t="array" ref="K2155">VLOOKUP($A2155, TblMedical[], COLUMN(TblMedical[Smoker]), FALSE)</f>
        <v>No</v>
      </c>
      <c r="L2155" s="29" t="str" cm="1">
        <f t="array" ref="L2155">VLOOKUP($A2155, TblMedical[], COLUMN(TblMedical[Weight Status]), FALSE)</f>
        <v>Obesity</v>
      </c>
      <c r="M2155" s="29" t="str" cm="1">
        <f t="array" ref="M2155">VLOOKUP($A2155, TblMedical[], COLUMN(TblMedical[Diabetes Status]), FALSE)</f>
        <v>Normal</v>
      </c>
      <c r="N2155" s="30" cm="1">
        <f t="array" ref="N2155">VLOOKUP($A2155, TblHospital[], COLUMN(TblHospital[DateofBirth]), FALSE)</f>
        <v>37234</v>
      </c>
      <c r="O2155" s="35" t="str" cm="1">
        <f t="array" ref="O2155">VLOOKUP($A2155, TblHospital[], COLUMN(TblHospital[Hospital tier]), FALSE)</f>
        <v>tier - 3</v>
      </c>
      <c r="P2155" s="35" t="str" cm="1">
        <f t="array" ref="P2155">VLOOKUP($A2155, TblHospital[], COLUMN(TblHospital[City tier]), FALSE)</f>
        <v>tier - 2</v>
      </c>
      <c r="Q2155" s="35" t="str" cm="1">
        <f t="array" ref="Q2155">VLOOKUP($A2155, TblHospital[],COLUMN(TblHospital[State ID]), FALSE)</f>
        <v>R1012</v>
      </c>
      <c r="R2155" s="31"/>
      <c r="S2155" s="31"/>
      <c r="T2155" s="31"/>
    </row>
    <row r="2156" spans="1:20" x14ac:dyDescent="0.25">
      <c r="A2156" s="39" t="str">
        <f>TblNames[[#This Row],[Customer ID]]</f>
        <v>Id2155</v>
      </c>
      <c r="B2156" s="29" t="str" cm="1">
        <f t="array" ref="B2156">VLOOKUP($A2156, TblNames[], COLUMN(TblNames[First Name]), FALSE)</f>
        <v>Brian W</v>
      </c>
      <c r="C2156" s="29" cm="1">
        <f t="array" ref="C2156">VLOOKUP($A2156, TblMedical[], COLUMN(TblMedical[HBA1C]), FALSE)</f>
        <v>5.49</v>
      </c>
      <c r="D2156" s="34" cm="1">
        <f t="array" ref="D2156">VLOOKUP($A2156, TblHospital[], COLUMN(TblHospital[Charges]), FALSE)</f>
        <v>1909.53</v>
      </c>
      <c r="E2156" s="40" cm="1">
        <f t="array" ref="E2156">VLOOKUP($A2156, TblHospital[], COLUMN(TblHospital[Age]), FALSE)</f>
        <v>22</v>
      </c>
      <c r="F2156" s="29" cm="1">
        <f t="array" ref="F2156">VLOOKUP($A2156, TblMedical[], COLUMN(TblMedical[BMI]), FALSE)</f>
        <v>31.254999999999999</v>
      </c>
      <c r="G2156" s="29" t="str" cm="1">
        <f t="array" ref="G2156">VLOOKUP($A2156, TblMedical[], COLUMN(TblMedical[Heart Issues]), FALSE)</f>
        <v>Yes</v>
      </c>
      <c r="H2156" s="29" t="str" cm="1">
        <f t="array" ref="H2156">VLOOKUP($A2156, TblMedical[], COLUMN(TblMedical[Any Transplants]), FALSE)</f>
        <v>No</v>
      </c>
      <c r="I2156" s="29" t="str" cm="1">
        <f t="array" ref="I2156">VLOOKUP($A2156, TblMedical[], COLUMN(TblMedical[Cancer history]), FALSE)</f>
        <v>No</v>
      </c>
      <c r="J2156" s="29">
        <f>VLOOKUP($A2156, TblMedical[], 9, FALSE)</f>
        <v>0</v>
      </c>
      <c r="K2156" s="29" t="str" cm="1">
        <f t="array" ref="K2156">VLOOKUP($A2156, TblMedical[], COLUMN(TblMedical[Smoker]), FALSE)</f>
        <v>No</v>
      </c>
      <c r="L2156" s="29" t="str" cm="1">
        <f t="array" ref="L2156">VLOOKUP($A2156, TblMedical[], COLUMN(TblMedical[Weight Status]), FALSE)</f>
        <v>Obesity</v>
      </c>
      <c r="M2156" s="29" t="str" cm="1">
        <f t="array" ref="M2156">VLOOKUP($A2156, TblMedical[], COLUMN(TblMedical[Diabetes Status]), FALSE)</f>
        <v>Normal</v>
      </c>
      <c r="N2156" s="30" cm="1">
        <f t="array" ref="N2156">VLOOKUP($A2156, TblHospital[], COLUMN(TblHospital[DateofBirth]), FALSE)</f>
        <v>37106</v>
      </c>
      <c r="O2156" s="35" t="str" cm="1">
        <f t="array" ref="O2156">VLOOKUP($A2156, TblHospital[], COLUMN(TblHospital[Hospital tier]), FALSE)</f>
        <v>tier - 3</v>
      </c>
      <c r="P2156" s="35" t="str" cm="1">
        <f t="array" ref="P2156">VLOOKUP($A2156, TblHospital[], COLUMN(TblHospital[City tier]), FALSE)</f>
        <v>tier - 3</v>
      </c>
      <c r="Q2156" s="35" t="str" cm="1">
        <f t="array" ref="Q2156">VLOOKUP($A2156, TblHospital[],COLUMN(TblHospital[State ID]), FALSE)</f>
        <v>R1012</v>
      </c>
      <c r="R2156" s="31"/>
      <c r="S2156" s="31"/>
      <c r="T2156" s="31"/>
    </row>
    <row r="2157" spans="1:20" x14ac:dyDescent="0.25">
      <c r="A2157" s="39" t="str">
        <f>TblNames[[#This Row],[Customer ID]]</f>
        <v>Id2156</v>
      </c>
      <c r="B2157" s="29" t="str" cm="1">
        <f t="array" ref="B2157">VLOOKUP($A2157, TblNames[], COLUMN(TblNames[First Name]), FALSE)</f>
        <v>Joe</v>
      </c>
      <c r="C2157" s="29" cm="1">
        <f t="array" ref="C2157">VLOOKUP($A2157, TblMedical[], COLUMN(TblMedical[HBA1C]), FALSE)</f>
        <v>4.47</v>
      </c>
      <c r="D2157" s="34" cm="1">
        <f t="array" ref="D2157">VLOOKUP($A2157, TblHospital[], COLUMN(TblHospital[Charges]), FALSE)</f>
        <v>1908.9</v>
      </c>
      <c r="E2157" s="40" cm="1">
        <f t="array" ref="E2157">VLOOKUP($A2157, TblHospital[], COLUMN(TblHospital[Age]), FALSE)</f>
        <v>28</v>
      </c>
      <c r="F2157" s="29" cm="1">
        <f t="array" ref="F2157">VLOOKUP($A2157, TblMedical[], COLUMN(TblMedical[BMI]), FALSE)</f>
        <v>23.06</v>
      </c>
      <c r="G2157" s="29" t="str" cm="1">
        <f t="array" ref="G2157">VLOOKUP($A2157, TblMedical[], COLUMN(TblMedical[Heart Issues]), FALSE)</f>
        <v>No</v>
      </c>
      <c r="H2157" s="29" t="str" cm="1">
        <f t="array" ref="H2157">VLOOKUP($A2157, TblMedical[], COLUMN(TblMedical[Any Transplants]), FALSE)</f>
        <v>No</v>
      </c>
      <c r="I2157" s="29" t="str" cm="1">
        <f t="array" ref="I2157">VLOOKUP($A2157, TblMedical[], COLUMN(TblMedical[Cancer history]), FALSE)</f>
        <v>No</v>
      </c>
      <c r="J2157" s="29">
        <f>VLOOKUP($A2157, TblMedical[], 9, FALSE)</f>
        <v>0</v>
      </c>
      <c r="K2157" s="29" t="str" cm="1">
        <f t="array" ref="K2157">VLOOKUP($A2157, TblMedical[], COLUMN(TblMedical[Smoker]), FALSE)</f>
        <v>No</v>
      </c>
      <c r="L2157" s="29" t="str" cm="1">
        <f t="array" ref="L2157">VLOOKUP($A2157, TblMedical[], COLUMN(TblMedical[Weight Status]), FALSE)</f>
        <v>Normal Weight</v>
      </c>
      <c r="M2157" s="29" t="str" cm="1">
        <f t="array" ref="M2157">VLOOKUP($A2157, TblMedical[], COLUMN(TblMedical[Diabetes Status]), FALSE)</f>
        <v>Normal</v>
      </c>
      <c r="N2157" s="30" cm="1">
        <f t="array" ref="N2157">VLOOKUP($A2157, TblHospital[], COLUMN(TblHospital[DateofBirth]), FALSE)</f>
        <v>34613</v>
      </c>
      <c r="O2157" s="35" t="str" cm="1">
        <f t="array" ref="O2157">VLOOKUP($A2157, TblHospital[], COLUMN(TblHospital[Hospital tier]), FALSE)</f>
        <v>tier - 3</v>
      </c>
      <c r="P2157" s="35" t="str" cm="1">
        <f t="array" ref="P2157">VLOOKUP($A2157, TblHospital[], COLUMN(TblHospital[City tier]), FALSE)</f>
        <v>tier - 3</v>
      </c>
      <c r="Q2157" s="35" t="str" cm="1">
        <f t="array" ref="Q2157">VLOOKUP($A2157, TblHospital[],COLUMN(TblHospital[State ID]), FALSE)</f>
        <v>R1013</v>
      </c>
      <c r="R2157" s="31"/>
      <c r="S2157" s="31"/>
      <c r="T2157" s="31"/>
    </row>
    <row r="2158" spans="1:20" x14ac:dyDescent="0.25">
      <c r="A2158" s="39" t="str">
        <f>TblNames[[#This Row],[Customer ID]]</f>
        <v>Id2157</v>
      </c>
      <c r="B2158" s="29" t="str" cm="1">
        <f t="array" ref="B2158">VLOOKUP($A2158, TblNames[], COLUMN(TblNames[First Name]), FALSE)</f>
        <v>Stephen</v>
      </c>
      <c r="C2158" s="29" cm="1">
        <f t="array" ref="C2158">VLOOKUP($A2158, TblMedical[], COLUMN(TblMedical[HBA1C]), FALSE)</f>
        <v>4.34</v>
      </c>
      <c r="D2158" s="34" cm="1">
        <f t="array" ref="D2158">VLOOKUP($A2158, TblHospital[], COLUMN(TblHospital[Charges]), FALSE)</f>
        <v>1906.36</v>
      </c>
      <c r="E2158" s="40" cm="1">
        <f t="array" ref="E2158">VLOOKUP($A2158, TblHospital[], COLUMN(TblHospital[Age]), FALSE)</f>
        <v>21</v>
      </c>
      <c r="F2158" s="29" cm="1">
        <f t="array" ref="F2158">VLOOKUP($A2158, TblMedical[], COLUMN(TblMedical[BMI]), FALSE)</f>
        <v>28.975000000000001</v>
      </c>
      <c r="G2158" s="29" t="str" cm="1">
        <f t="array" ref="G2158">VLOOKUP($A2158, TblMedical[], COLUMN(TblMedical[Heart Issues]), FALSE)</f>
        <v>Yes</v>
      </c>
      <c r="H2158" s="29" t="str" cm="1">
        <f t="array" ref="H2158">VLOOKUP($A2158, TblMedical[], COLUMN(TblMedical[Any Transplants]), FALSE)</f>
        <v>No</v>
      </c>
      <c r="I2158" s="29" t="str" cm="1">
        <f t="array" ref="I2158">VLOOKUP($A2158, TblMedical[], COLUMN(TblMedical[Cancer history]), FALSE)</f>
        <v>No</v>
      </c>
      <c r="J2158" s="29">
        <f>VLOOKUP($A2158, TblMedical[], 9, FALSE)</f>
        <v>0</v>
      </c>
      <c r="K2158" s="29" t="str" cm="1">
        <f t="array" ref="K2158">VLOOKUP($A2158, TblMedical[], COLUMN(TblMedical[Smoker]), FALSE)</f>
        <v>No</v>
      </c>
      <c r="L2158" s="29" t="str" cm="1">
        <f t="array" ref="L2158">VLOOKUP($A2158, TblMedical[], COLUMN(TblMedical[Weight Status]), FALSE)</f>
        <v>Overweight</v>
      </c>
      <c r="M2158" s="29" t="str" cm="1">
        <f t="array" ref="M2158">VLOOKUP($A2158, TblMedical[], COLUMN(TblMedical[Diabetes Status]), FALSE)</f>
        <v>Normal</v>
      </c>
      <c r="N2158" s="30" cm="1">
        <f t="array" ref="N2158">VLOOKUP($A2158, TblHospital[], COLUMN(TblHospital[DateofBirth]), FALSE)</f>
        <v>37113</v>
      </c>
      <c r="O2158" s="35" t="str" cm="1">
        <f t="array" ref="O2158">VLOOKUP($A2158, TblHospital[], COLUMN(TblHospital[Hospital tier]), FALSE)</f>
        <v>tier - 3</v>
      </c>
      <c r="P2158" s="35" t="str" cm="1">
        <f t="array" ref="P2158">VLOOKUP($A2158, TblHospital[], COLUMN(TblHospital[City tier]), FALSE)</f>
        <v>tier - 1</v>
      </c>
      <c r="Q2158" s="35" t="str" cm="1">
        <f t="array" ref="Q2158">VLOOKUP($A2158, TblHospital[],COLUMN(TblHospital[State ID]), FALSE)</f>
        <v>R1012</v>
      </c>
      <c r="R2158" s="31"/>
      <c r="S2158" s="31"/>
      <c r="T2158" s="31"/>
    </row>
    <row r="2159" spans="1:20" x14ac:dyDescent="0.25">
      <c r="A2159" s="39" t="str">
        <f>TblNames[[#This Row],[Customer ID]]</f>
        <v>Id2158</v>
      </c>
      <c r="B2159" s="29" t="str" cm="1">
        <f t="array" ref="B2159">VLOOKUP($A2159, TblNames[], COLUMN(TblNames[First Name]), FALSE)</f>
        <v>Ellen L</v>
      </c>
      <c r="C2159" s="29" cm="1">
        <f t="array" ref="C2159">VLOOKUP($A2159, TblMedical[], COLUMN(TblMedical[HBA1C]), FALSE)</f>
        <v>9.49</v>
      </c>
      <c r="D2159" s="34" cm="1">
        <f t="array" ref="D2159">VLOOKUP($A2159, TblHospital[], COLUMN(TblHospital[Charges]), FALSE)</f>
        <v>1880.49</v>
      </c>
      <c r="E2159" s="40" cm="1">
        <f t="array" ref="E2159">VLOOKUP($A2159, TblHospital[], COLUMN(TblHospital[Age]), FALSE)</f>
        <v>20</v>
      </c>
      <c r="F2159" s="29" cm="1">
        <f t="array" ref="F2159">VLOOKUP($A2159, TblMedical[], COLUMN(TblMedical[BMI]), FALSE)</f>
        <v>33.299999999999997</v>
      </c>
      <c r="G2159" s="29" t="str" cm="1">
        <f t="array" ref="G2159">VLOOKUP($A2159, TblMedical[], COLUMN(TblMedical[Heart Issues]), FALSE)</f>
        <v>No</v>
      </c>
      <c r="H2159" s="29" t="str" cm="1">
        <f t="array" ref="H2159">VLOOKUP($A2159, TblMedical[], COLUMN(TblMedical[Any Transplants]), FALSE)</f>
        <v>No</v>
      </c>
      <c r="I2159" s="29" t="str" cm="1">
        <f t="array" ref="I2159">VLOOKUP($A2159, TblMedical[], COLUMN(TblMedical[Cancer history]), FALSE)</f>
        <v>No</v>
      </c>
      <c r="J2159" s="29">
        <f>VLOOKUP($A2159, TblMedical[], 9, FALSE)</f>
        <v>0</v>
      </c>
      <c r="K2159" s="29" t="str" cm="1">
        <f t="array" ref="K2159">VLOOKUP($A2159, TblMedical[], COLUMN(TblMedical[Smoker]), FALSE)</f>
        <v>No</v>
      </c>
      <c r="L2159" s="29" t="str" cm="1">
        <f t="array" ref="L2159">VLOOKUP($A2159, TblMedical[], COLUMN(TblMedical[Weight Status]), FALSE)</f>
        <v>Obesity</v>
      </c>
      <c r="M2159" s="29" t="str" cm="1">
        <f t="array" ref="M2159">VLOOKUP($A2159, TblMedical[], COLUMN(TblMedical[Diabetes Status]), FALSE)</f>
        <v>Diabetes</v>
      </c>
      <c r="N2159" s="30" cm="1">
        <f t="array" ref="N2159">VLOOKUP($A2159, TblHospital[], COLUMN(TblHospital[DateofBirth]), FALSE)</f>
        <v>37489</v>
      </c>
      <c r="O2159" s="35" t="str" cm="1">
        <f t="array" ref="O2159">VLOOKUP($A2159, TblHospital[], COLUMN(TblHospital[Hospital tier]), FALSE)</f>
        <v>tier - 3</v>
      </c>
      <c r="P2159" s="35" t="str" cm="1">
        <f t="array" ref="P2159">VLOOKUP($A2159, TblHospital[], COLUMN(TblHospital[City tier]), FALSE)</f>
        <v>tier - 1</v>
      </c>
      <c r="Q2159" s="35" t="str" cm="1">
        <f t="array" ref="Q2159">VLOOKUP($A2159, TblHospital[],COLUMN(TblHospital[State ID]), FALSE)</f>
        <v>R1011</v>
      </c>
      <c r="R2159" s="31"/>
      <c r="S2159" s="31"/>
      <c r="T2159" s="31"/>
    </row>
    <row r="2160" spans="1:20" x14ac:dyDescent="0.25">
      <c r="A2160" s="39" t="str">
        <f>TblNames[[#This Row],[Customer ID]]</f>
        <v>Id2159</v>
      </c>
      <c r="B2160" s="29" t="str" cm="1">
        <f t="array" ref="B2160">VLOOKUP($A2160, TblNames[], COLUMN(TblNames[First Name]), FALSE)</f>
        <v>Cindy</v>
      </c>
      <c r="C2160" s="29" cm="1">
        <f t="array" ref="C2160">VLOOKUP($A2160, TblMedical[], COLUMN(TblMedical[HBA1C]), FALSE)</f>
        <v>10.16</v>
      </c>
      <c r="D2160" s="34" cm="1">
        <f t="array" ref="D2160">VLOOKUP($A2160, TblHospital[], COLUMN(TblHospital[Charges]), FALSE)</f>
        <v>1880.07</v>
      </c>
      <c r="E2160" s="40" cm="1">
        <f t="array" ref="E2160">VLOOKUP($A2160, TblHospital[], COLUMN(TblHospital[Age]), FALSE)</f>
        <v>20</v>
      </c>
      <c r="F2160" s="29" cm="1">
        <f t="array" ref="F2160">VLOOKUP($A2160, TblMedical[], COLUMN(TblMedical[BMI]), FALSE)</f>
        <v>33</v>
      </c>
      <c r="G2160" s="29" t="str" cm="1">
        <f t="array" ref="G2160">VLOOKUP($A2160, TblMedical[], COLUMN(TblMedical[Heart Issues]), FALSE)</f>
        <v>No</v>
      </c>
      <c r="H2160" s="29" t="str" cm="1">
        <f t="array" ref="H2160">VLOOKUP($A2160, TblMedical[], COLUMN(TblMedical[Any Transplants]), FALSE)</f>
        <v>No</v>
      </c>
      <c r="I2160" s="29" t="str" cm="1">
        <f t="array" ref="I2160">VLOOKUP($A2160, TblMedical[], COLUMN(TblMedical[Cancer history]), FALSE)</f>
        <v>No</v>
      </c>
      <c r="J2160" s="29">
        <f>VLOOKUP($A2160, TblMedical[], 9, FALSE)</f>
        <v>0</v>
      </c>
      <c r="K2160" s="29" t="str" cm="1">
        <f t="array" ref="K2160">VLOOKUP($A2160, TblMedical[], COLUMN(TblMedical[Smoker]), FALSE)</f>
        <v>No</v>
      </c>
      <c r="L2160" s="29" t="str" cm="1">
        <f t="array" ref="L2160">VLOOKUP($A2160, TblMedical[], COLUMN(TblMedical[Weight Status]), FALSE)</f>
        <v>Obesity</v>
      </c>
      <c r="M2160" s="29" t="str" cm="1">
        <f t="array" ref="M2160">VLOOKUP($A2160, TblMedical[], COLUMN(TblMedical[Diabetes Status]), FALSE)</f>
        <v>Diabetes</v>
      </c>
      <c r="N2160" s="30" cm="1">
        <f t="array" ref="N2160">VLOOKUP($A2160, TblHospital[], COLUMN(TblHospital[DateofBirth]), FALSE)</f>
        <v>37497</v>
      </c>
      <c r="O2160" s="35" t="str" cm="1">
        <f t="array" ref="O2160">VLOOKUP($A2160, TblHospital[], COLUMN(TblHospital[Hospital tier]), FALSE)</f>
        <v>tier - 3</v>
      </c>
      <c r="P2160" s="35" t="str" cm="1">
        <f t="array" ref="P2160">VLOOKUP($A2160, TblHospital[], COLUMN(TblHospital[City tier]), FALSE)</f>
        <v>tier - 2</v>
      </c>
      <c r="Q2160" s="35" t="str" cm="1">
        <f t="array" ref="Q2160">VLOOKUP($A2160, TblHospital[],COLUMN(TblHospital[State ID]), FALSE)</f>
        <v>R1013</v>
      </c>
      <c r="R2160" s="31"/>
      <c r="S2160" s="31"/>
      <c r="T2160" s="31"/>
    </row>
    <row r="2161" spans="1:20" x14ac:dyDescent="0.25">
      <c r="A2161" s="39" t="str">
        <f>TblNames[[#This Row],[Customer ID]]</f>
        <v>Id2160</v>
      </c>
      <c r="B2161" s="29" t="str" cm="1">
        <f t="array" ref="B2161">VLOOKUP($A2161, TblNames[], COLUMN(TblNames[First Name]), FALSE)</f>
        <v xml:space="preserve">  Abigail R</v>
      </c>
      <c r="C2161" s="29" cm="1">
        <f t="array" ref="C2161">VLOOKUP($A2161, TblMedical[], COLUMN(TblMedical[HBA1C]), FALSE)</f>
        <v>11.19</v>
      </c>
      <c r="D2161" s="34" cm="1">
        <f t="array" ref="D2161">VLOOKUP($A2161, TblHospital[], COLUMN(TblHospital[Charges]), FALSE)</f>
        <v>1877.93</v>
      </c>
      <c r="E2161" s="40" cm="1">
        <f t="array" ref="E2161">VLOOKUP($A2161, TblHospital[], COLUMN(TblHospital[Age]), FALSE)</f>
        <v>20</v>
      </c>
      <c r="F2161" s="29" cm="1">
        <f t="array" ref="F2161">VLOOKUP($A2161, TblMedical[], COLUMN(TblMedical[BMI]), FALSE)</f>
        <v>31.46</v>
      </c>
      <c r="G2161" s="29" t="str" cm="1">
        <f t="array" ref="G2161">VLOOKUP($A2161, TblMedical[], COLUMN(TblMedical[Heart Issues]), FALSE)</f>
        <v>No</v>
      </c>
      <c r="H2161" s="29" t="str" cm="1">
        <f t="array" ref="H2161">VLOOKUP($A2161, TblMedical[], COLUMN(TblMedical[Any Transplants]), FALSE)</f>
        <v>No</v>
      </c>
      <c r="I2161" s="29" t="str" cm="1">
        <f t="array" ref="I2161">VLOOKUP($A2161, TblMedical[], COLUMN(TblMedical[Cancer history]), FALSE)</f>
        <v>No</v>
      </c>
      <c r="J2161" s="29">
        <f>VLOOKUP($A2161, TblMedical[], 9, FALSE)</f>
        <v>0</v>
      </c>
      <c r="K2161" s="29" t="str" cm="1">
        <f t="array" ref="K2161">VLOOKUP($A2161, TblMedical[], COLUMN(TblMedical[Smoker]), FALSE)</f>
        <v>No</v>
      </c>
      <c r="L2161" s="29" t="str" cm="1">
        <f t="array" ref="L2161">VLOOKUP($A2161, TblMedical[], COLUMN(TblMedical[Weight Status]), FALSE)</f>
        <v>Obesity</v>
      </c>
      <c r="M2161" s="29" t="str" cm="1">
        <f t="array" ref="M2161">VLOOKUP($A2161, TblMedical[], COLUMN(TblMedical[Diabetes Status]), FALSE)</f>
        <v>Diabetes</v>
      </c>
      <c r="N2161" s="30" cm="1">
        <f t="array" ref="N2161">VLOOKUP($A2161, TblHospital[], COLUMN(TblHospital[DateofBirth]), FALSE)</f>
        <v>37558</v>
      </c>
      <c r="O2161" s="35" t="str" cm="1">
        <f t="array" ref="O2161">VLOOKUP($A2161, TblHospital[], COLUMN(TblHospital[Hospital tier]), FALSE)</f>
        <v>tier - 3</v>
      </c>
      <c r="P2161" s="35" t="str" cm="1">
        <f t="array" ref="P2161">VLOOKUP($A2161, TblHospital[], COLUMN(TblHospital[City tier]), FALSE)</f>
        <v>tier - 1</v>
      </c>
      <c r="Q2161" s="35" t="str" cm="1">
        <f t="array" ref="Q2161">VLOOKUP($A2161, TblHospital[],COLUMN(TblHospital[State ID]), FALSE)</f>
        <v>R1013</v>
      </c>
      <c r="R2161" s="31"/>
      <c r="S2161" s="31"/>
      <c r="T2161" s="31"/>
    </row>
    <row r="2162" spans="1:20" x14ac:dyDescent="0.25">
      <c r="A2162" s="39" t="str">
        <f>TblNames[[#This Row],[Customer ID]]</f>
        <v>Id2161</v>
      </c>
      <c r="B2162" s="29" t="str" cm="1">
        <f t="array" ref="B2162">VLOOKUP($A2162, TblNames[], COLUMN(TblNames[First Name]), FALSE)</f>
        <v>Amy L</v>
      </c>
      <c r="C2162" s="29" cm="1">
        <f t="array" ref="C2162">VLOOKUP($A2162, TblMedical[], COLUMN(TblMedical[HBA1C]), FALSE)</f>
        <v>11.03</v>
      </c>
      <c r="D2162" s="34" cm="1">
        <f t="array" ref="D2162">VLOOKUP($A2162, TblHospital[], COLUMN(TblHospital[Charges]), FALSE)</f>
        <v>1875.34</v>
      </c>
      <c r="E2162" s="40" cm="1">
        <f t="array" ref="E2162">VLOOKUP($A2162, TblHospital[], COLUMN(TblHospital[Age]), FALSE)</f>
        <v>20</v>
      </c>
      <c r="F2162" s="29" cm="1">
        <f t="array" ref="F2162">VLOOKUP($A2162, TblMedical[], COLUMN(TblMedical[BMI]), FALSE)</f>
        <v>29.6</v>
      </c>
      <c r="G2162" s="29" t="str" cm="1">
        <f t="array" ref="G2162">VLOOKUP($A2162, TblMedical[], COLUMN(TblMedical[Heart Issues]), FALSE)</f>
        <v>No</v>
      </c>
      <c r="H2162" s="29" t="str" cm="1">
        <f t="array" ref="H2162">VLOOKUP($A2162, TblMedical[], COLUMN(TblMedical[Any Transplants]), FALSE)</f>
        <v>No</v>
      </c>
      <c r="I2162" s="29" t="str" cm="1">
        <f t="array" ref="I2162">VLOOKUP($A2162, TblMedical[], COLUMN(TblMedical[Cancer history]), FALSE)</f>
        <v>No</v>
      </c>
      <c r="J2162" s="29">
        <f>VLOOKUP($A2162, TblMedical[], 9, FALSE)</f>
        <v>0</v>
      </c>
      <c r="K2162" s="29" t="str" cm="1">
        <f t="array" ref="K2162">VLOOKUP($A2162, TblMedical[], COLUMN(TblMedical[Smoker]), FALSE)</f>
        <v>No</v>
      </c>
      <c r="L2162" s="29" t="str" cm="1">
        <f t="array" ref="L2162">VLOOKUP($A2162, TblMedical[], COLUMN(TblMedical[Weight Status]), FALSE)</f>
        <v>Overweight</v>
      </c>
      <c r="M2162" s="29" t="str" cm="1">
        <f t="array" ref="M2162">VLOOKUP($A2162, TblMedical[], COLUMN(TblMedical[Diabetes Status]), FALSE)</f>
        <v>Diabetes</v>
      </c>
      <c r="N2162" s="30" cm="1">
        <f t="array" ref="N2162">VLOOKUP($A2162, TblHospital[], COLUMN(TblHospital[DateofBirth]), FALSE)</f>
        <v>37521</v>
      </c>
      <c r="O2162" s="35" t="str" cm="1">
        <f t="array" ref="O2162">VLOOKUP($A2162, TblHospital[], COLUMN(TblHospital[Hospital tier]), FALSE)</f>
        <v>tier - 3</v>
      </c>
      <c r="P2162" s="35" t="str" cm="1">
        <f t="array" ref="P2162">VLOOKUP($A2162, TblHospital[], COLUMN(TblHospital[City tier]), FALSE)</f>
        <v>tier - 2</v>
      </c>
      <c r="Q2162" s="35" t="str" cm="1">
        <f t="array" ref="Q2162">VLOOKUP($A2162, TblHospital[],COLUMN(TblHospital[State ID]), FALSE)</f>
        <v>R1011</v>
      </c>
      <c r="R2162" s="31"/>
      <c r="S2162" s="31"/>
      <c r="T2162" s="31"/>
    </row>
    <row r="2163" spans="1:20" x14ac:dyDescent="0.25">
      <c r="A2163" s="39" t="str">
        <f>TblNames[[#This Row],[Customer ID]]</f>
        <v>Id2162</v>
      </c>
      <c r="B2163" s="29" t="str" cm="1">
        <f t="array" ref="B2163">VLOOKUP($A2163, TblNames[], COLUMN(TblNames[First Name]), FALSE)</f>
        <v>Amy</v>
      </c>
      <c r="C2163" s="29" cm="1">
        <f t="array" ref="C2163">VLOOKUP($A2163, TblMedical[], COLUMN(TblMedical[HBA1C]), FALSE)</f>
        <v>4.43</v>
      </c>
      <c r="D2163" s="34" cm="1">
        <f t="array" ref="D2163">VLOOKUP($A2163, TblHospital[], COLUMN(TblHospital[Charges]), FALSE)</f>
        <v>1865.98</v>
      </c>
      <c r="E2163" s="40" cm="1">
        <f t="array" ref="E2163">VLOOKUP($A2163, TblHospital[], COLUMN(TblHospital[Age]), FALSE)</f>
        <v>27</v>
      </c>
      <c r="F2163" s="29" cm="1">
        <f t="array" ref="F2163">VLOOKUP($A2163, TblMedical[], COLUMN(TblMedical[BMI]), FALSE)</f>
        <v>22.05</v>
      </c>
      <c r="G2163" s="29" t="str" cm="1">
        <f t="array" ref="G2163">VLOOKUP($A2163, TblMedical[], COLUMN(TblMedical[Heart Issues]), FALSE)</f>
        <v>Yes</v>
      </c>
      <c r="H2163" s="29" t="str" cm="1">
        <f t="array" ref="H2163">VLOOKUP($A2163, TblMedical[], COLUMN(TblMedical[Any Transplants]), FALSE)</f>
        <v>No</v>
      </c>
      <c r="I2163" s="29" t="str" cm="1">
        <f t="array" ref="I2163">VLOOKUP($A2163, TblMedical[], COLUMN(TblMedical[Cancer history]), FALSE)</f>
        <v>No</v>
      </c>
      <c r="J2163" s="29">
        <f>VLOOKUP($A2163, TblMedical[], 9, FALSE)</f>
        <v>0</v>
      </c>
      <c r="K2163" s="29" t="str" cm="1">
        <f t="array" ref="K2163">VLOOKUP($A2163, TblMedical[], COLUMN(TblMedical[Smoker]), FALSE)</f>
        <v>No</v>
      </c>
      <c r="L2163" s="29" t="str" cm="1">
        <f t="array" ref="L2163">VLOOKUP($A2163, TblMedical[], COLUMN(TblMedical[Weight Status]), FALSE)</f>
        <v>Normal Weight</v>
      </c>
      <c r="M2163" s="29" t="str" cm="1">
        <f t="array" ref="M2163">VLOOKUP($A2163, TblMedical[], COLUMN(TblMedical[Diabetes Status]), FALSE)</f>
        <v>Normal</v>
      </c>
      <c r="N2163" s="30" cm="1">
        <f t="array" ref="N2163">VLOOKUP($A2163, TblHospital[], COLUMN(TblHospital[DateofBirth]), FALSE)</f>
        <v>35248</v>
      </c>
      <c r="O2163" s="35" t="str" cm="1">
        <f t="array" ref="O2163">VLOOKUP($A2163, TblHospital[], COLUMN(TblHospital[Hospital tier]), FALSE)</f>
        <v>tier - 3</v>
      </c>
      <c r="P2163" s="35" t="str" cm="1">
        <f t="array" ref="P2163">VLOOKUP($A2163, TblHospital[], COLUMN(TblHospital[City tier]), FALSE)</f>
        <v>tier - 3</v>
      </c>
      <c r="Q2163" s="35" t="str" cm="1">
        <f t="array" ref="Q2163">VLOOKUP($A2163, TblHospital[],COLUMN(TblHospital[State ID]), FALSE)</f>
        <v>R1012</v>
      </c>
      <c r="R2163" s="31"/>
      <c r="S2163" s="31"/>
      <c r="T2163" s="31"/>
    </row>
    <row r="2164" spans="1:20" x14ac:dyDescent="0.25">
      <c r="A2164" s="39" t="str">
        <f>TblNames[[#This Row],[Customer ID]]</f>
        <v>Id2163</v>
      </c>
      <c r="B2164" s="29" t="str" cm="1">
        <f t="array" ref="B2164">VLOOKUP($A2164, TblNames[], COLUMN(TblNames[First Name]), FALSE)</f>
        <v>Grace H</v>
      </c>
      <c r="C2164" s="29" cm="1">
        <f t="array" ref="C2164">VLOOKUP($A2164, TblMedical[], COLUMN(TblMedical[HBA1C]), FALSE)</f>
        <v>6.14</v>
      </c>
      <c r="D2164" s="34" cm="1">
        <f t="array" ref="D2164">VLOOKUP($A2164, TblHospital[], COLUMN(TblHospital[Charges]), FALSE)</f>
        <v>1863.45</v>
      </c>
      <c r="E2164" s="40" cm="1">
        <f t="array" ref="E2164">VLOOKUP($A2164, TblHospital[], COLUMN(TblHospital[Age]), FALSE)</f>
        <v>18</v>
      </c>
      <c r="F2164" s="29" cm="1">
        <f t="array" ref="F2164">VLOOKUP($A2164, TblMedical[], COLUMN(TblMedical[BMI]), FALSE)</f>
        <v>27.06</v>
      </c>
      <c r="G2164" s="29" t="str" cm="1">
        <f t="array" ref="G2164">VLOOKUP($A2164, TblMedical[], COLUMN(TblMedical[Heart Issues]), FALSE)</f>
        <v>No</v>
      </c>
      <c r="H2164" s="29" t="str" cm="1">
        <f t="array" ref="H2164">VLOOKUP($A2164, TblMedical[], COLUMN(TblMedical[Any Transplants]), FALSE)</f>
        <v>yes</v>
      </c>
      <c r="I2164" s="29" t="str" cm="1">
        <f t="array" ref="I2164">VLOOKUP($A2164, TblMedical[], COLUMN(TblMedical[Cancer history]), FALSE)</f>
        <v>No</v>
      </c>
      <c r="J2164" s="29">
        <f>VLOOKUP($A2164, TblMedical[], 9, FALSE)</f>
        <v>1</v>
      </c>
      <c r="K2164" s="29" t="str" cm="1">
        <f t="array" ref="K2164">VLOOKUP($A2164, TblMedical[], COLUMN(TblMedical[Smoker]), FALSE)</f>
        <v>No</v>
      </c>
      <c r="L2164" s="29" t="str" cm="1">
        <f t="array" ref="L2164">VLOOKUP($A2164, TblMedical[], COLUMN(TblMedical[Weight Status]), FALSE)</f>
        <v>Overweight</v>
      </c>
      <c r="M2164" s="29" t="str" cm="1">
        <f t="array" ref="M2164">VLOOKUP($A2164, TblMedical[], COLUMN(TblMedical[Diabetes Status]), FALSE)</f>
        <v>Prediabetes</v>
      </c>
      <c r="N2164" s="30" cm="1">
        <f t="array" ref="N2164">VLOOKUP($A2164, TblHospital[], COLUMN(TblHospital[DateofBirth]), FALSE)</f>
        <v>38348</v>
      </c>
      <c r="O2164" s="35" t="str" cm="1">
        <f t="array" ref="O2164">VLOOKUP($A2164, TblHospital[], COLUMN(TblHospital[Hospital tier]), FALSE)</f>
        <v>tier - 3</v>
      </c>
      <c r="P2164" s="35" t="str" cm="1">
        <f t="array" ref="P2164">VLOOKUP($A2164, TblHospital[], COLUMN(TblHospital[City tier]), FALSE)</f>
        <v>tier - 1</v>
      </c>
      <c r="Q2164" s="35" t="str" cm="1">
        <f t="array" ref="Q2164">VLOOKUP($A2164, TblHospital[],COLUMN(TblHospital[State ID]), FALSE)</f>
        <v>R1025</v>
      </c>
      <c r="R2164" s="31"/>
      <c r="S2164" s="31"/>
      <c r="T2164" s="31"/>
    </row>
    <row r="2165" spans="1:20" x14ac:dyDescent="0.25">
      <c r="A2165" s="39" t="str">
        <f>TblNames[[#This Row],[Customer ID]]</f>
        <v>Id2164</v>
      </c>
      <c r="B2165" s="29" t="str" cm="1">
        <f t="array" ref="B2165">VLOOKUP($A2165, TblNames[], COLUMN(TblNames[First Name]), FALSE)</f>
        <v>Caitie J</v>
      </c>
      <c r="C2165" s="29" cm="1">
        <f t="array" ref="C2165">VLOOKUP($A2165, TblMedical[], COLUMN(TblMedical[HBA1C]), FALSE)</f>
        <v>4.87</v>
      </c>
      <c r="D2165" s="34" cm="1">
        <f t="array" ref="D2165">VLOOKUP($A2165, TblHospital[], COLUMN(TblHospital[Charges]), FALSE)</f>
        <v>1850.55</v>
      </c>
      <c r="E2165" s="40" cm="1">
        <f t="array" ref="E2165">VLOOKUP($A2165, TblHospital[], COLUMN(TblHospital[Age]), FALSE)</f>
        <v>28</v>
      </c>
      <c r="F2165" s="29" cm="1">
        <f t="array" ref="F2165">VLOOKUP($A2165, TblMedical[], COLUMN(TblMedical[BMI]), FALSE)</f>
        <v>20.49</v>
      </c>
      <c r="G2165" s="29" t="str" cm="1">
        <f t="array" ref="G2165">VLOOKUP($A2165, TblMedical[], COLUMN(TblMedical[Heart Issues]), FALSE)</f>
        <v>No</v>
      </c>
      <c r="H2165" s="29" t="str" cm="1">
        <f t="array" ref="H2165">VLOOKUP($A2165, TblMedical[], COLUMN(TblMedical[Any Transplants]), FALSE)</f>
        <v>No</v>
      </c>
      <c r="I2165" s="29" t="str" cm="1">
        <f t="array" ref="I2165">VLOOKUP($A2165, TblMedical[], COLUMN(TblMedical[Cancer history]), FALSE)</f>
        <v>No</v>
      </c>
      <c r="J2165" s="29">
        <f>VLOOKUP($A2165, TblMedical[], 9, FALSE)</f>
        <v>0</v>
      </c>
      <c r="K2165" s="29" t="str" cm="1">
        <f t="array" ref="K2165">VLOOKUP($A2165, TblMedical[], COLUMN(TblMedical[Smoker]), FALSE)</f>
        <v>No</v>
      </c>
      <c r="L2165" s="29" t="str" cm="1">
        <f t="array" ref="L2165">VLOOKUP($A2165, TblMedical[], COLUMN(TblMedical[Weight Status]), FALSE)</f>
        <v>Normal Weight</v>
      </c>
      <c r="M2165" s="29" t="str" cm="1">
        <f t="array" ref="M2165">VLOOKUP($A2165, TblMedical[], COLUMN(TblMedical[Diabetes Status]), FALSE)</f>
        <v>Normal</v>
      </c>
      <c r="N2165" s="30" cm="1">
        <f t="array" ref="N2165">VLOOKUP($A2165, TblHospital[], COLUMN(TblHospital[DateofBirth]), FALSE)</f>
        <v>34674</v>
      </c>
      <c r="O2165" s="35" t="str" cm="1">
        <f t="array" ref="O2165">VLOOKUP($A2165, TblHospital[], COLUMN(TblHospital[Hospital tier]), FALSE)</f>
        <v>tier - 3</v>
      </c>
      <c r="P2165" s="35" t="str" cm="1">
        <f t="array" ref="P2165">VLOOKUP($A2165, TblHospital[], COLUMN(TblHospital[City tier]), FALSE)</f>
        <v>tier - 2</v>
      </c>
      <c r="Q2165" s="35" t="str" cm="1">
        <f t="array" ref="Q2165">VLOOKUP($A2165, TblHospital[],COLUMN(TblHospital[State ID]), FALSE)</f>
        <v>R1012</v>
      </c>
      <c r="R2165" s="31"/>
      <c r="S2165" s="31"/>
      <c r="T2165" s="31"/>
    </row>
    <row r="2166" spans="1:20" x14ac:dyDescent="0.25">
      <c r="A2166" s="39" t="str">
        <f>TblNames[[#This Row],[Customer ID]]</f>
        <v>Id2165</v>
      </c>
      <c r="B2166" s="29" t="str" cm="1">
        <f t="array" ref="B2166">VLOOKUP($A2166, TblNames[], COLUMN(TblNames[First Name]), FALSE)</f>
        <v>Benjamin</v>
      </c>
      <c r="C2166" s="29" cm="1">
        <f t="array" ref="C2166">VLOOKUP($A2166, TblMedical[], COLUMN(TblMedical[HBA1C]), FALSE)</f>
        <v>4.3</v>
      </c>
      <c r="D2166" s="34" cm="1">
        <f t="array" ref="D2166">VLOOKUP($A2166, TblHospital[], COLUMN(TblHospital[Charges]), FALSE)</f>
        <v>1842.52</v>
      </c>
      <c r="E2166" s="40" cm="1">
        <f t="array" ref="E2166">VLOOKUP($A2166, TblHospital[], COLUMN(TblHospital[Age]), FALSE)</f>
        <v>20</v>
      </c>
      <c r="F2166" s="29" cm="1">
        <f t="array" ref="F2166">VLOOKUP($A2166, TblMedical[], COLUMN(TblMedical[BMI]), FALSE)</f>
        <v>28.4</v>
      </c>
      <c r="G2166" s="29" t="str" cm="1">
        <f t="array" ref="G2166">VLOOKUP($A2166, TblMedical[], COLUMN(TblMedical[Heart Issues]), FALSE)</f>
        <v>No</v>
      </c>
      <c r="H2166" s="29" t="str" cm="1">
        <f t="array" ref="H2166">VLOOKUP($A2166, TblMedical[], COLUMN(TblMedical[Any Transplants]), FALSE)</f>
        <v>No</v>
      </c>
      <c r="I2166" s="29" t="str" cm="1">
        <f t="array" ref="I2166">VLOOKUP($A2166, TblMedical[], COLUMN(TblMedical[Cancer history]), FALSE)</f>
        <v>Yes</v>
      </c>
      <c r="J2166" s="29">
        <f>VLOOKUP($A2166, TblMedical[], 9, FALSE)</f>
        <v>1</v>
      </c>
      <c r="K2166" s="29" t="str" cm="1">
        <f t="array" ref="K2166">VLOOKUP($A2166, TblMedical[], COLUMN(TblMedical[Smoker]), FALSE)</f>
        <v>No</v>
      </c>
      <c r="L2166" s="29" t="str" cm="1">
        <f t="array" ref="L2166">VLOOKUP($A2166, TblMedical[], COLUMN(TblMedical[Weight Status]), FALSE)</f>
        <v>Overweight</v>
      </c>
      <c r="M2166" s="29" t="str" cm="1">
        <f t="array" ref="M2166">VLOOKUP($A2166, TblMedical[], COLUMN(TblMedical[Diabetes Status]), FALSE)</f>
        <v>Normal</v>
      </c>
      <c r="N2166" s="30" cm="1">
        <f t="array" ref="N2166">VLOOKUP($A2166, TblHospital[], COLUMN(TblHospital[DateofBirth]), FALSE)</f>
        <v>37822</v>
      </c>
      <c r="O2166" s="35" t="str" cm="1">
        <f t="array" ref="O2166">VLOOKUP($A2166, TblHospital[], COLUMN(TblHospital[Hospital tier]), FALSE)</f>
        <v>tier - 3</v>
      </c>
      <c r="P2166" s="35" t="str" cm="1">
        <f t="array" ref="P2166">VLOOKUP($A2166, TblHospital[], COLUMN(TblHospital[City tier]), FALSE)</f>
        <v>tier - 2</v>
      </c>
      <c r="Q2166" s="35" t="str" cm="1">
        <f t="array" ref="Q2166">VLOOKUP($A2166, TblHospital[],COLUMN(TblHospital[State ID]), FALSE)</f>
        <v>R1011</v>
      </c>
      <c r="R2166" s="31"/>
      <c r="S2166" s="31"/>
      <c r="T2166" s="31"/>
    </row>
    <row r="2167" spans="1:20" x14ac:dyDescent="0.25">
      <c r="A2167" s="39" t="str">
        <f>TblNames[[#This Row],[Customer ID]]</f>
        <v>Id2166</v>
      </c>
      <c r="B2167" s="29" t="str" cm="1">
        <f t="array" ref="B2167">VLOOKUP($A2167, TblNames[], COLUMN(TblNames[First Name]), FALSE)</f>
        <v>Ian T</v>
      </c>
      <c r="C2167" s="29" cm="1">
        <f t="array" ref="C2167">VLOOKUP($A2167, TblMedical[], COLUMN(TblMedical[HBA1C]), FALSE)</f>
        <v>6.19</v>
      </c>
      <c r="D2167" s="34" cm="1">
        <f t="array" ref="D2167">VLOOKUP($A2167, TblHospital[], COLUMN(TblHospital[Charges]), FALSE)</f>
        <v>1837.28</v>
      </c>
      <c r="E2167" s="40" cm="1">
        <f t="array" ref="E2167">VLOOKUP($A2167, TblHospital[], COLUMN(TblHospital[Age]), FALSE)</f>
        <v>23</v>
      </c>
      <c r="F2167" s="29" cm="1">
        <f t="array" ref="F2167">VLOOKUP($A2167, TblMedical[], COLUMN(TblMedical[BMI]), FALSE)</f>
        <v>41.91</v>
      </c>
      <c r="G2167" s="29" t="str" cm="1">
        <f t="array" ref="G2167">VLOOKUP($A2167, TblMedical[], COLUMN(TblMedical[Heart Issues]), FALSE)</f>
        <v>No</v>
      </c>
      <c r="H2167" s="29" t="str" cm="1">
        <f t="array" ref="H2167">VLOOKUP($A2167, TblMedical[], COLUMN(TblMedical[Any Transplants]), FALSE)</f>
        <v>No</v>
      </c>
      <c r="I2167" s="29" t="str" cm="1">
        <f t="array" ref="I2167">VLOOKUP($A2167, TblMedical[], COLUMN(TblMedical[Cancer history]), FALSE)</f>
        <v>No</v>
      </c>
      <c r="J2167" s="29">
        <f>VLOOKUP($A2167, TblMedical[], 9, FALSE)</f>
        <v>0</v>
      </c>
      <c r="K2167" s="29" t="str" cm="1">
        <f t="array" ref="K2167">VLOOKUP($A2167, TblMedical[], COLUMN(TblMedical[Smoker]), FALSE)</f>
        <v>No</v>
      </c>
      <c r="L2167" s="29" t="str" cm="1">
        <f t="array" ref="L2167">VLOOKUP($A2167, TblMedical[], COLUMN(TblMedical[Weight Status]), FALSE)</f>
        <v>Obesity</v>
      </c>
      <c r="M2167" s="29" t="str" cm="1">
        <f t="array" ref="M2167">VLOOKUP($A2167, TblMedical[], COLUMN(TblMedical[Diabetes Status]), FALSE)</f>
        <v>Prediabetes</v>
      </c>
      <c r="N2167" s="30" cm="1">
        <f t="array" ref="N2167">VLOOKUP($A2167, TblHospital[], COLUMN(TblHospital[DateofBirth]), FALSE)</f>
        <v>36506</v>
      </c>
      <c r="O2167" s="35" t="str" cm="1">
        <f t="array" ref="O2167">VLOOKUP($A2167, TblHospital[], COLUMN(TblHospital[Hospital tier]), FALSE)</f>
        <v>tier - 3</v>
      </c>
      <c r="P2167" s="35" t="str" cm="1">
        <f t="array" ref="P2167">VLOOKUP($A2167, TblHospital[], COLUMN(TblHospital[City tier]), FALSE)</f>
        <v>tier - 2</v>
      </c>
      <c r="Q2167" s="35" t="str" cm="1">
        <f t="array" ref="Q2167">VLOOKUP($A2167, TblHospital[],COLUMN(TblHospital[State ID]), FALSE)</f>
        <v>R1013</v>
      </c>
      <c r="R2167" s="31"/>
      <c r="S2167" s="31"/>
      <c r="T2167" s="31"/>
    </row>
    <row r="2168" spans="1:20" x14ac:dyDescent="0.25">
      <c r="A2168" s="39" t="str">
        <f>TblNames[[#This Row],[Customer ID]]</f>
        <v>Id2167</v>
      </c>
      <c r="B2168" s="29" t="str" cm="1">
        <f t="array" ref="B2168">VLOOKUP($A2168, TblNames[], COLUMN(TblNames[First Name]), FALSE)</f>
        <v>Tadese</v>
      </c>
      <c r="C2168" s="29" cm="1">
        <f t="array" ref="C2168">VLOOKUP($A2168, TblMedical[], COLUMN(TblMedical[HBA1C]), FALSE)</f>
        <v>6.19</v>
      </c>
      <c r="D2168" s="34" cm="1">
        <f t="array" ref="D2168">VLOOKUP($A2168, TblHospital[], COLUMN(TblHospital[Charges]), FALSE)</f>
        <v>1837.24</v>
      </c>
      <c r="E2168" s="40" cm="1">
        <f t="array" ref="E2168">VLOOKUP($A2168, TblHospital[], COLUMN(TblHospital[Age]), FALSE)</f>
        <v>20</v>
      </c>
      <c r="F2168" s="29" cm="1">
        <f t="array" ref="F2168">VLOOKUP($A2168, TblMedical[], COLUMN(TblMedical[BMI]), FALSE)</f>
        <v>24.6</v>
      </c>
      <c r="G2168" s="29" t="str" cm="1">
        <f t="array" ref="G2168">VLOOKUP($A2168, TblMedical[], COLUMN(TblMedical[Heart Issues]), FALSE)</f>
        <v>No</v>
      </c>
      <c r="H2168" s="29" t="str" cm="1">
        <f t="array" ref="H2168">VLOOKUP($A2168, TblMedical[], COLUMN(TblMedical[Any Transplants]), FALSE)</f>
        <v>No</v>
      </c>
      <c r="I2168" s="29" t="str" cm="1">
        <f t="array" ref="I2168">VLOOKUP($A2168, TblMedical[], COLUMN(TblMedical[Cancer history]), FALSE)</f>
        <v>Yes</v>
      </c>
      <c r="J2168" s="29">
        <f>VLOOKUP($A2168, TblMedical[], 9, FALSE)</f>
        <v>1</v>
      </c>
      <c r="K2168" s="29" t="str" cm="1">
        <f t="array" ref="K2168">VLOOKUP($A2168, TblMedical[], COLUMN(TblMedical[Smoker]), FALSE)</f>
        <v>No</v>
      </c>
      <c r="L2168" s="29" t="str" cm="1">
        <f t="array" ref="L2168">VLOOKUP($A2168, TblMedical[], COLUMN(TblMedical[Weight Status]), FALSE)</f>
        <v>Normal Weight</v>
      </c>
      <c r="M2168" s="29" t="str" cm="1">
        <f t="array" ref="M2168">VLOOKUP($A2168, TblMedical[], COLUMN(TblMedical[Diabetes Status]), FALSE)</f>
        <v>Prediabetes</v>
      </c>
      <c r="N2168" s="30" cm="1">
        <f t="array" ref="N2168">VLOOKUP($A2168, TblHospital[], COLUMN(TblHospital[DateofBirth]), FALSE)</f>
        <v>37837</v>
      </c>
      <c r="O2168" s="35" t="str" cm="1">
        <f t="array" ref="O2168">VLOOKUP($A2168, TblHospital[], COLUMN(TblHospital[Hospital tier]), FALSE)</f>
        <v>tier - 3</v>
      </c>
      <c r="P2168" s="35" t="str" cm="1">
        <f t="array" ref="P2168">VLOOKUP($A2168, TblHospital[], COLUMN(TblHospital[City tier]), FALSE)</f>
        <v>tier - 2</v>
      </c>
      <c r="Q2168" s="35" t="str" cm="1">
        <f t="array" ref="Q2168">VLOOKUP($A2168, TblHospital[],COLUMN(TblHospital[State ID]), FALSE)</f>
        <v>R1011</v>
      </c>
      <c r="R2168" s="31"/>
      <c r="S2168" s="31"/>
      <c r="T2168" s="31"/>
    </row>
    <row r="2169" spans="1:20" x14ac:dyDescent="0.25">
      <c r="A2169" s="39" t="str">
        <f>TblNames[[#This Row],[Customer ID]]</f>
        <v>Id2168</v>
      </c>
      <c r="B2169" s="29" t="str" cm="1">
        <f t="array" ref="B2169">VLOOKUP($A2169, TblNames[], COLUMN(TblNames[First Name]), FALSE)</f>
        <v>Jonathan</v>
      </c>
      <c r="C2169" s="29" cm="1">
        <f t="array" ref="C2169">VLOOKUP($A2169, TblMedical[], COLUMN(TblMedical[HBA1C]), FALSE)</f>
        <v>5.12</v>
      </c>
      <c r="D2169" s="34" cm="1">
        <f t="array" ref="D2169">VLOOKUP($A2169, TblHospital[], COLUMN(TblHospital[Charges]), FALSE)</f>
        <v>1832.09</v>
      </c>
      <c r="E2169" s="40" cm="1">
        <f t="array" ref="E2169">VLOOKUP($A2169, TblHospital[], COLUMN(TblHospital[Age]), FALSE)</f>
        <v>19</v>
      </c>
      <c r="F2169" s="29" cm="1">
        <f t="array" ref="F2169">VLOOKUP($A2169, TblMedical[], COLUMN(TblMedical[BMI]), FALSE)</f>
        <v>20.9</v>
      </c>
      <c r="G2169" s="29" t="str" cm="1">
        <f t="array" ref="G2169">VLOOKUP($A2169, TblMedical[], COLUMN(TblMedical[Heart Issues]), FALSE)</f>
        <v>No</v>
      </c>
      <c r="H2169" s="29" t="str" cm="1">
        <f t="array" ref="H2169">VLOOKUP($A2169, TblMedical[], COLUMN(TblMedical[Any Transplants]), FALSE)</f>
        <v>No</v>
      </c>
      <c r="I2169" s="29" t="str" cm="1">
        <f t="array" ref="I2169">VLOOKUP($A2169, TblMedical[], COLUMN(TblMedical[Cancer history]), FALSE)</f>
        <v>Yes</v>
      </c>
      <c r="J2169" s="29">
        <f>VLOOKUP($A2169, TblMedical[], 9, FALSE)</f>
        <v>1</v>
      </c>
      <c r="K2169" s="29" t="str" cm="1">
        <f t="array" ref="K2169">VLOOKUP($A2169, TblMedical[], COLUMN(TblMedical[Smoker]), FALSE)</f>
        <v>No</v>
      </c>
      <c r="L2169" s="29" t="str" cm="1">
        <f t="array" ref="L2169">VLOOKUP($A2169, TblMedical[], COLUMN(TblMedical[Weight Status]), FALSE)</f>
        <v>Normal Weight</v>
      </c>
      <c r="M2169" s="29" t="str" cm="1">
        <f t="array" ref="M2169">VLOOKUP($A2169, TblMedical[], COLUMN(TblMedical[Diabetes Status]), FALSE)</f>
        <v>Normal</v>
      </c>
      <c r="N2169" s="30" cm="1">
        <f t="array" ref="N2169">VLOOKUP($A2169, TblHospital[], COLUMN(TblHospital[DateofBirth]), FALSE)</f>
        <v>37844</v>
      </c>
      <c r="O2169" s="35" t="str" cm="1">
        <f t="array" ref="O2169">VLOOKUP($A2169, TblHospital[], COLUMN(TblHospital[Hospital tier]), FALSE)</f>
        <v>tier - 3</v>
      </c>
      <c r="P2169" s="35" t="str" cm="1">
        <f t="array" ref="P2169">VLOOKUP($A2169, TblHospital[], COLUMN(TblHospital[City tier]), FALSE)</f>
        <v>tier - 3</v>
      </c>
      <c r="Q2169" s="35" t="str" cm="1">
        <f t="array" ref="Q2169">VLOOKUP($A2169, TblHospital[],COLUMN(TblHospital[State ID]), FALSE)</f>
        <v>R1011</v>
      </c>
      <c r="R2169" s="31"/>
      <c r="S2169" s="31"/>
      <c r="T2169" s="31"/>
    </row>
    <row r="2170" spans="1:20" x14ac:dyDescent="0.25">
      <c r="A2170" s="39" t="str">
        <f>TblNames[[#This Row],[Customer ID]]</f>
        <v>Id2169</v>
      </c>
      <c r="B2170" s="29" t="str" cm="1">
        <f t="array" ref="B2170">VLOOKUP($A2170, TblNames[], COLUMN(TblNames[First Name]), FALSE)</f>
        <v>Dathan</v>
      </c>
      <c r="C2170" s="29" cm="1">
        <f t="array" ref="C2170">VLOOKUP($A2170, TblMedical[], COLUMN(TblMedical[HBA1C]), FALSE)</f>
        <v>4.04</v>
      </c>
      <c r="D2170" s="34" cm="1">
        <f t="array" ref="D2170">VLOOKUP($A2170, TblHospital[], COLUMN(TblHospital[Charges]), FALSE)</f>
        <v>1826.84</v>
      </c>
      <c r="E2170" s="40" cm="1">
        <f t="array" ref="E2170">VLOOKUP($A2170, TblHospital[], COLUMN(TblHospital[Age]), FALSE)</f>
        <v>23</v>
      </c>
      <c r="F2170" s="29" cm="1">
        <f t="array" ref="F2170">VLOOKUP($A2170, TblMedical[], COLUMN(TblMedical[BMI]), FALSE)</f>
        <v>34.4</v>
      </c>
      <c r="G2170" s="29" t="str" cm="1">
        <f t="array" ref="G2170">VLOOKUP($A2170, TblMedical[], COLUMN(TblMedical[Heart Issues]), FALSE)</f>
        <v>No</v>
      </c>
      <c r="H2170" s="29" t="str" cm="1">
        <f t="array" ref="H2170">VLOOKUP($A2170, TblMedical[], COLUMN(TblMedical[Any Transplants]), FALSE)</f>
        <v>No</v>
      </c>
      <c r="I2170" s="29" t="str" cm="1">
        <f t="array" ref="I2170">VLOOKUP($A2170, TblMedical[], COLUMN(TblMedical[Cancer history]), FALSE)</f>
        <v>No</v>
      </c>
      <c r="J2170" s="29">
        <f>VLOOKUP($A2170, TblMedical[], 9, FALSE)</f>
        <v>0</v>
      </c>
      <c r="K2170" s="29" t="str" cm="1">
        <f t="array" ref="K2170">VLOOKUP($A2170, TblMedical[], COLUMN(TblMedical[Smoker]), FALSE)</f>
        <v>No</v>
      </c>
      <c r="L2170" s="29" t="str" cm="1">
        <f t="array" ref="L2170">VLOOKUP($A2170, TblMedical[], COLUMN(TblMedical[Weight Status]), FALSE)</f>
        <v>Obesity</v>
      </c>
      <c r="M2170" s="29" t="str" cm="1">
        <f t="array" ref="M2170">VLOOKUP($A2170, TblMedical[], COLUMN(TblMedical[Diabetes Status]), FALSE)</f>
        <v>Normal</v>
      </c>
      <c r="N2170" s="30" cm="1">
        <f t="array" ref="N2170">VLOOKUP($A2170, TblHospital[], COLUMN(TblHospital[DateofBirth]), FALSE)</f>
        <v>36434</v>
      </c>
      <c r="O2170" s="35" t="str" cm="1">
        <f t="array" ref="O2170">VLOOKUP($A2170, TblHospital[], COLUMN(TblHospital[Hospital tier]), FALSE)</f>
        <v>tier - 3</v>
      </c>
      <c r="P2170" s="35" t="str" cm="1">
        <f t="array" ref="P2170">VLOOKUP($A2170, TblHospital[], COLUMN(TblHospital[City tier]), FALSE)</f>
        <v>tier - 2</v>
      </c>
      <c r="Q2170" s="35" t="str" cm="1">
        <f t="array" ref="Q2170">VLOOKUP($A2170, TblHospital[],COLUMN(TblHospital[State ID]), FALSE)</f>
        <v>R1011</v>
      </c>
      <c r="R2170" s="31"/>
      <c r="S2170" s="31"/>
      <c r="T2170" s="31"/>
    </row>
    <row r="2171" spans="1:20" x14ac:dyDescent="0.25">
      <c r="A2171" s="39" t="str">
        <f>TblNames[[#This Row],[Customer ID]]</f>
        <v>Id2170</v>
      </c>
      <c r="B2171" s="29" t="str" cm="1">
        <f t="array" ref="B2171">VLOOKUP($A2171, TblNames[], COLUMN(TblNames[First Name]), FALSE)</f>
        <v>Eric</v>
      </c>
      <c r="C2171" s="29" cm="1">
        <f t="array" ref="C2171">VLOOKUP($A2171, TblMedical[], COLUMN(TblMedical[HBA1C]), FALSE)</f>
        <v>5.36</v>
      </c>
      <c r="D2171" s="34" cm="1">
        <f t="array" ref="D2171">VLOOKUP($A2171, TblHospital[], COLUMN(TblHospital[Charges]), FALSE)</f>
        <v>1824.29</v>
      </c>
      <c r="E2171" s="40" cm="1">
        <f t="array" ref="E2171">VLOOKUP($A2171, TblHospital[], COLUMN(TblHospital[Age]), FALSE)</f>
        <v>23</v>
      </c>
      <c r="F2171" s="29" cm="1">
        <f t="array" ref="F2171">VLOOKUP($A2171, TblMedical[], COLUMN(TblMedical[BMI]), FALSE)</f>
        <v>32.56</v>
      </c>
      <c r="G2171" s="29" t="str" cm="1">
        <f t="array" ref="G2171">VLOOKUP($A2171, TblMedical[], COLUMN(TblMedical[Heart Issues]), FALSE)</f>
        <v>No</v>
      </c>
      <c r="H2171" s="29" t="str" cm="1">
        <f t="array" ref="H2171">VLOOKUP($A2171, TblMedical[], COLUMN(TblMedical[Any Transplants]), FALSE)</f>
        <v>No</v>
      </c>
      <c r="I2171" s="29" t="str" cm="1">
        <f t="array" ref="I2171">VLOOKUP($A2171, TblMedical[], COLUMN(TblMedical[Cancer history]), FALSE)</f>
        <v>No</v>
      </c>
      <c r="J2171" s="29">
        <f>VLOOKUP($A2171, TblMedical[], 9, FALSE)</f>
        <v>0</v>
      </c>
      <c r="K2171" s="29" t="str" cm="1">
        <f t="array" ref="K2171">VLOOKUP($A2171, TblMedical[], COLUMN(TblMedical[Smoker]), FALSE)</f>
        <v>No</v>
      </c>
      <c r="L2171" s="29" t="str" cm="1">
        <f t="array" ref="L2171">VLOOKUP($A2171, TblMedical[], COLUMN(TblMedical[Weight Status]), FALSE)</f>
        <v>Obesity</v>
      </c>
      <c r="M2171" s="29" t="str" cm="1">
        <f t="array" ref="M2171">VLOOKUP($A2171, TblMedical[], COLUMN(TblMedical[Diabetes Status]), FALSE)</f>
        <v>Normal</v>
      </c>
      <c r="N2171" s="30" cm="1">
        <f t="array" ref="N2171">VLOOKUP($A2171, TblHospital[], COLUMN(TblHospital[DateofBirth]), FALSE)</f>
        <v>36481</v>
      </c>
      <c r="O2171" s="35" t="str" cm="1">
        <f t="array" ref="O2171">VLOOKUP($A2171, TblHospital[], COLUMN(TblHospital[Hospital tier]), FALSE)</f>
        <v>tier - 3</v>
      </c>
      <c r="P2171" s="35" t="str" cm="1">
        <f t="array" ref="P2171">VLOOKUP($A2171, TblHospital[], COLUMN(TblHospital[City tier]), FALSE)</f>
        <v>tier - 3</v>
      </c>
      <c r="Q2171" s="35" t="str" cm="1">
        <f t="array" ref="Q2171">VLOOKUP($A2171, TblHospital[],COLUMN(TblHospital[State ID]), FALSE)</f>
        <v>R1013</v>
      </c>
      <c r="R2171" s="31"/>
      <c r="S2171" s="31"/>
      <c r="T2171" s="31"/>
    </row>
    <row r="2172" spans="1:20" x14ac:dyDescent="0.25">
      <c r="A2172" s="39" t="str">
        <f>TblNames[[#This Row],[Customer ID]]</f>
        <v>Id2171</v>
      </c>
      <c r="B2172" s="29" t="str" cm="1">
        <f t="array" ref="B2172">VLOOKUP($A2172, TblNames[], COLUMN(TblNames[First Name]), FALSE)</f>
        <v>Allison M</v>
      </c>
      <c r="C2172" s="29" cm="1">
        <f t="array" ref="C2172">VLOOKUP($A2172, TblMedical[], COLUMN(TblMedical[HBA1C]), FALSE)</f>
        <v>4.38</v>
      </c>
      <c r="D2172" s="34" cm="1">
        <f t="array" ref="D2172">VLOOKUP($A2172, TblHospital[], COLUMN(TblHospital[Charges]), FALSE)</f>
        <v>1822.54</v>
      </c>
      <c r="E2172" s="40" cm="1">
        <f t="array" ref="E2172">VLOOKUP($A2172, TblHospital[], COLUMN(TblHospital[Age]), FALSE)</f>
        <v>18</v>
      </c>
      <c r="F2172" s="29" cm="1">
        <f t="array" ref="F2172">VLOOKUP($A2172, TblMedical[], COLUMN(TblMedical[BMI]), FALSE)</f>
        <v>27.98</v>
      </c>
      <c r="G2172" s="29" t="str" cm="1">
        <f t="array" ref="G2172">VLOOKUP($A2172, TblMedical[], COLUMN(TblMedical[Heart Issues]), FALSE)</f>
        <v>No</v>
      </c>
      <c r="H2172" s="29" t="str" cm="1">
        <f t="array" ref="H2172">VLOOKUP($A2172, TblMedical[], COLUMN(TblMedical[Any Transplants]), FALSE)</f>
        <v>yes</v>
      </c>
      <c r="I2172" s="29" t="str" cm="1">
        <f t="array" ref="I2172">VLOOKUP($A2172, TblMedical[], COLUMN(TblMedical[Cancer history]), FALSE)</f>
        <v>No</v>
      </c>
      <c r="J2172" s="29">
        <f>VLOOKUP($A2172, TblMedical[], 9, FALSE)</f>
        <v>1</v>
      </c>
      <c r="K2172" s="29" t="str" cm="1">
        <f t="array" ref="K2172">VLOOKUP($A2172, TblMedical[], COLUMN(TblMedical[Smoker]), FALSE)</f>
        <v>No</v>
      </c>
      <c r="L2172" s="29" t="str" cm="1">
        <f t="array" ref="L2172">VLOOKUP($A2172, TblMedical[], COLUMN(TblMedical[Weight Status]), FALSE)</f>
        <v>Overweight</v>
      </c>
      <c r="M2172" s="29" t="str" cm="1">
        <f t="array" ref="M2172">VLOOKUP($A2172, TblMedical[], COLUMN(TblMedical[Diabetes Status]), FALSE)</f>
        <v>Normal</v>
      </c>
      <c r="N2172" s="30" cm="1">
        <f t="array" ref="N2172">VLOOKUP($A2172, TblHospital[], COLUMN(TblHospital[DateofBirth]), FALSE)</f>
        <v>38218</v>
      </c>
      <c r="O2172" s="35" t="str" cm="1">
        <f t="array" ref="O2172">VLOOKUP($A2172, TblHospital[], COLUMN(TblHospital[Hospital tier]), FALSE)</f>
        <v>tier - 3</v>
      </c>
      <c r="P2172" s="35" t="str" cm="1">
        <f t="array" ref="P2172">VLOOKUP($A2172, TblHospital[], COLUMN(TblHospital[City tier]), FALSE)</f>
        <v>tier - 1</v>
      </c>
      <c r="Q2172" s="35" t="str" cm="1">
        <f t="array" ref="Q2172">VLOOKUP($A2172, TblHospital[],COLUMN(TblHospital[State ID]), FALSE)</f>
        <v>R1012</v>
      </c>
      <c r="R2172" s="31"/>
      <c r="S2172" s="31"/>
      <c r="T2172" s="31"/>
    </row>
    <row r="2173" spans="1:20" x14ac:dyDescent="0.25">
      <c r="A2173" s="39" t="str">
        <f>TblNames[[#This Row],[Customer ID]]</f>
        <v>Id2172</v>
      </c>
      <c r="B2173" s="29" t="str" cm="1">
        <f t="array" ref="B2173">VLOOKUP($A2173, TblNames[], COLUMN(TblNames[First Name]), FALSE)</f>
        <v>Paul</v>
      </c>
      <c r="C2173" s="29" cm="1">
        <f t="array" ref="C2173">VLOOKUP($A2173, TblMedical[], COLUMN(TblMedical[HBA1C]), FALSE)</f>
        <v>4.58</v>
      </c>
      <c r="D2173" s="34" cm="1">
        <f t="array" ref="D2173">VLOOKUP($A2173, TblHospital[], COLUMN(TblHospital[Charges]), FALSE)</f>
        <v>1815.88</v>
      </c>
      <c r="E2173" s="40" cm="1">
        <f t="array" ref="E2173">VLOOKUP($A2173, TblHospital[], COLUMN(TblHospital[Age]), FALSE)</f>
        <v>23</v>
      </c>
      <c r="F2173" s="29" cm="1">
        <f t="array" ref="F2173">VLOOKUP($A2173, TblMedical[], COLUMN(TblMedical[BMI]), FALSE)</f>
        <v>26.51</v>
      </c>
      <c r="G2173" s="29" t="str" cm="1">
        <f t="array" ref="G2173">VLOOKUP($A2173, TblMedical[], COLUMN(TblMedical[Heart Issues]), FALSE)</f>
        <v>No</v>
      </c>
      <c r="H2173" s="29" t="str" cm="1">
        <f t="array" ref="H2173">VLOOKUP($A2173, TblMedical[], COLUMN(TblMedical[Any Transplants]), FALSE)</f>
        <v>No</v>
      </c>
      <c r="I2173" s="29" t="str" cm="1">
        <f t="array" ref="I2173">VLOOKUP($A2173, TblMedical[], COLUMN(TblMedical[Cancer history]), FALSE)</f>
        <v>No</v>
      </c>
      <c r="J2173" s="29">
        <f>VLOOKUP($A2173, TblMedical[], 9, FALSE)</f>
        <v>0</v>
      </c>
      <c r="K2173" s="29" t="str" cm="1">
        <f t="array" ref="K2173">VLOOKUP($A2173, TblMedical[], COLUMN(TblMedical[Smoker]), FALSE)</f>
        <v>No</v>
      </c>
      <c r="L2173" s="29" t="str" cm="1">
        <f t="array" ref="L2173">VLOOKUP($A2173, TblMedical[], COLUMN(TblMedical[Weight Status]), FALSE)</f>
        <v>Overweight</v>
      </c>
      <c r="M2173" s="29" t="str" cm="1">
        <f t="array" ref="M2173">VLOOKUP($A2173, TblMedical[], COLUMN(TblMedical[Diabetes Status]), FALSE)</f>
        <v>Normal</v>
      </c>
      <c r="N2173" s="30" cm="1">
        <f t="array" ref="N2173">VLOOKUP($A2173, TblHospital[], COLUMN(TblHospital[DateofBirth]), FALSE)</f>
        <v>36428</v>
      </c>
      <c r="O2173" s="35" t="str" cm="1">
        <f t="array" ref="O2173">VLOOKUP($A2173, TblHospital[], COLUMN(TblHospital[Hospital tier]), FALSE)</f>
        <v>tier - 3</v>
      </c>
      <c r="P2173" s="35" t="str" cm="1">
        <f t="array" ref="P2173">VLOOKUP($A2173, TblHospital[], COLUMN(TblHospital[City tier]), FALSE)</f>
        <v>tier - 3</v>
      </c>
      <c r="Q2173" s="35" t="str" cm="1">
        <f t="array" ref="Q2173">VLOOKUP($A2173, TblHospital[],COLUMN(TblHospital[State ID]), FALSE)</f>
        <v>R1013</v>
      </c>
      <c r="R2173" s="31"/>
      <c r="S2173" s="31"/>
      <c r="T2173" s="31"/>
    </row>
    <row r="2174" spans="1:20" x14ac:dyDescent="0.25">
      <c r="A2174" s="39" t="str">
        <f>TblNames[[#This Row],[Customer ID]]</f>
        <v>Id2173</v>
      </c>
      <c r="B2174" s="29" t="str" cm="1">
        <f t="array" ref="B2174">VLOOKUP($A2174, TblNames[], COLUMN(TblNames[First Name]), FALSE)</f>
        <v>Aaron R</v>
      </c>
      <c r="C2174" s="29" cm="1">
        <f t="array" ref="C2174">VLOOKUP($A2174, TblMedical[], COLUMN(TblMedical[HBA1C]), FALSE)</f>
        <v>11.92</v>
      </c>
      <c r="D2174" s="34" cm="1">
        <f t="array" ref="D2174">VLOOKUP($A2174, TblHospital[], COLUMN(TblHospital[Charges]), FALSE)</f>
        <v>1769.53</v>
      </c>
      <c r="E2174" s="40" cm="1">
        <f t="array" ref="E2174">VLOOKUP($A2174, TblHospital[], COLUMN(TblHospital[Age]), FALSE)</f>
        <v>20</v>
      </c>
      <c r="F2174" s="29" cm="1">
        <f t="array" ref="F2174">VLOOKUP($A2174, TblMedical[], COLUMN(TblMedical[BMI]), FALSE)</f>
        <v>29.734999999999999</v>
      </c>
      <c r="G2174" s="29" t="str" cm="1">
        <f t="array" ref="G2174">VLOOKUP($A2174, TblMedical[], COLUMN(TblMedical[Heart Issues]), FALSE)</f>
        <v>No</v>
      </c>
      <c r="H2174" s="29" t="str" cm="1">
        <f t="array" ref="H2174">VLOOKUP($A2174, TblMedical[], COLUMN(TblMedical[Any Transplants]), FALSE)</f>
        <v>No</v>
      </c>
      <c r="I2174" s="29" t="str" cm="1">
        <f t="array" ref="I2174">VLOOKUP($A2174, TblMedical[], COLUMN(TblMedical[Cancer history]), FALSE)</f>
        <v>No</v>
      </c>
      <c r="J2174" s="29">
        <f>VLOOKUP($A2174, TblMedical[], 9, FALSE)</f>
        <v>0</v>
      </c>
      <c r="K2174" s="29" t="str" cm="1">
        <f t="array" ref="K2174">VLOOKUP($A2174, TblMedical[], COLUMN(TblMedical[Smoker]), FALSE)</f>
        <v>No</v>
      </c>
      <c r="L2174" s="29" t="str" cm="1">
        <f t="array" ref="L2174">VLOOKUP($A2174, TblMedical[], COLUMN(TblMedical[Weight Status]), FALSE)</f>
        <v>Overweight</v>
      </c>
      <c r="M2174" s="29" t="str" cm="1">
        <f t="array" ref="M2174">VLOOKUP($A2174, TblMedical[], COLUMN(TblMedical[Diabetes Status]), FALSE)</f>
        <v>Diabetes</v>
      </c>
      <c r="N2174" s="30" cm="1">
        <f t="array" ref="N2174">VLOOKUP($A2174, TblHospital[], COLUMN(TblHospital[DateofBirth]), FALSE)</f>
        <v>37603</v>
      </c>
      <c r="O2174" s="35" t="str" cm="1">
        <f t="array" ref="O2174">VLOOKUP($A2174, TblHospital[], COLUMN(TblHospital[Hospital tier]), FALSE)</f>
        <v>tier - 3</v>
      </c>
      <c r="P2174" s="35" t="str" cm="1">
        <f t="array" ref="P2174">VLOOKUP($A2174, TblHospital[], COLUMN(TblHospital[City tier]), FALSE)</f>
        <v>tier - 3</v>
      </c>
      <c r="Q2174" s="35" t="str" cm="1">
        <f t="array" ref="Q2174">VLOOKUP($A2174, TblHospital[],COLUMN(TblHospital[State ID]), FALSE)</f>
        <v>R1012</v>
      </c>
      <c r="R2174" s="31"/>
      <c r="S2174" s="31"/>
      <c r="T2174" s="31"/>
    </row>
    <row r="2175" spans="1:20" x14ac:dyDescent="0.25">
      <c r="A2175" s="39" t="str">
        <f>TblNames[[#This Row],[Customer ID]]</f>
        <v>Id2174</v>
      </c>
      <c r="B2175" s="29" t="str" cm="1">
        <f t="array" ref="B2175">VLOOKUP($A2175, TblNames[], COLUMN(TblNames[First Name]), FALSE)</f>
        <v>Caitlin H</v>
      </c>
      <c r="C2175" s="29" cm="1">
        <f t="array" ref="C2175">VLOOKUP($A2175, TblMedical[], COLUMN(TblMedical[HBA1C]), FALSE)</f>
        <v>5.4</v>
      </c>
      <c r="D2175" s="34" cm="1">
        <f t="array" ref="D2175">VLOOKUP($A2175, TblHospital[], COLUMN(TblHospital[Charges]), FALSE)</f>
        <v>1759.34</v>
      </c>
      <c r="E2175" s="40" cm="1">
        <f t="array" ref="E2175">VLOOKUP($A2175, TblHospital[], COLUMN(TblHospital[Age]), FALSE)</f>
        <v>19</v>
      </c>
      <c r="F2175" s="29" cm="1">
        <f t="array" ref="F2175">VLOOKUP($A2175, TblMedical[], COLUMN(TblMedical[BMI]), FALSE)</f>
        <v>40.5</v>
      </c>
      <c r="G2175" s="29" t="str" cm="1">
        <f t="array" ref="G2175">VLOOKUP($A2175, TblMedical[], COLUMN(TblMedical[Heart Issues]), FALSE)</f>
        <v>No</v>
      </c>
      <c r="H2175" s="29" t="str" cm="1">
        <f t="array" ref="H2175">VLOOKUP($A2175, TblMedical[], COLUMN(TblMedical[Any Transplants]), FALSE)</f>
        <v>No</v>
      </c>
      <c r="I2175" s="29" t="str" cm="1">
        <f t="array" ref="I2175">VLOOKUP($A2175, TblMedical[], COLUMN(TblMedical[Cancer history]), FALSE)</f>
        <v>Yes</v>
      </c>
      <c r="J2175" s="29">
        <f>VLOOKUP($A2175, TblMedical[], 9, FALSE)</f>
        <v>1</v>
      </c>
      <c r="K2175" s="29" t="str" cm="1">
        <f t="array" ref="K2175">VLOOKUP($A2175, TblMedical[], COLUMN(TblMedical[Smoker]), FALSE)</f>
        <v>No</v>
      </c>
      <c r="L2175" s="29" t="str" cm="1">
        <f t="array" ref="L2175">VLOOKUP($A2175, TblMedical[], COLUMN(TblMedical[Weight Status]), FALSE)</f>
        <v>Obesity</v>
      </c>
      <c r="M2175" s="29" t="str" cm="1">
        <f t="array" ref="M2175">VLOOKUP($A2175, TblMedical[], COLUMN(TblMedical[Diabetes Status]), FALSE)</f>
        <v>Normal</v>
      </c>
      <c r="N2175" s="30" cm="1">
        <f t="array" ref="N2175">VLOOKUP($A2175, TblHospital[], COLUMN(TblHospital[DateofBirth]), FALSE)</f>
        <v>37944</v>
      </c>
      <c r="O2175" s="35" t="str" cm="1">
        <f t="array" ref="O2175">VLOOKUP($A2175, TblHospital[], COLUMN(TblHospital[Hospital tier]), FALSE)</f>
        <v>tier - 3</v>
      </c>
      <c r="P2175" s="35" t="str" cm="1">
        <f t="array" ref="P2175">VLOOKUP($A2175, TblHospital[], COLUMN(TblHospital[City tier]), FALSE)</f>
        <v>tier - 1</v>
      </c>
      <c r="Q2175" s="35" t="str" cm="1">
        <f t="array" ref="Q2175">VLOOKUP($A2175, TblHospital[],COLUMN(TblHospital[State ID]), FALSE)</f>
        <v>R1011</v>
      </c>
      <c r="R2175" s="31"/>
      <c r="S2175" s="31"/>
      <c r="T2175" s="31"/>
    </row>
    <row r="2176" spans="1:20" x14ac:dyDescent="0.25">
      <c r="A2176" s="39" t="str">
        <f>TblNames[[#This Row],[Customer ID]]</f>
        <v>Id2175</v>
      </c>
      <c r="B2176" s="29" t="str" cm="1">
        <f t="array" ref="B2176">VLOOKUP($A2176, TblNames[], COLUMN(TblNames[First Name]), FALSE)</f>
        <v>Harald E</v>
      </c>
      <c r="C2176" s="29" cm="1">
        <f t="array" ref="C2176">VLOOKUP($A2176, TblMedical[], COLUMN(TblMedical[HBA1C]), FALSE)</f>
        <v>4.76</v>
      </c>
      <c r="D2176" s="34" cm="1">
        <f t="array" ref="D2176">VLOOKUP($A2176, TblHospital[], COLUMN(TblHospital[Charges]), FALSE)</f>
        <v>1756.6</v>
      </c>
      <c r="E2176" s="40" cm="1">
        <f t="array" ref="E2176">VLOOKUP($A2176, TblHospital[], COLUMN(TblHospital[Age]), FALSE)</f>
        <v>24</v>
      </c>
      <c r="F2176" s="29" cm="1">
        <f t="array" ref="F2176">VLOOKUP($A2176, TblMedical[], COLUMN(TblMedical[BMI]), FALSE)</f>
        <v>25.64</v>
      </c>
      <c r="G2176" s="29" t="str" cm="1">
        <f t="array" ref="G2176">VLOOKUP($A2176, TblMedical[], COLUMN(TblMedical[Heart Issues]), FALSE)</f>
        <v>No</v>
      </c>
      <c r="H2176" s="29" t="str" cm="1">
        <f t="array" ref="H2176">VLOOKUP($A2176, TblMedical[], COLUMN(TblMedical[Any Transplants]), FALSE)</f>
        <v>No</v>
      </c>
      <c r="I2176" s="29" t="str" cm="1">
        <f t="array" ref="I2176">VLOOKUP($A2176, TblMedical[], COLUMN(TblMedical[Cancer history]), FALSE)</f>
        <v>No</v>
      </c>
      <c r="J2176" s="29">
        <f>VLOOKUP($A2176, TblMedical[], 9, FALSE)</f>
        <v>1</v>
      </c>
      <c r="K2176" s="29" t="str" cm="1">
        <f t="array" ref="K2176">VLOOKUP($A2176, TblMedical[], COLUMN(TblMedical[Smoker]), FALSE)</f>
        <v>No</v>
      </c>
      <c r="L2176" s="29" t="str" cm="1">
        <f t="array" ref="L2176">VLOOKUP($A2176, TblMedical[], COLUMN(TblMedical[Weight Status]), FALSE)</f>
        <v>Overweight</v>
      </c>
      <c r="M2176" s="29" t="str" cm="1">
        <f t="array" ref="M2176">VLOOKUP($A2176, TblMedical[], COLUMN(TblMedical[Diabetes Status]), FALSE)</f>
        <v>Normal</v>
      </c>
      <c r="N2176" s="30" cm="1">
        <f t="array" ref="N2176">VLOOKUP($A2176, TblHospital[], COLUMN(TblHospital[DateofBirth]), FALSE)</f>
        <v>36075</v>
      </c>
      <c r="O2176" s="35" t="str" cm="1">
        <f t="array" ref="O2176">VLOOKUP($A2176, TblHospital[], COLUMN(TblHospital[Hospital tier]), FALSE)</f>
        <v>tier - 3</v>
      </c>
      <c r="P2176" s="35" t="str" cm="1">
        <f t="array" ref="P2176">VLOOKUP($A2176, TblHospital[], COLUMN(TblHospital[City tier]), FALSE)</f>
        <v>tier - 3</v>
      </c>
      <c r="Q2176" s="35" t="str" cm="1">
        <f t="array" ref="Q2176">VLOOKUP($A2176, TblHospital[],COLUMN(TblHospital[State ID]), FALSE)</f>
        <v>R1013</v>
      </c>
      <c r="R2176" s="31"/>
      <c r="S2176" s="31"/>
      <c r="T2176" s="31"/>
    </row>
    <row r="2177" spans="1:20" x14ac:dyDescent="0.25">
      <c r="A2177" s="39" t="str">
        <f>TblNames[[#This Row],[Customer ID]]</f>
        <v>Id2176</v>
      </c>
      <c r="B2177" s="29" t="str" cm="1">
        <f t="array" ref="B2177">VLOOKUP($A2177, TblNames[], COLUMN(TblNames[First Name]), FALSE)</f>
        <v>Siobhan A</v>
      </c>
      <c r="C2177" s="29" cm="1">
        <f t="array" ref="C2177">VLOOKUP($A2177, TblMedical[], COLUMN(TblMedical[HBA1C]), FALSE)</f>
        <v>4.78</v>
      </c>
      <c r="D2177" s="34" cm="1">
        <f t="array" ref="D2177">VLOOKUP($A2177, TblHospital[], COLUMN(TblHospital[Charges]), FALSE)</f>
        <v>1748.77</v>
      </c>
      <c r="E2177" s="40" cm="1">
        <f t="array" ref="E2177">VLOOKUP($A2177, TblHospital[], COLUMN(TblHospital[Age]), FALSE)</f>
        <v>19</v>
      </c>
      <c r="F2177" s="29" cm="1">
        <f t="array" ref="F2177">VLOOKUP($A2177, TblMedical[], COLUMN(TblMedical[BMI]), FALSE)</f>
        <v>32.9</v>
      </c>
      <c r="G2177" s="29" t="str" cm="1">
        <f t="array" ref="G2177">VLOOKUP($A2177, TblMedical[], COLUMN(TblMedical[Heart Issues]), FALSE)</f>
        <v>No</v>
      </c>
      <c r="H2177" s="29" t="str" cm="1">
        <f t="array" ref="H2177">VLOOKUP($A2177, TblMedical[], COLUMN(TblMedical[Any Transplants]), FALSE)</f>
        <v>No</v>
      </c>
      <c r="I2177" s="29" t="str" cm="1">
        <f t="array" ref="I2177">VLOOKUP($A2177, TblMedical[], COLUMN(TblMedical[Cancer history]), FALSE)</f>
        <v>Yes</v>
      </c>
      <c r="J2177" s="29">
        <f>VLOOKUP($A2177, TblMedical[], 9, FALSE)</f>
        <v>1</v>
      </c>
      <c r="K2177" s="29" t="str" cm="1">
        <f t="array" ref="K2177">VLOOKUP($A2177, TblMedical[], COLUMN(TblMedical[Smoker]), FALSE)</f>
        <v>No</v>
      </c>
      <c r="L2177" s="29" t="str" cm="1">
        <f t="array" ref="L2177">VLOOKUP($A2177, TblMedical[], COLUMN(TblMedical[Weight Status]), FALSE)</f>
        <v>Obesity</v>
      </c>
      <c r="M2177" s="29" t="str" cm="1">
        <f t="array" ref="M2177">VLOOKUP($A2177, TblMedical[], COLUMN(TblMedical[Diabetes Status]), FALSE)</f>
        <v>Normal</v>
      </c>
      <c r="N2177" s="30" cm="1">
        <f t="array" ref="N2177">VLOOKUP($A2177, TblHospital[], COLUMN(TblHospital[DateofBirth]), FALSE)</f>
        <v>37890</v>
      </c>
      <c r="O2177" s="35" t="str" cm="1">
        <f t="array" ref="O2177">VLOOKUP($A2177, TblHospital[], COLUMN(TblHospital[Hospital tier]), FALSE)</f>
        <v>tier - 3</v>
      </c>
      <c r="P2177" s="35" t="str" cm="1">
        <f t="array" ref="P2177">VLOOKUP($A2177, TblHospital[], COLUMN(TblHospital[City tier]), FALSE)</f>
        <v>tier - 1</v>
      </c>
      <c r="Q2177" s="35" t="str" cm="1">
        <f t="array" ref="Q2177">VLOOKUP($A2177, TblHospital[],COLUMN(TblHospital[State ID]), FALSE)</f>
        <v>R1011</v>
      </c>
      <c r="R2177" s="31"/>
      <c r="S2177" s="31"/>
      <c r="T2177" s="31"/>
    </row>
    <row r="2178" spans="1:20" x14ac:dyDescent="0.25">
      <c r="A2178" s="39" t="str">
        <f>TblNames[[#This Row],[Customer ID]]</f>
        <v>Id2177</v>
      </c>
      <c r="B2178" s="29" t="str" cm="1">
        <f t="array" ref="B2178">VLOOKUP($A2178, TblNames[], COLUMN(TblNames[First Name]), FALSE)</f>
        <v>Andrea J</v>
      </c>
      <c r="C2178" s="29" cm="1">
        <f t="array" ref="C2178">VLOOKUP($A2178, TblMedical[], COLUMN(TblMedical[HBA1C]), FALSE)</f>
        <v>4.26</v>
      </c>
      <c r="D2178" s="34" cm="1">
        <f t="array" ref="D2178">VLOOKUP($A2178, TblHospital[], COLUMN(TblHospital[Charges]), FALSE)</f>
        <v>1744.47</v>
      </c>
      <c r="E2178" s="40" cm="1">
        <f t="array" ref="E2178">VLOOKUP($A2178, TblHospital[], COLUMN(TblHospital[Age]), FALSE)</f>
        <v>20</v>
      </c>
      <c r="F2178" s="29" cm="1">
        <f t="array" ref="F2178">VLOOKUP($A2178, TblMedical[], COLUMN(TblMedical[BMI]), FALSE)</f>
        <v>29.8</v>
      </c>
      <c r="G2178" s="29" t="str" cm="1">
        <f t="array" ref="G2178">VLOOKUP($A2178, TblMedical[], COLUMN(TblMedical[Heart Issues]), FALSE)</f>
        <v>No</v>
      </c>
      <c r="H2178" s="29" t="str" cm="1">
        <f t="array" ref="H2178">VLOOKUP($A2178, TblMedical[], COLUMN(TblMedical[Any Transplants]), FALSE)</f>
        <v>No</v>
      </c>
      <c r="I2178" s="29" t="str" cm="1">
        <f t="array" ref="I2178">VLOOKUP($A2178, TblMedical[], COLUMN(TblMedical[Cancer history]), FALSE)</f>
        <v>Yes</v>
      </c>
      <c r="J2178" s="29">
        <f>VLOOKUP($A2178, TblMedical[], 9, FALSE)</f>
        <v>1</v>
      </c>
      <c r="K2178" s="29" t="str" cm="1">
        <f t="array" ref="K2178">VLOOKUP($A2178, TblMedical[], COLUMN(TblMedical[Smoker]), FALSE)</f>
        <v>No</v>
      </c>
      <c r="L2178" s="29" t="str" cm="1">
        <f t="array" ref="L2178">VLOOKUP($A2178, TblMedical[], COLUMN(TblMedical[Weight Status]), FALSE)</f>
        <v>Overweight</v>
      </c>
      <c r="M2178" s="29" t="str" cm="1">
        <f t="array" ref="M2178">VLOOKUP($A2178, TblMedical[], COLUMN(TblMedical[Diabetes Status]), FALSE)</f>
        <v>Normal</v>
      </c>
      <c r="N2178" s="30" cm="1">
        <f t="array" ref="N2178">VLOOKUP($A2178, TblHospital[], COLUMN(TblHospital[DateofBirth]), FALSE)</f>
        <v>37830</v>
      </c>
      <c r="O2178" s="35" t="str" cm="1">
        <f t="array" ref="O2178">VLOOKUP($A2178, TblHospital[], COLUMN(TblHospital[Hospital tier]), FALSE)</f>
        <v>tier - 3</v>
      </c>
      <c r="P2178" s="35" t="str" cm="1">
        <f t="array" ref="P2178">VLOOKUP($A2178, TblHospital[], COLUMN(TblHospital[City tier]), FALSE)</f>
        <v>tier - 1</v>
      </c>
      <c r="Q2178" s="35" t="str" cm="1">
        <f t="array" ref="Q2178">VLOOKUP($A2178, TblHospital[],COLUMN(TblHospital[State ID]), FALSE)</f>
        <v>R1011</v>
      </c>
      <c r="R2178" s="31"/>
      <c r="S2178" s="31"/>
      <c r="T2178" s="31"/>
    </row>
    <row r="2179" spans="1:20" x14ac:dyDescent="0.25">
      <c r="A2179" s="39" t="str">
        <f>TblNames[[#This Row],[Customer ID]]</f>
        <v>Id2178</v>
      </c>
      <c r="B2179" s="29" t="str" cm="1">
        <f t="array" ref="B2179">VLOOKUP($A2179, TblNames[], COLUMN(TblNames[First Name]), FALSE)</f>
        <v>Marie</v>
      </c>
      <c r="C2179" s="29" cm="1">
        <f t="array" ref="C2179">VLOOKUP($A2179, TblMedical[], COLUMN(TblMedical[HBA1C]), FALSE)</f>
        <v>5.85</v>
      </c>
      <c r="D2179" s="34" cm="1">
        <f t="array" ref="D2179">VLOOKUP($A2179, TblHospital[], COLUMN(TblHospital[Charges]), FALSE)</f>
        <v>1743.21</v>
      </c>
      <c r="E2179" s="40" cm="1">
        <f t="array" ref="E2179">VLOOKUP($A2179, TblHospital[], COLUMN(TblHospital[Age]), FALSE)</f>
        <v>20</v>
      </c>
      <c r="F2179" s="29" cm="1">
        <f t="array" ref="F2179">VLOOKUP($A2179, TblMedical[], COLUMN(TblMedical[BMI]), FALSE)</f>
        <v>28.9</v>
      </c>
      <c r="G2179" s="29" t="str" cm="1">
        <f t="array" ref="G2179">VLOOKUP($A2179, TblMedical[], COLUMN(TblMedical[Heart Issues]), FALSE)</f>
        <v>No</v>
      </c>
      <c r="H2179" s="29" t="str" cm="1">
        <f t="array" ref="H2179">VLOOKUP($A2179, TblMedical[], COLUMN(TblMedical[Any Transplants]), FALSE)</f>
        <v>No</v>
      </c>
      <c r="I2179" s="29" t="str" cm="1">
        <f t="array" ref="I2179">VLOOKUP($A2179, TblMedical[], COLUMN(TblMedical[Cancer history]), FALSE)</f>
        <v>Yes</v>
      </c>
      <c r="J2179" s="29">
        <f>VLOOKUP($A2179, TblMedical[], 9, FALSE)</f>
        <v>1</v>
      </c>
      <c r="K2179" s="29" t="str" cm="1">
        <f t="array" ref="K2179">VLOOKUP($A2179, TblMedical[], COLUMN(TblMedical[Smoker]), FALSE)</f>
        <v>No</v>
      </c>
      <c r="L2179" s="29" t="str" cm="1">
        <f t="array" ref="L2179">VLOOKUP($A2179, TblMedical[], COLUMN(TblMedical[Weight Status]), FALSE)</f>
        <v>Overweight</v>
      </c>
      <c r="M2179" s="29" t="str" cm="1">
        <f t="array" ref="M2179">VLOOKUP($A2179, TblMedical[], COLUMN(TblMedical[Diabetes Status]), FALSE)</f>
        <v>Normal</v>
      </c>
      <c r="N2179" s="30" cm="1">
        <f t="array" ref="N2179">VLOOKUP($A2179, TblHospital[], COLUMN(TblHospital[DateofBirth]), FALSE)</f>
        <v>37827</v>
      </c>
      <c r="O2179" s="35" t="str" cm="1">
        <f t="array" ref="O2179">VLOOKUP($A2179, TblHospital[], COLUMN(TblHospital[Hospital tier]), FALSE)</f>
        <v>tier - 3</v>
      </c>
      <c r="P2179" s="35" t="str" cm="1">
        <f t="array" ref="P2179">VLOOKUP($A2179, TblHospital[], COLUMN(TblHospital[City tier]), FALSE)</f>
        <v>tier - 1</v>
      </c>
      <c r="Q2179" s="35" t="str" cm="1">
        <f t="array" ref="Q2179">VLOOKUP($A2179, TblHospital[],COLUMN(TblHospital[State ID]), FALSE)</f>
        <v>R1011</v>
      </c>
      <c r="R2179" s="31"/>
      <c r="S2179" s="31"/>
      <c r="T2179" s="31"/>
    </row>
    <row r="2180" spans="1:20" x14ac:dyDescent="0.25">
      <c r="A2180" s="39" t="str">
        <f>TblNames[[#This Row],[Customer ID]]</f>
        <v>Id2179</v>
      </c>
      <c r="B2180" s="29" t="str" cm="1">
        <f t="array" ref="B2180">VLOOKUP($A2180, TblNames[], COLUMN(TblNames[First Name]), FALSE)</f>
        <v>Rachel A</v>
      </c>
      <c r="C2180" s="29" cm="1">
        <f t="array" ref="C2180">VLOOKUP($A2180, TblMedical[], COLUMN(TblMedical[HBA1C]), FALSE)</f>
        <v>5.32</v>
      </c>
      <c r="D2180" s="34" cm="1">
        <f t="array" ref="D2180">VLOOKUP($A2180, TblHospital[], COLUMN(TblHospital[Charges]), FALSE)</f>
        <v>1737.38</v>
      </c>
      <c r="E2180" s="40" cm="1">
        <f t="array" ref="E2180">VLOOKUP($A2180, TblHospital[], COLUMN(TblHospital[Age]), FALSE)</f>
        <v>19</v>
      </c>
      <c r="F2180" s="29" cm="1">
        <f t="array" ref="F2180">VLOOKUP($A2180, TblMedical[], COLUMN(TblMedical[BMI]), FALSE)</f>
        <v>24.7</v>
      </c>
      <c r="G2180" s="29" t="str" cm="1">
        <f t="array" ref="G2180">VLOOKUP($A2180, TblMedical[], COLUMN(TblMedical[Heart Issues]), FALSE)</f>
        <v>No</v>
      </c>
      <c r="H2180" s="29" t="str" cm="1">
        <f t="array" ref="H2180">VLOOKUP($A2180, TblMedical[], COLUMN(TblMedical[Any Transplants]), FALSE)</f>
        <v>No</v>
      </c>
      <c r="I2180" s="29" t="str" cm="1">
        <f t="array" ref="I2180">VLOOKUP($A2180, TblMedical[], COLUMN(TblMedical[Cancer history]), FALSE)</f>
        <v>Yes</v>
      </c>
      <c r="J2180" s="29">
        <f>VLOOKUP($A2180, TblMedical[], 9, FALSE)</f>
        <v>1</v>
      </c>
      <c r="K2180" s="29" t="str" cm="1">
        <f t="array" ref="K2180">VLOOKUP($A2180, TblMedical[], COLUMN(TblMedical[Smoker]), FALSE)</f>
        <v>No</v>
      </c>
      <c r="L2180" s="29" t="str" cm="1">
        <f t="array" ref="L2180">VLOOKUP($A2180, TblMedical[], COLUMN(TblMedical[Weight Status]), FALSE)</f>
        <v>Normal Weight</v>
      </c>
      <c r="M2180" s="29" t="str" cm="1">
        <f t="array" ref="M2180">VLOOKUP($A2180, TblMedical[], COLUMN(TblMedical[Diabetes Status]), FALSE)</f>
        <v>Normal</v>
      </c>
      <c r="N2180" s="30" cm="1">
        <f t="array" ref="N2180">VLOOKUP($A2180, TblHospital[], COLUMN(TblHospital[DateofBirth]), FALSE)</f>
        <v>37939</v>
      </c>
      <c r="O2180" s="35" t="str" cm="1">
        <f t="array" ref="O2180">VLOOKUP($A2180, TblHospital[], COLUMN(TblHospital[Hospital tier]), FALSE)</f>
        <v>tier - 3</v>
      </c>
      <c r="P2180" s="35" t="str" cm="1">
        <f t="array" ref="P2180">VLOOKUP($A2180, TblHospital[], COLUMN(TblHospital[City tier]), FALSE)</f>
        <v>tier - 2</v>
      </c>
      <c r="Q2180" s="35" t="str" cm="1">
        <f t="array" ref="Q2180">VLOOKUP($A2180, TblHospital[],COLUMN(TblHospital[State ID]), FALSE)</f>
        <v>R1011</v>
      </c>
      <c r="R2180" s="31"/>
      <c r="S2180" s="31"/>
      <c r="T2180" s="31"/>
    </row>
    <row r="2181" spans="1:20" x14ac:dyDescent="0.25">
      <c r="A2181" s="39" t="str">
        <f>TblNames[[#This Row],[Customer ID]]</f>
        <v>Id2180</v>
      </c>
      <c r="B2181" s="29" t="str" cm="1">
        <f t="array" ref="B2181">VLOOKUP($A2181, TblNames[], COLUMN(TblNames[First Name]), FALSE)</f>
        <v>Emma</v>
      </c>
      <c r="C2181" s="29" cm="1">
        <f t="array" ref="C2181">VLOOKUP($A2181, TblMedical[], COLUMN(TblMedical[HBA1C]), FALSE)</f>
        <v>5.14</v>
      </c>
      <c r="D2181" s="34" cm="1">
        <f t="array" ref="D2181">VLOOKUP($A2181, TblHospital[], COLUMN(TblHospital[Charges]), FALSE)</f>
        <v>1731.68</v>
      </c>
      <c r="E2181" s="40" cm="1">
        <f t="array" ref="E2181">VLOOKUP($A2181, TblHospital[], COLUMN(TblHospital[Age]), FALSE)</f>
        <v>19</v>
      </c>
      <c r="F2181" s="29" cm="1">
        <f t="array" ref="F2181">VLOOKUP($A2181, TblMedical[], COLUMN(TblMedical[BMI]), FALSE)</f>
        <v>20.6</v>
      </c>
      <c r="G2181" s="29" t="str" cm="1">
        <f t="array" ref="G2181">VLOOKUP($A2181, TblMedical[], COLUMN(TblMedical[Heart Issues]), FALSE)</f>
        <v>No</v>
      </c>
      <c r="H2181" s="29" t="str" cm="1">
        <f t="array" ref="H2181">VLOOKUP($A2181, TblMedical[], COLUMN(TblMedical[Any Transplants]), FALSE)</f>
        <v>No</v>
      </c>
      <c r="I2181" s="29" t="str" cm="1">
        <f t="array" ref="I2181">VLOOKUP($A2181, TblMedical[], COLUMN(TblMedical[Cancer history]), FALSE)</f>
        <v>Yes</v>
      </c>
      <c r="J2181" s="29">
        <f>VLOOKUP($A2181, TblMedical[], 9, FALSE)</f>
        <v>1</v>
      </c>
      <c r="K2181" s="29" t="str" cm="1">
        <f t="array" ref="K2181">VLOOKUP($A2181, TblMedical[], COLUMN(TblMedical[Smoker]), FALSE)</f>
        <v>No</v>
      </c>
      <c r="L2181" s="29" t="str" cm="1">
        <f t="array" ref="L2181">VLOOKUP($A2181, TblMedical[], COLUMN(TblMedical[Weight Status]), FALSE)</f>
        <v>Normal Weight</v>
      </c>
      <c r="M2181" s="29" t="str" cm="1">
        <f t="array" ref="M2181">VLOOKUP($A2181, TblMedical[], COLUMN(TblMedical[Diabetes Status]), FALSE)</f>
        <v>Normal</v>
      </c>
      <c r="N2181" s="30" cm="1">
        <f t="array" ref="N2181">VLOOKUP($A2181, TblHospital[], COLUMN(TblHospital[DateofBirth]), FALSE)</f>
        <v>37934</v>
      </c>
      <c r="O2181" s="35" t="str" cm="1">
        <f t="array" ref="O2181">VLOOKUP($A2181, TblHospital[], COLUMN(TblHospital[Hospital tier]), FALSE)</f>
        <v>tier - 3</v>
      </c>
      <c r="P2181" s="35" t="str" cm="1">
        <f t="array" ref="P2181">VLOOKUP($A2181, TblHospital[], COLUMN(TblHospital[City tier]), FALSE)</f>
        <v>tier - 2</v>
      </c>
      <c r="Q2181" s="35" t="str" cm="1">
        <f t="array" ref="Q2181">VLOOKUP($A2181, TblHospital[],COLUMN(TblHospital[State ID]), FALSE)</f>
        <v>R1011</v>
      </c>
      <c r="R2181" s="31"/>
      <c r="S2181" s="31"/>
      <c r="T2181" s="31"/>
    </row>
    <row r="2182" spans="1:20" x14ac:dyDescent="0.25">
      <c r="A2182" s="39" t="str">
        <f>TblNames[[#This Row],[Customer ID]]</f>
        <v>Id2181</v>
      </c>
      <c r="B2182" s="29" t="str" cm="1">
        <f t="array" ref="B2182">VLOOKUP($A2182, TblNames[], COLUMN(TblNames[First Name]), FALSE)</f>
        <v>Kiersten</v>
      </c>
      <c r="C2182" s="29" cm="1">
        <f t="array" ref="C2182">VLOOKUP($A2182, TblMedical[], COLUMN(TblMedical[HBA1C]), FALSE)</f>
        <v>5</v>
      </c>
      <c r="D2182" s="34" cm="1">
        <f t="array" ref="D2182">VLOOKUP($A2182, TblHospital[], COLUMN(TblHospital[Charges]), FALSE)</f>
        <v>1728.9</v>
      </c>
      <c r="E2182" s="40" cm="1">
        <f t="array" ref="E2182">VLOOKUP($A2182, TblHospital[], COLUMN(TblHospital[Age]), FALSE)</f>
        <v>19</v>
      </c>
      <c r="F2182" s="29" cm="1">
        <f t="array" ref="F2182">VLOOKUP($A2182, TblMedical[], COLUMN(TblMedical[BMI]), FALSE)</f>
        <v>18.600000000000001</v>
      </c>
      <c r="G2182" s="29" t="str" cm="1">
        <f t="array" ref="G2182">VLOOKUP($A2182, TblMedical[], COLUMN(TblMedical[Heart Issues]), FALSE)</f>
        <v>No</v>
      </c>
      <c r="H2182" s="29" t="str" cm="1">
        <f t="array" ref="H2182">VLOOKUP($A2182, TblMedical[], COLUMN(TblMedical[Any Transplants]), FALSE)</f>
        <v>No</v>
      </c>
      <c r="I2182" s="29" t="str" cm="1">
        <f t="array" ref="I2182">VLOOKUP($A2182, TblMedical[], COLUMN(TblMedical[Cancer history]), FALSE)</f>
        <v>Yes</v>
      </c>
      <c r="J2182" s="29">
        <f>VLOOKUP($A2182, TblMedical[], 9, FALSE)</f>
        <v>1</v>
      </c>
      <c r="K2182" s="29" t="str" cm="1">
        <f t="array" ref="K2182">VLOOKUP($A2182, TblMedical[], COLUMN(TblMedical[Smoker]), FALSE)</f>
        <v>No</v>
      </c>
      <c r="L2182" s="29" t="str" cm="1">
        <f t="array" ref="L2182">VLOOKUP($A2182, TblMedical[], COLUMN(TblMedical[Weight Status]), FALSE)</f>
        <v>Normal Weight</v>
      </c>
      <c r="M2182" s="29" t="str" cm="1">
        <f t="array" ref="M2182">VLOOKUP($A2182, TblMedical[], COLUMN(TblMedical[Diabetes Status]), FALSE)</f>
        <v>Normal</v>
      </c>
      <c r="N2182" s="30" cm="1">
        <f t="array" ref="N2182">VLOOKUP($A2182, TblHospital[], COLUMN(TblHospital[DateofBirth]), FALSE)</f>
        <v>37865</v>
      </c>
      <c r="O2182" s="35" t="str" cm="1">
        <f t="array" ref="O2182">VLOOKUP($A2182, TblHospital[], COLUMN(TblHospital[Hospital tier]), FALSE)</f>
        <v>tier - 3</v>
      </c>
      <c r="P2182" s="35" t="str" cm="1">
        <f t="array" ref="P2182">VLOOKUP($A2182, TblHospital[], COLUMN(TblHospital[City tier]), FALSE)</f>
        <v>tier - 2</v>
      </c>
      <c r="Q2182" s="35" t="str" cm="1">
        <f t="array" ref="Q2182">VLOOKUP($A2182, TblHospital[],COLUMN(TblHospital[State ID]), FALSE)</f>
        <v>R1011</v>
      </c>
      <c r="R2182" s="31"/>
      <c r="S2182" s="31"/>
      <c r="T2182" s="31"/>
    </row>
    <row r="2183" spans="1:20" x14ac:dyDescent="0.25">
      <c r="A2183" s="39" t="str">
        <f>TblNames[[#This Row],[Customer ID]]</f>
        <v>Id2182</v>
      </c>
      <c r="B2183" s="29" t="str" cm="1">
        <f t="array" ref="B2183">VLOOKUP($A2183, TblNames[], COLUMN(TblNames[First Name]), FALSE)</f>
        <v>Rachael</v>
      </c>
      <c r="C2183" s="29" cm="1">
        <f t="array" ref="C2183">VLOOKUP($A2183, TblMedical[], COLUMN(TblMedical[HBA1C]), FALSE)</f>
        <v>4.55</v>
      </c>
      <c r="D2183" s="34" cm="1">
        <f t="array" ref="D2183">VLOOKUP($A2183, TblHospital[], COLUMN(TblHospital[Charges]), FALSE)</f>
        <v>1727.79</v>
      </c>
      <c r="E2183" s="40" cm="1">
        <f t="array" ref="E2183">VLOOKUP($A2183, TblHospital[], COLUMN(TblHospital[Age]), FALSE)</f>
        <v>19</v>
      </c>
      <c r="F2183" s="29" cm="1">
        <f t="array" ref="F2183">VLOOKUP($A2183, TblMedical[], COLUMN(TblMedical[BMI]), FALSE)</f>
        <v>17.8</v>
      </c>
      <c r="G2183" s="29" t="str" cm="1">
        <f t="array" ref="G2183">VLOOKUP($A2183, TblMedical[], COLUMN(TblMedical[Heart Issues]), FALSE)</f>
        <v>No</v>
      </c>
      <c r="H2183" s="29" t="str" cm="1">
        <f t="array" ref="H2183">VLOOKUP($A2183, TblMedical[], COLUMN(TblMedical[Any Transplants]), FALSE)</f>
        <v>No</v>
      </c>
      <c r="I2183" s="29" t="str" cm="1">
        <f t="array" ref="I2183">VLOOKUP($A2183, TblMedical[], COLUMN(TblMedical[Cancer history]), FALSE)</f>
        <v>Yes</v>
      </c>
      <c r="J2183" s="29">
        <f>VLOOKUP($A2183, TblMedical[], 9, FALSE)</f>
        <v>1</v>
      </c>
      <c r="K2183" s="29" t="str" cm="1">
        <f t="array" ref="K2183">VLOOKUP($A2183, TblMedical[], COLUMN(TblMedical[Smoker]), FALSE)</f>
        <v>No</v>
      </c>
      <c r="L2183" s="29" t="str" cm="1">
        <f t="array" ref="L2183">VLOOKUP($A2183, TblMedical[], COLUMN(TblMedical[Weight Status]), FALSE)</f>
        <v>Underweight</v>
      </c>
      <c r="M2183" s="29" t="str" cm="1">
        <f t="array" ref="M2183">VLOOKUP($A2183, TblMedical[], COLUMN(TblMedical[Diabetes Status]), FALSE)</f>
        <v>Normal</v>
      </c>
      <c r="N2183" s="30" cm="1">
        <f t="array" ref="N2183">VLOOKUP($A2183, TblHospital[], COLUMN(TblHospital[DateofBirth]), FALSE)</f>
        <v>37946</v>
      </c>
      <c r="O2183" s="35" t="str" cm="1">
        <f t="array" ref="O2183">VLOOKUP($A2183, TblHospital[], COLUMN(TblHospital[Hospital tier]), FALSE)</f>
        <v>tier - 3</v>
      </c>
      <c r="P2183" s="35" t="str" cm="1">
        <f t="array" ref="P2183">VLOOKUP($A2183, TblHospital[], COLUMN(TblHospital[City tier]), FALSE)</f>
        <v>tier - 3</v>
      </c>
      <c r="Q2183" s="35" t="str" cm="1">
        <f t="array" ref="Q2183">VLOOKUP($A2183, TblHospital[],COLUMN(TblHospital[State ID]), FALSE)</f>
        <v>R1011</v>
      </c>
      <c r="R2183" s="31"/>
      <c r="S2183" s="31"/>
      <c r="T2183" s="31"/>
    </row>
    <row r="2184" spans="1:20" x14ac:dyDescent="0.25">
      <c r="A2184" s="39" t="str">
        <f>TblNames[[#This Row],[Customer ID]]</f>
        <v>Id2183</v>
      </c>
      <c r="B2184" s="29" t="str" cm="1">
        <f t="array" ref="B2184">VLOOKUP($A2184, TblNames[], COLUMN(TblNames[First Name]), FALSE)</f>
        <v>Timothy P</v>
      </c>
      <c r="C2184" s="29" cm="1">
        <f t="array" ref="C2184">VLOOKUP($A2184, TblMedical[], COLUMN(TblMedical[HBA1C]), FALSE)</f>
        <v>5.97</v>
      </c>
      <c r="D2184" s="34" cm="1">
        <f t="array" ref="D2184">VLOOKUP($A2184, TblHospital[], COLUMN(TblHospital[Charges]), FALSE)</f>
        <v>1727.54</v>
      </c>
      <c r="E2184" s="40" cm="1">
        <f t="array" ref="E2184">VLOOKUP($A2184, TblHospital[], COLUMN(TblHospital[Age]), FALSE)</f>
        <v>18</v>
      </c>
      <c r="F2184" s="29" cm="1">
        <f t="array" ref="F2184">VLOOKUP($A2184, TblMedical[], COLUMN(TblMedical[BMI]), FALSE)</f>
        <v>35.200000000000003</v>
      </c>
      <c r="G2184" s="29" t="str" cm="1">
        <f t="array" ref="G2184">VLOOKUP($A2184, TblMedical[], COLUMN(TblMedical[Heart Issues]), FALSE)</f>
        <v>No</v>
      </c>
      <c r="H2184" s="29" t="str" cm="1">
        <f t="array" ref="H2184">VLOOKUP($A2184, TblMedical[], COLUMN(TblMedical[Any Transplants]), FALSE)</f>
        <v>yes</v>
      </c>
      <c r="I2184" s="29" t="str" cm="1">
        <f t="array" ref="I2184">VLOOKUP($A2184, TblMedical[], COLUMN(TblMedical[Cancer history]), FALSE)</f>
        <v>No</v>
      </c>
      <c r="J2184" s="29">
        <f>VLOOKUP($A2184, TblMedical[], 9, FALSE)</f>
        <v>1</v>
      </c>
      <c r="K2184" s="29" t="str" cm="1">
        <f t="array" ref="K2184">VLOOKUP($A2184, TblMedical[], COLUMN(TblMedical[Smoker]), FALSE)</f>
        <v>No</v>
      </c>
      <c r="L2184" s="29" t="str" cm="1">
        <f t="array" ref="L2184">VLOOKUP($A2184, TblMedical[], COLUMN(TblMedical[Weight Status]), FALSE)</f>
        <v>Obesity</v>
      </c>
      <c r="M2184" s="29" t="str" cm="1">
        <f t="array" ref="M2184">VLOOKUP($A2184, TblMedical[], COLUMN(TblMedical[Diabetes Status]), FALSE)</f>
        <v>Normal</v>
      </c>
      <c r="N2184" s="30" cm="1">
        <f t="array" ref="N2184">VLOOKUP($A2184, TblHospital[], COLUMN(TblHospital[DateofBirth]), FALSE)</f>
        <v>38239</v>
      </c>
      <c r="O2184" s="35" t="str" cm="1">
        <f t="array" ref="O2184">VLOOKUP($A2184, TblHospital[], COLUMN(TblHospital[Hospital tier]), FALSE)</f>
        <v>tier - 3</v>
      </c>
      <c r="P2184" s="35" t="str" cm="1">
        <f t="array" ref="P2184">VLOOKUP($A2184, TblHospital[], COLUMN(TblHospital[City tier]), FALSE)</f>
        <v>tier - 1</v>
      </c>
      <c r="Q2184" s="35" t="str" cm="1">
        <f t="array" ref="Q2184">VLOOKUP($A2184, TblHospital[],COLUMN(TblHospital[State ID]), FALSE)</f>
        <v>R1013</v>
      </c>
      <c r="R2184" s="31"/>
      <c r="S2184" s="31"/>
      <c r="T2184" s="31"/>
    </row>
    <row r="2185" spans="1:20" x14ac:dyDescent="0.25">
      <c r="A2185" s="39" t="str">
        <f>TblNames[[#This Row],[Customer ID]]</f>
        <v>Id2184</v>
      </c>
      <c r="B2185" s="29" t="str" cm="1">
        <f t="array" ref="B2185">VLOOKUP($A2185, TblNames[], COLUMN(TblNames[First Name]), FALSE)</f>
        <v>Lelisa</v>
      </c>
      <c r="C2185" s="29" cm="1">
        <f t="array" ref="C2185">VLOOKUP($A2185, TblMedical[], COLUMN(TblMedical[HBA1C]), FALSE)</f>
        <v>4.0199999999999996</v>
      </c>
      <c r="D2185" s="34" cm="1">
        <f t="array" ref="D2185">VLOOKUP($A2185, TblHospital[], COLUMN(TblHospital[Charges]), FALSE)</f>
        <v>1725.55</v>
      </c>
      <c r="E2185" s="40" cm="1">
        <f t="array" ref="E2185">VLOOKUP($A2185, TblHospital[], COLUMN(TblHospital[Age]), FALSE)</f>
        <v>18</v>
      </c>
      <c r="F2185" s="29" cm="1">
        <f t="array" ref="F2185">VLOOKUP($A2185, TblMedical[], COLUMN(TblMedical[BMI]), FALSE)</f>
        <v>33.770000000000003</v>
      </c>
      <c r="G2185" s="29" t="str" cm="1">
        <f t="array" ref="G2185">VLOOKUP($A2185, TblMedical[], COLUMN(TblMedical[Heart Issues]), FALSE)</f>
        <v>No</v>
      </c>
      <c r="H2185" s="29" t="str" cm="1">
        <f t="array" ref="H2185">VLOOKUP($A2185, TblMedical[], COLUMN(TblMedical[Any Transplants]), FALSE)</f>
        <v>yes</v>
      </c>
      <c r="I2185" s="29" t="str" cm="1">
        <f t="array" ref="I2185">VLOOKUP($A2185, TblMedical[], COLUMN(TblMedical[Cancer history]), FALSE)</f>
        <v>No</v>
      </c>
      <c r="J2185" s="29">
        <f>VLOOKUP($A2185, TblMedical[], 9, FALSE)</f>
        <v>1</v>
      </c>
      <c r="K2185" s="29" t="str" cm="1">
        <f t="array" ref="K2185">VLOOKUP($A2185, TblMedical[], COLUMN(TblMedical[Smoker]), FALSE)</f>
        <v>No</v>
      </c>
      <c r="L2185" s="29" t="str" cm="1">
        <f t="array" ref="L2185">VLOOKUP($A2185, TblMedical[], COLUMN(TblMedical[Weight Status]), FALSE)</f>
        <v>Obesity</v>
      </c>
      <c r="M2185" s="29" t="str" cm="1">
        <f t="array" ref="M2185">VLOOKUP($A2185, TblMedical[], COLUMN(TblMedical[Diabetes Status]), FALSE)</f>
        <v>Normal</v>
      </c>
      <c r="N2185" s="30" cm="1">
        <f t="array" ref="N2185">VLOOKUP($A2185, TblHospital[], COLUMN(TblHospital[DateofBirth]), FALSE)</f>
        <v>38281</v>
      </c>
      <c r="O2185" s="35" t="str" cm="1">
        <f t="array" ref="O2185">VLOOKUP($A2185, TblHospital[], COLUMN(TblHospital[Hospital tier]), FALSE)</f>
        <v>tier - 3</v>
      </c>
      <c r="P2185" s="35" t="str" cm="1">
        <f t="array" ref="P2185">VLOOKUP($A2185, TblHospital[], COLUMN(TblHospital[City tier]), FALSE)</f>
        <v>tier - 2</v>
      </c>
      <c r="Q2185" s="35" t="str" cm="1">
        <f t="array" ref="Q2185">VLOOKUP($A2185, TblHospital[],COLUMN(TblHospital[State ID]), FALSE)</f>
        <v>R1013</v>
      </c>
      <c r="R2185" s="31"/>
      <c r="S2185" s="31"/>
      <c r="T2185" s="31"/>
    </row>
    <row r="2186" spans="1:20" x14ac:dyDescent="0.25">
      <c r="A2186" s="39" t="str">
        <f>TblNames[[#This Row],[Customer ID]]</f>
        <v>Id2185</v>
      </c>
      <c r="B2186" s="29" t="str" cm="1">
        <f t="array" ref="B2186">VLOOKUP($A2186, TblNames[], COLUMN(TblNames[First Name]), FALSE)</f>
        <v>Nate</v>
      </c>
      <c r="C2186" s="29" cm="1">
        <f t="array" ref="C2186">VLOOKUP($A2186, TblMedical[], COLUMN(TblMedical[HBA1C]), FALSE)</f>
        <v>4.04</v>
      </c>
      <c r="D2186" s="34" cm="1">
        <f t="array" ref="D2186">VLOOKUP($A2186, TblHospital[], COLUMN(TblHospital[Charges]), FALSE)</f>
        <v>1720.35</v>
      </c>
      <c r="E2186" s="40" cm="1">
        <f t="array" ref="E2186">VLOOKUP($A2186, TblHospital[], COLUMN(TblHospital[Age]), FALSE)</f>
        <v>18</v>
      </c>
      <c r="F2186" s="29" cm="1">
        <f t="array" ref="F2186">VLOOKUP($A2186, TblMedical[], COLUMN(TblMedical[BMI]), FALSE)</f>
        <v>30.03</v>
      </c>
      <c r="G2186" s="29" t="str" cm="1">
        <f t="array" ref="G2186">VLOOKUP($A2186, TblMedical[], COLUMN(TblMedical[Heart Issues]), FALSE)</f>
        <v>No</v>
      </c>
      <c r="H2186" s="29" t="str" cm="1">
        <f t="array" ref="H2186">VLOOKUP($A2186, TblMedical[], COLUMN(TblMedical[Any Transplants]), FALSE)</f>
        <v>yes</v>
      </c>
      <c r="I2186" s="29" t="str" cm="1">
        <f t="array" ref="I2186">VLOOKUP($A2186, TblMedical[], COLUMN(TblMedical[Cancer history]), FALSE)</f>
        <v>No</v>
      </c>
      <c r="J2186" s="29">
        <f>VLOOKUP($A2186, TblMedical[], 9, FALSE)</f>
        <v>1</v>
      </c>
      <c r="K2186" s="29" t="str" cm="1">
        <f t="array" ref="K2186">VLOOKUP($A2186, TblMedical[], COLUMN(TblMedical[Smoker]), FALSE)</f>
        <v>No</v>
      </c>
      <c r="L2186" s="29" t="str" cm="1">
        <f t="array" ref="L2186">VLOOKUP($A2186, TblMedical[], COLUMN(TblMedical[Weight Status]), FALSE)</f>
        <v>Obesity</v>
      </c>
      <c r="M2186" s="29" t="str" cm="1">
        <f t="array" ref="M2186">VLOOKUP($A2186, TblMedical[], COLUMN(TblMedical[Diabetes Status]), FALSE)</f>
        <v>Normal</v>
      </c>
      <c r="N2186" s="30" cm="1">
        <f t="array" ref="N2186">VLOOKUP($A2186, TblHospital[], COLUMN(TblHospital[DateofBirth]), FALSE)</f>
        <v>38241</v>
      </c>
      <c r="O2186" s="35" t="str" cm="1">
        <f t="array" ref="O2186">VLOOKUP($A2186, TblHospital[], COLUMN(TblHospital[Hospital tier]), FALSE)</f>
        <v>tier - 3</v>
      </c>
      <c r="P2186" s="35" t="str" cm="1">
        <f t="array" ref="P2186">VLOOKUP($A2186, TblHospital[], COLUMN(TblHospital[City tier]), FALSE)</f>
        <v>tier - 3</v>
      </c>
      <c r="Q2186" s="35" t="str" cm="1">
        <f t="array" ref="Q2186">VLOOKUP($A2186, TblHospital[],COLUMN(TblHospital[State ID]), FALSE)</f>
        <v>R1013</v>
      </c>
      <c r="R2186" s="31"/>
      <c r="S2186" s="31"/>
      <c r="T2186" s="31"/>
    </row>
    <row r="2187" spans="1:20" x14ac:dyDescent="0.25">
      <c r="A2187" s="39" t="str">
        <f>TblNames[[#This Row],[Customer ID]]</f>
        <v>Id2186</v>
      </c>
      <c r="B2187" s="29" t="str" cm="1">
        <f t="array" ref="B2187">VLOOKUP($A2187, TblNames[], COLUMN(TblNames[First Name]), FALSE)</f>
        <v>Chris C</v>
      </c>
      <c r="C2187" s="29" cm="1">
        <f t="array" ref="C2187">VLOOKUP($A2187, TblMedical[], COLUMN(TblMedical[HBA1C]), FALSE)</f>
        <v>5.54</v>
      </c>
      <c r="D2187" s="34" cm="1">
        <f t="array" ref="D2187">VLOOKUP($A2187, TblHospital[], COLUMN(TblHospital[Charges]), FALSE)</f>
        <v>1719.44</v>
      </c>
      <c r="E2187" s="40" cm="1">
        <f t="array" ref="E2187">VLOOKUP($A2187, TblHospital[], COLUMN(TblHospital[Age]), FALSE)</f>
        <v>19</v>
      </c>
      <c r="F2187" s="29" cm="1">
        <f t="array" ref="F2187">VLOOKUP($A2187, TblMedical[], COLUMN(TblMedical[BMI]), FALSE)</f>
        <v>29.37</v>
      </c>
      <c r="G2187" s="29" t="str" cm="1">
        <f t="array" ref="G2187">VLOOKUP($A2187, TblMedical[], COLUMN(TblMedical[Heart Issues]), FALSE)</f>
        <v>No</v>
      </c>
      <c r="H2187" s="29" t="str" cm="1">
        <f t="array" ref="H2187">VLOOKUP($A2187, TblMedical[], COLUMN(TblMedical[Any Transplants]), FALSE)</f>
        <v>yes</v>
      </c>
      <c r="I2187" s="29" t="str" cm="1">
        <f t="array" ref="I2187">VLOOKUP($A2187, TblMedical[], COLUMN(TblMedical[Cancer history]), FALSE)</f>
        <v>No</v>
      </c>
      <c r="J2187" s="29">
        <f>VLOOKUP($A2187, TblMedical[], 9, FALSE)</f>
        <v>1</v>
      </c>
      <c r="K2187" s="29" t="str" cm="1">
        <f t="array" ref="K2187">VLOOKUP($A2187, TblMedical[], COLUMN(TblMedical[Smoker]), FALSE)</f>
        <v>No</v>
      </c>
      <c r="L2187" s="29" t="str" cm="1">
        <f t="array" ref="L2187">VLOOKUP($A2187, TblMedical[], COLUMN(TblMedical[Weight Status]), FALSE)</f>
        <v>Overweight</v>
      </c>
      <c r="M2187" s="29" t="str" cm="1">
        <f t="array" ref="M2187">VLOOKUP($A2187, TblMedical[], COLUMN(TblMedical[Diabetes Status]), FALSE)</f>
        <v>Normal</v>
      </c>
      <c r="N2187" s="30" cm="1">
        <f t="array" ref="N2187">VLOOKUP($A2187, TblHospital[], COLUMN(TblHospital[DateofBirth]), FALSE)</f>
        <v>38148</v>
      </c>
      <c r="O2187" s="35" t="str" cm="1">
        <f t="array" ref="O2187">VLOOKUP($A2187, TblHospital[], COLUMN(TblHospital[Hospital tier]), FALSE)</f>
        <v>tier - 3</v>
      </c>
      <c r="P2187" s="35" t="str" cm="1">
        <f t="array" ref="P2187">VLOOKUP($A2187, TblHospital[], COLUMN(TblHospital[City tier]), FALSE)</f>
        <v>tier - 3</v>
      </c>
      <c r="Q2187" s="35" t="str" cm="1">
        <f t="array" ref="Q2187">VLOOKUP($A2187, TblHospital[],COLUMN(TblHospital[State ID]), FALSE)</f>
        <v>R1013</v>
      </c>
      <c r="R2187" s="31"/>
      <c r="S2187" s="31"/>
      <c r="T2187" s="31"/>
    </row>
    <row r="2188" spans="1:20" x14ac:dyDescent="0.25">
      <c r="A2188" s="39" t="str">
        <f>TblNames[[#This Row],[Customer ID]]</f>
        <v>Id2187</v>
      </c>
      <c r="B2188" s="29" t="str" cm="1">
        <f t="array" ref="B2188">VLOOKUP($A2188, TblNames[], COLUMN(TblNames[First Name]), FALSE)</f>
        <v>Scott</v>
      </c>
      <c r="C2188" s="29" cm="1">
        <f t="array" ref="C2188">VLOOKUP($A2188, TblMedical[], COLUMN(TblMedical[HBA1C]), FALSE)</f>
        <v>4.03</v>
      </c>
      <c r="D2188" s="34" cm="1">
        <f t="array" ref="D2188">VLOOKUP($A2188, TblHospital[], COLUMN(TblHospital[Charges]), FALSE)</f>
        <v>1712.23</v>
      </c>
      <c r="E2188" s="40" cm="1">
        <f t="array" ref="E2188">VLOOKUP($A2188, TblHospital[], COLUMN(TblHospital[Age]), FALSE)</f>
        <v>18</v>
      </c>
      <c r="F2188" s="29" cm="1">
        <f t="array" ref="F2188">VLOOKUP($A2188, TblMedical[], COLUMN(TblMedical[BMI]), FALSE)</f>
        <v>28.5</v>
      </c>
      <c r="G2188" s="29" t="str" cm="1">
        <f t="array" ref="G2188">VLOOKUP($A2188, TblMedical[], COLUMN(TblMedical[Heart Issues]), FALSE)</f>
        <v>No</v>
      </c>
      <c r="H2188" s="29" t="str" cm="1">
        <f t="array" ref="H2188">VLOOKUP($A2188, TblMedical[], COLUMN(TblMedical[Any Transplants]), FALSE)</f>
        <v>yes</v>
      </c>
      <c r="I2188" s="29" t="str" cm="1">
        <f t="array" ref="I2188">VLOOKUP($A2188, TblMedical[], COLUMN(TblMedical[Cancer history]), FALSE)</f>
        <v>No</v>
      </c>
      <c r="J2188" s="29">
        <f>VLOOKUP($A2188, TblMedical[], 9, FALSE)</f>
        <v>1</v>
      </c>
      <c r="K2188" s="29" t="str" cm="1">
        <f t="array" ref="K2188">VLOOKUP($A2188, TblMedical[], COLUMN(TblMedical[Smoker]), FALSE)</f>
        <v>No</v>
      </c>
      <c r="L2188" s="29" t="str" cm="1">
        <f t="array" ref="L2188">VLOOKUP($A2188, TblMedical[], COLUMN(TblMedical[Weight Status]), FALSE)</f>
        <v>Overweight</v>
      </c>
      <c r="M2188" s="29" t="str" cm="1">
        <f t="array" ref="M2188">VLOOKUP($A2188, TblMedical[], COLUMN(TblMedical[Diabetes Status]), FALSE)</f>
        <v>Normal</v>
      </c>
      <c r="N2188" s="30" cm="1">
        <f t="array" ref="N2188">VLOOKUP($A2188, TblHospital[], COLUMN(TblHospital[DateofBirth]), FALSE)</f>
        <v>38251</v>
      </c>
      <c r="O2188" s="35" t="str" cm="1">
        <f t="array" ref="O2188">VLOOKUP($A2188, TblHospital[], COLUMN(TblHospital[Hospital tier]), FALSE)</f>
        <v>tier - 3</v>
      </c>
      <c r="P2188" s="35" t="str" cm="1">
        <f t="array" ref="P2188">VLOOKUP($A2188, TblHospital[], COLUMN(TblHospital[City tier]), FALSE)</f>
        <v>tier - 1</v>
      </c>
      <c r="Q2188" s="35" t="str" cm="1">
        <f t="array" ref="Q2188">VLOOKUP($A2188, TblHospital[],COLUMN(TblHospital[State ID]), FALSE)</f>
        <v>R1016</v>
      </c>
      <c r="R2188" s="31"/>
      <c r="S2188" s="31"/>
      <c r="T2188" s="31"/>
    </row>
    <row r="2189" spans="1:20" x14ac:dyDescent="0.25">
      <c r="A2189" s="39" t="str">
        <f>TblNames[[#This Row],[Customer ID]]</f>
        <v>Id2188</v>
      </c>
      <c r="B2189" s="29" t="str" cm="1">
        <f t="array" ref="B2189">VLOOKUP($A2189, TblNames[], COLUMN(TblNames[First Name]), FALSE)</f>
        <v>Kevin</v>
      </c>
      <c r="C2189" s="29" cm="1">
        <f t="array" ref="C2189">VLOOKUP($A2189, TblMedical[], COLUMN(TblMedical[HBA1C]), FALSE)</f>
        <v>5.62</v>
      </c>
      <c r="D2189" s="34" cm="1">
        <f t="array" ref="D2189">VLOOKUP($A2189, TblHospital[], COLUMN(TblHospital[Charges]), FALSE)</f>
        <v>1711.03</v>
      </c>
      <c r="E2189" s="40" cm="1">
        <f t="array" ref="E2189">VLOOKUP($A2189, TblHospital[], COLUMN(TblHospital[Age]), FALSE)</f>
        <v>18</v>
      </c>
      <c r="F2189" s="29" cm="1">
        <f t="array" ref="F2189">VLOOKUP($A2189, TblMedical[], COLUMN(TblMedical[BMI]), FALSE)</f>
        <v>23.32</v>
      </c>
      <c r="G2189" s="29" t="str" cm="1">
        <f t="array" ref="G2189">VLOOKUP($A2189, TblMedical[], COLUMN(TblMedical[Heart Issues]), FALSE)</f>
        <v>No</v>
      </c>
      <c r="H2189" s="29" t="str" cm="1">
        <f t="array" ref="H2189">VLOOKUP($A2189, TblMedical[], COLUMN(TblMedical[Any Transplants]), FALSE)</f>
        <v>yes</v>
      </c>
      <c r="I2189" s="29" t="str" cm="1">
        <f t="array" ref="I2189">VLOOKUP($A2189, TblMedical[], COLUMN(TblMedical[Cancer history]), FALSE)</f>
        <v>No</v>
      </c>
      <c r="J2189" s="29">
        <f>VLOOKUP($A2189, TblMedical[], 9, FALSE)</f>
        <v>1</v>
      </c>
      <c r="K2189" s="29" t="str" cm="1">
        <f t="array" ref="K2189">VLOOKUP($A2189, TblMedical[], COLUMN(TblMedical[Smoker]), FALSE)</f>
        <v>No</v>
      </c>
      <c r="L2189" s="29" t="str" cm="1">
        <f t="array" ref="L2189">VLOOKUP($A2189, TblMedical[], COLUMN(TblMedical[Weight Status]), FALSE)</f>
        <v>Normal Weight</v>
      </c>
      <c r="M2189" s="29" t="str" cm="1">
        <f t="array" ref="M2189">VLOOKUP($A2189, TblMedical[], COLUMN(TblMedical[Diabetes Status]), FALSE)</f>
        <v>Normal</v>
      </c>
      <c r="N2189" s="30" cm="1">
        <f t="array" ref="N2189">VLOOKUP($A2189, TblHospital[], COLUMN(TblHospital[DateofBirth]), FALSE)</f>
        <v>38249</v>
      </c>
      <c r="O2189" s="35" t="str" cm="1">
        <f t="array" ref="O2189">VLOOKUP($A2189, TblHospital[], COLUMN(TblHospital[Hospital tier]), FALSE)</f>
        <v>tier - 3</v>
      </c>
      <c r="P2189" s="35" t="str" cm="1">
        <f t="array" ref="P2189">VLOOKUP($A2189, TblHospital[], COLUMN(TblHospital[City tier]), FALSE)</f>
        <v>tier - 3</v>
      </c>
      <c r="Q2189" s="35" t="str" cm="1">
        <f t="array" ref="Q2189">VLOOKUP($A2189, TblHospital[],COLUMN(TblHospital[State ID]), FALSE)</f>
        <v>R1013</v>
      </c>
      <c r="R2189" s="31"/>
      <c r="S2189" s="31"/>
      <c r="T2189" s="31"/>
    </row>
    <row r="2190" spans="1:20" x14ac:dyDescent="0.25">
      <c r="A2190" s="39" t="str">
        <f>TblNames[[#This Row],[Customer ID]]</f>
        <v>Id2189</v>
      </c>
      <c r="B2190" s="29" t="str" cm="1">
        <f t="array" ref="B2190">VLOOKUP($A2190, TblNames[], COLUMN(TblNames[First Name]), FALSE)</f>
        <v>Erik C</v>
      </c>
      <c r="C2190" s="29" cm="1">
        <f t="array" ref="C2190">VLOOKUP($A2190, TblMedical[], COLUMN(TblMedical[HBA1C]), FALSE)</f>
        <v>5.27</v>
      </c>
      <c r="D2190" s="34" cm="1">
        <f t="array" ref="D2190">VLOOKUP($A2190, TblHospital[], COLUMN(TblHospital[Charges]), FALSE)</f>
        <v>1708.93</v>
      </c>
      <c r="E2190" s="40" cm="1">
        <f t="array" ref="E2190">VLOOKUP($A2190, TblHospital[], COLUMN(TblHospital[Age]), FALSE)</f>
        <v>18</v>
      </c>
      <c r="F2190" s="29" cm="1">
        <f t="array" ref="F2190">VLOOKUP($A2190, TblMedical[], COLUMN(TblMedical[BMI]), FALSE)</f>
        <v>26.125</v>
      </c>
      <c r="G2190" s="29" t="str" cm="1">
        <f t="array" ref="G2190">VLOOKUP($A2190, TblMedical[], COLUMN(TblMedical[Heart Issues]), FALSE)</f>
        <v>No</v>
      </c>
      <c r="H2190" s="29" t="str" cm="1">
        <f t="array" ref="H2190">VLOOKUP($A2190, TblMedical[], COLUMN(TblMedical[Any Transplants]), FALSE)</f>
        <v>yes</v>
      </c>
      <c r="I2190" s="29" t="str" cm="1">
        <f t="array" ref="I2190">VLOOKUP($A2190, TblMedical[], COLUMN(TblMedical[Cancer history]), FALSE)</f>
        <v>No</v>
      </c>
      <c r="J2190" s="29">
        <f>VLOOKUP($A2190, TblMedical[], 9, FALSE)</f>
        <v>1</v>
      </c>
      <c r="K2190" s="29" t="str" cm="1">
        <f t="array" ref="K2190">VLOOKUP($A2190, TblMedical[], COLUMN(TblMedical[Smoker]), FALSE)</f>
        <v>No</v>
      </c>
      <c r="L2190" s="29" t="str" cm="1">
        <f t="array" ref="L2190">VLOOKUP($A2190, TblMedical[], COLUMN(TblMedical[Weight Status]), FALSE)</f>
        <v>Overweight</v>
      </c>
      <c r="M2190" s="29" t="str" cm="1">
        <f t="array" ref="M2190">VLOOKUP($A2190, TblMedical[], COLUMN(TblMedical[Diabetes Status]), FALSE)</f>
        <v>Normal</v>
      </c>
      <c r="N2190" s="30" cm="1">
        <f t="array" ref="N2190">VLOOKUP($A2190, TblHospital[], COLUMN(TblHospital[DateofBirth]), FALSE)</f>
        <v>38333</v>
      </c>
      <c r="O2190" s="35" t="str" cm="1">
        <f t="array" ref="O2190">VLOOKUP($A2190, TblHospital[], COLUMN(TblHospital[Hospital tier]), FALSE)</f>
        <v>tier - 3</v>
      </c>
      <c r="P2190" s="35" t="str" cm="1">
        <f t="array" ref="P2190">VLOOKUP($A2190, TblHospital[], COLUMN(TblHospital[City tier]), FALSE)</f>
        <v>tier - 1</v>
      </c>
      <c r="Q2190" s="35" t="str" cm="1">
        <f t="array" ref="Q2190">VLOOKUP($A2190, TblHospital[],COLUMN(TblHospital[State ID]), FALSE)</f>
        <v>R1019</v>
      </c>
      <c r="R2190" s="31"/>
      <c r="S2190" s="31"/>
      <c r="T2190" s="31"/>
    </row>
    <row r="2191" spans="1:20" x14ac:dyDescent="0.25">
      <c r="A2191" s="39" t="str">
        <f>TblNames[[#This Row],[Customer ID]]</f>
        <v>Id2190</v>
      </c>
      <c r="B2191" s="29" t="str" cm="1">
        <f t="array" ref="B2191">VLOOKUP($A2191, TblNames[], COLUMN(TblNames[First Name]), FALSE)</f>
        <v>Shawn C</v>
      </c>
      <c r="C2191" s="29" cm="1">
        <f t="array" ref="C2191">VLOOKUP($A2191, TblMedical[], COLUMN(TblMedical[HBA1C]), FALSE)</f>
        <v>5.18</v>
      </c>
      <c r="D2191" s="34" cm="1">
        <f t="array" ref="D2191">VLOOKUP($A2191, TblHospital[], COLUMN(TblHospital[Charges]), FALSE)</f>
        <v>1708</v>
      </c>
      <c r="E2191" s="40" cm="1">
        <f t="array" ref="E2191">VLOOKUP($A2191, TblHospital[], COLUMN(TblHospital[Age]), FALSE)</f>
        <v>18</v>
      </c>
      <c r="F2191" s="29" cm="1">
        <f t="array" ref="F2191">VLOOKUP($A2191, TblMedical[], COLUMN(TblMedical[BMI]), FALSE)</f>
        <v>25.46</v>
      </c>
      <c r="G2191" s="29" t="str" cm="1">
        <f t="array" ref="G2191">VLOOKUP($A2191, TblMedical[], COLUMN(TblMedical[Heart Issues]), FALSE)</f>
        <v>No</v>
      </c>
      <c r="H2191" s="29" t="str" cm="1">
        <f t="array" ref="H2191">VLOOKUP($A2191, TblMedical[], COLUMN(TblMedical[Any Transplants]), FALSE)</f>
        <v>yes</v>
      </c>
      <c r="I2191" s="29" t="str" cm="1">
        <f t="array" ref="I2191">VLOOKUP($A2191, TblMedical[], COLUMN(TblMedical[Cancer history]), FALSE)</f>
        <v>No</v>
      </c>
      <c r="J2191" s="29">
        <f>VLOOKUP($A2191, TblMedical[], 9, FALSE)</f>
        <v>1</v>
      </c>
      <c r="K2191" s="29" t="str" cm="1">
        <f t="array" ref="K2191">VLOOKUP($A2191, TblMedical[], COLUMN(TblMedical[Smoker]), FALSE)</f>
        <v>No</v>
      </c>
      <c r="L2191" s="29" t="str" cm="1">
        <f t="array" ref="L2191">VLOOKUP($A2191, TblMedical[], COLUMN(TblMedical[Weight Status]), FALSE)</f>
        <v>Overweight</v>
      </c>
      <c r="M2191" s="29" t="str" cm="1">
        <f t="array" ref="M2191">VLOOKUP($A2191, TblMedical[], COLUMN(TblMedical[Diabetes Status]), FALSE)</f>
        <v>Normal</v>
      </c>
      <c r="N2191" s="30" cm="1">
        <f t="array" ref="N2191">VLOOKUP($A2191, TblHospital[], COLUMN(TblHospital[DateofBirth]), FALSE)</f>
        <v>38277</v>
      </c>
      <c r="O2191" s="35" t="str" cm="1">
        <f t="array" ref="O2191">VLOOKUP($A2191, TblHospital[], COLUMN(TblHospital[Hospital tier]), FALSE)</f>
        <v>tier - 3</v>
      </c>
      <c r="P2191" s="35" t="str" cm="1">
        <f t="array" ref="P2191">VLOOKUP($A2191, TblHospital[], COLUMN(TblHospital[City tier]), FALSE)</f>
        <v>tier - 2</v>
      </c>
      <c r="Q2191" s="35" t="str" cm="1">
        <f t="array" ref="Q2191">VLOOKUP($A2191, TblHospital[],COLUMN(TblHospital[State ID]), FALSE)</f>
        <v>R1016</v>
      </c>
      <c r="R2191" s="31"/>
      <c r="S2191" s="31"/>
      <c r="T2191" s="31"/>
    </row>
    <row r="2192" spans="1:20" x14ac:dyDescent="0.25">
      <c r="A2192" s="39" t="str">
        <f>TblNames[[#This Row],[Customer ID]]</f>
        <v>Id2191</v>
      </c>
      <c r="B2192" s="29" t="str" cm="1">
        <f t="array" ref="B2192">VLOOKUP($A2192, TblNames[], COLUMN(TblNames[First Name]), FALSE)</f>
        <v>Vajin L</v>
      </c>
      <c r="C2192" s="29" cm="1">
        <f t="array" ref="C2192">VLOOKUP($A2192, TblMedical[], COLUMN(TblMedical[HBA1C]), FALSE)</f>
        <v>5.27</v>
      </c>
      <c r="D2192" s="34" cm="1">
        <f t="array" ref="D2192">VLOOKUP($A2192, TblHospital[], COLUMN(TblHospital[Charges]), FALSE)</f>
        <v>1705.62</v>
      </c>
      <c r="E2192" s="40" cm="1">
        <f t="array" ref="E2192">VLOOKUP($A2192, TblHospital[], COLUMN(TblHospital[Age]), FALSE)</f>
        <v>18</v>
      </c>
      <c r="F2192" s="29" cm="1">
        <f t="array" ref="F2192">VLOOKUP($A2192, TblMedical[], COLUMN(TblMedical[BMI]), FALSE)</f>
        <v>23.75</v>
      </c>
      <c r="G2192" s="29" t="str" cm="1">
        <f t="array" ref="G2192">VLOOKUP($A2192, TblMedical[], COLUMN(TblMedical[Heart Issues]), FALSE)</f>
        <v>No</v>
      </c>
      <c r="H2192" s="29" t="str" cm="1">
        <f t="array" ref="H2192">VLOOKUP($A2192, TblMedical[], COLUMN(TblMedical[Any Transplants]), FALSE)</f>
        <v>yes</v>
      </c>
      <c r="I2192" s="29" t="str" cm="1">
        <f t="array" ref="I2192">VLOOKUP($A2192, TblMedical[], COLUMN(TblMedical[Cancer history]), FALSE)</f>
        <v>No</v>
      </c>
      <c r="J2192" s="29">
        <f>VLOOKUP($A2192, TblMedical[], 9, FALSE)</f>
        <v>1</v>
      </c>
      <c r="K2192" s="29" t="str" cm="1">
        <f t="array" ref="K2192">VLOOKUP($A2192, TblMedical[], COLUMN(TblMedical[Smoker]), FALSE)</f>
        <v>No</v>
      </c>
      <c r="L2192" s="29" t="str" cm="1">
        <f t="array" ref="L2192">VLOOKUP($A2192, TblMedical[], COLUMN(TblMedical[Weight Status]), FALSE)</f>
        <v>Normal Weight</v>
      </c>
      <c r="M2192" s="29" t="str" cm="1">
        <f t="array" ref="M2192">VLOOKUP($A2192, TblMedical[], COLUMN(TblMedical[Diabetes Status]), FALSE)</f>
        <v>Normal</v>
      </c>
      <c r="N2192" s="30" cm="1">
        <f t="array" ref="N2192">VLOOKUP($A2192, TblHospital[], COLUMN(TblHospital[DateofBirth]), FALSE)</f>
        <v>38327</v>
      </c>
      <c r="O2192" s="35" t="str" cm="1">
        <f t="array" ref="O2192">VLOOKUP($A2192, TblHospital[], COLUMN(TblHospital[Hospital tier]), FALSE)</f>
        <v>tier - 2</v>
      </c>
      <c r="P2192" s="35" t="str" cm="1">
        <f t="array" ref="P2192">VLOOKUP($A2192, TblHospital[], COLUMN(TblHospital[City tier]), FALSE)</f>
        <v>tier - 2</v>
      </c>
      <c r="Q2192" s="35" t="str" cm="1">
        <f t="array" ref="Q2192">VLOOKUP($A2192, TblHospital[],COLUMN(TblHospital[State ID]), FALSE)</f>
        <v>R1015</v>
      </c>
      <c r="R2192" s="31"/>
      <c r="S2192" s="31"/>
      <c r="T2192" s="31"/>
    </row>
    <row r="2193" spans="1:20" x14ac:dyDescent="0.25">
      <c r="A2193" s="39" t="str">
        <f>TblNames[[#This Row],[Customer ID]]</f>
        <v>Id2192</v>
      </c>
      <c r="B2193" s="29" t="str" cm="1">
        <f t="array" ref="B2193">VLOOKUP($A2193, TblNames[], COLUMN(TblNames[First Name]), FALSE)</f>
        <v>John K Jr</v>
      </c>
      <c r="C2193" s="29" cm="1">
        <f t="array" ref="C2193">VLOOKUP($A2193, TblMedical[], COLUMN(TblMedical[HBA1C]), FALSE)</f>
        <v>5.62</v>
      </c>
      <c r="D2193" s="34" cm="1">
        <f t="array" ref="D2193">VLOOKUP($A2193, TblHospital[], COLUMN(TblHospital[Charges]), FALSE)</f>
        <v>1704.7</v>
      </c>
      <c r="E2193" s="40" cm="1">
        <f t="array" ref="E2193">VLOOKUP($A2193, TblHospital[], COLUMN(TblHospital[Age]), FALSE)</f>
        <v>18</v>
      </c>
      <c r="F2193" s="29" cm="1">
        <f t="array" ref="F2193">VLOOKUP($A2193, TblMedical[], COLUMN(TblMedical[BMI]), FALSE)</f>
        <v>23.085000000000001</v>
      </c>
      <c r="G2193" s="29" t="str" cm="1">
        <f t="array" ref="G2193">VLOOKUP($A2193, TblMedical[], COLUMN(TblMedical[Heart Issues]), FALSE)</f>
        <v>No</v>
      </c>
      <c r="H2193" s="29" t="str" cm="1">
        <f t="array" ref="H2193">VLOOKUP($A2193, TblMedical[], COLUMN(TblMedical[Any Transplants]), FALSE)</f>
        <v>yes</v>
      </c>
      <c r="I2193" s="29" t="str" cm="1">
        <f t="array" ref="I2193">VLOOKUP($A2193, TblMedical[], COLUMN(TblMedical[Cancer history]), FALSE)</f>
        <v>No</v>
      </c>
      <c r="J2193" s="29">
        <f>VLOOKUP($A2193, TblMedical[], 9, FALSE)</f>
        <v>1</v>
      </c>
      <c r="K2193" s="29" t="str" cm="1">
        <f t="array" ref="K2193">VLOOKUP($A2193, TblMedical[], COLUMN(TblMedical[Smoker]), FALSE)</f>
        <v>No</v>
      </c>
      <c r="L2193" s="29" t="str" cm="1">
        <f t="array" ref="L2193">VLOOKUP($A2193, TblMedical[], COLUMN(TblMedical[Weight Status]), FALSE)</f>
        <v>Normal Weight</v>
      </c>
      <c r="M2193" s="29" t="str" cm="1">
        <f t="array" ref="M2193">VLOOKUP($A2193, TblMedical[], COLUMN(TblMedical[Diabetes Status]), FALSE)</f>
        <v>Normal</v>
      </c>
      <c r="N2193" s="30" cm="1">
        <f t="array" ref="N2193">VLOOKUP($A2193, TblHospital[], COLUMN(TblHospital[DateofBirth]), FALSE)</f>
        <v>38335</v>
      </c>
      <c r="O2193" s="35" t="str" cm="1">
        <f t="array" ref="O2193">VLOOKUP($A2193, TblHospital[], COLUMN(TblHospital[Hospital tier]), FALSE)</f>
        <v>tier - 2</v>
      </c>
      <c r="P2193" s="35" t="str" cm="1">
        <f t="array" ref="P2193">VLOOKUP($A2193, TblHospital[], COLUMN(TblHospital[City tier]), FALSE)</f>
        <v>tier - 3</v>
      </c>
      <c r="Q2193" s="35" t="str" cm="1">
        <f t="array" ref="Q2193">VLOOKUP($A2193, TblHospital[],COLUMN(TblHospital[State ID]), FALSE)</f>
        <v>R1018</v>
      </c>
      <c r="R2193" s="31"/>
      <c r="S2193" s="31"/>
      <c r="T2193" s="31"/>
    </row>
    <row r="2194" spans="1:20" x14ac:dyDescent="0.25">
      <c r="A2194" s="39" t="str">
        <f>TblNames[[#This Row],[Customer ID]]</f>
        <v>Id2193</v>
      </c>
      <c r="B2194" s="29" t="str" cm="1">
        <f t="array" ref="B2194">VLOOKUP($A2194, TblNames[], COLUMN(TblNames[First Name]), FALSE)</f>
        <v>Kevin J</v>
      </c>
      <c r="C2194" s="29" cm="1">
        <f t="array" ref="C2194">VLOOKUP($A2194, TblMedical[], COLUMN(TblMedical[HBA1C]), FALSE)</f>
        <v>5.0599999999999996</v>
      </c>
      <c r="D2194" s="34" cm="1">
        <f t="array" ref="D2194">VLOOKUP($A2194, TblHospital[], COLUMN(TblHospital[Charges]), FALSE)</f>
        <v>1704.57</v>
      </c>
      <c r="E2194" s="40" cm="1">
        <f t="array" ref="E2194">VLOOKUP($A2194, TblHospital[], COLUMN(TblHospital[Age]), FALSE)</f>
        <v>18</v>
      </c>
      <c r="F2194" s="29" cm="1">
        <f t="array" ref="F2194">VLOOKUP($A2194, TblMedical[], COLUMN(TblMedical[BMI]), FALSE)</f>
        <v>22.99</v>
      </c>
      <c r="G2194" s="29" t="str" cm="1">
        <f t="array" ref="G2194">VLOOKUP($A2194, TblMedical[], COLUMN(TblMedical[Heart Issues]), FALSE)</f>
        <v>No</v>
      </c>
      <c r="H2194" s="29" t="str" cm="1">
        <f t="array" ref="H2194">VLOOKUP($A2194, TblMedical[], COLUMN(TblMedical[Any Transplants]), FALSE)</f>
        <v>yes</v>
      </c>
      <c r="I2194" s="29" t="str" cm="1">
        <f t="array" ref="I2194">VLOOKUP($A2194, TblMedical[], COLUMN(TblMedical[Cancer history]), FALSE)</f>
        <v>No</v>
      </c>
      <c r="J2194" s="29">
        <f>VLOOKUP($A2194, TblMedical[], 9, FALSE)</f>
        <v>1</v>
      </c>
      <c r="K2194" s="29" t="str" cm="1">
        <f t="array" ref="K2194">VLOOKUP($A2194, TblMedical[], COLUMN(TblMedical[Smoker]), FALSE)</f>
        <v>No</v>
      </c>
      <c r="L2194" s="29" t="str" cm="1">
        <f t="array" ref="L2194">VLOOKUP($A2194, TblMedical[], COLUMN(TblMedical[Weight Status]), FALSE)</f>
        <v>Normal Weight</v>
      </c>
      <c r="M2194" s="29" t="str" cm="1">
        <f t="array" ref="M2194">VLOOKUP($A2194, TblMedical[], COLUMN(TblMedical[Diabetes Status]), FALSE)</f>
        <v>Normal</v>
      </c>
      <c r="N2194" s="30" cm="1">
        <f t="array" ref="N2194">VLOOKUP($A2194, TblHospital[], COLUMN(TblHospital[DateofBirth]), FALSE)</f>
        <v>38298</v>
      </c>
      <c r="O2194" s="35" t="str" cm="1">
        <f t="array" ref="O2194">VLOOKUP($A2194, TblHospital[], COLUMN(TblHospital[Hospital tier]), FALSE)</f>
        <v>tier - 2</v>
      </c>
      <c r="P2194" s="35" t="str" cm="1">
        <f t="array" ref="P2194">VLOOKUP($A2194, TblHospital[], COLUMN(TblHospital[City tier]), FALSE)</f>
        <v>tier - 1</v>
      </c>
      <c r="Q2194" s="35" t="str" cm="1">
        <f t="array" ref="Q2194">VLOOKUP($A2194, TblHospital[],COLUMN(TblHospital[State ID]), FALSE)</f>
        <v>R1016</v>
      </c>
      <c r="R2194" s="31"/>
      <c r="S2194" s="31"/>
      <c r="T2194" s="31"/>
    </row>
    <row r="2195" spans="1:20" x14ac:dyDescent="0.25">
      <c r="A2195" s="39" t="str">
        <f>TblNames[[#This Row],[Customer ID]]</f>
        <v>Id2194</v>
      </c>
      <c r="B2195" s="29" t="str" cm="1">
        <f t="array" ref="B2195">VLOOKUP($A2195, TblNames[], COLUMN(TblNames[First Name]), FALSE)</f>
        <v>Kirby W</v>
      </c>
      <c r="C2195" s="29" cm="1">
        <f t="array" ref="C2195">VLOOKUP($A2195, TblMedical[], COLUMN(TblMedical[HBA1C]), FALSE)</f>
        <v>4.6900000000000004</v>
      </c>
      <c r="D2195" s="34" cm="1">
        <f t="array" ref="D2195">VLOOKUP($A2195, TblHospital[], COLUMN(TblHospital[Charges]), FALSE)</f>
        <v>1702.46</v>
      </c>
      <c r="E2195" s="40" cm="1">
        <f t="array" ref="E2195">VLOOKUP($A2195, TblHospital[], COLUMN(TblHospital[Age]), FALSE)</f>
        <v>18</v>
      </c>
      <c r="F2195" s="29" cm="1">
        <f t="array" ref="F2195">VLOOKUP($A2195, TblMedical[], COLUMN(TblMedical[BMI]), FALSE)</f>
        <v>21.47</v>
      </c>
      <c r="G2195" s="29" t="str" cm="1">
        <f t="array" ref="G2195">VLOOKUP($A2195, TblMedical[], COLUMN(TblMedical[Heart Issues]), FALSE)</f>
        <v>No</v>
      </c>
      <c r="H2195" s="29" t="str" cm="1">
        <f t="array" ref="H2195">VLOOKUP($A2195, TblMedical[], COLUMN(TblMedical[Any Transplants]), FALSE)</f>
        <v>yes</v>
      </c>
      <c r="I2195" s="29" t="str" cm="1">
        <f t="array" ref="I2195">VLOOKUP($A2195, TblMedical[], COLUMN(TblMedical[Cancer history]), FALSE)</f>
        <v>No</v>
      </c>
      <c r="J2195" s="29">
        <f>VLOOKUP($A2195, TblMedical[], 9, FALSE)</f>
        <v>1</v>
      </c>
      <c r="K2195" s="29" t="str" cm="1">
        <f t="array" ref="K2195">VLOOKUP($A2195, TblMedical[], COLUMN(TblMedical[Smoker]), FALSE)</f>
        <v>No</v>
      </c>
      <c r="L2195" s="29" t="str" cm="1">
        <f t="array" ref="L2195">VLOOKUP($A2195, TblMedical[], COLUMN(TblMedical[Weight Status]), FALSE)</f>
        <v>Normal Weight</v>
      </c>
      <c r="M2195" s="29" t="str" cm="1">
        <f t="array" ref="M2195">VLOOKUP($A2195, TblMedical[], COLUMN(TblMedical[Diabetes Status]), FALSE)</f>
        <v>Normal</v>
      </c>
      <c r="N2195" s="30" cm="1">
        <f t="array" ref="N2195">VLOOKUP($A2195, TblHospital[], COLUMN(TblHospital[DateofBirth]), FALSE)</f>
        <v>38331</v>
      </c>
      <c r="O2195" s="35" t="str" cm="1">
        <f t="array" ref="O2195">VLOOKUP($A2195, TblHospital[], COLUMN(TblHospital[Hospital tier]), FALSE)</f>
        <v>tier - 2</v>
      </c>
      <c r="P2195" s="35" t="str" cm="1">
        <f t="array" ref="P2195">VLOOKUP($A2195, TblHospital[], COLUMN(TblHospital[City tier]), FALSE)</f>
        <v>tier - 3</v>
      </c>
      <c r="Q2195" s="35" t="str" cm="1">
        <f t="array" ref="Q2195">VLOOKUP($A2195, TblHospital[],COLUMN(TblHospital[State ID]), FALSE)</f>
        <v>R1019</v>
      </c>
      <c r="R2195" s="31"/>
      <c r="S2195" s="31"/>
      <c r="T2195" s="31"/>
    </row>
    <row r="2196" spans="1:20" x14ac:dyDescent="0.25">
      <c r="A2196" s="39" t="str">
        <f>TblNames[[#This Row],[Customer ID]]</f>
        <v>Id2195</v>
      </c>
      <c r="B2196" s="29" t="str" cm="1">
        <f t="array" ref="B2196">VLOOKUP($A2196, TblNames[], COLUMN(TblNames[First Name]), FALSE)</f>
        <v>J A</v>
      </c>
      <c r="C2196" s="29" cm="1">
        <f t="array" ref="C2196">VLOOKUP($A2196, TblMedical[], COLUMN(TblMedical[HBA1C]), FALSE)</f>
        <v>5.44</v>
      </c>
      <c r="D2196" s="34" cm="1">
        <f t="array" ref="D2196">VLOOKUP($A2196, TblHospital[], COLUMN(TblHospital[Charges]), FALSE)</f>
        <v>1694.8</v>
      </c>
      <c r="E2196" s="40" cm="1">
        <f t="array" ref="E2196">VLOOKUP($A2196, TblHospital[], COLUMN(TblHospital[Age]), FALSE)</f>
        <v>18</v>
      </c>
      <c r="F2196" s="29" cm="1">
        <f t="array" ref="F2196">VLOOKUP($A2196, TblMedical[], COLUMN(TblMedical[BMI]), FALSE)</f>
        <v>15.96</v>
      </c>
      <c r="G2196" s="29" t="str" cm="1">
        <f t="array" ref="G2196">VLOOKUP($A2196, TblMedical[], COLUMN(TblMedical[Heart Issues]), FALSE)</f>
        <v>No</v>
      </c>
      <c r="H2196" s="29" t="str" cm="1">
        <f t="array" ref="H2196">VLOOKUP($A2196, TblMedical[], COLUMN(TblMedical[Any Transplants]), FALSE)</f>
        <v>yes</v>
      </c>
      <c r="I2196" s="29" t="str" cm="1">
        <f t="array" ref="I2196">VLOOKUP($A2196, TblMedical[], COLUMN(TblMedical[Cancer history]), FALSE)</f>
        <v>No</v>
      </c>
      <c r="J2196" s="29">
        <f>VLOOKUP($A2196, TblMedical[], 9, FALSE)</f>
        <v>1</v>
      </c>
      <c r="K2196" s="29" t="str" cm="1">
        <f t="array" ref="K2196">VLOOKUP($A2196, TblMedical[], COLUMN(TblMedical[Smoker]), FALSE)</f>
        <v>No</v>
      </c>
      <c r="L2196" s="29" t="str" cm="1">
        <f t="array" ref="L2196">VLOOKUP($A2196, TblMedical[], COLUMN(TblMedical[Weight Status]), FALSE)</f>
        <v>Underweight</v>
      </c>
      <c r="M2196" s="29" t="str" cm="1">
        <f t="array" ref="M2196">VLOOKUP($A2196, TblMedical[], COLUMN(TblMedical[Diabetes Status]), FALSE)</f>
        <v>Normal</v>
      </c>
      <c r="N2196" s="30" cm="1">
        <f t="array" ref="N2196">VLOOKUP($A2196, TblHospital[], COLUMN(TblHospital[DateofBirth]), FALSE)</f>
        <v>38308</v>
      </c>
      <c r="O2196" s="35" t="str" cm="1">
        <f t="array" ref="O2196">VLOOKUP($A2196, TblHospital[], COLUMN(TblHospital[Hospital tier]), FALSE)</f>
        <v>tier - 2</v>
      </c>
      <c r="P2196" s="35" t="str" cm="1">
        <f t="array" ref="P2196">VLOOKUP($A2196, TblHospital[], COLUMN(TblHospital[City tier]), FALSE)</f>
        <v>tier - 2</v>
      </c>
      <c r="Q2196" s="35" t="str" cm="1">
        <f t="array" ref="Q2196">VLOOKUP($A2196, TblHospital[],COLUMN(TblHospital[State ID]), FALSE)</f>
        <v>R1015</v>
      </c>
      <c r="R2196" s="31"/>
      <c r="S2196" s="31"/>
      <c r="T2196" s="31"/>
    </row>
    <row r="2197" spans="1:20" x14ac:dyDescent="0.25">
      <c r="A2197" s="39" t="str">
        <f>TblNames[[#This Row],[Customer ID]]</f>
        <v>Id2196</v>
      </c>
      <c r="B2197" s="29" t="str" cm="1">
        <f t="array" ref="B2197">VLOOKUP($A2197, TblNames[], COLUMN(TblNames[First Name]), FALSE)</f>
        <v>Dustin G</v>
      </c>
      <c r="C2197" s="29" cm="1">
        <f t="array" ref="C2197">VLOOKUP($A2197, TblMedical[], COLUMN(TblMedical[HBA1C]), FALSE)</f>
        <v>5.05</v>
      </c>
      <c r="D2197" s="34" cm="1">
        <f t="array" ref="D2197">VLOOKUP($A2197, TblHospital[], COLUMN(TblHospital[Charges]), FALSE)</f>
        <v>1682.6</v>
      </c>
      <c r="E2197" s="40" cm="1">
        <f t="array" ref="E2197">VLOOKUP($A2197, TblHospital[], COLUMN(TblHospital[Age]), FALSE)</f>
        <v>22</v>
      </c>
      <c r="F2197" s="29" cm="1">
        <f t="array" ref="F2197">VLOOKUP($A2197, TblMedical[], COLUMN(TblMedical[BMI]), FALSE)</f>
        <v>39.5</v>
      </c>
      <c r="G2197" s="29" t="str" cm="1">
        <f t="array" ref="G2197">VLOOKUP($A2197, TblMedical[], COLUMN(TblMedical[Heart Issues]), FALSE)</f>
        <v>No</v>
      </c>
      <c r="H2197" s="29" t="str" cm="1">
        <f t="array" ref="H2197">VLOOKUP($A2197, TblMedical[], COLUMN(TblMedical[Any Transplants]), FALSE)</f>
        <v>yes</v>
      </c>
      <c r="I2197" s="29" t="str" cm="1">
        <f t="array" ref="I2197">VLOOKUP($A2197, TblMedical[], COLUMN(TblMedical[Cancer history]), FALSE)</f>
        <v>No</v>
      </c>
      <c r="J2197" s="29">
        <f>VLOOKUP($A2197, TblMedical[], 9, FALSE)</f>
        <v>1</v>
      </c>
      <c r="K2197" s="29" t="str" cm="1">
        <f t="array" ref="K2197">VLOOKUP($A2197, TblMedical[], COLUMN(TblMedical[Smoker]), FALSE)</f>
        <v>No</v>
      </c>
      <c r="L2197" s="29" t="str" cm="1">
        <f t="array" ref="L2197">VLOOKUP($A2197, TblMedical[], COLUMN(TblMedical[Weight Status]), FALSE)</f>
        <v>Obesity</v>
      </c>
      <c r="M2197" s="29" t="str" cm="1">
        <f t="array" ref="M2197">VLOOKUP($A2197, TblMedical[], COLUMN(TblMedical[Diabetes Status]), FALSE)</f>
        <v>Normal</v>
      </c>
      <c r="N2197" s="30" cm="1">
        <f t="array" ref="N2197">VLOOKUP($A2197, TblHospital[], COLUMN(TblHospital[DateofBirth]), FALSE)</f>
        <v>36820</v>
      </c>
      <c r="O2197" s="35" t="str" cm="1">
        <f t="array" ref="O2197">VLOOKUP($A2197, TblHospital[], COLUMN(TblHospital[Hospital tier]), FALSE)</f>
        <v>tier - 2</v>
      </c>
      <c r="P2197" s="35" t="str" cm="1">
        <f t="array" ref="P2197">VLOOKUP($A2197, TblHospital[], COLUMN(TblHospital[City tier]), FALSE)</f>
        <v>tier - 2</v>
      </c>
      <c r="Q2197" s="35" t="str" cm="1">
        <f t="array" ref="Q2197">VLOOKUP($A2197, TblHospital[],COLUMN(TblHospital[State ID]), FALSE)</f>
        <v>R1011</v>
      </c>
      <c r="R2197" s="31"/>
      <c r="S2197" s="31"/>
      <c r="T2197" s="31"/>
    </row>
    <row r="2198" spans="1:20" x14ac:dyDescent="0.25">
      <c r="A2198" s="39" t="str">
        <f>TblNames[[#This Row],[Customer ID]]</f>
        <v>Id2197</v>
      </c>
      <c r="B2198" s="29" t="str" cm="1">
        <f t="array" ref="B2198">VLOOKUP($A2198, TblNames[], COLUMN(TblNames[First Name]), FALSE)</f>
        <v>Anthony G</v>
      </c>
      <c r="C2198" s="29" cm="1">
        <f t="array" ref="C2198">VLOOKUP($A2198, TblMedical[], COLUMN(TblMedical[HBA1C]), FALSE)</f>
        <v>6</v>
      </c>
      <c r="D2198" s="34" cm="1">
        <f t="array" ref="D2198">VLOOKUP($A2198, TblHospital[], COLUMN(TblHospital[Charges]), FALSE)</f>
        <v>1674.63</v>
      </c>
      <c r="E2198" s="40" cm="1">
        <f t="array" ref="E2198">VLOOKUP($A2198, TblHospital[], COLUMN(TblHospital[Age]), FALSE)</f>
        <v>23</v>
      </c>
      <c r="F2198" s="29" cm="1">
        <f t="array" ref="F2198">VLOOKUP($A2198, TblMedical[], COLUMN(TblMedical[BMI]), FALSE)</f>
        <v>33.770000000000003</v>
      </c>
      <c r="G2198" s="29" t="str" cm="1">
        <f t="array" ref="G2198">VLOOKUP($A2198, TblMedical[], COLUMN(TblMedical[Heart Issues]), FALSE)</f>
        <v>No</v>
      </c>
      <c r="H2198" s="29" t="str" cm="1">
        <f t="array" ref="H2198">VLOOKUP($A2198, TblMedical[], COLUMN(TblMedical[Any Transplants]), FALSE)</f>
        <v>yes</v>
      </c>
      <c r="I2198" s="29" t="str" cm="1">
        <f t="array" ref="I2198">VLOOKUP($A2198, TblMedical[], COLUMN(TblMedical[Cancer history]), FALSE)</f>
        <v>No</v>
      </c>
      <c r="J2198" s="29">
        <f>VLOOKUP($A2198, TblMedical[], 9, FALSE)</f>
        <v>1</v>
      </c>
      <c r="K2198" s="29" t="str" cm="1">
        <f t="array" ref="K2198">VLOOKUP($A2198, TblMedical[], COLUMN(TblMedical[Smoker]), FALSE)</f>
        <v>No</v>
      </c>
      <c r="L2198" s="29" t="str" cm="1">
        <f t="array" ref="L2198">VLOOKUP($A2198, TblMedical[], COLUMN(TblMedical[Weight Status]), FALSE)</f>
        <v>Obesity</v>
      </c>
      <c r="M2198" s="29" t="str" cm="1">
        <f t="array" ref="M2198">VLOOKUP($A2198, TblMedical[], COLUMN(TblMedical[Diabetes Status]), FALSE)</f>
        <v>Prediabetes</v>
      </c>
      <c r="N2198" s="30" cm="1">
        <f t="array" ref="N2198">VLOOKUP($A2198, TblHospital[], COLUMN(TblHospital[DateofBirth]), FALSE)</f>
        <v>36687</v>
      </c>
      <c r="O2198" s="35" t="str" cm="1">
        <f t="array" ref="O2198">VLOOKUP($A2198, TblHospital[], COLUMN(TblHospital[Hospital tier]), FALSE)</f>
        <v>tier - 2</v>
      </c>
      <c r="P2198" s="35" t="str" cm="1">
        <f t="array" ref="P2198">VLOOKUP($A2198, TblHospital[], COLUMN(TblHospital[City tier]), FALSE)</f>
        <v>tier - 2</v>
      </c>
      <c r="Q2198" s="35" t="str" cm="1">
        <f t="array" ref="Q2198">VLOOKUP($A2198, TblHospital[],COLUMN(TblHospital[State ID]), FALSE)</f>
        <v>R1013</v>
      </c>
      <c r="R2198" s="31"/>
      <c r="S2198" s="31"/>
      <c r="T2198" s="31"/>
    </row>
    <row r="2199" spans="1:20" x14ac:dyDescent="0.25">
      <c r="A2199" s="39" t="str">
        <f>TblNames[[#This Row],[Customer ID]]</f>
        <v>Id2198</v>
      </c>
      <c r="B2199" s="29" t="str" cm="1">
        <f t="array" ref="B2199">VLOOKUP($A2199, TblNames[], COLUMN(TblNames[First Name]), FALSE)</f>
        <v>Ryan</v>
      </c>
      <c r="C2199" s="29" cm="1">
        <f t="array" ref="C2199">VLOOKUP($A2199, TblMedical[], COLUMN(TblMedical[HBA1C]), FALSE)</f>
        <v>5.99</v>
      </c>
      <c r="D2199" s="34" cm="1">
        <f t="array" ref="D2199">VLOOKUP($A2199, TblHospital[], COLUMN(TblHospital[Charges]), FALSE)</f>
        <v>1665</v>
      </c>
      <c r="E2199" s="40" cm="1">
        <f t="array" ref="E2199">VLOOKUP($A2199, TblHospital[], COLUMN(TblHospital[Age]), FALSE)</f>
        <v>22</v>
      </c>
      <c r="F2199" s="29" cm="1">
        <f t="array" ref="F2199">VLOOKUP($A2199, TblMedical[], COLUMN(TblMedical[BMI]), FALSE)</f>
        <v>26.84</v>
      </c>
      <c r="G2199" s="29" t="str" cm="1">
        <f t="array" ref="G2199">VLOOKUP($A2199, TblMedical[], COLUMN(TblMedical[Heart Issues]), FALSE)</f>
        <v>Yes</v>
      </c>
      <c r="H2199" s="29" t="str" cm="1">
        <f t="array" ref="H2199">VLOOKUP($A2199, TblMedical[], COLUMN(TblMedical[Any Transplants]), FALSE)</f>
        <v>yes</v>
      </c>
      <c r="I2199" s="29" t="str" cm="1">
        <f t="array" ref="I2199">VLOOKUP($A2199, TblMedical[], COLUMN(TblMedical[Cancer history]), FALSE)</f>
        <v>No</v>
      </c>
      <c r="J2199" s="29">
        <f>VLOOKUP($A2199, TblMedical[], 9, FALSE)</f>
        <v>1</v>
      </c>
      <c r="K2199" s="29" t="str" cm="1">
        <f t="array" ref="K2199">VLOOKUP($A2199, TblMedical[], COLUMN(TblMedical[Smoker]), FALSE)</f>
        <v>No</v>
      </c>
      <c r="L2199" s="29" t="str" cm="1">
        <f t="array" ref="L2199">VLOOKUP($A2199, TblMedical[], COLUMN(TblMedical[Weight Status]), FALSE)</f>
        <v>Overweight</v>
      </c>
      <c r="M2199" s="29" t="str" cm="1">
        <f t="array" ref="M2199">VLOOKUP($A2199, TblMedical[], COLUMN(TblMedical[Diabetes Status]), FALSE)</f>
        <v>Normal</v>
      </c>
      <c r="N2199" s="30" cm="1">
        <f t="array" ref="N2199">VLOOKUP($A2199, TblHospital[], COLUMN(TblHospital[DateofBirth]), FALSE)</f>
        <v>36822</v>
      </c>
      <c r="O2199" s="35" t="str" cm="1">
        <f t="array" ref="O2199">VLOOKUP($A2199, TblHospital[], COLUMN(TblHospital[Hospital tier]), FALSE)</f>
        <v>tier - 2</v>
      </c>
      <c r="P2199" s="35" t="str" cm="1">
        <f t="array" ref="P2199">VLOOKUP($A2199, TblHospital[], COLUMN(TblHospital[City tier]), FALSE)</f>
        <v>tier - 2</v>
      </c>
      <c r="Q2199" s="35" t="str" cm="1">
        <f t="array" ref="Q2199">VLOOKUP($A2199, TblHospital[],COLUMN(TblHospital[State ID]), FALSE)</f>
        <v>R1013</v>
      </c>
      <c r="R2199" s="31"/>
      <c r="S2199" s="31"/>
      <c r="T2199" s="31"/>
    </row>
    <row r="2200" spans="1:20" x14ac:dyDescent="0.25">
      <c r="A2200" s="39" t="str">
        <f>TblNames[[#This Row],[Customer ID]]</f>
        <v>Id2199</v>
      </c>
      <c r="B2200" s="29" t="str" cm="1">
        <f t="array" ref="B2200">VLOOKUP($A2200, TblNames[], COLUMN(TblNames[First Name]), FALSE)</f>
        <v>Eric N</v>
      </c>
      <c r="C2200" s="29" cm="1">
        <f t="array" ref="C2200">VLOOKUP($A2200, TblMedical[], COLUMN(TblMedical[HBA1C]), FALSE)</f>
        <v>4.3600000000000003</v>
      </c>
      <c r="D2200" s="34" cm="1">
        <f t="array" ref="D2200">VLOOKUP($A2200, TblHospital[], COLUMN(TblHospital[Charges]), FALSE)</f>
        <v>1646.43</v>
      </c>
      <c r="E2200" s="40" cm="1">
        <f t="array" ref="E2200">VLOOKUP($A2200, TblHospital[], COLUMN(TblHospital[Age]), FALSE)</f>
        <v>19</v>
      </c>
      <c r="F2200" s="29" cm="1">
        <f t="array" ref="F2200">VLOOKUP($A2200, TblMedical[], COLUMN(TblMedical[BMI]), FALSE)</f>
        <v>35.53</v>
      </c>
      <c r="G2200" s="29" t="str" cm="1">
        <f t="array" ref="G2200">VLOOKUP($A2200, TblMedical[], COLUMN(TblMedical[Heart Issues]), FALSE)</f>
        <v>No</v>
      </c>
      <c r="H2200" s="29" t="str" cm="1">
        <f t="array" ref="H2200">VLOOKUP($A2200, TblMedical[], COLUMN(TblMedical[Any Transplants]), FALSE)</f>
        <v>No</v>
      </c>
      <c r="I2200" s="29" t="str" cm="1">
        <f t="array" ref="I2200">VLOOKUP($A2200, TblMedical[], COLUMN(TblMedical[Cancer history]), FALSE)</f>
        <v>Yes</v>
      </c>
      <c r="J2200" s="29">
        <f>VLOOKUP($A2200, TblMedical[], 9, FALSE)</f>
        <v>1</v>
      </c>
      <c r="K2200" s="29" t="str" cm="1">
        <f t="array" ref="K2200">VLOOKUP($A2200, TblMedical[], COLUMN(TblMedical[Smoker]), FALSE)</f>
        <v>No</v>
      </c>
      <c r="L2200" s="29" t="str" cm="1">
        <f t="array" ref="L2200">VLOOKUP($A2200, TblMedical[], COLUMN(TblMedical[Weight Status]), FALSE)</f>
        <v>Obesity</v>
      </c>
      <c r="M2200" s="29" t="str" cm="1">
        <f t="array" ref="M2200">VLOOKUP($A2200, TblMedical[], COLUMN(TblMedical[Diabetes Status]), FALSE)</f>
        <v>Normal</v>
      </c>
      <c r="N2200" s="30" cm="1">
        <f t="array" ref="N2200">VLOOKUP($A2200, TblHospital[], COLUMN(TblHospital[DateofBirth]), FALSE)</f>
        <v>37985</v>
      </c>
      <c r="O2200" s="35" t="str" cm="1">
        <f t="array" ref="O2200">VLOOKUP($A2200, TblHospital[], COLUMN(TblHospital[Hospital tier]), FALSE)</f>
        <v>tier - 2</v>
      </c>
      <c r="P2200" s="35" t="str" cm="1">
        <f t="array" ref="P2200">VLOOKUP($A2200, TblHospital[], COLUMN(TblHospital[City tier]), FALSE)</f>
        <v>tier - 1</v>
      </c>
      <c r="Q2200" s="35" t="str" cm="1">
        <f t="array" ref="Q2200">VLOOKUP($A2200, TblHospital[],COLUMN(TblHospital[State ID]), FALSE)</f>
        <v>R1012</v>
      </c>
      <c r="R2200" s="31"/>
      <c r="S2200" s="31"/>
      <c r="T2200" s="31"/>
    </row>
    <row r="2201" spans="1:20" x14ac:dyDescent="0.25">
      <c r="A2201" s="39" t="str">
        <f>TblNames[[#This Row],[Customer ID]]</f>
        <v>Id2200</v>
      </c>
      <c r="B2201" s="29" t="str" cm="1">
        <f t="array" ref="B2201">VLOOKUP($A2201, TblNames[], COLUMN(TblNames[First Name]), FALSE)</f>
        <v>Connor</v>
      </c>
      <c r="C2201" s="29" cm="1">
        <f t="array" ref="C2201">VLOOKUP($A2201, TblMedical[], COLUMN(TblMedical[HBA1C]), FALSE)</f>
        <v>4.41</v>
      </c>
      <c r="D2201" s="34" cm="1">
        <f t="array" ref="D2201">VLOOKUP($A2201, TblHospital[], COLUMN(TblHospital[Charges]), FALSE)</f>
        <v>1639.56</v>
      </c>
      <c r="E2201" s="40" cm="1">
        <f t="array" ref="E2201">VLOOKUP($A2201, TblHospital[], COLUMN(TblHospital[Age]), FALSE)</f>
        <v>19</v>
      </c>
      <c r="F2201" s="29" cm="1">
        <f t="array" ref="F2201">VLOOKUP($A2201, TblMedical[], COLUMN(TblMedical[BMI]), FALSE)</f>
        <v>30.59</v>
      </c>
      <c r="G2201" s="29" t="str" cm="1">
        <f t="array" ref="G2201">VLOOKUP($A2201, TblMedical[], COLUMN(TblMedical[Heart Issues]), FALSE)</f>
        <v>No</v>
      </c>
      <c r="H2201" s="29" t="str" cm="1">
        <f t="array" ref="H2201">VLOOKUP($A2201, TblMedical[], COLUMN(TblMedical[Any Transplants]), FALSE)</f>
        <v>No</v>
      </c>
      <c r="I2201" s="29" t="str" cm="1">
        <f t="array" ref="I2201">VLOOKUP($A2201, TblMedical[], COLUMN(TblMedical[Cancer history]), FALSE)</f>
        <v>Yes</v>
      </c>
      <c r="J2201" s="29">
        <f>VLOOKUP($A2201, TblMedical[], 9, FALSE)</f>
        <v>1</v>
      </c>
      <c r="K2201" s="29" t="str" cm="1">
        <f t="array" ref="K2201">VLOOKUP($A2201, TblMedical[], COLUMN(TblMedical[Smoker]), FALSE)</f>
        <v>No</v>
      </c>
      <c r="L2201" s="29" t="str" cm="1">
        <f t="array" ref="L2201">VLOOKUP($A2201, TblMedical[], COLUMN(TblMedical[Weight Status]), FALSE)</f>
        <v>Obesity</v>
      </c>
      <c r="M2201" s="29" t="str" cm="1">
        <f t="array" ref="M2201">VLOOKUP($A2201, TblMedical[], COLUMN(TblMedical[Diabetes Status]), FALSE)</f>
        <v>Normal</v>
      </c>
      <c r="N2201" s="30" cm="1">
        <f t="array" ref="N2201">VLOOKUP($A2201, TblHospital[], COLUMN(TblHospital[DateofBirth]), FALSE)</f>
        <v>37854</v>
      </c>
      <c r="O2201" s="35" t="str" cm="1">
        <f t="array" ref="O2201">VLOOKUP($A2201, TblHospital[], COLUMN(TblHospital[Hospital tier]), FALSE)</f>
        <v>tier - 2</v>
      </c>
      <c r="P2201" s="35" t="str" cm="1">
        <f t="array" ref="P2201">VLOOKUP($A2201, TblHospital[], COLUMN(TblHospital[City tier]), FALSE)</f>
        <v>tier - 2</v>
      </c>
      <c r="Q2201" s="35" t="str" cm="1">
        <f t="array" ref="Q2201">VLOOKUP($A2201, TblHospital[],COLUMN(TblHospital[State ID]), FALSE)</f>
        <v>R1012</v>
      </c>
      <c r="R2201" s="31"/>
      <c r="S2201" s="31"/>
      <c r="T2201" s="31"/>
    </row>
    <row r="2202" spans="1:20" x14ac:dyDescent="0.25">
      <c r="A2202" s="39" t="str">
        <f>TblNames[[#This Row],[Customer ID]]</f>
        <v>Id2201</v>
      </c>
      <c r="B2202" s="29" t="str" cm="1">
        <f t="array" ref="B2202">VLOOKUP($A2202, TblNames[], COLUMN(TblNames[First Name]), FALSE)</f>
        <v>Patrick H</v>
      </c>
      <c r="C2202" s="29" cm="1">
        <f t="array" ref="C2202">VLOOKUP($A2202, TblMedical[], COLUMN(TblMedical[HBA1C]), FALSE)</f>
        <v>4.17</v>
      </c>
      <c r="D2202" s="34" cm="1">
        <f t="array" ref="D2202">VLOOKUP($A2202, TblHospital[], COLUMN(TblHospital[Charges]), FALSE)</f>
        <v>1639.56</v>
      </c>
      <c r="E2202" s="40" cm="1">
        <f t="array" ref="E2202">VLOOKUP($A2202, TblHospital[], COLUMN(TblHospital[Age]), FALSE)</f>
        <v>19</v>
      </c>
      <c r="F2202" s="29" cm="1">
        <f t="array" ref="F2202">VLOOKUP($A2202, TblMedical[], COLUMN(TblMedical[BMI]), FALSE)</f>
        <v>30.59</v>
      </c>
      <c r="G2202" s="29" t="str" cm="1">
        <f t="array" ref="G2202">VLOOKUP($A2202, TblMedical[], COLUMN(TblMedical[Heart Issues]), FALSE)</f>
        <v>No</v>
      </c>
      <c r="H2202" s="29" t="str" cm="1">
        <f t="array" ref="H2202">VLOOKUP($A2202, TblMedical[], COLUMN(TblMedical[Any Transplants]), FALSE)</f>
        <v>No</v>
      </c>
      <c r="I2202" s="29" t="str" cm="1">
        <f t="array" ref="I2202">VLOOKUP($A2202, TblMedical[], COLUMN(TblMedical[Cancer history]), FALSE)</f>
        <v>Yes</v>
      </c>
      <c r="J2202" s="29">
        <f>VLOOKUP($A2202, TblMedical[], 9, FALSE)</f>
        <v>1</v>
      </c>
      <c r="K2202" s="29" t="str" cm="1">
        <f t="array" ref="K2202">VLOOKUP($A2202, TblMedical[], COLUMN(TblMedical[Smoker]), FALSE)</f>
        <v>No</v>
      </c>
      <c r="L2202" s="29" t="str" cm="1">
        <f t="array" ref="L2202">VLOOKUP($A2202, TblMedical[], COLUMN(TblMedical[Weight Status]), FALSE)</f>
        <v>Obesity</v>
      </c>
      <c r="M2202" s="29" t="str" cm="1">
        <f t="array" ref="M2202">VLOOKUP($A2202, TblMedical[], COLUMN(TblMedical[Diabetes Status]), FALSE)</f>
        <v>Normal</v>
      </c>
      <c r="N2202" s="30" cm="1">
        <f t="array" ref="N2202">VLOOKUP($A2202, TblHospital[], COLUMN(TblHospital[DateofBirth]), FALSE)</f>
        <v>37880</v>
      </c>
      <c r="O2202" s="35" t="str" cm="1">
        <f t="array" ref="O2202">VLOOKUP($A2202, TblHospital[], COLUMN(TblHospital[Hospital tier]), FALSE)</f>
        <v>tier - 2</v>
      </c>
      <c r="P2202" s="35" t="str" cm="1">
        <f t="array" ref="P2202">VLOOKUP($A2202, TblHospital[], COLUMN(TblHospital[City tier]), FALSE)</f>
        <v>tier - 2</v>
      </c>
      <c r="Q2202" s="35" t="str" cm="1">
        <f t="array" ref="Q2202">VLOOKUP($A2202, TblHospital[],COLUMN(TblHospital[State ID]), FALSE)</f>
        <v>R1012</v>
      </c>
      <c r="R2202" s="31"/>
      <c r="S2202" s="31"/>
      <c r="T2202" s="31"/>
    </row>
    <row r="2203" spans="1:20" x14ac:dyDescent="0.25">
      <c r="A2203" s="39" t="str">
        <f>TblNames[[#This Row],[Customer ID]]</f>
        <v>Id2202</v>
      </c>
      <c r="B2203" s="29" t="str" cm="1">
        <f t="array" ref="B2203">VLOOKUP($A2203, TblNames[], COLUMN(TblNames[First Name]), FALSE)</f>
        <v>Tyler</v>
      </c>
      <c r="C2203" s="29" cm="1">
        <f t="array" ref="C2203">VLOOKUP($A2203, TblMedical[], COLUMN(TblMedical[HBA1C]), FALSE)</f>
        <v>4.4400000000000004</v>
      </c>
      <c r="D2203" s="34" cm="1">
        <f t="array" ref="D2203">VLOOKUP($A2203, TblHospital[], COLUMN(TblHospital[Charges]), FALSE)</f>
        <v>1635.73</v>
      </c>
      <c r="E2203" s="40" cm="1">
        <f t="array" ref="E2203">VLOOKUP($A2203, TblHospital[], COLUMN(TblHospital[Age]), FALSE)</f>
        <v>19</v>
      </c>
      <c r="F2203" s="29" cm="1">
        <f t="array" ref="F2203">VLOOKUP($A2203, TblMedical[], COLUMN(TblMedical[BMI]), FALSE)</f>
        <v>27.835000000000001</v>
      </c>
      <c r="G2203" s="29" t="str" cm="1">
        <f t="array" ref="G2203">VLOOKUP($A2203, TblMedical[], COLUMN(TblMedical[Heart Issues]), FALSE)</f>
        <v>No</v>
      </c>
      <c r="H2203" s="29" t="str" cm="1">
        <f t="array" ref="H2203">VLOOKUP($A2203, TblMedical[], COLUMN(TblMedical[Any Transplants]), FALSE)</f>
        <v>No</v>
      </c>
      <c r="I2203" s="29" t="str" cm="1">
        <f t="array" ref="I2203">VLOOKUP($A2203, TblMedical[], COLUMN(TblMedical[Cancer history]), FALSE)</f>
        <v>Yes</v>
      </c>
      <c r="J2203" s="29">
        <f>VLOOKUP($A2203, TblMedical[], 9, FALSE)</f>
        <v>1</v>
      </c>
      <c r="K2203" s="29" t="str" cm="1">
        <f t="array" ref="K2203">VLOOKUP($A2203, TblMedical[], COLUMN(TblMedical[Smoker]), FALSE)</f>
        <v>No</v>
      </c>
      <c r="L2203" s="29" t="str" cm="1">
        <f t="array" ref="L2203">VLOOKUP($A2203, TblMedical[], COLUMN(TblMedical[Weight Status]), FALSE)</f>
        <v>Overweight</v>
      </c>
      <c r="M2203" s="29" t="str" cm="1">
        <f t="array" ref="M2203">VLOOKUP($A2203, TblMedical[], COLUMN(TblMedical[Diabetes Status]), FALSE)</f>
        <v>Normal</v>
      </c>
      <c r="N2203" s="30" cm="1">
        <f t="array" ref="N2203">VLOOKUP($A2203, TblHospital[], COLUMN(TblHospital[DateofBirth]), FALSE)</f>
        <v>37985</v>
      </c>
      <c r="O2203" s="35" t="str" cm="1">
        <f t="array" ref="O2203">VLOOKUP($A2203, TblHospital[], COLUMN(TblHospital[Hospital tier]), FALSE)</f>
        <v>tier - 2</v>
      </c>
      <c r="P2203" s="35" t="str" cm="1">
        <f t="array" ref="P2203">VLOOKUP($A2203, TblHospital[], COLUMN(TblHospital[City tier]), FALSE)</f>
        <v>tier - 3</v>
      </c>
      <c r="Q2203" s="35" t="str" cm="1">
        <f t="array" ref="Q2203">VLOOKUP($A2203, TblHospital[],COLUMN(TblHospital[State ID]), FALSE)</f>
        <v>R1012</v>
      </c>
      <c r="R2203" s="31"/>
      <c r="S2203" s="31"/>
      <c r="T2203" s="31"/>
    </row>
    <row r="2204" spans="1:20" x14ac:dyDescent="0.25">
      <c r="A2204" s="39" t="str">
        <f>TblNames[[#This Row],[Customer ID]]</f>
        <v>Id2203</v>
      </c>
      <c r="B2204" s="29" t="str" cm="1">
        <f t="array" ref="B2204">VLOOKUP($A2204, TblNames[], COLUMN(TblNames[First Name]), FALSE)</f>
        <v>Deborah L</v>
      </c>
      <c r="C2204" s="29" cm="1">
        <f t="array" ref="C2204">VLOOKUP($A2204, TblMedical[], COLUMN(TblMedical[HBA1C]), FALSE)</f>
        <v>5.52</v>
      </c>
      <c r="D2204" s="34" cm="1">
        <f t="array" ref="D2204">VLOOKUP($A2204, TblHospital[], COLUMN(TblHospital[Charges]), FALSE)</f>
        <v>1634.57</v>
      </c>
      <c r="E2204" s="40" cm="1">
        <f t="array" ref="E2204">VLOOKUP($A2204, TblHospital[], COLUMN(TblHospital[Age]), FALSE)</f>
        <v>19</v>
      </c>
      <c r="F2204" s="29" cm="1">
        <f t="array" ref="F2204">VLOOKUP($A2204, TblMedical[], COLUMN(TblMedical[BMI]), FALSE)</f>
        <v>40.26</v>
      </c>
      <c r="G2204" s="29" t="str" cm="1">
        <f t="array" ref="G2204">VLOOKUP($A2204, TblMedical[], COLUMN(TblMedical[Heart Issues]), FALSE)</f>
        <v>No</v>
      </c>
      <c r="H2204" s="29" t="str" cm="1">
        <f t="array" ref="H2204">VLOOKUP($A2204, TblMedical[], COLUMN(TblMedical[Any Transplants]), FALSE)</f>
        <v>yes</v>
      </c>
      <c r="I2204" s="29" t="str" cm="1">
        <f t="array" ref="I2204">VLOOKUP($A2204, TblMedical[], COLUMN(TblMedical[Cancer history]), FALSE)</f>
        <v>No</v>
      </c>
      <c r="J2204" s="29">
        <f>VLOOKUP($A2204, TblMedical[], 9, FALSE)</f>
        <v>1</v>
      </c>
      <c r="K2204" s="29" t="str" cm="1">
        <f t="array" ref="K2204">VLOOKUP($A2204, TblMedical[], COLUMN(TblMedical[Smoker]), FALSE)</f>
        <v>No</v>
      </c>
      <c r="L2204" s="29" t="str" cm="1">
        <f t="array" ref="L2204">VLOOKUP($A2204, TblMedical[], COLUMN(TblMedical[Weight Status]), FALSE)</f>
        <v>Obesity</v>
      </c>
      <c r="M2204" s="29" t="str" cm="1">
        <f t="array" ref="M2204">VLOOKUP($A2204, TblMedical[], COLUMN(TblMedical[Diabetes Status]), FALSE)</f>
        <v>Normal</v>
      </c>
      <c r="N2204" s="30" cm="1">
        <f t="array" ref="N2204">VLOOKUP($A2204, TblHospital[], COLUMN(TblHospital[DateofBirth]), FALSE)</f>
        <v>38151</v>
      </c>
      <c r="O2204" s="35" t="str" cm="1">
        <f t="array" ref="O2204">VLOOKUP($A2204, TblHospital[], COLUMN(TblHospital[Hospital tier]), FALSE)</f>
        <v>tier - 2</v>
      </c>
      <c r="P2204" s="35" t="str" cm="1">
        <f t="array" ref="P2204">VLOOKUP($A2204, TblHospital[], COLUMN(TblHospital[City tier]), FALSE)</f>
        <v>tier - 2</v>
      </c>
      <c r="Q2204" s="35" t="str" cm="1">
        <f t="array" ref="Q2204">VLOOKUP($A2204, TblHospital[],COLUMN(TblHospital[State ID]), FALSE)</f>
        <v>R1013</v>
      </c>
      <c r="R2204" s="31"/>
      <c r="S2204" s="31"/>
      <c r="T2204" s="31"/>
    </row>
    <row r="2205" spans="1:20" x14ac:dyDescent="0.25">
      <c r="A2205" s="39" t="str">
        <f>TblNames[[#This Row],[Customer ID]]</f>
        <v>Id2204</v>
      </c>
      <c r="B2205" s="29" t="str" cm="1">
        <f t="array" ref="B2205">VLOOKUP($A2205, TblNames[], COLUMN(TblNames[First Name]), FALSE)</f>
        <v>Andrea K</v>
      </c>
      <c r="C2205" s="29" cm="1">
        <f t="array" ref="C2205">VLOOKUP($A2205, TblMedical[], COLUMN(TblMedical[HBA1C]), FALSE)</f>
        <v>6.01</v>
      </c>
      <c r="D2205" s="34" cm="1">
        <f t="array" ref="D2205">VLOOKUP($A2205, TblHospital[], COLUMN(TblHospital[Charges]), FALSE)</f>
        <v>1633.96</v>
      </c>
      <c r="E2205" s="40" cm="1">
        <f t="array" ref="E2205">VLOOKUP($A2205, TblHospital[], COLUMN(TblHospital[Age]), FALSE)</f>
        <v>18</v>
      </c>
      <c r="F2205" s="29" cm="1">
        <f t="array" ref="F2205">VLOOKUP($A2205, TblMedical[], COLUMN(TblMedical[BMI]), FALSE)</f>
        <v>39.82</v>
      </c>
      <c r="G2205" s="29" t="str" cm="1">
        <f t="array" ref="G2205">VLOOKUP($A2205, TblMedical[], COLUMN(TblMedical[Heart Issues]), FALSE)</f>
        <v>No</v>
      </c>
      <c r="H2205" s="29" t="str" cm="1">
        <f t="array" ref="H2205">VLOOKUP($A2205, TblMedical[], COLUMN(TblMedical[Any Transplants]), FALSE)</f>
        <v>yes</v>
      </c>
      <c r="I2205" s="29" t="str" cm="1">
        <f t="array" ref="I2205">VLOOKUP($A2205, TblMedical[], COLUMN(TblMedical[Cancer history]), FALSE)</f>
        <v>No</v>
      </c>
      <c r="J2205" s="29">
        <f>VLOOKUP($A2205, TblMedical[], 9, FALSE)</f>
        <v>1</v>
      </c>
      <c r="K2205" s="29" t="str" cm="1">
        <f t="array" ref="K2205">VLOOKUP($A2205, TblMedical[], COLUMN(TblMedical[Smoker]), FALSE)</f>
        <v>No</v>
      </c>
      <c r="L2205" s="29" t="str" cm="1">
        <f t="array" ref="L2205">VLOOKUP($A2205, TblMedical[], COLUMN(TblMedical[Weight Status]), FALSE)</f>
        <v>Obesity</v>
      </c>
      <c r="M2205" s="29" t="str" cm="1">
        <f t="array" ref="M2205">VLOOKUP($A2205, TblMedical[], COLUMN(TblMedical[Diabetes Status]), FALSE)</f>
        <v>Prediabetes</v>
      </c>
      <c r="N2205" s="30" cm="1">
        <f t="array" ref="N2205">VLOOKUP($A2205, TblHospital[], COLUMN(TblHospital[DateofBirth]), FALSE)</f>
        <v>38207</v>
      </c>
      <c r="O2205" s="35" t="str" cm="1">
        <f t="array" ref="O2205">VLOOKUP($A2205, TblHospital[], COLUMN(TblHospital[Hospital tier]), FALSE)</f>
        <v>tier - 2</v>
      </c>
      <c r="P2205" s="35" t="str" cm="1">
        <f t="array" ref="P2205">VLOOKUP($A2205, TblHospital[], COLUMN(TblHospital[City tier]), FALSE)</f>
        <v>tier - 1</v>
      </c>
      <c r="Q2205" s="35" t="str" cm="1">
        <f t="array" ref="Q2205">VLOOKUP($A2205, TblHospital[],COLUMN(TblHospital[State ID]), FALSE)</f>
        <v>R1013</v>
      </c>
      <c r="R2205" s="31"/>
      <c r="S2205" s="31"/>
      <c r="T2205" s="31"/>
    </row>
    <row r="2206" spans="1:20" x14ac:dyDescent="0.25">
      <c r="A2206" s="39" t="str">
        <f>TblNames[[#This Row],[Customer ID]]</f>
        <v>Id2205</v>
      </c>
      <c r="B2206" s="29" t="str" cm="1">
        <f t="array" ref="B2206">VLOOKUP($A2206, TblNames[], COLUMN(TblNames[First Name]), FALSE)</f>
        <v>Elleree</v>
      </c>
      <c r="C2206" s="29" cm="1">
        <f t="array" ref="C2206">VLOOKUP($A2206, TblMedical[], COLUMN(TblMedical[HBA1C]), FALSE)</f>
        <v>5.81</v>
      </c>
      <c r="D2206" s="34" cm="1">
        <f t="array" ref="D2206">VLOOKUP($A2206, TblHospital[], COLUMN(TblHospital[Charges]), FALSE)</f>
        <v>1633.04</v>
      </c>
      <c r="E2206" s="40" cm="1">
        <f t="array" ref="E2206">VLOOKUP($A2206, TblHospital[], COLUMN(TblHospital[Age]), FALSE)</f>
        <v>18</v>
      </c>
      <c r="F2206" s="29" cm="1">
        <f t="array" ref="F2206">VLOOKUP($A2206, TblMedical[], COLUMN(TblMedical[BMI]), FALSE)</f>
        <v>39.159999999999997</v>
      </c>
      <c r="G2206" s="29" t="str" cm="1">
        <f t="array" ref="G2206">VLOOKUP($A2206, TblMedical[], COLUMN(TblMedical[Heart Issues]), FALSE)</f>
        <v>No</v>
      </c>
      <c r="H2206" s="29" t="str" cm="1">
        <f t="array" ref="H2206">VLOOKUP($A2206, TblMedical[], COLUMN(TblMedical[Any Transplants]), FALSE)</f>
        <v>yes</v>
      </c>
      <c r="I2206" s="29" t="str" cm="1">
        <f t="array" ref="I2206">VLOOKUP($A2206, TblMedical[], COLUMN(TblMedical[Cancer history]), FALSE)</f>
        <v>No</v>
      </c>
      <c r="J2206" s="29">
        <f>VLOOKUP($A2206, TblMedical[], 9, FALSE)</f>
        <v>1</v>
      </c>
      <c r="K2206" s="29" t="str" cm="1">
        <f t="array" ref="K2206">VLOOKUP($A2206, TblMedical[], COLUMN(TblMedical[Smoker]), FALSE)</f>
        <v>No</v>
      </c>
      <c r="L2206" s="29" t="str" cm="1">
        <f t="array" ref="L2206">VLOOKUP($A2206, TblMedical[], COLUMN(TblMedical[Weight Status]), FALSE)</f>
        <v>Obesity</v>
      </c>
      <c r="M2206" s="29" t="str" cm="1">
        <f t="array" ref="M2206">VLOOKUP($A2206, TblMedical[], COLUMN(TblMedical[Diabetes Status]), FALSE)</f>
        <v>Normal</v>
      </c>
      <c r="N2206" s="30" cm="1">
        <f t="array" ref="N2206">VLOOKUP($A2206, TblHospital[], COLUMN(TblHospital[DateofBirth]), FALSE)</f>
        <v>38334</v>
      </c>
      <c r="O2206" s="35" t="str" cm="1">
        <f t="array" ref="O2206">VLOOKUP($A2206, TblHospital[], COLUMN(TblHospital[Hospital tier]), FALSE)</f>
        <v>tier - 2</v>
      </c>
      <c r="P2206" s="35" t="str" cm="1">
        <f t="array" ref="P2206">VLOOKUP($A2206, TblHospital[], COLUMN(TblHospital[City tier]), FALSE)</f>
        <v>tier - 2</v>
      </c>
      <c r="Q2206" s="35" t="str" cm="1">
        <f t="array" ref="Q2206">VLOOKUP($A2206, TblHospital[],COLUMN(TblHospital[State ID]), FALSE)</f>
        <v>R1013</v>
      </c>
      <c r="R2206" s="31"/>
      <c r="S2206" s="31"/>
      <c r="T2206" s="31"/>
    </row>
    <row r="2207" spans="1:20" x14ac:dyDescent="0.25">
      <c r="A2207" s="39" t="str">
        <f>TblNames[[#This Row],[Customer ID]]</f>
        <v>Id2206</v>
      </c>
      <c r="B2207" s="29" t="str" cm="1">
        <f t="array" ref="B2207">VLOOKUP($A2207, TblNames[], COLUMN(TblNames[First Name]), FALSE)</f>
        <v>Brandon J</v>
      </c>
      <c r="C2207" s="29" cm="1">
        <f t="array" ref="C2207">VLOOKUP($A2207, TblMedical[], COLUMN(TblMedical[HBA1C]), FALSE)</f>
        <v>4.37</v>
      </c>
      <c r="D2207" s="34" cm="1">
        <f t="array" ref="D2207">VLOOKUP($A2207, TblHospital[], COLUMN(TblHospital[Charges]), FALSE)</f>
        <v>1632.56</v>
      </c>
      <c r="E2207" s="40" cm="1">
        <f t="array" ref="E2207">VLOOKUP($A2207, TblHospital[], COLUMN(TblHospital[Age]), FALSE)</f>
        <v>19</v>
      </c>
      <c r="F2207" s="29" cm="1">
        <f t="array" ref="F2207">VLOOKUP($A2207, TblMedical[], COLUMN(TblMedical[BMI]), FALSE)</f>
        <v>25.555</v>
      </c>
      <c r="G2207" s="29" t="str" cm="1">
        <f t="array" ref="G2207">VLOOKUP($A2207, TblMedical[], COLUMN(TblMedical[Heart Issues]), FALSE)</f>
        <v>No</v>
      </c>
      <c r="H2207" s="29" t="str" cm="1">
        <f t="array" ref="H2207">VLOOKUP($A2207, TblMedical[], COLUMN(TblMedical[Any Transplants]), FALSE)</f>
        <v>No</v>
      </c>
      <c r="I2207" s="29" t="str" cm="1">
        <f t="array" ref="I2207">VLOOKUP($A2207, TblMedical[], COLUMN(TblMedical[Cancer history]), FALSE)</f>
        <v>Yes</v>
      </c>
      <c r="J2207" s="29">
        <f>VLOOKUP($A2207, TblMedical[], 9, FALSE)</f>
        <v>1</v>
      </c>
      <c r="K2207" s="29" t="str" cm="1">
        <f t="array" ref="K2207">VLOOKUP($A2207, TblMedical[], COLUMN(TblMedical[Smoker]), FALSE)</f>
        <v>No</v>
      </c>
      <c r="L2207" s="29" t="str" cm="1">
        <f t="array" ref="L2207">VLOOKUP($A2207, TblMedical[], COLUMN(TblMedical[Weight Status]), FALSE)</f>
        <v>Overweight</v>
      </c>
      <c r="M2207" s="29" t="str" cm="1">
        <f t="array" ref="M2207">VLOOKUP($A2207, TblMedical[], COLUMN(TblMedical[Diabetes Status]), FALSE)</f>
        <v>Normal</v>
      </c>
      <c r="N2207" s="30" cm="1">
        <f t="array" ref="N2207">VLOOKUP($A2207, TblHospital[], COLUMN(TblHospital[DateofBirth]), FALSE)</f>
        <v>37880</v>
      </c>
      <c r="O2207" s="35" t="str" cm="1">
        <f t="array" ref="O2207">VLOOKUP($A2207, TblHospital[], COLUMN(TblHospital[Hospital tier]), FALSE)</f>
        <v>tier - 2</v>
      </c>
      <c r="P2207" s="35" t="str" cm="1">
        <f t="array" ref="P2207">VLOOKUP($A2207, TblHospital[], COLUMN(TblHospital[City tier]), FALSE)</f>
        <v>tier - 2</v>
      </c>
      <c r="Q2207" s="35" t="str" cm="1">
        <f t="array" ref="Q2207">VLOOKUP($A2207, TblHospital[],COLUMN(TblHospital[State ID]), FALSE)</f>
        <v>R1012</v>
      </c>
      <c r="R2207" s="31"/>
      <c r="S2207" s="31"/>
      <c r="T2207" s="31"/>
    </row>
    <row r="2208" spans="1:20" x14ac:dyDescent="0.25">
      <c r="A2208" s="39" t="str">
        <f>TblNames[[#This Row],[Customer ID]]</f>
        <v>Id2207</v>
      </c>
      <c r="B2208" s="29" t="str" cm="1">
        <f t="array" ref="B2208">VLOOKUP($A2208, TblNames[], COLUMN(TblNames[First Name]), FALSE)</f>
        <v>Steve</v>
      </c>
      <c r="C2208" s="29" cm="1">
        <f t="array" ref="C2208">VLOOKUP($A2208, TblMedical[], COLUMN(TblMedical[HBA1C]), FALSE)</f>
        <v>5.74</v>
      </c>
      <c r="D2208" s="34" cm="1">
        <f t="array" ref="D2208">VLOOKUP($A2208, TblHospital[], COLUMN(TblHospital[Charges]), FALSE)</f>
        <v>1632.04</v>
      </c>
      <c r="E2208" s="40" cm="1">
        <f t="array" ref="E2208">VLOOKUP($A2208, TblHospital[], COLUMN(TblHospital[Age]), FALSE)</f>
        <v>19</v>
      </c>
      <c r="F2208" s="29" cm="1">
        <f t="array" ref="F2208">VLOOKUP($A2208, TblMedical[], COLUMN(TblMedical[BMI]), FALSE)</f>
        <v>25.175000000000001</v>
      </c>
      <c r="G2208" s="29" t="str" cm="1">
        <f t="array" ref="G2208">VLOOKUP($A2208, TblMedical[], COLUMN(TblMedical[Heart Issues]), FALSE)</f>
        <v>No</v>
      </c>
      <c r="H2208" s="29" t="str" cm="1">
        <f t="array" ref="H2208">VLOOKUP($A2208, TblMedical[], COLUMN(TblMedical[Any Transplants]), FALSE)</f>
        <v>No</v>
      </c>
      <c r="I2208" s="29" t="str" cm="1">
        <f t="array" ref="I2208">VLOOKUP($A2208, TblMedical[], COLUMN(TblMedical[Cancer history]), FALSE)</f>
        <v>Yes</v>
      </c>
      <c r="J2208" s="29">
        <f>VLOOKUP($A2208, TblMedical[], 9, FALSE)</f>
        <v>1</v>
      </c>
      <c r="K2208" s="29" t="str" cm="1">
        <f t="array" ref="K2208">VLOOKUP($A2208, TblMedical[], COLUMN(TblMedical[Smoker]), FALSE)</f>
        <v>No</v>
      </c>
      <c r="L2208" s="29" t="str" cm="1">
        <f t="array" ref="L2208">VLOOKUP($A2208, TblMedical[], COLUMN(TblMedical[Weight Status]), FALSE)</f>
        <v>Overweight</v>
      </c>
      <c r="M2208" s="29" t="str" cm="1">
        <f t="array" ref="M2208">VLOOKUP($A2208, TblMedical[], COLUMN(TblMedical[Diabetes Status]), FALSE)</f>
        <v>Normal</v>
      </c>
      <c r="N2208" s="30" cm="1">
        <f t="array" ref="N2208">VLOOKUP($A2208, TblHospital[], COLUMN(TblHospital[DateofBirth]), FALSE)</f>
        <v>37897</v>
      </c>
      <c r="O2208" s="35" t="str" cm="1">
        <f t="array" ref="O2208">VLOOKUP($A2208, TblHospital[], COLUMN(TblHospital[Hospital tier]), FALSE)</f>
        <v>tier - 2</v>
      </c>
      <c r="P2208" s="35" t="str" cm="1">
        <f t="array" ref="P2208">VLOOKUP($A2208, TblHospital[], COLUMN(TblHospital[City tier]), FALSE)</f>
        <v>tier - 2</v>
      </c>
      <c r="Q2208" s="35" t="str" cm="1">
        <f t="array" ref="Q2208">VLOOKUP($A2208, TblHospital[],COLUMN(TblHospital[State ID]), FALSE)</f>
        <v>R1012</v>
      </c>
      <c r="R2208" s="31"/>
      <c r="S2208" s="31"/>
      <c r="T2208" s="31"/>
    </row>
    <row r="2209" spans="1:20" x14ac:dyDescent="0.25">
      <c r="A2209" s="39" t="str">
        <f>TblNames[[#This Row],[Customer ID]]</f>
        <v>Id2208</v>
      </c>
      <c r="B2209" s="29" t="str" cm="1">
        <f t="array" ref="B2209">VLOOKUP($A2209, TblNames[], COLUMN(TblNames[First Name]), FALSE)</f>
        <v>Nina Wavik Sr</v>
      </c>
      <c r="C2209" s="29" cm="1">
        <f t="array" ref="C2209">VLOOKUP($A2209, TblMedical[], COLUMN(TblMedical[HBA1C]), FALSE)</f>
        <v>5.39</v>
      </c>
      <c r="D2209" s="34" cm="1">
        <f t="array" ref="D2209">VLOOKUP($A2209, TblHospital[], COLUMN(TblHospital[Charges]), FALSE)</f>
        <v>1631.82</v>
      </c>
      <c r="E2209" s="40" cm="1">
        <f t="array" ref="E2209">VLOOKUP($A2209, TblHospital[], COLUMN(TblHospital[Age]), FALSE)</f>
        <v>19</v>
      </c>
      <c r="F2209" s="29" cm="1">
        <f t="array" ref="F2209">VLOOKUP($A2209, TblMedical[], COLUMN(TblMedical[BMI]), FALSE)</f>
        <v>38.28</v>
      </c>
      <c r="G2209" s="29" t="str" cm="1">
        <f t="array" ref="G2209">VLOOKUP($A2209, TblMedical[], COLUMN(TblMedical[Heart Issues]), FALSE)</f>
        <v>No</v>
      </c>
      <c r="H2209" s="29" t="str" cm="1">
        <f t="array" ref="H2209">VLOOKUP($A2209, TblMedical[], COLUMN(TblMedical[Any Transplants]), FALSE)</f>
        <v>yes</v>
      </c>
      <c r="I2209" s="29" t="str" cm="1">
        <f t="array" ref="I2209">VLOOKUP($A2209, TblMedical[], COLUMN(TblMedical[Cancer history]), FALSE)</f>
        <v>No</v>
      </c>
      <c r="J2209" s="29">
        <f>VLOOKUP($A2209, TblMedical[], 9, FALSE)</f>
        <v>1</v>
      </c>
      <c r="K2209" s="29" t="str" cm="1">
        <f t="array" ref="K2209">VLOOKUP($A2209, TblMedical[], COLUMN(TblMedical[Smoker]), FALSE)</f>
        <v>No</v>
      </c>
      <c r="L2209" s="29" t="str" cm="1">
        <f t="array" ref="L2209">VLOOKUP($A2209, TblMedical[], COLUMN(TblMedical[Weight Status]), FALSE)</f>
        <v>Obesity</v>
      </c>
      <c r="M2209" s="29" t="str" cm="1">
        <f t="array" ref="M2209">VLOOKUP($A2209, TblMedical[], COLUMN(TblMedical[Diabetes Status]), FALSE)</f>
        <v>Normal</v>
      </c>
      <c r="N2209" s="30" cm="1">
        <f t="array" ref="N2209">VLOOKUP($A2209, TblHospital[], COLUMN(TblHospital[DateofBirth]), FALSE)</f>
        <v>38177</v>
      </c>
      <c r="O2209" s="35" t="str" cm="1">
        <f t="array" ref="O2209">VLOOKUP($A2209, TblHospital[], COLUMN(TblHospital[Hospital tier]), FALSE)</f>
        <v>tier - 2</v>
      </c>
      <c r="P2209" s="35" t="str" cm="1">
        <f t="array" ref="P2209">VLOOKUP($A2209, TblHospital[], COLUMN(TblHospital[City tier]), FALSE)</f>
        <v>tier - 1</v>
      </c>
      <c r="Q2209" s="35" t="str" cm="1">
        <f t="array" ref="Q2209">VLOOKUP($A2209, TblHospital[],COLUMN(TblHospital[State ID]), FALSE)</f>
        <v>R1013</v>
      </c>
      <c r="R2209" s="31"/>
      <c r="S2209" s="31"/>
      <c r="T2209" s="31"/>
    </row>
    <row r="2210" spans="1:20" x14ac:dyDescent="0.25">
      <c r="A2210" s="39" t="str">
        <f>TblNames[[#This Row],[Customer ID]]</f>
        <v>Id2209</v>
      </c>
      <c r="B2210" s="29" t="str" cm="1">
        <f t="array" ref="B2210">VLOOKUP($A2210, TblNames[], COLUMN(TblNames[First Name]), FALSE)</f>
        <v>Dani</v>
      </c>
      <c r="C2210" s="29" cm="1">
        <f t="array" ref="C2210">VLOOKUP($A2210, TblMedical[], COLUMN(TblMedical[HBA1C]), FALSE)</f>
        <v>4.07</v>
      </c>
      <c r="D2210" s="34" cm="1">
        <f t="array" ref="D2210">VLOOKUP($A2210, TblHospital[], COLUMN(TblHospital[Charges]), FALSE)</f>
        <v>1631.67</v>
      </c>
      <c r="E2210" s="40" cm="1">
        <f t="array" ref="E2210">VLOOKUP($A2210, TblHospital[], COLUMN(TblHospital[Age]), FALSE)</f>
        <v>18</v>
      </c>
      <c r="F2210" s="29" cm="1">
        <f t="array" ref="F2210">VLOOKUP($A2210, TblMedical[], COLUMN(TblMedical[BMI]), FALSE)</f>
        <v>38.17</v>
      </c>
      <c r="G2210" s="29" t="str" cm="1">
        <f t="array" ref="G2210">VLOOKUP($A2210, TblMedical[], COLUMN(TblMedical[Heart Issues]), FALSE)</f>
        <v>No</v>
      </c>
      <c r="H2210" s="29" t="str" cm="1">
        <f t="array" ref="H2210">VLOOKUP($A2210, TblMedical[], COLUMN(TblMedical[Any Transplants]), FALSE)</f>
        <v>yes</v>
      </c>
      <c r="I2210" s="29" t="str" cm="1">
        <f t="array" ref="I2210">VLOOKUP($A2210, TblMedical[], COLUMN(TblMedical[Cancer history]), FALSE)</f>
        <v>No</v>
      </c>
      <c r="J2210" s="29">
        <f>VLOOKUP($A2210, TblMedical[], 9, FALSE)</f>
        <v>1</v>
      </c>
      <c r="K2210" s="29" t="str" cm="1">
        <f t="array" ref="K2210">VLOOKUP($A2210, TblMedical[], COLUMN(TblMedical[Smoker]), FALSE)</f>
        <v>No</v>
      </c>
      <c r="L2210" s="29" t="str" cm="1">
        <f t="array" ref="L2210">VLOOKUP($A2210, TblMedical[], COLUMN(TblMedical[Weight Status]), FALSE)</f>
        <v>Obesity</v>
      </c>
      <c r="M2210" s="29" t="str" cm="1">
        <f t="array" ref="M2210">VLOOKUP($A2210, TblMedical[], COLUMN(TblMedical[Diabetes Status]), FALSE)</f>
        <v>Normal</v>
      </c>
      <c r="N2210" s="30" cm="1">
        <f t="array" ref="N2210">VLOOKUP($A2210, TblHospital[], COLUMN(TblHospital[DateofBirth]), FALSE)</f>
        <v>38326</v>
      </c>
      <c r="O2210" s="35" t="str" cm="1">
        <f t="array" ref="O2210">VLOOKUP($A2210, TblHospital[], COLUMN(TblHospital[Hospital tier]), FALSE)</f>
        <v>tier - 2</v>
      </c>
      <c r="P2210" s="35" t="str" cm="1">
        <f t="array" ref="P2210">VLOOKUP($A2210, TblHospital[], COLUMN(TblHospital[City tier]), FALSE)</f>
        <v>tier - 3</v>
      </c>
      <c r="Q2210" s="35" t="str" cm="1">
        <f t="array" ref="Q2210">VLOOKUP($A2210, TblHospital[],COLUMN(TblHospital[State ID]), FALSE)</f>
        <v>R1013</v>
      </c>
      <c r="R2210" s="31"/>
      <c r="S2210" s="31"/>
      <c r="T2210" s="31"/>
    </row>
    <row r="2211" spans="1:20" x14ac:dyDescent="0.25">
      <c r="A2211" s="39" t="str">
        <f>TblNames[[#This Row],[Customer ID]]</f>
        <v>Id2210</v>
      </c>
      <c r="B2211" s="29" t="str" cm="1">
        <f t="array" ref="B2211">VLOOKUP($A2211, TblNames[], COLUMN(TblNames[First Name]), FALSE)</f>
        <v>Jennifer A</v>
      </c>
      <c r="C2211" s="29" cm="1">
        <f t="array" ref="C2211">VLOOKUP($A2211, TblMedical[], COLUMN(TblMedical[HBA1C]), FALSE)</f>
        <v>5.49</v>
      </c>
      <c r="D2211" s="34" cm="1">
        <f t="array" ref="D2211">VLOOKUP($A2211, TblHospital[], COLUMN(TblHospital[Charges]), FALSE)</f>
        <v>1629.83</v>
      </c>
      <c r="E2211" s="40" cm="1">
        <f t="array" ref="E2211">VLOOKUP($A2211, TblHospital[], COLUMN(TblHospital[Age]), FALSE)</f>
        <v>18</v>
      </c>
      <c r="F2211" s="29" cm="1">
        <f t="array" ref="F2211">VLOOKUP($A2211, TblMedical[], COLUMN(TblMedical[BMI]), FALSE)</f>
        <v>36.85</v>
      </c>
      <c r="G2211" s="29" t="str" cm="1">
        <f t="array" ref="G2211">VLOOKUP($A2211, TblMedical[], COLUMN(TblMedical[Heart Issues]), FALSE)</f>
        <v>No</v>
      </c>
      <c r="H2211" s="29" t="str" cm="1">
        <f t="array" ref="H2211">VLOOKUP($A2211, TblMedical[], COLUMN(TblMedical[Any Transplants]), FALSE)</f>
        <v>yes</v>
      </c>
      <c r="I2211" s="29" t="str" cm="1">
        <f t="array" ref="I2211">VLOOKUP($A2211, TblMedical[], COLUMN(TblMedical[Cancer history]), FALSE)</f>
        <v>No</v>
      </c>
      <c r="J2211" s="29">
        <f>VLOOKUP($A2211, TblMedical[], 9, FALSE)</f>
        <v>1</v>
      </c>
      <c r="K2211" s="29" t="str" cm="1">
        <f t="array" ref="K2211">VLOOKUP($A2211, TblMedical[], COLUMN(TblMedical[Smoker]), FALSE)</f>
        <v>No</v>
      </c>
      <c r="L2211" s="29" t="str" cm="1">
        <f t="array" ref="L2211">VLOOKUP($A2211, TblMedical[], COLUMN(TblMedical[Weight Status]), FALSE)</f>
        <v>Obesity</v>
      </c>
      <c r="M2211" s="29" t="str" cm="1">
        <f t="array" ref="M2211">VLOOKUP($A2211, TblMedical[], COLUMN(TblMedical[Diabetes Status]), FALSE)</f>
        <v>Normal</v>
      </c>
      <c r="N2211" s="30" cm="1">
        <f t="array" ref="N2211">VLOOKUP($A2211, TblHospital[], COLUMN(TblHospital[DateofBirth]), FALSE)</f>
        <v>38264</v>
      </c>
      <c r="O2211" s="35" t="str" cm="1">
        <f t="array" ref="O2211">VLOOKUP($A2211, TblHospital[], COLUMN(TblHospital[Hospital tier]), FALSE)</f>
        <v>tier - 2</v>
      </c>
      <c r="P2211" s="35" t="str" cm="1">
        <f t="array" ref="P2211">VLOOKUP($A2211, TblHospital[], COLUMN(TblHospital[City tier]), FALSE)</f>
        <v>tier - 2</v>
      </c>
      <c r="Q2211" s="35" t="str" cm="1">
        <f t="array" ref="Q2211">VLOOKUP($A2211, TblHospital[],COLUMN(TblHospital[State ID]), FALSE)</f>
        <v>R1013</v>
      </c>
      <c r="R2211" s="31"/>
      <c r="S2211" s="31"/>
      <c r="T2211" s="31"/>
    </row>
    <row r="2212" spans="1:20" x14ac:dyDescent="0.25">
      <c r="A2212" s="39" t="str">
        <f>TblNames[[#This Row],[Customer ID]]</f>
        <v>Id2211</v>
      </c>
      <c r="B2212" s="29" t="str" cm="1">
        <f t="array" ref="B2212">VLOOKUP($A2212, TblNames[], COLUMN(TblNames[First Name]), FALSE)</f>
        <v>Martin</v>
      </c>
      <c r="C2212" s="29" cm="1">
        <f t="array" ref="C2212">VLOOKUP($A2212, TblMedical[], COLUMN(TblMedical[HBA1C]), FALSE)</f>
        <v>5.68</v>
      </c>
      <c r="D2212" s="34" cm="1">
        <f t="array" ref="D2212">VLOOKUP($A2212, TblHospital[], COLUMN(TblHospital[Charges]), FALSE)</f>
        <v>1628.47</v>
      </c>
      <c r="E2212" s="40" cm="1">
        <f t="array" ref="E2212">VLOOKUP($A2212, TblHospital[], COLUMN(TblHospital[Age]), FALSE)</f>
        <v>20</v>
      </c>
      <c r="F2212" s="29" cm="1">
        <f t="array" ref="F2212">VLOOKUP($A2212, TblMedical[], COLUMN(TblMedical[BMI]), FALSE)</f>
        <v>22.61</v>
      </c>
      <c r="G2212" s="29" t="str" cm="1">
        <f t="array" ref="G2212">VLOOKUP($A2212, TblMedical[], COLUMN(TblMedical[Heart Issues]), FALSE)</f>
        <v>No</v>
      </c>
      <c r="H2212" s="29" t="str" cm="1">
        <f t="array" ref="H2212">VLOOKUP($A2212, TblMedical[], COLUMN(TblMedical[Any Transplants]), FALSE)</f>
        <v>No</v>
      </c>
      <c r="I2212" s="29" t="str" cm="1">
        <f t="array" ref="I2212">VLOOKUP($A2212, TblMedical[], COLUMN(TblMedical[Cancer history]), FALSE)</f>
        <v>Yes</v>
      </c>
      <c r="J2212" s="29">
        <f>VLOOKUP($A2212, TblMedical[], 9, FALSE)</f>
        <v>1</v>
      </c>
      <c r="K2212" s="29" t="str" cm="1">
        <f t="array" ref="K2212">VLOOKUP($A2212, TblMedical[], COLUMN(TblMedical[Smoker]), FALSE)</f>
        <v>No</v>
      </c>
      <c r="L2212" s="29" t="str" cm="1">
        <f t="array" ref="L2212">VLOOKUP($A2212, TblMedical[], COLUMN(TblMedical[Weight Status]), FALSE)</f>
        <v>Normal Weight</v>
      </c>
      <c r="M2212" s="29" t="str" cm="1">
        <f t="array" ref="M2212">VLOOKUP($A2212, TblMedical[], COLUMN(TblMedical[Diabetes Status]), FALSE)</f>
        <v>Normal</v>
      </c>
      <c r="N2212" s="30" cm="1">
        <f t="array" ref="N2212">VLOOKUP($A2212, TblHospital[], COLUMN(TblHospital[DateofBirth]), FALSE)</f>
        <v>37819</v>
      </c>
      <c r="O2212" s="35" t="str" cm="1">
        <f t="array" ref="O2212">VLOOKUP($A2212, TblHospital[], COLUMN(TblHospital[Hospital tier]), FALSE)</f>
        <v>tier - 2</v>
      </c>
      <c r="P2212" s="35" t="str" cm="1">
        <f t="array" ref="P2212">VLOOKUP($A2212, TblHospital[], COLUMN(TblHospital[City tier]), FALSE)</f>
        <v>tier - 1</v>
      </c>
      <c r="Q2212" s="35" t="str" cm="1">
        <f t="array" ref="Q2212">VLOOKUP($A2212, TblHospital[],COLUMN(TblHospital[State ID]), FALSE)</f>
        <v>R1012</v>
      </c>
      <c r="R2212" s="31"/>
      <c r="S2212" s="31"/>
      <c r="T2212" s="31"/>
    </row>
    <row r="2213" spans="1:20" x14ac:dyDescent="0.25">
      <c r="A2213" s="39" t="str">
        <f>TblNames[[#This Row],[Customer ID]]</f>
        <v>Id2212</v>
      </c>
      <c r="B2213" s="29" t="str" cm="1">
        <f t="array" ref="B2213">VLOOKUP($A2213, TblNames[], COLUMN(TblNames[First Name]), FALSE)</f>
        <v>Steve</v>
      </c>
      <c r="C2213" s="29" cm="1">
        <f t="array" ref="C2213">VLOOKUP($A2213, TblMedical[], COLUMN(TblMedical[HBA1C]), FALSE)</f>
        <v>6.09</v>
      </c>
      <c r="D2213" s="34" cm="1">
        <f t="array" ref="D2213">VLOOKUP($A2213, TblHospital[], COLUMN(TblHospital[Charges]), FALSE)</f>
        <v>1627.28</v>
      </c>
      <c r="E2213" s="40" cm="1">
        <f t="array" ref="E2213">VLOOKUP($A2213, TblHospital[], COLUMN(TblHospital[Age]), FALSE)</f>
        <v>19</v>
      </c>
      <c r="F2213" s="29" cm="1">
        <f t="array" ref="F2213">VLOOKUP($A2213, TblMedical[], COLUMN(TblMedical[BMI]), FALSE)</f>
        <v>21.754999999999999</v>
      </c>
      <c r="G2213" s="29" t="str" cm="1">
        <f t="array" ref="G2213">VLOOKUP($A2213, TblMedical[], COLUMN(TblMedical[Heart Issues]), FALSE)</f>
        <v>No</v>
      </c>
      <c r="H2213" s="29" t="str" cm="1">
        <f t="array" ref="H2213">VLOOKUP($A2213, TblMedical[], COLUMN(TblMedical[Any Transplants]), FALSE)</f>
        <v>No</v>
      </c>
      <c r="I2213" s="29" t="str" cm="1">
        <f t="array" ref="I2213">VLOOKUP($A2213, TblMedical[], COLUMN(TblMedical[Cancer history]), FALSE)</f>
        <v>Yes</v>
      </c>
      <c r="J2213" s="29">
        <f>VLOOKUP($A2213, TblMedical[], 9, FALSE)</f>
        <v>1</v>
      </c>
      <c r="K2213" s="29" t="str" cm="1">
        <f t="array" ref="K2213">VLOOKUP($A2213, TblMedical[], COLUMN(TblMedical[Smoker]), FALSE)</f>
        <v>No</v>
      </c>
      <c r="L2213" s="29" t="str" cm="1">
        <f t="array" ref="L2213">VLOOKUP($A2213, TblMedical[], COLUMN(TblMedical[Weight Status]), FALSE)</f>
        <v>Normal Weight</v>
      </c>
      <c r="M2213" s="29" t="str" cm="1">
        <f t="array" ref="M2213">VLOOKUP($A2213, TblMedical[], COLUMN(TblMedical[Diabetes Status]), FALSE)</f>
        <v>Prediabetes</v>
      </c>
      <c r="N2213" s="30" cm="1">
        <f t="array" ref="N2213">VLOOKUP($A2213, TblHospital[], COLUMN(TblHospital[DateofBirth]), FALSE)</f>
        <v>37959</v>
      </c>
      <c r="O2213" s="35" t="str" cm="1">
        <f t="array" ref="O2213">VLOOKUP($A2213, TblHospital[], COLUMN(TblHospital[Hospital tier]), FALSE)</f>
        <v>tier - 2</v>
      </c>
      <c r="P2213" s="35" t="str" cm="1">
        <f t="array" ref="P2213">VLOOKUP($A2213, TblHospital[], COLUMN(TblHospital[City tier]), FALSE)</f>
        <v>tier - 2</v>
      </c>
      <c r="Q2213" s="35" t="str" cm="1">
        <f t="array" ref="Q2213">VLOOKUP($A2213, TblHospital[],COLUMN(TblHospital[State ID]), FALSE)</f>
        <v>R1012</v>
      </c>
      <c r="R2213" s="31"/>
      <c r="S2213" s="31"/>
      <c r="T2213" s="31"/>
    </row>
    <row r="2214" spans="1:20" x14ac:dyDescent="0.25">
      <c r="A2214" s="39" t="str">
        <f>TblNames[[#This Row],[Customer ID]]</f>
        <v>Id2213</v>
      </c>
      <c r="B2214" s="29" t="str" cm="1">
        <f t="array" ref="B2214">VLOOKUP($A2214, TblNames[], COLUMN(TblNames[First Name]), FALSE)</f>
        <v>Christopher</v>
      </c>
      <c r="C2214" s="29" cm="1">
        <f t="array" ref="C2214">VLOOKUP($A2214, TblMedical[], COLUMN(TblMedical[HBA1C]), FALSE)</f>
        <v>5.53</v>
      </c>
      <c r="D2214" s="34" cm="1">
        <f t="array" ref="D2214">VLOOKUP($A2214, TblHospital[], COLUMN(TblHospital[Charges]), FALSE)</f>
        <v>1625.43</v>
      </c>
      <c r="E2214" s="40" cm="1">
        <f t="array" ref="E2214">VLOOKUP($A2214, TblHospital[], COLUMN(TblHospital[Age]), FALSE)</f>
        <v>19</v>
      </c>
      <c r="F2214" s="29" cm="1">
        <f t="array" ref="F2214">VLOOKUP($A2214, TblMedical[], COLUMN(TblMedical[BMI]), FALSE)</f>
        <v>20.425000000000001</v>
      </c>
      <c r="G2214" s="29" t="str" cm="1">
        <f t="array" ref="G2214">VLOOKUP($A2214, TblMedical[], COLUMN(TblMedical[Heart Issues]), FALSE)</f>
        <v>No</v>
      </c>
      <c r="H2214" s="29" t="str" cm="1">
        <f t="array" ref="H2214">VLOOKUP($A2214, TblMedical[], COLUMN(TblMedical[Any Transplants]), FALSE)</f>
        <v>No</v>
      </c>
      <c r="I2214" s="29" t="str" cm="1">
        <f t="array" ref="I2214">VLOOKUP($A2214, TblMedical[], COLUMN(TblMedical[Cancer history]), FALSE)</f>
        <v>Yes</v>
      </c>
      <c r="J2214" s="29">
        <f>VLOOKUP($A2214, TblMedical[], 9, FALSE)</f>
        <v>1</v>
      </c>
      <c r="K2214" s="29" t="str" cm="1">
        <f t="array" ref="K2214">VLOOKUP($A2214, TblMedical[], COLUMN(TblMedical[Smoker]), FALSE)</f>
        <v>No</v>
      </c>
      <c r="L2214" s="29" t="str" cm="1">
        <f t="array" ref="L2214">VLOOKUP($A2214, TblMedical[], COLUMN(TblMedical[Weight Status]), FALSE)</f>
        <v>Normal Weight</v>
      </c>
      <c r="M2214" s="29" t="str" cm="1">
        <f t="array" ref="M2214">VLOOKUP($A2214, TblMedical[], COLUMN(TblMedical[Diabetes Status]), FALSE)</f>
        <v>Normal</v>
      </c>
      <c r="N2214" s="30" cm="1">
        <f t="array" ref="N2214">VLOOKUP($A2214, TblHospital[], COLUMN(TblHospital[DateofBirth]), FALSE)</f>
        <v>37873</v>
      </c>
      <c r="O2214" s="35" t="str" cm="1">
        <f t="array" ref="O2214">VLOOKUP($A2214, TblHospital[], COLUMN(TblHospital[Hospital tier]), FALSE)</f>
        <v>tier - 2</v>
      </c>
      <c r="P2214" s="35" t="str" cm="1">
        <f t="array" ref="P2214">VLOOKUP($A2214, TblHospital[], COLUMN(TblHospital[City tier]), FALSE)</f>
        <v>tier - 3</v>
      </c>
      <c r="Q2214" s="35" t="str" cm="1">
        <f t="array" ref="Q2214">VLOOKUP($A2214, TblHospital[],COLUMN(TblHospital[State ID]), FALSE)</f>
        <v>R1012</v>
      </c>
      <c r="R2214" s="31"/>
      <c r="S2214" s="31"/>
      <c r="T2214" s="31"/>
    </row>
    <row r="2215" spans="1:20" x14ac:dyDescent="0.25">
      <c r="A2215" s="39" t="str">
        <f>TblNames[[#This Row],[Customer ID]]</f>
        <v>Id2214</v>
      </c>
      <c r="B2215" s="29" t="str" cm="1">
        <f t="array" ref="B2215">VLOOKUP($A2215, TblNames[], COLUMN(TblNames[First Name]), FALSE)</f>
        <v>Kathryn M</v>
      </c>
      <c r="C2215" s="29" cm="1">
        <f t="array" ref="C2215">VLOOKUP($A2215, TblMedical[], COLUMN(TblMedical[HBA1C]), FALSE)</f>
        <v>4.28</v>
      </c>
      <c r="D2215" s="34" cm="1">
        <f t="array" ref="D2215">VLOOKUP($A2215, TblHospital[], COLUMN(TblHospital[Charges]), FALSE)</f>
        <v>1622.19</v>
      </c>
      <c r="E2215" s="40" cm="1">
        <f t="array" ref="E2215">VLOOKUP($A2215, TblHospital[], COLUMN(TblHospital[Age]), FALSE)</f>
        <v>19</v>
      </c>
      <c r="F2215" s="29" cm="1">
        <f t="array" ref="F2215">VLOOKUP($A2215, TblMedical[], COLUMN(TblMedical[BMI]), FALSE)</f>
        <v>31.35</v>
      </c>
      <c r="G2215" s="29" t="str" cm="1">
        <f t="array" ref="G2215">VLOOKUP($A2215, TblMedical[], COLUMN(TblMedical[Heart Issues]), FALSE)</f>
        <v>No</v>
      </c>
      <c r="H2215" s="29" t="str" cm="1">
        <f t="array" ref="H2215">VLOOKUP($A2215, TblMedical[], COLUMN(TblMedical[Any Transplants]), FALSE)</f>
        <v>yes</v>
      </c>
      <c r="I2215" s="29" t="str" cm="1">
        <f t="array" ref="I2215">VLOOKUP($A2215, TblMedical[], COLUMN(TblMedical[Cancer history]), FALSE)</f>
        <v>No</v>
      </c>
      <c r="J2215" s="29">
        <f>VLOOKUP($A2215, TblMedical[], 9, FALSE)</f>
        <v>1</v>
      </c>
      <c r="K2215" s="29" t="str" cm="1">
        <f t="array" ref="K2215">VLOOKUP($A2215, TblMedical[], COLUMN(TblMedical[Smoker]), FALSE)</f>
        <v>No</v>
      </c>
      <c r="L2215" s="29" t="str" cm="1">
        <f t="array" ref="L2215">VLOOKUP($A2215, TblMedical[], COLUMN(TblMedical[Weight Status]), FALSE)</f>
        <v>Obesity</v>
      </c>
      <c r="M2215" s="29" t="str" cm="1">
        <f t="array" ref="M2215">VLOOKUP($A2215, TblMedical[], COLUMN(TblMedical[Diabetes Status]), FALSE)</f>
        <v>Normal</v>
      </c>
      <c r="N2215" s="30" cm="1">
        <f t="array" ref="N2215">VLOOKUP($A2215, TblHospital[], COLUMN(TblHospital[DateofBirth]), FALSE)</f>
        <v>38193</v>
      </c>
      <c r="O2215" s="35" t="str" cm="1">
        <f t="array" ref="O2215">VLOOKUP($A2215, TblHospital[], COLUMN(TblHospital[Hospital tier]), FALSE)</f>
        <v>tier - 2</v>
      </c>
      <c r="P2215" s="35" t="str" cm="1">
        <f t="array" ref="P2215">VLOOKUP($A2215, TblHospital[], COLUMN(TblHospital[City tier]), FALSE)</f>
        <v>tier - 1</v>
      </c>
      <c r="Q2215" s="35" t="str" cm="1">
        <f t="array" ref="Q2215">VLOOKUP($A2215, TblHospital[],COLUMN(TblHospital[State ID]), FALSE)</f>
        <v>R1013</v>
      </c>
      <c r="R2215" s="31"/>
      <c r="S2215" s="31"/>
      <c r="T2215" s="31"/>
    </row>
    <row r="2216" spans="1:20" x14ac:dyDescent="0.25">
      <c r="A2216" s="39" t="str">
        <f>TblNames[[#This Row],[Customer ID]]</f>
        <v>Id2215</v>
      </c>
      <c r="B2216" s="29" t="str" cm="1">
        <f t="array" ref="B2216">VLOOKUP($A2216, TblNames[], COLUMN(TblNames[First Name]), FALSE)</f>
        <v>Emily</v>
      </c>
      <c r="C2216" s="29" cm="1">
        <f t="array" ref="C2216">VLOOKUP($A2216, TblMedical[], COLUMN(TblMedical[HBA1C]), FALSE)</f>
        <v>6.01</v>
      </c>
      <c r="D2216" s="34" cm="1">
        <f t="array" ref="D2216">VLOOKUP($A2216, TblHospital[], COLUMN(TblHospital[Charges]), FALSE)</f>
        <v>1621.88</v>
      </c>
      <c r="E2216" s="40" cm="1">
        <f t="array" ref="E2216">VLOOKUP($A2216, TblHospital[], COLUMN(TblHospital[Age]), FALSE)</f>
        <v>18</v>
      </c>
      <c r="F2216" s="29" cm="1">
        <f t="array" ref="F2216">VLOOKUP($A2216, TblMedical[], COLUMN(TblMedical[BMI]), FALSE)</f>
        <v>31.13</v>
      </c>
      <c r="G2216" s="29" t="str" cm="1">
        <f t="array" ref="G2216">VLOOKUP($A2216, TblMedical[], COLUMN(TblMedical[Heart Issues]), FALSE)</f>
        <v>No</v>
      </c>
      <c r="H2216" s="29" t="str" cm="1">
        <f t="array" ref="H2216">VLOOKUP($A2216, TblMedical[], COLUMN(TblMedical[Any Transplants]), FALSE)</f>
        <v>yes</v>
      </c>
      <c r="I2216" s="29" t="str" cm="1">
        <f t="array" ref="I2216">VLOOKUP($A2216, TblMedical[], COLUMN(TblMedical[Cancer history]), FALSE)</f>
        <v>No</v>
      </c>
      <c r="J2216" s="29">
        <f>VLOOKUP($A2216, TblMedical[], 9, FALSE)</f>
        <v>1</v>
      </c>
      <c r="K2216" s="29" t="str" cm="1">
        <f t="array" ref="K2216">VLOOKUP($A2216, TblMedical[], COLUMN(TblMedical[Smoker]), FALSE)</f>
        <v>No</v>
      </c>
      <c r="L2216" s="29" t="str" cm="1">
        <f t="array" ref="L2216">VLOOKUP($A2216, TblMedical[], COLUMN(TblMedical[Weight Status]), FALSE)</f>
        <v>Obesity</v>
      </c>
      <c r="M2216" s="29" t="str" cm="1">
        <f t="array" ref="M2216">VLOOKUP($A2216, TblMedical[], COLUMN(TblMedical[Diabetes Status]), FALSE)</f>
        <v>Prediabetes</v>
      </c>
      <c r="N2216" s="30" cm="1">
        <f t="array" ref="N2216">VLOOKUP($A2216, TblHospital[], COLUMN(TblHospital[DateofBirth]), FALSE)</f>
        <v>38220</v>
      </c>
      <c r="O2216" s="35" t="str" cm="1">
        <f t="array" ref="O2216">VLOOKUP($A2216, TblHospital[], COLUMN(TblHospital[Hospital tier]), FALSE)</f>
        <v>tier - 2</v>
      </c>
      <c r="P2216" s="35" t="str" cm="1">
        <f t="array" ref="P2216">VLOOKUP($A2216, TblHospital[], COLUMN(TblHospital[City tier]), FALSE)</f>
        <v>tier - 2</v>
      </c>
      <c r="Q2216" s="35" t="str" cm="1">
        <f t="array" ref="Q2216">VLOOKUP($A2216, TblHospital[],COLUMN(TblHospital[State ID]), FALSE)</f>
        <v>R1013</v>
      </c>
      <c r="R2216" s="31"/>
      <c r="S2216" s="31"/>
      <c r="T2216" s="31"/>
    </row>
    <row r="2217" spans="1:20" x14ac:dyDescent="0.25">
      <c r="A2217" s="39" t="str">
        <f>TblNames[[#This Row],[Customer ID]]</f>
        <v>Id2216</v>
      </c>
      <c r="B2217" s="29" t="str" cm="1">
        <f t="array" ref="B2217">VLOOKUP($A2217, TblNames[], COLUMN(TblNames[First Name]), FALSE)</f>
        <v>Trent A</v>
      </c>
      <c r="C2217" s="29" cm="1">
        <f t="array" ref="C2217">VLOOKUP($A2217, TblMedical[], COLUMN(TblMedical[HBA1C]), FALSE)</f>
        <v>4.59</v>
      </c>
      <c r="D2217" s="34" cm="1">
        <f t="array" ref="D2217">VLOOKUP($A2217, TblHospital[], COLUMN(TblHospital[Charges]), FALSE)</f>
        <v>1621.34</v>
      </c>
      <c r="E2217" s="40" cm="1">
        <f t="array" ref="E2217">VLOOKUP($A2217, TblHospital[], COLUMN(TblHospital[Age]), FALSE)</f>
        <v>19</v>
      </c>
      <c r="F2217" s="29" cm="1">
        <f t="array" ref="F2217">VLOOKUP($A2217, TblMedical[], COLUMN(TblMedical[BMI]), FALSE)</f>
        <v>17.48</v>
      </c>
      <c r="G2217" s="29" t="str" cm="1">
        <f t="array" ref="G2217">VLOOKUP($A2217, TblMedical[], COLUMN(TblMedical[Heart Issues]), FALSE)</f>
        <v>No</v>
      </c>
      <c r="H2217" s="29" t="str" cm="1">
        <f t="array" ref="H2217">VLOOKUP($A2217, TblMedical[], COLUMN(TblMedical[Any Transplants]), FALSE)</f>
        <v>No</v>
      </c>
      <c r="I2217" s="29" t="str" cm="1">
        <f t="array" ref="I2217">VLOOKUP($A2217, TblMedical[], COLUMN(TblMedical[Cancer history]), FALSE)</f>
        <v>Yes</v>
      </c>
      <c r="J2217" s="29">
        <f>VLOOKUP($A2217, TblMedical[], 9, FALSE)</f>
        <v>1</v>
      </c>
      <c r="K2217" s="29" t="str" cm="1">
        <f t="array" ref="K2217">VLOOKUP($A2217, TblMedical[], COLUMN(TblMedical[Smoker]), FALSE)</f>
        <v>No</v>
      </c>
      <c r="L2217" s="29" t="str" cm="1">
        <f t="array" ref="L2217">VLOOKUP($A2217, TblMedical[], COLUMN(TblMedical[Weight Status]), FALSE)</f>
        <v>Underweight</v>
      </c>
      <c r="M2217" s="29" t="str" cm="1">
        <f t="array" ref="M2217">VLOOKUP($A2217, TblMedical[], COLUMN(TblMedical[Diabetes Status]), FALSE)</f>
        <v>Normal</v>
      </c>
      <c r="N2217" s="30" cm="1">
        <f t="array" ref="N2217">VLOOKUP($A2217, TblHospital[], COLUMN(TblHospital[DateofBirth]), FALSE)</f>
        <v>37878</v>
      </c>
      <c r="O2217" s="35" t="str" cm="1">
        <f t="array" ref="O2217">VLOOKUP($A2217, TblHospital[], COLUMN(TblHospital[Hospital tier]), FALSE)</f>
        <v>tier - 2</v>
      </c>
      <c r="P2217" s="35" t="str" cm="1">
        <f t="array" ref="P2217">VLOOKUP($A2217, TblHospital[], COLUMN(TblHospital[City tier]), FALSE)</f>
        <v>tier - 2</v>
      </c>
      <c r="Q2217" s="35" t="str" cm="1">
        <f t="array" ref="Q2217">VLOOKUP($A2217, TblHospital[],COLUMN(TblHospital[State ID]), FALSE)</f>
        <v>R1012</v>
      </c>
      <c r="R2217" s="31"/>
      <c r="S2217" s="31"/>
      <c r="T2217" s="31"/>
    </row>
    <row r="2218" spans="1:20" x14ac:dyDescent="0.25">
      <c r="A2218" s="39" t="str">
        <f>TblNames[[#This Row],[Customer ID]]</f>
        <v>Id2217</v>
      </c>
      <c r="B2218" s="29" t="str" cm="1">
        <f t="array" ref="B2218">VLOOKUP($A2218, TblNames[], COLUMN(TblNames[First Name]), FALSE)</f>
        <v>Jennifer E</v>
      </c>
      <c r="C2218" s="29" cm="1">
        <f t="array" ref="C2218">VLOOKUP($A2218, TblMedical[], COLUMN(TblMedical[HBA1C]), FALSE)</f>
        <v>5.8</v>
      </c>
      <c r="D2218" s="34" cm="1">
        <f t="array" ref="D2218">VLOOKUP($A2218, TblHospital[], COLUMN(TblHospital[Charges]), FALSE)</f>
        <v>1617.16</v>
      </c>
      <c r="E2218" s="40" cm="1">
        <f t="array" ref="E2218">VLOOKUP($A2218, TblHospital[], COLUMN(TblHospital[Age]), FALSE)</f>
        <v>28</v>
      </c>
      <c r="F2218" s="29" cm="1">
        <f t="array" ref="F2218">VLOOKUP($A2218, TblMedical[], COLUMN(TblMedical[BMI]), FALSE)</f>
        <v>22.57</v>
      </c>
      <c r="G2218" s="29" t="str" cm="1">
        <f t="array" ref="G2218">VLOOKUP($A2218, TblMedical[], COLUMN(TblMedical[Heart Issues]), FALSE)</f>
        <v>Yes</v>
      </c>
      <c r="H2218" s="29" t="str" cm="1">
        <f t="array" ref="H2218">VLOOKUP($A2218, TblMedical[], COLUMN(TblMedical[Any Transplants]), FALSE)</f>
        <v>No</v>
      </c>
      <c r="I2218" s="29" t="str" cm="1">
        <f t="array" ref="I2218">VLOOKUP($A2218, TblMedical[], COLUMN(TblMedical[Cancer history]), FALSE)</f>
        <v>No</v>
      </c>
      <c r="J2218" s="29">
        <f>VLOOKUP($A2218, TblMedical[], 9, FALSE)</f>
        <v>1</v>
      </c>
      <c r="K2218" s="29" t="str" cm="1">
        <f t="array" ref="K2218">VLOOKUP($A2218, TblMedical[], COLUMN(TblMedical[Smoker]), FALSE)</f>
        <v>No</v>
      </c>
      <c r="L2218" s="29" t="str" cm="1">
        <f t="array" ref="L2218">VLOOKUP($A2218, TblMedical[], COLUMN(TblMedical[Weight Status]), FALSE)</f>
        <v>Normal Weight</v>
      </c>
      <c r="M2218" s="29" t="str" cm="1">
        <f t="array" ref="M2218">VLOOKUP($A2218, TblMedical[], COLUMN(TblMedical[Diabetes Status]), FALSE)</f>
        <v>Normal</v>
      </c>
      <c r="N2218" s="30" cm="1">
        <f t="array" ref="N2218">VLOOKUP($A2218, TblHospital[], COLUMN(TblHospital[DateofBirth]), FALSE)</f>
        <v>34916</v>
      </c>
      <c r="O2218" s="35" t="str" cm="1">
        <f t="array" ref="O2218">VLOOKUP($A2218, TblHospital[], COLUMN(TblHospital[Hospital tier]), FALSE)</f>
        <v>tier - 2</v>
      </c>
      <c r="P2218" s="35" t="str" cm="1">
        <f t="array" ref="P2218">VLOOKUP($A2218, TblHospital[], COLUMN(TblHospital[City tier]), FALSE)</f>
        <v>tier - 1</v>
      </c>
      <c r="Q2218" s="35" t="str" cm="1">
        <f t="array" ref="Q2218">VLOOKUP($A2218, TblHospital[],COLUMN(TblHospital[State ID]), FALSE)</f>
        <v>R1013</v>
      </c>
      <c r="R2218" s="31"/>
      <c r="S2218" s="31"/>
      <c r="T2218" s="31"/>
    </row>
    <row r="2219" spans="1:20" x14ac:dyDescent="0.25">
      <c r="A2219" s="39" t="str">
        <f>TblNames[[#This Row],[Customer ID]]</f>
        <v>Id2218</v>
      </c>
      <c r="B2219" s="29" t="str" cm="1">
        <f t="array" ref="B2219">VLOOKUP($A2219, TblNames[], COLUMN(TblNames[First Name]), FALSE)</f>
        <v>Polly</v>
      </c>
      <c r="C2219" s="29" cm="1">
        <f t="array" ref="C2219">VLOOKUP($A2219, TblMedical[], COLUMN(TblMedical[HBA1C]), FALSE)</f>
        <v>5.08</v>
      </c>
      <c r="D2219" s="34" cm="1">
        <f t="array" ref="D2219">VLOOKUP($A2219, TblHospital[], COLUMN(TblHospital[Charges]), FALSE)</f>
        <v>1615.77</v>
      </c>
      <c r="E2219" s="40" cm="1">
        <f t="array" ref="E2219">VLOOKUP($A2219, TblHospital[], COLUMN(TblHospital[Age]), FALSE)</f>
        <v>19</v>
      </c>
      <c r="F2219" s="29" cm="1">
        <f t="array" ref="F2219">VLOOKUP($A2219, TblMedical[], COLUMN(TblMedical[BMI]), FALSE)</f>
        <v>26.73</v>
      </c>
      <c r="G2219" s="29" t="str" cm="1">
        <f t="array" ref="G2219">VLOOKUP($A2219, TblMedical[], COLUMN(TblMedical[Heart Issues]), FALSE)</f>
        <v>No</v>
      </c>
      <c r="H2219" s="29" t="str" cm="1">
        <f t="array" ref="H2219">VLOOKUP($A2219, TblMedical[], COLUMN(TblMedical[Any Transplants]), FALSE)</f>
        <v>yes</v>
      </c>
      <c r="I2219" s="29" t="str" cm="1">
        <f t="array" ref="I2219">VLOOKUP($A2219, TblMedical[], COLUMN(TblMedical[Cancer history]), FALSE)</f>
        <v>No</v>
      </c>
      <c r="J2219" s="29">
        <f>VLOOKUP($A2219, TblMedical[], 9, FALSE)</f>
        <v>1</v>
      </c>
      <c r="K2219" s="29" t="str" cm="1">
        <f t="array" ref="K2219">VLOOKUP($A2219, TblMedical[], COLUMN(TblMedical[Smoker]), FALSE)</f>
        <v>No</v>
      </c>
      <c r="L2219" s="29" t="str" cm="1">
        <f t="array" ref="L2219">VLOOKUP($A2219, TblMedical[], COLUMN(TblMedical[Weight Status]), FALSE)</f>
        <v>Overweight</v>
      </c>
      <c r="M2219" s="29" t="str" cm="1">
        <f t="array" ref="M2219">VLOOKUP($A2219, TblMedical[], COLUMN(TblMedical[Diabetes Status]), FALSE)</f>
        <v>Normal</v>
      </c>
      <c r="N2219" s="30" cm="1">
        <f t="array" ref="N2219">VLOOKUP($A2219, TblHospital[], COLUMN(TblHospital[DateofBirth]), FALSE)</f>
        <v>38190</v>
      </c>
      <c r="O2219" s="35" t="str" cm="1">
        <f t="array" ref="O2219">VLOOKUP($A2219, TblHospital[], COLUMN(TblHospital[Hospital tier]), FALSE)</f>
        <v>tier - 2</v>
      </c>
      <c r="P2219" s="35" t="str" cm="1">
        <f t="array" ref="P2219">VLOOKUP($A2219, TblHospital[], COLUMN(TblHospital[City tier]), FALSE)</f>
        <v>tier - 1</v>
      </c>
      <c r="Q2219" s="35" t="str" cm="1">
        <f t="array" ref="Q2219">VLOOKUP($A2219, TblHospital[],COLUMN(TblHospital[State ID]), FALSE)</f>
        <v>R1013</v>
      </c>
      <c r="R2219" s="31"/>
      <c r="S2219" s="31"/>
      <c r="T2219" s="31"/>
    </row>
    <row r="2220" spans="1:20" x14ac:dyDescent="0.25">
      <c r="A2220" s="39" t="str">
        <f>TblNames[[#This Row],[Customer ID]]</f>
        <v>Id2219</v>
      </c>
      <c r="B2220" s="29" t="str" cm="1">
        <f t="array" ref="B2220">VLOOKUP($A2220, TblNames[], COLUMN(TblNames[First Name]), FALSE)</f>
        <v>Elizabeth</v>
      </c>
      <c r="C2220" s="29" cm="1">
        <f t="array" ref="C2220">VLOOKUP($A2220, TblMedical[], COLUMN(TblMedical[HBA1C]), FALSE)</f>
        <v>5.84</v>
      </c>
      <c r="D2220" s="34" cm="1">
        <f t="array" ref="D2220">VLOOKUP($A2220, TblHospital[], COLUMN(TblHospital[Charges]), FALSE)</f>
        <v>1607.51</v>
      </c>
      <c r="E2220" s="40" cm="1">
        <f t="array" ref="E2220">VLOOKUP($A2220, TblHospital[], COLUMN(TblHospital[Age]), FALSE)</f>
        <v>18</v>
      </c>
      <c r="F2220" s="29" cm="1">
        <f t="array" ref="F2220">VLOOKUP($A2220, TblMedical[], COLUMN(TblMedical[BMI]), FALSE)</f>
        <v>20.79</v>
      </c>
      <c r="G2220" s="29" t="str" cm="1">
        <f t="array" ref="G2220">VLOOKUP($A2220, TblMedical[], COLUMN(TblMedical[Heart Issues]), FALSE)</f>
        <v>No</v>
      </c>
      <c r="H2220" s="29" t="str" cm="1">
        <f t="array" ref="H2220">VLOOKUP($A2220, TblMedical[], COLUMN(TblMedical[Any Transplants]), FALSE)</f>
        <v>yes</v>
      </c>
      <c r="I2220" s="29" t="str" cm="1">
        <f t="array" ref="I2220">VLOOKUP($A2220, TblMedical[], COLUMN(TblMedical[Cancer history]), FALSE)</f>
        <v>No</v>
      </c>
      <c r="J2220" s="29">
        <f>VLOOKUP($A2220, TblMedical[], 9, FALSE)</f>
        <v>1</v>
      </c>
      <c r="K2220" s="29" t="str" cm="1">
        <f t="array" ref="K2220">VLOOKUP($A2220, TblMedical[], COLUMN(TblMedical[Smoker]), FALSE)</f>
        <v>No</v>
      </c>
      <c r="L2220" s="29" t="str" cm="1">
        <f t="array" ref="L2220">VLOOKUP($A2220, TblMedical[], COLUMN(TblMedical[Weight Status]), FALSE)</f>
        <v>Normal Weight</v>
      </c>
      <c r="M2220" s="29" t="str" cm="1">
        <f t="array" ref="M2220">VLOOKUP($A2220, TblMedical[], COLUMN(TblMedical[Diabetes Status]), FALSE)</f>
        <v>Normal</v>
      </c>
      <c r="N2220" s="30" cm="1">
        <f t="array" ref="N2220">VLOOKUP($A2220, TblHospital[], COLUMN(TblHospital[DateofBirth]), FALSE)</f>
        <v>38310</v>
      </c>
      <c r="O2220" s="35" t="str" cm="1">
        <f t="array" ref="O2220">VLOOKUP($A2220, TblHospital[], COLUMN(TblHospital[Hospital tier]), FALSE)</f>
        <v>tier - 2</v>
      </c>
      <c r="P2220" s="35" t="str" cm="1">
        <f t="array" ref="P2220">VLOOKUP($A2220, TblHospital[], COLUMN(TblHospital[City tier]), FALSE)</f>
        <v>tier - 3</v>
      </c>
      <c r="Q2220" s="35" t="str" cm="1">
        <f t="array" ref="Q2220">VLOOKUP($A2220, TblHospital[],COLUMN(TblHospital[State ID]), FALSE)</f>
        <v>R1013</v>
      </c>
      <c r="R2220" s="31"/>
      <c r="S2220" s="31"/>
      <c r="T2220" s="31"/>
    </row>
    <row r="2221" spans="1:20" x14ac:dyDescent="0.25">
      <c r="A2221" s="39" t="str">
        <f>TblNames[[#This Row],[Customer ID]]</f>
        <v>Id2220</v>
      </c>
      <c r="B2221" s="29" t="str" cm="1">
        <f t="array" ref="B2221">VLOOKUP($A2221, TblNames[], COLUMN(TblNames[First Name]), FALSE)</f>
        <v>Tiffany A</v>
      </c>
      <c r="C2221" s="29" cm="1">
        <f t="array" ref="C2221">VLOOKUP($A2221, TblMedical[], COLUMN(TblMedical[HBA1C]), FALSE)</f>
        <v>4.1500000000000004</v>
      </c>
      <c r="D2221" s="34" cm="1">
        <f t="array" ref="D2221">VLOOKUP($A2221, TblHospital[], COLUMN(TblHospital[Charges]), FALSE)</f>
        <v>1566.88</v>
      </c>
      <c r="E2221" s="40" cm="1">
        <f t="array" ref="E2221">VLOOKUP($A2221, TblHospital[], COLUMN(TblHospital[Age]), FALSE)</f>
        <v>30</v>
      </c>
      <c r="F2221" s="29" cm="1">
        <f t="array" ref="F2221">VLOOKUP($A2221, TblMedical[], COLUMN(TblMedical[BMI]), FALSE)</f>
        <v>20.149999999999999</v>
      </c>
      <c r="G2221" s="29" t="str" cm="1">
        <f t="array" ref="G2221">VLOOKUP($A2221, TblMedical[], COLUMN(TblMedical[Heart Issues]), FALSE)</f>
        <v>No</v>
      </c>
      <c r="H2221" s="29" t="str" cm="1">
        <f t="array" ref="H2221">VLOOKUP($A2221, TblMedical[], COLUMN(TblMedical[Any Transplants]), FALSE)</f>
        <v>No</v>
      </c>
      <c r="I2221" s="29" t="str" cm="1">
        <f t="array" ref="I2221">VLOOKUP($A2221, TblMedical[], COLUMN(TblMedical[Cancer history]), FALSE)</f>
        <v>No</v>
      </c>
      <c r="J2221" s="29">
        <f>VLOOKUP($A2221, TblMedical[], 9, FALSE)</f>
        <v>1</v>
      </c>
      <c r="K2221" s="29" t="str" cm="1">
        <f t="array" ref="K2221">VLOOKUP($A2221, TblMedical[], COLUMN(TblMedical[Smoker]), FALSE)</f>
        <v>No</v>
      </c>
      <c r="L2221" s="29" t="str" cm="1">
        <f t="array" ref="L2221">VLOOKUP($A2221, TblMedical[], COLUMN(TblMedical[Weight Status]), FALSE)</f>
        <v>Normal Weight</v>
      </c>
      <c r="M2221" s="29" t="str" cm="1">
        <f t="array" ref="M2221">VLOOKUP($A2221, TblMedical[], COLUMN(TblMedical[Diabetes Status]), FALSE)</f>
        <v>Normal</v>
      </c>
      <c r="N2221" s="30" cm="1">
        <f t="array" ref="N2221">VLOOKUP($A2221, TblHospital[], COLUMN(TblHospital[DateofBirth]), FALSE)</f>
        <v>33869</v>
      </c>
      <c r="O2221" s="35" t="str" cm="1">
        <f t="array" ref="O2221">VLOOKUP($A2221, TblHospital[], COLUMN(TblHospital[Hospital tier]), FALSE)</f>
        <v>tier - 2</v>
      </c>
      <c r="P2221" s="35" t="str" cm="1">
        <f t="array" ref="P2221">VLOOKUP($A2221, TblHospital[], COLUMN(TblHospital[City tier]), FALSE)</f>
        <v>tier - 1</v>
      </c>
      <c r="Q2221" s="35" t="str" cm="1">
        <f t="array" ref="Q2221">VLOOKUP($A2221, TblHospital[],COLUMN(TblHospital[State ID]), FALSE)</f>
        <v>R1013</v>
      </c>
      <c r="R2221" s="31"/>
      <c r="S2221" s="31"/>
      <c r="T2221" s="31"/>
    </row>
    <row r="2222" spans="1:20" x14ac:dyDescent="0.25">
      <c r="A2222" s="39" t="str">
        <f>TblNames[[#This Row],[Customer ID]]</f>
        <v>Id2221</v>
      </c>
      <c r="B2222" s="29" t="str" cm="1">
        <f t="array" ref="B2222">VLOOKUP($A2222, TblNames[], COLUMN(TblNames[First Name]), FALSE)</f>
        <v>Cole</v>
      </c>
      <c r="C2222" s="29" cm="1">
        <f t="array" ref="C2222">VLOOKUP($A2222, TblMedical[], COLUMN(TblMedical[HBA1C]), FALSE)</f>
        <v>4.3600000000000003</v>
      </c>
      <c r="D2222" s="34" cm="1">
        <f t="array" ref="D2222">VLOOKUP($A2222, TblHospital[], COLUMN(TblHospital[Charges]), FALSE)</f>
        <v>1534.3</v>
      </c>
      <c r="E2222" s="40" cm="1">
        <f t="array" ref="E2222">VLOOKUP($A2222, TblHospital[], COLUMN(TblHospital[Age]), FALSE)</f>
        <v>21</v>
      </c>
      <c r="F2222" s="29" cm="1">
        <f t="array" ref="F2222">VLOOKUP($A2222, TblMedical[], COLUMN(TblMedical[BMI]), FALSE)</f>
        <v>36.85</v>
      </c>
      <c r="G2222" s="29" t="str" cm="1">
        <f t="array" ref="G2222">VLOOKUP($A2222, TblMedical[], COLUMN(TblMedical[Heart Issues]), FALSE)</f>
        <v>Yes</v>
      </c>
      <c r="H2222" s="29" t="str" cm="1">
        <f t="array" ref="H2222">VLOOKUP($A2222, TblMedical[], COLUMN(TblMedical[Any Transplants]), FALSE)</f>
        <v>No</v>
      </c>
      <c r="I2222" s="29" t="str" cm="1">
        <f t="array" ref="I2222">VLOOKUP($A2222, TblMedical[], COLUMN(TblMedical[Cancer history]), FALSE)</f>
        <v>No</v>
      </c>
      <c r="J2222" s="29">
        <f>VLOOKUP($A2222, TblMedical[], 9, FALSE)</f>
        <v>0</v>
      </c>
      <c r="K2222" s="29" t="str" cm="1">
        <f t="array" ref="K2222">VLOOKUP($A2222, TblMedical[], COLUMN(TblMedical[Smoker]), FALSE)</f>
        <v>No</v>
      </c>
      <c r="L2222" s="29" t="str" cm="1">
        <f t="array" ref="L2222">VLOOKUP($A2222, TblMedical[], COLUMN(TblMedical[Weight Status]), FALSE)</f>
        <v>Obesity</v>
      </c>
      <c r="M2222" s="29" t="str" cm="1">
        <f t="array" ref="M2222">VLOOKUP($A2222, TblMedical[], COLUMN(TblMedical[Diabetes Status]), FALSE)</f>
        <v>Normal</v>
      </c>
      <c r="N2222" s="30" cm="1">
        <f t="array" ref="N2222">VLOOKUP($A2222, TblHospital[], COLUMN(TblHospital[DateofBirth]), FALSE)</f>
        <v>37230</v>
      </c>
      <c r="O2222" s="35" t="str" cm="1">
        <f t="array" ref="O2222">VLOOKUP($A2222, TblHospital[], COLUMN(TblHospital[Hospital tier]), FALSE)</f>
        <v>tier - 2</v>
      </c>
      <c r="P2222" s="35" t="str" cm="1">
        <f t="array" ref="P2222">VLOOKUP($A2222, TblHospital[], COLUMN(TblHospital[City tier]), FALSE)</f>
        <v>tier - 2</v>
      </c>
      <c r="Q2222" s="35" t="str" cm="1">
        <f t="array" ref="Q2222">VLOOKUP($A2222, TblHospital[],COLUMN(TblHospital[State ID]), FALSE)</f>
        <v>R1013</v>
      </c>
      <c r="R2222" s="31"/>
      <c r="S2222" s="31"/>
      <c r="T2222" s="31"/>
    </row>
    <row r="2223" spans="1:20" x14ac:dyDescent="0.25">
      <c r="A2223" s="39" t="str">
        <f>TblNames[[#This Row],[Customer ID]]</f>
        <v>Id2222</v>
      </c>
      <c r="B2223" s="29" t="str" cm="1">
        <f t="array" ref="B2223">VLOOKUP($A2223, TblNames[], COLUMN(TblNames[First Name]), FALSE)</f>
        <v>Matthew T</v>
      </c>
      <c r="C2223" s="29" cm="1">
        <f t="array" ref="C2223">VLOOKUP($A2223, TblMedical[], COLUMN(TblMedical[HBA1C]), FALSE)</f>
        <v>4.55</v>
      </c>
      <c r="D2223" s="34" cm="1">
        <f t="array" ref="D2223">VLOOKUP($A2223, TblHospital[], COLUMN(TblHospital[Charges]), FALSE)</f>
        <v>1532.47</v>
      </c>
      <c r="E2223" s="40" cm="1">
        <f t="array" ref="E2223">VLOOKUP($A2223, TblHospital[], COLUMN(TblHospital[Age]), FALSE)</f>
        <v>22</v>
      </c>
      <c r="F2223" s="29" cm="1">
        <f t="array" ref="F2223">VLOOKUP($A2223, TblMedical[], COLUMN(TblMedical[BMI]), FALSE)</f>
        <v>35.53</v>
      </c>
      <c r="G2223" s="29" t="str" cm="1">
        <f t="array" ref="G2223">VLOOKUP($A2223, TblMedical[], COLUMN(TblMedical[Heart Issues]), FALSE)</f>
        <v>Yes</v>
      </c>
      <c r="H2223" s="29" t="str" cm="1">
        <f t="array" ref="H2223">VLOOKUP($A2223, TblMedical[], COLUMN(TblMedical[Any Transplants]), FALSE)</f>
        <v>No</v>
      </c>
      <c r="I2223" s="29" t="str" cm="1">
        <f t="array" ref="I2223">VLOOKUP($A2223, TblMedical[], COLUMN(TblMedical[Cancer history]), FALSE)</f>
        <v>No</v>
      </c>
      <c r="J2223" s="29">
        <f>VLOOKUP($A2223, TblMedical[], 9, FALSE)</f>
        <v>0</v>
      </c>
      <c r="K2223" s="29" t="str" cm="1">
        <f t="array" ref="K2223">VLOOKUP($A2223, TblMedical[], COLUMN(TblMedical[Smoker]), FALSE)</f>
        <v>No</v>
      </c>
      <c r="L2223" s="29" t="str" cm="1">
        <f t="array" ref="L2223">VLOOKUP($A2223, TblMedical[], COLUMN(TblMedical[Weight Status]), FALSE)</f>
        <v>Obesity</v>
      </c>
      <c r="M2223" s="29" t="str" cm="1">
        <f t="array" ref="M2223">VLOOKUP($A2223, TblMedical[], COLUMN(TblMedical[Diabetes Status]), FALSE)</f>
        <v>Normal</v>
      </c>
      <c r="N2223" s="30" cm="1">
        <f t="array" ref="N2223">VLOOKUP($A2223, TblHospital[], COLUMN(TblHospital[DateofBirth]), FALSE)</f>
        <v>37044</v>
      </c>
      <c r="O2223" s="35" t="str" cm="1">
        <f t="array" ref="O2223">VLOOKUP($A2223, TblHospital[], COLUMN(TblHospital[Hospital tier]), FALSE)</f>
        <v>tier - 2</v>
      </c>
      <c r="P2223" s="35" t="str" cm="1">
        <f t="array" ref="P2223">VLOOKUP($A2223, TblHospital[], COLUMN(TblHospital[City tier]), FALSE)</f>
        <v>tier - 2</v>
      </c>
      <c r="Q2223" s="35" t="str" cm="1">
        <f t="array" ref="Q2223">VLOOKUP($A2223, TblHospital[],COLUMN(TblHospital[State ID]), FALSE)</f>
        <v>R1013</v>
      </c>
      <c r="R2223" s="31"/>
      <c r="S2223" s="31"/>
      <c r="T2223" s="31"/>
    </row>
    <row r="2224" spans="1:20" x14ac:dyDescent="0.25">
      <c r="A2224" s="39" t="str">
        <f>TblNames[[#This Row],[Customer ID]]</f>
        <v>Id2223</v>
      </c>
      <c r="B2224" s="29" t="str" cm="1">
        <f t="array" ref="B2224">VLOOKUP($A2224, TblNames[], COLUMN(TblNames[First Name]), FALSE)</f>
        <v>Zachary</v>
      </c>
      <c r="C2224" s="29" cm="1">
        <f t="array" ref="C2224">VLOOKUP($A2224, TblMedical[], COLUMN(TblMedical[HBA1C]), FALSE)</f>
        <v>4.37</v>
      </c>
      <c r="D2224" s="34" cm="1">
        <f t="array" ref="D2224">VLOOKUP($A2224, TblHospital[], COLUMN(TblHospital[Charges]), FALSE)</f>
        <v>1526.31</v>
      </c>
      <c r="E2224" s="40" cm="1">
        <f t="array" ref="E2224">VLOOKUP($A2224, TblHospital[], COLUMN(TblHospital[Age]), FALSE)</f>
        <v>22</v>
      </c>
      <c r="F2224" s="29" cm="1">
        <f t="array" ref="F2224">VLOOKUP($A2224, TblMedical[], COLUMN(TblMedical[BMI]), FALSE)</f>
        <v>31.1</v>
      </c>
      <c r="G2224" s="29" t="str" cm="1">
        <f t="array" ref="G2224">VLOOKUP($A2224, TblMedical[], COLUMN(TblMedical[Heart Issues]), FALSE)</f>
        <v>Yes</v>
      </c>
      <c r="H2224" s="29" t="str" cm="1">
        <f t="array" ref="H2224">VLOOKUP($A2224, TblMedical[], COLUMN(TblMedical[Any Transplants]), FALSE)</f>
        <v>No</v>
      </c>
      <c r="I2224" s="29" t="str" cm="1">
        <f t="array" ref="I2224">VLOOKUP($A2224, TblMedical[], COLUMN(TblMedical[Cancer history]), FALSE)</f>
        <v>No</v>
      </c>
      <c r="J2224" s="29">
        <f>VLOOKUP($A2224, TblMedical[], 9, FALSE)</f>
        <v>0</v>
      </c>
      <c r="K2224" s="29" t="str" cm="1">
        <f t="array" ref="K2224">VLOOKUP($A2224, TblMedical[], COLUMN(TblMedical[Smoker]), FALSE)</f>
        <v>No</v>
      </c>
      <c r="L2224" s="29" t="str" cm="1">
        <f t="array" ref="L2224">VLOOKUP($A2224, TblMedical[], COLUMN(TblMedical[Weight Status]), FALSE)</f>
        <v>Obesity</v>
      </c>
      <c r="M2224" s="29" t="str" cm="1">
        <f t="array" ref="M2224">VLOOKUP($A2224, TblMedical[], COLUMN(TblMedical[Diabetes Status]), FALSE)</f>
        <v>Normal</v>
      </c>
      <c r="N2224" s="30" cm="1">
        <f t="array" ref="N2224">VLOOKUP($A2224, TblHospital[], COLUMN(TblHospital[DateofBirth]), FALSE)</f>
        <v>37079</v>
      </c>
      <c r="O2224" s="35" t="str" cm="1">
        <f t="array" ref="O2224">VLOOKUP($A2224, TblHospital[], COLUMN(TblHospital[Hospital tier]), FALSE)</f>
        <v>tier - 2</v>
      </c>
      <c r="P2224" s="35" t="str" cm="1">
        <f t="array" ref="P2224">VLOOKUP($A2224, TblHospital[], COLUMN(TblHospital[City tier]), FALSE)</f>
        <v>tier - 3</v>
      </c>
      <c r="Q2224" s="35" t="str" cm="1">
        <f t="array" ref="Q2224">VLOOKUP($A2224, TblHospital[],COLUMN(TblHospital[State ID]), FALSE)</f>
        <v>R1011</v>
      </c>
      <c r="R2224" s="31"/>
      <c r="S2224" s="31"/>
      <c r="T2224" s="31"/>
    </row>
    <row r="2225" spans="1:20" x14ac:dyDescent="0.25">
      <c r="A2225" s="39" t="str">
        <f>TblNames[[#This Row],[Customer ID]]</f>
        <v>Id2224</v>
      </c>
      <c r="B2225" s="29" t="str" cm="1">
        <f t="array" ref="B2225">VLOOKUP($A2225, TblNames[], COLUMN(TblNames[First Name]), FALSE)</f>
        <v>Matthew T</v>
      </c>
      <c r="C2225" s="29" cm="1">
        <f t="array" ref="C2225">VLOOKUP($A2225, TblMedical[], COLUMN(TblMedical[HBA1C]), FALSE)</f>
        <v>5.24</v>
      </c>
      <c r="D2225" s="34" cm="1">
        <f t="array" ref="D2225">VLOOKUP($A2225, TblHospital[], COLUMN(TblHospital[Charges]), FALSE)</f>
        <v>1515.34</v>
      </c>
      <c r="E2225" s="40" cm="1">
        <f t="array" ref="E2225">VLOOKUP($A2225, TblHospital[], COLUMN(TblHospital[Age]), FALSE)</f>
        <v>21</v>
      </c>
      <c r="F2225" s="29" cm="1">
        <f t="array" ref="F2225">VLOOKUP($A2225, TblMedical[], COLUMN(TblMedical[BMI]), FALSE)</f>
        <v>23.21</v>
      </c>
      <c r="G2225" s="29" t="str" cm="1">
        <f t="array" ref="G2225">VLOOKUP($A2225, TblMedical[], COLUMN(TblMedical[Heart Issues]), FALSE)</f>
        <v>Yes</v>
      </c>
      <c r="H2225" s="29" t="str" cm="1">
        <f t="array" ref="H2225">VLOOKUP($A2225, TblMedical[], COLUMN(TblMedical[Any Transplants]), FALSE)</f>
        <v>No</v>
      </c>
      <c r="I2225" s="29" t="str" cm="1">
        <f t="array" ref="I2225">VLOOKUP($A2225, TblMedical[], COLUMN(TblMedical[Cancer history]), FALSE)</f>
        <v>No</v>
      </c>
      <c r="J2225" s="29">
        <f>VLOOKUP($A2225, TblMedical[], 9, FALSE)</f>
        <v>0</v>
      </c>
      <c r="K2225" s="29" t="str" cm="1">
        <f t="array" ref="K2225">VLOOKUP($A2225, TblMedical[], COLUMN(TblMedical[Smoker]), FALSE)</f>
        <v>No</v>
      </c>
      <c r="L2225" s="29" t="str" cm="1">
        <f t="array" ref="L2225">VLOOKUP($A2225, TblMedical[], COLUMN(TblMedical[Weight Status]), FALSE)</f>
        <v>Normal Weight</v>
      </c>
      <c r="M2225" s="29" t="str" cm="1">
        <f t="array" ref="M2225">VLOOKUP($A2225, TblMedical[], COLUMN(TblMedical[Diabetes Status]), FALSE)</f>
        <v>Normal</v>
      </c>
      <c r="N2225" s="30" cm="1">
        <f t="array" ref="N2225">VLOOKUP($A2225, TblHospital[], COLUMN(TblHospital[DateofBirth]), FALSE)</f>
        <v>37128</v>
      </c>
      <c r="O2225" s="35" t="str" cm="1">
        <f t="array" ref="O2225">VLOOKUP($A2225, TblHospital[], COLUMN(TblHospital[Hospital tier]), FALSE)</f>
        <v>tier - 2</v>
      </c>
      <c r="P2225" s="35" t="str" cm="1">
        <f t="array" ref="P2225">VLOOKUP($A2225, TblHospital[], COLUMN(TblHospital[City tier]), FALSE)</f>
        <v>tier - 3</v>
      </c>
      <c r="Q2225" s="35" t="str" cm="1">
        <f t="array" ref="Q2225">VLOOKUP($A2225, TblHospital[],COLUMN(TblHospital[State ID]), FALSE)</f>
        <v>R1013</v>
      </c>
      <c r="R2225" s="31"/>
      <c r="S2225" s="31"/>
      <c r="T2225" s="31"/>
    </row>
    <row r="2226" spans="1:20" x14ac:dyDescent="0.25">
      <c r="A2226" s="39" t="str">
        <f>TblNames[[#This Row],[Customer ID]]</f>
        <v>Id2225</v>
      </c>
      <c r="B2226" s="29" t="str" cm="1">
        <f t="array" ref="B2226">VLOOKUP($A2226, TblNames[], COLUMN(TblNames[First Name]), FALSE)</f>
        <v>Pat</v>
      </c>
      <c r="C2226" s="29" cm="1">
        <f t="array" ref="C2226">VLOOKUP($A2226, TblMedical[], COLUMN(TblMedical[HBA1C]), FALSE)</f>
        <v>5.96</v>
      </c>
      <c r="D2226" s="34" cm="1">
        <f t="array" ref="D2226">VLOOKUP($A2226, TblHospital[], COLUMN(TblHospital[Charges]), FALSE)</f>
        <v>1497</v>
      </c>
      <c r="E2226" s="40" cm="1">
        <f t="array" ref="E2226">VLOOKUP($A2226, TblHospital[], COLUMN(TblHospital[Age]), FALSE)</f>
        <v>25</v>
      </c>
      <c r="F2226" s="29" cm="1">
        <f t="array" ref="F2226">VLOOKUP($A2226, TblMedical[], COLUMN(TblMedical[BMI]), FALSE)</f>
        <v>18.36</v>
      </c>
      <c r="G2226" s="29" t="str" cm="1">
        <f t="array" ref="G2226">VLOOKUP($A2226, TblMedical[], COLUMN(TblMedical[Heart Issues]), FALSE)</f>
        <v>No</v>
      </c>
      <c r="H2226" s="29" t="str" cm="1">
        <f t="array" ref="H2226">VLOOKUP($A2226, TblMedical[], COLUMN(TblMedical[Any Transplants]), FALSE)</f>
        <v>No</v>
      </c>
      <c r="I2226" s="29" t="str" cm="1">
        <f t="array" ref="I2226">VLOOKUP($A2226, TblMedical[], COLUMN(TblMedical[Cancer history]), FALSE)</f>
        <v>No</v>
      </c>
      <c r="J2226" s="29">
        <f>VLOOKUP($A2226, TblMedical[], 9, FALSE)</f>
        <v>1</v>
      </c>
      <c r="K2226" s="29" t="str" cm="1">
        <f t="array" ref="K2226">VLOOKUP($A2226, TblMedical[], COLUMN(TblMedical[Smoker]), FALSE)</f>
        <v>No</v>
      </c>
      <c r="L2226" s="29" t="str" cm="1">
        <f t="array" ref="L2226">VLOOKUP($A2226, TblMedical[], COLUMN(TblMedical[Weight Status]), FALSE)</f>
        <v>Underweight</v>
      </c>
      <c r="M2226" s="29" t="str" cm="1">
        <f t="array" ref="M2226">VLOOKUP($A2226, TblMedical[], COLUMN(TblMedical[Diabetes Status]), FALSE)</f>
        <v>Normal</v>
      </c>
      <c r="N2226" s="30" cm="1">
        <f t="array" ref="N2226">VLOOKUP($A2226, TblHospital[], COLUMN(TblHospital[DateofBirth]), FALSE)</f>
        <v>35965</v>
      </c>
      <c r="O2226" s="35" t="str" cm="1">
        <f t="array" ref="O2226">VLOOKUP($A2226, TblHospital[], COLUMN(TblHospital[Hospital tier]), FALSE)</f>
        <v>tier - 2</v>
      </c>
      <c r="P2226" s="35" t="str" cm="1">
        <f t="array" ref="P2226">VLOOKUP($A2226, TblHospital[], COLUMN(TblHospital[City tier]), FALSE)</f>
        <v>tier - 2</v>
      </c>
      <c r="Q2226" s="35" t="str" cm="1">
        <f t="array" ref="Q2226">VLOOKUP($A2226, TblHospital[],COLUMN(TblHospital[State ID]), FALSE)</f>
        <v>R1013</v>
      </c>
      <c r="R2226" s="31"/>
      <c r="S2226" s="31"/>
      <c r="T2226" s="31"/>
    </row>
    <row r="2227" spans="1:20" x14ac:dyDescent="0.25">
      <c r="A2227" s="39" t="str">
        <f>TblNames[[#This Row],[Customer ID]]</f>
        <v>Id2226</v>
      </c>
      <c r="B2227" s="29" t="str" cm="1">
        <f t="array" ref="B2227">VLOOKUP($A2227, TblNames[], COLUMN(TblNames[First Name]), FALSE)</f>
        <v>Ashley</v>
      </c>
      <c r="C2227" s="29" cm="1">
        <f t="array" ref="C2227">VLOOKUP($A2227, TblMedical[], COLUMN(TblMedical[HBA1C]), FALSE)</f>
        <v>4.76</v>
      </c>
      <c r="D2227" s="34" cm="1">
        <f t="array" ref="D2227">VLOOKUP($A2227, TblHospital[], COLUMN(TblHospital[Charges]), FALSE)</f>
        <v>1493</v>
      </c>
      <c r="E2227" s="40" cm="1">
        <f t="array" ref="E2227">VLOOKUP($A2227, TblHospital[], COLUMN(TblHospital[Age]), FALSE)</f>
        <v>27</v>
      </c>
      <c r="F2227" s="29" cm="1">
        <f t="array" ref="F2227">VLOOKUP($A2227, TblMedical[], COLUMN(TblMedical[BMI]), FALSE)</f>
        <v>15.92</v>
      </c>
      <c r="G2227" s="29" t="str" cm="1">
        <f t="array" ref="G2227">VLOOKUP($A2227, TblMedical[], COLUMN(TblMedical[Heart Issues]), FALSE)</f>
        <v>Yes</v>
      </c>
      <c r="H2227" s="29" t="str" cm="1">
        <f t="array" ref="H2227">VLOOKUP($A2227, TblMedical[], COLUMN(TblMedical[Any Transplants]), FALSE)</f>
        <v>No</v>
      </c>
      <c r="I2227" s="29" t="str" cm="1">
        <f t="array" ref="I2227">VLOOKUP($A2227, TblMedical[], COLUMN(TblMedical[Cancer history]), FALSE)</f>
        <v>No</v>
      </c>
      <c r="J2227" s="29">
        <f>VLOOKUP($A2227, TblMedical[], 9, FALSE)</f>
        <v>1</v>
      </c>
      <c r="K2227" s="29" t="str" cm="1">
        <f t="array" ref="K2227">VLOOKUP($A2227, TblMedical[], COLUMN(TblMedical[Smoker]), FALSE)</f>
        <v>No</v>
      </c>
      <c r="L2227" s="29" t="str" cm="1">
        <f t="array" ref="L2227">VLOOKUP($A2227, TblMedical[], COLUMN(TblMedical[Weight Status]), FALSE)</f>
        <v>Underweight</v>
      </c>
      <c r="M2227" s="29" t="str" cm="1">
        <f t="array" ref="M2227">VLOOKUP($A2227, TblMedical[], COLUMN(TblMedical[Diabetes Status]), FALSE)</f>
        <v>Normal</v>
      </c>
      <c r="N2227" s="30" cm="1">
        <f t="array" ref="N2227">VLOOKUP($A2227, TblHospital[], COLUMN(TblHospital[DateofBirth]), FALSE)</f>
        <v>34979</v>
      </c>
      <c r="O2227" s="35" t="str" cm="1">
        <f t="array" ref="O2227">VLOOKUP($A2227, TblHospital[], COLUMN(TblHospital[Hospital tier]), FALSE)</f>
        <v>tier - 2</v>
      </c>
      <c r="P2227" s="35" t="str" cm="1">
        <f t="array" ref="P2227">VLOOKUP($A2227, TblHospital[], COLUMN(TblHospital[City tier]), FALSE)</f>
        <v>tier - 3</v>
      </c>
      <c r="Q2227" s="35" t="str" cm="1">
        <f t="array" ref="Q2227">VLOOKUP($A2227, TblHospital[],COLUMN(TblHospital[State ID]), FALSE)</f>
        <v>R1013</v>
      </c>
      <c r="R2227" s="31"/>
      <c r="S2227" s="31"/>
      <c r="T2227" s="31"/>
    </row>
    <row r="2228" spans="1:20" x14ac:dyDescent="0.25">
      <c r="A2228" s="39" t="str">
        <f>TblNames[[#This Row],[Customer ID]]</f>
        <v>Id2227</v>
      </c>
      <c r="B2228" s="29" t="str" cm="1">
        <f t="array" ref="B2228">VLOOKUP($A2228, TblNames[], COLUMN(TblNames[First Name]), FALSE)</f>
        <v>Elizabeth A</v>
      </c>
      <c r="C2228" s="29" cm="1">
        <f t="array" ref="C2228">VLOOKUP($A2228, TblMedical[], COLUMN(TblMedical[HBA1C]), FALSE)</f>
        <v>4.3</v>
      </c>
      <c r="D2228" s="34" cm="1">
        <f t="array" ref="D2228">VLOOKUP($A2228, TblHospital[], COLUMN(TblHospital[Charges]), FALSE)</f>
        <v>1481</v>
      </c>
      <c r="E2228" s="40" cm="1">
        <f t="array" ref="E2228">VLOOKUP($A2228, TblHospital[], COLUMN(TblHospital[Age]), FALSE)</f>
        <v>26</v>
      </c>
      <c r="F2228" s="29" cm="1">
        <f t="array" ref="F2228">VLOOKUP($A2228, TblMedical[], COLUMN(TblMedical[BMI]), FALSE)</f>
        <v>15.17</v>
      </c>
      <c r="G2228" s="29" t="str" cm="1">
        <f t="array" ref="G2228">VLOOKUP($A2228, TblMedical[], COLUMN(TblMedical[Heart Issues]), FALSE)</f>
        <v>Yes</v>
      </c>
      <c r="H2228" s="29" t="str" cm="1">
        <f t="array" ref="H2228">VLOOKUP($A2228, TblMedical[], COLUMN(TblMedical[Any Transplants]), FALSE)</f>
        <v>No</v>
      </c>
      <c r="I2228" s="29" t="str" cm="1">
        <f t="array" ref="I2228">VLOOKUP($A2228, TblMedical[], COLUMN(TblMedical[Cancer history]), FALSE)</f>
        <v>Yes</v>
      </c>
      <c r="J2228" s="29">
        <f>VLOOKUP($A2228, TblMedical[], 9, FALSE)</f>
        <v>1</v>
      </c>
      <c r="K2228" s="29" t="str" cm="1">
        <f t="array" ref="K2228">VLOOKUP($A2228, TblMedical[], COLUMN(TblMedical[Smoker]), FALSE)</f>
        <v>No</v>
      </c>
      <c r="L2228" s="29" t="str" cm="1">
        <f t="array" ref="L2228">VLOOKUP($A2228, TblMedical[], COLUMN(TblMedical[Weight Status]), FALSE)</f>
        <v>Underweight</v>
      </c>
      <c r="M2228" s="29" t="str" cm="1">
        <f t="array" ref="M2228">VLOOKUP($A2228, TblMedical[], COLUMN(TblMedical[Diabetes Status]), FALSE)</f>
        <v>Normal</v>
      </c>
      <c r="N2228" s="30" cm="1">
        <f t="array" ref="N2228">VLOOKUP($A2228, TblHospital[], COLUMN(TblHospital[DateofBirth]), FALSE)</f>
        <v>35590</v>
      </c>
      <c r="O2228" s="35" t="str" cm="1">
        <f t="array" ref="O2228">VLOOKUP($A2228, TblHospital[], COLUMN(TblHospital[Hospital tier]), FALSE)</f>
        <v>tier - 2</v>
      </c>
      <c r="P2228" s="35" t="str" cm="1">
        <f t="array" ref="P2228">VLOOKUP($A2228, TblHospital[], COLUMN(TblHospital[City tier]), FALSE)</f>
        <v>tier - 1</v>
      </c>
      <c r="Q2228" s="35" t="str" cm="1">
        <f t="array" ref="Q2228">VLOOKUP($A2228, TblHospital[],COLUMN(TblHospital[State ID]), FALSE)</f>
        <v>R1012</v>
      </c>
      <c r="R2228" s="31"/>
      <c r="S2228" s="31"/>
      <c r="T2228" s="31"/>
    </row>
    <row r="2229" spans="1:20" x14ac:dyDescent="0.25">
      <c r="A2229" s="39" t="str">
        <f>TblNames[[#This Row],[Customer ID]]</f>
        <v>Id2228</v>
      </c>
      <c r="B2229" s="29" t="str" cm="1">
        <f t="array" ref="B2229">VLOOKUP($A2229, TblNames[], COLUMN(TblNames[First Name]), FALSE)</f>
        <v>Rebecca M</v>
      </c>
      <c r="C2229" s="29" cm="1">
        <f t="array" ref="C2229">VLOOKUP($A2229, TblMedical[], COLUMN(TblMedical[HBA1C]), FALSE)</f>
        <v>4.5</v>
      </c>
      <c r="D2229" s="34" cm="1">
        <f t="array" ref="D2229">VLOOKUP($A2229, TblHospital[], COLUMN(TblHospital[Charges]), FALSE)</f>
        <v>1477</v>
      </c>
      <c r="E2229" s="40" cm="1">
        <f t="array" ref="E2229">VLOOKUP($A2229, TblHospital[], COLUMN(TblHospital[Age]), FALSE)</f>
        <v>24</v>
      </c>
      <c r="F2229" s="29" cm="1">
        <f t="array" ref="F2229">VLOOKUP($A2229, TblMedical[], COLUMN(TblMedical[BMI]), FALSE)</f>
        <v>16.63</v>
      </c>
      <c r="G2229" s="29" t="str" cm="1">
        <f t="array" ref="G2229">VLOOKUP($A2229, TblMedical[], COLUMN(TblMedical[Heart Issues]), FALSE)</f>
        <v>No</v>
      </c>
      <c r="H2229" s="29" t="str" cm="1">
        <f t="array" ref="H2229">VLOOKUP($A2229, TblMedical[], COLUMN(TblMedical[Any Transplants]), FALSE)</f>
        <v>No</v>
      </c>
      <c r="I2229" s="29" t="str" cm="1">
        <f t="array" ref="I2229">VLOOKUP($A2229, TblMedical[], COLUMN(TblMedical[Cancer history]), FALSE)</f>
        <v>No</v>
      </c>
      <c r="J2229" s="29">
        <f>VLOOKUP($A2229, TblMedical[], 9, FALSE)</f>
        <v>1</v>
      </c>
      <c r="K2229" s="29" t="str" cm="1">
        <f t="array" ref="K2229">VLOOKUP($A2229, TblMedical[], COLUMN(TblMedical[Smoker]), FALSE)</f>
        <v>No</v>
      </c>
      <c r="L2229" s="29" t="str" cm="1">
        <f t="array" ref="L2229">VLOOKUP($A2229, TblMedical[], COLUMN(TblMedical[Weight Status]), FALSE)</f>
        <v>Underweight</v>
      </c>
      <c r="M2229" s="29" t="str" cm="1">
        <f t="array" ref="M2229">VLOOKUP($A2229, TblMedical[], COLUMN(TblMedical[Diabetes Status]), FALSE)</f>
        <v>Normal</v>
      </c>
      <c r="N2229" s="30" cm="1">
        <f t="array" ref="N2229">VLOOKUP($A2229, TblHospital[], COLUMN(TblHospital[DateofBirth]), FALSE)</f>
        <v>36136</v>
      </c>
      <c r="O2229" s="35" t="str" cm="1">
        <f t="array" ref="O2229">VLOOKUP($A2229, TblHospital[], COLUMN(TblHospital[Hospital tier]), FALSE)</f>
        <v>tier - 2</v>
      </c>
      <c r="P2229" s="35" t="str" cm="1">
        <f t="array" ref="P2229">VLOOKUP($A2229, TblHospital[], COLUMN(TblHospital[City tier]), FALSE)</f>
        <v>tier - 1</v>
      </c>
      <c r="Q2229" s="35" t="str" cm="1">
        <f t="array" ref="Q2229">VLOOKUP($A2229, TblHospital[],COLUMN(TblHospital[State ID]), FALSE)</f>
        <v>R1013</v>
      </c>
      <c r="R2229" s="31"/>
      <c r="S2229" s="31"/>
      <c r="T2229" s="31"/>
    </row>
    <row r="2230" spans="1:20" x14ac:dyDescent="0.25">
      <c r="A2230" s="39" t="str">
        <f>TblNames[[#This Row],[Customer ID]]</f>
        <v>Id2229</v>
      </c>
      <c r="B2230" s="29" t="str" cm="1">
        <f t="array" ref="B2230">VLOOKUP($A2230, TblNames[], COLUMN(TblNames[First Name]), FALSE)</f>
        <v>Ruth</v>
      </c>
      <c r="C2230" s="29" cm="1">
        <f t="array" ref="C2230">VLOOKUP($A2230, TblMedical[], COLUMN(TblMedical[HBA1C]), FALSE)</f>
        <v>5.59</v>
      </c>
      <c r="D2230" s="34" cm="1">
        <f t="array" ref="D2230">VLOOKUP($A2230, TblHospital[], COLUMN(TblHospital[Charges]), FALSE)</f>
        <v>1467</v>
      </c>
      <c r="E2230" s="40" cm="1">
        <f t="array" ref="E2230">VLOOKUP($A2230, TblHospital[], COLUMN(TblHospital[Age]), FALSE)</f>
        <v>20</v>
      </c>
      <c r="F2230" s="29" cm="1">
        <f t="array" ref="F2230">VLOOKUP($A2230, TblMedical[], COLUMN(TblMedical[BMI]), FALSE)</f>
        <v>19.39</v>
      </c>
      <c r="G2230" s="29" t="str" cm="1">
        <f t="array" ref="G2230">VLOOKUP($A2230, TblMedical[], COLUMN(TblMedical[Heart Issues]), FALSE)</f>
        <v>No</v>
      </c>
      <c r="H2230" s="29" t="str" cm="1">
        <f t="array" ref="H2230">VLOOKUP($A2230, TblMedical[], COLUMN(TblMedical[Any Transplants]), FALSE)</f>
        <v>No</v>
      </c>
      <c r="I2230" s="29" t="str" cm="1">
        <f t="array" ref="I2230">VLOOKUP($A2230, TblMedical[], COLUMN(TblMedical[Cancer history]), FALSE)</f>
        <v>Yes</v>
      </c>
      <c r="J2230" s="29">
        <f>VLOOKUP($A2230, TblMedical[], 9, FALSE)</f>
        <v>1</v>
      </c>
      <c r="K2230" s="29" t="str" cm="1">
        <f t="array" ref="K2230">VLOOKUP($A2230, TblMedical[], COLUMN(TblMedical[Smoker]), FALSE)</f>
        <v>No</v>
      </c>
      <c r="L2230" s="29" t="str" cm="1">
        <f t="array" ref="L2230">VLOOKUP($A2230, TblMedical[], COLUMN(TblMedical[Weight Status]), FALSE)</f>
        <v>Normal Weight</v>
      </c>
      <c r="M2230" s="29" t="str" cm="1">
        <f t="array" ref="M2230">VLOOKUP($A2230, TblMedical[], COLUMN(TblMedical[Diabetes Status]), FALSE)</f>
        <v>Normal</v>
      </c>
      <c r="N2230" s="30" cm="1">
        <f t="array" ref="N2230">VLOOKUP($A2230, TblHospital[], COLUMN(TblHospital[DateofBirth]), FALSE)</f>
        <v>37792</v>
      </c>
      <c r="O2230" s="35" t="str" cm="1">
        <f t="array" ref="O2230">VLOOKUP($A2230, TblHospital[], COLUMN(TblHospital[Hospital tier]), FALSE)</f>
        <v>tier - 2</v>
      </c>
      <c r="P2230" s="35" t="str" cm="1">
        <f t="array" ref="P2230">VLOOKUP($A2230, TblHospital[], COLUMN(TblHospital[City tier]), FALSE)</f>
        <v>tier - 2</v>
      </c>
      <c r="Q2230" s="35" t="str" cm="1">
        <f t="array" ref="Q2230">VLOOKUP($A2230, TblHospital[],COLUMN(TblHospital[State ID]), FALSE)</f>
        <v>R1013</v>
      </c>
      <c r="R2230" s="31"/>
      <c r="S2230" s="31"/>
      <c r="T2230" s="31"/>
    </row>
    <row r="2231" spans="1:20" x14ac:dyDescent="0.25">
      <c r="A2231" s="39" t="str">
        <f>TblNames[[#This Row],[Customer ID]]</f>
        <v>Id2230</v>
      </c>
      <c r="B2231" s="29" t="str" cm="1">
        <f t="array" ref="B2231">VLOOKUP($A2231, TblNames[], COLUMN(TblNames[First Name]), FALSE)</f>
        <v>Gregory S</v>
      </c>
      <c r="C2231" s="29" cm="1">
        <f t="array" ref="C2231">VLOOKUP($A2231, TblMedical[], COLUMN(TblMedical[HBA1C]), FALSE)</f>
        <v>6.29</v>
      </c>
      <c r="D2231" s="34" cm="1">
        <f t="array" ref="D2231">VLOOKUP($A2231, TblHospital[], COLUMN(TblHospital[Charges]), FALSE)</f>
        <v>1445</v>
      </c>
      <c r="E2231" s="40" cm="1">
        <f t="array" ref="E2231">VLOOKUP($A2231, TblHospital[], COLUMN(TblHospital[Age]), FALSE)</f>
        <v>26</v>
      </c>
      <c r="F2231" s="29" cm="1">
        <f t="array" ref="F2231">VLOOKUP($A2231, TblMedical[], COLUMN(TblMedical[BMI]), FALSE)</f>
        <v>17.34</v>
      </c>
      <c r="G2231" s="29" t="str" cm="1">
        <f t="array" ref="G2231">VLOOKUP($A2231, TblMedical[], COLUMN(TblMedical[Heart Issues]), FALSE)</f>
        <v>Yes</v>
      </c>
      <c r="H2231" s="29" t="str" cm="1">
        <f t="array" ref="H2231">VLOOKUP($A2231, TblMedical[], COLUMN(TblMedical[Any Transplants]), FALSE)</f>
        <v>No</v>
      </c>
      <c r="I2231" s="29" t="str" cm="1">
        <f t="array" ref="I2231">VLOOKUP($A2231, TblMedical[], COLUMN(TblMedical[Cancer history]), FALSE)</f>
        <v>Yes</v>
      </c>
      <c r="J2231" s="29">
        <f>VLOOKUP($A2231, TblMedical[], 9, FALSE)</f>
        <v>1</v>
      </c>
      <c r="K2231" s="29" t="str" cm="1">
        <f t="array" ref="K2231">VLOOKUP($A2231, TblMedical[], COLUMN(TblMedical[Smoker]), FALSE)</f>
        <v>No</v>
      </c>
      <c r="L2231" s="29" t="str" cm="1">
        <f t="array" ref="L2231">VLOOKUP($A2231, TblMedical[], COLUMN(TblMedical[Weight Status]), FALSE)</f>
        <v>Underweight</v>
      </c>
      <c r="M2231" s="29" t="str" cm="1">
        <f t="array" ref="M2231">VLOOKUP($A2231, TblMedical[], COLUMN(TblMedical[Diabetes Status]), FALSE)</f>
        <v>Prediabetes</v>
      </c>
      <c r="N2231" s="30" cm="1">
        <f t="array" ref="N2231">VLOOKUP($A2231, TblHospital[], COLUMN(TblHospital[DateofBirth]), FALSE)</f>
        <v>35600</v>
      </c>
      <c r="O2231" s="35" t="str" cm="1">
        <f t="array" ref="O2231">VLOOKUP($A2231, TblHospital[], COLUMN(TblHospital[Hospital tier]), FALSE)</f>
        <v>tier - 2</v>
      </c>
      <c r="P2231" s="35" t="str" cm="1">
        <f t="array" ref="P2231">VLOOKUP($A2231, TblHospital[], COLUMN(TblHospital[City tier]), FALSE)</f>
        <v>tier - 1</v>
      </c>
      <c r="Q2231" s="35" t="str" cm="1">
        <f t="array" ref="Q2231">VLOOKUP($A2231, TblHospital[],COLUMN(TblHospital[State ID]), FALSE)</f>
        <v>R1013</v>
      </c>
      <c r="R2231" s="31"/>
      <c r="S2231" s="31"/>
      <c r="T2231" s="31"/>
    </row>
    <row r="2232" spans="1:20" x14ac:dyDescent="0.25">
      <c r="A2232" s="39" t="str">
        <f>TblNames[[#This Row],[Customer ID]]</f>
        <v>Id2231</v>
      </c>
      <c r="B2232" s="29" t="str" cm="1">
        <f t="array" ref="B2232">VLOOKUP($A2232, TblNames[], COLUMN(TblNames[First Name]), FALSE)</f>
        <v>Alexandra S</v>
      </c>
      <c r="C2232" s="29" cm="1">
        <f t="array" ref="C2232">VLOOKUP($A2232, TblMedical[], COLUMN(TblMedical[HBA1C]), FALSE)</f>
        <v>4.1900000000000004</v>
      </c>
      <c r="D2232" s="34" cm="1">
        <f t="array" ref="D2232">VLOOKUP($A2232, TblHospital[], COLUMN(TblHospital[Charges]), FALSE)</f>
        <v>1438</v>
      </c>
      <c r="E2232" s="40" cm="1">
        <f t="array" ref="E2232">VLOOKUP($A2232, TblHospital[], COLUMN(TblHospital[Age]), FALSE)</f>
        <v>22</v>
      </c>
      <c r="F2232" s="29" cm="1">
        <f t="array" ref="F2232">VLOOKUP($A2232, TblMedical[], COLUMN(TblMedical[BMI]), FALSE)</f>
        <v>17.940000000000001</v>
      </c>
      <c r="G2232" s="29" t="str" cm="1">
        <f t="array" ref="G2232">VLOOKUP($A2232, TblMedical[], COLUMN(TblMedical[Heart Issues]), FALSE)</f>
        <v>No</v>
      </c>
      <c r="H2232" s="29" t="str" cm="1">
        <f t="array" ref="H2232">VLOOKUP($A2232, TblMedical[], COLUMN(TblMedical[Any Transplants]), FALSE)</f>
        <v>yes</v>
      </c>
      <c r="I2232" s="29" t="str" cm="1">
        <f t="array" ref="I2232">VLOOKUP($A2232, TblMedical[], COLUMN(TblMedical[Cancer history]), FALSE)</f>
        <v>No</v>
      </c>
      <c r="J2232" s="29">
        <f>VLOOKUP($A2232, TblMedical[], 9, FALSE)</f>
        <v>1</v>
      </c>
      <c r="K2232" s="29" t="str" cm="1">
        <f t="array" ref="K2232">VLOOKUP($A2232, TblMedical[], COLUMN(TblMedical[Smoker]), FALSE)</f>
        <v>No</v>
      </c>
      <c r="L2232" s="29" t="str" cm="1">
        <f t="array" ref="L2232">VLOOKUP($A2232, TblMedical[], COLUMN(TblMedical[Weight Status]), FALSE)</f>
        <v>Underweight</v>
      </c>
      <c r="M2232" s="29" t="str" cm="1">
        <f t="array" ref="M2232">VLOOKUP($A2232, TblMedical[], COLUMN(TblMedical[Diabetes Status]), FALSE)</f>
        <v>Normal</v>
      </c>
      <c r="N2232" s="30" cm="1">
        <f t="array" ref="N2232">VLOOKUP($A2232, TblHospital[], COLUMN(TblHospital[DateofBirth]), FALSE)</f>
        <v>36770</v>
      </c>
      <c r="O2232" s="35" t="str" cm="1">
        <f t="array" ref="O2232">VLOOKUP($A2232, TblHospital[], COLUMN(TblHospital[Hospital tier]), FALSE)</f>
        <v>tier - 2</v>
      </c>
      <c r="P2232" s="35" t="str" cm="1">
        <f t="array" ref="P2232">VLOOKUP($A2232, TblHospital[], COLUMN(TblHospital[City tier]), FALSE)</f>
        <v>tier - 2</v>
      </c>
      <c r="Q2232" s="35" t="str" cm="1">
        <f t="array" ref="Q2232">VLOOKUP($A2232, TblHospital[],COLUMN(TblHospital[State ID]), FALSE)</f>
        <v>R1013</v>
      </c>
      <c r="R2232" s="31"/>
      <c r="S2232" s="31"/>
      <c r="T2232" s="31"/>
    </row>
    <row r="2233" spans="1:20" x14ac:dyDescent="0.25">
      <c r="A2233" s="39" t="str">
        <f>TblNames[[#This Row],[Customer ID]]</f>
        <v>Id2232</v>
      </c>
      <c r="B2233" s="29" t="str" cm="1">
        <f t="array" ref="B2233">VLOOKUP($A2233, TblNames[], COLUMN(TblNames[First Name]), FALSE)</f>
        <v>Hillary</v>
      </c>
      <c r="C2233" s="29" cm="1">
        <f t="array" ref="C2233">VLOOKUP($A2233, TblMedical[], COLUMN(TblMedical[HBA1C]), FALSE)</f>
        <v>4.7</v>
      </c>
      <c r="D2233" s="34" cm="1">
        <f t="array" ref="D2233">VLOOKUP($A2233, TblHospital[], COLUMN(TblHospital[Charges]), FALSE)</f>
        <v>1422</v>
      </c>
      <c r="E2233" s="40" cm="1">
        <f t="array" ref="E2233">VLOOKUP($A2233, TblHospital[], COLUMN(TblHospital[Age]), FALSE)</f>
        <v>25</v>
      </c>
      <c r="F2233" s="29" cm="1">
        <f t="array" ref="F2233">VLOOKUP($A2233, TblMedical[], COLUMN(TblMedical[BMI]), FALSE)</f>
        <v>16.670000000000002</v>
      </c>
      <c r="G2233" s="29" t="str" cm="1">
        <f t="array" ref="G2233">VLOOKUP($A2233, TblMedical[], COLUMN(TblMedical[Heart Issues]), FALSE)</f>
        <v>Yes</v>
      </c>
      <c r="H2233" s="29" t="str" cm="1">
        <f t="array" ref="H2233">VLOOKUP($A2233, TblMedical[], COLUMN(TblMedical[Any Transplants]), FALSE)</f>
        <v>No</v>
      </c>
      <c r="I2233" s="29" t="str" cm="1">
        <f t="array" ref="I2233">VLOOKUP($A2233, TblMedical[], COLUMN(TblMedical[Cancer history]), FALSE)</f>
        <v>Yes</v>
      </c>
      <c r="J2233" s="29">
        <f>VLOOKUP($A2233, TblMedical[], 9, FALSE)</f>
        <v>1</v>
      </c>
      <c r="K2233" s="29" t="str" cm="1">
        <f t="array" ref="K2233">VLOOKUP($A2233, TblMedical[], COLUMN(TblMedical[Smoker]), FALSE)</f>
        <v>No</v>
      </c>
      <c r="L2233" s="29" t="str" cm="1">
        <f t="array" ref="L2233">VLOOKUP($A2233, TblMedical[], COLUMN(TblMedical[Weight Status]), FALSE)</f>
        <v>Underweight</v>
      </c>
      <c r="M2233" s="29" t="str" cm="1">
        <f t="array" ref="M2233">VLOOKUP($A2233, TblMedical[], COLUMN(TblMedical[Diabetes Status]), FALSE)</f>
        <v>Normal</v>
      </c>
      <c r="N2233" s="30" cm="1">
        <f t="array" ref="N2233">VLOOKUP($A2233, TblHospital[], COLUMN(TblHospital[DateofBirth]), FALSE)</f>
        <v>35769</v>
      </c>
      <c r="O2233" s="35" t="str" cm="1">
        <f t="array" ref="O2233">VLOOKUP($A2233, TblHospital[], COLUMN(TblHospital[Hospital tier]), FALSE)</f>
        <v>tier - 2</v>
      </c>
      <c r="P2233" s="35" t="str" cm="1">
        <f t="array" ref="P2233">VLOOKUP($A2233, TblHospital[], COLUMN(TblHospital[City tier]), FALSE)</f>
        <v>tier - 2</v>
      </c>
      <c r="Q2233" s="35" t="str" cm="1">
        <f t="array" ref="Q2233">VLOOKUP($A2233, TblHospital[],COLUMN(TblHospital[State ID]), FALSE)</f>
        <v>R1013</v>
      </c>
      <c r="R2233" s="31"/>
      <c r="S2233" s="31"/>
      <c r="T2233" s="31"/>
    </row>
    <row r="2234" spans="1:20" x14ac:dyDescent="0.25">
      <c r="A2234" s="39" t="str">
        <f>TblNames[[#This Row],[Customer ID]]</f>
        <v>Id2233</v>
      </c>
      <c r="B2234" s="29" t="str" cm="1">
        <f t="array" ref="B2234">VLOOKUP($A2234, TblNames[], COLUMN(TblNames[First Name]), FALSE)</f>
        <v>Amy K</v>
      </c>
      <c r="C2234" s="29" cm="1">
        <f t="array" ref="C2234">VLOOKUP($A2234, TblMedical[], COLUMN(TblMedical[HBA1C]), FALSE)</f>
        <v>5.64</v>
      </c>
      <c r="D2234" s="34" cm="1">
        <f t="array" ref="D2234">VLOOKUP($A2234, TblHospital[], COLUMN(TblHospital[Charges]), FALSE)</f>
        <v>1421</v>
      </c>
      <c r="E2234" s="40" cm="1">
        <f t="array" ref="E2234">VLOOKUP($A2234, TblHospital[], COLUMN(TblHospital[Age]), FALSE)</f>
        <v>21</v>
      </c>
      <c r="F2234" s="29" cm="1">
        <f t="array" ref="F2234">VLOOKUP($A2234, TblMedical[], COLUMN(TblMedical[BMI]), FALSE)</f>
        <v>20.58</v>
      </c>
      <c r="G2234" s="29" t="str" cm="1">
        <f t="array" ref="G2234">VLOOKUP($A2234, TblMedical[], COLUMN(TblMedical[Heart Issues]), FALSE)</f>
        <v>Yes</v>
      </c>
      <c r="H2234" s="29" t="str" cm="1">
        <f t="array" ref="H2234">VLOOKUP($A2234, TblMedical[], COLUMN(TblMedical[Any Transplants]), FALSE)</f>
        <v>No</v>
      </c>
      <c r="I2234" s="29" t="str" cm="1">
        <f t="array" ref="I2234">VLOOKUP($A2234, TblMedical[], COLUMN(TblMedical[Cancer history]), FALSE)</f>
        <v>No</v>
      </c>
      <c r="J2234" s="29">
        <f>VLOOKUP($A2234, TblMedical[], 9, FALSE)</f>
        <v>0</v>
      </c>
      <c r="K2234" s="29" t="str" cm="1">
        <f t="array" ref="K2234">VLOOKUP($A2234, TblMedical[], COLUMN(TblMedical[Smoker]), FALSE)</f>
        <v>No</v>
      </c>
      <c r="L2234" s="29" t="str" cm="1">
        <f t="array" ref="L2234">VLOOKUP($A2234, TblMedical[], COLUMN(TblMedical[Weight Status]), FALSE)</f>
        <v>Normal Weight</v>
      </c>
      <c r="M2234" s="29" t="str" cm="1">
        <f t="array" ref="M2234">VLOOKUP($A2234, TblMedical[], COLUMN(TblMedical[Diabetes Status]), FALSE)</f>
        <v>Normal</v>
      </c>
      <c r="N2234" s="30" cm="1">
        <f t="array" ref="N2234">VLOOKUP($A2234, TblHospital[], COLUMN(TblHospital[DateofBirth]), FALSE)</f>
        <v>37126</v>
      </c>
      <c r="O2234" s="35" t="str" cm="1">
        <f t="array" ref="O2234">VLOOKUP($A2234, TblHospital[], COLUMN(TblHospital[Hospital tier]), FALSE)</f>
        <v>tier - 2</v>
      </c>
      <c r="P2234" s="35" t="str" cm="1">
        <f t="array" ref="P2234">VLOOKUP($A2234, TblHospital[], COLUMN(TblHospital[City tier]), FALSE)</f>
        <v>tier - 2</v>
      </c>
      <c r="Q2234" s="35" t="str" cm="1">
        <f t="array" ref="Q2234">VLOOKUP($A2234, TblHospital[],COLUMN(TblHospital[State ID]), FALSE)</f>
        <v>R1013</v>
      </c>
      <c r="R2234" s="31"/>
      <c r="S2234" s="31"/>
      <c r="T2234" s="31"/>
    </row>
    <row r="2235" spans="1:20" x14ac:dyDescent="0.25">
      <c r="A2235" s="39" t="str">
        <f>TblNames[[#This Row],[Customer ID]]</f>
        <v>Id2234</v>
      </c>
      <c r="B2235" s="29" t="str" cm="1">
        <f t="array" ref="B2235">VLOOKUP($A2235, TblNames[], COLUMN(TblNames[First Name]), FALSE)</f>
        <v>Scott</v>
      </c>
      <c r="C2235" s="29" cm="1">
        <f t="array" ref="C2235">VLOOKUP($A2235, TblMedical[], COLUMN(TblMedical[HBA1C]), FALSE)</f>
        <v>4.1100000000000003</v>
      </c>
      <c r="D2235" s="34" cm="1">
        <f t="array" ref="D2235">VLOOKUP($A2235, TblHospital[], COLUMN(TblHospital[Charges]), FALSE)</f>
        <v>1417</v>
      </c>
      <c r="E2235" s="40" cm="1">
        <f t="array" ref="E2235">VLOOKUP($A2235, TblHospital[], COLUMN(TblHospital[Age]), FALSE)</f>
        <v>27</v>
      </c>
      <c r="F2235" s="29" cm="1">
        <f t="array" ref="F2235">VLOOKUP($A2235, TblMedical[], COLUMN(TblMedical[BMI]), FALSE)</f>
        <v>16.5</v>
      </c>
      <c r="G2235" s="29" t="str" cm="1">
        <f t="array" ref="G2235">VLOOKUP($A2235, TblMedical[], COLUMN(TblMedical[Heart Issues]), FALSE)</f>
        <v>Yes</v>
      </c>
      <c r="H2235" s="29" t="str" cm="1">
        <f t="array" ref="H2235">VLOOKUP($A2235, TblMedical[], COLUMN(TblMedical[Any Transplants]), FALSE)</f>
        <v>No</v>
      </c>
      <c r="I2235" s="29" t="str" cm="1">
        <f t="array" ref="I2235">VLOOKUP($A2235, TblMedical[], COLUMN(TblMedical[Cancer history]), FALSE)</f>
        <v>No</v>
      </c>
      <c r="J2235" s="29">
        <f>VLOOKUP($A2235, TblMedical[], 9, FALSE)</f>
        <v>0</v>
      </c>
      <c r="K2235" s="29" t="str" cm="1">
        <f t="array" ref="K2235">VLOOKUP($A2235, TblMedical[], COLUMN(TblMedical[Smoker]), FALSE)</f>
        <v>No</v>
      </c>
      <c r="L2235" s="29" t="str" cm="1">
        <f t="array" ref="L2235">VLOOKUP($A2235, TblMedical[], COLUMN(TblMedical[Weight Status]), FALSE)</f>
        <v>Underweight</v>
      </c>
      <c r="M2235" s="29" t="str" cm="1">
        <f t="array" ref="M2235">VLOOKUP($A2235, TblMedical[], COLUMN(TblMedical[Diabetes Status]), FALSE)</f>
        <v>Normal</v>
      </c>
      <c r="N2235" s="30" cm="1">
        <f t="array" ref="N2235">VLOOKUP($A2235, TblHospital[], COLUMN(TblHospital[DateofBirth]), FALSE)</f>
        <v>35239</v>
      </c>
      <c r="O2235" s="35" t="str" cm="1">
        <f t="array" ref="O2235">VLOOKUP($A2235, TblHospital[], COLUMN(TblHospital[Hospital tier]), FALSE)</f>
        <v>tier - 2</v>
      </c>
      <c r="P2235" s="35" t="str" cm="1">
        <f t="array" ref="P2235">VLOOKUP($A2235, TblHospital[], COLUMN(TblHospital[City tier]), FALSE)</f>
        <v>tier - 3</v>
      </c>
      <c r="Q2235" s="35" t="str" cm="1">
        <f t="array" ref="Q2235">VLOOKUP($A2235, TblHospital[],COLUMN(TblHospital[State ID]), FALSE)</f>
        <v>R1013</v>
      </c>
      <c r="R2235" s="31"/>
      <c r="S2235" s="31"/>
      <c r="T2235" s="31"/>
    </row>
    <row r="2236" spans="1:20" x14ac:dyDescent="0.25">
      <c r="A2236" s="39" t="str">
        <f>TblNames[[#This Row],[Customer ID]]</f>
        <v>Id2235</v>
      </c>
      <c r="B2236" s="29" t="str" cm="1">
        <f t="array" ref="B2236">VLOOKUP($A2236, TblNames[], COLUMN(TblNames[First Name]), FALSE)</f>
        <v>John</v>
      </c>
      <c r="C2236" s="29" cm="1">
        <f t="array" ref="C2236">VLOOKUP($A2236, TblMedical[], COLUMN(TblMedical[HBA1C]), FALSE)</f>
        <v>5.43</v>
      </c>
      <c r="D2236" s="34" cm="1">
        <f t="array" ref="D2236">VLOOKUP($A2236, TblHospital[], COLUMN(TblHospital[Charges]), FALSE)</f>
        <v>1402</v>
      </c>
      <c r="E2236" s="40" cm="1">
        <f t="array" ref="E2236">VLOOKUP($A2236, TblHospital[], COLUMN(TblHospital[Age]), FALSE)</f>
        <v>25</v>
      </c>
      <c r="F2236" s="29" cm="1">
        <f t="array" ref="F2236">VLOOKUP($A2236, TblMedical[], COLUMN(TblMedical[BMI]), FALSE)</f>
        <v>15.41</v>
      </c>
      <c r="G2236" s="29" t="str" cm="1">
        <f t="array" ref="G2236">VLOOKUP($A2236, TblMedical[], COLUMN(TblMedical[Heart Issues]), FALSE)</f>
        <v>Yes</v>
      </c>
      <c r="H2236" s="29" t="str" cm="1">
        <f t="array" ref="H2236">VLOOKUP($A2236, TblMedical[], COLUMN(TblMedical[Any Transplants]), FALSE)</f>
        <v>No</v>
      </c>
      <c r="I2236" s="29" t="str" cm="1">
        <f t="array" ref="I2236">VLOOKUP($A2236, TblMedical[], COLUMN(TblMedical[Cancer history]), FALSE)</f>
        <v>Yes</v>
      </c>
      <c r="J2236" s="29">
        <f>VLOOKUP($A2236, TblMedical[], 9, FALSE)</f>
        <v>1</v>
      </c>
      <c r="K2236" s="29" t="str" cm="1">
        <f t="array" ref="K2236">VLOOKUP($A2236, TblMedical[], COLUMN(TblMedical[Smoker]), FALSE)</f>
        <v>No</v>
      </c>
      <c r="L2236" s="29" t="str" cm="1">
        <f t="array" ref="L2236">VLOOKUP($A2236, TblMedical[], COLUMN(TblMedical[Weight Status]), FALSE)</f>
        <v>Underweight</v>
      </c>
      <c r="M2236" s="29" t="str" cm="1">
        <f t="array" ref="M2236">VLOOKUP($A2236, TblMedical[], COLUMN(TblMedical[Diabetes Status]), FALSE)</f>
        <v>Normal</v>
      </c>
      <c r="N2236" s="30" cm="1">
        <f t="array" ref="N2236">VLOOKUP($A2236, TblHospital[], COLUMN(TblHospital[DateofBirth]), FALSE)</f>
        <v>35730</v>
      </c>
      <c r="O2236" s="35" t="str" cm="1">
        <f t="array" ref="O2236">VLOOKUP($A2236, TblHospital[], COLUMN(TblHospital[Hospital tier]), FALSE)</f>
        <v>tier - 2</v>
      </c>
      <c r="P2236" s="35" t="str" cm="1">
        <f t="array" ref="P2236">VLOOKUP($A2236, TblHospital[], COLUMN(TblHospital[City tier]), FALSE)</f>
        <v>tier - 3</v>
      </c>
      <c r="Q2236" s="35" t="str" cm="1">
        <f t="array" ref="Q2236">VLOOKUP($A2236, TblHospital[],COLUMN(TblHospital[State ID]), FALSE)</f>
        <v>R1011</v>
      </c>
      <c r="R2236" s="31"/>
      <c r="S2236" s="31"/>
      <c r="T2236" s="31"/>
    </row>
    <row r="2237" spans="1:20" x14ac:dyDescent="0.25">
      <c r="A2237" s="39" t="str">
        <f>TblNames[[#This Row],[Customer ID]]</f>
        <v>Id2236</v>
      </c>
      <c r="B2237" s="29" t="str" cm="1">
        <f t="array" ref="B2237">VLOOKUP($A2237, TblNames[], COLUMN(TblNames[First Name]), FALSE)</f>
        <v>Maaikel</v>
      </c>
      <c r="C2237" s="29" cm="1">
        <f t="array" ref="C2237">VLOOKUP($A2237, TblMedical[], COLUMN(TblMedical[HBA1C]), FALSE)</f>
        <v>4.38</v>
      </c>
      <c r="D2237" s="34" cm="1">
        <f t="array" ref="D2237">VLOOKUP($A2237, TblHospital[], COLUMN(TblHospital[Charges]), FALSE)</f>
        <v>1400.44</v>
      </c>
      <c r="E2237" s="40" cm="1">
        <f t="array" ref="E2237">VLOOKUP($A2237, TblHospital[], COLUMN(TblHospital[Age]), FALSE)</f>
        <v>24</v>
      </c>
      <c r="F2237" s="29" cm="1">
        <f t="array" ref="F2237">VLOOKUP($A2237, TblMedical[], COLUMN(TblMedical[BMI]), FALSE)</f>
        <v>24.59</v>
      </c>
      <c r="G2237" s="29" t="str" cm="1">
        <f t="array" ref="G2237">VLOOKUP($A2237, TblMedical[], COLUMN(TblMedical[Heart Issues]), FALSE)</f>
        <v>No</v>
      </c>
      <c r="H2237" s="29" t="str" cm="1">
        <f t="array" ref="H2237">VLOOKUP($A2237, TblMedical[], COLUMN(TblMedical[Any Transplants]), FALSE)</f>
        <v>No</v>
      </c>
      <c r="I2237" s="29" t="str" cm="1">
        <f t="array" ref="I2237">VLOOKUP($A2237, TblMedical[], COLUMN(TblMedical[Cancer history]), FALSE)</f>
        <v>No</v>
      </c>
      <c r="J2237" s="29">
        <f>VLOOKUP($A2237, TblMedical[], 9, FALSE)</f>
        <v>1</v>
      </c>
      <c r="K2237" s="29" t="str" cm="1">
        <f t="array" ref="K2237">VLOOKUP($A2237, TblMedical[], COLUMN(TblMedical[Smoker]), FALSE)</f>
        <v>No</v>
      </c>
      <c r="L2237" s="29" t="str" cm="1">
        <f t="array" ref="L2237">VLOOKUP($A2237, TblMedical[], COLUMN(TblMedical[Weight Status]), FALSE)</f>
        <v>Normal Weight</v>
      </c>
      <c r="M2237" s="29" t="str" cm="1">
        <f t="array" ref="M2237">VLOOKUP($A2237, TblMedical[], COLUMN(TblMedical[Diabetes Status]), FALSE)</f>
        <v>Normal</v>
      </c>
      <c r="N2237" s="30" cm="1">
        <f t="array" ref="N2237">VLOOKUP($A2237, TblHospital[], COLUMN(TblHospital[DateofBirth]), FALSE)</f>
        <v>36043</v>
      </c>
      <c r="O2237" s="35" t="str" cm="1">
        <f t="array" ref="O2237">VLOOKUP($A2237, TblHospital[], COLUMN(TblHospital[Hospital tier]), FALSE)</f>
        <v>tier - 2</v>
      </c>
      <c r="P2237" s="35" t="str" cm="1">
        <f t="array" ref="P2237">VLOOKUP($A2237, TblHospital[], COLUMN(TblHospital[City tier]), FALSE)</f>
        <v>tier - 2</v>
      </c>
      <c r="Q2237" s="35" t="str" cm="1">
        <f t="array" ref="Q2237">VLOOKUP($A2237, TblHospital[],COLUMN(TblHospital[State ID]), FALSE)</f>
        <v>R1013</v>
      </c>
      <c r="R2237" s="31"/>
      <c r="S2237" s="31"/>
      <c r="T2237" s="31"/>
    </row>
    <row r="2238" spans="1:20" x14ac:dyDescent="0.25">
      <c r="A2238" s="39" t="str">
        <f>TblNames[[#This Row],[Customer ID]]</f>
        <v>Id2237</v>
      </c>
      <c r="B2238" s="29" t="str" cm="1">
        <f t="array" ref="B2238">VLOOKUP($A2238, TblNames[], COLUMN(TblNames[First Name]), FALSE)</f>
        <v>Daniel C</v>
      </c>
      <c r="C2238" s="29" cm="1">
        <f t="array" ref="C2238">VLOOKUP($A2238, TblMedical[], COLUMN(TblMedical[HBA1C]), FALSE)</f>
        <v>9.7899999999999991</v>
      </c>
      <c r="D2238" s="34" cm="1">
        <f t="array" ref="D2238">VLOOKUP($A2238, TblHospital[], COLUMN(TblHospital[Charges]), FALSE)</f>
        <v>1391.53</v>
      </c>
      <c r="E2238" s="40" cm="1">
        <f t="array" ref="E2238">VLOOKUP($A2238, TblHospital[], COLUMN(TblHospital[Age]), FALSE)</f>
        <v>20</v>
      </c>
      <c r="F2238" s="29" cm="1">
        <f t="array" ref="F2238">VLOOKUP($A2238, TblMedical[], COLUMN(TblMedical[BMI]), FALSE)</f>
        <v>33.33</v>
      </c>
      <c r="G2238" s="29" t="str" cm="1">
        <f t="array" ref="G2238">VLOOKUP($A2238, TblMedical[], COLUMN(TblMedical[Heart Issues]), FALSE)</f>
        <v>No</v>
      </c>
      <c r="H2238" s="29" t="str" cm="1">
        <f t="array" ref="H2238">VLOOKUP($A2238, TblMedical[], COLUMN(TblMedical[Any Transplants]), FALSE)</f>
        <v>No</v>
      </c>
      <c r="I2238" s="29" t="str" cm="1">
        <f t="array" ref="I2238">VLOOKUP($A2238, TblMedical[], COLUMN(TblMedical[Cancer history]), FALSE)</f>
        <v>No</v>
      </c>
      <c r="J2238" s="29">
        <f>VLOOKUP($A2238, TblMedical[], 9, FALSE)</f>
        <v>0</v>
      </c>
      <c r="K2238" s="29" t="str" cm="1">
        <f t="array" ref="K2238">VLOOKUP($A2238, TblMedical[], COLUMN(TblMedical[Smoker]), FALSE)</f>
        <v>No</v>
      </c>
      <c r="L2238" s="29" t="str" cm="1">
        <f t="array" ref="L2238">VLOOKUP($A2238, TblMedical[], COLUMN(TblMedical[Weight Status]), FALSE)</f>
        <v>Obesity</v>
      </c>
      <c r="M2238" s="29" t="str" cm="1">
        <f t="array" ref="M2238">VLOOKUP($A2238, TblMedical[], COLUMN(TblMedical[Diabetes Status]), FALSE)</f>
        <v>Diabetes</v>
      </c>
      <c r="N2238" s="30" cm="1">
        <f t="array" ref="N2238">VLOOKUP($A2238, TblHospital[], COLUMN(TblHospital[DateofBirth]), FALSE)</f>
        <v>37612</v>
      </c>
      <c r="O2238" s="35" t="str" cm="1">
        <f t="array" ref="O2238">VLOOKUP($A2238, TblHospital[], COLUMN(TblHospital[Hospital tier]), FALSE)</f>
        <v>tier - 2</v>
      </c>
      <c r="P2238" s="35" t="str" cm="1">
        <f t="array" ref="P2238">VLOOKUP($A2238, TblHospital[], COLUMN(TblHospital[City tier]), FALSE)</f>
        <v>tier - 1</v>
      </c>
      <c r="Q2238" s="35" t="str" cm="1">
        <f t="array" ref="Q2238">VLOOKUP($A2238, TblHospital[],COLUMN(TblHospital[State ID]), FALSE)</f>
        <v>R1013</v>
      </c>
      <c r="R2238" s="31"/>
      <c r="S2238" s="31"/>
      <c r="T2238" s="31"/>
    </row>
    <row r="2239" spans="1:20" x14ac:dyDescent="0.25">
      <c r="A2239" s="39" t="str">
        <f>TblNames[[#This Row],[Customer ID]]</f>
        <v>Id2238</v>
      </c>
      <c r="B2239" s="29" t="str" cm="1">
        <f t="array" ref="B2239">VLOOKUP($A2239, TblNames[], COLUMN(TblNames[First Name]), FALSE)</f>
        <v>Christopher S</v>
      </c>
      <c r="C2239" s="29" cm="1">
        <f t="array" ref="C2239">VLOOKUP($A2239, TblMedical[], COLUMN(TblMedical[HBA1C]), FALSE)</f>
        <v>11.84</v>
      </c>
      <c r="D2239" s="34" cm="1">
        <f t="array" ref="D2239">VLOOKUP($A2239, TblHospital[], COLUMN(TblHospital[Charges]), FALSE)</f>
        <v>1390</v>
      </c>
      <c r="E2239" s="40" cm="1">
        <f t="array" ref="E2239">VLOOKUP($A2239, TblHospital[], COLUMN(TblHospital[Age]), FALSE)</f>
        <v>20</v>
      </c>
      <c r="F2239" s="29" cm="1">
        <f t="array" ref="F2239">VLOOKUP($A2239, TblMedical[], COLUMN(TblMedical[BMI]), FALSE)</f>
        <v>18.5</v>
      </c>
      <c r="G2239" s="29" t="str" cm="1">
        <f t="array" ref="G2239">VLOOKUP($A2239, TblMedical[], COLUMN(TblMedical[Heart Issues]), FALSE)</f>
        <v>No</v>
      </c>
      <c r="H2239" s="29" t="str" cm="1">
        <f t="array" ref="H2239">VLOOKUP($A2239, TblMedical[], COLUMN(TblMedical[Any Transplants]), FALSE)</f>
        <v>No</v>
      </c>
      <c r="I2239" s="29" t="str" cm="1">
        <f t="array" ref="I2239">VLOOKUP($A2239, TblMedical[], COLUMN(TblMedical[Cancer history]), FALSE)</f>
        <v>No</v>
      </c>
      <c r="J2239" s="29">
        <f>VLOOKUP($A2239, TblMedical[], 9, FALSE)</f>
        <v>0</v>
      </c>
      <c r="K2239" s="29" t="str" cm="1">
        <f t="array" ref="K2239">VLOOKUP($A2239, TblMedical[], COLUMN(TblMedical[Smoker]), FALSE)</f>
        <v>No</v>
      </c>
      <c r="L2239" s="29" t="str" cm="1">
        <f t="array" ref="L2239">VLOOKUP($A2239, TblMedical[], COLUMN(TblMedical[Weight Status]), FALSE)</f>
        <v>Normal Weight</v>
      </c>
      <c r="M2239" s="29" t="str" cm="1">
        <f t="array" ref="M2239">VLOOKUP($A2239, TblMedical[], COLUMN(TblMedical[Diabetes Status]), FALSE)</f>
        <v>Diabetes</v>
      </c>
      <c r="N2239" s="30" cm="1">
        <f t="array" ref="N2239">VLOOKUP($A2239, TblHospital[], COLUMN(TblHospital[DateofBirth]), FALSE)</f>
        <v>37574</v>
      </c>
      <c r="O2239" s="35" t="str" cm="1">
        <f t="array" ref="O2239">VLOOKUP($A2239, TblHospital[], COLUMN(TblHospital[Hospital tier]), FALSE)</f>
        <v>tier - 2</v>
      </c>
      <c r="P2239" s="35" t="str" cm="1">
        <f t="array" ref="P2239">VLOOKUP($A2239, TblHospital[], COLUMN(TblHospital[City tier]), FALSE)</f>
        <v>tier - 2</v>
      </c>
      <c r="Q2239" s="35" t="str" cm="1">
        <f t="array" ref="Q2239">VLOOKUP($A2239, TblHospital[],COLUMN(TblHospital[State ID]), FALSE)</f>
        <v>R1013</v>
      </c>
      <c r="R2239" s="31"/>
      <c r="S2239" s="31"/>
      <c r="T2239" s="31"/>
    </row>
    <row r="2240" spans="1:20" x14ac:dyDescent="0.25">
      <c r="A2240" s="39" t="str">
        <f>TblNames[[#This Row],[Customer ID]]</f>
        <v>Id2239</v>
      </c>
      <c r="B2240" s="29" t="str" cm="1">
        <f t="array" ref="B2240">VLOOKUP($A2240, TblNames[], COLUMN(TblNames[First Name]), FALSE)</f>
        <v>William R</v>
      </c>
      <c r="C2240" s="29" cm="1">
        <f t="array" ref="C2240">VLOOKUP($A2240, TblMedical[], COLUMN(TblMedical[HBA1C]), FALSE)</f>
        <v>6.22</v>
      </c>
      <c r="D2240" s="34" cm="1">
        <f t="array" ref="D2240">VLOOKUP($A2240, TblHospital[], COLUMN(TblHospital[Charges]), FALSE)</f>
        <v>1389</v>
      </c>
      <c r="E2240" s="40" cm="1">
        <f t="array" ref="E2240">VLOOKUP($A2240, TblHospital[], COLUMN(TblHospital[Age]), FALSE)</f>
        <v>24</v>
      </c>
      <c r="F2240" s="29" cm="1">
        <f t="array" ref="F2240">VLOOKUP($A2240, TblMedical[], COLUMN(TblMedical[BMI]), FALSE)</f>
        <v>18.579999999999998</v>
      </c>
      <c r="G2240" s="29" t="str" cm="1">
        <f t="array" ref="G2240">VLOOKUP($A2240, TblMedical[], COLUMN(TblMedical[Heart Issues]), FALSE)</f>
        <v>No</v>
      </c>
      <c r="H2240" s="29" t="str" cm="1">
        <f t="array" ref="H2240">VLOOKUP($A2240, TblMedical[], COLUMN(TblMedical[Any Transplants]), FALSE)</f>
        <v>No</v>
      </c>
      <c r="I2240" s="29" t="str" cm="1">
        <f t="array" ref="I2240">VLOOKUP($A2240, TblMedical[], COLUMN(TblMedical[Cancer history]), FALSE)</f>
        <v>No</v>
      </c>
      <c r="J2240" s="29">
        <f>VLOOKUP($A2240, TblMedical[], 9, FALSE)</f>
        <v>0</v>
      </c>
      <c r="K2240" s="29" t="str" cm="1">
        <f t="array" ref="K2240">VLOOKUP($A2240, TblMedical[], COLUMN(TblMedical[Smoker]), FALSE)</f>
        <v>No</v>
      </c>
      <c r="L2240" s="29" t="str" cm="1">
        <f t="array" ref="L2240">VLOOKUP($A2240, TblMedical[], COLUMN(TblMedical[Weight Status]), FALSE)</f>
        <v>Normal Weight</v>
      </c>
      <c r="M2240" s="29" t="str" cm="1">
        <f t="array" ref="M2240">VLOOKUP($A2240, TblMedical[], COLUMN(TblMedical[Diabetes Status]), FALSE)</f>
        <v>Prediabetes</v>
      </c>
      <c r="N2240" s="30" cm="1">
        <f t="array" ref="N2240">VLOOKUP($A2240, TblHospital[], COLUMN(TblHospital[DateofBirth]), FALSE)</f>
        <v>36347</v>
      </c>
      <c r="O2240" s="35" t="str" cm="1">
        <f t="array" ref="O2240">VLOOKUP($A2240, TblHospital[], COLUMN(TblHospital[Hospital tier]), FALSE)</f>
        <v>tier - 2</v>
      </c>
      <c r="P2240" s="35" t="str" cm="1">
        <f t="array" ref="P2240">VLOOKUP($A2240, TblHospital[], COLUMN(TblHospital[City tier]), FALSE)</f>
        <v>tier - 2</v>
      </c>
      <c r="Q2240" s="35" t="str" cm="1">
        <f t="array" ref="Q2240">VLOOKUP($A2240, TblHospital[],COLUMN(TblHospital[State ID]), FALSE)</f>
        <v>R1013</v>
      </c>
      <c r="R2240" s="31"/>
      <c r="S2240" s="31"/>
      <c r="T2240" s="31"/>
    </row>
    <row r="2241" spans="1:20" x14ac:dyDescent="0.25">
      <c r="A2241" s="39" t="str">
        <f>TblNames[[#This Row],[Customer ID]]</f>
        <v>Id2240</v>
      </c>
      <c r="B2241" s="29" t="str" cm="1">
        <f t="array" ref="B2241">VLOOKUP($A2241, TblNames[], COLUMN(TblNames[First Name]), FALSE)</f>
        <v>Lyndsy</v>
      </c>
      <c r="C2241" s="29" cm="1">
        <f t="array" ref="C2241">VLOOKUP($A2241, TblMedical[], COLUMN(TblMedical[HBA1C]), FALSE)</f>
        <v>10.01</v>
      </c>
      <c r="D2241" s="34" cm="1">
        <f t="array" ref="D2241">VLOOKUP($A2241, TblHospital[], COLUMN(TblHospital[Charges]), FALSE)</f>
        <v>1382</v>
      </c>
      <c r="E2241" s="40" cm="1">
        <f t="array" ref="E2241">VLOOKUP($A2241, TblHospital[], COLUMN(TblHospital[Age]), FALSE)</f>
        <v>20</v>
      </c>
      <c r="F2241" s="29" cm="1">
        <f t="array" ref="F2241">VLOOKUP($A2241, TblMedical[], COLUMN(TblMedical[BMI]), FALSE)</f>
        <v>16.64</v>
      </c>
      <c r="G2241" s="29" t="str" cm="1">
        <f t="array" ref="G2241">VLOOKUP($A2241, TblMedical[], COLUMN(TblMedical[Heart Issues]), FALSE)</f>
        <v>No</v>
      </c>
      <c r="H2241" s="29" t="str" cm="1">
        <f t="array" ref="H2241">VLOOKUP($A2241, TblMedical[], COLUMN(TblMedical[Any Transplants]), FALSE)</f>
        <v>No</v>
      </c>
      <c r="I2241" s="29" t="str" cm="1">
        <f t="array" ref="I2241">VLOOKUP($A2241, TblMedical[], COLUMN(TblMedical[Cancer history]), FALSE)</f>
        <v>No</v>
      </c>
      <c r="J2241" s="29">
        <f>VLOOKUP($A2241, TblMedical[], 9, FALSE)</f>
        <v>0</v>
      </c>
      <c r="K2241" s="29" t="str" cm="1">
        <f t="array" ref="K2241">VLOOKUP($A2241, TblMedical[], COLUMN(TblMedical[Smoker]), FALSE)</f>
        <v>No</v>
      </c>
      <c r="L2241" s="29" t="str" cm="1">
        <f t="array" ref="L2241">VLOOKUP($A2241, TblMedical[], COLUMN(TblMedical[Weight Status]), FALSE)</f>
        <v>Underweight</v>
      </c>
      <c r="M2241" s="29" t="str" cm="1">
        <f t="array" ref="M2241">VLOOKUP($A2241, TblMedical[], COLUMN(TblMedical[Diabetes Status]), FALSE)</f>
        <v>Diabetes</v>
      </c>
      <c r="N2241" s="30" cm="1">
        <f t="array" ref="N2241">VLOOKUP($A2241, TblHospital[], COLUMN(TblHospital[DateofBirth]), FALSE)</f>
        <v>37483</v>
      </c>
      <c r="O2241" s="35" t="str" cm="1">
        <f t="array" ref="O2241">VLOOKUP($A2241, TblHospital[], COLUMN(TblHospital[Hospital tier]), FALSE)</f>
        <v>tier - 2</v>
      </c>
      <c r="P2241" s="35" t="str" cm="1">
        <f t="array" ref="P2241">VLOOKUP($A2241, TblHospital[], COLUMN(TblHospital[City tier]), FALSE)</f>
        <v>tier - 1</v>
      </c>
      <c r="Q2241" s="35" t="str" cm="1">
        <f t="array" ref="Q2241">VLOOKUP($A2241, TblHospital[],COLUMN(TblHospital[State ID]), FALSE)</f>
        <v>R1013</v>
      </c>
      <c r="R2241" s="31"/>
      <c r="S2241" s="31"/>
      <c r="T2241" s="31"/>
    </row>
    <row r="2242" spans="1:20" x14ac:dyDescent="0.25">
      <c r="A2242" s="39" t="str">
        <f>TblNames[[#This Row],[Customer ID]]</f>
        <v>Id2241</v>
      </c>
      <c r="B2242" s="29" t="str" cm="1">
        <f t="array" ref="B2242">VLOOKUP($A2242, TblNames[], COLUMN(TblNames[First Name]), FALSE)</f>
        <v>Jessica</v>
      </c>
      <c r="C2242" s="29" cm="1">
        <f t="array" ref="C2242">VLOOKUP($A2242, TblMedical[], COLUMN(TblMedical[HBA1C]), FALSE)</f>
        <v>4.32</v>
      </c>
      <c r="D2242" s="34" cm="1">
        <f t="array" ref="D2242">VLOOKUP($A2242, TblHospital[], COLUMN(TblHospital[Charges]), FALSE)</f>
        <v>1359</v>
      </c>
      <c r="E2242" s="40" cm="1">
        <f t="array" ref="E2242">VLOOKUP($A2242, TblHospital[], COLUMN(TblHospital[Age]), FALSE)</f>
        <v>24</v>
      </c>
      <c r="F2242" s="29" cm="1">
        <f t="array" ref="F2242">VLOOKUP($A2242, TblMedical[], COLUMN(TblMedical[BMI]), FALSE)</f>
        <v>19.329999999999998</v>
      </c>
      <c r="G2242" s="29" t="str" cm="1">
        <f t="array" ref="G2242">VLOOKUP($A2242, TblMedical[], COLUMN(TblMedical[Heart Issues]), FALSE)</f>
        <v>No</v>
      </c>
      <c r="H2242" s="29" t="str" cm="1">
        <f t="array" ref="H2242">VLOOKUP($A2242, TblMedical[], COLUMN(TblMedical[Any Transplants]), FALSE)</f>
        <v>No</v>
      </c>
      <c r="I2242" s="29" t="str" cm="1">
        <f t="array" ref="I2242">VLOOKUP($A2242, TblMedical[], COLUMN(TblMedical[Cancer history]), FALSE)</f>
        <v>No</v>
      </c>
      <c r="J2242" s="29">
        <f>VLOOKUP($A2242, TblMedical[], 9, FALSE)</f>
        <v>1</v>
      </c>
      <c r="K2242" s="29" t="str" cm="1">
        <f t="array" ref="K2242">VLOOKUP($A2242, TblMedical[], COLUMN(TblMedical[Smoker]), FALSE)</f>
        <v>No</v>
      </c>
      <c r="L2242" s="29" t="str" cm="1">
        <f t="array" ref="L2242">VLOOKUP($A2242, TblMedical[], COLUMN(TblMedical[Weight Status]), FALSE)</f>
        <v>Normal Weight</v>
      </c>
      <c r="M2242" s="29" t="str" cm="1">
        <f t="array" ref="M2242">VLOOKUP($A2242, TblMedical[], COLUMN(TblMedical[Diabetes Status]), FALSE)</f>
        <v>Normal</v>
      </c>
      <c r="N2242" s="30" cm="1">
        <f t="array" ref="N2242">VLOOKUP($A2242, TblHospital[], COLUMN(TblHospital[DateofBirth]), FALSE)</f>
        <v>36132</v>
      </c>
      <c r="O2242" s="35" t="str" cm="1">
        <f t="array" ref="O2242">VLOOKUP($A2242, TblHospital[], COLUMN(TblHospital[Hospital tier]), FALSE)</f>
        <v>tier - 2</v>
      </c>
      <c r="P2242" s="35" t="str" cm="1">
        <f t="array" ref="P2242">VLOOKUP($A2242, TblHospital[], COLUMN(TblHospital[City tier]), FALSE)</f>
        <v>tier - 1</v>
      </c>
      <c r="Q2242" s="35" t="str" cm="1">
        <f t="array" ref="Q2242">VLOOKUP($A2242, TblHospital[],COLUMN(TblHospital[State ID]), FALSE)</f>
        <v>R1013</v>
      </c>
      <c r="R2242" s="31"/>
      <c r="S2242" s="31"/>
      <c r="T2242" s="31"/>
    </row>
    <row r="2243" spans="1:20" x14ac:dyDescent="0.25">
      <c r="A2243" s="39" t="str">
        <f>TblNames[[#This Row],[Customer ID]]</f>
        <v>Id2242</v>
      </c>
      <c r="B2243" s="29" t="str" cm="1">
        <f t="array" ref="B2243">VLOOKUP($A2243, TblNames[], COLUMN(TblNames[First Name]), FALSE)</f>
        <v>Anna</v>
      </c>
      <c r="C2243" s="29" cm="1">
        <f t="array" ref="C2243">VLOOKUP($A2243, TblMedical[], COLUMN(TblMedical[HBA1C]), FALSE)</f>
        <v>5.65</v>
      </c>
      <c r="D2243" s="34" cm="1">
        <f t="array" ref="D2243">VLOOKUP($A2243, TblHospital[], COLUMN(TblHospital[Charges]), FALSE)</f>
        <v>1341.16</v>
      </c>
      <c r="E2243" s="40" cm="1">
        <f t="array" ref="E2243">VLOOKUP($A2243, TblHospital[], COLUMN(TblHospital[Age]), FALSE)</f>
        <v>25</v>
      </c>
      <c r="F2243" s="29" cm="1">
        <f t="array" ref="F2243">VLOOKUP($A2243, TblMedical[], COLUMN(TblMedical[BMI]), FALSE)</f>
        <v>21.26</v>
      </c>
      <c r="G2243" s="29" t="str" cm="1">
        <f t="array" ref="G2243">VLOOKUP($A2243, TblMedical[], COLUMN(TblMedical[Heart Issues]), FALSE)</f>
        <v>Yes</v>
      </c>
      <c r="H2243" s="29" t="str" cm="1">
        <f t="array" ref="H2243">VLOOKUP($A2243, TblMedical[], COLUMN(TblMedical[Any Transplants]), FALSE)</f>
        <v>No</v>
      </c>
      <c r="I2243" s="29" t="str" cm="1">
        <f t="array" ref="I2243">VLOOKUP($A2243, TblMedical[], COLUMN(TblMedical[Cancer history]), FALSE)</f>
        <v>Yes</v>
      </c>
      <c r="J2243" s="29">
        <f>VLOOKUP($A2243, TblMedical[], 9, FALSE)</f>
        <v>1</v>
      </c>
      <c r="K2243" s="29" t="str" cm="1">
        <f t="array" ref="K2243">VLOOKUP($A2243, TblMedical[], COLUMN(TblMedical[Smoker]), FALSE)</f>
        <v>No</v>
      </c>
      <c r="L2243" s="29" t="str" cm="1">
        <f t="array" ref="L2243">VLOOKUP($A2243, TblMedical[], COLUMN(TblMedical[Weight Status]), FALSE)</f>
        <v>Normal Weight</v>
      </c>
      <c r="M2243" s="29" t="str" cm="1">
        <f t="array" ref="M2243">VLOOKUP($A2243, TblMedical[], COLUMN(TblMedical[Diabetes Status]), FALSE)</f>
        <v>Normal</v>
      </c>
      <c r="N2243" s="30" cm="1">
        <f t="array" ref="N2243">VLOOKUP($A2243, TblHospital[], COLUMN(TblHospital[DateofBirth]), FALSE)</f>
        <v>35741</v>
      </c>
      <c r="O2243" s="35" t="str" cm="1">
        <f t="array" ref="O2243">VLOOKUP($A2243, TblHospital[], COLUMN(TblHospital[Hospital tier]), FALSE)</f>
        <v>tier - 2</v>
      </c>
      <c r="P2243" s="35" t="str" cm="1">
        <f t="array" ref="P2243">VLOOKUP($A2243, TblHospital[], COLUMN(TblHospital[City tier]), FALSE)</f>
        <v>tier - 2</v>
      </c>
      <c r="Q2243" s="35" t="str" cm="1">
        <f t="array" ref="Q2243">VLOOKUP($A2243, TblHospital[],COLUMN(TblHospital[State ID]), FALSE)</f>
        <v>R1012</v>
      </c>
      <c r="R2243" s="31"/>
      <c r="S2243" s="31"/>
      <c r="T2243" s="31"/>
    </row>
    <row r="2244" spans="1:20" x14ac:dyDescent="0.25">
      <c r="A2244" s="39" t="str">
        <f>TblNames[[#This Row],[Customer ID]]</f>
        <v>Id2243</v>
      </c>
      <c r="B2244" s="29" t="str" cm="1">
        <f t="array" ref="B2244">VLOOKUP($A2244, TblNames[], COLUMN(TblNames[First Name]), FALSE)</f>
        <v>Jordan</v>
      </c>
      <c r="C2244" s="29" cm="1">
        <f t="array" ref="C2244">VLOOKUP($A2244, TblMedical[], COLUMN(TblMedical[HBA1C]), FALSE)</f>
        <v>4.12</v>
      </c>
      <c r="D2244" s="34" cm="1">
        <f t="array" ref="D2244">VLOOKUP($A2244, TblHospital[], COLUMN(TblHospital[Charges]), FALSE)</f>
        <v>1338</v>
      </c>
      <c r="E2244" s="40" cm="1">
        <f t="array" ref="E2244">VLOOKUP($A2244, TblHospital[], COLUMN(TblHospital[Age]), FALSE)</f>
        <v>28</v>
      </c>
      <c r="F2244" s="29" cm="1">
        <f t="array" ref="F2244">VLOOKUP($A2244, TblMedical[], COLUMN(TblMedical[BMI]), FALSE)</f>
        <v>15.6</v>
      </c>
      <c r="G2244" s="29" t="str" cm="1">
        <f t="array" ref="G2244">VLOOKUP($A2244, TblMedical[], COLUMN(TblMedical[Heart Issues]), FALSE)</f>
        <v>Yes</v>
      </c>
      <c r="H2244" s="29" t="str" cm="1">
        <f t="array" ref="H2244">VLOOKUP($A2244, TblMedical[], COLUMN(TblMedical[Any Transplants]), FALSE)</f>
        <v>No</v>
      </c>
      <c r="I2244" s="29" t="str" cm="1">
        <f t="array" ref="I2244">VLOOKUP($A2244, TblMedical[], COLUMN(TblMedical[Cancer history]), FALSE)</f>
        <v>No</v>
      </c>
      <c r="J2244" s="29">
        <f>VLOOKUP($A2244, TblMedical[], 9, FALSE)</f>
        <v>1</v>
      </c>
      <c r="K2244" s="29" t="str" cm="1">
        <f t="array" ref="K2244">VLOOKUP($A2244, TblMedical[], COLUMN(TblMedical[Smoker]), FALSE)</f>
        <v>No</v>
      </c>
      <c r="L2244" s="29" t="str" cm="1">
        <f t="array" ref="L2244">VLOOKUP($A2244, TblMedical[], COLUMN(TblMedical[Weight Status]), FALSE)</f>
        <v>Underweight</v>
      </c>
      <c r="M2244" s="29" t="str" cm="1">
        <f t="array" ref="M2244">VLOOKUP($A2244, TblMedical[], COLUMN(TblMedical[Diabetes Status]), FALSE)</f>
        <v>Normal</v>
      </c>
      <c r="N2244" s="30" cm="1">
        <f t="array" ref="N2244">VLOOKUP($A2244, TblHospital[], COLUMN(TblHospital[DateofBirth]), FALSE)</f>
        <v>34910</v>
      </c>
      <c r="O2244" s="35" t="str" cm="1">
        <f t="array" ref="O2244">VLOOKUP($A2244, TblHospital[], COLUMN(TblHospital[Hospital tier]), FALSE)</f>
        <v>tier - 2</v>
      </c>
      <c r="P2244" s="35" t="str" cm="1">
        <f t="array" ref="P2244">VLOOKUP($A2244, TblHospital[], COLUMN(TblHospital[City tier]), FALSE)</f>
        <v>tier - 3</v>
      </c>
      <c r="Q2244" s="35" t="str" cm="1">
        <f t="array" ref="Q2244">VLOOKUP($A2244, TblHospital[],COLUMN(TblHospital[State ID]), FALSE)</f>
        <v>R1012</v>
      </c>
      <c r="R2244" s="31"/>
      <c r="S2244" s="31"/>
      <c r="T2244" s="31"/>
    </row>
    <row r="2245" spans="1:20" x14ac:dyDescent="0.25">
      <c r="A2245" s="39" t="str">
        <f>TblNames[[#This Row],[Customer ID]]</f>
        <v>Id2244</v>
      </c>
      <c r="B2245" s="29" t="str" cm="1">
        <f t="array" ref="B2245">VLOOKUP($A2245, TblNames[], COLUMN(TblNames[First Name]), FALSE)</f>
        <v>Brian</v>
      </c>
      <c r="C2245" s="29" cm="1">
        <f t="array" ref="C2245">VLOOKUP($A2245, TblMedical[], COLUMN(TblMedical[HBA1C]), FALSE)</f>
        <v>6.24</v>
      </c>
      <c r="D2245" s="34" cm="1">
        <f t="array" ref="D2245">VLOOKUP($A2245, TblHospital[], COLUMN(TblHospital[Charges]), FALSE)</f>
        <v>1332.61</v>
      </c>
      <c r="E2245" s="40" cm="1">
        <f t="array" ref="E2245">VLOOKUP($A2245, TblHospital[], COLUMN(TblHospital[Age]), FALSE)</f>
        <v>25</v>
      </c>
      <c r="F2245" s="29" cm="1">
        <f t="array" ref="F2245">VLOOKUP($A2245, TblMedical[], COLUMN(TblMedical[BMI]), FALSE)</f>
        <v>24.39</v>
      </c>
      <c r="G2245" s="29" t="str" cm="1">
        <f t="array" ref="G2245">VLOOKUP($A2245, TblMedical[], COLUMN(TblMedical[Heart Issues]), FALSE)</f>
        <v>No</v>
      </c>
      <c r="H2245" s="29" t="str" cm="1">
        <f t="array" ref="H2245">VLOOKUP($A2245, TblMedical[], COLUMN(TblMedical[Any Transplants]), FALSE)</f>
        <v>No</v>
      </c>
      <c r="I2245" s="29" t="str" cm="1">
        <f t="array" ref="I2245">VLOOKUP($A2245, TblMedical[], COLUMN(TblMedical[Cancer history]), FALSE)</f>
        <v>No</v>
      </c>
      <c r="J2245" s="29">
        <f>VLOOKUP($A2245, TblMedical[], 9, FALSE)</f>
        <v>1</v>
      </c>
      <c r="K2245" s="29" t="str" cm="1">
        <f t="array" ref="K2245">VLOOKUP($A2245, TblMedical[], COLUMN(TblMedical[Smoker]), FALSE)</f>
        <v>No</v>
      </c>
      <c r="L2245" s="29" t="str" cm="1">
        <f t="array" ref="L2245">VLOOKUP($A2245, TblMedical[], COLUMN(TblMedical[Weight Status]), FALSE)</f>
        <v>Normal Weight</v>
      </c>
      <c r="M2245" s="29" t="str" cm="1">
        <f t="array" ref="M2245">VLOOKUP($A2245, TblMedical[], COLUMN(TblMedical[Diabetes Status]), FALSE)</f>
        <v>Prediabetes</v>
      </c>
      <c r="N2245" s="30" cm="1">
        <f t="array" ref="N2245">VLOOKUP($A2245, TblHospital[], COLUMN(TblHospital[DateofBirth]), FALSE)</f>
        <v>35988</v>
      </c>
      <c r="O2245" s="35" t="str" cm="1">
        <f t="array" ref="O2245">VLOOKUP($A2245, TblHospital[], COLUMN(TblHospital[Hospital tier]), FALSE)</f>
        <v>tier - 2</v>
      </c>
      <c r="P2245" s="35" t="str" cm="1">
        <f t="array" ref="P2245">VLOOKUP($A2245, TblHospital[], COLUMN(TblHospital[City tier]), FALSE)</f>
        <v>tier - 3</v>
      </c>
      <c r="Q2245" s="35" t="str" cm="1">
        <f t="array" ref="Q2245">VLOOKUP($A2245, TblHospital[],COLUMN(TblHospital[State ID]), FALSE)</f>
        <v>R1013</v>
      </c>
      <c r="R2245" s="31"/>
      <c r="S2245" s="31"/>
      <c r="T2245" s="31"/>
    </row>
    <row r="2246" spans="1:20" x14ac:dyDescent="0.25">
      <c r="A2246" s="39" t="str">
        <f>TblNames[[#This Row],[Customer ID]]</f>
        <v>Id2245</v>
      </c>
      <c r="B2246" s="29" t="str" cm="1">
        <f t="array" ref="B2246">VLOOKUP($A2246, TblNames[], COLUMN(TblNames[First Name]), FALSE)</f>
        <v>Katherine A</v>
      </c>
      <c r="C2246" s="29" cm="1">
        <f t="array" ref="C2246">VLOOKUP($A2246, TblMedical[], COLUMN(TblMedical[HBA1C]), FALSE)</f>
        <v>4.83</v>
      </c>
      <c r="D2246" s="34" cm="1">
        <f t="array" ref="D2246">VLOOKUP($A2246, TblHospital[], COLUMN(TblHospital[Charges]), FALSE)</f>
        <v>1329.17</v>
      </c>
      <c r="E2246" s="40" cm="1">
        <f t="array" ref="E2246">VLOOKUP($A2246, TblHospital[], COLUMN(TblHospital[Age]), FALSE)</f>
        <v>23</v>
      </c>
      <c r="F2246" s="29" cm="1">
        <f t="array" ref="F2246">VLOOKUP($A2246, TblMedical[], COLUMN(TblMedical[BMI]), FALSE)</f>
        <v>24.75</v>
      </c>
      <c r="G2246" s="29" t="str" cm="1">
        <f t="array" ref="G2246">VLOOKUP($A2246, TblMedical[], COLUMN(TblMedical[Heart Issues]), FALSE)</f>
        <v>No</v>
      </c>
      <c r="H2246" s="29" t="str" cm="1">
        <f t="array" ref="H2246">VLOOKUP($A2246, TblMedical[], COLUMN(TblMedical[Any Transplants]), FALSE)</f>
        <v>No</v>
      </c>
      <c r="I2246" s="29" t="str" cm="1">
        <f t="array" ref="I2246">VLOOKUP($A2246, TblMedical[], COLUMN(TblMedical[Cancer history]), FALSE)</f>
        <v>No</v>
      </c>
      <c r="J2246" s="29">
        <f>VLOOKUP($A2246, TblMedical[], 9, FALSE)</f>
        <v>0</v>
      </c>
      <c r="K2246" s="29" t="str" cm="1">
        <f t="array" ref="K2246">VLOOKUP($A2246, TblMedical[], COLUMN(TblMedical[Smoker]), FALSE)</f>
        <v>No</v>
      </c>
      <c r="L2246" s="29" t="str" cm="1">
        <f t="array" ref="L2246">VLOOKUP($A2246, TblMedical[], COLUMN(TblMedical[Weight Status]), FALSE)</f>
        <v>Normal Weight</v>
      </c>
      <c r="M2246" s="29" t="str" cm="1">
        <f t="array" ref="M2246">VLOOKUP($A2246, TblMedical[], COLUMN(TblMedical[Diabetes Status]), FALSE)</f>
        <v>Normal</v>
      </c>
      <c r="N2246" s="30" cm="1">
        <f t="array" ref="N2246">VLOOKUP($A2246, TblHospital[], COLUMN(TblHospital[DateofBirth]), FALSE)</f>
        <v>36447</v>
      </c>
      <c r="O2246" s="35" t="str" cm="1">
        <f t="array" ref="O2246">VLOOKUP($A2246, TblHospital[], COLUMN(TblHospital[Hospital tier]), FALSE)</f>
        <v>tier - 2</v>
      </c>
      <c r="P2246" s="35" t="str" cm="1">
        <f t="array" ref="P2246">VLOOKUP($A2246, TblHospital[], COLUMN(TblHospital[City tier]), FALSE)</f>
        <v>tier - 3</v>
      </c>
      <c r="Q2246" s="35" t="str" cm="1">
        <f t="array" ref="Q2246">VLOOKUP($A2246, TblHospital[],COLUMN(TblHospital[State ID]), FALSE)</f>
        <v>R1013</v>
      </c>
      <c r="R2246" s="31"/>
      <c r="S2246" s="31"/>
      <c r="T2246" s="31"/>
    </row>
    <row r="2247" spans="1:20" x14ac:dyDescent="0.25">
      <c r="A2247" s="39" t="str">
        <f>TblNames[[#This Row],[Customer ID]]</f>
        <v>Id2246</v>
      </c>
      <c r="B2247" s="29" t="str" cm="1">
        <f t="array" ref="B2247">VLOOKUP($A2247, TblNames[], COLUMN(TblNames[First Name]), FALSE)</f>
        <v>Melanie</v>
      </c>
      <c r="C2247" s="29" cm="1">
        <f t="array" ref="C2247">VLOOKUP($A2247, TblMedical[], COLUMN(TblMedical[HBA1C]), FALSE)</f>
        <v>7.4</v>
      </c>
      <c r="D2247" s="34" cm="1">
        <f t="array" ref="D2247">VLOOKUP($A2247, TblHospital[], COLUMN(TblHospital[Charges]), FALSE)</f>
        <v>1315</v>
      </c>
      <c r="E2247" s="40" cm="1">
        <f t="array" ref="E2247">VLOOKUP($A2247, TblHospital[], COLUMN(TblHospital[Age]), FALSE)</f>
        <v>20</v>
      </c>
      <c r="F2247" s="29" cm="1">
        <f t="array" ref="F2247">VLOOKUP($A2247, TblMedical[], COLUMN(TblMedical[BMI]), FALSE)</f>
        <v>20.88</v>
      </c>
      <c r="G2247" s="29" t="str" cm="1">
        <f t="array" ref="G2247">VLOOKUP($A2247, TblMedical[], COLUMN(TblMedical[Heart Issues]), FALSE)</f>
        <v>No</v>
      </c>
      <c r="H2247" s="29" t="str" cm="1">
        <f t="array" ref="H2247">VLOOKUP($A2247, TblMedical[], COLUMN(TblMedical[Any Transplants]), FALSE)</f>
        <v>No</v>
      </c>
      <c r="I2247" s="29" t="str" cm="1">
        <f t="array" ref="I2247">VLOOKUP($A2247, TblMedical[], COLUMN(TblMedical[Cancer history]), FALSE)</f>
        <v>No</v>
      </c>
      <c r="J2247" s="29">
        <f>VLOOKUP($A2247, TblMedical[], 9, FALSE)</f>
        <v>0</v>
      </c>
      <c r="K2247" s="29" t="str" cm="1">
        <f t="array" ref="K2247">VLOOKUP($A2247, TblMedical[], COLUMN(TblMedical[Smoker]), FALSE)</f>
        <v>No</v>
      </c>
      <c r="L2247" s="29" t="str" cm="1">
        <f t="array" ref="L2247">VLOOKUP($A2247, TblMedical[], COLUMN(TblMedical[Weight Status]), FALSE)</f>
        <v>Normal Weight</v>
      </c>
      <c r="M2247" s="29" t="str" cm="1">
        <f t="array" ref="M2247">VLOOKUP($A2247, TblMedical[], COLUMN(TblMedical[Diabetes Status]), FALSE)</f>
        <v>Prediabetes</v>
      </c>
      <c r="N2247" s="30" cm="1">
        <f t="array" ref="N2247">VLOOKUP($A2247, TblHospital[], COLUMN(TblHospital[DateofBirth]), FALSE)</f>
        <v>37542</v>
      </c>
      <c r="O2247" s="35" t="str" cm="1">
        <f t="array" ref="O2247">VLOOKUP($A2247, TblHospital[], COLUMN(TblHospital[Hospital tier]), FALSE)</f>
        <v>tier - 2</v>
      </c>
      <c r="P2247" s="35" t="str" cm="1">
        <f t="array" ref="P2247">VLOOKUP($A2247, TblHospital[], COLUMN(TblHospital[City tier]), FALSE)</f>
        <v>tier - 2</v>
      </c>
      <c r="Q2247" s="35" t="str" cm="1">
        <f t="array" ref="Q2247">VLOOKUP($A2247, TblHospital[],COLUMN(TblHospital[State ID]), FALSE)</f>
        <v>R1013</v>
      </c>
      <c r="R2247" s="31"/>
      <c r="S2247" s="31"/>
      <c r="T2247" s="31"/>
    </row>
    <row r="2248" spans="1:20" x14ac:dyDescent="0.25">
      <c r="A2248" s="39" t="str">
        <f>TblNames[[#This Row],[Customer ID]]</f>
        <v>Id2247</v>
      </c>
      <c r="B2248" s="29" t="str" cm="1">
        <f t="array" ref="B2248">VLOOKUP($A2248, TblNames[], COLUMN(TblNames[First Name]), FALSE)</f>
        <v>Jessica</v>
      </c>
      <c r="C2248" s="29" cm="1">
        <f t="array" ref="C2248">VLOOKUP($A2248, TblMedical[], COLUMN(TblMedical[HBA1C]), FALSE)</f>
        <v>4.54</v>
      </c>
      <c r="D2248" s="34" cm="1">
        <f t="array" ref="D2248">VLOOKUP($A2248, TblHospital[], COLUMN(TblHospital[Charges]), FALSE)</f>
        <v>1304</v>
      </c>
      <c r="E2248" s="40" cm="1">
        <f t="array" ref="E2248">VLOOKUP($A2248, TblHospital[], COLUMN(TblHospital[Age]), FALSE)</f>
        <v>23</v>
      </c>
      <c r="F2248" s="29" cm="1">
        <f t="array" ref="F2248">VLOOKUP($A2248, TblMedical[], COLUMN(TblMedical[BMI]), FALSE)</f>
        <v>20.43</v>
      </c>
      <c r="G2248" s="29" t="str" cm="1">
        <f t="array" ref="G2248">VLOOKUP($A2248, TblMedical[], COLUMN(TblMedical[Heart Issues]), FALSE)</f>
        <v>No</v>
      </c>
      <c r="H2248" s="29" t="str" cm="1">
        <f t="array" ref="H2248">VLOOKUP($A2248, TblMedical[], COLUMN(TblMedical[Any Transplants]), FALSE)</f>
        <v>No</v>
      </c>
      <c r="I2248" s="29" t="str" cm="1">
        <f t="array" ref="I2248">VLOOKUP($A2248, TblMedical[], COLUMN(TblMedical[Cancer history]), FALSE)</f>
        <v>No</v>
      </c>
      <c r="J2248" s="29">
        <f>VLOOKUP($A2248, TblMedical[], 9, FALSE)</f>
        <v>0</v>
      </c>
      <c r="K2248" s="29" t="str" cm="1">
        <f t="array" ref="K2248">VLOOKUP($A2248, TblMedical[], COLUMN(TblMedical[Smoker]), FALSE)</f>
        <v>No</v>
      </c>
      <c r="L2248" s="29" t="str" cm="1">
        <f t="array" ref="L2248">VLOOKUP($A2248, TblMedical[], COLUMN(TblMedical[Weight Status]), FALSE)</f>
        <v>Normal Weight</v>
      </c>
      <c r="M2248" s="29" t="str" cm="1">
        <f t="array" ref="M2248">VLOOKUP($A2248, TblMedical[], COLUMN(TblMedical[Diabetes Status]), FALSE)</f>
        <v>Normal</v>
      </c>
      <c r="N2248" s="30" cm="1">
        <f t="array" ref="N2248">VLOOKUP($A2248, TblHospital[], COLUMN(TblHospital[DateofBirth]), FALSE)</f>
        <v>36496</v>
      </c>
      <c r="O2248" s="35" t="str" cm="1">
        <f t="array" ref="O2248">VLOOKUP($A2248, TblHospital[], COLUMN(TblHospital[Hospital tier]), FALSE)</f>
        <v>tier - 2</v>
      </c>
      <c r="P2248" s="35" t="str" cm="1">
        <f t="array" ref="P2248">VLOOKUP($A2248, TblHospital[], COLUMN(TblHospital[City tier]), FALSE)</f>
        <v>tier - 2</v>
      </c>
      <c r="Q2248" s="35" t="str" cm="1">
        <f t="array" ref="Q2248">VLOOKUP($A2248, TblHospital[],COLUMN(TblHospital[State ID]), FALSE)</f>
        <v>R1013</v>
      </c>
      <c r="R2248" s="31"/>
      <c r="S2248" s="31"/>
      <c r="T2248" s="31"/>
    </row>
    <row r="2249" spans="1:20" x14ac:dyDescent="0.25">
      <c r="A2249" s="39" t="str">
        <f>TblNames[[#This Row],[Customer ID]]</f>
        <v>Id2248</v>
      </c>
      <c r="B2249" s="29" t="str" cm="1">
        <f t="array" ref="B2249">VLOOKUP($A2249, TblNames[], COLUMN(TblNames[First Name]), FALSE)</f>
        <v>Eric S</v>
      </c>
      <c r="C2249" s="29" cm="1">
        <f t="array" ref="C2249">VLOOKUP($A2249, TblMedical[], COLUMN(TblMedical[HBA1C]), FALSE)</f>
        <v>11.11</v>
      </c>
      <c r="D2249" s="34" cm="1">
        <f t="array" ref="D2249">VLOOKUP($A2249, TblHospital[], COLUMN(TblHospital[Charges]), FALSE)</f>
        <v>1304</v>
      </c>
      <c r="E2249" s="40" cm="1">
        <f t="array" ref="E2249">VLOOKUP($A2249, TblHospital[], COLUMN(TblHospital[Age]), FALSE)</f>
        <v>20</v>
      </c>
      <c r="F2249" s="29" cm="1">
        <f t="array" ref="F2249">VLOOKUP($A2249, TblMedical[], COLUMN(TblMedical[BMI]), FALSE)</f>
        <v>15.18</v>
      </c>
      <c r="G2249" s="29" t="str" cm="1">
        <f t="array" ref="G2249">VLOOKUP($A2249, TblMedical[], COLUMN(TblMedical[Heart Issues]), FALSE)</f>
        <v>No</v>
      </c>
      <c r="H2249" s="29" t="str" cm="1">
        <f t="array" ref="H2249">VLOOKUP($A2249, TblMedical[], COLUMN(TblMedical[Any Transplants]), FALSE)</f>
        <v>No</v>
      </c>
      <c r="I2249" s="29" t="str" cm="1">
        <f t="array" ref="I2249">VLOOKUP($A2249, TblMedical[], COLUMN(TblMedical[Cancer history]), FALSE)</f>
        <v>No</v>
      </c>
      <c r="J2249" s="29">
        <f>VLOOKUP($A2249, TblMedical[], 9, FALSE)</f>
        <v>0</v>
      </c>
      <c r="K2249" s="29" t="str" cm="1">
        <f t="array" ref="K2249">VLOOKUP($A2249, TblMedical[], COLUMN(TblMedical[Smoker]), FALSE)</f>
        <v>No</v>
      </c>
      <c r="L2249" s="29" t="str" cm="1">
        <f t="array" ref="L2249">VLOOKUP($A2249, TblMedical[], COLUMN(TblMedical[Weight Status]), FALSE)</f>
        <v>Underweight</v>
      </c>
      <c r="M2249" s="29" t="str" cm="1">
        <f t="array" ref="M2249">VLOOKUP($A2249, TblMedical[], COLUMN(TblMedical[Diabetes Status]), FALSE)</f>
        <v>Diabetes</v>
      </c>
      <c r="N2249" s="30" cm="1">
        <f t="array" ref="N2249">VLOOKUP($A2249, TblHospital[], COLUMN(TblHospital[DateofBirth]), FALSE)</f>
        <v>37600</v>
      </c>
      <c r="O2249" s="35" t="str" cm="1">
        <f t="array" ref="O2249">VLOOKUP($A2249, TblHospital[], COLUMN(TblHospital[Hospital tier]), FALSE)</f>
        <v>tier - 2</v>
      </c>
      <c r="P2249" s="35" t="str" cm="1">
        <f t="array" ref="P2249">VLOOKUP($A2249, TblHospital[], COLUMN(TblHospital[City tier]), FALSE)</f>
        <v>tier - 2</v>
      </c>
      <c r="Q2249" s="35" t="str" cm="1">
        <f t="array" ref="Q2249">VLOOKUP($A2249, TblHospital[],COLUMN(TblHospital[State ID]), FALSE)</f>
        <v>R1012</v>
      </c>
      <c r="R2249" s="31"/>
      <c r="S2249" s="31"/>
      <c r="T2249" s="31"/>
    </row>
    <row r="2250" spans="1:20" x14ac:dyDescent="0.25">
      <c r="A2250" s="39" t="str">
        <f>TblNames[[#This Row],[Customer ID]]</f>
        <v>Id2249</v>
      </c>
      <c r="B2250" s="29" t="str" cm="1">
        <f t="array" ref="B2250">VLOOKUP($A2250, TblNames[], COLUMN(TblNames[First Name]), FALSE)</f>
        <v>Joseph</v>
      </c>
      <c r="C2250" s="29" cm="1">
        <f t="array" ref="C2250">VLOOKUP($A2250, TblMedical[], COLUMN(TblMedical[HBA1C]), FALSE)</f>
        <v>4.03</v>
      </c>
      <c r="D2250" s="34" cm="1">
        <f t="array" ref="D2250">VLOOKUP($A2250, TblHospital[], COLUMN(TblHospital[Charges]), FALSE)</f>
        <v>1293</v>
      </c>
      <c r="E2250" s="40" cm="1">
        <f t="array" ref="E2250">VLOOKUP($A2250, TblHospital[], COLUMN(TblHospital[Age]), FALSE)</f>
        <v>21</v>
      </c>
      <c r="F2250" s="29" cm="1">
        <f t="array" ref="F2250">VLOOKUP($A2250, TblMedical[], COLUMN(TblMedical[BMI]), FALSE)</f>
        <v>15.12</v>
      </c>
      <c r="G2250" s="29" t="str" cm="1">
        <f t="array" ref="G2250">VLOOKUP($A2250, TblMedical[], COLUMN(TblMedical[Heart Issues]), FALSE)</f>
        <v>Yes</v>
      </c>
      <c r="H2250" s="29" t="str" cm="1">
        <f t="array" ref="H2250">VLOOKUP($A2250, TblMedical[], COLUMN(TblMedical[Any Transplants]), FALSE)</f>
        <v>No</v>
      </c>
      <c r="I2250" s="29" t="str" cm="1">
        <f t="array" ref="I2250">VLOOKUP($A2250, TblMedical[], COLUMN(TblMedical[Cancer history]), FALSE)</f>
        <v>No</v>
      </c>
      <c r="J2250" s="29">
        <f>VLOOKUP($A2250, TblMedical[], 9, FALSE)</f>
        <v>0</v>
      </c>
      <c r="K2250" s="29" t="str" cm="1">
        <f t="array" ref="K2250">VLOOKUP($A2250, TblMedical[], COLUMN(TblMedical[Smoker]), FALSE)</f>
        <v>No</v>
      </c>
      <c r="L2250" s="29" t="str" cm="1">
        <f t="array" ref="L2250">VLOOKUP($A2250, TblMedical[], COLUMN(TblMedical[Weight Status]), FALSE)</f>
        <v>Underweight</v>
      </c>
      <c r="M2250" s="29" t="str" cm="1">
        <f t="array" ref="M2250">VLOOKUP($A2250, TblMedical[], COLUMN(TblMedical[Diabetes Status]), FALSE)</f>
        <v>Normal</v>
      </c>
      <c r="N2250" s="30" cm="1">
        <f t="array" ref="N2250">VLOOKUP($A2250, TblHospital[], COLUMN(TblHospital[DateofBirth]), FALSE)</f>
        <v>37224</v>
      </c>
      <c r="O2250" s="35" t="str" cm="1">
        <f t="array" ref="O2250">VLOOKUP($A2250, TblHospital[], COLUMN(TblHospital[Hospital tier]), FALSE)</f>
        <v>tier - 2</v>
      </c>
      <c r="P2250" s="35" t="str" cm="1">
        <f t="array" ref="P2250">VLOOKUP($A2250, TblHospital[], COLUMN(TblHospital[City tier]), FALSE)</f>
        <v>tier - 3</v>
      </c>
      <c r="Q2250" s="35" t="str" cm="1">
        <f t="array" ref="Q2250">VLOOKUP($A2250, TblHospital[],COLUMN(TblHospital[State ID]), FALSE)</f>
        <v>R1012</v>
      </c>
      <c r="R2250" s="31"/>
      <c r="S2250" s="31"/>
      <c r="T2250" s="31"/>
    </row>
    <row r="2251" spans="1:20" x14ac:dyDescent="0.25">
      <c r="A2251" s="39" t="str">
        <f>TblNames[[#This Row],[Customer ID]]</f>
        <v>Id2250</v>
      </c>
      <c r="B2251" s="29" t="str" cm="1">
        <f t="array" ref="B2251">VLOOKUP($A2251, TblNames[], COLUMN(TblNames[First Name]), FALSE)</f>
        <v>Mary</v>
      </c>
      <c r="C2251" s="29" cm="1">
        <f t="array" ref="C2251">VLOOKUP($A2251, TblMedical[], COLUMN(TblMedical[HBA1C]), FALSE)</f>
        <v>4.51</v>
      </c>
      <c r="D2251" s="34" cm="1">
        <f t="array" ref="D2251">VLOOKUP($A2251, TblHospital[], COLUMN(TblHospital[Charges]), FALSE)</f>
        <v>1290.93</v>
      </c>
      <c r="E2251" s="40" cm="1">
        <f t="array" ref="E2251">VLOOKUP($A2251, TblHospital[], COLUMN(TblHospital[Age]), FALSE)</f>
        <v>25</v>
      </c>
      <c r="F2251" s="29" cm="1">
        <f t="array" ref="F2251">VLOOKUP($A2251, TblMedical[], COLUMN(TblMedical[BMI]), FALSE)</f>
        <v>23.88</v>
      </c>
      <c r="G2251" s="29" t="str" cm="1">
        <f t="array" ref="G2251">VLOOKUP($A2251, TblMedical[], COLUMN(TblMedical[Heart Issues]), FALSE)</f>
        <v>No</v>
      </c>
      <c r="H2251" s="29" t="str" cm="1">
        <f t="array" ref="H2251">VLOOKUP($A2251, TblMedical[], COLUMN(TblMedical[Any Transplants]), FALSE)</f>
        <v>No</v>
      </c>
      <c r="I2251" s="29" t="str" cm="1">
        <f t="array" ref="I2251">VLOOKUP($A2251, TblMedical[], COLUMN(TblMedical[Cancer history]), FALSE)</f>
        <v>No</v>
      </c>
      <c r="J2251" s="29">
        <f>VLOOKUP($A2251, TblMedical[], 9, FALSE)</f>
        <v>1</v>
      </c>
      <c r="K2251" s="29" t="str" cm="1">
        <f t="array" ref="K2251">VLOOKUP($A2251, TblMedical[], COLUMN(TblMedical[Smoker]), FALSE)</f>
        <v>No</v>
      </c>
      <c r="L2251" s="29" t="str" cm="1">
        <f t="array" ref="L2251">VLOOKUP($A2251, TblMedical[], COLUMN(TblMedical[Weight Status]), FALSE)</f>
        <v>Normal Weight</v>
      </c>
      <c r="M2251" s="29" t="str" cm="1">
        <f t="array" ref="M2251">VLOOKUP($A2251, TblMedical[], COLUMN(TblMedical[Diabetes Status]), FALSE)</f>
        <v>Normal</v>
      </c>
      <c r="N2251" s="30" cm="1">
        <f t="array" ref="N2251">VLOOKUP($A2251, TblHospital[], COLUMN(TblHospital[DateofBirth]), FALSE)</f>
        <v>35950</v>
      </c>
      <c r="O2251" s="35" t="str" cm="1">
        <f t="array" ref="O2251">VLOOKUP($A2251, TblHospital[], COLUMN(TblHospital[Hospital tier]), FALSE)</f>
        <v>tier - 2</v>
      </c>
      <c r="P2251" s="35" t="str" cm="1">
        <f t="array" ref="P2251">VLOOKUP($A2251, TblHospital[], COLUMN(TblHospital[City tier]), FALSE)</f>
        <v>tier - 2</v>
      </c>
      <c r="Q2251" s="35" t="str" cm="1">
        <f t="array" ref="Q2251">VLOOKUP($A2251, TblHospital[],COLUMN(TblHospital[State ID]), FALSE)</f>
        <v>R1013</v>
      </c>
      <c r="R2251" s="31"/>
      <c r="S2251" s="31"/>
      <c r="T2251" s="31"/>
    </row>
    <row r="2252" spans="1:20" x14ac:dyDescent="0.25">
      <c r="A2252" s="39" t="str">
        <f>TblNames[[#This Row],[Customer ID]]</f>
        <v>Id2251</v>
      </c>
      <c r="B2252" s="29" t="str" cm="1">
        <f t="array" ref="B2252">VLOOKUP($A2252, TblNames[], COLUMN(TblNames[First Name]), FALSE)</f>
        <v>Natalie</v>
      </c>
      <c r="C2252" s="29" cm="1">
        <f t="array" ref="C2252">VLOOKUP($A2252, TblMedical[], COLUMN(TblMedical[HBA1C]), FALSE)</f>
        <v>5.56</v>
      </c>
      <c r="D2252" s="34" cm="1">
        <f t="array" ref="D2252">VLOOKUP($A2252, TblHospital[], COLUMN(TblHospital[Charges]), FALSE)</f>
        <v>1286</v>
      </c>
      <c r="E2252" s="40" cm="1">
        <f t="array" ref="E2252">VLOOKUP($A2252, TblHospital[], COLUMN(TblHospital[Age]), FALSE)</f>
        <v>23</v>
      </c>
      <c r="F2252" s="29" cm="1">
        <f t="array" ref="F2252">VLOOKUP($A2252, TblMedical[], COLUMN(TblMedical[BMI]), FALSE)</f>
        <v>16.13</v>
      </c>
      <c r="G2252" s="29" t="str" cm="1">
        <f t="array" ref="G2252">VLOOKUP($A2252, TblMedical[], COLUMN(TblMedical[Heart Issues]), FALSE)</f>
        <v>No</v>
      </c>
      <c r="H2252" s="29" t="str" cm="1">
        <f t="array" ref="H2252">VLOOKUP($A2252, TblMedical[], COLUMN(TblMedical[Any Transplants]), FALSE)</f>
        <v>yes</v>
      </c>
      <c r="I2252" s="29" t="str" cm="1">
        <f t="array" ref="I2252">VLOOKUP($A2252, TblMedical[], COLUMN(TblMedical[Cancer history]), FALSE)</f>
        <v>No</v>
      </c>
      <c r="J2252" s="29">
        <f>VLOOKUP($A2252, TblMedical[], 9, FALSE)</f>
        <v>1</v>
      </c>
      <c r="K2252" s="29" t="str" cm="1">
        <f t="array" ref="K2252">VLOOKUP($A2252, TblMedical[], COLUMN(TblMedical[Smoker]), FALSE)</f>
        <v>No</v>
      </c>
      <c r="L2252" s="29" t="str" cm="1">
        <f t="array" ref="L2252">VLOOKUP($A2252, TblMedical[], COLUMN(TblMedical[Weight Status]), FALSE)</f>
        <v>Underweight</v>
      </c>
      <c r="M2252" s="29" t="str" cm="1">
        <f t="array" ref="M2252">VLOOKUP($A2252, TblMedical[], COLUMN(TblMedical[Diabetes Status]), FALSE)</f>
        <v>Normal</v>
      </c>
      <c r="N2252" s="30" cm="1">
        <f t="array" ref="N2252">VLOOKUP($A2252, TblHospital[], COLUMN(TblHospital[DateofBirth]), FALSE)</f>
        <v>36703</v>
      </c>
      <c r="O2252" s="35" t="str" cm="1">
        <f t="array" ref="O2252">VLOOKUP($A2252, TblHospital[], COLUMN(TblHospital[Hospital tier]), FALSE)</f>
        <v>tier - 2</v>
      </c>
      <c r="P2252" s="35" t="str" cm="1">
        <f t="array" ref="P2252">VLOOKUP($A2252, TblHospital[], COLUMN(TblHospital[City tier]), FALSE)</f>
        <v>tier - 2</v>
      </c>
      <c r="Q2252" s="35" t="str" cm="1">
        <f t="array" ref="Q2252">VLOOKUP($A2252, TblHospital[],COLUMN(TblHospital[State ID]), FALSE)</f>
        <v>R1013</v>
      </c>
      <c r="R2252" s="31"/>
      <c r="S2252" s="31"/>
      <c r="T2252" s="31"/>
    </row>
    <row r="2253" spans="1:20" x14ac:dyDescent="0.25">
      <c r="A2253" s="39" t="str">
        <f>TblNames[[#This Row],[Customer ID]]</f>
        <v>Id2252</v>
      </c>
      <c r="B2253" s="29" t="str" cm="1">
        <f t="array" ref="B2253">VLOOKUP($A2253, TblNames[], COLUMN(TblNames[First Name]), FALSE)</f>
        <v>Christopher</v>
      </c>
      <c r="C2253" s="29" cm="1">
        <f t="array" ref="C2253">VLOOKUP($A2253, TblMedical[], COLUMN(TblMedical[HBA1C]), FALSE)</f>
        <v>4.0999999999999996</v>
      </c>
      <c r="D2253" s="34" cm="1">
        <f t="array" ref="D2253">VLOOKUP($A2253, TblHospital[], COLUMN(TblHospital[Charges]), FALSE)</f>
        <v>1285</v>
      </c>
      <c r="E2253" s="40" cm="1">
        <f t="array" ref="E2253">VLOOKUP($A2253, TblHospital[], COLUMN(TblHospital[Age]), FALSE)</f>
        <v>19</v>
      </c>
      <c r="F2253" s="29" cm="1">
        <f t="array" ref="F2253">VLOOKUP($A2253, TblMedical[], COLUMN(TblMedical[BMI]), FALSE)</f>
        <v>24.09</v>
      </c>
      <c r="G2253" s="29" t="str" cm="1">
        <f t="array" ref="G2253">VLOOKUP($A2253, TblMedical[], COLUMN(TblMedical[Heart Issues]), FALSE)</f>
        <v>No</v>
      </c>
      <c r="H2253" s="29" t="str" cm="1">
        <f t="array" ref="H2253">VLOOKUP($A2253, TblMedical[], COLUMN(TblMedical[Any Transplants]), FALSE)</f>
        <v>yes</v>
      </c>
      <c r="I2253" s="29" t="str" cm="1">
        <f t="array" ref="I2253">VLOOKUP($A2253, TblMedical[], COLUMN(TblMedical[Cancer history]), FALSE)</f>
        <v>No</v>
      </c>
      <c r="J2253" s="29">
        <f>VLOOKUP($A2253, TblMedical[], 9, FALSE)</f>
        <v>1</v>
      </c>
      <c r="K2253" s="29" t="str" cm="1">
        <f t="array" ref="K2253">VLOOKUP($A2253, TblMedical[], COLUMN(TblMedical[Smoker]), FALSE)</f>
        <v>No</v>
      </c>
      <c r="L2253" s="29" t="str" cm="1">
        <f t="array" ref="L2253">VLOOKUP($A2253, TblMedical[], COLUMN(TblMedical[Weight Status]), FALSE)</f>
        <v>Normal Weight</v>
      </c>
      <c r="M2253" s="29" t="str" cm="1">
        <f t="array" ref="M2253">VLOOKUP($A2253, TblMedical[], COLUMN(TblMedical[Diabetes Status]), FALSE)</f>
        <v>Normal</v>
      </c>
      <c r="N2253" s="30" cm="1">
        <f t="array" ref="N2253">VLOOKUP($A2253, TblHospital[], COLUMN(TblHospital[DateofBirth]), FALSE)</f>
        <v>38196</v>
      </c>
      <c r="O2253" s="35" t="str" cm="1">
        <f t="array" ref="O2253">VLOOKUP($A2253, TblHospital[], COLUMN(TblHospital[Hospital tier]), FALSE)</f>
        <v>tier - 2</v>
      </c>
      <c r="P2253" s="35" t="str" cm="1">
        <f t="array" ref="P2253">VLOOKUP($A2253, TblHospital[], COLUMN(TblHospital[City tier]), FALSE)</f>
        <v>tier - 3</v>
      </c>
      <c r="Q2253" s="35" t="str" cm="1">
        <f t="array" ref="Q2253">VLOOKUP($A2253, TblHospital[],COLUMN(TblHospital[State ID]), FALSE)</f>
        <v>R1013</v>
      </c>
      <c r="R2253" s="31"/>
      <c r="S2253" s="31"/>
      <c r="T2253" s="31"/>
    </row>
    <row r="2254" spans="1:20" x14ac:dyDescent="0.25">
      <c r="A2254" s="39" t="str">
        <f>TblNames[[#This Row],[Customer ID]]</f>
        <v>Id2253</v>
      </c>
      <c r="B2254" s="29" t="str" cm="1">
        <f t="array" ref="B2254">VLOOKUP($A2254, TblNames[], COLUMN(TblNames[First Name]), FALSE)</f>
        <v>Sonja</v>
      </c>
      <c r="C2254" s="29" cm="1">
        <f t="array" ref="C2254">VLOOKUP($A2254, TblMedical[], COLUMN(TblMedical[HBA1C]), FALSE)</f>
        <v>5.85</v>
      </c>
      <c r="D2254" s="34" cm="1">
        <f t="array" ref="D2254">VLOOKUP($A2254, TblHospital[], COLUMN(TblHospital[Charges]), FALSE)</f>
        <v>1283</v>
      </c>
      <c r="E2254" s="40" cm="1">
        <f t="array" ref="E2254">VLOOKUP($A2254, TblHospital[], COLUMN(TblHospital[Age]), FALSE)</f>
        <v>18</v>
      </c>
      <c r="F2254" s="29" cm="1">
        <f t="array" ref="F2254">VLOOKUP($A2254, TblMedical[], COLUMN(TblMedical[BMI]), FALSE)</f>
        <v>19.43</v>
      </c>
      <c r="G2254" s="29" t="str" cm="1">
        <f t="array" ref="G2254">VLOOKUP($A2254, TblMedical[], COLUMN(TblMedical[Heart Issues]), FALSE)</f>
        <v>No</v>
      </c>
      <c r="H2254" s="29" t="str" cm="1">
        <f t="array" ref="H2254">VLOOKUP($A2254, TblMedical[], COLUMN(TblMedical[Any Transplants]), FALSE)</f>
        <v>yes</v>
      </c>
      <c r="I2254" s="29" t="str" cm="1">
        <f t="array" ref="I2254">VLOOKUP($A2254, TblMedical[], COLUMN(TblMedical[Cancer history]), FALSE)</f>
        <v>No</v>
      </c>
      <c r="J2254" s="29">
        <f>VLOOKUP($A2254, TblMedical[], 9, FALSE)</f>
        <v>1</v>
      </c>
      <c r="K2254" s="29" t="str" cm="1">
        <f t="array" ref="K2254">VLOOKUP($A2254, TblMedical[], COLUMN(TblMedical[Smoker]), FALSE)</f>
        <v>No</v>
      </c>
      <c r="L2254" s="29" t="str" cm="1">
        <f t="array" ref="L2254">VLOOKUP($A2254, TblMedical[], COLUMN(TblMedical[Weight Status]), FALSE)</f>
        <v>Normal Weight</v>
      </c>
      <c r="M2254" s="29" t="str" cm="1">
        <f t="array" ref="M2254">VLOOKUP($A2254, TblMedical[], COLUMN(TblMedical[Diabetes Status]), FALSE)</f>
        <v>Normal</v>
      </c>
      <c r="N2254" s="30" cm="1">
        <f t="array" ref="N2254">VLOOKUP($A2254, TblHospital[], COLUMN(TblHospital[DateofBirth]), FALSE)</f>
        <v>38260</v>
      </c>
      <c r="O2254" s="35" t="str" cm="1">
        <f t="array" ref="O2254">VLOOKUP($A2254, TblHospital[], COLUMN(TblHospital[Hospital tier]), FALSE)</f>
        <v>tier - 2</v>
      </c>
      <c r="P2254" s="35" t="str" cm="1">
        <f t="array" ref="P2254">VLOOKUP($A2254, TblHospital[], COLUMN(TblHospital[City tier]), FALSE)</f>
        <v>tier - 1</v>
      </c>
      <c r="Q2254" s="35" t="str" cm="1">
        <f t="array" ref="Q2254">VLOOKUP($A2254, TblHospital[],COLUMN(TblHospital[State ID]), FALSE)</f>
        <v>R1013</v>
      </c>
      <c r="R2254" s="31"/>
      <c r="S2254" s="31"/>
      <c r="T2254" s="31"/>
    </row>
    <row r="2255" spans="1:20" x14ac:dyDescent="0.25">
      <c r="A2255" s="39" t="str">
        <f>TblNames[[#This Row],[Customer ID]]</f>
        <v>Id2254</v>
      </c>
      <c r="B2255" s="29" t="str" cm="1">
        <f t="array" ref="B2255">VLOOKUP($A2255, TblNames[], COLUMN(TblNames[First Name]), FALSE)</f>
        <v>Alexandra</v>
      </c>
      <c r="C2255" s="29" cm="1">
        <f t="array" ref="C2255">VLOOKUP($A2255, TblMedical[], COLUMN(TblMedical[HBA1C]), FALSE)</f>
        <v>4.92</v>
      </c>
      <c r="D2255" s="34" cm="1">
        <f t="array" ref="D2255">VLOOKUP($A2255, TblHospital[], COLUMN(TblHospital[Charges]), FALSE)</f>
        <v>1276</v>
      </c>
      <c r="E2255" s="40" cm="1">
        <f t="array" ref="E2255">VLOOKUP($A2255, TblHospital[], COLUMN(TblHospital[Age]), FALSE)</f>
        <v>25</v>
      </c>
      <c r="F2255" s="29" cm="1">
        <f t="array" ref="F2255">VLOOKUP($A2255, TblMedical[], COLUMN(TblMedical[BMI]), FALSE)</f>
        <v>15.22</v>
      </c>
      <c r="G2255" s="29" t="str" cm="1">
        <f t="array" ref="G2255">VLOOKUP($A2255, TblMedical[], COLUMN(TblMedical[Heart Issues]), FALSE)</f>
        <v>Yes</v>
      </c>
      <c r="H2255" s="29" t="str" cm="1">
        <f t="array" ref="H2255">VLOOKUP($A2255, TblMedical[], COLUMN(TblMedical[Any Transplants]), FALSE)</f>
        <v>No</v>
      </c>
      <c r="I2255" s="29" t="str" cm="1">
        <f t="array" ref="I2255">VLOOKUP($A2255, TblMedical[], COLUMN(TblMedical[Cancer history]), FALSE)</f>
        <v>Yes</v>
      </c>
      <c r="J2255" s="29">
        <f>VLOOKUP($A2255, TblMedical[], 9, FALSE)</f>
        <v>1</v>
      </c>
      <c r="K2255" s="29" t="str" cm="1">
        <f t="array" ref="K2255">VLOOKUP($A2255, TblMedical[], COLUMN(TblMedical[Smoker]), FALSE)</f>
        <v>No</v>
      </c>
      <c r="L2255" s="29" t="str" cm="1">
        <f t="array" ref="L2255">VLOOKUP($A2255, TblMedical[], COLUMN(TblMedical[Weight Status]), FALSE)</f>
        <v>Underweight</v>
      </c>
      <c r="M2255" s="29" t="str" cm="1">
        <f t="array" ref="M2255">VLOOKUP($A2255, TblMedical[], COLUMN(TblMedical[Diabetes Status]), FALSE)</f>
        <v>Normal</v>
      </c>
      <c r="N2255" s="30" cm="1">
        <f t="array" ref="N2255">VLOOKUP($A2255, TblHospital[], COLUMN(TblHospital[DateofBirth]), FALSE)</f>
        <v>35729</v>
      </c>
      <c r="O2255" s="35" t="str" cm="1">
        <f t="array" ref="O2255">VLOOKUP($A2255, TblHospital[], COLUMN(TblHospital[Hospital tier]), FALSE)</f>
        <v>tier - 2</v>
      </c>
      <c r="P2255" s="35" t="str" cm="1">
        <f t="array" ref="P2255">VLOOKUP($A2255, TblHospital[], COLUMN(TblHospital[City tier]), FALSE)</f>
        <v>tier - 2</v>
      </c>
      <c r="Q2255" s="35" t="str" cm="1">
        <f t="array" ref="Q2255">VLOOKUP($A2255, TblHospital[],COLUMN(TblHospital[State ID]), FALSE)</f>
        <v>R1012</v>
      </c>
      <c r="R2255" s="31"/>
      <c r="S2255" s="31"/>
      <c r="T2255" s="31"/>
    </row>
    <row r="2256" spans="1:20" x14ac:dyDescent="0.25">
      <c r="A2256" s="39" t="str">
        <f>TblNames[[#This Row],[Customer ID]]</f>
        <v>Id2255</v>
      </c>
      <c r="B2256" s="29" t="str" cm="1">
        <f t="array" ref="B2256">VLOOKUP($A2256, TblNames[], COLUMN(TblNames[First Name]), FALSE)</f>
        <v>Martha L</v>
      </c>
      <c r="C2256" s="29" cm="1">
        <f t="array" ref="C2256">VLOOKUP($A2256, TblMedical[], COLUMN(TblMedical[HBA1C]), FALSE)</f>
        <v>9.4600000000000009</v>
      </c>
      <c r="D2256" s="34" cm="1">
        <f t="array" ref="D2256">VLOOKUP($A2256, TblHospital[], COLUMN(TblHospital[Charges]), FALSE)</f>
        <v>1267</v>
      </c>
      <c r="E2256" s="40" cm="1">
        <f t="array" ref="E2256">VLOOKUP($A2256, TblHospital[], COLUMN(TblHospital[Age]), FALSE)</f>
        <v>20</v>
      </c>
      <c r="F2256" s="29" cm="1">
        <f t="array" ref="F2256">VLOOKUP($A2256, TblMedical[], COLUMN(TblMedical[BMI]), FALSE)</f>
        <v>20.72</v>
      </c>
      <c r="G2256" s="29" t="str" cm="1">
        <f t="array" ref="G2256">VLOOKUP($A2256, TblMedical[], COLUMN(TblMedical[Heart Issues]), FALSE)</f>
        <v>No</v>
      </c>
      <c r="H2256" s="29" t="str" cm="1">
        <f t="array" ref="H2256">VLOOKUP($A2256, TblMedical[], COLUMN(TblMedical[Any Transplants]), FALSE)</f>
        <v>No</v>
      </c>
      <c r="I2256" s="29" t="str" cm="1">
        <f t="array" ref="I2256">VLOOKUP($A2256, TblMedical[], COLUMN(TblMedical[Cancer history]), FALSE)</f>
        <v>No</v>
      </c>
      <c r="J2256" s="29">
        <f>VLOOKUP($A2256, TblMedical[], 9, FALSE)</f>
        <v>0</v>
      </c>
      <c r="K2256" s="29" t="str" cm="1">
        <f t="array" ref="K2256">VLOOKUP($A2256, TblMedical[], COLUMN(TblMedical[Smoker]), FALSE)</f>
        <v>No</v>
      </c>
      <c r="L2256" s="29" t="str" cm="1">
        <f t="array" ref="L2256">VLOOKUP($A2256, TblMedical[], COLUMN(TblMedical[Weight Status]), FALSE)</f>
        <v>Normal Weight</v>
      </c>
      <c r="M2256" s="29" t="str" cm="1">
        <f t="array" ref="M2256">VLOOKUP($A2256, TblMedical[], COLUMN(TblMedical[Diabetes Status]), FALSE)</f>
        <v>Diabetes</v>
      </c>
      <c r="N2256" s="30" cm="1">
        <f t="array" ref="N2256">VLOOKUP($A2256, TblHospital[], COLUMN(TblHospital[DateofBirth]), FALSE)</f>
        <v>37594</v>
      </c>
      <c r="O2256" s="35" t="str" cm="1">
        <f t="array" ref="O2256">VLOOKUP($A2256, TblHospital[], COLUMN(TblHospital[Hospital tier]), FALSE)</f>
        <v>tier - 2</v>
      </c>
      <c r="P2256" s="35" t="str" cm="1">
        <f t="array" ref="P2256">VLOOKUP($A2256, TblHospital[], COLUMN(TblHospital[City tier]), FALSE)</f>
        <v>tier - 1</v>
      </c>
      <c r="Q2256" s="35" t="str" cm="1">
        <f t="array" ref="Q2256">VLOOKUP($A2256, TblHospital[],COLUMN(TblHospital[State ID]), FALSE)</f>
        <v>R1013</v>
      </c>
      <c r="R2256" s="31"/>
      <c r="S2256" s="31"/>
      <c r="T2256" s="31"/>
    </row>
    <row r="2257" spans="1:20" x14ac:dyDescent="0.25">
      <c r="A2257" s="39" t="str">
        <f>TblNames[[#This Row],[Customer ID]]</f>
        <v>Id2256</v>
      </c>
      <c r="B2257" s="29" t="str" cm="1">
        <f t="array" ref="B2257">VLOOKUP($A2257, TblNames[], COLUMN(TblNames[First Name]), FALSE)</f>
        <v>Ryan C</v>
      </c>
      <c r="C2257" s="29" cm="1">
        <f t="array" ref="C2257">VLOOKUP($A2257, TblMedical[], COLUMN(TblMedical[HBA1C]), FALSE)</f>
        <v>5.94</v>
      </c>
      <c r="D2257" s="34" cm="1">
        <f t="array" ref="D2257">VLOOKUP($A2257, TblHospital[], COLUMN(TblHospital[Charges]), FALSE)</f>
        <v>1263.25</v>
      </c>
      <c r="E2257" s="40" cm="1">
        <f t="array" ref="E2257">VLOOKUP($A2257, TblHospital[], COLUMN(TblHospital[Age]), FALSE)</f>
        <v>19</v>
      </c>
      <c r="F2257" s="29" cm="1">
        <f t="array" ref="F2257">VLOOKUP($A2257, TblMedical[], COLUMN(TblMedical[BMI]), FALSE)</f>
        <v>35.4</v>
      </c>
      <c r="G2257" s="29" t="str" cm="1">
        <f t="array" ref="G2257">VLOOKUP($A2257, TblMedical[], COLUMN(TblMedical[Heart Issues]), FALSE)</f>
        <v>No</v>
      </c>
      <c r="H2257" s="29" t="str" cm="1">
        <f t="array" ref="H2257">VLOOKUP($A2257, TblMedical[], COLUMN(TblMedical[Any Transplants]), FALSE)</f>
        <v>No</v>
      </c>
      <c r="I2257" s="29" t="str" cm="1">
        <f t="array" ref="I2257">VLOOKUP($A2257, TblMedical[], COLUMN(TblMedical[Cancer history]), FALSE)</f>
        <v>Yes</v>
      </c>
      <c r="J2257" s="29">
        <f>VLOOKUP($A2257, TblMedical[], 9, FALSE)</f>
        <v>1</v>
      </c>
      <c r="K2257" s="29" t="str" cm="1">
        <f t="array" ref="K2257">VLOOKUP($A2257, TblMedical[], COLUMN(TblMedical[Smoker]), FALSE)</f>
        <v>No</v>
      </c>
      <c r="L2257" s="29" t="str" cm="1">
        <f t="array" ref="L2257">VLOOKUP($A2257, TblMedical[], COLUMN(TblMedical[Weight Status]), FALSE)</f>
        <v>Obesity</v>
      </c>
      <c r="M2257" s="29" t="str" cm="1">
        <f t="array" ref="M2257">VLOOKUP($A2257, TblMedical[], COLUMN(TblMedical[Diabetes Status]), FALSE)</f>
        <v>Normal</v>
      </c>
      <c r="N2257" s="30" cm="1">
        <f t="array" ref="N2257">VLOOKUP($A2257, TblHospital[], COLUMN(TblHospital[DateofBirth]), FALSE)</f>
        <v>37946</v>
      </c>
      <c r="O2257" s="35" t="str" cm="1">
        <f t="array" ref="O2257">VLOOKUP($A2257, TblHospital[], COLUMN(TblHospital[Hospital tier]), FALSE)</f>
        <v>tier - 2</v>
      </c>
      <c r="P2257" s="35" t="str" cm="1">
        <f t="array" ref="P2257">VLOOKUP($A2257, TblHospital[], COLUMN(TblHospital[City tier]), FALSE)</f>
        <v>tier - 3</v>
      </c>
      <c r="Q2257" s="35" t="str" cm="1">
        <f t="array" ref="Q2257">VLOOKUP($A2257, TblHospital[],COLUMN(TblHospital[State ID]), FALSE)</f>
        <v>R1011</v>
      </c>
      <c r="R2257" s="31"/>
      <c r="S2257" s="31"/>
      <c r="T2257" s="31"/>
    </row>
    <row r="2258" spans="1:20" x14ac:dyDescent="0.25">
      <c r="A2258" s="39" t="str">
        <f>TblNames[[#This Row],[Customer ID]]</f>
        <v>Id2257</v>
      </c>
      <c r="B2258" s="29" t="str" cm="1">
        <f t="array" ref="B2258">VLOOKUP($A2258, TblNames[], COLUMN(TblNames[First Name]), FALSE)</f>
        <v>Cliff</v>
      </c>
      <c r="C2258" s="29" cm="1">
        <f t="array" ref="C2258">VLOOKUP($A2258, TblMedical[], COLUMN(TblMedical[HBA1C]), FALSE)</f>
        <v>5.7</v>
      </c>
      <c r="D2258" s="34" cm="1">
        <f t="array" ref="D2258">VLOOKUP($A2258, TblHospital[], COLUMN(TblHospital[Charges]), FALSE)</f>
        <v>1261.8599999999999</v>
      </c>
      <c r="E2258" s="40" cm="1">
        <f t="array" ref="E2258">VLOOKUP($A2258, TblHospital[], COLUMN(TblHospital[Age]), FALSE)</f>
        <v>19</v>
      </c>
      <c r="F2258" s="29" cm="1">
        <f t="array" ref="F2258">VLOOKUP($A2258, TblMedical[], COLUMN(TblMedical[BMI]), FALSE)</f>
        <v>34.4</v>
      </c>
      <c r="G2258" s="29" t="str" cm="1">
        <f t="array" ref="G2258">VLOOKUP($A2258, TblMedical[], COLUMN(TblMedical[Heart Issues]), FALSE)</f>
        <v>No</v>
      </c>
      <c r="H2258" s="29" t="str" cm="1">
        <f t="array" ref="H2258">VLOOKUP($A2258, TblMedical[], COLUMN(TblMedical[Any Transplants]), FALSE)</f>
        <v>No</v>
      </c>
      <c r="I2258" s="29" t="str" cm="1">
        <f t="array" ref="I2258">VLOOKUP($A2258, TblMedical[], COLUMN(TblMedical[Cancer history]), FALSE)</f>
        <v>Yes</v>
      </c>
      <c r="J2258" s="29">
        <f>VLOOKUP($A2258, TblMedical[], 9, FALSE)</f>
        <v>1</v>
      </c>
      <c r="K2258" s="29" t="str" cm="1">
        <f t="array" ref="K2258">VLOOKUP($A2258, TblMedical[], COLUMN(TblMedical[Smoker]), FALSE)</f>
        <v>No</v>
      </c>
      <c r="L2258" s="29" t="str" cm="1">
        <f t="array" ref="L2258">VLOOKUP($A2258, TblMedical[], COLUMN(TblMedical[Weight Status]), FALSE)</f>
        <v>Obesity</v>
      </c>
      <c r="M2258" s="29" t="str" cm="1">
        <f t="array" ref="M2258">VLOOKUP($A2258, TblMedical[], COLUMN(TblMedical[Diabetes Status]), FALSE)</f>
        <v>Normal</v>
      </c>
      <c r="N2258" s="30" cm="1">
        <f t="array" ref="N2258">VLOOKUP($A2258, TblHospital[], COLUMN(TblHospital[DateofBirth]), FALSE)</f>
        <v>37848</v>
      </c>
      <c r="O2258" s="35" t="str" cm="1">
        <f t="array" ref="O2258">VLOOKUP($A2258, TblHospital[], COLUMN(TblHospital[Hospital tier]), FALSE)</f>
        <v>tier - 2</v>
      </c>
      <c r="P2258" s="35" t="str" cm="1">
        <f t="array" ref="P2258">VLOOKUP($A2258, TblHospital[], COLUMN(TblHospital[City tier]), FALSE)</f>
        <v>tier - 3</v>
      </c>
      <c r="Q2258" s="35" t="str" cm="1">
        <f t="array" ref="Q2258">VLOOKUP($A2258, TblHospital[],COLUMN(TblHospital[State ID]), FALSE)</f>
        <v>R1011</v>
      </c>
      <c r="R2258" s="31"/>
      <c r="S2258" s="31"/>
      <c r="T2258" s="31"/>
    </row>
    <row r="2259" spans="1:20" x14ac:dyDescent="0.25">
      <c r="A2259" s="39" t="str">
        <f>TblNames[[#This Row],[Customer ID]]</f>
        <v>Id2258</v>
      </c>
      <c r="B2259" s="29" t="str" cm="1">
        <f t="array" ref="B2259">VLOOKUP($A2259, TblNames[], COLUMN(TblNames[First Name]), FALSE)</f>
        <v>Blue</v>
      </c>
      <c r="C2259" s="29" cm="1">
        <f t="array" ref="C2259">VLOOKUP($A2259, TblMedical[], COLUMN(TblMedical[HBA1C]), FALSE)</f>
        <v>4.13</v>
      </c>
      <c r="D2259" s="34" cm="1">
        <f t="array" ref="D2259">VLOOKUP($A2259, TblHospital[], COLUMN(TblHospital[Charges]), FALSE)</f>
        <v>1261.44</v>
      </c>
      <c r="E2259" s="40" cm="1">
        <f t="array" ref="E2259">VLOOKUP($A2259, TblHospital[], COLUMN(TblHospital[Age]), FALSE)</f>
        <v>19</v>
      </c>
      <c r="F2259" s="29" cm="1">
        <f t="array" ref="F2259">VLOOKUP($A2259, TblMedical[], COLUMN(TblMedical[BMI]), FALSE)</f>
        <v>34.1</v>
      </c>
      <c r="G2259" s="29" t="str" cm="1">
        <f t="array" ref="G2259">VLOOKUP($A2259, TblMedical[], COLUMN(TblMedical[Heart Issues]), FALSE)</f>
        <v>No</v>
      </c>
      <c r="H2259" s="29" t="str" cm="1">
        <f t="array" ref="H2259">VLOOKUP($A2259, TblMedical[], COLUMN(TblMedical[Any Transplants]), FALSE)</f>
        <v>No</v>
      </c>
      <c r="I2259" s="29" t="str" cm="1">
        <f t="array" ref="I2259">VLOOKUP($A2259, TblMedical[], COLUMN(TblMedical[Cancer history]), FALSE)</f>
        <v>Yes</v>
      </c>
      <c r="J2259" s="29">
        <f>VLOOKUP($A2259, TblMedical[], 9, FALSE)</f>
        <v>1</v>
      </c>
      <c r="K2259" s="29" t="str" cm="1">
        <f t="array" ref="K2259">VLOOKUP($A2259, TblMedical[], COLUMN(TblMedical[Smoker]), FALSE)</f>
        <v>No</v>
      </c>
      <c r="L2259" s="29" t="str" cm="1">
        <f t="array" ref="L2259">VLOOKUP($A2259, TblMedical[], COLUMN(TblMedical[Weight Status]), FALSE)</f>
        <v>Obesity</v>
      </c>
      <c r="M2259" s="29" t="str" cm="1">
        <f t="array" ref="M2259">VLOOKUP($A2259, TblMedical[], COLUMN(TblMedical[Diabetes Status]), FALSE)</f>
        <v>Normal</v>
      </c>
      <c r="N2259" s="30" cm="1">
        <f t="array" ref="N2259">VLOOKUP($A2259, TblHospital[], COLUMN(TblHospital[DateofBirth]), FALSE)</f>
        <v>37924</v>
      </c>
      <c r="O2259" s="35" t="str" cm="1">
        <f t="array" ref="O2259">VLOOKUP($A2259, TblHospital[], COLUMN(TblHospital[Hospital tier]), FALSE)</f>
        <v>tier - 2</v>
      </c>
      <c r="P2259" s="35" t="str" cm="1">
        <f t="array" ref="P2259">VLOOKUP($A2259, TblHospital[], COLUMN(TblHospital[City tier]), FALSE)</f>
        <v>tier - 3</v>
      </c>
      <c r="Q2259" s="35" t="str" cm="1">
        <f t="array" ref="Q2259">VLOOKUP($A2259, TblHospital[],COLUMN(TblHospital[State ID]), FALSE)</f>
        <v>R1011</v>
      </c>
      <c r="R2259" s="31"/>
      <c r="S2259" s="31"/>
      <c r="T2259" s="31"/>
    </row>
    <row r="2260" spans="1:20" x14ac:dyDescent="0.25">
      <c r="A2260" s="39" t="str">
        <f>TblNames[[#This Row],[Customer ID]]</f>
        <v>Id2259</v>
      </c>
      <c r="B2260" s="29" t="str" cm="1">
        <f t="array" ref="B2260">VLOOKUP($A2260, TblNames[], COLUMN(TblNames[First Name]), FALSE)</f>
        <v>Jeffrey M</v>
      </c>
      <c r="C2260" s="29" cm="1">
        <f t="array" ref="C2260">VLOOKUP($A2260, TblMedical[], COLUMN(TblMedical[HBA1C]), FALSE)</f>
        <v>4.7699999999999996</v>
      </c>
      <c r="D2260" s="34" cm="1">
        <f t="array" ref="D2260">VLOOKUP($A2260, TblHospital[], COLUMN(TblHospital[Charges]), FALSE)</f>
        <v>1256.3</v>
      </c>
      <c r="E2260" s="40" cm="1">
        <f t="array" ref="E2260">VLOOKUP($A2260, TblHospital[], COLUMN(TblHospital[Age]), FALSE)</f>
        <v>19</v>
      </c>
      <c r="F2260" s="29" cm="1">
        <f t="array" ref="F2260">VLOOKUP($A2260, TblMedical[], COLUMN(TblMedical[BMI]), FALSE)</f>
        <v>30.4</v>
      </c>
      <c r="G2260" s="29" t="str" cm="1">
        <f t="array" ref="G2260">VLOOKUP($A2260, TblMedical[], COLUMN(TblMedical[Heart Issues]), FALSE)</f>
        <v>No</v>
      </c>
      <c r="H2260" s="29" t="str" cm="1">
        <f t="array" ref="H2260">VLOOKUP($A2260, TblMedical[], COLUMN(TblMedical[Any Transplants]), FALSE)</f>
        <v>No</v>
      </c>
      <c r="I2260" s="29" t="str" cm="1">
        <f t="array" ref="I2260">VLOOKUP($A2260, TblMedical[], COLUMN(TblMedical[Cancer history]), FALSE)</f>
        <v>Yes</v>
      </c>
      <c r="J2260" s="29">
        <f>VLOOKUP($A2260, TblMedical[], 9, FALSE)</f>
        <v>1</v>
      </c>
      <c r="K2260" s="29" t="str" cm="1">
        <f t="array" ref="K2260">VLOOKUP($A2260, TblMedical[], COLUMN(TblMedical[Smoker]), FALSE)</f>
        <v>No</v>
      </c>
      <c r="L2260" s="29" t="str" cm="1">
        <f t="array" ref="L2260">VLOOKUP($A2260, TblMedical[], COLUMN(TblMedical[Weight Status]), FALSE)</f>
        <v>Obesity</v>
      </c>
      <c r="M2260" s="29" t="str" cm="1">
        <f t="array" ref="M2260">VLOOKUP($A2260, TblMedical[], COLUMN(TblMedical[Diabetes Status]), FALSE)</f>
        <v>Normal</v>
      </c>
      <c r="N2260" s="30" cm="1">
        <f t="array" ref="N2260">VLOOKUP($A2260, TblHospital[], COLUMN(TblHospital[DateofBirth]), FALSE)</f>
        <v>37907</v>
      </c>
      <c r="O2260" s="35" t="str" cm="1">
        <f t="array" ref="O2260">VLOOKUP($A2260, TblHospital[], COLUMN(TblHospital[Hospital tier]), FALSE)</f>
        <v>tier - 2</v>
      </c>
      <c r="P2260" s="35" t="str" cm="1">
        <f t="array" ref="P2260">VLOOKUP($A2260, TblHospital[], COLUMN(TblHospital[City tier]), FALSE)</f>
        <v>tier - 3</v>
      </c>
      <c r="Q2260" s="35" t="str" cm="1">
        <f t="array" ref="Q2260">VLOOKUP($A2260, TblHospital[],COLUMN(TblHospital[State ID]), FALSE)</f>
        <v>R1011</v>
      </c>
      <c r="R2260" s="31"/>
      <c r="S2260" s="31"/>
      <c r="T2260" s="31"/>
    </row>
    <row r="2261" spans="1:20" x14ac:dyDescent="0.25">
      <c r="A2261" s="39" t="str">
        <f>TblNames[[#This Row],[Customer ID]]</f>
        <v>Id2260</v>
      </c>
      <c r="B2261" s="29" t="str" cm="1">
        <f t="array" ref="B2261">VLOOKUP($A2261, TblNames[], COLUMN(TblNames[First Name]), FALSE)</f>
        <v>Andrew</v>
      </c>
      <c r="C2261" s="29" cm="1">
        <f t="array" ref="C2261">VLOOKUP($A2261, TblMedical[], COLUMN(TblMedical[HBA1C]), FALSE)</f>
        <v>4.99</v>
      </c>
      <c r="D2261" s="34" cm="1">
        <f t="array" ref="D2261">VLOOKUP($A2261, TblHospital[], COLUMN(TblHospital[Charges]), FALSE)</f>
        <v>1253.94</v>
      </c>
      <c r="E2261" s="40" cm="1">
        <f t="array" ref="E2261">VLOOKUP($A2261, TblHospital[], COLUMN(TblHospital[Age]), FALSE)</f>
        <v>19</v>
      </c>
      <c r="F2261" s="29" cm="1">
        <f t="array" ref="F2261">VLOOKUP($A2261, TblMedical[], COLUMN(TblMedical[BMI]), FALSE)</f>
        <v>28.7</v>
      </c>
      <c r="G2261" s="29" t="str" cm="1">
        <f t="array" ref="G2261">VLOOKUP($A2261, TblMedical[], COLUMN(TblMedical[Heart Issues]), FALSE)</f>
        <v>No</v>
      </c>
      <c r="H2261" s="29" t="str" cm="1">
        <f t="array" ref="H2261">VLOOKUP($A2261, TblMedical[], COLUMN(TblMedical[Any Transplants]), FALSE)</f>
        <v>No</v>
      </c>
      <c r="I2261" s="29" t="str" cm="1">
        <f t="array" ref="I2261">VLOOKUP($A2261, TblMedical[], COLUMN(TblMedical[Cancer history]), FALSE)</f>
        <v>Yes</v>
      </c>
      <c r="J2261" s="29">
        <f>VLOOKUP($A2261, TblMedical[], 9, FALSE)</f>
        <v>1</v>
      </c>
      <c r="K2261" s="29" t="str" cm="1">
        <f t="array" ref="K2261">VLOOKUP($A2261, TblMedical[], COLUMN(TblMedical[Smoker]), FALSE)</f>
        <v>No</v>
      </c>
      <c r="L2261" s="29" t="str" cm="1">
        <f t="array" ref="L2261">VLOOKUP($A2261, TblMedical[], COLUMN(TblMedical[Weight Status]), FALSE)</f>
        <v>Overweight</v>
      </c>
      <c r="M2261" s="29" t="str" cm="1">
        <f t="array" ref="M2261">VLOOKUP($A2261, TblMedical[], COLUMN(TblMedical[Diabetes Status]), FALSE)</f>
        <v>Normal</v>
      </c>
      <c r="N2261" s="30" cm="1">
        <f t="array" ref="N2261">VLOOKUP($A2261, TblHospital[], COLUMN(TblHospital[DateofBirth]), FALSE)</f>
        <v>37965</v>
      </c>
      <c r="O2261" s="35" t="str" cm="1">
        <f t="array" ref="O2261">VLOOKUP($A2261, TblHospital[], COLUMN(TblHospital[Hospital tier]), FALSE)</f>
        <v>tier - 2</v>
      </c>
      <c r="P2261" s="35" t="str" cm="1">
        <f t="array" ref="P2261">VLOOKUP($A2261, TblHospital[], COLUMN(TblHospital[City tier]), FALSE)</f>
        <v>tier - 2</v>
      </c>
      <c r="Q2261" s="35" t="str" cm="1">
        <f t="array" ref="Q2261">VLOOKUP($A2261, TblHospital[],COLUMN(TblHospital[State ID]), FALSE)</f>
        <v>R1011</v>
      </c>
      <c r="R2261" s="31"/>
      <c r="S2261" s="31"/>
      <c r="T2261" s="31"/>
    </row>
    <row r="2262" spans="1:20" x14ac:dyDescent="0.25">
      <c r="A2262" s="39" t="str">
        <f>TblNames[[#This Row],[Customer ID]]</f>
        <v>Id2261</v>
      </c>
      <c r="B2262" s="29" t="str" cm="1">
        <f t="array" ref="B2262">VLOOKUP($A2262, TblNames[], COLUMN(TblNames[First Name]), FALSE)</f>
        <v>Julia</v>
      </c>
      <c r="C2262" s="29" cm="1">
        <f t="array" ref="C2262">VLOOKUP($A2262, TblMedical[], COLUMN(TblMedical[HBA1C]), FALSE)</f>
        <v>4.42</v>
      </c>
      <c r="D2262" s="34" cm="1">
        <f t="array" ref="D2262">VLOOKUP($A2262, TblHospital[], COLUMN(TblHospital[Charges]), FALSE)</f>
        <v>1253</v>
      </c>
      <c r="E2262" s="40" cm="1">
        <f t="array" ref="E2262">VLOOKUP($A2262, TblHospital[], COLUMN(TblHospital[Age]), FALSE)</f>
        <v>25</v>
      </c>
      <c r="F2262" s="29" cm="1">
        <f t="array" ref="F2262">VLOOKUP($A2262, TblMedical[], COLUMN(TblMedical[BMI]), FALSE)</f>
        <v>17.440000000000001</v>
      </c>
      <c r="G2262" s="29" t="str" cm="1">
        <f t="array" ref="G2262">VLOOKUP($A2262, TblMedical[], COLUMN(TblMedical[Heart Issues]), FALSE)</f>
        <v>Yes</v>
      </c>
      <c r="H2262" s="29" t="str" cm="1">
        <f t="array" ref="H2262">VLOOKUP($A2262, TblMedical[], COLUMN(TblMedical[Any Transplants]), FALSE)</f>
        <v>No</v>
      </c>
      <c r="I2262" s="29" t="str" cm="1">
        <f t="array" ref="I2262">VLOOKUP($A2262, TblMedical[], COLUMN(TblMedical[Cancer history]), FALSE)</f>
        <v>Yes</v>
      </c>
      <c r="J2262" s="29">
        <f>VLOOKUP($A2262, TblMedical[], 9, FALSE)</f>
        <v>1</v>
      </c>
      <c r="K2262" s="29" t="str" cm="1">
        <f t="array" ref="K2262">VLOOKUP($A2262, TblMedical[], COLUMN(TblMedical[Smoker]), FALSE)</f>
        <v>No</v>
      </c>
      <c r="L2262" s="29" t="str" cm="1">
        <f t="array" ref="L2262">VLOOKUP($A2262, TblMedical[], COLUMN(TblMedical[Weight Status]), FALSE)</f>
        <v>Underweight</v>
      </c>
      <c r="M2262" s="29" t="str" cm="1">
        <f t="array" ref="M2262">VLOOKUP($A2262, TblMedical[], COLUMN(TblMedical[Diabetes Status]), FALSE)</f>
        <v>Normal</v>
      </c>
      <c r="N2262" s="30" cm="1">
        <f t="array" ref="N2262">VLOOKUP($A2262, TblHospital[], COLUMN(TblHospital[DateofBirth]), FALSE)</f>
        <v>35738</v>
      </c>
      <c r="O2262" s="35" t="str" cm="1">
        <f t="array" ref="O2262">VLOOKUP($A2262, TblHospital[], COLUMN(TblHospital[Hospital tier]), FALSE)</f>
        <v>tier - 2</v>
      </c>
      <c r="P2262" s="35" t="str" cm="1">
        <f t="array" ref="P2262">VLOOKUP($A2262, TblHospital[], COLUMN(TblHospital[City tier]), FALSE)</f>
        <v>tier - 2</v>
      </c>
      <c r="Q2262" s="35" t="str" cm="1">
        <f t="array" ref="Q2262">VLOOKUP($A2262, TblHospital[],COLUMN(TblHospital[State ID]), FALSE)</f>
        <v>R1013</v>
      </c>
      <c r="R2262" s="31"/>
      <c r="S2262" s="31"/>
      <c r="T2262" s="31"/>
    </row>
    <row r="2263" spans="1:20" x14ac:dyDescent="0.25">
      <c r="A2263" s="39" t="str">
        <f>TblNames[[#This Row],[Customer ID]]</f>
        <v>Id2262</v>
      </c>
      <c r="B2263" s="29" t="str" cm="1">
        <f t="array" ref="B2263">VLOOKUP($A2263, TblNames[], COLUMN(TblNames[First Name]), FALSE)</f>
        <v>Daniel</v>
      </c>
      <c r="C2263" s="29" cm="1">
        <f t="array" ref="C2263">VLOOKUP($A2263, TblMedical[], COLUMN(TblMedical[HBA1C]), FALSE)</f>
        <v>4.01</v>
      </c>
      <c r="D2263" s="34" cm="1">
        <f t="array" ref="D2263">VLOOKUP($A2263, TblHospital[], COLUMN(TblHospital[Charges]), FALSE)</f>
        <v>1252.4100000000001</v>
      </c>
      <c r="E2263" s="40" cm="1">
        <f t="array" ref="E2263">VLOOKUP($A2263, TblHospital[], COLUMN(TblHospital[Age]), FALSE)</f>
        <v>19</v>
      </c>
      <c r="F2263" s="29" cm="1">
        <f t="array" ref="F2263">VLOOKUP($A2263, TblMedical[], COLUMN(TblMedical[BMI]), FALSE)</f>
        <v>27.6</v>
      </c>
      <c r="G2263" s="29" t="str" cm="1">
        <f t="array" ref="G2263">VLOOKUP($A2263, TblMedical[], COLUMN(TblMedical[Heart Issues]), FALSE)</f>
        <v>No</v>
      </c>
      <c r="H2263" s="29" t="str" cm="1">
        <f t="array" ref="H2263">VLOOKUP($A2263, TblMedical[], COLUMN(TblMedical[Any Transplants]), FALSE)</f>
        <v>No</v>
      </c>
      <c r="I2263" s="29" t="str" cm="1">
        <f t="array" ref="I2263">VLOOKUP($A2263, TblMedical[], COLUMN(TblMedical[Cancer history]), FALSE)</f>
        <v>Yes</v>
      </c>
      <c r="J2263" s="29">
        <f>VLOOKUP($A2263, TblMedical[], 9, FALSE)</f>
        <v>1</v>
      </c>
      <c r="K2263" s="29" t="str" cm="1">
        <f t="array" ref="K2263">VLOOKUP($A2263, TblMedical[], COLUMN(TblMedical[Smoker]), FALSE)</f>
        <v>No</v>
      </c>
      <c r="L2263" s="29" t="str" cm="1">
        <f t="array" ref="L2263">VLOOKUP($A2263, TblMedical[], COLUMN(TblMedical[Weight Status]), FALSE)</f>
        <v>Overweight</v>
      </c>
      <c r="M2263" s="29" t="str" cm="1">
        <f t="array" ref="M2263">VLOOKUP($A2263, TblMedical[], COLUMN(TblMedical[Diabetes Status]), FALSE)</f>
        <v>Normal</v>
      </c>
      <c r="N2263" s="30" cm="1">
        <f t="array" ref="N2263">VLOOKUP($A2263, TblHospital[], COLUMN(TblHospital[DateofBirth]), FALSE)</f>
        <v>37879</v>
      </c>
      <c r="O2263" s="35" t="str" cm="1">
        <f t="array" ref="O2263">VLOOKUP($A2263, TblHospital[], COLUMN(TblHospital[Hospital tier]), FALSE)</f>
        <v>tier - 2</v>
      </c>
      <c r="P2263" s="35" t="str" cm="1">
        <f t="array" ref="P2263">VLOOKUP($A2263, TblHospital[], COLUMN(TblHospital[City tier]), FALSE)</f>
        <v>tier - 3</v>
      </c>
      <c r="Q2263" s="35" t="str" cm="1">
        <f t="array" ref="Q2263">VLOOKUP($A2263, TblHospital[],COLUMN(TblHospital[State ID]), FALSE)</f>
        <v>R1011</v>
      </c>
      <c r="R2263" s="31"/>
      <c r="S2263" s="31"/>
      <c r="T2263" s="31"/>
    </row>
    <row r="2264" spans="1:20" x14ac:dyDescent="0.25">
      <c r="A2264" s="39" t="str">
        <f>TblNames[[#This Row],[Customer ID]]</f>
        <v>Id2263</v>
      </c>
      <c r="B2264" s="29" t="str" cm="1">
        <f t="array" ref="B2264">VLOOKUP($A2264, TblNames[], COLUMN(TblNames[First Name]), FALSE)</f>
        <v>Jaime</v>
      </c>
      <c r="C2264" s="29" cm="1">
        <f t="array" ref="C2264">VLOOKUP($A2264, TblMedical[], COLUMN(TblMedical[HBA1C]), FALSE)</f>
        <v>4.49</v>
      </c>
      <c r="D2264" s="34" cm="1">
        <f t="array" ref="D2264">VLOOKUP($A2264, TblHospital[], COLUMN(TblHospital[Charges]), FALSE)</f>
        <v>1242.82</v>
      </c>
      <c r="E2264" s="40" cm="1">
        <f t="array" ref="E2264">VLOOKUP($A2264, TblHospital[], COLUMN(TblHospital[Age]), FALSE)</f>
        <v>19</v>
      </c>
      <c r="F2264" s="29" cm="1">
        <f t="array" ref="F2264">VLOOKUP($A2264, TblMedical[], COLUMN(TblMedical[BMI]), FALSE)</f>
        <v>20.7</v>
      </c>
      <c r="G2264" s="29" t="str" cm="1">
        <f t="array" ref="G2264">VLOOKUP($A2264, TblMedical[], COLUMN(TblMedical[Heart Issues]), FALSE)</f>
        <v>No</v>
      </c>
      <c r="H2264" s="29" t="str" cm="1">
        <f t="array" ref="H2264">VLOOKUP($A2264, TblMedical[], COLUMN(TblMedical[Any Transplants]), FALSE)</f>
        <v>No</v>
      </c>
      <c r="I2264" s="29" t="str" cm="1">
        <f t="array" ref="I2264">VLOOKUP($A2264, TblMedical[], COLUMN(TblMedical[Cancer history]), FALSE)</f>
        <v>Yes</v>
      </c>
      <c r="J2264" s="29">
        <f>VLOOKUP($A2264, TblMedical[], 9, FALSE)</f>
        <v>1</v>
      </c>
      <c r="K2264" s="29" t="str" cm="1">
        <f t="array" ref="K2264">VLOOKUP($A2264, TblMedical[], COLUMN(TblMedical[Smoker]), FALSE)</f>
        <v>No</v>
      </c>
      <c r="L2264" s="29" t="str" cm="1">
        <f t="array" ref="L2264">VLOOKUP($A2264, TblMedical[], COLUMN(TblMedical[Weight Status]), FALSE)</f>
        <v>Normal Weight</v>
      </c>
      <c r="M2264" s="29" t="str" cm="1">
        <f t="array" ref="M2264">VLOOKUP($A2264, TblMedical[], COLUMN(TblMedical[Diabetes Status]), FALSE)</f>
        <v>Normal</v>
      </c>
      <c r="N2264" s="30" cm="1">
        <f t="array" ref="N2264">VLOOKUP($A2264, TblHospital[], COLUMN(TblHospital[DateofBirth]), FALSE)</f>
        <v>37872</v>
      </c>
      <c r="O2264" s="35" t="str" cm="1">
        <f t="array" ref="O2264">VLOOKUP($A2264, TblHospital[], COLUMN(TblHospital[Hospital tier]), FALSE)</f>
        <v>tier - 2</v>
      </c>
      <c r="P2264" s="35" t="str" cm="1">
        <f t="array" ref="P2264">VLOOKUP($A2264, TblHospital[], COLUMN(TblHospital[City tier]), FALSE)</f>
        <v>tier - 1</v>
      </c>
      <c r="Q2264" s="35" t="str" cm="1">
        <f t="array" ref="Q2264">VLOOKUP($A2264, TblHospital[],COLUMN(TblHospital[State ID]), FALSE)</f>
        <v>R1011</v>
      </c>
      <c r="R2264" s="31"/>
      <c r="S2264" s="31"/>
      <c r="T2264" s="31"/>
    </row>
    <row r="2265" spans="1:20" x14ac:dyDescent="0.25">
      <c r="A2265" s="39" t="str">
        <f>TblNames[[#This Row],[Customer ID]]</f>
        <v>Id2264</v>
      </c>
      <c r="B2265" s="29" t="str" cm="1">
        <f t="array" ref="B2265">VLOOKUP($A2265, TblNames[], COLUMN(TblNames[First Name]), FALSE)</f>
        <v>Mohd Syahidan</v>
      </c>
      <c r="C2265" s="29" cm="1">
        <f t="array" ref="C2265">VLOOKUP($A2265, TblMedical[], COLUMN(TblMedical[HBA1C]), FALSE)</f>
        <v>6.37</v>
      </c>
      <c r="D2265" s="34" cm="1">
        <f t="array" ref="D2265">VLOOKUP($A2265, TblHospital[], COLUMN(TblHospital[Charges]), FALSE)</f>
        <v>1242.26</v>
      </c>
      <c r="E2265" s="40" cm="1">
        <f t="array" ref="E2265">VLOOKUP($A2265, TblHospital[], COLUMN(TblHospital[Age]), FALSE)</f>
        <v>19</v>
      </c>
      <c r="F2265" s="29" cm="1">
        <f t="array" ref="F2265">VLOOKUP($A2265, TblMedical[], COLUMN(TblMedical[BMI]), FALSE)</f>
        <v>20.3</v>
      </c>
      <c r="G2265" s="29" t="str" cm="1">
        <f t="array" ref="G2265">VLOOKUP($A2265, TblMedical[], COLUMN(TblMedical[Heart Issues]), FALSE)</f>
        <v>No</v>
      </c>
      <c r="H2265" s="29" t="str" cm="1">
        <f t="array" ref="H2265">VLOOKUP($A2265, TblMedical[], COLUMN(TblMedical[Any Transplants]), FALSE)</f>
        <v>No</v>
      </c>
      <c r="I2265" s="29" t="str" cm="1">
        <f t="array" ref="I2265">VLOOKUP($A2265, TblMedical[], COLUMN(TblMedical[Cancer history]), FALSE)</f>
        <v>Yes</v>
      </c>
      <c r="J2265" s="29">
        <f>VLOOKUP($A2265, TblMedical[], 9, FALSE)</f>
        <v>1</v>
      </c>
      <c r="K2265" s="29" t="str" cm="1">
        <f t="array" ref="K2265">VLOOKUP($A2265, TblMedical[], COLUMN(TblMedical[Smoker]), FALSE)</f>
        <v>No</v>
      </c>
      <c r="L2265" s="29" t="str" cm="1">
        <f t="array" ref="L2265">VLOOKUP($A2265, TblMedical[], COLUMN(TblMedical[Weight Status]), FALSE)</f>
        <v>Normal Weight</v>
      </c>
      <c r="M2265" s="29" t="str" cm="1">
        <f t="array" ref="M2265">VLOOKUP($A2265, TblMedical[], COLUMN(TblMedical[Diabetes Status]), FALSE)</f>
        <v>Prediabetes</v>
      </c>
      <c r="N2265" s="30" cm="1">
        <f t="array" ref="N2265">VLOOKUP($A2265, TblHospital[], COLUMN(TblHospital[DateofBirth]), FALSE)</f>
        <v>37879</v>
      </c>
      <c r="O2265" s="35" t="str" cm="1">
        <f t="array" ref="O2265">VLOOKUP($A2265, TblHospital[], COLUMN(TblHospital[Hospital tier]), FALSE)</f>
        <v>tier - 2</v>
      </c>
      <c r="P2265" s="35" t="str" cm="1">
        <f t="array" ref="P2265">VLOOKUP($A2265, TblHospital[], COLUMN(TblHospital[City tier]), FALSE)</f>
        <v>tier - 1</v>
      </c>
      <c r="Q2265" s="35" t="str" cm="1">
        <f t="array" ref="Q2265">VLOOKUP($A2265, TblHospital[],COLUMN(TblHospital[State ID]), FALSE)</f>
        <v>R1011</v>
      </c>
      <c r="R2265" s="31"/>
      <c r="S2265" s="31"/>
      <c r="T2265" s="31"/>
    </row>
    <row r="2266" spans="1:20" x14ac:dyDescent="0.25">
      <c r="A2266" s="39" t="str">
        <f>TblNames[[#This Row],[Customer ID]]</f>
        <v>Id2265</v>
      </c>
      <c r="B2266" s="29" t="str" cm="1">
        <f t="array" ref="B2266">VLOOKUP($A2266, TblNames[], COLUMN(TblNames[First Name]), FALSE)</f>
        <v>Matthew</v>
      </c>
      <c r="C2266" s="29" cm="1">
        <f t="array" ref="C2266">VLOOKUP($A2266, TblMedical[], COLUMN(TblMedical[HBA1C]), FALSE)</f>
        <v>5.12</v>
      </c>
      <c r="D2266" s="34" cm="1">
        <f t="array" ref="D2266">VLOOKUP($A2266, TblHospital[], COLUMN(TblHospital[Charges]), FALSE)</f>
        <v>1241.57</v>
      </c>
      <c r="E2266" s="40" cm="1">
        <f t="array" ref="E2266">VLOOKUP($A2266, TblHospital[], COLUMN(TblHospital[Age]), FALSE)</f>
        <v>20</v>
      </c>
      <c r="F2266" s="29" cm="1">
        <f t="array" ref="F2266">VLOOKUP($A2266, TblMedical[], COLUMN(TblMedical[BMI]), FALSE)</f>
        <v>19.8</v>
      </c>
      <c r="G2266" s="29" t="str" cm="1">
        <f t="array" ref="G2266">VLOOKUP($A2266, TblMedical[], COLUMN(TblMedical[Heart Issues]), FALSE)</f>
        <v>No</v>
      </c>
      <c r="H2266" s="29" t="str" cm="1">
        <f t="array" ref="H2266">VLOOKUP($A2266, TblMedical[], COLUMN(TblMedical[Any Transplants]), FALSE)</f>
        <v>No</v>
      </c>
      <c r="I2266" s="29" t="str" cm="1">
        <f t="array" ref="I2266">VLOOKUP($A2266, TblMedical[], COLUMN(TblMedical[Cancer history]), FALSE)</f>
        <v>Yes</v>
      </c>
      <c r="J2266" s="29">
        <f>VLOOKUP($A2266, TblMedical[], 9, FALSE)</f>
        <v>1</v>
      </c>
      <c r="K2266" s="29" t="str" cm="1">
        <f t="array" ref="K2266">VLOOKUP($A2266, TblMedical[], COLUMN(TblMedical[Smoker]), FALSE)</f>
        <v>No</v>
      </c>
      <c r="L2266" s="29" t="str" cm="1">
        <f t="array" ref="L2266">VLOOKUP($A2266, TblMedical[], COLUMN(TblMedical[Weight Status]), FALSE)</f>
        <v>Normal Weight</v>
      </c>
      <c r="M2266" s="29" t="str" cm="1">
        <f t="array" ref="M2266">VLOOKUP($A2266, TblMedical[], COLUMN(TblMedical[Diabetes Status]), FALSE)</f>
        <v>Normal</v>
      </c>
      <c r="N2266" s="30" cm="1">
        <f t="array" ref="N2266">VLOOKUP($A2266, TblHospital[], COLUMN(TblHospital[DateofBirth]), FALSE)</f>
        <v>37835</v>
      </c>
      <c r="O2266" s="35" t="str" cm="1">
        <f t="array" ref="O2266">VLOOKUP($A2266, TblHospital[], COLUMN(TblHospital[Hospital tier]), FALSE)</f>
        <v>tier - 2</v>
      </c>
      <c r="P2266" s="35" t="str" cm="1">
        <f t="array" ref="P2266">VLOOKUP($A2266, TblHospital[], COLUMN(TblHospital[City tier]), FALSE)</f>
        <v>tier - 2</v>
      </c>
      <c r="Q2266" s="35" t="str" cm="1">
        <f t="array" ref="Q2266">VLOOKUP($A2266, TblHospital[],COLUMN(TblHospital[State ID]), FALSE)</f>
        <v>R1011</v>
      </c>
      <c r="R2266" s="31"/>
      <c r="S2266" s="31"/>
      <c r="T2266" s="31"/>
    </row>
    <row r="2267" spans="1:20" x14ac:dyDescent="0.25">
      <c r="A2267" s="39" t="str">
        <f>TblNames[[#This Row],[Customer ID]]</f>
        <v>Id2266</v>
      </c>
      <c r="B2267" s="29" t="str" cm="1">
        <f t="array" ref="B2267">VLOOKUP($A2267, TblNames[], COLUMN(TblNames[First Name]), FALSE)</f>
        <v>Elizabeth S</v>
      </c>
      <c r="C2267" s="29" cm="1">
        <f t="array" ref="C2267">VLOOKUP($A2267, TblMedical[], COLUMN(TblMedical[HBA1C]), FALSE)</f>
        <v>8.59</v>
      </c>
      <c r="D2267" s="34" cm="1">
        <f t="array" ref="D2267">VLOOKUP($A2267, TblHospital[], COLUMN(TblHospital[Charges]), FALSE)</f>
        <v>1241</v>
      </c>
      <c r="E2267" s="40" cm="1">
        <f t="array" ref="E2267">VLOOKUP($A2267, TblHospital[], COLUMN(TblHospital[Age]), FALSE)</f>
        <v>21</v>
      </c>
      <c r="F2267" s="29" cm="1">
        <f t="array" ref="F2267">VLOOKUP($A2267, TblMedical[], COLUMN(TblMedical[BMI]), FALSE)</f>
        <v>21.87</v>
      </c>
      <c r="G2267" s="29" t="str" cm="1">
        <f t="array" ref="G2267">VLOOKUP($A2267, TblMedical[], COLUMN(TblMedical[Heart Issues]), FALSE)</f>
        <v>No</v>
      </c>
      <c r="H2267" s="29" t="str" cm="1">
        <f t="array" ref="H2267">VLOOKUP($A2267, TblMedical[], COLUMN(TblMedical[Any Transplants]), FALSE)</f>
        <v>No</v>
      </c>
      <c r="I2267" s="29" t="str" cm="1">
        <f t="array" ref="I2267">VLOOKUP($A2267, TblMedical[], COLUMN(TblMedical[Cancer history]), FALSE)</f>
        <v>No</v>
      </c>
      <c r="J2267" s="29">
        <f>VLOOKUP($A2267, TblMedical[], 9, FALSE)</f>
        <v>0</v>
      </c>
      <c r="K2267" s="29" t="str" cm="1">
        <f t="array" ref="K2267">VLOOKUP($A2267, TblMedical[], COLUMN(TblMedical[Smoker]), FALSE)</f>
        <v>No</v>
      </c>
      <c r="L2267" s="29" t="str" cm="1">
        <f t="array" ref="L2267">VLOOKUP($A2267, TblMedical[], COLUMN(TblMedical[Weight Status]), FALSE)</f>
        <v>Normal Weight</v>
      </c>
      <c r="M2267" s="29" t="str" cm="1">
        <f t="array" ref="M2267">VLOOKUP($A2267, TblMedical[], COLUMN(TblMedical[Diabetes Status]), FALSE)</f>
        <v>Diabetes</v>
      </c>
      <c r="N2267" s="30" cm="1">
        <f t="array" ref="N2267">VLOOKUP($A2267, TblHospital[], COLUMN(TblHospital[DateofBirth]), FALSE)</f>
        <v>37438</v>
      </c>
      <c r="O2267" s="35" t="str" cm="1">
        <f t="array" ref="O2267">VLOOKUP($A2267, TblHospital[], COLUMN(TblHospital[Hospital tier]), FALSE)</f>
        <v>tier - 2</v>
      </c>
      <c r="P2267" s="35" t="str" cm="1">
        <f t="array" ref="P2267">VLOOKUP($A2267, TblHospital[], COLUMN(TblHospital[City tier]), FALSE)</f>
        <v>tier - 2</v>
      </c>
      <c r="Q2267" s="35" t="str" cm="1">
        <f t="array" ref="Q2267">VLOOKUP($A2267, TblHospital[],COLUMN(TblHospital[State ID]), FALSE)</f>
        <v>R1013</v>
      </c>
      <c r="R2267" s="31"/>
      <c r="S2267" s="31"/>
      <c r="T2267" s="31"/>
    </row>
    <row r="2268" spans="1:20" x14ac:dyDescent="0.25">
      <c r="A2268" s="39" t="str">
        <f>TblNames[[#This Row],[Customer ID]]</f>
        <v>Id2267</v>
      </c>
      <c r="B2268" s="29" t="str" cm="1">
        <f t="array" ref="B2268">VLOOKUP($A2268, TblNames[], COLUMN(TblNames[First Name]), FALSE)</f>
        <v>Katie</v>
      </c>
      <c r="C2268" s="29" cm="1">
        <f t="array" ref="C2268">VLOOKUP($A2268, TblMedical[], COLUMN(TblMedical[HBA1C]), FALSE)</f>
        <v>5.87</v>
      </c>
      <c r="D2268" s="34" cm="1">
        <f t="array" ref="D2268">VLOOKUP($A2268, TblHospital[], COLUMN(TblHospital[Charges]), FALSE)</f>
        <v>1240</v>
      </c>
      <c r="E2268" s="40" cm="1">
        <f t="array" ref="E2268">VLOOKUP($A2268, TblHospital[], COLUMN(TblHospital[Age]), FALSE)</f>
        <v>24</v>
      </c>
      <c r="F2268" s="29" cm="1">
        <f t="array" ref="F2268">VLOOKUP($A2268, TblMedical[], COLUMN(TblMedical[BMI]), FALSE)</f>
        <v>16.600000000000001</v>
      </c>
      <c r="G2268" s="29" t="str" cm="1">
        <f t="array" ref="G2268">VLOOKUP($A2268, TblMedical[], COLUMN(TblMedical[Heart Issues]), FALSE)</f>
        <v>No</v>
      </c>
      <c r="H2268" s="29" t="str" cm="1">
        <f t="array" ref="H2268">VLOOKUP($A2268, TblMedical[], COLUMN(TblMedical[Any Transplants]), FALSE)</f>
        <v>No</v>
      </c>
      <c r="I2268" s="29" t="str" cm="1">
        <f t="array" ref="I2268">VLOOKUP($A2268, TblMedical[], COLUMN(TblMedical[Cancer history]), FALSE)</f>
        <v>No</v>
      </c>
      <c r="J2268" s="29">
        <f>VLOOKUP($A2268, TblMedical[], 9, FALSE)</f>
        <v>1</v>
      </c>
      <c r="K2268" s="29" t="str" cm="1">
        <f t="array" ref="K2268">VLOOKUP($A2268, TblMedical[], COLUMN(TblMedical[Smoker]), FALSE)</f>
        <v>No</v>
      </c>
      <c r="L2268" s="29" t="str" cm="1">
        <f t="array" ref="L2268">VLOOKUP($A2268, TblMedical[], COLUMN(TblMedical[Weight Status]), FALSE)</f>
        <v>Underweight</v>
      </c>
      <c r="M2268" s="29" t="str" cm="1">
        <f t="array" ref="M2268">VLOOKUP($A2268, TblMedical[], COLUMN(TblMedical[Diabetes Status]), FALSE)</f>
        <v>Normal</v>
      </c>
      <c r="N2268" s="30" cm="1">
        <f t="array" ref="N2268">VLOOKUP($A2268, TblHospital[], COLUMN(TblHospital[DateofBirth]), FALSE)</f>
        <v>36079</v>
      </c>
      <c r="O2268" s="35" t="str" cm="1">
        <f t="array" ref="O2268">VLOOKUP($A2268, TblHospital[], COLUMN(TblHospital[Hospital tier]), FALSE)</f>
        <v>tier - 2</v>
      </c>
      <c r="P2268" s="35" t="str" cm="1">
        <f t="array" ref="P2268">VLOOKUP($A2268, TblHospital[], COLUMN(TblHospital[City tier]), FALSE)</f>
        <v>tier - 1</v>
      </c>
      <c r="Q2268" s="35" t="str" cm="1">
        <f t="array" ref="Q2268">VLOOKUP($A2268, TblHospital[],COLUMN(TblHospital[State ID]), FALSE)</f>
        <v>R1012</v>
      </c>
      <c r="R2268" s="31"/>
      <c r="S2268" s="31"/>
      <c r="T2268" s="31"/>
    </row>
    <row r="2269" spans="1:20" x14ac:dyDescent="0.25">
      <c r="A2269" s="39" t="str">
        <f>TblNames[[#This Row],[Customer ID]]</f>
        <v>Id2268</v>
      </c>
      <c r="B2269" s="29" t="str" cm="1">
        <f t="array" ref="B2269">VLOOKUP($A2269, TblNames[], COLUMN(TblNames[First Name]), FALSE)</f>
        <v>Christi A</v>
      </c>
      <c r="C2269" s="29" cm="1">
        <f t="array" ref="C2269">VLOOKUP($A2269, TblMedical[], COLUMN(TblMedical[HBA1C]), FALSE)</f>
        <v>7.03</v>
      </c>
      <c r="D2269" s="34" cm="1">
        <f t="array" ref="D2269">VLOOKUP($A2269, TblHospital[], COLUMN(TblHospital[Charges]), FALSE)</f>
        <v>1237</v>
      </c>
      <c r="E2269" s="40" cm="1">
        <f t="array" ref="E2269">VLOOKUP($A2269, TblHospital[], COLUMN(TblHospital[Age]), FALSE)</f>
        <v>20</v>
      </c>
      <c r="F2269" s="29" cm="1">
        <f t="array" ref="F2269">VLOOKUP($A2269, TblMedical[], COLUMN(TblMedical[BMI]), FALSE)</f>
        <v>21.98</v>
      </c>
      <c r="G2269" s="29" t="str" cm="1">
        <f t="array" ref="G2269">VLOOKUP($A2269, TblMedical[], COLUMN(TblMedical[Heart Issues]), FALSE)</f>
        <v>No</v>
      </c>
      <c r="H2269" s="29" t="str" cm="1">
        <f t="array" ref="H2269">VLOOKUP($A2269, TblMedical[], COLUMN(TblMedical[Any Transplants]), FALSE)</f>
        <v>No</v>
      </c>
      <c r="I2269" s="29" t="str" cm="1">
        <f t="array" ref="I2269">VLOOKUP($A2269, TblMedical[], COLUMN(TblMedical[Cancer history]), FALSE)</f>
        <v>No</v>
      </c>
      <c r="J2269" s="29">
        <f>VLOOKUP($A2269, TblMedical[], 9, FALSE)</f>
        <v>0</v>
      </c>
      <c r="K2269" s="29" t="str" cm="1">
        <f t="array" ref="K2269">VLOOKUP($A2269, TblMedical[], COLUMN(TblMedical[Smoker]), FALSE)</f>
        <v>No</v>
      </c>
      <c r="L2269" s="29" t="str" cm="1">
        <f t="array" ref="L2269">VLOOKUP($A2269, TblMedical[], COLUMN(TblMedical[Weight Status]), FALSE)</f>
        <v>Normal Weight</v>
      </c>
      <c r="M2269" s="29" t="str" cm="1">
        <f t="array" ref="M2269">VLOOKUP($A2269, TblMedical[], COLUMN(TblMedical[Diabetes Status]), FALSE)</f>
        <v>Prediabetes</v>
      </c>
      <c r="N2269" s="30" cm="1">
        <f t="array" ref="N2269">VLOOKUP($A2269, TblHospital[], COLUMN(TblHospital[DateofBirth]), FALSE)</f>
        <v>37602</v>
      </c>
      <c r="O2269" s="35" t="str" cm="1">
        <f t="array" ref="O2269">VLOOKUP($A2269, TblHospital[], COLUMN(TblHospital[Hospital tier]), FALSE)</f>
        <v>tier - 2</v>
      </c>
      <c r="P2269" s="35" t="str" cm="1">
        <f t="array" ref="P2269">VLOOKUP($A2269, TblHospital[], COLUMN(TblHospital[City tier]), FALSE)</f>
        <v>tier - 2</v>
      </c>
      <c r="Q2269" s="35" t="str" cm="1">
        <f t="array" ref="Q2269">VLOOKUP($A2269, TblHospital[],COLUMN(TblHospital[State ID]), FALSE)</f>
        <v>R1013</v>
      </c>
      <c r="R2269" s="31"/>
      <c r="S2269" s="31"/>
      <c r="T2269" s="31"/>
    </row>
    <row r="2270" spans="1:20" x14ac:dyDescent="0.25">
      <c r="A2270" s="39" t="str">
        <f>TblNames[[#This Row],[Customer ID]]</f>
        <v>Id2269</v>
      </c>
      <c r="B2270" s="29" t="str" cm="1">
        <f t="array" ref="B2270">VLOOKUP($A2270, TblNames[], COLUMN(TblNames[First Name]), FALSE)</f>
        <v>Sandra K</v>
      </c>
      <c r="C2270" s="29" cm="1">
        <f t="array" ref="C2270">VLOOKUP($A2270, TblMedical[], COLUMN(TblMedical[HBA1C]), FALSE)</f>
        <v>5.51</v>
      </c>
      <c r="D2270" s="34" cm="1">
        <f t="array" ref="D2270">VLOOKUP($A2270, TblHospital[], COLUMN(TblHospital[Charges]), FALSE)</f>
        <v>1234</v>
      </c>
      <c r="E2270" s="40" cm="1">
        <f t="array" ref="E2270">VLOOKUP($A2270, TblHospital[], COLUMN(TblHospital[Age]), FALSE)</f>
        <v>25</v>
      </c>
      <c r="F2270" s="29" cm="1">
        <f t="array" ref="F2270">VLOOKUP($A2270, TblMedical[], COLUMN(TblMedical[BMI]), FALSE)</f>
        <v>19.7</v>
      </c>
      <c r="G2270" s="29" t="str" cm="1">
        <f t="array" ref="G2270">VLOOKUP($A2270, TblMedical[], COLUMN(TblMedical[Heart Issues]), FALSE)</f>
        <v>No</v>
      </c>
      <c r="H2270" s="29" t="str" cm="1">
        <f t="array" ref="H2270">VLOOKUP($A2270, TblMedical[], COLUMN(TblMedical[Any Transplants]), FALSE)</f>
        <v>No</v>
      </c>
      <c r="I2270" s="29" t="str" cm="1">
        <f t="array" ref="I2270">VLOOKUP($A2270, TblMedical[], COLUMN(TblMedical[Cancer history]), FALSE)</f>
        <v>No</v>
      </c>
      <c r="J2270" s="29">
        <f>VLOOKUP($A2270, TblMedical[], 9, FALSE)</f>
        <v>1</v>
      </c>
      <c r="K2270" s="29" t="str" cm="1">
        <f t="array" ref="K2270">VLOOKUP($A2270, TblMedical[], COLUMN(TblMedical[Smoker]), FALSE)</f>
        <v>No</v>
      </c>
      <c r="L2270" s="29" t="str" cm="1">
        <f t="array" ref="L2270">VLOOKUP($A2270, TblMedical[], COLUMN(TblMedical[Weight Status]), FALSE)</f>
        <v>Normal Weight</v>
      </c>
      <c r="M2270" s="29" t="str" cm="1">
        <f t="array" ref="M2270">VLOOKUP($A2270, TblMedical[], COLUMN(TblMedical[Diabetes Status]), FALSE)</f>
        <v>Normal</v>
      </c>
      <c r="N2270" s="30" cm="1">
        <f t="array" ref="N2270">VLOOKUP($A2270, TblHospital[], COLUMN(TblHospital[DateofBirth]), FALSE)</f>
        <v>35989</v>
      </c>
      <c r="O2270" s="35" t="str" cm="1">
        <f t="array" ref="O2270">VLOOKUP($A2270, TblHospital[], COLUMN(TblHospital[Hospital tier]), FALSE)</f>
        <v>tier - 2</v>
      </c>
      <c r="P2270" s="35" t="str" cm="1">
        <f t="array" ref="P2270">VLOOKUP($A2270, TblHospital[], COLUMN(TblHospital[City tier]), FALSE)</f>
        <v>tier - 1</v>
      </c>
      <c r="Q2270" s="35" t="str" cm="1">
        <f t="array" ref="Q2270">VLOOKUP($A2270, TblHospital[],COLUMN(TblHospital[State ID]), FALSE)</f>
        <v>R1013</v>
      </c>
      <c r="R2270" s="31"/>
      <c r="S2270" s="31"/>
      <c r="T2270" s="31"/>
    </row>
    <row r="2271" spans="1:20" x14ac:dyDescent="0.25">
      <c r="A2271" s="39" t="str">
        <f>TblNames[[#This Row],[Customer ID]]</f>
        <v>Id2270</v>
      </c>
      <c r="B2271" s="29" t="str" cm="1">
        <f t="array" ref="B2271">VLOOKUP($A2271, TblNames[], COLUMN(TblNames[First Name]), FALSE)</f>
        <v>Katharine</v>
      </c>
      <c r="C2271" s="29" cm="1">
        <f t="array" ref="C2271">VLOOKUP($A2271, TblMedical[], COLUMN(TblMedical[HBA1C]), FALSE)</f>
        <v>4.76</v>
      </c>
      <c r="D2271" s="34" cm="1">
        <f t="array" ref="D2271">VLOOKUP($A2271, TblHospital[], COLUMN(TblHospital[Charges]), FALSE)</f>
        <v>1228</v>
      </c>
      <c r="E2271" s="40" cm="1">
        <f t="array" ref="E2271">VLOOKUP($A2271, TblHospital[], COLUMN(TblHospital[Age]), FALSE)</f>
        <v>18</v>
      </c>
      <c r="F2271" s="29" cm="1">
        <f t="array" ref="F2271">VLOOKUP($A2271, TblMedical[], COLUMN(TblMedical[BMI]), FALSE)</f>
        <v>19.21</v>
      </c>
      <c r="G2271" s="29" t="str" cm="1">
        <f t="array" ref="G2271">VLOOKUP($A2271, TblMedical[], COLUMN(TblMedical[Heart Issues]), FALSE)</f>
        <v>No</v>
      </c>
      <c r="H2271" s="29" t="str" cm="1">
        <f t="array" ref="H2271">VLOOKUP($A2271, TblMedical[], COLUMN(TblMedical[Any Transplants]), FALSE)</f>
        <v>yes</v>
      </c>
      <c r="I2271" s="29" t="str" cm="1">
        <f t="array" ref="I2271">VLOOKUP($A2271, TblMedical[], COLUMN(TblMedical[Cancer history]), FALSE)</f>
        <v>No</v>
      </c>
      <c r="J2271" s="29">
        <f>VLOOKUP($A2271, TblMedical[], 9, FALSE)</f>
        <v>1</v>
      </c>
      <c r="K2271" s="29" t="str" cm="1">
        <f t="array" ref="K2271">VLOOKUP($A2271, TblMedical[], COLUMN(TblMedical[Smoker]), FALSE)</f>
        <v>No</v>
      </c>
      <c r="L2271" s="29" t="str" cm="1">
        <f t="array" ref="L2271">VLOOKUP($A2271, TblMedical[], COLUMN(TblMedical[Weight Status]), FALSE)</f>
        <v>Normal Weight</v>
      </c>
      <c r="M2271" s="29" t="str" cm="1">
        <f t="array" ref="M2271">VLOOKUP($A2271, TblMedical[], COLUMN(TblMedical[Diabetes Status]), FALSE)</f>
        <v>Normal</v>
      </c>
      <c r="N2271" s="30" cm="1">
        <f t="array" ref="N2271">VLOOKUP($A2271, TblHospital[], COLUMN(TblHospital[DateofBirth]), FALSE)</f>
        <v>38276</v>
      </c>
      <c r="O2271" s="35" t="str" cm="1">
        <f t="array" ref="O2271">VLOOKUP($A2271, TblHospital[], COLUMN(TblHospital[Hospital tier]), FALSE)</f>
        <v>tier - 2</v>
      </c>
      <c r="P2271" s="35" t="str" cm="1">
        <f t="array" ref="P2271">VLOOKUP($A2271, TblHospital[], COLUMN(TblHospital[City tier]), FALSE)</f>
        <v>tier - 1</v>
      </c>
      <c r="Q2271" s="35" t="str" cm="1">
        <f t="array" ref="Q2271">VLOOKUP($A2271, TblHospital[],COLUMN(TblHospital[State ID]), FALSE)</f>
        <v>R1012</v>
      </c>
      <c r="R2271" s="31"/>
      <c r="S2271" s="31"/>
      <c r="T2271" s="31"/>
    </row>
    <row r="2272" spans="1:20" x14ac:dyDescent="0.25">
      <c r="A2272" s="39" t="str">
        <f>TblNames[[#This Row],[Customer ID]]</f>
        <v>Id2271</v>
      </c>
      <c r="B2272" s="29" t="str" cm="1">
        <f t="array" ref="B2272">VLOOKUP($A2272, TblNames[], COLUMN(TblNames[First Name]), FALSE)</f>
        <v>Jerome</v>
      </c>
      <c r="C2272" s="29" cm="1">
        <f t="array" ref="C2272">VLOOKUP($A2272, TblMedical[], COLUMN(TblMedical[HBA1C]), FALSE)</f>
        <v>4.7</v>
      </c>
      <c r="D2272" s="34" cm="1">
        <f t="array" ref="D2272">VLOOKUP($A2272, TblHospital[], COLUMN(TblHospital[Charges]), FALSE)</f>
        <v>1224</v>
      </c>
      <c r="E2272" s="40" cm="1">
        <f t="array" ref="E2272">VLOOKUP($A2272, TblHospital[], COLUMN(TblHospital[Age]), FALSE)</f>
        <v>19</v>
      </c>
      <c r="F2272" s="29" cm="1">
        <f t="array" ref="F2272">VLOOKUP($A2272, TblMedical[], COLUMN(TblMedical[BMI]), FALSE)</f>
        <v>19.3</v>
      </c>
      <c r="G2272" s="29" t="str" cm="1">
        <f t="array" ref="G2272">VLOOKUP($A2272, TblMedical[], COLUMN(TblMedical[Heart Issues]), FALSE)</f>
        <v>No</v>
      </c>
      <c r="H2272" s="29" t="str" cm="1">
        <f t="array" ref="H2272">VLOOKUP($A2272, TblMedical[], COLUMN(TblMedical[Any Transplants]), FALSE)</f>
        <v>yes</v>
      </c>
      <c r="I2272" s="29" t="str" cm="1">
        <f t="array" ref="I2272">VLOOKUP($A2272, TblMedical[], COLUMN(TblMedical[Cancer history]), FALSE)</f>
        <v>No</v>
      </c>
      <c r="J2272" s="29">
        <f>VLOOKUP($A2272, TblMedical[], 9, FALSE)</f>
        <v>1</v>
      </c>
      <c r="K2272" s="29" t="str" cm="1">
        <f t="array" ref="K2272">VLOOKUP($A2272, TblMedical[], COLUMN(TblMedical[Smoker]), FALSE)</f>
        <v>No</v>
      </c>
      <c r="L2272" s="29" t="str" cm="1">
        <f t="array" ref="L2272">VLOOKUP($A2272, TblMedical[], COLUMN(TblMedical[Weight Status]), FALSE)</f>
        <v>Normal Weight</v>
      </c>
      <c r="M2272" s="29" t="str" cm="1">
        <f t="array" ref="M2272">VLOOKUP($A2272, TblMedical[], COLUMN(TblMedical[Diabetes Status]), FALSE)</f>
        <v>Normal</v>
      </c>
      <c r="N2272" s="30" cm="1">
        <f t="array" ref="N2272">VLOOKUP($A2272, TblHospital[], COLUMN(TblHospital[DateofBirth]), FALSE)</f>
        <v>38177</v>
      </c>
      <c r="O2272" s="35" t="str" cm="1">
        <f t="array" ref="O2272">VLOOKUP($A2272, TblHospital[], COLUMN(TblHospital[Hospital tier]), FALSE)</f>
        <v>tier - 2</v>
      </c>
      <c r="P2272" s="35" t="str" cm="1">
        <f t="array" ref="P2272">VLOOKUP($A2272, TblHospital[], COLUMN(TblHospital[City tier]), FALSE)</f>
        <v>tier - 1</v>
      </c>
      <c r="Q2272" s="35" t="str" cm="1">
        <f t="array" ref="Q2272">VLOOKUP($A2272, TblHospital[],COLUMN(TblHospital[State ID]), FALSE)</f>
        <v>R1013</v>
      </c>
      <c r="R2272" s="31"/>
      <c r="S2272" s="31"/>
      <c r="T2272" s="31"/>
    </row>
    <row r="2273" spans="1:20" x14ac:dyDescent="0.25">
      <c r="A2273" s="39" t="str">
        <f>TblNames[[#This Row],[Customer ID]]</f>
        <v>Id2272</v>
      </c>
      <c r="B2273" s="29" t="str" cm="1">
        <f t="array" ref="B2273">VLOOKUP($A2273, TblNames[], COLUMN(TblNames[First Name]), FALSE)</f>
        <v>Julia R</v>
      </c>
      <c r="C2273" s="29" cm="1">
        <f t="array" ref="C2273">VLOOKUP($A2273, TblMedical[], COLUMN(TblMedical[HBA1C]), FALSE)</f>
        <v>6.21</v>
      </c>
      <c r="D2273" s="34" cm="1">
        <f t="array" ref="D2273">VLOOKUP($A2273, TblHospital[], COLUMN(TblHospital[Charges]), FALSE)</f>
        <v>1220</v>
      </c>
      <c r="E2273" s="40" cm="1">
        <f t="array" ref="E2273">VLOOKUP($A2273, TblHospital[], COLUMN(TblHospital[Age]), FALSE)</f>
        <v>26</v>
      </c>
      <c r="F2273" s="29" cm="1">
        <f t="array" ref="F2273">VLOOKUP($A2273, TblMedical[], COLUMN(TblMedical[BMI]), FALSE)</f>
        <v>16.22</v>
      </c>
      <c r="G2273" s="29" t="str" cm="1">
        <f t="array" ref="G2273">VLOOKUP($A2273, TblMedical[], COLUMN(TblMedical[Heart Issues]), FALSE)</f>
        <v>Yes</v>
      </c>
      <c r="H2273" s="29" t="str" cm="1">
        <f t="array" ref="H2273">VLOOKUP($A2273, TblMedical[], COLUMN(TblMedical[Any Transplants]), FALSE)</f>
        <v>No</v>
      </c>
      <c r="I2273" s="29" t="str" cm="1">
        <f t="array" ref="I2273">VLOOKUP($A2273, TblMedical[], COLUMN(TblMedical[Cancer history]), FALSE)</f>
        <v>No</v>
      </c>
      <c r="J2273" s="29">
        <f>VLOOKUP($A2273, TblMedical[], 9, FALSE)</f>
        <v>0</v>
      </c>
      <c r="K2273" s="29" t="str" cm="1">
        <f t="array" ref="K2273">VLOOKUP($A2273, TblMedical[], COLUMN(TblMedical[Smoker]), FALSE)</f>
        <v>No</v>
      </c>
      <c r="L2273" s="29" t="str" cm="1">
        <f t="array" ref="L2273">VLOOKUP($A2273, TblMedical[], COLUMN(TblMedical[Weight Status]), FALSE)</f>
        <v>Underweight</v>
      </c>
      <c r="M2273" s="29" t="str" cm="1">
        <f t="array" ref="M2273">VLOOKUP($A2273, TblMedical[], COLUMN(TblMedical[Diabetes Status]), FALSE)</f>
        <v>Prediabetes</v>
      </c>
      <c r="N2273" s="30" cm="1">
        <f t="array" ref="N2273">VLOOKUP($A2273, TblHospital[], COLUMN(TblHospital[DateofBirth]), FALSE)</f>
        <v>35373</v>
      </c>
      <c r="O2273" s="35" t="str" cm="1">
        <f t="array" ref="O2273">VLOOKUP($A2273, TblHospital[], COLUMN(TblHospital[Hospital tier]), FALSE)</f>
        <v>tier - 2</v>
      </c>
      <c r="P2273" s="35" t="str" cm="1">
        <f t="array" ref="P2273">VLOOKUP($A2273, TblHospital[], COLUMN(TblHospital[City tier]), FALSE)</f>
        <v>tier - 3</v>
      </c>
      <c r="Q2273" s="35" t="str" cm="1">
        <f t="array" ref="Q2273">VLOOKUP($A2273, TblHospital[],COLUMN(TblHospital[State ID]), FALSE)</f>
        <v>R1012</v>
      </c>
      <c r="R2273" s="31"/>
      <c r="S2273" s="31"/>
      <c r="T2273" s="31"/>
    </row>
    <row r="2274" spans="1:20" x14ac:dyDescent="0.25">
      <c r="A2274" s="39" t="str">
        <f>TblNames[[#This Row],[Customer ID]]</f>
        <v>Id2273</v>
      </c>
      <c r="B2274" s="29" t="str" cm="1">
        <f t="array" ref="B2274">VLOOKUP($A2274, TblNames[], COLUMN(TblNames[First Name]), FALSE)</f>
        <v>Sean Henry</v>
      </c>
      <c r="C2274" s="29" cm="1">
        <f t="array" ref="C2274">VLOOKUP($A2274, TblMedical[], COLUMN(TblMedical[HBA1C]), FALSE)</f>
        <v>4.5199999999999996</v>
      </c>
      <c r="D2274" s="34" cm="1">
        <f t="array" ref="D2274">VLOOKUP($A2274, TblHospital[], COLUMN(TblHospital[Charges]), FALSE)</f>
        <v>1210</v>
      </c>
      <c r="E2274" s="40" cm="1">
        <f t="array" ref="E2274">VLOOKUP($A2274, TblHospital[], COLUMN(TblHospital[Age]), FALSE)</f>
        <v>19</v>
      </c>
      <c r="F2274" s="29" cm="1">
        <f t="array" ref="F2274">VLOOKUP($A2274, TblMedical[], COLUMN(TblMedical[BMI]), FALSE)</f>
        <v>17.12</v>
      </c>
      <c r="G2274" s="29" t="str" cm="1">
        <f t="array" ref="G2274">VLOOKUP($A2274, TblMedical[], COLUMN(TblMedical[Heart Issues]), FALSE)</f>
        <v>No</v>
      </c>
      <c r="H2274" s="29" t="str" cm="1">
        <f t="array" ref="H2274">VLOOKUP($A2274, TblMedical[], COLUMN(TblMedical[Any Transplants]), FALSE)</f>
        <v>yes</v>
      </c>
      <c r="I2274" s="29" t="str" cm="1">
        <f t="array" ref="I2274">VLOOKUP($A2274, TblMedical[], COLUMN(TblMedical[Cancer history]), FALSE)</f>
        <v>No</v>
      </c>
      <c r="J2274" s="29">
        <f>VLOOKUP($A2274, TblMedical[], 9, FALSE)</f>
        <v>1</v>
      </c>
      <c r="K2274" s="29" t="str" cm="1">
        <f t="array" ref="K2274">VLOOKUP($A2274, TblMedical[], COLUMN(TblMedical[Smoker]), FALSE)</f>
        <v>No</v>
      </c>
      <c r="L2274" s="29" t="str" cm="1">
        <f t="array" ref="L2274">VLOOKUP($A2274, TblMedical[], COLUMN(TblMedical[Weight Status]), FALSE)</f>
        <v>Underweight</v>
      </c>
      <c r="M2274" s="29" t="str" cm="1">
        <f t="array" ref="M2274">VLOOKUP($A2274, TblMedical[], COLUMN(TblMedical[Diabetes Status]), FALSE)</f>
        <v>Normal</v>
      </c>
      <c r="N2274" s="30" cm="1">
        <f t="array" ref="N2274">VLOOKUP($A2274, TblHospital[], COLUMN(TblHospital[DateofBirth]), FALSE)</f>
        <v>38140</v>
      </c>
      <c r="O2274" s="35" t="str" cm="1">
        <f t="array" ref="O2274">VLOOKUP($A2274, TblHospital[], COLUMN(TblHospital[Hospital tier]), FALSE)</f>
        <v>tier - 2</v>
      </c>
      <c r="P2274" s="35" t="str" cm="1">
        <f t="array" ref="P2274">VLOOKUP($A2274, TblHospital[], COLUMN(TblHospital[City tier]), FALSE)</f>
        <v>tier - 1</v>
      </c>
      <c r="Q2274" s="35" t="str" cm="1">
        <f t="array" ref="Q2274">VLOOKUP($A2274, TblHospital[],COLUMN(TblHospital[State ID]), FALSE)</f>
        <v>R1013</v>
      </c>
      <c r="R2274" s="31"/>
      <c r="S2274" s="31"/>
      <c r="T2274" s="31"/>
    </row>
    <row r="2275" spans="1:20" x14ac:dyDescent="0.25">
      <c r="A2275" s="39" t="str">
        <f>TblNames[[#This Row],[Customer ID]]</f>
        <v>Id2274</v>
      </c>
      <c r="B2275" s="29" t="str" cm="1">
        <f t="array" ref="B2275">VLOOKUP($A2275, TblNames[], COLUMN(TblNames[First Name]), FALSE)</f>
        <v>Rachel A</v>
      </c>
      <c r="C2275" s="29" cm="1">
        <f t="array" ref="C2275">VLOOKUP($A2275, TblMedical[], COLUMN(TblMedical[HBA1C]), FALSE)</f>
        <v>5.45</v>
      </c>
      <c r="D2275" s="34" cm="1">
        <f t="array" ref="D2275">VLOOKUP($A2275, TblHospital[], COLUMN(TblHospital[Charges]), FALSE)</f>
        <v>1200.55</v>
      </c>
      <c r="E2275" s="40" cm="1">
        <f t="array" ref="E2275">VLOOKUP($A2275, TblHospital[], COLUMN(TblHospital[Age]), FALSE)</f>
        <v>30</v>
      </c>
      <c r="F2275" s="29" cm="1">
        <f t="array" ref="F2275">VLOOKUP($A2275, TblMedical[], COLUMN(TblMedical[BMI]), FALSE)</f>
        <v>19.07</v>
      </c>
      <c r="G2275" s="29" t="str" cm="1">
        <f t="array" ref="G2275">VLOOKUP($A2275, TblMedical[], COLUMN(TblMedical[Heart Issues]), FALSE)</f>
        <v>No</v>
      </c>
      <c r="H2275" s="29" t="str" cm="1">
        <f t="array" ref="H2275">VLOOKUP($A2275, TblMedical[], COLUMN(TblMedical[Any Transplants]), FALSE)</f>
        <v>No</v>
      </c>
      <c r="I2275" s="29" t="str" cm="1">
        <f t="array" ref="I2275">VLOOKUP($A2275, TblMedical[], COLUMN(TblMedical[Cancer history]), FALSE)</f>
        <v>No</v>
      </c>
      <c r="J2275" s="29">
        <f>VLOOKUP($A2275, TblMedical[], 9, FALSE)</f>
        <v>1</v>
      </c>
      <c r="K2275" s="29" t="str" cm="1">
        <f t="array" ref="K2275">VLOOKUP($A2275, TblMedical[], COLUMN(TblMedical[Smoker]), FALSE)</f>
        <v>No</v>
      </c>
      <c r="L2275" s="29" t="str" cm="1">
        <f t="array" ref="L2275">VLOOKUP($A2275, TblMedical[], COLUMN(TblMedical[Weight Status]), FALSE)</f>
        <v>Normal Weight</v>
      </c>
      <c r="M2275" s="29" t="str" cm="1">
        <f t="array" ref="M2275">VLOOKUP($A2275, TblMedical[], COLUMN(TblMedical[Diabetes Status]), FALSE)</f>
        <v>Normal</v>
      </c>
      <c r="N2275" s="30" cm="1">
        <f t="array" ref="N2275">VLOOKUP($A2275, TblHospital[], COLUMN(TblHospital[DateofBirth]), FALSE)</f>
        <v>33883</v>
      </c>
      <c r="O2275" s="35" t="str" cm="1">
        <f t="array" ref="O2275">VLOOKUP($A2275, TblHospital[], COLUMN(TblHospital[Hospital tier]), FALSE)</f>
        <v>tier - 2</v>
      </c>
      <c r="P2275" s="35" t="str" cm="1">
        <f t="array" ref="P2275">VLOOKUP($A2275, TblHospital[], COLUMN(TblHospital[City tier]), FALSE)</f>
        <v>tier - 3</v>
      </c>
      <c r="Q2275" s="35" t="str" cm="1">
        <f t="array" ref="Q2275">VLOOKUP($A2275, TblHospital[],COLUMN(TblHospital[State ID]), FALSE)</f>
        <v>R1013</v>
      </c>
      <c r="R2275" s="31"/>
      <c r="S2275" s="31"/>
      <c r="T2275" s="31"/>
    </row>
    <row r="2276" spans="1:20" x14ac:dyDescent="0.25">
      <c r="A2276" s="39" t="str">
        <f>TblNames[[#This Row],[Customer ID]]</f>
        <v>Id2275</v>
      </c>
      <c r="B2276" s="29" t="str" cm="1">
        <f t="array" ref="B2276">VLOOKUP($A2276, TblNames[], COLUMN(TblNames[First Name]), FALSE)</f>
        <v>Jim</v>
      </c>
      <c r="C2276" s="29" cm="1">
        <f t="array" ref="C2276">VLOOKUP($A2276, TblMedical[], COLUMN(TblMedical[HBA1C]), FALSE)</f>
        <v>4.42</v>
      </c>
      <c r="D2276" s="34" cm="1">
        <f t="array" ref="D2276">VLOOKUP($A2276, TblHospital[], COLUMN(TblHospital[Charges]), FALSE)</f>
        <v>1200</v>
      </c>
      <c r="E2276" s="40" cm="1">
        <f t="array" ref="E2276">VLOOKUP($A2276, TblHospital[], COLUMN(TblHospital[Age]), FALSE)</f>
        <v>24</v>
      </c>
      <c r="F2276" s="29" cm="1">
        <f t="array" ref="F2276">VLOOKUP($A2276, TblMedical[], COLUMN(TblMedical[BMI]), FALSE)</f>
        <v>15.56</v>
      </c>
      <c r="G2276" s="29" t="str" cm="1">
        <f t="array" ref="G2276">VLOOKUP($A2276, TblMedical[], COLUMN(TblMedical[Heart Issues]), FALSE)</f>
        <v>No</v>
      </c>
      <c r="H2276" s="29" t="str" cm="1">
        <f t="array" ref="H2276">VLOOKUP($A2276, TblMedical[], COLUMN(TblMedical[Any Transplants]), FALSE)</f>
        <v>No</v>
      </c>
      <c r="I2276" s="29" t="str" cm="1">
        <f t="array" ref="I2276">VLOOKUP($A2276, TblMedical[], COLUMN(TblMedical[Cancer history]), FALSE)</f>
        <v>No</v>
      </c>
      <c r="J2276" s="29">
        <f>VLOOKUP($A2276, TblMedical[], 9, FALSE)</f>
        <v>0</v>
      </c>
      <c r="K2276" s="29" t="str" cm="1">
        <f t="array" ref="K2276">VLOOKUP($A2276, TblMedical[], COLUMN(TblMedical[Smoker]), FALSE)</f>
        <v>No</v>
      </c>
      <c r="L2276" s="29" t="str" cm="1">
        <f t="array" ref="L2276">VLOOKUP($A2276, TblMedical[], COLUMN(TblMedical[Weight Status]), FALSE)</f>
        <v>Underweight</v>
      </c>
      <c r="M2276" s="29" t="str" cm="1">
        <f t="array" ref="M2276">VLOOKUP($A2276, TblMedical[], COLUMN(TblMedical[Diabetes Status]), FALSE)</f>
        <v>Normal</v>
      </c>
      <c r="N2276" s="30" cm="1">
        <f t="array" ref="N2276">VLOOKUP($A2276, TblHospital[], COLUMN(TblHospital[DateofBirth]), FALSE)</f>
        <v>36339</v>
      </c>
      <c r="O2276" s="35" t="str" cm="1">
        <f t="array" ref="O2276">VLOOKUP($A2276, TblHospital[], COLUMN(TblHospital[Hospital tier]), FALSE)</f>
        <v>tier - 2</v>
      </c>
      <c r="P2276" s="35" t="str" cm="1">
        <f t="array" ref="P2276">VLOOKUP($A2276, TblHospital[], COLUMN(TblHospital[City tier]), FALSE)</f>
        <v>tier - 3</v>
      </c>
      <c r="Q2276" s="35" t="str" cm="1">
        <f t="array" ref="Q2276">VLOOKUP($A2276, TblHospital[],COLUMN(TblHospital[State ID]), FALSE)</f>
        <v>R1012</v>
      </c>
      <c r="R2276" s="31"/>
      <c r="S2276" s="31"/>
      <c r="T2276" s="31"/>
    </row>
    <row r="2277" spans="1:20" x14ac:dyDescent="0.25">
      <c r="A2277" s="39" t="str">
        <f>TblNames[[#This Row],[Customer ID]]</f>
        <v>Id2276</v>
      </c>
      <c r="B2277" s="29" t="str" cm="1">
        <f t="array" ref="B2277">VLOOKUP($A2277, TblNames[], COLUMN(TblNames[First Name]), FALSE)</f>
        <v>Tim</v>
      </c>
      <c r="C2277" s="29" cm="1">
        <f t="array" ref="C2277">VLOOKUP($A2277, TblMedical[], COLUMN(TblMedical[HBA1C]), FALSE)</f>
        <v>9.44</v>
      </c>
      <c r="D2277" s="34" cm="1">
        <f t="array" ref="D2277">VLOOKUP($A2277, TblHospital[], COLUMN(TblHospital[Charges]), FALSE)</f>
        <v>1191</v>
      </c>
      <c r="E2277" s="40" cm="1">
        <f t="array" ref="E2277">VLOOKUP($A2277, TblHospital[], COLUMN(TblHospital[Age]), FALSE)</f>
        <v>20</v>
      </c>
      <c r="F2277" s="29" cm="1">
        <f t="array" ref="F2277">VLOOKUP($A2277, TblMedical[], COLUMN(TblMedical[BMI]), FALSE)</f>
        <v>22.76</v>
      </c>
      <c r="G2277" s="29" t="str" cm="1">
        <f t="array" ref="G2277">VLOOKUP($A2277, TblMedical[], COLUMN(TblMedical[Heart Issues]), FALSE)</f>
        <v>No</v>
      </c>
      <c r="H2277" s="29" t="str" cm="1">
        <f t="array" ref="H2277">VLOOKUP($A2277, TblMedical[], COLUMN(TblMedical[Any Transplants]), FALSE)</f>
        <v>No</v>
      </c>
      <c r="I2277" s="29" t="str" cm="1">
        <f t="array" ref="I2277">VLOOKUP($A2277, TblMedical[], COLUMN(TblMedical[Cancer history]), FALSE)</f>
        <v>No</v>
      </c>
      <c r="J2277" s="29">
        <f>VLOOKUP($A2277, TblMedical[], 9, FALSE)</f>
        <v>0</v>
      </c>
      <c r="K2277" s="29" t="str" cm="1">
        <f t="array" ref="K2277">VLOOKUP($A2277, TblMedical[], COLUMN(TblMedical[Smoker]), FALSE)</f>
        <v>No</v>
      </c>
      <c r="L2277" s="29" t="str" cm="1">
        <f t="array" ref="L2277">VLOOKUP($A2277, TblMedical[], COLUMN(TblMedical[Weight Status]), FALSE)</f>
        <v>Normal Weight</v>
      </c>
      <c r="M2277" s="29" t="str" cm="1">
        <f t="array" ref="M2277">VLOOKUP($A2277, TblMedical[], COLUMN(TblMedical[Diabetes Status]), FALSE)</f>
        <v>Diabetes</v>
      </c>
      <c r="N2277" s="30" cm="1">
        <f t="array" ref="N2277">VLOOKUP($A2277, TblHospital[], COLUMN(TblHospital[DateofBirth]), FALSE)</f>
        <v>37494</v>
      </c>
      <c r="O2277" s="35" t="str" cm="1">
        <f t="array" ref="O2277">VLOOKUP($A2277, TblHospital[], COLUMN(TblHospital[Hospital tier]), FALSE)</f>
        <v>tier - 2</v>
      </c>
      <c r="P2277" s="35" t="str" cm="1">
        <f t="array" ref="P2277">VLOOKUP($A2277, TblHospital[], COLUMN(TblHospital[City tier]), FALSE)</f>
        <v>tier - 1</v>
      </c>
      <c r="Q2277" s="35" t="str" cm="1">
        <f t="array" ref="Q2277">VLOOKUP($A2277, TblHospital[],COLUMN(TblHospital[State ID]), FALSE)</f>
        <v>R1013</v>
      </c>
      <c r="R2277" s="31"/>
      <c r="S2277" s="31"/>
      <c r="T2277" s="31"/>
    </row>
    <row r="2278" spans="1:20" x14ac:dyDescent="0.25">
      <c r="A2278" s="39" t="str">
        <f>TblNames[[#This Row],[Customer ID]]</f>
        <v>Id2277</v>
      </c>
      <c r="B2278" s="29" t="str" cm="1">
        <f t="array" ref="B2278">VLOOKUP($A2278, TblNames[], COLUMN(TblNames[First Name]), FALSE)</f>
        <v>Abby L</v>
      </c>
      <c r="C2278" s="29" cm="1">
        <f t="array" ref="C2278">VLOOKUP($A2278, TblMedical[], COLUMN(TblMedical[HBA1C]), FALSE)</f>
        <v>6.15</v>
      </c>
      <c r="D2278" s="34" cm="1">
        <f t="array" ref="D2278">VLOOKUP($A2278, TblHospital[], COLUMN(TblHospital[Charges]), FALSE)</f>
        <v>1178.07</v>
      </c>
      <c r="E2278" s="40" cm="1">
        <f t="array" ref="E2278">VLOOKUP($A2278, TblHospital[], COLUMN(TblHospital[Age]), FALSE)</f>
        <v>26</v>
      </c>
      <c r="F2278" s="29" cm="1">
        <f t="array" ref="F2278">VLOOKUP($A2278, TblMedical[], COLUMN(TblMedical[BMI]), FALSE)</f>
        <v>22.79</v>
      </c>
      <c r="G2278" s="29" t="str" cm="1">
        <f t="array" ref="G2278">VLOOKUP($A2278, TblMedical[], COLUMN(TblMedical[Heart Issues]), FALSE)</f>
        <v>Yes</v>
      </c>
      <c r="H2278" s="29" t="str" cm="1">
        <f t="array" ref="H2278">VLOOKUP($A2278, TblMedical[], COLUMN(TblMedical[Any Transplants]), FALSE)</f>
        <v>No</v>
      </c>
      <c r="I2278" s="29" t="str" cm="1">
        <f t="array" ref="I2278">VLOOKUP($A2278, TblMedical[], COLUMN(TblMedical[Cancer history]), FALSE)</f>
        <v>Yes</v>
      </c>
      <c r="J2278" s="29">
        <f>VLOOKUP($A2278, TblMedical[], 9, FALSE)</f>
        <v>1</v>
      </c>
      <c r="K2278" s="29" t="str" cm="1">
        <f t="array" ref="K2278">VLOOKUP($A2278, TblMedical[], COLUMN(TblMedical[Smoker]), FALSE)</f>
        <v>No</v>
      </c>
      <c r="L2278" s="29" t="str" cm="1">
        <f t="array" ref="L2278">VLOOKUP($A2278, TblMedical[], COLUMN(TblMedical[Weight Status]), FALSE)</f>
        <v>Normal Weight</v>
      </c>
      <c r="M2278" s="29" t="str" cm="1">
        <f t="array" ref="M2278">VLOOKUP($A2278, TblMedical[], COLUMN(TblMedical[Diabetes Status]), FALSE)</f>
        <v>Prediabetes</v>
      </c>
      <c r="N2278" s="30" cm="1">
        <f t="array" ref="N2278">VLOOKUP($A2278, TblHospital[], COLUMN(TblHospital[DateofBirth]), FALSE)</f>
        <v>35609</v>
      </c>
      <c r="O2278" s="35" t="str" cm="1">
        <f t="array" ref="O2278">VLOOKUP($A2278, TblHospital[], COLUMN(TblHospital[Hospital tier]), FALSE)</f>
        <v>tier - 2</v>
      </c>
      <c r="P2278" s="35" t="str" cm="1">
        <f t="array" ref="P2278">VLOOKUP($A2278, TblHospital[], COLUMN(TblHospital[City tier]), FALSE)</f>
        <v>tier - 2</v>
      </c>
      <c r="Q2278" s="35" t="str" cm="1">
        <f t="array" ref="Q2278">VLOOKUP($A2278, TblHospital[],COLUMN(TblHospital[State ID]), FALSE)</f>
        <v>R1013</v>
      </c>
      <c r="R2278" s="31"/>
      <c r="S2278" s="31"/>
      <c r="T2278" s="31"/>
    </row>
    <row r="2279" spans="1:20" x14ac:dyDescent="0.25">
      <c r="A2279" s="39" t="str">
        <f>TblNames[[#This Row],[Customer ID]]</f>
        <v>Id2278</v>
      </c>
      <c r="B2279" s="29" t="str" cm="1">
        <f t="array" ref="B2279">VLOOKUP($A2279, TblNames[], COLUMN(TblNames[First Name]), FALSE)</f>
        <v>Mark</v>
      </c>
      <c r="C2279" s="29" cm="1">
        <f t="array" ref="C2279">VLOOKUP($A2279, TblMedical[], COLUMN(TblMedical[HBA1C]), FALSE)</f>
        <v>5.13</v>
      </c>
      <c r="D2279" s="34" cm="1">
        <f t="array" ref="D2279">VLOOKUP($A2279, TblHospital[], COLUMN(TblHospital[Charges]), FALSE)</f>
        <v>1178</v>
      </c>
      <c r="E2279" s="40" cm="1">
        <f t="array" ref="E2279">VLOOKUP($A2279, TblHospital[], COLUMN(TblHospital[Age]), FALSE)</f>
        <v>26</v>
      </c>
      <c r="F2279" s="29" cm="1">
        <f t="array" ref="F2279">VLOOKUP($A2279, TblMedical[], COLUMN(TblMedical[BMI]), FALSE)</f>
        <v>17.41</v>
      </c>
      <c r="G2279" s="29" t="str" cm="1">
        <f t="array" ref="G2279">VLOOKUP($A2279, TblMedical[], COLUMN(TblMedical[Heart Issues]), FALSE)</f>
        <v>Yes</v>
      </c>
      <c r="H2279" s="29" t="str" cm="1">
        <f t="array" ref="H2279">VLOOKUP($A2279, TblMedical[], COLUMN(TblMedical[Any Transplants]), FALSE)</f>
        <v>No</v>
      </c>
      <c r="I2279" s="29" t="str" cm="1">
        <f t="array" ref="I2279">VLOOKUP($A2279, TblMedical[], COLUMN(TblMedical[Cancer history]), FALSE)</f>
        <v>No</v>
      </c>
      <c r="J2279" s="29">
        <f>VLOOKUP($A2279, TblMedical[], 9, FALSE)</f>
        <v>0</v>
      </c>
      <c r="K2279" s="29" t="str" cm="1">
        <f t="array" ref="K2279">VLOOKUP($A2279, TblMedical[], COLUMN(TblMedical[Smoker]), FALSE)</f>
        <v>No</v>
      </c>
      <c r="L2279" s="29" t="str" cm="1">
        <f t="array" ref="L2279">VLOOKUP($A2279, TblMedical[], COLUMN(TblMedical[Weight Status]), FALSE)</f>
        <v>Underweight</v>
      </c>
      <c r="M2279" s="29" t="str" cm="1">
        <f t="array" ref="M2279">VLOOKUP($A2279, TblMedical[], COLUMN(TblMedical[Diabetes Status]), FALSE)</f>
        <v>Normal</v>
      </c>
      <c r="N2279" s="30" cm="1">
        <f t="array" ref="N2279">VLOOKUP($A2279, TblHospital[], COLUMN(TblHospital[DateofBirth]), FALSE)</f>
        <v>35288</v>
      </c>
      <c r="O2279" s="35" t="str" cm="1">
        <f t="array" ref="O2279">VLOOKUP($A2279, TblHospital[], COLUMN(TblHospital[Hospital tier]), FALSE)</f>
        <v>tier - 2</v>
      </c>
      <c r="P2279" s="35" t="str" cm="1">
        <f t="array" ref="P2279">VLOOKUP($A2279, TblHospital[], COLUMN(TblHospital[City tier]), FALSE)</f>
        <v>tier - 3</v>
      </c>
      <c r="Q2279" s="35" t="str" cm="1">
        <f t="array" ref="Q2279">VLOOKUP($A2279, TblHospital[],COLUMN(TblHospital[State ID]), FALSE)</f>
        <v>R1013</v>
      </c>
      <c r="R2279" s="31"/>
      <c r="S2279" s="31"/>
      <c r="T2279" s="31"/>
    </row>
    <row r="2280" spans="1:20" x14ac:dyDescent="0.25">
      <c r="A2280" s="39" t="str">
        <f>TblNames[[#This Row],[Customer ID]]</f>
        <v>Id2279</v>
      </c>
      <c r="B2280" s="29" t="str" cm="1">
        <f t="array" ref="B2280">VLOOKUP($A2280, TblNames[], COLUMN(TblNames[First Name]), FALSE)</f>
        <v>Ali</v>
      </c>
      <c r="C2280" s="29" cm="1">
        <f t="array" ref="C2280">VLOOKUP($A2280, TblMedical[], COLUMN(TblMedical[HBA1C]), FALSE)</f>
        <v>4.96</v>
      </c>
      <c r="D2280" s="34" cm="1">
        <f t="array" ref="D2280">VLOOKUP($A2280, TblHospital[], COLUMN(TblHospital[Charges]), FALSE)</f>
        <v>1167</v>
      </c>
      <c r="E2280" s="40" cm="1">
        <f t="array" ref="E2280">VLOOKUP($A2280, TblHospital[], COLUMN(TblHospital[Age]), FALSE)</f>
        <v>21</v>
      </c>
      <c r="F2280" s="29" cm="1">
        <f t="array" ref="F2280">VLOOKUP($A2280, TblMedical[], COLUMN(TblMedical[BMI]), FALSE)</f>
        <v>19.32</v>
      </c>
      <c r="G2280" s="29" t="str" cm="1">
        <f t="array" ref="G2280">VLOOKUP($A2280, TblMedical[], COLUMN(TblMedical[Heart Issues]), FALSE)</f>
        <v>Yes</v>
      </c>
      <c r="H2280" s="29" t="str" cm="1">
        <f t="array" ref="H2280">VLOOKUP($A2280, TblMedical[], COLUMN(TblMedical[Any Transplants]), FALSE)</f>
        <v>No</v>
      </c>
      <c r="I2280" s="29" t="str" cm="1">
        <f t="array" ref="I2280">VLOOKUP($A2280, TblMedical[], COLUMN(TblMedical[Cancer history]), FALSE)</f>
        <v>No</v>
      </c>
      <c r="J2280" s="29">
        <f>VLOOKUP($A2280, TblMedical[], 9, FALSE)</f>
        <v>0</v>
      </c>
      <c r="K2280" s="29" t="str" cm="1">
        <f t="array" ref="K2280">VLOOKUP($A2280, TblMedical[], COLUMN(TblMedical[Smoker]), FALSE)</f>
        <v>No</v>
      </c>
      <c r="L2280" s="29" t="str" cm="1">
        <f t="array" ref="L2280">VLOOKUP($A2280, TblMedical[], COLUMN(TblMedical[Weight Status]), FALSE)</f>
        <v>Normal Weight</v>
      </c>
      <c r="M2280" s="29" t="str" cm="1">
        <f t="array" ref="M2280">VLOOKUP($A2280, TblMedical[], COLUMN(TblMedical[Diabetes Status]), FALSE)</f>
        <v>Normal</v>
      </c>
      <c r="N2280" s="30" cm="1">
        <f t="array" ref="N2280">VLOOKUP($A2280, TblHospital[], COLUMN(TblHospital[DateofBirth]), FALSE)</f>
        <v>37207</v>
      </c>
      <c r="O2280" s="35" t="str" cm="1">
        <f t="array" ref="O2280">VLOOKUP($A2280, TblHospital[], COLUMN(TblHospital[Hospital tier]), FALSE)</f>
        <v>tier - 2</v>
      </c>
      <c r="P2280" s="35" t="str" cm="1">
        <f t="array" ref="P2280">VLOOKUP($A2280, TblHospital[], COLUMN(TblHospital[City tier]), FALSE)</f>
        <v>tier - 1</v>
      </c>
      <c r="Q2280" s="35" t="str" cm="1">
        <f t="array" ref="Q2280">VLOOKUP($A2280, TblHospital[],COLUMN(TblHospital[State ID]), FALSE)</f>
        <v>R1013</v>
      </c>
      <c r="R2280" s="31"/>
      <c r="S2280" s="31"/>
      <c r="T2280" s="31"/>
    </row>
    <row r="2281" spans="1:20" x14ac:dyDescent="0.25">
      <c r="A2281" s="39" t="str">
        <f>TblNames[[#This Row],[Customer ID]]</f>
        <v>Id2280</v>
      </c>
      <c r="B2281" s="29" t="str" cm="1">
        <f t="array" ref="B2281">VLOOKUP($A2281, TblNames[], COLUMN(TblNames[First Name]), FALSE)</f>
        <v>Joshua</v>
      </c>
      <c r="C2281" s="29" cm="1">
        <f t="array" ref="C2281">VLOOKUP($A2281, TblMedical[], COLUMN(TblMedical[HBA1C]), FALSE)</f>
        <v>10.95</v>
      </c>
      <c r="D2281" s="34" cm="1">
        <f t="array" ref="D2281">VLOOKUP($A2281, TblHospital[], COLUMN(TblHospital[Charges]), FALSE)</f>
        <v>1165</v>
      </c>
      <c r="E2281" s="40" cm="1">
        <f t="array" ref="E2281">VLOOKUP($A2281, TblHospital[], COLUMN(TblHospital[Age]), FALSE)</f>
        <v>21</v>
      </c>
      <c r="F2281" s="29" cm="1">
        <f t="array" ref="F2281">VLOOKUP($A2281, TblMedical[], COLUMN(TblMedical[BMI]), FALSE)</f>
        <v>18.25</v>
      </c>
      <c r="G2281" s="29" t="str" cm="1">
        <f t="array" ref="G2281">VLOOKUP($A2281, TblMedical[], COLUMN(TblMedical[Heart Issues]), FALSE)</f>
        <v>No</v>
      </c>
      <c r="H2281" s="29" t="str" cm="1">
        <f t="array" ref="H2281">VLOOKUP($A2281, TblMedical[], COLUMN(TblMedical[Any Transplants]), FALSE)</f>
        <v>No</v>
      </c>
      <c r="I2281" s="29" t="str" cm="1">
        <f t="array" ref="I2281">VLOOKUP($A2281, TblMedical[], COLUMN(TblMedical[Cancer history]), FALSE)</f>
        <v>No</v>
      </c>
      <c r="J2281" s="29">
        <f>VLOOKUP($A2281, TblMedical[], 9, FALSE)</f>
        <v>0</v>
      </c>
      <c r="K2281" s="29" t="str" cm="1">
        <f t="array" ref="K2281">VLOOKUP($A2281, TblMedical[], COLUMN(TblMedical[Smoker]), FALSE)</f>
        <v>No</v>
      </c>
      <c r="L2281" s="29" t="str" cm="1">
        <f t="array" ref="L2281">VLOOKUP($A2281, TblMedical[], COLUMN(TblMedical[Weight Status]), FALSE)</f>
        <v>Underweight</v>
      </c>
      <c r="M2281" s="29" t="str" cm="1">
        <f t="array" ref="M2281">VLOOKUP($A2281, TblMedical[], COLUMN(TblMedical[Diabetes Status]), FALSE)</f>
        <v>Diabetes</v>
      </c>
      <c r="N2281" s="30" cm="1">
        <f t="array" ref="N2281">VLOOKUP($A2281, TblHospital[], COLUMN(TblHospital[DateofBirth]), FALSE)</f>
        <v>37418</v>
      </c>
      <c r="O2281" s="35" t="str" cm="1">
        <f t="array" ref="O2281">VLOOKUP($A2281, TblHospital[], COLUMN(TblHospital[Hospital tier]), FALSE)</f>
        <v>tier - 2</v>
      </c>
      <c r="P2281" s="35" t="str" cm="1">
        <f t="array" ref="P2281">VLOOKUP($A2281, TblHospital[], COLUMN(TblHospital[City tier]), FALSE)</f>
        <v>tier - 3</v>
      </c>
      <c r="Q2281" s="35" t="str" cm="1">
        <f t="array" ref="Q2281">VLOOKUP($A2281, TblHospital[],COLUMN(TblHospital[State ID]), FALSE)</f>
        <v>R1012</v>
      </c>
      <c r="R2281" s="31"/>
      <c r="S2281" s="31"/>
      <c r="T2281" s="31"/>
    </row>
    <row r="2282" spans="1:20" x14ac:dyDescent="0.25">
      <c r="A2282" s="39" t="str">
        <f>TblNames[[#This Row],[Customer ID]]</f>
        <v>Id2281</v>
      </c>
      <c r="B2282" s="29" t="str" cm="1">
        <f t="array" ref="B2282">VLOOKUP($A2282, TblNames[], COLUMN(TblNames[First Name]), FALSE)</f>
        <v>Pierre</v>
      </c>
      <c r="C2282" s="29" cm="1">
        <f t="array" ref="C2282">VLOOKUP($A2282, TblMedical[], COLUMN(TblMedical[HBA1C]), FALSE)</f>
        <v>4.4400000000000004</v>
      </c>
      <c r="D2282" s="34" cm="1">
        <f t="array" ref="D2282">VLOOKUP($A2282, TblHospital[], COLUMN(TblHospital[Charges]), FALSE)</f>
        <v>1163.46</v>
      </c>
      <c r="E2282" s="40" cm="1">
        <f t="array" ref="E2282">VLOOKUP($A2282, TblHospital[], COLUMN(TblHospital[Age]), FALSE)</f>
        <v>18</v>
      </c>
      <c r="F2282" s="29" cm="1">
        <f t="array" ref="F2282">VLOOKUP($A2282, TblMedical[], COLUMN(TblMedical[BMI]), FALSE)</f>
        <v>53.13</v>
      </c>
      <c r="G2282" s="29" t="str" cm="1">
        <f t="array" ref="G2282">VLOOKUP($A2282, TblMedical[], COLUMN(TblMedical[Heart Issues]), FALSE)</f>
        <v>No</v>
      </c>
      <c r="H2282" s="29" t="str" cm="1">
        <f t="array" ref="H2282">VLOOKUP($A2282, TblMedical[], COLUMN(TblMedical[Any Transplants]), FALSE)</f>
        <v>yes</v>
      </c>
      <c r="I2282" s="29" t="str" cm="1">
        <f t="array" ref="I2282">VLOOKUP($A2282, TblMedical[], COLUMN(TblMedical[Cancer history]), FALSE)</f>
        <v>No</v>
      </c>
      <c r="J2282" s="29">
        <f>VLOOKUP($A2282, TblMedical[], 9, FALSE)</f>
        <v>1</v>
      </c>
      <c r="K2282" s="29" t="str" cm="1">
        <f t="array" ref="K2282">VLOOKUP($A2282, TblMedical[], COLUMN(TblMedical[Smoker]), FALSE)</f>
        <v>No</v>
      </c>
      <c r="L2282" s="29" t="str" cm="1">
        <f t="array" ref="L2282">VLOOKUP($A2282, TblMedical[], COLUMN(TblMedical[Weight Status]), FALSE)</f>
        <v>Obesity</v>
      </c>
      <c r="M2282" s="29" t="str" cm="1">
        <f t="array" ref="M2282">VLOOKUP($A2282, TblMedical[], COLUMN(TblMedical[Diabetes Status]), FALSE)</f>
        <v>Normal</v>
      </c>
      <c r="N2282" s="30" cm="1">
        <f t="array" ref="N2282">VLOOKUP($A2282, TblHospital[], COLUMN(TblHospital[DateofBirth]), FALSE)</f>
        <v>38302</v>
      </c>
      <c r="O2282" s="35" t="str" cm="1">
        <f t="array" ref="O2282">VLOOKUP($A2282, TblHospital[], COLUMN(TblHospital[Hospital tier]), FALSE)</f>
        <v>tier - 2</v>
      </c>
      <c r="P2282" s="35" t="str" cm="1">
        <f t="array" ref="P2282">VLOOKUP($A2282, TblHospital[], COLUMN(TblHospital[City tier]), FALSE)</f>
        <v>tier - 3</v>
      </c>
      <c r="Q2282" s="35" t="str" cm="1">
        <f t="array" ref="Q2282">VLOOKUP($A2282, TblHospital[],COLUMN(TblHospital[State ID]), FALSE)</f>
        <v>R1013</v>
      </c>
      <c r="R2282" s="31"/>
      <c r="S2282" s="31"/>
      <c r="T2282" s="31"/>
    </row>
    <row r="2283" spans="1:20" x14ac:dyDescent="0.25">
      <c r="A2283" s="39" t="str">
        <f>TblNames[[#This Row],[Customer ID]]</f>
        <v>Id2282</v>
      </c>
      <c r="B2283" s="29" t="str" cm="1">
        <f t="array" ref="B2283">VLOOKUP($A2283, TblNames[], COLUMN(TblNames[First Name]), FALSE)</f>
        <v>Kate</v>
      </c>
      <c r="C2283" s="29" cm="1">
        <f t="array" ref="C2283">VLOOKUP($A2283, TblMedical[], COLUMN(TblMedical[HBA1C]), FALSE)</f>
        <v>4.0199999999999996</v>
      </c>
      <c r="D2283" s="34" cm="1">
        <f t="array" ref="D2283">VLOOKUP($A2283, TblHospital[], COLUMN(TblHospital[Charges]), FALSE)</f>
        <v>1158.32</v>
      </c>
      <c r="E2283" s="40" cm="1">
        <f t="array" ref="E2283">VLOOKUP($A2283, TblHospital[], COLUMN(TblHospital[Age]), FALSE)</f>
        <v>29</v>
      </c>
      <c r="F2283" s="29" cm="1">
        <f t="array" ref="F2283">VLOOKUP($A2283, TblMedical[], COLUMN(TblMedical[BMI]), FALSE)</f>
        <v>20.46</v>
      </c>
      <c r="G2283" s="29" t="str" cm="1">
        <f t="array" ref="G2283">VLOOKUP($A2283, TblMedical[], COLUMN(TblMedical[Heart Issues]), FALSE)</f>
        <v>No</v>
      </c>
      <c r="H2283" s="29" t="str" cm="1">
        <f t="array" ref="H2283">VLOOKUP($A2283, TblMedical[], COLUMN(TblMedical[Any Transplants]), FALSE)</f>
        <v>No</v>
      </c>
      <c r="I2283" s="29" t="str" cm="1">
        <f t="array" ref="I2283">VLOOKUP($A2283, TblMedical[], COLUMN(TblMedical[Cancer history]), FALSE)</f>
        <v>No</v>
      </c>
      <c r="J2283" s="29">
        <f>VLOOKUP($A2283, TblMedical[], 9, FALSE)</f>
        <v>0</v>
      </c>
      <c r="K2283" s="29" t="str" cm="1">
        <f t="array" ref="K2283">VLOOKUP($A2283, TblMedical[], COLUMN(TblMedical[Smoker]), FALSE)</f>
        <v>No</v>
      </c>
      <c r="L2283" s="29" t="str" cm="1">
        <f t="array" ref="L2283">VLOOKUP($A2283, TblMedical[], COLUMN(TblMedical[Weight Status]), FALSE)</f>
        <v>Normal Weight</v>
      </c>
      <c r="M2283" s="29" t="str" cm="1">
        <f t="array" ref="M2283">VLOOKUP($A2283, TblMedical[], COLUMN(TblMedical[Diabetes Status]), FALSE)</f>
        <v>Normal</v>
      </c>
      <c r="N2283" s="30" cm="1">
        <f t="array" ref="N2283">VLOOKUP($A2283, TblHospital[], COLUMN(TblHospital[DateofBirth]), FALSE)</f>
        <v>34541</v>
      </c>
      <c r="O2283" s="35" t="str" cm="1">
        <f t="array" ref="O2283">VLOOKUP($A2283, TblHospital[], COLUMN(TblHospital[Hospital tier]), FALSE)</f>
        <v>tier - 2</v>
      </c>
      <c r="P2283" s="35" t="str" cm="1">
        <f t="array" ref="P2283">VLOOKUP($A2283, TblHospital[], COLUMN(TblHospital[City tier]), FALSE)</f>
        <v>tier - 1</v>
      </c>
      <c r="Q2283" s="35" t="str" cm="1">
        <f t="array" ref="Q2283">VLOOKUP($A2283, TblHospital[],COLUMN(TblHospital[State ID]), FALSE)</f>
        <v>R1013</v>
      </c>
      <c r="R2283" s="31"/>
      <c r="S2283" s="31"/>
      <c r="T2283" s="31"/>
    </row>
    <row r="2284" spans="1:20" x14ac:dyDescent="0.25">
      <c r="A2284" s="39" t="str">
        <f>TblNames[[#This Row],[Customer ID]]</f>
        <v>Id2283</v>
      </c>
      <c r="B2284" s="29" t="str" cm="1">
        <f t="array" ref="B2284">VLOOKUP($A2284, TblNames[], COLUMN(TblNames[First Name]), FALSE)</f>
        <v>David</v>
      </c>
      <c r="C2284" s="29" cm="1">
        <f t="array" ref="C2284">VLOOKUP($A2284, TblMedical[], COLUMN(TblMedical[HBA1C]), FALSE)</f>
        <v>5.44</v>
      </c>
      <c r="D2284" s="34" cm="1">
        <f t="array" ref="D2284">VLOOKUP($A2284, TblHospital[], COLUMN(TblHospital[Charges]), FALSE)</f>
        <v>1149.4000000000001</v>
      </c>
      <c r="E2284" s="40" cm="1">
        <f t="array" ref="E2284">VLOOKUP($A2284, TblHospital[], COLUMN(TblHospital[Age]), FALSE)</f>
        <v>19</v>
      </c>
      <c r="F2284" s="29" cm="1">
        <f t="array" ref="F2284">VLOOKUP($A2284, TblMedical[], COLUMN(TblMedical[BMI]), FALSE)</f>
        <v>43.01</v>
      </c>
      <c r="G2284" s="29" t="str" cm="1">
        <f t="array" ref="G2284">VLOOKUP($A2284, TblMedical[], COLUMN(TblMedical[Heart Issues]), FALSE)</f>
        <v>No</v>
      </c>
      <c r="H2284" s="29" t="str" cm="1">
        <f t="array" ref="H2284">VLOOKUP($A2284, TblMedical[], COLUMN(TblMedical[Any Transplants]), FALSE)</f>
        <v>yes</v>
      </c>
      <c r="I2284" s="29" t="str" cm="1">
        <f t="array" ref="I2284">VLOOKUP($A2284, TblMedical[], COLUMN(TblMedical[Cancer history]), FALSE)</f>
        <v>No</v>
      </c>
      <c r="J2284" s="29">
        <f>VLOOKUP($A2284, TblMedical[], 9, FALSE)</f>
        <v>1</v>
      </c>
      <c r="K2284" s="29" t="str" cm="1">
        <f t="array" ref="K2284">VLOOKUP($A2284, TblMedical[], COLUMN(TblMedical[Smoker]), FALSE)</f>
        <v>No</v>
      </c>
      <c r="L2284" s="29" t="str" cm="1">
        <f t="array" ref="L2284">VLOOKUP($A2284, TblMedical[], COLUMN(TblMedical[Weight Status]), FALSE)</f>
        <v>Obesity</v>
      </c>
      <c r="M2284" s="29" t="str" cm="1">
        <f t="array" ref="M2284">VLOOKUP($A2284, TblMedical[], COLUMN(TblMedical[Diabetes Status]), FALSE)</f>
        <v>Normal</v>
      </c>
      <c r="N2284" s="30" cm="1">
        <f t="array" ref="N2284">VLOOKUP($A2284, TblHospital[], COLUMN(TblHospital[DateofBirth]), FALSE)</f>
        <v>38186</v>
      </c>
      <c r="O2284" s="35" t="str" cm="1">
        <f t="array" ref="O2284">VLOOKUP($A2284, TblHospital[], COLUMN(TblHospital[Hospital tier]), FALSE)</f>
        <v>tier - 2</v>
      </c>
      <c r="P2284" s="35" t="str" cm="1">
        <f t="array" ref="P2284">VLOOKUP($A2284, TblHospital[], COLUMN(TblHospital[City tier]), FALSE)</f>
        <v>tier - 2</v>
      </c>
      <c r="Q2284" s="35" t="str" cm="1">
        <f t="array" ref="Q2284">VLOOKUP($A2284, TblHospital[],COLUMN(TblHospital[State ID]), FALSE)</f>
        <v>R1013</v>
      </c>
      <c r="R2284" s="31"/>
      <c r="S2284" s="31"/>
      <c r="T2284" s="31"/>
    </row>
    <row r="2285" spans="1:20" x14ac:dyDescent="0.25">
      <c r="A2285" s="39" t="str">
        <f>TblNames[[#This Row],[Customer ID]]</f>
        <v>Id2284</v>
      </c>
      <c r="B2285" s="29" t="str" cm="1">
        <f t="array" ref="B2285">VLOOKUP($A2285, TblNames[], COLUMN(TblNames[First Name]), FALSE)</f>
        <v>Carla</v>
      </c>
      <c r="C2285" s="29" cm="1">
        <f t="array" ref="C2285">VLOOKUP($A2285, TblMedical[], COLUMN(TblMedical[HBA1C]), FALSE)</f>
        <v>4.1500000000000004</v>
      </c>
      <c r="D2285" s="34" cm="1">
        <f t="array" ref="D2285">VLOOKUP($A2285, TblHospital[], COLUMN(TblHospital[Charges]), FALSE)</f>
        <v>1149</v>
      </c>
      <c r="E2285" s="40" cm="1">
        <f t="array" ref="E2285">VLOOKUP($A2285, TblHospital[], COLUMN(TblHospital[Age]), FALSE)</f>
        <v>20</v>
      </c>
      <c r="F2285" s="29" cm="1">
        <f t="array" ref="F2285">VLOOKUP($A2285, TblMedical[], COLUMN(TblMedical[BMI]), FALSE)</f>
        <v>15.01</v>
      </c>
      <c r="G2285" s="29" t="str" cm="1">
        <f t="array" ref="G2285">VLOOKUP($A2285, TblMedical[], COLUMN(TblMedical[Heart Issues]), FALSE)</f>
        <v>No</v>
      </c>
      <c r="H2285" s="29" t="str" cm="1">
        <f t="array" ref="H2285">VLOOKUP($A2285, TblMedical[], COLUMN(TblMedical[Any Transplants]), FALSE)</f>
        <v>No</v>
      </c>
      <c r="I2285" s="29" t="str" cm="1">
        <f t="array" ref="I2285">VLOOKUP($A2285, TblMedical[], COLUMN(TblMedical[Cancer history]), FALSE)</f>
        <v>Yes</v>
      </c>
      <c r="J2285" s="29">
        <f>VLOOKUP($A2285, TblMedical[], 9, FALSE)</f>
        <v>1</v>
      </c>
      <c r="K2285" s="29" t="str" cm="1">
        <f t="array" ref="K2285">VLOOKUP($A2285, TblMedical[], COLUMN(TblMedical[Smoker]), FALSE)</f>
        <v>No</v>
      </c>
      <c r="L2285" s="29" t="str" cm="1">
        <f t="array" ref="L2285">VLOOKUP($A2285, TblMedical[], COLUMN(TblMedical[Weight Status]), FALSE)</f>
        <v>Underweight</v>
      </c>
      <c r="M2285" s="29" t="str" cm="1">
        <f t="array" ref="M2285">VLOOKUP($A2285, TblMedical[], COLUMN(TblMedical[Diabetes Status]), FALSE)</f>
        <v>Normal</v>
      </c>
      <c r="N2285" s="30" cm="1">
        <f t="array" ref="N2285">VLOOKUP($A2285, TblHospital[], COLUMN(TblHospital[DateofBirth]), FALSE)</f>
        <v>37784</v>
      </c>
      <c r="O2285" s="35" t="str" cm="1">
        <f t="array" ref="O2285">VLOOKUP($A2285, TblHospital[], COLUMN(TblHospital[Hospital tier]), FALSE)</f>
        <v>tier - 2</v>
      </c>
      <c r="P2285" s="35" t="str" cm="1">
        <f t="array" ref="P2285">VLOOKUP($A2285, TblHospital[], COLUMN(TblHospital[City tier]), FALSE)</f>
        <v>tier - 1</v>
      </c>
      <c r="Q2285" s="35" t="str" cm="1">
        <f t="array" ref="Q2285">VLOOKUP($A2285, TblHospital[],COLUMN(TblHospital[State ID]), FALSE)</f>
        <v>R1012</v>
      </c>
      <c r="R2285" s="31"/>
      <c r="S2285" s="31"/>
      <c r="T2285" s="31"/>
    </row>
    <row r="2286" spans="1:20" x14ac:dyDescent="0.25">
      <c r="A2286" s="39" t="str">
        <f>TblNames[[#This Row],[Customer ID]]</f>
        <v>Id2285</v>
      </c>
      <c r="B2286" s="29" t="str" cm="1">
        <f t="array" ref="B2286">VLOOKUP($A2286, TblNames[], COLUMN(TblNames[First Name]), FALSE)</f>
        <v>Alvaro Sr</v>
      </c>
      <c r="C2286" s="29" cm="1">
        <f t="array" ref="C2286">VLOOKUP($A2286, TblMedical[], COLUMN(TblMedical[HBA1C]), FALSE)</f>
        <v>6.02</v>
      </c>
      <c r="D2286" s="34" cm="1">
        <f t="array" ref="D2286">VLOOKUP($A2286, TblHospital[], COLUMN(TblHospital[Charges]), FALSE)</f>
        <v>1146.8</v>
      </c>
      <c r="E2286" s="40" cm="1">
        <f t="array" ref="E2286">VLOOKUP($A2286, TblHospital[], COLUMN(TblHospital[Age]), FALSE)</f>
        <v>19</v>
      </c>
      <c r="F2286" s="29" cm="1">
        <f t="array" ref="F2286">VLOOKUP($A2286, TblMedical[], COLUMN(TblMedical[BMI]), FALSE)</f>
        <v>41.14</v>
      </c>
      <c r="G2286" s="29" t="str" cm="1">
        <f t="array" ref="G2286">VLOOKUP($A2286, TblMedical[], COLUMN(TblMedical[Heart Issues]), FALSE)</f>
        <v>No</v>
      </c>
      <c r="H2286" s="29" t="str" cm="1">
        <f t="array" ref="H2286">VLOOKUP($A2286, TblMedical[], COLUMN(TblMedical[Any Transplants]), FALSE)</f>
        <v>yes</v>
      </c>
      <c r="I2286" s="29" t="str" cm="1">
        <f t="array" ref="I2286">VLOOKUP($A2286, TblMedical[], COLUMN(TblMedical[Cancer history]), FALSE)</f>
        <v>No</v>
      </c>
      <c r="J2286" s="29">
        <f>VLOOKUP($A2286, TblMedical[], 9, FALSE)</f>
        <v>1</v>
      </c>
      <c r="K2286" s="29" t="str" cm="1">
        <f t="array" ref="K2286">VLOOKUP($A2286, TblMedical[], COLUMN(TblMedical[Smoker]), FALSE)</f>
        <v>No</v>
      </c>
      <c r="L2286" s="29" t="str" cm="1">
        <f t="array" ref="L2286">VLOOKUP($A2286, TblMedical[], COLUMN(TblMedical[Weight Status]), FALSE)</f>
        <v>Obesity</v>
      </c>
      <c r="M2286" s="29" t="str" cm="1">
        <f t="array" ref="M2286">VLOOKUP($A2286, TblMedical[], COLUMN(TblMedical[Diabetes Status]), FALSE)</f>
        <v>Prediabetes</v>
      </c>
      <c r="N2286" s="30" cm="1">
        <f t="array" ref="N2286">VLOOKUP($A2286, TblHospital[], COLUMN(TblHospital[DateofBirth]), FALSE)</f>
        <v>38148</v>
      </c>
      <c r="O2286" s="35" t="str" cm="1">
        <f t="array" ref="O2286">VLOOKUP($A2286, TblHospital[], COLUMN(TblHospital[Hospital tier]), FALSE)</f>
        <v>tier - 2</v>
      </c>
      <c r="P2286" s="35" t="str" cm="1">
        <f t="array" ref="P2286">VLOOKUP($A2286, TblHospital[], COLUMN(TblHospital[City tier]), FALSE)</f>
        <v>tier - 2</v>
      </c>
      <c r="Q2286" s="35" t="str" cm="1">
        <f t="array" ref="Q2286">VLOOKUP($A2286, TblHospital[],COLUMN(TblHospital[State ID]), FALSE)</f>
        <v>R1013</v>
      </c>
      <c r="R2286" s="31"/>
      <c r="S2286" s="31"/>
      <c r="T2286" s="31"/>
    </row>
    <row r="2287" spans="1:20" x14ac:dyDescent="0.25">
      <c r="A2287" s="39" t="str">
        <f>TblNames[[#This Row],[Customer ID]]</f>
        <v>Id2286</v>
      </c>
      <c r="B2287" s="29" t="str" cm="1">
        <f t="array" ref="B2287">VLOOKUP($A2287, TblNames[], COLUMN(TblNames[First Name]), FALSE)</f>
        <v>Hope</v>
      </c>
      <c r="C2287" s="29" cm="1">
        <f t="array" ref="C2287">VLOOKUP($A2287, TblMedical[], COLUMN(TblMedical[HBA1C]), FALSE)</f>
        <v>7.73</v>
      </c>
      <c r="D2287" s="34" cm="1">
        <f t="array" ref="D2287">VLOOKUP($A2287, TblHospital[], COLUMN(TblHospital[Charges]), FALSE)</f>
        <v>1142</v>
      </c>
      <c r="E2287" s="40" cm="1">
        <f t="array" ref="E2287">VLOOKUP($A2287, TblHospital[], COLUMN(TblHospital[Age]), FALSE)</f>
        <v>20</v>
      </c>
      <c r="F2287" s="29" cm="1">
        <f t="array" ref="F2287">VLOOKUP($A2287, TblMedical[], COLUMN(TblMedical[BMI]), FALSE)</f>
        <v>16.55</v>
      </c>
      <c r="G2287" s="29" t="str" cm="1">
        <f t="array" ref="G2287">VLOOKUP($A2287, TblMedical[], COLUMN(TblMedical[Heart Issues]), FALSE)</f>
        <v>No</v>
      </c>
      <c r="H2287" s="29" t="str" cm="1">
        <f t="array" ref="H2287">VLOOKUP($A2287, TblMedical[], COLUMN(TblMedical[Any Transplants]), FALSE)</f>
        <v>No</v>
      </c>
      <c r="I2287" s="29" t="str" cm="1">
        <f t="array" ref="I2287">VLOOKUP($A2287, TblMedical[], COLUMN(TblMedical[Cancer history]), FALSE)</f>
        <v>No</v>
      </c>
      <c r="J2287" s="29">
        <f>VLOOKUP($A2287, TblMedical[], 9, FALSE)</f>
        <v>0</v>
      </c>
      <c r="K2287" s="29" t="str" cm="1">
        <f t="array" ref="K2287">VLOOKUP($A2287, TblMedical[], COLUMN(TblMedical[Smoker]), FALSE)</f>
        <v>No</v>
      </c>
      <c r="L2287" s="29" t="str" cm="1">
        <f t="array" ref="L2287">VLOOKUP($A2287, TblMedical[], COLUMN(TblMedical[Weight Status]), FALSE)</f>
        <v>Underweight</v>
      </c>
      <c r="M2287" s="29" t="str" cm="1">
        <f t="array" ref="M2287">VLOOKUP($A2287, TblMedical[], COLUMN(TblMedical[Diabetes Status]), FALSE)</f>
        <v>Diabetes</v>
      </c>
      <c r="N2287" s="30" cm="1">
        <f t="array" ref="N2287">VLOOKUP($A2287, TblHospital[], COLUMN(TblHospital[DateofBirth]), FALSE)</f>
        <v>37530</v>
      </c>
      <c r="O2287" s="35" t="str" cm="1">
        <f t="array" ref="O2287">VLOOKUP($A2287, TblHospital[], COLUMN(TblHospital[Hospital tier]), FALSE)</f>
        <v>tier - 3</v>
      </c>
      <c r="P2287" s="35" t="str" cm="1">
        <f t="array" ref="P2287">VLOOKUP($A2287, TblHospital[], COLUMN(TblHospital[City tier]), FALSE)</f>
        <v>tier - 2</v>
      </c>
      <c r="Q2287" s="35" t="str" cm="1">
        <f t="array" ref="Q2287">VLOOKUP($A2287, TblHospital[],COLUMN(TblHospital[State ID]), FALSE)</f>
        <v>R1011</v>
      </c>
      <c r="R2287" s="31"/>
      <c r="S2287" s="31"/>
      <c r="T2287" s="31"/>
    </row>
    <row r="2288" spans="1:20" x14ac:dyDescent="0.25">
      <c r="A2288" s="39" t="str">
        <f>TblNames[[#This Row],[Customer ID]]</f>
        <v>Id2287</v>
      </c>
      <c r="B2288" s="29" t="str" cm="1">
        <f t="array" ref="B2288">VLOOKUP($A2288, TblNames[], COLUMN(TblNames[First Name]), FALSE)</f>
        <v>Mark P</v>
      </c>
      <c r="C2288" s="29" cm="1">
        <f t="array" ref="C2288">VLOOKUP($A2288, TblMedical[], COLUMN(TblMedical[HBA1C]), FALSE)</f>
        <v>5.03</v>
      </c>
      <c r="D2288" s="34" cm="1">
        <f t="array" ref="D2288">VLOOKUP($A2288, TblHospital[], COLUMN(TblHospital[Charges]), FALSE)</f>
        <v>1141.45</v>
      </c>
      <c r="E2288" s="40" cm="1">
        <f t="array" ref="E2288">VLOOKUP($A2288, TblHospital[], COLUMN(TblHospital[Age]), FALSE)</f>
        <v>18</v>
      </c>
      <c r="F2288" s="29" cm="1">
        <f t="array" ref="F2288">VLOOKUP($A2288, TblMedical[], COLUMN(TblMedical[BMI]), FALSE)</f>
        <v>37.29</v>
      </c>
      <c r="G2288" s="29" t="str" cm="1">
        <f t="array" ref="G2288">VLOOKUP($A2288, TblMedical[], COLUMN(TblMedical[Heart Issues]), FALSE)</f>
        <v>No</v>
      </c>
      <c r="H2288" s="29" t="str" cm="1">
        <f t="array" ref="H2288">VLOOKUP($A2288, TblMedical[], COLUMN(TblMedical[Any Transplants]), FALSE)</f>
        <v>yes</v>
      </c>
      <c r="I2288" s="29" t="str" cm="1">
        <f t="array" ref="I2288">VLOOKUP($A2288, TblMedical[], COLUMN(TblMedical[Cancer history]), FALSE)</f>
        <v>No</v>
      </c>
      <c r="J2288" s="29">
        <f>VLOOKUP($A2288, TblMedical[], 9, FALSE)</f>
        <v>1</v>
      </c>
      <c r="K2288" s="29" t="str" cm="1">
        <f t="array" ref="K2288">VLOOKUP($A2288, TblMedical[], COLUMN(TblMedical[Smoker]), FALSE)</f>
        <v>No</v>
      </c>
      <c r="L2288" s="29" t="str" cm="1">
        <f t="array" ref="L2288">VLOOKUP($A2288, TblMedical[], COLUMN(TblMedical[Weight Status]), FALSE)</f>
        <v>Obesity</v>
      </c>
      <c r="M2288" s="29" t="str" cm="1">
        <f t="array" ref="M2288">VLOOKUP($A2288, TblMedical[], COLUMN(TblMedical[Diabetes Status]), FALSE)</f>
        <v>Normal</v>
      </c>
      <c r="N2288" s="30" cm="1">
        <f t="array" ref="N2288">VLOOKUP($A2288, TblHospital[], COLUMN(TblHospital[DateofBirth]), FALSE)</f>
        <v>38242</v>
      </c>
      <c r="O2288" s="35" t="str" cm="1">
        <f t="array" ref="O2288">VLOOKUP($A2288, TblHospital[], COLUMN(TblHospital[Hospital tier]), FALSE)</f>
        <v>tier - 3</v>
      </c>
      <c r="P2288" s="35" t="str" cm="1">
        <f t="array" ref="P2288">VLOOKUP($A2288, TblHospital[], COLUMN(TblHospital[City tier]), FALSE)</f>
        <v>tier - 3</v>
      </c>
      <c r="Q2288" s="35" t="str" cm="1">
        <f t="array" ref="Q2288">VLOOKUP($A2288, TblHospital[],COLUMN(TblHospital[State ID]), FALSE)</f>
        <v>R1013</v>
      </c>
      <c r="R2288" s="31"/>
      <c r="S2288" s="31"/>
      <c r="T2288" s="31"/>
    </row>
    <row r="2289" spans="1:20" x14ac:dyDescent="0.25">
      <c r="A2289" s="39" t="str">
        <f>TblNames[[#This Row],[Customer ID]]</f>
        <v>Id2288</v>
      </c>
      <c r="B2289" s="29" t="str" cm="1">
        <f t="array" ref="B2289">VLOOKUP($A2289, TblNames[], COLUMN(TblNames[First Name]), FALSE)</f>
        <v>Desiree</v>
      </c>
      <c r="C2289" s="29" cm="1">
        <f t="array" ref="C2289">VLOOKUP($A2289, TblMedical[], COLUMN(TblMedical[HBA1C]), FALSE)</f>
        <v>4.08</v>
      </c>
      <c r="D2289" s="34" cm="1">
        <f t="array" ref="D2289">VLOOKUP($A2289, TblHospital[], COLUMN(TblHospital[Charges]), FALSE)</f>
        <v>1141</v>
      </c>
      <c r="E2289" s="40" cm="1">
        <f t="array" ref="E2289">VLOOKUP($A2289, TblHospital[], COLUMN(TblHospital[Age]), FALSE)</f>
        <v>21</v>
      </c>
      <c r="F2289" s="29" cm="1">
        <f t="array" ref="F2289">VLOOKUP($A2289, TblMedical[], COLUMN(TblMedical[BMI]), FALSE)</f>
        <v>16.739999999999998</v>
      </c>
      <c r="G2289" s="29" t="str" cm="1">
        <f t="array" ref="G2289">VLOOKUP($A2289, TblMedical[], COLUMN(TblMedical[Heart Issues]), FALSE)</f>
        <v>Yes</v>
      </c>
      <c r="H2289" s="29" t="str" cm="1">
        <f t="array" ref="H2289">VLOOKUP($A2289, TblMedical[], COLUMN(TblMedical[Any Transplants]), FALSE)</f>
        <v>No</v>
      </c>
      <c r="I2289" s="29" t="str" cm="1">
        <f t="array" ref="I2289">VLOOKUP($A2289, TblMedical[], COLUMN(TblMedical[Cancer history]), FALSE)</f>
        <v>No</v>
      </c>
      <c r="J2289" s="29">
        <f>VLOOKUP($A2289, TblMedical[], 9, FALSE)</f>
        <v>0</v>
      </c>
      <c r="K2289" s="29" t="str" cm="1">
        <f t="array" ref="K2289">VLOOKUP($A2289, TblMedical[], COLUMN(TblMedical[Smoker]), FALSE)</f>
        <v>No</v>
      </c>
      <c r="L2289" s="29" t="str" cm="1">
        <f t="array" ref="L2289">VLOOKUP($A2289, TblMedical[], COLUMN(TblMedical[Weight Status]), FALSE)</f>
        <v>Underweight</v>
      </c>
      <c r="M2289" s="29" t="str" cm="1">
        <f t="array" ref="M2289">VLOOKUP($A2289, TblMedical[], COLUMN(TblMedical[Diabetes Status]), FALSE)</f>
        <v>Normal</v>
      </c>
      <c r="N2289" s="30" cm="1">
        <f t="array" ref="N2289">VLOOKUP($A2289, TblHospital[], COLUMN(TblHospital[DateofBirth]), FALSE)</f>
        <v>37189</v>
      </c>
      <c r="O2289" s="35" t="str" cm="1">
        <f t="array" ref="O2289">VLOOKUP($A2289, TblHospital[], COLUMN(TblHospital[Hospital tier]), FALSE)</f>
        <v>tier - 3</v>
      </c>
      <c r="P2289" s="35" t="str" cm="1">
        <f t="array" ref="P2289">VLOOKUP($A2289, TblHospital[], COLUMN(TblHospital[City tier]), FALSE)</f>
        <v>tier - 1</v>
      </c>
      <c r="Q2289" s="35" t="str" cm="1">
        <f t="array" ref="Q2289">VLOOKUP($A2289, TblHospital[],COLUMN(TblHospital[State ID]), FALSE)</f>
        <v>R1013</v>
      </c>
      <c r="R2289" s="31"/>
      <c r="S2289" s="31"/>
      <c r="T2289" s="31"/>
    </row>
    <row r="2290" spans="1:20" x14ac:dyDescent="0.25">
      <c r="A2290" s="39" t="str">
        <f>TblNames[[#This Row],[Customer ID]]</f>
        <v>Id2289</v>
      </c>
      <c r="B2290" s="29" t="str" cm="1">
        <f t="array" ref="B2290">VLOOKUP($A2290, TblNames[], COLUMN(TblNames[First Name]), FALSE)</f>
        <v>Mario Jr</v>
      </c>
      <c r="C2290" s="29" cm="1">
        <f t="array" ref="C2290">VLOOKUP($A2290, TblMedical[], COLUMN(TblMedical[HBA1C]), FALSE)</f>
        <v>4.2699999999999996</v>
      </c>
      <c r="D2290" s="34" cm="1">
        <f t="array" ref="D2290">VLOOKUP($A2290, TblHospital[], COLUMN(TblHospital[Charges]), FALSE)</f>
        <v>1137.47</v>
      </c>
      <c r="E2290" s="40" cm="1">
        <f t="array" ref="E2290">VLOOKUP($A2290, TblHospital[], COLUMN(TblHospital[Age]), FALSE)</f>
        <v>18</v>
      </c>
      <c r="F2290" s="29" cm="1">
        <f t="array" ref="F2290">VLOOKUP($A2290, TblMedical[], COLUMN(TblMedical[BMI]), FALSE)</f>
        <v>34.43</v>
      </c>
      <c r="G2290" s="29" t="str" cm="1">
        <f t="array" ref="G2290">VLOOKUP($A2290, TblMedical[], COLUMN(TblMedical[Heart Issues]), FALSE)</f>
        <v>No</v>
      </c>
      <c r="H2290" s="29" t="str" cm="1">
        <f t="array" ref="H2290">VLOOKUP($A2290, TblMedical[], COLUMN(TblMedical[Any Transplants]), FALSE)</f>
        <v>yes</v>
      </c>
      <c r="I2290" s="29" t="str" cm="1">
        <f t="array" ref="I2290">VLOOKUP($A2290, TblMedical[], COLUMN(TblMedical[Cancer history]), FALSE)</f>
        <v>No</v>
      </c>
      <c r="J2290" s="29">
        <f>VLOOKUP($A2290, TblMedical[], 9, FALSE)</f>
        <v>1</v>
      </c>
      <c r="K2290" s="29" t="str" cm="1">
        <f t="array" ref="K2290">VLOOKUP($A2290, TblMedical[], COLUMN(TblMedical[Smoker]), FALSE)</f>
        <v>No</v>
      </c>
      <c r="L2290" s="29" t="str" cm="1">
        <f t="array" ref="L2290">VLOOKUP($A2290, TblMedical[], COLUMN(TblMedical[Weight Status]), FALSE)</f>
        <v>Obesity</v>
      </c>
      <c r="M2290" s="29" t="str" cm="1">
        <f t="array" ref="M2290">VLOOKUP($A2290, TblMedical[], COLUMN(TblMedical[Diabetes Status]), FALSE)</f>
        <v>Normal</v>
      </c>
      <c r="N2290" s="30" cm="1">
        <f t="array" ref="N2290">VLOOKUP($A2290, TblHospital[], COLUMN(TblHospital[DateofBirth]), FALSE)</f>
        <v>38318</v>
      </c>
      <c r="O2290" s="35" t="str" cm="1">
        <f t="array" ref="O2290">VLOOKUP($A2290, TblHospital[], COLUMN(TblHospital[Hospital tier]), FALSE)</f>
        <v>tier - 3</v>
      </c>
      <c r="P2290" s="35" t="str" cm="1">
        <f t="array" ref="P2290">VLOOKUP($A2290, TblHospital[], COLUMN(TblHospital[City tier]), FALSE)</f>
        <v>tier - 2</v>
      </c>
      <c r="Q2290" s="35" t="str" cm="1">
        <f t="array" ref="Q2290">VLOOKUP($A2290, TblHospital[],COLUMN(TblHospital[State ID]), FALSE)</f>
        <v>R1013</v>
      </c>
      <c r="R2290" s="31"/>
      <c r="S2290" s="31"/>
      <c r="T2290" s="31"/>
    </row>
    <row r="2291" spans="1:20" x14ac:dyDescent="0.25">
      <c r="A2291" s="39" t="str">
        <f>TblNames[[#This Row],[Customer ID]]</f>
        <v>Id2290</v>
      </c>
      <c r="B2291" s="29" t="str" cm="1">
        <f t="array" ref="B2291">VLOOKUP($A2291, TblNames[], COLUMN(TblNames[First Name]), FALSE)</f>
        <v>Lusapho</v>
      </c>
      <c r="C2291" s="29" cm="1">
        <f t="array" ref="C2291">VLOOKUP($A2291, TblMedical[], COLUMN(TblMedical[HBA1C]), FALSE)</f>
        <v>4.07</v>
      </c>
      <c r="D2291" s="34" cm="1">
        <f t="array" ref="D2291">VLOOKUP($A2291, TblHospital[], COLUMN(TblHospital[Charges]), FALSE)</f>
        <v>1137.01</v>
      </c>
      <c r="E2291" s="40" cm="1">
        <f t="array" ref="E2291">VLOOKUP($A2291, TblHospital[], COLUMN(TblHospital[Age]), FALSE)</f>
        <v>18</v>
      </c>
      <c r="F2291" s="29" cm="1">
        <f t="array" ref="F2291">VLOOKUP($A2291, TblMedical[], COLUMN(TblMedical[BMI]), FALSE)</f>
        <v>34.1</v>
      </c>
      <c r="G2291" s="29" t="str" cm="1">
        <f t="array" ref="G2291">VLOOKUP($A2291, TblMedical[], COLUMN(TblMedical[Heart Issues]), FALSE)</f>
        <v>No</v>
      </c>
      <c r="H2291" s="29" t="str" cm="1">
        <f t="array" ref="H2291">VLOOKUP($A2291, TblMedical[], COLUMN(TblMedical[Any Transplants]), FALSE)</f>
        <v>yes</v>
      </c>
      <c r="I2291" s="29" t="str" cm="1">
        <f t="array" ref="I2291">VLOOKUP($A2291, TblMedical[], COLUMN(TblMedical[Cancer history]), FALSE)</f>
        <v>No</v>
      </c>
      <c r="J2291" s="29">
        <f>VLOOKUP($A2291, TblMedical[], 9, FALSE)</f>
        <v>1</v>
      </c>
      <c r="K2291" s="29" t="str" cm="1">
        <f t="array" ref="K2291">VLOOKUP($A2291, TblMedical[], COLUMN(TblMedical[Smoker]), FALSE)</f>
        <v>No</v>
      </c>
      <c r="L2291" s="29" t="str" cm="1">
        <f t="array" ref="L2291">VLOOKUP($A2291, TblMedical[], COLUMN(TblMedical[Weight Status]), FALSE)</f>
        <v>Obesity</v>
      </c>
      <c r="M2291" s="29" t="str" cm="1">
        <f t="array" ref="M2291">VLOOKUP($A2291, TblMedical[], COLUMN(TblMedical[Diabetes Status]), FALSE)</f>
        <v>Normal</v>
      </c>
      <c r="N2291" s="30" cm="1">
        <f t="array" ref="N2291">VLOOKUP($A2291, TblHospital[], COLUMN(TblHospital[DateofBirth]), FALSE)</f>
        <v>38275</v>
      </c>
      <c r="O2291" s="35" t="str" cm="1">
        <f t="array" ref="O2291">VLOOKUP($A2291, TblHospital[], COLUMN(TblHospital[Hospital tier]), FALSE)</f>
        <v>tier - 3</v>
      </c>
      <c r="P2291" s="35" t="str" cm="1">
        <f t="array" ref="P2291">VLOOKUP($A2291, TblHospital[], COLUMN(TblHospital[City tier]), FALSE)</f>
        <v>tier - 1</v>
      </c>
      <c r="Q2291" s="35" t="str" cm="1">
        <f t="array" ref="Q2291">VLOOKUP($A2291, TblHospital[],COLUMN(TblHospital[State ID]), FALSE)</f>
        <v>R1013</v>
      </c>
      <c r="R2291" s="31"/>
      <c r="S2291" s="31"/>
      <c r="T2291" s="31"/>
    </row>
    <row r="2292" spans="1:20" x14ac:dyDescent="0.25">
      <c r="A2292" s="39" t="str">
        <f>TblNames[[#This Row],[Customer ID]]</f>
        <v>Id2291</v>
      </c>
      <c r="B2292" s="29" t="str" cm="1">
        <f t="array" ref="B2292">VLOOKUP($A2292, TblNames[], COLUMN(TblNames[First Name]), FALSE)</f>
        <v>Erin C</v>
      </c>
      <c r="C2292" s="29" cm="1">
        <f t="array" ref="C2292">VLOOKUP($A2292, TblMedical[], COLUMN(TblMedical[HBA1C]), FALSE)</f>
        <v>10.36</v>
      </c>
      <c r="D2292" s="34" cm="1">
        <f t="array" ref="D2292">VLOOKUP($A2292, TblHospital[], COLUMN(TblHospital[Charges]), FALSE)</f>
        <v>1137</v>
      </c>
      <c r="E2292" s="40" cm="1">
        <f t="array" ref="E2292">VLOOKUP($A2292, TblHospital[], COLUMN(TblHospital[Age]), FALSE)</f>
        <v>20</v>
      </c>
      <c r="F2292" s="29" cm="1">
        <f t="array" ref="F2292">VLOOKUP($A2292, TblMedical[], COLUMN(TblMedical[BMI]), FALSE)</f>
        <v>19.3</v>
      </c>
      <c r="G2292" s="29" t="str" cm="1">
        <f t="array" ref="G2292">VLOOKUP($A2292, TblMedical[], COLUMN(TblMedical[Heart Issues]), FALSE)</f>
        <v>No</v>
      </c>
      <c r="H2292" s="29" t="str" cm="1">
        <f t="array" ref="H2292">VLOOKUP($A2292, TblMedical[], COLUMN(TblMedical[Any Transplants]), FALSE)</f>
        <v>No</v>
      </c>
      <c r="I2292" s="29" t="str" cm="1">
        <f t="array" ref="I2292">VLOOKUP($A2292, TblMedical[], COLUMN(TblMedical[Cancer history]), FALSE)</f>
        <v>No</v>
      </c>
      <c r="J2292" s="29">
        <f>VLOOKUP($A2292, TblMedical[], 9, FALSE)</f>
        <v>0</v>
      </c>
      <c r="K2292" s="29" t="str" cm="1">
        <f t="array" ref="K2292">VLOOKUP($A2292, TblMedical[], COLUMN(TblMedical[Smoker]), FALSE)</f>
        <v>No</v>
      </c>
      <c r="L2292" s="29" t="str" cm="1">
        <f t="array" ref="L2292">VLOOKUP($A2292, TblMedical[], COLUMN(TblMedical[Weight Status]), FALSE)</f>
        <v>Normal Weight</v>
      </c>
      <c r="M2292" s="29" t="str" cm="1">
        <f t="array" ref="M2292">VLOOKUP($A2292, TblMedical[], COLUMN(TblMedical[Diabetes Status]), FALSE)</f>
        <v>Diabetes</v>
      </c>
      <c r="N2292" s="30" cm="1">
        <f t="array" ref="N2292">VLOOKUP($A2292, TblHospital[], COLUMN(TblHospital[DateofBirth]), FALSE)</f>
        <v>37479</v>
      </c>
      <c r="O2292" s="35" t="str" cm="1">
        <f t="array" ref="O2292">VLOOKUP($A2292, TblHospital[], COLUMN(TblHospital[Hospital tier]), FALSE)</f>
        <v>tier - 3</v>
      </c>
      <c r="P2292" s="35" t="str" cm="1">
        <f t="array" ref="P2292">VLOOKUP($A2292, TblHospital[], COLUMN(TblHospital[City tier]), FALSE)</f>
        <v>tier - 1</v>
      </c>
      <c r="Q2292" s="35" t="str" cm="1">
        <f t="array" ref="Q2292">VLOOKUP($A2292, TblHospital[],COLUMN(TblHospital[State ID]), FALSE)</f>
        <v>R1013</v>
      </c>
      <c r="R2292" s="31"/>
      <c r="S2292" s="31"/>
      <c r="T2292" s="31"/>
    </row>
    <row r="2293" spans="1:20" x14ac:dyDescent="0.25">
      <c r="A2293" s="39" t="str">
        <f>TblNames[[#This Row],[Customer ID]]</f>
        <v>Id2292</v>
      </c>
      <c r="B2293" s="29" t="str" cm="1">
        <f t="array" ref="B2293">VLOOKUP($A2293, TblNames[], COLUMN(TblNames[First Name]), FALSE)</f>
        <v>Alan F</v>
      </c>
      <c r="C2293" s="29" cm="1">
        <f t="array" ref="C2293">VLOOKUP($A2293, TblMedical[], COLUMN(TblMedical[HBA1C]), FALSE)</f>
        <v>5.71</v>
      </c>
      <c r="D2293" s="34" cm="1">
        <f t="array" ref="D2293">VLOOKUP($A2293, TblHospital[], COLUMN(TblHospital[Charges]), FALSE)</f>
        <v>1136.4000000000001</v>
      </c>
      <c r="E2293" s="40" cm="1">
        <f t="array" ref="E2293">VLOOKUP($A2293, TblHospital[], COLUMN(TblHospital[Age]), FALSE)</f>
        <v>18</v>
      </c>
      <c r="F2293" s="29" cm="1">
        <f t="array" ref="F2293">VLOOKUP($A2293, TblMedical[], COLUMN(TblMedical[BMI]), FALSE)</f>
        <v>33.659999999999997</v>
      </c>
      <c r="G2293" s="29" t="str" cm="1">
        <f t="array" ref="G2293">VLOOKUP($A2293, TblMedical[], COLUMN(TblMedical[Heart Issues]), FALSE)</f>
        <v>No</v>
      </c>
      <c r="H2293" s="29" t="str" cm="1">
        <f t="array" ref="H2293">VLOOKUP($A2293, TblMedical[], COLUMN(TblMedical[Any Transplants]), FALSE)</f>
        <v>yes</v>
      </c>
      <c r="I2293" s="29" t="str" cm="1">
        <f t="array" ref="I2293">VLOOKUP($A2293, TblMedical[], COLUMN(TblMedical[Cancer history]), FALSE)</f>
        <v>No</v>
      </c>
      <c r="J2293" s="29">
        <f>VLOOKUP($A2293, TblMedical[], 9, FALSE)</f>
        <v>1</v>
      </c>
      <c r="K2293" s="29" t="str" cm="1">
        <f t="array" ref="K2293">VLOOKUP($A2293, TblMedical[], COLUMN(TblMedical[Smoker]), FALSE)</f>
        <v>No</v>
      </c>
      <c r="L2293" s="29" t="str" cm="1">
        <f t="array" ref="L2293">VLOOKUP($A2293, TblMedical[], COLUMN(TblMedical[Weight Status]), FALSE)</f>
        <v>Obesity</v>
      </c>
      <c r="M2293" s="29" t="str" cm="1">
        <f t="array" ref="M2293">VLOOKUP($A2293, TblMedical[], COLUMN(TblMedical[Diabetes Status]), FALSE)</f>
        <v>Normal</v>
      </c>
      <c r="N2293" s="30" cm="1">
        <f t="array" ref="N2293">VLOOKUP($A2293, TblHospital[], COLUMN(TblHospital[DateofBirth]), FALSE)</f>
        <v>38319</v>
      </c>
      <c r="O2293" s="35" t="str" cm="1">
        <f t="array" ref="O2293">VLOOKUP($A2293, TblHospital[], COLUMN(TblHospital[Hospital tier]), FALSE)</f>
        <v>tier - 3</v>
      </c>
      <c r="P2293" s="35" t="str" cm="1">
        <f t="array" ref="P2293">VLOOKUP($A2293, TblHospital[], COLUMN(TblHospital[City tier]), FALSE)</f>
        <v>tier - 3</v>
      </c>
      <c r="Q2293" s="35" t="str" cm="1">
        <f t="array" ref="Q2293">VLOOKUP($A2293, TblHospital[],COLUMN(TblHospital[State ID]), FALSE)</f>
        <v>R1013</v>
      </c>
      <c r="R2293" s="31"/>
      <c r="S2293" s="31"/>
      <c r="T2293" s="31"/>
    </row>
    <row r="2294" spans="1:20" x14ac:dyDescent="0.25">
      <c r="A2294" s="39" t="str">
        <f>TblNames[[#This Row],[Customer ID]]</f>
        <v>Id2293</v>
      </c>
      <c r="B2294" s="29" t="str" cm="1">
        <f t="array" ref="B2294">VLOOKUP($A2294, TblNames[], COLUMN(TblNames[First Name]), FALSE)</f>
        <v>Ryan</v>
      </c>
      <c r="C2294" s="29" cm="1">
        <f t="array" ref="C2294">VLOOKUP($A2294, TblMedical[], COLUMN(TblMedical[HBA1C]), FALSE)</f>
        <v>6.08</v>
      </c>
      <c r="D2294" s="34" cm="1">
        <f t="array" ref="D2294">VLOOKUP($A2294, TblHospital[], COLUMN(TblHospital[Charges]), FALSE)</f>
        <v>1135.94</v>
      </c>
      <c r="E2294" s="40" cm="1">
        <f t="array" ref="E2294">VLOOKUP($A2294, TblHospital[], COLUMN(TblHospital[Age]), FALSE)</f>
        <v>19</v>
      </c>
      <c r="F2294" s="29" cm="1">
        <f t="array" ref="F2294">VLOOKUP($A2294, TblMedical[], COLUMN(TblMedical[BMI]), FALSE)</f>
        <v>33.33</v>
      </c>
      <c r="G2294" s="29" t="str" cm="1">
        <f t="array" ref="G2294">VLOOKUP($A2294, TblMedical[], COLUMN(TblMedical[Heart Issues]), FALSE)</f>
        <v>No</v>
      </c>
      <c r="H2294" s="29" t="str" cm="1">
        <f t="array" ref="H2294">VLOOKUP($A2294, TblMedical[], COLUMN(TblMedical[Any Transplants]), FALSE)</f>
        <v>yes</v>
      </c>
      <c r="I2294" s="29" t="str" cm="1">
        <f t="array" ref="I2294">VLOOKUP($A2294, TblMedical[], COLUMN(TblMedical[Cancer history]), FALSE)</f>
        <v>No</v>
      </c>
      <c r="J2294" s="29">
        <f>VLOOKUP($A2294, TblMedical[], 9, FALSE)</f>
        <v>1</v>
      </c>
      <c r="K2294" s="29" t="str" cm="1">
        <f t="array" ref="K2294">VLOOKUP($A2294, TblMedical[], COLUMN(TblMedical[Smoker]), FALSE)</f>
        <v>No</v>
      </c>
      <c r="L2294" s="29" t="str" cm="1">
        <f t="array" ref="L2294">VLOOKUP($A2294, TblMedical[], COLUMN(TblMedical[Weight Status]), FALSE)</f>
        <v>Obesity</v>
      </c>
      <c r="M2294" s="29" t="str" cm="1">
        <f t="array" ref="M2294">VLOOKUP($A2294, TblMedical[], COLUMN(TblMedical[Diabetes Status]), FALSE)</f>
        <v>Prediabetes</v>
      </c>
      <c r="N2294" s="30" cm="1">
        <f t="array" ref="N2294">VLOOKUP($A2294, TblHospital[], COLUMN(TblHospital[DateofBirth]), FALSE)</f>
        <v>38149</v>
      </c>
      <c r="O2294" s="35" t="str" cm="1">
        <f t="array" ref="O2294">VLOOKUP($A2294, TblHospital[], COLUMN(TblHospital[Hospital tier]), FALSE)</f>
        <v>tier - 3</v>
      </c>
      <c r="P2294" s="35" t="str" cm="1">
        <f t="array" ref="P2294">VLOOKUP($A2294, TblHospital[], COLUMN(TblHospital[City tier]), FALSE)</f>
        <v>tier - 3</v>
      </c>
      <c r="Q2294" s="35" t="str" cm="1">
        <f t="array" ref="Q2294">VLOOKUP($A2294, TblHospital[],COLUMN(TblHospital[State ID]), FALSE)</f>
        <v>R1013</v>
      </c>
      <c r="R2294" s="31"/>
      <c r="S2294" s="31"/>
      <c r="T2294" s="31"/>
    </row>
    <row r="2295" spans="1:20" x14ac:dyDescent="0.25">
      <c r="A2295" s="39" t="str">
        <f>TblNames[[#This Row],[Customer ID]]</f>
        <v>Id2294</v>
      </c>
      <c r="B2295" s="29" t="str" cm="1">
        <f t="array" ref="B2295">VLOOKUP($A2295, TblNames[], COLUMN(TblNames[First Name]), FALSE)</f>
        <v>Hope</v>
      </c>
      <c r="C2295" s="29" cm="1">
        <f t="array" ref="C2295">VLOOKUP($A2295, TblMedical[], COLUMN(TblMedical[HBA1C]), FALSE)</f>
        <v>5.71</v>
      </c>
      <c r="D2295" s="34" cm="1">
        <f t="array" ref="D2295">VLOOKUP($A2295, TblHospital[], COLUMN(TblHospital[Charges]), FALSE)</f>
        <v>1135</v>
      </c>
      <c r="E2295" s="40" cm="1">
        <f t="array" ref="E2295">VLOOKUP($A2295, TblHospital[], COLUMN(TblHospital[Age]), FALSE)</f>
        <v>18</v>
      </c>
      <c r="F2295" s="29" cm="1">
        <f t="array" ref="F2295">VLOOKUP($A2295, TblMedical[], COLUMN(TblMedical[BMI]), FALSE)</f>
        <v>21.84</v>
      </c>
      <c r="G2295" s="29" t="str" cm="1">
        <f t="array" ref="G2295">VLOOKUP($A2295, TblMedical[], COLUMN(TblMedical[Heart Issues]), FALSE)</f>
        <v>No</v>
      </c>
      <c r="H2295" s="29" t="str" cm="1">
        <f t="array" ref="H2295">VLOOKUP($A2295, TblMedical[], COLUMN(TblMedical[Any Transplants]), FALSE)</f>
        <v>yes</v>
      </c>
      <c r="I2295" s="29" t="str" cm="1">
        <f t="array" ref="I2295">VLOOKUP($A2295, TblMedical[], COLUMN(TblMedical[Cancer history]), FALSE)</f>
        <v>No</v>
      </c>
      <c r="J2295" s="29">
        <f>VLOOKUP($A2295, TblMedical[], 9, FALSE)</f>
        <v>1</v>
      </c>
      <c r="K2295" s="29" t="str" cm="1">
        <f t="array" ref="K2295">VLOOKUP($A2295, TblMedical[], COLUMN(TblMedical[Smoker]), FALSE)</f>
        <v>No</v>
      </c>
      <c r="L2295" s="29" t="str" cm="1">
        <f t="array" ref="L2295">VLOOKUP($A2295, TblMedical[], COLUMN(TblMedical[Weight Status]), FALSE)</f>
        <v>Normal Weight</v>
      </c>
      <c r="M2295" s="29" t="str" cm="1">
        <f t="array" ref="M2295">VLOOKUP($A2295, TblMedical[], COLUMN(TblMedical[Diabetes Status]), FALSE)</f>
        <v>Normal</v>
      </c>
      <c r="N2295" s="30" cm="1">
        <f t="array" ref="N2295">VLOOKUP($A2295, TblHospital[], COLUMN(TblHospital[DateofBirth]), FALSE)</f>
        <v>38266</v>
      </c>
      <c r="O2295" s="35" t="str" cm="1">
        <f t="array" ref="O2295">VLOOKUP($A2295, TblHospital[], COLUMN(TblHospital[Hospital tier]), FALSE)</f>
        <v>tier - 3</v>
      </c>
      <c r="P2295" s="35" t="str" cm="1">
        <f t="array" ref="P2295">VLOOKUP($A2295, TblHospital[], COLUMN(TblHospital[City tier]), FALSE)</f>
        <v>tier - 3</v>
      </c>
      <c r="Q2295" s="35" t="str" cm="1">
        <f t="array" ref="Q2295">VLOOKUP($A2295, TblHospital[],COLUMN(TblHospital[State ID]), FALSE)</f>
        <v>R1013</v>
      </c>
      <c r="R2295" s="31"/>
      <c r="S2295" s="31"/>
      <c r="T2295" s="31"/>
    </row>
    <row r="2296" spans="1:20" x14ac:dyDescent="0.25">
      <c r="A2296" s="39" t="str">
        <f>TblNames[[#This Row],[Customer ID]]</f>
        <v>Id2295</v>
      </c>
      <c r="B2296" s="29" t="str" cm="1">
        <f t="array" ref="B2296">VLOOKUP($A2296, TblNames[], COLUMN(TblNames[First Name]), FALSE)</f>
        <v>Josh</v>
      </c>
      <c r="C2296" s="29" cm="1">
        <f t="array" ref="C2296">VLOOKUP($A2296, TblMedical[], COLUMN(TblMedical[HBA1C]), FALSE)</f>
        <v>9.1300000000000008</v>
      </c>
      <c r="D2296" s="34" cm="1">
        <f t="array" ref="D2296">VLOOKUP($A2296, TblHospital[], COLUMN(TblHospital[Charges]), FALSE)</f>
        <v>1132</v>
      </c>
      <c r="E2296" s="40" cm="1">
        <f t="array" ref="E2296">VLOOKUP($A2296, TblHospital[], COLUMN(TblHospital[Age]), FALSE)</f>
        <v>21</v>
      </c>
      <c r="F2296" s="29" cm="1">
        <f t="array" ref="F2296">VLOOKUP($A2296, TblMedical[], COLUMN(TblMedical[BMI]), FALSE)</f>
        <v>16.87</v>
      </c>
      <c r="G2296" s="29" t="str" cm="1">
        <f t="array" ref="G2296">VLOOKUP($A2296, TblMedical[], COLUMN(TblMedical[Heart Issues]), FALSE)</f>
        <v>No</v>
      </c>
      <c r="H2296" s="29" t="str" cm="1">
        <f t="array" ref="H2296">VLOOKUP($A2296, TblMedical[], COLUMN(TblMedical[Any Transplants]), FALSE)</f>
        <v>No</v>
      </c>
      <c r="I2296" s="29" t="str" cm="1">
        <f t="array" ref="I2296">VLOOKUP($A2296, TblMedical[], COLUMN(TblMedical[Cancer history]), FALSE)</f>
        <v>No</v>
      </c>
      <c r="J2296" s="29">
        <f>VLOOKUP($A2296, TblMedical[], 9, FALSE)</f>
        <v>0</v>
      </c>
      <c r="K2296" s="29" t="str" cm="1">
        <f t="array" ref="K2296">VLOOKUP($A2296, TblMedical[], COLUMN(TblMedical[Smoker]), FALSE)</f>
        <v>No</v>
      </c>
      <c r="L2296" s="29" t="str" cm="1">
        <f t="array" ref="L2296">VLOOKUP($A2296, TblMedical[], COLUMN(TblMedical[Weight Status]), FALSE)</f>
        <v>Underweight</v>
      </c>
      <c r="M2296" s="29" t="str" cm="1">
        <f t="array" ref="M2296">VLOOKUP($A2296, TblMedical[], COLUMN(TblMedical[Diabetes Status]), FALSE)</f>
        <v>Diabetes</v>
      </c>
      <c r="N2296" s="30" cm="1">
        <f t="array" ref="N2296">VLOOKUP($A2296, TblHospital[], COLUMN(TblHospital[DateofBirth]), FALSE)</f>
        <v>37456</v>
      </c>
      <c r="O2296" s="35" t="str" cm="1">
        <f t="array" ref="O2296">VLOOKUP($A2296, TblHospital[], COLUMN(TblHospital[Hospital tier]), FALSE)</f>
        <v>tier - 3</v>
      </c>
      <c r="P2296" s="35" t="str" cm="1">
        <f t="array" ref="P2296">VLOOKUP($A2296, TblHospital[], COLUMN(TblHospital[City tier]), FALSE)</f>
        <v>tier - 1</v>
      </c>
      <c r="Q2296" s="35" t="str" cm="1">
        <f t="array" ref="Q2296">VLOOKUP($A2296, TblHospital[],COLUMN(TblHospital[State ID]), FALSE)</f>
        <v>R1013</v>
      </c>
      <c r="R2296" s="31"/>
      <c r="S2296" s="31"/>
      <c r="T2296" s="31"/>
    </row>
    <row r="2297" spans="1:20" x14ac:dyDescent="0.25">
      <c r="A2297" s="39" t="str">
        <f>TblNames[[#This Row],[Customer ID]]</f>
        <v>Id2296</v>
      </c>
      <c r="B2297" s="29" t="str" cm="1">
        <f t="array" ref="B2297">VLOOKUP($A2297, TblNames[], COLUMN(TblNames[First Name]), FALSE)</f>
        <v>Jacob J</v>
      </c>
      <c r="C2297" s="29" cm="1">
        <f t="array" ref="C2297">VLOOKUP($A2297, TblMedical[], COLUMN(TblMedical[HBA1C]), FALSE)</f>
        <v>5.49</v>
      </c>
      <c r="D2297" s="34" cm="1">
        <f t="array" ref="D2297">VLOOKUP($A2297, TblHospital[], COLUMN(TblHospital[Charges]), FALSE)</f>
        <v>1131.51</v>
      </c>
      <c r="E2297" s="40" cm="1">
        <f t="array" ref="E2297">VLOOKUP($A2297, TblHospital[], COLUMN(TblHospital[Age]), FALSE)</f>
        <v>19</v>
      </c>
      <c r="F2297" s="29" cm="1">
        <f t="array" ref="F2297">VLOOKUP($A2297, TblMedical[], COLUMN(TblMedical[BMI]), FALSE)</f>
        <v>30.14</v>
      </c>
      <c r="G2297" s="29" t="str" cm="1">
        <f t="array" ref="G2297">VLOOKUP($A2297, TblMedical[], COLUMN(TblMedical[Heart Issues]), FALSE)</f>
        <v>No</v>
      </c>
      <c r="H2297" s="29" t="str" cm="1">
        <f t="array" ref="H2297">VLOOKUP($A2297, TblMedical[], COLUMN(TblMedical[Any Transplants]), FALSE)</f>
        <v>yes</v>
      </c>
      <c r="I2297" s="29" t="str" cm="1">
        <f t="array" ref="I2297">VLOOKUP($A2297, TblMedical[], COLUMN(TblMedical[Cancer history]), FALSE)</f>
        <v>No</v>
      </c>
      <c r="J2297" s="29">
        <f>VLOOKUP($A2297, TblMedical[], 9, FALSE)</f>
        <v>1</v>
      </c>
      <c r="K2297" s="29" t="str" cm="1">
        <f t="array" ref="K2297">VLOOKUP($A2297, TblMedical[], COLUMN(TblMedical[Smoker]), FALSE)</f>
        <v>No</v>
      </c>
      <c r="L2297" s="29" t="str" cm="1">
        <f t="array" ref="L2297">VLOOKUP($A2297, TblMedical[], COLUMN(TblMedical[Weight Status]), FALSE)</f>
        <v>Obesity</v>
      </c>
      <c r="M2297" s="29" t="str" cm="1">
        <f t="array" ref="M2297">VLOOKUP($A2297, TblMedical[], COLUMN(TblMedical[Diabetes Status]), FALSE)</f>
        <v>Normal</v>
      </c>
      <c r="N2297" s="30" cm="1">
        <f t="array" ref="N2297">VLOOKUP($A2297, TblHospital[], COLUMN(TblHospital[DateofBirth]), FALSE)</f>
        <v>38152</v>
      </c>
      <c r="O2297" s="35" t="str" cm="1">
        <f t="array" ref="O2297">VLOOKUP($A2297, TblHospital[], COLUMN(TblHospital[Hospital tier]), FALSE)</f>
        <v>tier - 3</v>
      </c>
      <c r="P2297" s="35" t="str" cm="1">
        <f t="array" ref="P2297">VLOOKUP($A2297, TblHospital[], COLUMN(TblHospital[City tier]), FALSE)</f>
        <v>tier - 1</v>
      </c>
      <c r="Q2297" s="35" t="str" cm="1">
        <f t="array" ref="Q2297">VLOOKUP($A2297, TblHospital[],COLUMN(TblHospital[State ID]), FALSE)</f>
        <v>R1013</v>
      </c>
      <c r="R2297" s="31"/>
      <c r="S2297" s="31"/>
      <c r="T2297" s="31"/>
    </row>
    <row r="2298" spans="1:20" x14ac:dyDescent="0.25">
      <c r="A2298" s="39" t="str">
        <f>TblNames[[#This Row],[Customer ID]]</f>
        <v>Id2297</v>
      </c>
      <c r="B2298" s="29" t="str" cm="1">
        <f t="array" ref="B2298">VLOOKUP($A2298, TblNames[], COLUMN(TblNames[First Name]), FALSE)</f>
        <v>Barros,   Jose Tomas</v>
      </c>
      <c r="C2298" s="29" cm="1">
        <f t="array" ref="C2298">VLOOKUP($A2298, TblMedical[], COLUMN(TblMedical[HBA1C]), FALSE)</f>
        <v>4.37</v>
      </c>
      <c r="D2298" s="34" cm="1">
        <f t="array" ref="D2298">VLOOKUP($A2298, TblHospital[], COLUMN(TblHospital[Charges]), FALSE)</f>
        <v>1121.8699999999999</v>
      </c>
      <c r="E2298" s="40" cm="1">
        <f t="array" ref="E2298">VLOOKUP($A2298, TblHospital[], COLUMN(TblHospital[Age]), FALSE)</f>
        <v>18</v>
      </c>
      <c r="F2298" s="29" cm="1">
        <f t="array" ref="F2298">VLOOKUP($A2298, TblMedical[], COLUMN(TblMedical[BMI]), FALSE)</f>
        <v>23.21</v>
      </c>
      <c r="G2298" s="29" t="str" cm="1">
        <f t="array" ref="G2298">VLOOKUP($A2298, TblMedical[], COLUMN(TblMedical[Heart Issues]), FALSE)</f>
        <v>No</v>
      </c>
      <c r="H2298" s="29" t="str" cm="1">
        <f t="array" ref="H2298">VLOOKUP($A2298, TblMedical[], COLUMN(TblMedical[Any Transplants]), FALSE)</f>
        <v>yes</v>
      </c>
      <c r="I2298" s="29" t="str" cm="1">
        <f t="array" ref="I2298">VLOOKUP($A2298, TblMedical[], COLUMN(TblMedical[Cancer history]), FALSE)</f>
        <v>No</v>
      </c>
      <c r="J2298" s="29">
        <f>VLOOKUP($A2298, TblMedical[], 9, FALSE)</f>
        <v>1</v>
      </c>
      <c r="K2298" s="29" t="str" cm="1">
        <f t="array" ref="K2298">VLOOKUP($A2298, TblMedical[], COLUMN(TblMedical[Smoker]), FALSE)</f>
        <v>No</v>
      </c>
      <c r="L2298" s="29" t="str" cm="1">
        <f t="array" ref="L2298">VLOOKUP($A2298, TblMedical[], COLUMN(TblMedical[Weight Status]), FALSE)</f>
        <v>Normal Weight</v>
      </c>
      <c r="M2298" s="29" t="str" cm="1">
        <f t="array" ref="M2298">VLOOKUP($A2298, TblMedical[], COLUMN(TblMedical[Diabetes Status]), FALSE)</f>
        <v>Normal</v>
      </c>
      <c r="N2298" s="30" cm="1">
        <f t="array" ref="N2298">VLOOKUP($A2298, TblHospital[], COLUMN(TblHospital[DateofBirth]), FALSE)</f>
        <v>38303</v>
      </c>
      <c r="O2298" s="35" t="str" cm="1">
        <f t="array" ref="O2298">VLOOKUP($A2298, TblHospital[], COLUMN(TblHospital[Hospital tier]), FALSE)</f>
        <v>tier - 3</v>
      </c>
      <c r="P2298" s="35" t="str" cm="1">
        <f t="array" ref="P2298">VLOOKUP($A2298, TblHospital[], COLUMN(TblHospital[City tier]), FALSE)</f>
        <v>tier - 1</v>
      </c>
      <c r="Q2298" s="35" t="str" cm="1">
        <f t="array" ref="Q2298">VLOOKUP($A2298, TblHospital[],COLUMN(TblHospital[State ID]), FALSE)</f>
        <v>R1013</v>
      </c>
      <c r="R2298" s="31"/>
      <c r="S2298" s="31"/>
      <c r="T2298" s="31"/>
    </row>
    <row r="2299" spans="1:20" x14ac:dyDescent="0.25">
      <c r="A2299" s="39" t="str">
        <f>TblNames[[#This Row],[Customer ID]]</f>
        <v>Id2298</v>
      </c>
      <c r="B2299" s="29" t="str" cm="1">
        <f t="array" ref="B2299">VLOOKUP($A2299, TblNames[], COLUMN(TblNames[First Name]), FALSE)</f>
        <v>Mary Evan</v>
      </c>
      <c r="C2299" s="29" cm="1">
        <f t="array" ref="C2299">VLOOKUP($A2299, TblMedical[], COLUMN(TblMedical[HBA1C]), FALSE)</f>
        <v>8.4600000000000009</v>
      </c>
      <c r="D2299" s="34" cm="1">
        <f t="array" ref="D2299">VLOOKUP($A2299, TblHospital[], COLUMN(TblHospital[Charges]), FALSE)</f>
        <v>1086</v>
      </c>
      <c r="E2299" s="40" cm="1">
        <f t="array" ref="E2299">VLOOKUP($A2299, TblHospital[], COLUMN(TblHospital[Age]), FALSE)</f>
        <v>20</v>
      </c>
      <c r="F2299" s="29" cm="1">
        <f t="array" ref="F2299">VLOOKUP($A2299, TblMedical[], COLUMN(TblMedical[BMI]), FALSE)</f>
        <v>17.170000000000002</v>
      </c>
      <c r="G2299" s="29" t="str" cm="1">
        <f t="array" ref="G2299">VLOOKUP($A2299, TblMedical[], COLUMN(TblMedical[Heart Issues]), FALSE)</f>
        <v>No</v>
      </c>
      <c r="H2299" s="29" t="str" cm="1">
        <f t="array" ref="H2299">VLOOKUP($A2299, TblMedical[], COLUMN(TblMedical[Any Transplants]), FALSE)</f>
        <v>No</v>
      </c>
      <c r="I2299" s="29" t="str" cm="1">
        <f t="array" ref="I2299">VLOOKUP($A2299, TblMedical[], COLUMN(TblMedical[Cancer history]), FALSE)</f>
        <v>No</v>
      </c>
      <c r="J2299" s="29">
        <f>VLOOKUP($A2299, TblMedical[], 9, FALSE)</f>
        <v>0</v>
      </c>
      <c r="K2299" s="29" t="str" cm="1">
        <f t="array" ref="K2299">VLOOKUP($A2299, TblMedical[], COLUMN(TblMedical[Smoker]), FALSE)</f>
        <v>No</v>
      </c>
      <c r="L2299" s="29" t="str" cm="1">
        <f t="array" ref="L2299">VLOOKUP($A2299, TblMedical[], COLUMN(TblMedical[Weight Status]), FALSE)</f>
        <v>Underweight</v>
      </c>
      <c r="M2299" s="29" t="str" cm="1">
        <f t="array" ref="M2299">VLOOKUP($A2299, TblMedical[], COLUMN(TblMedical[Diabetes Status]), FALSE)</f>
        <v>Diabetes</v>
      </c>
      <c r="N2299" s="30" cm="1">
        <f t="array" ref="N2299">VLOOKUP($A2299, TblHospital[], COLUMN(TblHospital[DateofBirth]), FALSE)</f>
        <v>37481</v>
      </c>
      <c r="O2299" s="35" t="str" cm="1">
        <f t="array" ref="O2299">VLOOKUP($A2299, TblHospital[], COLUMN(TblHospital[Hospital tier]), FALSE)</f>
        <v>tier - 3</v>
      </c>
      <c r="P2299" s="35" t="str" cm="1">
        <f t="array" ref="P2299">VLOOKUP($A2299, TblHospital[], COLUMN(TblHospital[City tier]), FALSE)</f>
        <v>tier - 3</v>
      </c>
      <c r="Q2299" s="35" t="str" cm="1">
        <f t="array" ref="Q2299">VLOOKUP($A2299, TblHospital[],COLUMN(TblHospital[State ID]), FALSE)</f>
        <v>R1013</v>
      </c>
      <c r="R2299" s="31"/>
      <c r="S2299" s="31"/>
      <c r="T2299" s="31"/>
    </row>
    <row r="2300" spans="1:20" x14ac:dyDescent="0.25">
      <c r="A2300" s="39" t="str">
        <f>TblNames[[#This Row],[Customer ID]]</f>
        <v>Id2299</v>
      </c>
      <c r="B2300" s="29" t="str" cm="1">
        <f t="array" ref="B2300">VLOOKUP($A2300, TblNames[], COLUMN(TblNames[First Name]), FALSE)</f>
        <v>Justin K</v>
      </c>
      <c r="C2300" s="29" cm="1">
        <f t="array" ref="C2300">VLOOKUP($A2300, TblMedical[], COLUMN(TblMedical[HBA1C]), FALSE)</f>
        <v>5.28</v>
      </c>
      <c r="D2300" s="34" cm="1">
        <f t="array" ref="D2300">VLOOKUP($A2300, TblHospital[], COLUMN(TblHospital[Charges]), FALSE)</f>
        <v>1082</v>
      </c>
      <c r="E2300" s="40" cm="1">
        <f t="array" ref="E2300">VLOOKUP($A2300, TblHospital[], COLUMN(TblHospital[Age]), FALSE)</f>
        <v>24</v>
      </c>
      <c r="F2300" s="29" cm="1">
        <f t="array" ref="F2300">VLOOKUP($A2300, TblMedical[], COLUMN(TblMedical[BMI]), FALSE)</f>
        <v>15.61</v>
      </c>
      <c r="G2300" s="29" t="str" cm="1">
        <f t="array" ref="G2300">VLOOKUP($A2300, TblMedical[], COLUMN(TblMedical[Heart Issues]), FALSE)</f>
        <v>No</v>
      </c>
      <c r="H2300" s="29" t="str" cm="1">
        <f t="array" ref="H2300">VLOOKUP($A2300, TblMedical[], COLUMN(TblMedical[Any Transplants]), FALSE)</f>
        <v>No</v>
      </c>
      <c r="I2300" s="29" t="str" cm="1">
        <f t="array" ref="I2300">VLOOKUP($A2300, TblMedical[], COLUMN(TblMedical[Cancer history]), FALSE)</f>
        <v>No</v>
      </c>
      <c r="J2300" s="29">
        <f>VLOOKUP($A2300, TblMedical[], 9, FALSE)</f>
        <v>1</v>
      </c>
      <c r="K2300" s="29" t="str" cm="1">
        <f t="array" ref="K2300">VLOOKUP($A2300, TblMedical[], COLUMN(TblMedical[Smoker]), FALSE)</f>
        <v>No</v>
      </c>
      <c r="L2300" s="29" t="str" cm="1">
        <f t="array" ref="L2300">VLOOKUP($A2300, TblMedical[], COLUMN(TblMedical[Weight Status]), FALSE)</f>
        <v>Underweight</v>
      </c>
      <c r="M2300" s="29" t="str" cm="1">
        <f t="array" ref="M2300">VLOOKUP($A2300, TblMedical[], COLUMN(TblMedical[Diabetes Status]), FALSE)</f>
        <v>Normal</v>
      </c>
      <c r="N2300" s="30" cm="1">
        <f t="array" ref="N2300">VLOOKUP($A2300, TblHospital[], COLUMN(TblHospital[DateofBirth]), FALSE)</f>
        <v>36155</v>
      </c>
      <c r="O2300" s="35" t="str" cm="1">
        <f t="array" ref="O2300">VLOOKUP($A2300, TblHospital[], COLUMN(TblHospital[Hospital tier]), FALSE)</f>
        <v>tier - 3</v>
      </c>
      <c r="P2300" s="35" t="str" cm="1">
        <f t="array" ref="P2300">VLOOKUP($A2300, TblHospital[], COLUMN(TblHospital[City tier]), FALSE)</f>
        <v>tier - 2</v>
      </c>
      <c r="Q2300" s="35" t="str" cm="1">
        <f t="array" ref="Q2300">VLOOKUP($A2300, TblHospital[],COLUMN(TblHospital[State ID]), FALSE)</f>
        <v>R1013</v>
      </c>
      <c r="R2300" s="31"/>
      <c r="S2300" s="31"/>
      <c r="T2300" s="31"/>
    </row>
    <row r="2301" spans="1:20" x14ac:dyDescent="0.25">
      <c r="A2301" s="39" t="str">
        <f>TblNames[[#This Row],[Customer ID]]</f>
        <v>Id2300</v>
      </c>
      <c r="B2301" s="29" t="str" cm="1">
        <f t="array" ref="B2301">VLOOKUP($A2301, TblNames[], COLUMN(TblNames[First Name]), FALSE)</f>
        <v>Patrick</v>
      </c>
      <c r="C2301" s="29" cm="1">
        <f t="array" ref="C2301">VLOOKUP($A2301, TblMedical[], COLUMN(TblMedical[HBA1C]), FALSE)</f>
        <v>5.33</v>
      </c>
      <c r="D2301" s="34" cm="1">
        <f t="array" ref="D2301">VLOOKUP($A2301, TblHospital[], COLUMN(TblHospital[Charges]), FALSE)</f>
        <v>1071</v>
      </c>
      <c r="E2301" s="40" cm="1">
        <f t="array" ref="E2301">VLOOKUP($A2301, TblHospital[], COLUMN(TblHospital[Age]), FALSE)</f>
        <v>25</v>
      </c>
      <c r="F2301" s="29" cm="1">
        <f t="array" ref="F2301">VLOOKUP($A2301, TblMedical[], COLUMN(TblMedical[BMI]), FALSE)</f>
        <v>17.98</v>
      </c>
      <c r="G2301" s="29" t="str" cm="1">
        <f t="array" ref="G2301">VLOOKUP($A2301, TblMedical[], COLUMN(TblMedical[Heart Issues]), FALSE)</f>
        <v>Yes</v>
      </c>
      <c r="H2301" s="29" t="str" cm="1">
        <f t="array" ref="H2301">VLOOKUP($A2301, TblMedical[], COLUMN(TblMedical[Any Transplants]), FALSE)</f>
        <v>No</v>
      </c>
      <c r="I2301" s="29" t="str" cm="1">
        <f t="array" ref="I2301">VLOOKUP($A2301, TblMedical[], COLUMN(TblMedical[Cancer history]), FALSE)</f>
        <v>Yes</v>
      </c>
      <c r="J2301" s="29">
        <f>VLOOKUP($A2301, TblMedical[], 9, FALSE)</f>
        <v>1</v>
      </c>
      <c r="K2301" s="29" t="str" cm="1">
        <f t="array" ref="K2301">VLOOKUP($A2301, TblMedical[], COLUMN(TblMedical[Smoker]), FALSE)</f>
        <v>No</v>
      </c>
      <c r="L2301" s="29" t="str" cm="1">
        <f t="array" ref="L2301">VLOOKUP($A2301, TblMedical[], COLUMN(TblMedical[Weight Status]), FALSE)</f>
        <v>Underweight</v>
      </c>
      <c r="M2301" s="29" t="str" cm="1">
        <f t="array" ref="M2301">VLOOKUP($A2301, TblMedical[], COLUMN(TblMedical[Diabetes Status]), FALSE)</f>
        <v>Normal</v>
      </c>
      <c r="N2301" s="30" cm="1">
        <f t="array" ref="N2301">VLOOKUP($A2301, TblHospital[], COLUMN(TblHospital[DateofBirth]), FALSE)</f>
        <v>35655</v>
      </c>
      <c r="O2301" s="35" t="str" cm="1">
        <f t="array" ref="O2301">VLOOKUP($A2301, TblHospital[], COLUMN(TblHospital[Hospital tier]), FALSE)</f>
        <v>tier - 3</v>
      </c>
      <c r="P2301" s="35" t="str" cm="1">
        <f t="array" ref="P2301">VLOOKUP($A2301, TblHospital[], COLUMN(TblHospital[City tier]), FALSE)</f>
        <v>tier - 3</v>
      </c>
      <c r="Q2301" s="35" t="str" cm="1">
        <f t="array" ref="Q2301">VLOOKUP($A2301, TblHospital[],COLUMN(TblHospital[State ID]), FALSE)</f>
        <v>R1013</v>
      </c>
      <c r="R2301" s="31"/>
      <c r="S2301" s="31"/>
      <c r="T2301" s="31"/>
    </row>
    <row r="2302" spans="1:20" x14ac:dyDescent="0.25">
      <c r="A2302" s="39" t="str">
        <f>TblNames[[#This Row],[Customer ID]]</f>
        <v>Id2301</v>
      </c>
      <c r="B2302" s="29" t="str" cm="1">
        <f t="array" ref="B2302">VLOOKUP($A2302, TblNames[], COLUMN(TblNames[First Name]), FALSE)</f>
        <v>Roman</v>
      </c>
      <c r="C2302" s="29" cm="1">
        <f t="array" ref="C2302">VLOOKUP($A2302, TblMedical[], COLUMN(TblMedical[HBA1C]), FALSE)</f>
        <v>5.5</v>
      </c>
      <c r="D2302" s="34" cm="1">
        <f t="array" ref="D2302">VLOOKUP($A2302, TblHospital[], COLUMN(TblHospital[Charges]), FALSE)</f>
        <v>1070</v>
      </c>
      <c r="E2302" s="40" cm="1">
        <f t="array" ref="E2302">VLOOKUP($A2302, TblHospital[], COLUMN(TblHospital[Age]), FALSE)</f>
        <v>18</v>
      </c>
      <c r="F2302" s="29" cm="1">
        <f t="array" ref="F2302">VLOOKUP($A2302, TblMedical[], COLUMN(TblMedical[BMI]), FALSE)</f>
        <v>21.64</v>
      </c>
      <c r="G2302" s="29" t="str" cm="1">
        <f t="array" ref="G2302">VLOOKUP($A2302, TblMedical[], COLUMN(TblMedical[Heart Issues]), FALSE)</f>
        <v>No</v>
      </c>
      <c r="H2302" s="29" t="str" cm="1">
        <f t="array" ref="H2302">VLOOKUP($A2302, TblMedical[], COLUMN(TblMedical[Any Transplants]), FALSE)</f>
        <v>yes</v>
      </c>
      <c r="I2302" s="29" t="str" cm="1">
        <f t="array" ref="I2302">VLOOKUP($A2302, TblMedical[], COLUMN(TblMedical[Cancer history]), FALSE)</f>
        <v>No</v>
      </c>
      <c r="J2302" s="29">
        <f>VLOOKUP($A2302, TblMedical[], 9, FALSE)</f>
        <v>1</v>
      </c>
      <c r="K2302" s="29" t="str" cm="1">
        <f t="array" ref="K2302">VLOOKUP($A2302, TblMedical[], COLUMN(TblMedical[Smoker]), FALSE)</f>
        <v>No</v>
      </c>
      <c r="L2302" s="29" t="str" cm="1">
        <f t="array" ref="L2302">VLOOKUP($A2302, TblMedical[], COLUMN(TblMedical[Weight Status]), FALSE)</f>
        <v>Normal Weight</v>
      </c>
      <c r="M2302" s="29" t="str" cm="1">
        <f t="array" ref="M2302">VLOOKUP($A2302, TblMedical[], COLUMN(TblMedical[Diabetes Status]), FALSE)</f>
        <v>Normal</v>
      </c>
      <c r="N2302" s="30" cm="1">
        <f t="array" ref="N2302">VLOOKUP($A2302, TblHospital[], COLUMN(TblHospital[DateofBirth]), FALSE)</f>
        <v>38223</v>
      </c>
      <c r="O2302" s="35" t="str" cm="1">
        <f t="array" ref="O2302">VLOOKUP($A2302, TblHospital[], COLUMN(TblHospital[Hospital tier]), FALSE)</f>
        <v>tier - 3</v>
      </c>
      <c r="P2302" s="35" t="str" cm="1">
        <f t="array" ref="P2302">VLOOKUP($A2302, TblHospital[], COLUMN(TblHospital[City tier]), FALSE)</f>
        <v>tier - 3</v>
      </c>
      <c r="Q2302" s="35" t="str" cm="1">
        <f t="array" ref="Q2302">VLOOKUP($A2302, TblHospital[],COLUMN(TblHospital[State ID]), FALSE)</f>
        <v>R1013</v>
      </c>
      <c r="R2302" s="31"/>
      <c r="S2302" s="31"/>
      <c r="T2302" s="31"/>
    </row>
    <row r="2303" spans="1:20" x14ac:dyDescent="0.25">
      <c r="A2303" s="39" t="str">
        <f>TblNames[[#This Row],[Customer ID]]</f>
        <v>Id2302</v>
      </c>
      <c r="B2303" s="29" t="str" cm="1">
        <f t="array" ref="B2303">VLOOKUP($A2303, TblNames[], COLUMN(TblNames[First Name]), FALSE)</f>
        <v>David</v>
      </c>
      <c r="C2303" s="29" cm="1">
        <f t="array" ref="C2303">VLOOKUP($A2303, TblMedical[], COLUMN(TblMedical[HBA1C]), FALSE)</f>
        <v>5.4</v>
      </c>
      <c r="D2303" s="34" cm="1">
        <f t="array" ref="D2303">VLOOKUP($A2303, TblHospital[], COLUMN(TblHospital[Charges]), FALSE)</f>
        <v>1068</v>
      </c>
      <c r="E2303" s="40" cm="1">
        <f t="array" ref="E2303">VLOOKUP($A2303, TblHospital[], COLUMN(TblHospital[Age]), FALSE)</f>
        <v>29</v>
      </c>
      <c r="F2303" s="29" cm="1">
        <f t="array" ref="F2303">VLOOKUP($A2303, TblMedical[], COLUMN(TblMedical[BMI]), FALSE)</f>
        <v>16.399999999999999</v>
      </c>
      <c r="G2303" s="29" t="str" cm="1">
        <f t="array" ref="G2303">VLOOKUP($A2303, TblMedical[], COLUMN(TblMedical[Heart Issues]), FALSE)</f>
        <v>No</v>
      </c>
      <c r="H2303" s="29" t="str" cm="1">
        <f t="array" ref="H2303">VLOOKUP($A2303, TblMedical[], COLUMN(TblMedical[Any Transplants]), FALSE)</f>
        <v>No</v>
      </c>
      <c r="I2303" s="29" t="str" cm="1">
        <f t="array" ref="I2303">VLOOKUP($A2303, TblMedical[], COLUMN(TblMedical[Cancer history]), FALSE)</f>
        <v>Yes</v>
      </c>
      <c r="J2303" s="29">
        <f>VLOOKUP($A2303, TblMedical[], 9, FALSE)</f>
        <v>1</v>
      </c>
      <c r="K2303" s="29" t="str" cm="1">
        <f t="array" ref="K2303">VLOOKUP($A2303, TblMedical[], COLUMN(TblMedical[Smoker]), FALSE)</f>
        <v>No</v>
      </c>
      <c r="L2303" s="29" t="str" cm="1">
        <f t="array" ref="L2303">VLOOKUP($A2303, TblMedical[], COLUMN(TblMedical[Weight Status]), FALSE)</f>
        <v>Underweight</v>
      </c>
      <c r="M2303" s="29" t="str" cm="1">
        <f t="array" ref="M2303">VLOOKUP($A2303, TblMedical[], COLUMN(TblMedical[Diabetes Status]), FALSE)</f>
        <v>Normal</v>
      </c>
      <c r="N2303" s="30" cm="1">
        <f t="array" ref="N2303">VLOOKUP($A2303, TblHospital[], COLUMN(TblHospital[DateofBirth]), FALSE)</f>
        <v>34240</v>
      </c>
      <c r="O2303" s="35" t="str" cm="1">
        <f t="array" ref="O2303">VLOOKUP($A2303, TblHospital[], COLUMN(TblHospital[Hospital tier]), FALSE)</f>
        <v>tier - 3</v>
      </c>
      <c r="P2303" s="35" t="str" cm="1">
        <f t="array" ref="P2303">VLOOKUP($A2303, TblHospital[], COLUMN(TblHospital[City tier]), FALSE)</f>
        <v>tier - 1</v>
      </c>
      <c r="Q2303" s="35" t="str" cm="1">
        <f t="array" ref="Q2303">VLOOKUP($A2303, TblHospital[],COLUMN(TblHospital[State ID]), FALSE)</f>
        <v>R1013</v>
      </c>
      <c r="R2303" s="31"/>
      <c r="S2303" s="31"/>
      <c r="T2303" s="31"/>
    </row>
    <row r="2304" spans="1:20" x14ac:dyDescent="0.25">
      <c r="A2304" s="39" t="str">
        <f>TblNames[[#This Row],[Customer ID]]</f>
        <v>Id2303</v>
      </c>
      <c r="B2304" s="29" t="str" cm="1">
        <f t="array" ref="B2304">VLOOKUP($A2304, TblNames[], COLUMN(TblNames[First Name]), FALSE)</f>
        <v>Evelyn L</v>
      </c>
      <c r="C2304" s="29" cm="1">
        <f t="array" ref="C2304">VLOOKUP($A2304, TblMedical[], COLUMN(TblMedical[HBA1C]), FALSE)</f>
        <v>6.05</v>
      </c>
      <c r="D2304" s="34" cm="1">
        <f t="array" ref="D2304">VLOOKUP($A2304, TblHospital[], COLUMN(TblHospital[Charges]), FALSE)</f>
        <v>1056</v>
      </c>
      <c r="E2304" s="40" cm="1">
        <f t="array" ref="E2304">VLOOKUP($A2304, TblHospital[], COLUMN(TblHospital[Age]), FALSE)</f>
        <v>28</v>
      </c>
      <c r="F2304" s="29" cm="1">
        <f t="array" ref="F2304">VLOOKUP($A2304, TblMedical[], COLUMN(TblMedical[BMI]), FALSE)</f>
        <v>15.77</v>
      </c>
      <c r="G2304" s="29" t="str" cm="1">
        <f t="array" ref="G2304">VLOOKUP($A2304, TblMedical[], COLUMN(TblMedical[Heart Issues]), FALSE)</f>
        <v>Yes</v>
      </c>
      <c r="H2304" s="29" t="str" cm="1">
        <f t="array" ref="H2304">VLOOKUP($A2304, TblMedical[], COLUMN(TblMedical[Any Transplants]), FALSE)</f>
        <v>No</v>
      </c>
      <c r="I2304" s="29" t="str" cm="1">
        <f t="array" ref="I2304">VLOOKUP($A2304, TblMedical[], COLUMN(TblMedical[Cancer history]), FALSE)</f>
        <v>No</v>
      </c>
      <c r="J2304" s="29">
        <f>VLOOKUP($A2304, TblMedical[], 9, FALSE)</f>
        <v>1</v>
      </c>
      <c r="K2304" s="29" t="str" cm="1">
        <f t="array" ref="K2304">VLOOKUP($A2304, TblMedical[], COLUMN(TblMedical[Smoker]), FALSE)</f>
        <v>No</v>
      </c>
      <c r="L2304" s="29" t="str" cm="1">
        <f t="array" ref="L2304">VLOOKUP($A2304, TblMedical[], COLUMN(TblMedical[Weight Status]), FALSE)</f>
        <v>Underweight</v>
      </c>
      <c r="M2304" s="29" t="str" cm="1">
        <f t="array" ref="M2304">VLOOKUP($A2304, TblMedical[], COLUMN(TblMedical[Diabetes Status]), FALSE)</f>
        <v>Prediabetes</v>
      </c>
      <c r="N2304" s="30" cm="1">
        <f t="array" ref="N2304">VLOOKUP($A2304, TblHospital[], COLUMN(TblHospital[DateofBirth]), FALSE)</f>
        <v>34851</v>
      </c>
      <c r="O2304" s="35" t="str" cm="1">
        <f t="array" ref="O2304">VLOOKUP($A2304, TblHospital[], COLUMN(TblHospital[Hospital tier]), FALSE)</f>
        <v>tier - 3</v>
      </c>
      <c r="P2304" s="35" t="str" cm="1">
        <f t="array" ref="P2304">VLOOKUP($A2304, TblHospital[], COLUMN(TblHospital[City tier]), FALSE)</f>
        <v>tier - 2</v>
      </c>
      <c r="Q2304" s="35" t="str" cm="1">
        <f t="array" ref="Q2304">VLOOKUP($A2304, TblHospital[],COLUMN(TblHospital[State ID]), FALSE)</f>
        <v>R1013</v>
      </c>
      <c r="R2304" s="31"/>
      <c r="S2304" s="31"/>
      <c r="T2304" s="31"/>
    </row>
    <row r="2305" spans="1:20" x14ac:dyDescent="0.25">
      <c r="A2305" s="39" t="str">
        <f>TblNames[[#This Row],[Customer ID]]</f>
        <v>Id2304</v>
      </c>
      <c r="B2305" s="29" t="str" cm="1">
        <f t="array" ref="B2305">VLOOKUP($A2305, TblNames[], COLUMN(TblNames[First Name]), FALSE)</f>
        <v>Jim</v>
      </c>
      <c r="C2305" s="29" cm="1">
        <f t="array" ref="C2305">VLOOKUP($A2305, TblMedical[], COLUMN(TblMedical[HBA1C]), FALSE)</f>
        <v>11.46</v>
      </c>
      <c r="D2305" s="34" cm="1">
        <f t="array" ref="D2305">VLOOKUP($A2305, TblHospital[], COLUMN(TblHospital[Charges]), FALSE)</f>
        <v>1049</v>
      </c>
      <c r="E2305" s="40" cm="1">
        <f t="array" ref="E2305">VLOOKUP($A2305, TblHospital[], COLUMN(TblHospital[Age]), FALSE)</f>
        <v>21</v>
      </c>
      <c r="F2305" s="29" cm="1">
        <f t="array" ref="F2305">VLOOKUP($A2305, TblMedical[], COLUMN(TblMedical[BMI]), FALSE)</f>
        <v>18.27</v>
      </c>
      <c r="G2305" s="29" t="str" cm="1">
        <f t="array" ref="G2305">VLOOKUP($A2305, TblMedical[], COLUMN(TblMedical[Heart Issues]), FALSE)</f>
        <v>No</v>
      </c>
      <c r="H2305" s="29" t="str" cm="1">
        <f t="array" ref="H2305">VLOOKUP($A2305, TblMedical[], COLUMN(TblMedical[Any Transplants]), FALSE)</f>
        <v>No</v>
      </c>
      <c r="I2305" s="29" t="str" cm="1">
        <f t="array" ref="I2305">VLOOKUP($A2305, TblMedical[], COLUMN(TblMedical[Cancer history]), FALSE)</f>
        <v>No</v>
      </c>
      <c r="J2305" s="29">
        <f>VLOOKUP($A2305, TblMedical[], 9, FALSE)</f>
        <v>0</v>
      </c>
      <c r="K2305" s="29" t="str" cm="1">
        <f t="array" ref="K2305">VLOOKUP($A2305, TblMedical[], COLUMN(TblMedical[Smoker]), FALSE)</f>
        <v>No</v>
      </c>
      <c r="L2305" s="29" t="str" cm="1">
        <f t="array" ref="L2305">VLOOKUP($A2305, TblMedical[], COLUMN(TblMedical[Weight Status]), FALSE)</f>
        <v>Underweight</v>
      </c>
      <c r="M2305" s="29" t="str" cm="1">
        <f t="array" ref="M2305">VLOOKUP($A2305, TblMedical[], COLUMN(TblMedical[Diabetes Status]), FALSE)</f>
        <v>Diabetes</v>
      </c>
      <c r="N2305" s="30" cm="1">
        <f t="array" ref="N2305">VLOOKUP($A2305, TblHospital[], COLUMN(TblHospital[DateofBirth]), FALSE)</f>
        <v>37438</v>
      </c>
      <c r="O2305" s="35" t="str" cm="1">
        <f t="array" ref="O2305">VLOOKUP($A2305, TblHospital[], COLUMN(TblHospital[Hospital tier]), FALSE)</f>
        <v>tier - 3</v>
      </c>
      <c r="P2305" s="35" t="str" cm="1">
        <f t="array" ref="P2305">VLOOKUP($A2305, TblHospital[], COLUMN(TblHospital[City tier]), FALSE)</f>
        <v>tier - 2</v>
      </c>
      <c r="Q2305" s="35" t="str" cm="1">
        <f t="array" ref="Q2305">VLOOKUP($A2305, TblHospital[],COLUMN(TblHospital[State ID]), FALSE)</f>
        <v>R1012</v>
      </c>
      <c r="R2305" s="31"/>
      <c r="S2305" s="31"/>
      <c r="T2305" s="31"/>
    </row>
    <row r="2306" spans="1:20" x14ac:dyDescent="0.25">
      <c r="A2306" s="39" t="str">
        <f>TblNames[[#This Row],[Customer ID]]</f>
        <v>Id2305</v>
      </c>
      <c r="B2306" s="29" t="str" cm="1">
        <f t="array" ref="B2306">VLOOKUP($A2306, TblNames[], COLUMN(TblNames[First Name]), FALSE)</f>
        <v>Matthew S</v>
      </c>
      <c r="C2306" s="29" cm="1">
        <f t="array" ref="C2306">VLOOKUP($A2306, TblMedical[], COLUMN(TblMedical[HBA1C]), FALSE)</f>
        <v>8.48</v>
      </c>
      <c r="D2306" s="34" cm="1">
        <f t="array" ref="D2306">VLOOKUP($A2306, TblHospital[], COLUMN(TblHospital[Charges]), FALSE)</f>
        <v>1047</v>
      </c>
      <c r="E2306" s="40" cm="1">
        <f t="array" ref="E2306">VLOOKUP($A2306, TblHospital[], COLUMN(TblHospital[Age]), FALSE)</f>
        <v>21</v>
      </c>
      <c r="F2306" s="29" cm="1">
        <f t="array" ref="F2306">VLOOKUP($A2306, TblMedical[], COLUMN(TblMedical[BMI]), FALSE)</f>
        <v>16.489999999999998</v>
      </c>
      <c r="G2306" s="29" t="str" cm="1">
        <f t="array" ref="G2306">VLOOKUP($A2306, TblMedical[], COLUMN(TblMedical[Heart Issues]), FALSE)</f>
        <v>No</v>
      </c>
      <c r="H2306" s="29" t="str" cm="1">
        <f t="array" ref="H2306">VLOOKUP($A2306, TblMedical[], COLUMN(TblMedical[Any Transplants]), FALSE)</f>
        <v>No</v>
      </c>
      <c r="I2306" s="29" t="str" cm="1">
        <f t="array" ref="I2306">VLOOKUP($A2306, TblMedical[], COLUMN(TblMedical[Cancer history]), FALSE)</f>
        <v>No</v>
      </c>
      <c r="J2306" s="29">
        <f>VLOOKUP($A2306, TblMedical[], 9, FALSE)</f>
        <v>0</v>
      </c>
      <c r="K2306" s="29" t="str" cm="1">
        <f t="array" ref="K2306">VLOOKUP($A2306, TblMedical[], COLUMN(TblMedical[Smoker]), FALSE)</f>
        <v>No</v>
      </c>
      <c r="L2306" s="29" t="str" cm="1">
        <f t="array" ref="L2306">VLOOKUP($A2306, TblMedical[], COLUMN(TblMedical[Weight Status]), FALSE)</f>
        <v>Underweight</v>
      </c>
      <c r="M2306" s="29" t="str" cm="1">
        <f t="array" ref="M2306">VLOOKUP($A2306, TblMedical[], COLUMN(TblMedical[Diabetes Status]), FALSE)</f>
        <v>Diabetes</v>
      </c>
      <c r="N2306" s="30" cm="1">
        <f t="array" ref="N2306">VLOOKUP($A2306, TblHospital[], COLUMN(TblHospital[DateofBirth]), FALSE)</f>
        <v>37457</v>
      </c>
      <c r="O2306" s="35" t="str" cm="1">
        <f t="array" ref="O2306">VLOOKUP($A2306, TblHospital[], COLUMN(TblHospital[Hospital tier]), FALSE)</f>
        <v>tier - 3</v>
      </c>
      <c r="P2306" s="35" t="str" cm="1">
        <f t="array" ref="P2306">VLOOKUP($A2306, TblHospital[], COLUMN(TblHospital[City tier]), FALSE)</f>
        <v>tier - 1</v>
      </c>
      <c r="Q2306" s="35" t="str" cm="1">
        <f t="array" ref="Q2306">VLOOKUP($A2306, TblHospital[],COLUMN(TblHospital[State ID]), FALSE)</f>
        <v>R1013</v>
      </c>
      <c r="R2306" s="31"/>
      <c r="S2306" s="31"/>
      <c r="T2306" s="31"/>
    </row>
    <row r="2307" spans="1:20" x14ac:dyDescent="0.25">
      <c r="A2307" s="39" t="str">
        <f>TblNames[[#This Row],[Customer ID]]</f>
        <v>Id2306</v>
      </c>
      <c r="B2307" s="29" t="str" cm="1">
        <f t="array" ref="B2307">VLOOKUP($A2307, TblNames[], COLUMN(TblNames[First Name]), FALSE)</f>
        <v>Kenneth</v>
      </c>
      <c r="C2307" s="29" cm="1">
        <f t="array" ref="C2307">VLOOKUP($A2307, TblMedical[], COLUMN(TblMedical[HBA1C]), FALSE)</f>
        <v>4.8600000000000003</v>
      </c>
      <c r="D2307" s="34" cm="1">
        <f t="array" ref="D2307">VLOOKUP($A2307, TblHospital[], COLUMN(TblHospital[Charges]), FALSE)</f>
        <v>1044</v>
      </c>
      <c r="E2307" s="40" cm="1">
        <f t="array" ref="E2307">VLOOKUP($A2307, TblHospital[], COLUMN(TblHospital[Age]), FALSE)</f>
        <v>28</v>
      </c>
      <c r="F2307" s="29" cm="1">
        <f t="array" ref="F2307">VLOOKUP($A2307, TblMedical[], COLUMN(TblMedical[BMI]), FALSE)</f>
        <v>16.14</v>
      </c>
      <c r="G2307" s="29" t="str" cm="1">
        <f t="array" ref="G2307">VLOOKUP($A2307, TblMedical[], COLUMN(TblMedical[Heart Issues]), FALSE)</f>
        <v>No</v>
      </c>
      <c r="H2307" s="29" t="str" cm="1">
        <f t="array" ref="H2307">VLOOKUP($A2307, TblMedical[], COLUMN(TblMedical[Any Transplants]), FALSE)</f>
        <v>No</v>
      </c>
      <c r="I2307" s="29" t="str" cm="1">
        <f t="array" ref="I2307">VLOOKUP($A2307, TblMedical[], COLUMN(TblMedical[Cancer history]), FALSE)</f>
        <v>No</v>
      </c>
      <c r="J2307" s="29">
        <f>VLOOKUP($A2307, TblMedical[], 9, FALSE)</f>
        <v>0</v>
      </c>
      <c r="K2307" s="29" t="str" cm="1">
        <f t="array" ref="K2307">VLOOKUP($A2307, TblMedical[], COLUMN(TblMedical[Smoker]), FALSE)</f>
        <v>No</v>
      </c>
      <c r="L2307" s="29" t="str" cm="1">
        <f t="array" ref="L2307">VLOOKUP($A2307, TblMedical[], COLUMN(TblMedical[Weight Status]), FALSE)</f>
        <v>Underweight</v>
      </c>
      <c r="M2307" s="29" t="str" cm="1">
        <f t="array" ref="M2307">VLOOKUP($A2307, TblMedical[], COLUMN(TblMedical[Diabetes Status]), FALSE)</f>
        <v>Normal</v>
      </c>
      <c r="N2307" s="30" cm="1">
        <f t="array" ref="N2307">VLOOKUP($A2307, TblHospital[], COLUMN(TblHospital[DateofBirth]), FALSE)</f>
        <v>34655</v>
      </c>
      <c r="O2307" s="35" t="str" cm="1">
        <f t="array" ref="O2307">VLOOKUP($A2307, TblHospital[], COLUMN(TblHospital[Hospital tier]), FALSE)</f>
        <v>tier - 3</v>
      </c>
      <c r="P2307" s="35" t="str" cm="1">
        <f t="array" ref="P2307">VLOOKUP($A2307, TblHospital[], COLUMN(TblHospital[City tier]), FALSE)</f>
        <v>tier - 2</v>
      </c>
      <c r="Q2307" s="35" t="str" cm="1">
        <f t="array" ref="Q2307">VLOOKUP($A2307, TblHospital[],COLUMN(TblHospital[State ID]), FALSE)</f>
        <v>R1013</v>
      </c>
      <c r="R2307" s="31"/>
      <c r="S2307" s="31"/>
      <c r="T2307" s="31"/>
    </row>
    <row r="2308" spans="1:20" x14ac:dyDescent="0.25">
      <c r="A2308" s="39" t="str">
        <f>TblNames[[#This Row],[Customer ID]]</f>
        <v>Id2307</v>
      </c>
      <c r="B2308" s="29" t="str" cm="1">
        <f t="array" ref="B2308">VLOOKUP($A2308, TblNames[], COLUMN(TblNames[First Name]), FALSE)</f>
        <v>Andrea</v>
      </c>
      <c r="C2308" s="29" cm="1">
        <f t="array" ref="C2308">VLOOKUP($A2308, TblMedical[], COLUMN(TblMedical[HBA1C]), FALSE)</f>
        <v>4.45</v>
      </c>
      <c r="D2308" s="34" cm="1">
        <f t="array" ref="D2308">VLOOKUP($A2308, TblHospital[], COLUMN(TblHospital[Charges]), FALSE)</f>
        <v>1033.74</v>
      </c>
      <c r="E2308" s="40" cm="1">
        <f t="array" ref="E2308">VLOOKUP($A2308, TblHospital[], COLUMN(TblHospital[Age]), FALSE)</f>
        <v>27</v>
      </c>
      <c r="F2308" s="29" cm="1">
        <f t="array" ref="F2308">VLOOKUP($A2308, TblMedical[], COLUMN(TblMedical[BMI]), FALSE)</f>
        <v>20.85</v>
      </c>
      <c r="G2308" s="29" t="str" cm="1">
        <f t="array" ref="G2308">VLOOKUP($A2308, TblMedical[], COLUMN(TblMedical[Heart Issues]), FALSE)</f>
        <v>Yes</v>
      </c>
      <c r="H2308" s="29" t="str" cm="1">
        <f t="array" ref="H2308">VLOOKUP($A2308, TblMedical[], COLUMN(TblMedical[Any Transplants]), FALSE)</f>
        <v>No</v>
      </c>
      <c r="I2308" s="29" t="str" cm="1">
        <f t="array" ref="I2308">VLOOKUP($A2308, TblMedical[], COLUMN(TblMedical[Cancer history]), FALSE)</f>
        <v>No</v>
      </c>
      <c r="J2308" s="29">
        <f>VLOOKUP($A2308, TblMedical[], 9, FALSE)</f>
        <v>1</v>
      </c>
      <c r="K2308" s="29" t="str" cm="1">
        <f t="array" ref="K2308">VLOOKUP($A2308, TblMedical[], COLUMN(TblMedical[Smoker]), FALSE)</f>
        <v>No</v>
      </c>
      <c r="L2308" s="29" t="str" cm="1">
        <f t="array" ref="L2308">VLOOKUP($A2308, TblMedical[], COLUMN(TblMedical[Weight Status]), FALSE)</f>
        <v>Normal Weight</v>
      </c>
      <c r="M2308" s="29" t="str" cm="1">
        <f t="array" ref="M2308">VLOOKUP($A2308, TblMedical[], COLUMN(TblMedical[Diabetes Status]), FALSE)</f>
        <v>Normal</v>
      </c>
      <c r="N2308" s="30" cm="1">
        <f t="array" ref="N2308">VLOOKUP($A2308, TblHospital[], COLUMN(TblHospital[DateofBirth]), FALSE)</f>
        <v>34977</v>
      </c>
      <c r="O2308" s="35" t="str" cm="1">
        <f t="array" ref="O2308">VLOOKUP($A2308, TblHospital[], COLUMN(TblHospital[Hospital tier]), FALSE)</f>
        <v>tier - 3</v>
      </c>
      <c r="P2308" s="35" t="str" cm="1">
        <f t="array" ref="P2308">VLOOKUP($A2308, TblHospital[], COLUMN(TblHospital[City tier]), FALSE)</f>
        <v>tier - 1</v>
      </c>
      <c r="Q2308" s="35" t="str" cm="1">
        <f t="array" ref="Q2308">VLOOKUP($A2308, TblHospital[],COLUMN(TblHospital[State ID]), FALSE)</f>
        <v>R1013</v>
      </c>
      <c r="R2308" s="31"/>
      <c r="S2308" s="31"/>
      <c r="T2308" s="31"/>
    </row>
    <row r="2309" spans="1:20" x14ac:dyDescent="0.25">
      <c r="A2309" s="39" t="str">
        <f>TblNames[[#This Row],[Customer ID]]</f>
        <v>Id2308</v>
      </c>
      <c r="B2309" s="29" t="str" cm="1">
        <f t="array" ref="B2309">VLOOKUP($A2309, TblNames[], COLUMN(TblNames[First Name]), FALSE)</f>
        <v>Kristina</v>
      </c>
      <c r="C2309" s="29" cm="1">
        <f t="array" ref="C2309">VLOOKUP($A2309, TblMedical[], COLUMN(TblMedical[HBA1C]), FALSE)</f>
        <v>4.3600000000000003</v>
      </c>
      <c r="D2309" s="34" cm="1">
        <f t="array" ref="D2309">VLOOKUP($A2309, TblHospital[], COLUMN(TblHospital[Charges]), FALSE)</f>
        <v>1019</v>
      </c>
      <c r="E2309" s="40" cm="1">
        <f t="array" ref="E2309">VLOOKUP($A2309, TblHospital[], COLUMN(TblHospital[Age]), FALSE)</f>
        <v>24</v>
      </c>
      <c r="F2309" s="29" cm="1">
        <f t="array" ref="F2309">VLOOKUP($A2309, TblMedical[], COLUMN(TblMedical[BMI]), FALSE)</f>
        <v>15.88</v>
      </c>
      <c r="G2309" s="29" t="str" cm="1">
        <f t="array" ref="G2309">VLOOKUP($A2309, TblMedical[], COLUMN(TblMedical[Heart Issues]), FALSE)</f>
        <v>No</v>
      </c>
      <c r="H2309" s="29" t="str" cm="1">
        <f t="array" ref="H2309">VLOOKUP($A2309, TblMedical[], COLUMN(TblMedical[Any Transplants]), FALSE)</f>
        <v>No</v>
      </c>
      <c r="I2309" s="29" t="str" cm="1">
        <f t="array" ref="I2309">VLOOKUP($A2309, TblMedical[], COLUMN(TblMedical[Cancer history]), FALSE)</f>
        <v>No</v>
      </c>
      <c r="J2309" s="29">
        <f>VLOOKUP($A2309, TblMedical[], 9, FALSE)</f>
        <v>0</v>
      </c>
      <c r="K2309" s="29" t="str" cm="1">
        <f t="array" ref="K2309">VLOOKUP($A2309, TblMedical[], COLUMN(TblMedical[Smoker]), FALSE)</f>
        <v>No</v>
      </c>
      <c r="L2309" s="29" t="str" cm="1">
        <f t="array" ref="L2309">VLOOKUP($A2309, TblMedical[], COLUMN(TblMedical[Weight Status]), FALSE)</f>
        <v>Underweight</v>
      </c>
      <c r="M2309" s="29" t="str" cm="1">
        <f t="array" ref="M2309">VLOOKUP($A2309, TblMedical[], COLUMN(TblMedical[Diabetes Status]), FALSE)</f>
        <v>Normal</v>
      </c>
      <c r="N2309" s="30" cm="1">
        <f t="array" ref="N2309">VLOOKUP($A2309, TblHospital[], COLUMN(TblHospital[DateofBirth]), FALSE)</f>
        <v>36377</v>
      </c>
      <c r="O2309" s="35" t="str" cm="1">
        <f t="array" ref="O2309">VLOOKUP($A2309, TblHospital[], COLUMN(TblHospital[Hospital tier]), FALSE)</f>
        <v>tier - 3</v>
      </c>
      <c r="P2309" s="35" t="str" cm="1">
        <f t="array" ref="P2309">VLOOKUP($A2309, TblHospital[], COLUMN(TblHospital[City tier]), FALSE)</f>
        <v>tier - 2</v>
      </c>
      <c r="Q2309" s="35" t="str" cm="1">
        <f t="array" ref="Q2309">VLOOKUP($A2309, TblHospital[],COLUMN(TblHospital[State ID]), FALSE)</f>
        <v>R1013</v>
      </c>
      <c r="R2309" s="31"/>
      <c r="S2309" s="31"/>
      <c r="T2309" s="31"/>
    </row>
    <row r="2310" spans="1:20" x14ac:dyDescent="0.25">
      <c r="A2310" s="39" t="str">
        <f>TblNames[[#This Row],[Customer ID]]</f>
        <v>Id2309</v>
      </c>
      <c r="B2310" s="29" t="str" cm="1">
        <f t="array" ref="B2310">VLOOKUP($A2310, TblNames[], COLUMN(TblNames[First Name]), FALSE)</f>
        <v>Kristen</v>
      </c>
      <c r="C2310" s="29" cm="1">
        <f t="array" ref="C2310">VLOOKUP($A2310, TblMedical[], COLUMN(TblMedical[HBA1C]), FALSE)</f>
        <v>5.8</v>
      </c>
      <c r="D2310" s="34" cm="1">
        <f t="array" ref="D2310">VLOOKUP($A2310, TblHospital[], COLUMN(TblHospital[Charges]), FALSE)</f>
        <v>1012</v>
      </c>
      <c r="E2310" s="40" cm="1">
        <f t="array" ref="E2310">VLOOKUP($A2310, TblHospital[], COLUMN(TblHospital[Age]), FALSE)</f>
        <v>22</v>
      </c>
      <c r="F2310" s="29" cm="1">
        <f t="array" ref="F2310">VLOOKUP($A2310, TblMedical[], COLUMN(TblMedical[BMI]), FALSE)</f>
        <v>20.66</v>
      </c>
      <c r="G2310" s="29" t="str" cm="1">
        <f t="array" ref="G2310">VLOOKUP($A2310, TblMedical[], COLUMN(TblMedical[Heart Issues]), FALSE)</f>
        <v>No</v>
      </c>
      <c r="H2310" s="29" t="str" cm="1">
        <f t="array" ref="H2310">VLOOKUP($A2310, TblMedical[], COLUMN(TblMedical[Any Transplants]), FALSE)</f>
        <v>yes</v>
      </c>
      <c r="I2310" s="29" t="str" cm="1">
        <f t="array" ref="I2310">VLOOKUP($A2310, TblMedical[], COLUMN(TblMedical[Cancer history]), FALSE)</f>
        <v>No</v>
      </c>
      <c r="J2310" s="29">
        <f>VLOOKUP($A2310, TblMedical[], 9, FALSE)</f>
        <v>1</v>
      </c>
      <c r="K2310" s="29" t="str" cm="1">
        <f t="array" ref="K2310">VLOOKUP($A2310, TblMedical[], COLUMN(TblMedical[Smoker]), FALSE)</f>
        <v>No</v>
      </c>
      <c r="L2310" s="29" t="str" cm="1">
        <f t="array" ref="L2310">VLOOKUP($A2310, TblMedical[], COLUMN(TblMedical[Weight Status]), FALSE)</f>
        <v>Normal Weight</v>
      </c>
      <c r="M2310" s="29" t="str" cm="1">
        <f t="array" ref="M2310">VLOOKUP($A2310, TblMedical[], COLUMN(TblMedical[Diabetes Status]), FALSE)</f>
        <v>Normal</v>
      </c>
      <c r="N2310" s="30" cm="1">
        <f t="array" ref="N2310">VLOOKUP($A2310, TblHospital[], COLUMN(TblHospital[DateofBirth]), FALSE)</f>
        <v>36808</v>
      </c>
      <c r="O2310" s="35" t="str" cm="1">
        <f t="array" ref="O2310">VLOOKUP($A2310, TblHospital[], COLUMN(TblHospital[Hospital tier]), FALSE)</f>
        <v>tier - 3</v>
      </c>
      <c r="P2310" s="35" t="str" cm="1">
        <f t="array" ref="P2310">VLOOKUP($A2310, TblHospital[], COLUMN(TblHospital[City tier]), FALSE)</f>
        <v>tier - 2</v>
      </c>
      <c r="Q2310" s="35" t="str" cm="1">
        <f t="array" ref="Q2310">VLOOKUP($A2310, TblHospital[],COLUMN(TblHospital[State ID]), FALSE)</f>
        <v>R1013</v>
      </c>
      <c r="R2310" s="31"/>
      <c r="S2310" s="31"/>
      <c r="T2310" s="31"/>
    </row>
    <row r="2311" spans="1:20" x14ac:dyDescent="0.25">
      <c r="A2311" s="39" t="str">
        <f>TblNames[[#This Row],[Customer ID]]</f>
        <v>Id2310</v>
      </c>
      <c r="B2311" s="29" t="str" cm="1">
        <f t="array" ref="B2311">VLOOKUP($A2311, TblNames[], COLUMN(TblNames[First Name]), FALSE)</f>
        <v>Matthew</v>
      </c>
      <c r="C2311" s="29" cm="1">
        <f t="array" ref="C2311">VLOOKUP($A2311, TblMedical[], COLUMN(TblMedical[HBA1C]), FALSE)</f>
        <v>5.27</v>
      </c>
      <c r="D2311" s="34" cm="1">
        <f t="array" ref="D2311">VLOOKUP($A2311, TblHospital[], COLUMN(TblHospital[Charges]), FALSE)</f>
        <v>1006.65</v>
      </c>
      <c r="E2311" s="40" cm="1">
        <f t="array" ref="E2311">VLOOKUP($A2311, TblHospital[], COLUMN(TblHospital[Age]), FALSE)</f>
        <v>28</v>
      </c>
      <c r="F2311" s="29" cm="1">
        <f t="array" ref="F2311">VLOOKUP($A2311, TblMedical[], COLUMN(TblMedical[BMI]), FALSE)</f>
        <v>20.399999999999999</v>
      </c>
      <c r="G2311" s="29" t="str" cm="1">
        <f t="array" ref="G2311">VLOOKUP($A2311, TblMedical[], COLUMN(TblMedical[Heart Issues]), FALSE)</f>
        <v>No</v>
      </c>
      <c r="H2311" s="29" t="str" cm="1">
        <f t="array" ref="H2311">VLOOKUP($A2311, TblMedical[], COLUMN(TblMedical[Any Transplants]), FALSE)</f>
        <v>No</v>
      </c>
      <c r="I2311" s="29" t="str" cm="1">
        <f t="array" ref="I2311">VLOOKUP($A2311, TblMedical[], COLUMN(TblMedical[Cancer history]), FALSE)</f>
        <v>No</v>
      </c>
      <c r="J2311" s="29">
        <f>VLOOKUP($A2311, TblMedical[], 9, FALSE)</f>
        <v>0</v>
      </c>
      <c r="K2311" s="29" t="str" cm="1">
        <f t="array" ref="K2311">VLOOKUP($A2311, TblMedical[], COLUMN(TblMedical[Smoker]), FALSE)</f>
        <v>No</v>
      </c>
      <c r="L2311" s="29" t="str" cm="1">
        <f t="array" ref="L2311">VLOOKUP($A2311, TblMedical[], COLUMN(TblMedical[Weight Status]), FALSE)</f>
        <v>Normal Weight</v>
      </c>
      <c r="M2311" s="29" t="str" cm="1">
        <f t="array" ref="M2311">VLOOKUP($A2311, TblMedical[], COLUMN(TblMedical[Diabetes Status]), FALSE)</f>
        <v>Normal</v>
      </c>
      <c r="N2311" s="30" cm="1">
        <f t="array" ref="N2311">VLOOKUP($A2311, TblHospital[], COLUMN(TblHospital[DateofBirth]), FALSE)</f>
        <v>34660</v>
      </c>
      <c r="O2311" s="35" t="str" cm="1">
        <f t="array" ref="O2311">VLOOKUP($A2311, TblHospital[], COLUMN(TblHospital[Hospital tier]), FALSE)</f>
        <v>tier - 3</v>
      </c>
      <c r="P2311" s="35" t="str" cm="1">
        <f t="array" ref="P2311">VLOOKUP($A2311, TblHospital[], COLUMN(TblHospital[City tier]), FALSE)</f>
        <v>tier - 2</v>
      </c>
      <c r="Q2311" s="35" t="str" cm="1">
        <f t="array" ref="Q2311">VLOOKUP($A2311, TblHospital[],COLUMN(TblHospital[State ID]), FALSE)</f>
        <v>R1013</v>
      </c>
      <c r="R2311" s="31"/>
      <c r="S2311" s="31"/>
      <c r="T2311" s="31"/>
    </row>
    <row r="2312" spans="1:20" x14ac:dyDescent="0.25">
      <c r="A2312" s="39" t="str">
        <f>TblNames[[#This Row],[Customer ID]]</f>
        <v>Id2311</v>
      </c>
      <c r="B2312" s="29" t="str" cm="1">
        <f t="array" ref="B2312">VLOOKUP($A2312, TblNames[], COLUMN(TblNames[First Name]), FALSE)</f>
        <v>Kathleen</v>
      </c>
      <c r="C2312" s="29" cm="1">
        <f t="array" ref="C2312">VLOOKUP($A2312, TblMedical[], COLUMN(TblMedical[HBA1C]), FALSE)</f>
        <v>5.64</v>
      </c>
      <c r="D2312" s="34" cm="1">
        <f t="array" ref="D2312">VLOOKUP($A2312, TblHospital[], COLUMN(TblHospital[Charges]), FALSE)</f>
        <v>964.71</v>
      </c>
      <c r="E2312" s="40" cm="1">
        <f t="array" ref="E2312">VLOOKUP($A2312, TblHospital[], COLUMN(TblHospital[Age]), FALSE)</f>
        <v>21</v>
      </c>
      <c r="F2312" s="29" cm="1">
        <f t="array" ref="F2312">VLOOKUP($A2312, TblMedical[], COLUMN(TblMedical[BMI]), FALSE)</f>
        <v>25.19</v>
      </c>
      <c r="G2312" s="29" t="str" cm="1">
        <f t="array" ref="G2312">VLOOKUP($A2312, TblMedical[], COLUMN(TblMedical[Heart Issues]), FALSE)</f>
        <v>Yes</v>
      </c>
      <c r="H2312" s="29" t="str" cm="1">
        <f t="array" ref="H2312">VLOOKUP($A2312, TblMedical[], COLUMN(TblMedical[Any Transplants]), FALSE)</f>
        <v>No</v>
      </c>
      <c r="I2312" s="29" t="str" cm="1">
        <f t="array" ref="I2312">VLOOKUP($A2312, TblMedical[], COLUMN(TblMedical[Cancer history]), FALSE)</f>
        <v>No</v>
      </c>
      <c r="J2312" s="29">
        <f>VLOOKUP($A2312, TblMedical[], 9, FALSE)</f>
        <v>0</v>
      </c>
      <c r="K2312" s="29" t="str" cm="1">
        <f t="array" ref="K2312">VLOOKUP($A2312, TblMedical[], COLUMN(TblMedical[Smoker]), FALSE)</f>
        <v>No</v>
      </c>
      <c r="L2312" s="29" t="str" cm="1">
        <f t="array" ref="L2312">VLOOKUP($A2312, TblMedical[], COLUMN(TblMedical[Weight Status]), FALSE)</f>
        <v>Overweight</v>
      </c>
      <c r="M2312" s="29" t="str" cm="1">
        <f t="array" ref="M2312">VLOOKUP($A2312, TblMedical[], COLUMN(TblMedical[Diabetes Status]), FALSE)</f>
        <v>Normal</v>
      </c>
      <c r="N2312" s="30" cm="1">
        <f t="array" ref="N2312">VLOOKUP($A2312, TblHospital[], COLUMN(TblHospital[DateofBirth]), FALSE)</f>
        <v>37122</v>
      </c>
      <c r="O2312" s="35" t="str" cm="1">
        <f t="array" ref="O2312">VLOOKUP($A2312, TblHospital[], COLUMN(TblHospital[Hospital tier]), FALSE)</f>
        <v>tier - 3</v>
      </c>
      <c r="P2312" s="35" t="str" cm="1">
        <f t="array" ref="P2312">VLOOKUP($A2312, TblHospital[], COLUMN(TblHospital[City tier]), FALSE)</f>
        <v>tier - 2</v>
      </c>
      <c r="Q2312" s="35" t="str" cm="1">
        <f t="array" ref="Q2312">VLOOKUP($A2312, TblHospital[],COLUMN(TblHospital[State ID]), FALSE)</f>
        <v>R1013</v>
      </c>
      <c r="R2312" s="31"/>
      <c r="S2312" s="31"/>
      <c r="T2312" s="31"/>
    </row>
    <row r="2313" spans="1:20" x14ac:dyDescent="0.25">
      <c r="A2313" s="39" t="str">
        <f>TblNames[[#This Row],[Customer ID]]</f>
        <v>Id2312</v>
      </c>
      <c r="B2313" s="29" t="str" cm="1">
        <f t="array" ref="B2313">VLOOKUP($A2313, TblNames[], COLUMN(TblNames[First Name]), FALSE)</f>
        <v>Lindsey</v>
      </c>
      <c r="C2313" s="29" cm="1">
        <f t="array" ref="C2313">VLOOKUP($A2313, TblMedical[], COLUMN(TblMedical[HBA1C]), FALSE)</f>
        <v>4.2</v>
      </c>
      <c r="D2313" s="34" cm="1">
        <f t="array" ref="D2313">VLOOKUP($A2313, TblHospital[], COLUMN(TblHospital[Charges]), FALSE)</f>
        <v>928.59</v>
      </c>
      <c r="E2313" s="40" cm="1">
        <f t="array" ref="E2313">VLOOKUP($A2313, TblHospital[], COLUMN(TblHospital[Age]), FALSE)</f>
        <v>27</v>
      </c>
      <c r="F2313" s="29" cm="1">
        <f t="array" ref="F2313">VLOOKUP($A2313, TblMedical[], COLUMN(TblMedical[BMI]), FALSE)</f>
        <v>20.54</v>
      </c>
      <c r="G2313" s="29" t="str" cm="1">
        <f t="array" ref="G2313">VLOOKUP($A2313, TblMedical[], COLUMN(TblMedical[Heart Issues]), FALSE)</f>
        <v>Yes</v>
      </c>
      <c r="H2313" s="29" t="str" cm="1">
        <f t="array" ref="H2313">VLOOKUP($A2313, TblMedical[], COLUMN(TblMedical[Any Transplants]), FALSE)</f>
        <v>No</v>
      </c>
      <c r="I2313" s="29" t="str" cm="1">
        <f t="array" ref="I2313">VLOOKUP($A2313, TblMedical[], COLUMN(TblMedical[Cancer history]), FALSE)</f>
        <v>No</v>
      </c>
      <c r="J2313" s="29">
        <f>VLOOKUP($A2313, TblMedical[], 9, FALSE)</f>
        <v>1</v>
      </c>
      <c r="K2313" s="29" t="str" cm="1">
        <f t="array" ref="K2313">VLOOKUP($A2313, TblMedical[], COLUMN(TblMedical[Smoker]), FALSE)</f>
        <v>No</v>
      </c>
      <c r="L2313" s="29" t="str" cm="1">
        <f t="array" ref="L2313">VLOOKUP($A2313, TblMedical[], COLUMN(TblMedical[Weight Status]), FALSE)</f>
        <v>Normal Weight</v>
      </c>
      <c r="M2313" s="29" t="str" cm="1">
        <f t="array" ref="M2313">VLOOKUP($A2313, TblMedical[], COLUMN(TblMedical[Diabetes Status]), FALSE)</f>
        <v>Normal</v>
      </c>
      <c r="N2313" s="30" cm="1">
        <f t="array" ref="N2313">VLOOKUP($A2313, TblHospital[], COLUMN(TblHospital[DateofBirth]), FALSE)</f>
        <v>35000</v>
      </c>
      <c r="O2313" s="35" t="str" cm="1">
        <f t="array" ref="O2313">VLOOKUP($A2313, TblHospital[], COLUMN(TblHospital[Hospital tier]), FALSE)</f>
        <v>tier - 3</v>
      </c>
      <c r="P2313" s="35" t="str" cm="1">
        <f t="array" ref="P2313">VLOOKUP($A2313, TblHospital[], COLUMN(TblHospital[City tier]), FALSE)</f>
        <v>tier - 1</v>
      </c>
      <c r="Q2313" s="35" t="str" cm="1">
        <f t="array" ref="Q2313">VLOOKUP($A2313, TblHospital[],COLUMN(TblHospital[State ID]), FALSE)</f>
        <v>R1013</v>
      </c>
      <c r="R2313" s="31"/>
      <c r="S2313" s="31"/>
      <c r="T2313" s="31"/>
    </row>
    <row r="2314" spans="1:20" x14ac:dyDescent="0.25">
      <c r="A2314" s="39" t="str">
        <f>TblNames[[#This Row],[Customer ID]]</f>
        <v>Id2313</v>
      </c>
      <c r="B2314" s="29" t="str" cm="1">
        <f t="array" ref="B2314">VLOOKUP($A2314, TblNames[], COLUMN(TblNames[First Name]), FALSE)</f>
        <v>Robert</v>
      </c>
      <c r="C2314" s="29" cm="1">
        <f t="array" ref="C2314">VLOOKUP($A2314, TblMedical[], COLUMN(TblMedical[HBA1C]), FALSE)</f>
        <v>5.42</v>
      </c>
      <c r="D2314" s="34" cm="1">
        <f t="array" ref="D2314">VLOOKUP($A2314, TblHospital[], COLUMN(TblHospital[Charges]), FALSE)</f>
        <v>915.07</v>
      </c>
      <c r="E2314" s="40" cm="1">
        <f t="array" ref="E2314">VLOOKUP($A2314, TblHospital[], COLUMN(TblHospital[Age]), FALSE)</f>
        <v>28</v>
      </c>
      <c r="F2314" s="29" cm="1">
        <f t="array" ref="F2314">VLOOKUP($A2314, TblMedical[], COLUMN(TblMedical[BMI]), FALSE)</f>
        <v>20.13</v>
      </c>
      <c r="G2314" s="29" t="str" cm="1">
        <f t="array" ref="G2314">VLOOKUP($A2314, TblMedical[], COLUMN(TblMedical[Heart Issues]), FALSE)</f>
        <v>No</v>
      </c>
      <c r="H2314" s="29" t="str" cm="1">
        <f t="array" ref="H2314">VLOOKUP($A2314, TblMedical[], COLUMN(TblMedical[Any Transplants]), FALSE)</f>
        <v>No</v>
      </c>
      <c r="I2314" s="29" t="str" cm="1">
        <f t="array" ref="I2314">VLOOKUP($A2314, TblMedical[], COLUMN(TblMedical[Cancer history]), FALSE)</f>
        <v>No</v>
      </c>
      <c r="J2314" s="29">
        <f>VLOOKUP($A2314, TblMedical[], 9, FALSE)</f>
        <v>0</v>
      </c>
      <c r="K2314" s="29" t="str" cm="1">
        <f t="array" ref="K2314">VLOOKUP($A2314, TblMedical[], COLUMN(TblMedical[Smoker]), FALSE)</f>
        <v>No</v>
      </c>
      <c r="L2314" s="29" t="str" cm="1">
        <f t="array" ref="L2314">VLOOKUP($A2314, TblMedical[], COLUMN(TblMedical[Weight Status]), FALSE)</f>
        <v>Normal Weight</v>
      </c>
      <c r="M2314" s="29" t="str" cm="1">
        <f t="array" ref="M2314">VLOOKUP($A2314, TblMedical[], COLUMN(TblMedical[Diabetes Status]), FALSE)</f>
        <v>Normal</v>
      </c>
      <c r="N2314" s="30" cm="1">
        <f t="array" ref="N2314">VLOOKUP($A2314, TblHospital[], COLUMN(TblHospital[DateofBirth]), FALSE)</f>
        <v>34637</v>
      </c>
      <c r="O2314" s="35" t="str" cm="1">
        <f t="array" ref="O2314">VLOOKUP($A2314, TblHospital[], COLUMN(TblHospital[Hospital tier]), FALSE)</f>
        <v>tier - 3</v>
      </c>
      <c r="P2314" s="35" t="str" cm="1">
        <f t="array" ref="P2314">VLOOKUP($A2314, TblHospital[], COLUMN(TblHospital[City tier]), FALSE)</f>
        <v>tier - 1</v>
      </c>
      <c r="Q2314" s="35" t="str" cm="1">
        <f t="array" ref="Q2314">VLOOKUP($A2314, TblHospital[],COLUMN(TblHospital[State ID]), FALSE)</f>
        <v>R1013</v>
      </c>
      <c r="R2314" s="31"/>
      <c r="S2314" s="31"/>
      <c r="T2314" s="31"/>
    </row>
    <row r="2315" spans="1:20" x14ac:dyDescent="0.25">
      <c r="A2315" s="39" t="str">
        <f>TblNames[[#This Row],[Customer ID]]</f>
        <v>Id2314</v>
      </c>
      <c r="B2315" s="29" t="str" cm="1">
        <f t="array" ref="B2315">VLOOKUP($A2315, TblNames[], COLUMN(TblNames[First Name]), FALSE)</f>
        <v>Sarah E</v>
      </c>
      <c r="C2315" s="29" cm="1">
        <f t="array" ref="C2315">VLOOKUP($A2315, TblMedical[], COLUMN(TblMedical[HBA1C]), FALSE)</f>
        <v>6.11</v>
      </c>
      <c r="D2315" s="34" cm="1">
        <f t="array" ref="D2315">VLOOKUP($A2315, TblHospital[], COLUMN(TblHospital[Charges]), FALSE)</f>
        <v>896.21</v>
      </c>
      <c r="E2315" s="40" cm="1">
        <f t="array" ref="E2315">VLOOKUP($A2315, TblHospital[], COLUMN(TblHospital[Age]), FALSE)</f>
        <v>29</v>
      </c>
      <c r="F2315" s="29" cm="1">
        <f t="array" ref="F2315">VLOOKUP($A2315, TblMedical[], COLUMN(TblMedical[BMI]), FALSE)</f>
        <v>18.93</v>
      </c>
      <c r="G2315" s="29" t="str" cm="1">
        <f t="array" ref="G2315">VLOOKUP($A2315, TblMedical[], COLUMN(TblMedical[Heart Issues]), FALSE)</f>
        <v>No</v>
      </c>
      <c r="H2315" s="29" t="str" cm="1">
        <f t="array" ref="H2315">VLOOKUP($A2315, TblMedical[], COLUMN(TblMedical[Any Transplants]), FALSE)</f>
        <v>No</v>
      </c>
      <c r="I2315" s="29" t="str" cm="1">
        <f t="array" ref="I2315">VLOOKUP($A2315, TblMedical[], COLUMN(TblMedical[Cancer history]), FALSE)</f>
        <v>Yes</v>
      </c>
      <c r="J2315" s="29">
        <f>VLOOKUP($A2315, TblMedical[], 9, FALSE)</f>
        <v>1</v>
      </c>
      <c r="K2315" s="29" t="str" cm="1">
        <f t="array" ref="K2315">VLOOKUP($A2315, TblMedical[], COLUMN(TblMedical[Smoker]), FALSE)</f>
        <v>No</v>
      </c>
      <c r="L2315" s="29" t="str" cm="1">
        <f t="array" ref="L2315">VLOOKUP($A2315, TblMedical[], COLUMN(TblMedical[Weight Status]), FALSE)</f>
        <v>Normal Weight</v>
      </c>
      <c r="M2315" s="29" t="str" cm="1">
        <f t="array" ref="M2315">VLOOKUP($A2315, TblMedical[], COLUMN(TblMedical[Diabetes Status]), FALSE)</f>
        <v>Prediabetes</v>
      </c>
      <c r="N2315" s="30" cm="1">
        <f t="array" ref="N2315">VLOOKUP($A2315, TblHospital[], COLUMN(TblHospital[DateofBirth]), FALSE)</f>
        <v>34300</v>
      </c>
      <c r="O2315" s="35" t="str" cm="1">
        <f t="array" ref="O2315">VLOOKUP($A2315, TblHospital[], COLUMN(TblHospital[Hospital tier]), FALSE)</f>
        <v>tier - 3</v>
      </c>
      <c r="P2315" s="35" t="str" cm="1">
        <f t="array" ref="P2315">VLOOKUP($A2315, TblHospital[], COLUMN(TblHospital[City tier]), FALSE)</f>
        <v>tier - 1</v>
      </c>
      <c r="Q2315" s="35" t="str" cm="1">
        <f t="array" ref="Q2315">VLOOKUP($A2315, TblHospital[],COLUMN(TblHospital[State ID]), FALSE)</f>
        <v>R1013</v>
      </c>
      <c r="R2315" s="31"/>
      <c r="S2315" s="31"/>
      <c r="T2315" s="31"/>
    </row>
    <row r="2316" spans="1:20" x14ac:dyDescent="0.25">
      <c r="A2316" s="39" t="str">
        <f>TblNames[[#This Row],[Customer ID]]</f>
        <v>Id2315</v>
      </c>
      <c r="B2316" s="29" t="str" cm="1">
        <f t="array" ref="B2316">VLOOKUP($A2316, TblNames[], COLUMN(TblNames[First Name]), FALSE)</f>
        <v>Flannery</v>
      </c>
      <c r="C2316" s="29" cm="1">
        <f t="array" ref="C2316">VLOOKUP($A2316, TblMedical[], COLUMN(TblMedical[HBA1C]), FALSE)</f>
        <v>5.29</v>
      </c>
      <c r="D2316" s="34" cm="1">
        <f t="array" ref="D2316">VLOOKUP($A2316, TblHospital[], COLUMN(TblHospital[Charges]), FALSE)</f>
        <v>865.41</v>
      </c>
      <c r="E2316" s="40" cm="1">
        <f t="array" ref="E2316">VLOOKUP($A2316, TblHospital[], COLUMN(TblHospital[Age]), FALSE)</f>
        <v>22</v>
      </c>
      <c r="F2316" s="29" cm="1">
        <f t="array" ref="F2316">VLOOKUP($A2316, TblMedical[], COLUMN(TblMedical[BMI]), FALSE)</f>
        <v>24.14</v>
      </c>
      <c r="G2316" s="29" t="str" cm="1">
        <f t="array" ref="G2316">VLOOKUP($A2316, TblMedical[], COLUMN(TblMedical[Heart Issues]), FALSE)</f>
        <v>No</v>
      </c>
      <c r="H2316" s="29" t="str" cm="1">
        <f t="array" ref="H2316">VLOOKUP($A2316, TblMedical[], COLUMN(TblMedical[Any Transplants]), FALSE)</f>
        <v>yes</v>
      </c>
      <c r="I2316" s="29" t="str" cm="1">
        <f t="array" ref="I2316">VLOOKUP($A2316, TblMedical[], COLUMN(TblMedical[Cancer history]), FALSE)</f>
        <v>No</v>
      </c>
      <c r="J2316" s="29">
        <f>VLOOKUP($A2316, TblMedical[], 9, FALSE)</f>
        <v>1</v>
      </c>
      <c r="K2316" s="29" t="str" cm="1">
        <f t="array" ref="K2316">VLOOKUP($A2316, TblMedical[], COLUMN(TblMedical[Smoker]), FALSE)</f>
        <v>No</v>
      </c>
      <c r="L2316" s="29" t="str" cm="1">
        <f t="array" ref="L2316">VLOOKUP($A2316, TblMedical[], COLUMN(TblMedical[Weight Status]), FALSE)</f>
        <v>Normal Weight</v>
      </c>
      <c r="M2316" s="29" t="str" cm="1">
        <f t="array" ref="M2316">VLOOKUP($A2316, TblMedical[], COLUMN(TblMedical[Diabetes Status]), FALSE)</f>
        <v>Normal</v>
      </c>
      <c r="N2316" s="30" cm="1">
        <f t="array" ref="N2316">VLOOKUP($A2316, TblHospital[], COLUMN(TblHospital[DateofBirth]), FALSE)</f>
        <v>36848</v>
      </c>
      <c r="O2316" s="35" t="str" cm="1">
        <f t="array" ref="O2316">VLOOKUP($A2316, TblHospital[], COLUMN(TblHospital[Hospital tier]), FALSE)</f>
        <v>tier - 3</v>
      </c>
      <c r="P2316" s="35" t="str" cm="1">
        <f t="array" ref="P2316">VLOOKUP($A2316, TblHospital[], COLUMN(TblHospital[City tier]), FALSE)</f>
        <v>tier - 1</v>
      </c>
      <c r="Q2316" s="35" t="str" cm="1">
        <f t="array" ref="Q2316">VLOOKUP($A2316, TblHospital[],COLUMN(TblHospital[State ID]), FALSE)</f>
        <v>R1013</v>
      </c>
      <c r="R2316" s="31"/>
      <c r="S2316" s="31"/>
      <c r="T2316" s="31"/>
    </row>
    <row r="2317" spans="1:20" x14ac:dyDescent="0.25">
      <c r="A2317" s="39" t="str">
        <f>TblNames[[#This Row],[Customer ID]]</f>
        <v>Id2316</v>
      </c>
      <c r="B2317" s="29" t="str" cm="1">
        <f t="array" ref="B2317">VLOOKUP($A2317, TblNames[], COLUMN(TblNames[First Name]), FALSE)</f>
        <v>John T</v>
      </c>
      <c r="C2317" s="29" cm="1">
        <f t="array" ref="C2317">VLOOKUP($A2317, TblMedical[], COLUMN(TblMedical[HBA1C]), FALSE)</f>
        <v>5.91</v>
      </c>
      <c r="D2317" s="34" cm="1">
        <f t="array" ref="D2317">VLOOKUP($A2317, TblHospital[], COLUMN(TblHospital[Charges]), FALSE)</f>
        <v>830.52</v>
      </c>
      <c r="E2317" s="40" cm="1">
        <f t="array" ref="E2317">VLOOKUP($A2317, TblHospital[], COLUMN(TblHospital[Age]), FALSE)</f>
        <v>18</v>
      </c>
      <c r="F2317" s="29" cm="1">
        <f t="array" ref="F2317">VLOOKUP($A2317, TblMedical[], COLUMN(TblMedical[BMI]), FALSE)</f>
        <v>25.03</v>
      </c>
      <c r="G2317" s="29" t="str" cm="1">
        <f t="array" ref="G2317">VLOOKUP($A2317, TblMedical[], COLUMN(TblMedical[Heart Issues]), FALSE)</f>
        <v>No</v>
      </c>
      <c r="H2317" s="29" t="str" cm="1">
        <f t="array" ref="H2317">VLOOKUP($A2317, TblMedical[], COLUMN(TblMedical[Any Transplants]), FALSE)</f>
        <v>yes</v>
      </c>
      <c r="I2317" s="29" t="str" cm="1">
        <f t="array" ref="I2317">VLOOKUP($A2317, TblMedical[], COLUMN(TblMedical[Cancer history]), FALSE)</f>
        <v>No</v>
      </c>
      <c r="J2317" s="29">
        <f>VLOOKUP($A2317, TblMedical[], 9, FALSE)</f>
        <v>1</v>
      </c>
      <c r="K2317" s="29" t="str" cm="1">
        <f t="array" ref="K2317">VLOOKUP($A2317, TblMedical[], COLUMN(TblMedical[Smoker]), FALSE)</f>
        <v>No</v>
      </c>
      <c r="L2317" s="29" t="str" cm="1">
        <f t="array" ref="L2317">VLOOKUP($A2317, TblMedical[], COLUMN(TblMedical[Weight Status]), FALSE)</f>
        <v>Overweight</v>
      </c>
      <c r="M2317" s="29" t="str" cm="1">
        <f t="array" ref="M2317">VLOOKUP($A2317, TblMedical[], COLUMN(TblMedical[Diabetes Status]), FALSE)</f>
        <v>Normal</v>
      </c>
      <c r="N2317" s="30" cm="1">
        <f t="array" ref="N2317">VLOOKUP($A2317, TblHospital[], COLUMN(TblHospital[DateofBirth]), FALSE)</f>
        <v>38267</v>
      </c>
      <c r="O2317" s="35" t="str" cm="1">
        <f t="array" ref="O2317">VLOOKUP($A2317, TblHospital[], COLUMN(TblHospital[Hospital tier]), FALSE)</f>
        <v>tier - 3</v>
      </c>
      <c r="P2317" s="35" t="str" cm="1">
        <f t="array" ref="P2317">VLOOKUP($A2317, TblHospital[], COLUMN(TblHospital[City tier]), FALSE)</f>
        <v>tier - 2</v>
      </c>
      <c r="Q2317" s="35" t="str" cm="1">
        <f t="array" ref="Q2317">VLOOKUP($A2317, TblHospital[],COLUMN(TblHospital[State ID]), FALSE)</f>
        <v>R1011</v>
      </c>
      <c r="R2317" s="31"/>
      <c r="S2317" s="31"/>
      <c r="T2317" s="31"/>
    </row>
    <row r="2318" spans="1:20" x14ac:dyDescent="0.25">
      <c r="A2318" s="39" t="str">
        <f>TblNames[[#This Row],[Customer ID]]</f>
        <v>Id2317</v>
      </c>
      <c r="B2318" s="29" t="str" cm="1">
        <f t="array" ref="B2318">VLOOKUP($A2318, TblNames[], COLUMN(TblNames[First Name]), FALSE)</f>
        <v>Koji</v>
      </c>
      <c r="C2318" s="29" cm="1">
        <f t="array" ref="C2318">VLOOKUP($A2318, TblMedical[], COLUMN(TblMedical[HBA1C]), FALSE)</f>
        <v>5.81</v>
      </c>
      <c r="D2318" s="34" cm="1">
        <f t="array" ref="D2318">VLOOKUP($A2318, TblHospital[], COLUMN(TblHospital[Charges]), FALSE)</f>
        <v>773.54</v>
      </c>
      <c r="E2318" s="40" cm="1">
        <f t="array" ref="E2318">VLOOKUP($A2318, TblHospital[], COLUMN(TblHospital[Age]), FALSE)</f>
        <v>27</v>
      </c>
      <c r="F2318" s="29" cm="1">
        <f t="array" ref="F2318">VLOOKUP($A2318, TblMedical[], COLUMN(TblMedical[BMI]), FALSE)</f>
        <v>20.47</v>
      </c>
      <c r="G2318" s="29" t="str" cm="1">
        <f t="array" ref="G2318">VLOOKUP($A2318, TblMedical[], COLUMN(TblMedical[Heart Issues]), FALSE)</f>
        <v>Yes</v>
      </c>
      <c r="H2318" s="29" t="str" cm="1">
        <f t="array" ref="H2318">VLOOKUP($A2318, TblMedical[], COLUMN(TblMedical[Any Transplants]), FALSE)</f>
        <v>No</v>
      </c>
      <c r="I2318" s="29" t="str" cm="1">
        <f t="array" ref="I2318">VLOOKUP($A2318, TblMedical[], COLUMN(TblMedical[Cancer history]), FALSE)</f>
        <v>No</v>
      </c>
      <c r="J2318" s="29">
        <f>VLOOKUP($A2318, TblMedical[], 9, FALSE)</f>
        <v>1</v>
      </c>
      <c r="K2318" s="29" t="str" cm="1">
        <f t="array" ref="K2318">VLOOKUP($A2318, TblMedical[], COLUMN(TblMedical[Smoker]), FALSE)</f>
        <v>No</v>
      </c>
      <c r="L2318" s="29" t="str" cm="1">
        <f t="array" ref="L2318">VLOOKUP($A2318, TblMedical[], COLUMN(TblMedical[Weight Status]), FALSE)</f>
        <v>Normal Weight</v>
      </c>
      <c r="M2318" s="29" t="str" cm="1">
        <f t="array" ref="M2318">VLOOKUP($A2318, TblMedical[], COLUMN(TblMedical[Diabetes Status]), FALSE)</f>
        <v>Normal</v>
      </c>
      <c r="N2318" s="30" cm="1">
        <f t="array" ref="N2318">VLOOKUP($A2318, TblHospital[], COLUMN(TblHospital[DateofBirth]), FALSE)</f>
        <v>35040</v>
      </c>
      <c r="O2318" s="35" t="str" cm="1">
        <f t="array" ref="O2318">VLOOKUP($A2318, TblHospital[], COLUMN(TblHospital[Hospital tier]), FALSE)</f>
        <v>tier - 3</v>
      </c>
      <c r="P2318" s="35" t="str" cm="1">
        <f t="array" ref="P2318">VLOOKUP($A2318, TblHospital[], COLUMN(TblHospital[City tier]), FALSE)</f>
        <v>tier - 2</v>
      </c>
      <c r="Q2318" s="35" t="str" cm="1">
        <f t="array" ref="Q2318">VLOOKUP($A2318, TblHospital[],COLUMN(TblHospital[State ID]), FALSE)</f>
        <v>R1013</v>
      </c>
      <c r="R2318" s="31"/>
      <c r="S2318" s="31"/>
      <c r="T2318" s="31"/>
    </row>
    <row r="2319" spans="1:20" x14ac:dyDescent="0.25">
      <c r="A2319" s="39" t="str">
        <f>TblNames[[#This Row],[Customer ID]]</f>
        <v>Id2318</v>
      </c>
      <c r="B2319" s="29" t="str" cm="1">
        <f t="array" ref="B2319">VLOOKUP($A2319, TblNames[], COLUMN(TblNames[First Name]), FALSE)</f>
        <v>Candice M</v>
      </c>
      <c r="C2319" s="29" cm="1">
        <f t="array" ref="C2319">VLOOKUP($A2319, TblMedical[], COLUMN(TblMedical[HBA1C]), FALSE)</f>
        <v>5.51</v>
      </c>
      <c r="D2319" s="34" cm="1">
        <f t="array" ref="D2319">VLOOKUP($A2319, TblHospital[], COLUMN(TblHospital[Charges]), FALSE)</f>
        <v>770.38</v>
      </c>
      <c r="E2319" s="40" cm="1">
        <f t="array" ref="E2319">VLOOKUP($A2319, TblHospital[], COLUMN(TblHospital[Age]), FALSE)</f>
        <v>26</v>
      </c>
      <c r="F2319" s="29" cm="1">
        <f t="array" ref="F2319">VLOOKUP($A2319, TblMedical[], COLUMN(TblMedical[BMI]), FALSE)</f>
        <v>18.82</v>
      </c>
      <c r="G2319" s="29" t="str" cm="1">
        <f t="array" ref="G2319">VLOOKUP($A2319, TblMedical[], COLUMN(TblMedical[Heart Issues]), FALSE)</f>
        <v>Yes</v>
      </c>
      <c r="H2319" s="29" t="str" cm="1">
        <f t="array" ref="H2319">VLOOKUP($A2319, TblMedical[], COLUMN(TblMedical[Any Transplants]), FALSE)</f>
        <v>No</v>
      </c>
      <c r="I2319" s="29" t="str" cm="1">
        <f t="array" ref="I2319">VLOOKUP($A2319, TblMedical[], COLUMN(TblMedical[Cancer history]), FALSE)</f>
        <v>No</v>
      </c>
      <c r="J2319" s="29">
        <f>VLOOKUP($A2319, TblMedical[], 9, FALSE)</f>
        <v>0</v>
      </c>
      <c r="K2319" s="29" t="str" cm="1">
        <f t="array" ref="K2319">VLOOKUP($A2319, TblMedical[], COLUMN(TblMedical[Smoker]), FALSE)</f>
        <v>No</v>
      </c>
      <c r="L2319" s="29" t="str" cm="1">
        <f t="array" ref="L2319">VLOOKUP($A2319, TblMedical[], COLUMN(TblMedical[Weight Status]), FALSE)</f>
        <v>Normal Weight</v>
      </c>
      <c r="M2319" s="29" t="str" cm="1">
        <f t="array" ref="M2319">VLOOKUP($A2319, TblMedical[], COLUMN(TblMedical[Diabetes Status]), FALSE)</f>
        <v>Normal</v>
      </c>
      <c r="N2319" s="30" cm="1">
        <f t="array" ref="N2319">VLOOKUP($A2319, TblHospital[], COLUMN(TblHospital[DateofBirth]), FALSE)</f>
        <v>35326</v>
      </c>
      <c r="O2319" s="35" t="str" cm="1">
        <f t="array" ref="O2319">VLOOKUP($A2319, TblHospital[], COLUMN(TblHospital[Hospital tier]), FALSE)</f>
        <v>tier - 3</v>
      </c>
      <c r="P2319" s="35" t="str" cm="1">
        <f t="array" ref="P2319">VLOOKUP($A2319, TblHospital[], COLUMN(TblHospital[City tier]), FALSE)</f>
        <v>tier - 3</v>
      </c>
      <c r="Q2319" s="35" t="str" cm="1">
        <f t="array" ref="Q2319">VLOOKUP($A2319, TblHospital[],COLUMN(TblHospital[State ID]), FALSE)</f>
        <v>R1012</v>
      </c>
      <c r="R2319" s="31"/>
      <c r="S2319" s="31"/>
      <c r="T2319" s="31"/>
    </row>
    <row r="2320" spans="1:20" x14ac:dyDescent="0.25">
      <c r="A2320" s="39" t="str">
        <f>TblNames[[#This Row],[Customer ID]]</f>
        <v>Id2319</v>
      </c>
      <c r="B2320" s="29" t="str" cm="1">
        <f t="array" ref="B2320">VLOOKUP($A2320, TblNames[], COLUMN(TblNames[First Name]), FALSE)</f>
        <v>Theodore A</v>
      </c>
      <c r="C2320" s="29" cm="1">
        <f t="array" ref="C2320">VLOOKUP($A2320, TblMedical[], COLUMN(TblMedical[HBA1C]), FALSE)</f>
        <v>5.73</v>
      </c>
      <c r="D2320" s="34" cm="1">
        <f t="array" ref="D2320">VLOOKUP($A2320, TblHospital[], COLUMN(TblHospital[Charges]), FALSE)</f>
        <v>770</v>
      </c>
      <c r="E2320" s="40" cm="1">
        <f t="array" ref="E2320">VLOOKUP($A2320, TblHospital[], COLUMN(TblHospital[Age]), FALSE)</f>
        <v>30</v>
      </c>
      <c r="F2320" s="29" cm="1">
        <f t="array" ref="F2320">VLOOKUP($A2320, TblMedical[], COLUMN(TblMedical[BMI]), FALSE)</f>
        <v>17.079999999999998</v>
      </c>
      <c r="G2320" s="29" t="str" cm="1">
        <f t="array" ref="G2320">VLOOKUP($A2320, TblMedical[], COLUMN(TblMedical[Heart Issues]), FALSE)</f>
        <v>No</v>
      </c>
      <c r="H2320" s="29" t="str" cm="1">
        <f t="array" ref="H2320">VLOOKUP($A2320, TblMedical[], COLUMN(TblMedical[Any Transplants]), FALSE)</f>
        <v>No</v>
      </c>
      <c r="I2320" s="29" t="str" cm="1">
        <f t="array" ref="I2320">VLOOKUP($A2320, TblMedical[], COLUMN(TblMedical[Cancer history]), FALSE)</f>
        <v>Yes</v>
      </c>
      <c r="J2320" s="29">
        <f>VLOOKUP($A2320, TblMedical[], 9, FALSE)</f>
        <v>1</v>
      </c>
      <c r="K2320" s="29" t="str" cm="1">
        <f t="array" ref="K2320">VLOOKUP($A2320, TblMedical[], COLUMN(TblMedical[Smoker]), FALSE)</f>
        <v>No</v>
      </c>
      <c r="L2320" s="29" t="str" cm="1">
        <f t="array" ref="L2320">VLOOKUP($A2320, TblMedical[], COLUMN(TblMedical[Weight Status]), FALSE)</f>
        <v>Underweight</v>
      </c>
      <c r="M2320" s="29" t="str" cm="1">
        <f t="array" ref="M2320">VLOOKUP($A2320, TblMedical[], COLUMN(TblMedical[Diabetes Status]), FALSE)</f>
        <v>Normal</v>
      </c>
      <c r="N2320" s="30" cm="1">
        <f t="array" ref="N2320">VLOOKUP($A2320, TblHospital[], COLUMN(TblHospital[DateofBirth]), FALSE)</f>
        <v>34148</v>
      </c>
      <c r="O2320" s="35" t="str" cm="1">
        <f t="array" ref="O2320">VLOOKUP($A2320, TblHospital[], COLUMN(TblHospital[Hospital tier]), FALSE)</f>
        <v>tier - 3</v>
      </c>
      <c r="P2320" s="35" t="str" cm="1">
        <f t="array" ref="P2320">VLOOKUP($A2320, TblHospital[], COLUMN(TblHospital[City tier]), FALSE)</f>
        <v>tier - 3</v>
      </c>
      <c r="Q2320" s="35" t="str" cm="1">
        <f t="array" ref="Q2320">VLOOKUP($A2320, TblHospital[],COLUMN(TblHospital[State ID]), FALSE)</f>
        <v>R1013</v>
      </c>
      <c r="R2320" s="31"/>
      <c r="S2320" s="31"/>
      <c r="T2320" s="31"/>
    </row>
    <row r="2321" spans="1:20" x14ac:dyDescent="0.25">
      <c r="A2321" s="39" t="str">
        <f>TblNames[[#This Row],[Customer ID]]</f>
        <v>Id2320</v>
      </c>
      <c r="B2321" s="29" t="str" cm="1">
        <f t="array" ref="B2321">VLOOKUP($A2321, TblNames[], COLUMN(TblNames[First Name]), FALSE)</f>
        <v>Lindy</v>
      </c>
      <c r="C2321" s="29" cm="1">
        <f t="array" ref="C2321">VLOOKUP($A2321, TblMedical[], COLUMN(TblMedical[HBA1C]), FALSE)</f>
        <v>5.53</v>
      </c>
      <c r="D2321" s="34" cm="1">
        <f t="array" ref="D2321">VLOOKUP($A2321, TblHospital[], COLUMN(TblHospital[Charges]), FALSE)</f>
        <v>760</v>
      </c>
      <c r="E2321" s="40" cm="1">
        <f t="array" ref="E2321">VLOOKUP($A2321, TblHospital[], COLUMN(TblHospital[Age]), FALSE)</f>
        <v>26</v>
      </c>
      <c r="F2321" s="29" cm="1">
        <f t="array" ref="F2321">VLOOKUP($A2321, TblMedical[], COLUMN(TblMedical[BMI]), FALSE)</f>
        <v>19.21</v>
      </c>
      <c r="G2321" s="29" t="str" cm="1">
        <f t="array" ref="G2321">VLOOKUP($A2321, TblMedical[], COLUMN(TblMedical[Heart Issues]), FALSE)</f>
        <v>Yes</v>
      </c>
      <c r="H2321" s="29" t="str" cm="1">
        <f t="array" ref="H2321">VLOOKUP($A2321, TblMedical[], COLUMN(TblMedical[Any Transplants]), FALSE)</f>
        <v>No</v>
      </c>
      <c r="I2321" s="29" t="str" cm="1">
        <f t="array" ref="I2321">VLOOKUP($A2321, TblMedical[], COLUMN(TblMedical[Cancer history]), FALSE)</f>
        <v>No</v>
      </c>
      <c r="J2321" s="29">
        <f>VLOOKUP($A2321, TblMedical[], 9, FALSE)</f>
        <v>0</v>
      </c>
      <c r="K2321" s="29" t="str" cm="1">
        <f t="array" ref="K2321">VLOOKUP($A2321, TblMedical[], COLUMN(TblMedical[Smoker]), FALSE)</f>
        <v>No</v>
      </c>
      <c r="L2321" s="29" t="str" cm="1">
        <f t="array" ref="L2321">VLOOKUP($A2321, TblMedical[], COLUMN(TblMedical[Weight Status]), FALSE)</f>
        <v>Normal Weight</v>
      </c>
      <c r="M2321" s="29" t="str" cm="1">
        <f t="array" ref="M2321">VLOOKUP($A2321, TblMedical[], COLUMN(TblMedical[Diabetes Status]), FALSE)</f>
        <v>Normal</v>
      </c>
      <c r="N2321" s="30" cm="1">
        <f t="array" ref="N2321">VLOOKUP($A2321, TblHospital[], COLUMN(TblHospital[DateofBirth]), FALSE)</f>
        <v>35360</v>
      </c>
      <c r="O2321" s="35" t="str" cm="1">
        <f t="array" ref="O2321">VLOOKUP($A2321, TblHospital[], COLUMN(TblHospital[Hospital tier]), FALSE)</f>
        <v>tier - 3</v>
      </c>
      <c r="P2321" s="35" t="str" cm="1">
        <f t="array" ref="P2321">VLOOKUP($A2321, TblHospital[], COLUMN(TblHospital[City tier]), FALSE)</f>
        <v>tier - 3</v>
      </c>
      <c r="Q2321" s="35" t="str" cm="1">
        <f t="array" ref="Q2321">VLOOKUP($A2321, TblHospital[],COLUMN(TblHospital[State ID]), FALSE)</f>
        <v>R1013</v>
      </c>
      <c r="R2321" s="31"/>
      <c r="S2321" s="31"/>
      <c r="T2321" s="31"/>
    </row>
    <row r="2322" spans="1:20" x14ac:dyDescent="0.25">
      <c r="A2322" s="39" t="str">
        <f>TblNames[[#This Row],[Customer ID]]</f>
        <v>Id2321</v>
      </c>
      <c r="B2322" s="29" t="str" cm="1">
        <f t="array" ref="B2322">VLOOKUP($A2322, TblNames[], COLUMN(TblNames[First Name]), FALSE)</f>
        <v>Thomas</v>
      </c>
      <c r="C2322" s="29" cm="1">
        <f t="array" ref="C2322">VLOOKUP($A2322, TblMedical[], COLUMN(TblMedical[HBA1C]), FALSE)</f>
        <v>5.43</v>
      </c>
      <c r="D2322" s="34" cm="1">
        <f t="array" ref="D2322">VLOOKUP($A2322, TblHospital[], COLUMN(TblHospital[Charges]), FALSE)</f>
        <v>760</v>
      </c>
      <c r="E2322" s="40" cm="1">
        <f t="array" ref="E2322">VLOOKUP($A2322, TblHospital[], COLUMN(TblHospital[Age]), FALSE)</f>
        <v>29</v>
      </c>
      <c r="F2322" s="29" cm="1">
        <f t="array" ref="F2322">VLOOKUP($A2322, TblMedical[], COLUMN(TblMedical[BMI]), FALSE)</f>
        <v>17.86</v>
      </c>
      <c r="G2322" s="29" t="str" cm="1">
        <f t="array" ref="G2322">VLOOKUP($A2322, TblMedical[], COLUMN(TblMedical[Heart Issues]), FALSE)</f>
        <v>No</v>
      </c>
      <c r="H2322" s="29" t="str" cm="1">
        <f t="array" ref="H2322">VLOOKUP($A2322, TblMedical[], COLUMN(TblMedical[Any Transplants]), FALSE)</f>
        <v>No</v>
      </c>
      <c r="I2322" s="29" t="str" cm="1">
        <f t="array" ref="I2322">VLOOKUP($A2322, TblMedical[], COLUMN(TblMedical[Cancer history]), FALSE)</f>
        <v>Yes</v>
      </c>
      <c r="J2322" s="29">
        <f>VLOOKUP($A2322, TblMedical[], 9, FALSE)</f>
        <v>1</v>
      </c>
      <c r="K2322" s="29" t="str" cm="1">
        <f t="array" ref="K2322">VLOOKUP($A2322, TblMedical[], COLUMN(TblMedical[Smoker]), FALSE)</f>
        <v>No</v>
      </c>
      <c r="L2322" s="29" t="str" cm="1">
        <f t="array" ref="L2322">VLOOKUP($A2322, TblMedical[], COLUMN(TblMedical[Weight Status]), FALSE)</f>
        <v>Underweight</v>
      </c>
      <c r="M2322" s="29" t="str" cm="1">
        <f t="array" ref="M2322">VLOOKUP($A2322, TblMedical[], COLUMN(TblMedical[Diabetes Status]), FALSE)</f>
        <v>Normal</v>
      </c>
      <c r="N2322" s="30" cm="1">
        <f t="array" ref="N2322">VLOOKUP($A2322, TblHospital[], COLUMN(TblHospital[DateofBirth]), FALSE)</f>
        <v>34190</v>
      </c>
      <c r="O2322" s="35" t="str" cm="1">
        <f t="array" ref="O2322">VLOOKUP($A2322, TblHospital[], COLUMN(TblHospital[Hospital tier]), FALSE)</f>
        <v>tier - 3</v>
      </c>
      <c r="P2322" s="35" t="str" cm="1">
        <f t="array" ref="P2322">VLOOKUP($A2322, TblHospital[], COLUMN(TblHospital[City tier]), FALSE)</f>
        <v>tier - 1</v>
      </c>
      <c r="Q2322" s="35" t="str" cm="1">
        <f t="array" ref="Q2322">VLOOKUP($A2322, TblHospital[],COLUMN(TblHospital[State ID]), FALSE)</f>
        <v>R1013</v>
      </c>
      <c r="R2322" s="31"/>
      <c r="S2322" s="31"/>
      <c r="T2322" s="31"/>
    </row>
    <row r="2323" spans="1:20" x14ac:dyDescent="0.25">
      <c r="A2323" s="39" t="str">
        <f>TblNames[[#This Row],[Customer ID]]</f>
        <v>Id2322</v>
      </c>
      <c r="B2323" s="29" t="str" cm="1">
        <f t="array" ref="B2323">VLOOKUP($A2323, TblNames[], COLUMN(TblNames[First Name]), FALSE)</f>
        <v>Holly</v>
      </c>
      <c r="C2323" s="29" cm="1">
        <f t="array" ref="C2323">VLOOKUP($A2323, TblMedical[], COLUMN(TblMedical[HBA1C]), FALSE)</f>
        <v>8.01</v>
      </c>
      <c r="D2323" s="34" cm="1">
        <f t="array" ref="D2323">VLOOKUP($A2323, TblHospital[], COLUMN(TblHospital[Charges]), FALSE)</f>
        <v>750</v>
      </c>
      <c r="E2323" s="40" cm="1">
        <f t="array" ref="E2323">VLOOKUP($A2323, TblHospital[], COLUMN(TblHospital[Age]), FALSE)</f>
        <v>20</v>
      </c>
      <c r="F2323" s="29" cm="1">
        <f t="array" ref="F2323">VLOOKUP($A2323, TblMedical[], COLUMN(TblMedical[BMI]), FALSE)</f>
        <v>21.38</v>
      </c>
      <c r="G2323" s="29" t="str" cm="1">
        <f t="array" ref="G2323">VLOOKUP($A2323, TblMedical[], COLUMN(TblMedical[Heart Issues]), FALSE)</f>
        <v>No</v>
      </c>
      <c r="H2323" s="29" t="str" cm="1">
        <f t="array" ref="H2323">VLOOKUP($A2323, TblMedical[], COLUMN(TblMedical[Any Transplants]), FALSE)</f>
        <v>No</v>
      </c>
      <c r="I2323" s="29" t="str" cm="1">
        <f t="array" ref="I2323">VLOOKUP($A2323, TblMedical[], COLUMN(TblMedical[Cancer history]), FALSE)</f>
        <v>No</v>
      </c>
      <c r="J2323" s="29">
        <f>VLOOKUP($A2323, TblMedical[], 9, FALSE)</f>
        <v>0</v>
      </c>
      <c r="K2323" s="29" t="str" cm="1">
        <f t="array" ref="K2323">VLOOKUP($A2323, TblMedical[], COLUMN(TblMedical[Smoker]), FALSE)</f>
        <v>No</v>
      </c>
      <c r="L2323" s="29" t="str" cm="1">
        <f t="array" ref="L2323">VLOOKUP($A2323, TblMedical[], COLUMN(TblMedical[Weight Status]), FALSE)</f>
        <v>Normal Weight</v>
      </c>
      <c r="M2323" s="29" t="str" cm="1">
        <f t="array" ref="M2323">VLOOKUP($A2323, TblMedical[], COLUMN(TblMedical[Diabetes Status]), FALSE)</f>
        <v>Diabetes</v>
      </c>
      <c r="N2323" s="30" cm="1">
        <f t="array" ref="N2323">VLOOKUP($A2323, TblHospital[], COLUMN(TblHospital[DateofBirth]), FALSE)</f>
        <v>37518</v>
      </c>
      <c r="O2323" s="35" t="str" cm="1">
        <f t="array" ref="O2323">VLOOKUP($A2323, TblHospital[], COLUMN(TblHospital[Hospital tier]), FALSE)</f>
        <v>tier - 3</v>
      </c>
      <c r="P2323" s="35" t="str" cm="1">
        <f t="array" ref="P2323">VLOOKUP($A2323, TblHospital[], COLUMN(TblHospital[City tier]), FALSE)</f>
        <v>tier - 1</v>
      </c>
      <c r="Q2323" s="35" t="str" cm="1">
        <f t="array" ref="Q2323">VLOOKUP($A2323, TblHospital[],COLUMN(TblHospital[State ID]), FALSE)</f>
        <v>R1012</v>
      </c>
      <c r="R2323" s="31"/>
      <c r="S2323" s="31"/>
      <c r="T2323" s="31"/>
    </row>
    <row r="2324" spans="1:20" x14ac:dyDescent="0.25">
      <c r="A2324" s="39" t="str">
        <f>TblNames[[#This Row],[Customer ID]]</f>
        <v>Id2323</v>
      </c>
      <c r="B2324" s="29" t="str" cm="1">
        <f t="array" ref="B2324">VLOOKUP($A2324, TblNames[], COLUMN(TblNames[First Name]), FALSE)</f>
        <v>Matthew</v>
      </c>
      <c r="C2324" s="29" cm="1">
        <f t="array" ref="C2324">VLOOKUP($A2324, TblMedical[], COLUMN(TblMedical[HBA1C]), FALSE)</f>
        <v>5.94</v>
      </c>
      <c r="D2324" s="34" cm="1">
        <f t="array" ref="D2324">VLOOKUP($A2324, TblHospital[], COLUMN(TblHospital[Charges]), FALSE)</f>
        <v>722.99</v>
      </c>
      <c r="E2324" s="40" cm="1">
        <f t="array" ref="E2324">VLOOKUP($A2324, TblHospital[], COLUMN(TblHospital[Age]), FALSE)</f>
        <v>23</v>
      </c>
      <c r="F2324" s="29" cm="1">
        <f t="array" ref="F2324">VLOOKUP($A2324, TblMedical[], COLUMN(TblMedical[BMI]), FALSE)</f>
        <v>23.35</v>
      </c>
      <c r="G2324" s="29" t="str" cm="1">
        <f t="array" ref="G2324">VLOOKUP($A2324, TblMedical[], COLUMN(TblMedical[Heart Issues]), FALSE)</f>
        <v>No</v>
      </c>
      <c r="H2324" s="29" t="str" cm="1">
        <f t="array" ref="H2324">VLOOKUP($A2324, TblMedical[], COLUMN(TblMedical[Any Transplants]), FALSE)</f>
        <v>No</v>
      </c>
      <c r="I2324" s="29" t="str" cm="1">
        <f t="array" ref="I2324">VLOOKUP($A2324, TblMedical[], COLUMN(TblMedical[Cancer history]), FALSE)</f>
        <v>No</v>
      </c>
      <c r="J2324" s="29">
        <f>VLOOKUP($A2324, TblMedical[], 9, FALSE)</f>
        <v>0</v>
      </c>
      <c r="K2324" s="29" t="str" cm="1">
        <f t="array" ref="K2324">VLOOKUP($A2324, TblMedical[], COLUMN(TblMedical[Smoker]), FALSE)</f>
        <v>No</v>
      </c>
      <c r="L2324" s="29" t="str" cm="1">
        <f t="array" ref="L2324">VLOOKUP($A2324, TblMedical[], COLUMN(TblMedical[Weight Status]), FALSE)</f>
        <v>Normal Weight</v>
      </c>
      <c r="M2324" s="29" t="str" cm="1">
        <f t="array" ref="M2324">VLOOKUP($A2324, TblMedical[], COLUMN(TblMedical[Diabetes Status]), FALSE)</f>
        <v>Normal</v>
      </c>
      <c r="N2324" s="30" cm="1">
        <f t="array" ref="N2324">VLOOKUP($A2324, TblHospital[], COLUMN(TblHospital[DateofBirth]), FALSE)</f>
        <v>36508</v>
      </c>
      <c r="O2324" s="35" t="str" cm="1">
        <f t="array" ref="O2324">VLOOKUP($A2324, TblHospital[], COLUMN(TblHospital[Hospital tier]), FALSE)</f>
        <v>tier - 3</v>
      </c>
      <c r="P2324" s="35" t="str" cm="1">
        <f t="array" ref="P2324">VLOOKUP($A2324, TblHospital[], COLUMN(TblHospital[City tier]), FALSE)</f>
        <v>tier - 1</v>
      </c>
      <c r="Q2324" s="35" t="str" cm="1">
        <f t="array" ref="Q2324">VLOOKUP($A2324, TblHospital[],COLUMN(TblHospital[State ID]), FALSE)</f>
        <v>R1013</v>
      </c>
      <c r="R2324" s="31"/>
      <c r="S2324" s="31"/>
      <c r="T2324" s="31"/>
    </row>
    <row r="2325" spans="1:20" x14ac:dyDescent="0.25">
      <c r="A2325" s="39" t="str">
        <f>TblNames[[#This Row],[Customer ID]]</f>
        <v>Id2324</v>
      </c>
      <c r="B2325" s="29" t="str" cm="1">
        <f t="array" ref="B2325">VLOOKUP($A2325, TblNames[], COLUMN(TblNames[First Name]), FALSE)</f>
        <v>Meghan K</v>
      </c>
      <c r="C2325" s="29" cm="1">
        <f t="array" ref="C2325">VLOOKUP($A2325, TblMedical[], COLUMN(TblMedical[HBA1C]), FALSE)</f>
        <v>5.04</v>
      </c>
      <c r="D2325" s="34" cm="1">
        <f t="array" ref="D2325">VLOOKUP($A2325, TblHospital[], COLUMN(TblHospital[Charges]), FALSE)</f>
        <v>700</v>
      </c>
      <c r="E2325" s="40" cm="1">
        <f t="array" ref="E2325">VLOOKUP($A2325, TblHospital[], COLUMN(TblHospital[Age]), FALSE)</f>
        <v>23</v>
      </c>
      <c r="F2325" s="29" cm="1">
        <f t="array" ref="F2325">VLOOKUP($A2325, TblMedical[], COLUMN(TblMedical[BMI]), FALSE)</f>
        <v>22.24</v>
      </c>
      <c r="G2325" s="29" t="str" cm="1">
        <f t="array" ref="G2325">VLOOKUP($A2325, TblMedical[], COLUMN(TblMedical[Heart Issues]), FALSE)</f>
        <v>No</v>
      </c>
      <c r="H2325" s="29" t="str" cm="1">
        <f t="array" ref="H2325">VLOOKUP($A2325, TblMedical[], COLUMN(TblMedical[Any Transplants]), FALSE)</f>
        <v>No</v>
      </c>
      <c r="I2325" s="29" t="str" cm="1">
        <f t="array" ref="I2325">VLOOKUP($A2325, TblMedical[], COLUMN(TblMedical[Cancer history]), FALSE)</f>
        <v>No</v>
      </c>
      <c r="J2325" s="29">
        <f>VLOOKUP($A2325, TblMedical[], 9, FALSE)</f>
        <v>0</v>
      </c>
      <c r="K2325" s="29" t="str" cm="1">
        <f t="array" ref="K2325">VLOOKUP($A2325, TblMedical[], COLUMN(TblMedical[Smoker]), FALSE)</f>
        <v>No</v>
      </c>
      <c r="L2325" s="29" t="str" cm="1">
        <f t="array" ref="L2325">VLOOKUP($A2325, TblMedical[], COLUMN(TblMedical[Weight Status]), FALSE)</f>
        <v>Normal Weight</v>
      </c>
      <c r="M2325" s="29" t="str" cm="1">
        <f t="array" ref="M2325">VLOOKUP($A2325, TblMedical[], COLUMN(TblMedical[Diabetes Status]), FALSE)</f>
        <v>Normal</v>
      </c>
      <c r="N2325" s="30" cm="1">
        <f t="array" ref="N2325">VLOOKUP($A2325, TblHospital[], COLUMN(TblHospital[DateofBirth]), FALSE)</f>
        <v>36520</v>
      </c>
      <c r="O2325" s="35" t="str" cm="1">
        <f t="array" ref="O2325">VLOOKUP($A2325, TblHospital[], COLUMN(TblHospital[Hospital tier]), FALSE)</f>
        <v>tier - 3</v>
      </c>
      <c r="P2325" s="35" t="str" cm="1">
        <f t="array" ref="P2325">VLOOKUP($A2325, TblHospital[], COLUMN(TblHospital[City tier]), FALSE)</f>
        <v>tier - 3</v>
      </c>
      <c r="Q2325" s="35" t="str" cm="1">
        <f t="array" ref="Q2325">VLOOKUP($A2325, TblHospital[],COLUMN(TblHospital[State ID]), FALSE)</f>
        <v>R1013</v>
      </c>
      <c r="R2325" s="31"/>
      <c r="S2325" s="31"/>
      <c r="T2325" s="31"/>
    </row>
    <row r="2326" spans="1:20" x14ac:dyDescent="0.25">
      <c r="A2326" s="39" t="str">
        <f>TblNames[[#This Row],[Customer ID]]</f>
        <v>Id2325</v>
      </c>
      <c r="B2326" s="29" t="str" cm="1">
        <f t="array" ref="B2326">VLOOKUP($A2326, TblNames[], COLUMN(TblNames[First Name]), FALSE)</f>
        <v>Fred</v>
      </c>
      <c r="C2326" s="29" cm="1">
        <f t="array" ref="C2326">VLOOKUP($A2326, TblMedical[], COLUMN(TblMedical[HBA1C]), FALSE)</f>
        <v>4.54</v>
      </c>
      <c r="D2326" s="34" cm="1">
        <f t="array" ref="D2326">VLOOKUP($A2326, TblHospital[], COLUMN(TblHospital[Charges]), FALSE)</f>
        <v>687.54</v>
      </c>
      <c r="E2326" s="40" cm="1">
        <f t="array" ref="E2326">VLOOKUP($A2326, TblHospital[], COLUMN(TblHospital[Age]), FALSE)</f>
        <v>21</v>
      </c>
      <c r="F2326" s="29" cm="1">
        <f t="array" ref="F2326">VLOOKUP($A2326, TblMedical[], COLUMN(TblMedical[BMI]), FALSE)</f>
        <v>24.76</v>
      </c>
      <c r="G2326" s="29" t="str" cm="1">
        <f t="array" ref="G2326">VLOOKUP($A2326, TblMedical[], COLUMN(TblMedical[Heart Issues]), FALSE)</f>
        <v>Yes</v>
      </c>
      <c r="H2326" s="29" t="str" cm="1">
        <f t="array" ref="H2326">VLOOKUP($A2326, TblMedical[], COLUMN(TblMedical[Any Transplants]), FALSE)</f>
        <v>No</v>
      </c>
      <c r="I2326" s="29" t="str" cm="1">
        <f t="array" ref="I2326">VLOOKUP($A2326, TblMedical[], COLUMN(TblMedical[Cancer history]), FALSE)</f>
        <v>No</v>
      </c>
      <c r="J2326" s="29">
        <f>VLOOKUP($A2326, TblMedical[], 9, FALSE)</f>
        <v>0</v>
      </c>
      <c r="K2326" s="29" t="str" cm="1">
        <f t="array" ref="K2326">VLOOKUP($A2326, TblMedical[], COLUMN(TblMedical[Smoker]), FALSE)</f>
        <v>No</v>
      </c>
      <c r="L2326" s="29" t="str" cm="1">
        <f t="array" ref="L2326">VLOOKUP($A2326, TblMedical[], COLUMN(TblMedical[Weight Status]), FALSE)</f>
        <v>Normal Weight</v>
      </c>
      <c r="M2326" s="29" t="str" cm="1">
        <f t="array" ref="M2326">VLOOKUP($A2326, TblMedical[], COLUMN(TblMedical[Diabetes Status]), FALSE)</f>
        <v>Normal</v>
      </c>
      <c r="N2326" s="30" cm="1">
        <f t="array" ref="N2326">VLOOKUP($A2326, TblHospital[], COLUMN(TblHospital[DateofBirth]), FALSE)</f>
        <v>37146</v>
      </c>
      <c r="O2326" s="35" t="str" cm="1">
        <f t="array" ref="O2326">VLOOKUP($A2326, TblHospital[], COLUMN(TblHospital[Hospital tier]), FALSE)</f>
        <v>tier - 3</v>
      </c>
      <c r="P2326" s="35" t="str" cm="1">
        <f t="array" ref="P2326">VLOOKUP($A2326, TblHospital[], COLUMN(TblHospital[City tier]), FALSE)</f>
        <v>tier - 2</v>
      </c>
      <c r="Q2326" s="35" t="str" cm="1">
        <f t="array" ref="Q2326">VLOOKUP($A2326, TblHospital[],COLUMN(TblHospital[State ID]), FALSE)</f>
        <v>R1013</v>
      </c>
      <c r="R2326" s="31"/>
      <c r="S2326" s="31"/>
      <c r="T2326" s="31"/>
    </row>
    <row r="2327" spans="1:20" x14ac:dyDescent="0.25">
      <c r="A2327" s="39" t="str">
        <f>TblNames[[#This Row],[Customer ID]]</f>
        <v>Id2326</v>
      </c>
      <c r="B2327" s="29" t="str" cm="1">
        <f t="array" ref="B2327">VLOOKUP($A2327, TblNames[], COLUMN(TblNames[First Name]), FALSE)</f>
        <v>Sebastian</v>
      </c>
      <c r="C2327" s="29" cm="1">
        <f t="array" ref="C2327">VLOOKUP($A2327, TblMedical[], COLUMN(TblMedical[HBA1C]), FALSE)</f>
        <v>5.6</v>
      </c>
      <c r="D2327" s="34" cm="1">
        <f t="array" ref="D2327">VLOOKUP($A2327, TblHospital[], COLUMN(TblHospital[Charges]), FALSE)</f>
        <v>670</v>
      </c>
      <c r="E2327" s="40" cm="1">
        <f t="array" ref="E2327">VLOOKUP($A2327, TblHospital[], COLUMN(TblHospital[Age]), FALSE)</f>
        <v>25</v>
      </c>
      <c r="F2327" s="29" cm="1">
        <f t="array" ref="F2327">VLOOKUP($A2327, TblMedical[], COLUMN(TblMedical[BMI]), FALSE)</f>
        <v>20.100000000000001</v>
      </c>
      <c r="G2327" s="29" t="str" cm="1">
        <f t="array" ref="G2327">VLOOKUP($A2327, TblMedical[], COLUMN(TblMedical[Heart Issues]), FALSE)</f>
        <v>Yes</v>
      </c>
      <c r="H2327" s="29" t="str" cm="1">
        <f t="array" ref="H2327">VLOOKUP($A2327, TblMedical[], COLUMN(TblMedical[Any Transplants]), FALSE)</f>
        <v>No</v>
      </c>
      <c r="I2327" s="29" t="str" cm="1">
        <f t="array" ref="I2327">VLOOKUP($A2327, TblMedical[], COLUMN(TblMedical[Cancer history]), FALSE)</f>
        <v>Yes</v>
      </c>
      <c r="J2327" s="29">
        <f>VLOOKUP($A2327, TblMedical[], 9, FALSE)</f>
        <v>1</v>
      </c>
      <c r="K2327" s="29" t="str" cm="1">
        <f t="array" ref="K2327">VLOOKUP($A2327, TblMedical[], COLUMN(TblMedical[Smoker]), FALSE)</f>
        <v>No</v>
      </c>
      <c r="L2327" s="29" t="str" cm="1">
        <f t="array" ref="L2327">VLOOKUP($A2327, TblMedical[], COLUMN(TblMedical[Weight Status]), FALSE)</f>
        <v>Normal Weight</v>
      </c>
      <c r="M2327" s="29" t="str" cm="1">
        <f t="array" ref="M2327">VLOOKUP($A2327, TblMedical[], COLUMN(TblMedical[Diabetes Status]), FALSE)</f>
        <v>Normal</v>
      </c>
      <c r="N2327" s="30" cm="1">
        <f t="array" ref="N2327">VLOOKUP($A2327, TblHospital[], COLUMN(TblHospital[DateofBirth]), FALSE)</f>
        <v>35743</v>
      </c>
      <c r="O2327" s="35" t="str" cm="1">
        <f t="array" ref="O2327">VLOOKUP($A2327, TblHospital[], COLUMN(TblHospital[Hospital tier]), FALSE)</f>
        <v>tier - 3</v>
      </c>
      <c r="P2327" s="35" t="str" cm="1">
        <f t="array" ref="P2327">VLOOKUP($A2327, TblHospital[], COLUMN(TblHospital[City tier]), FALSE)</f>
        <v>tier - 3</v>
      </c>
      <c r="Q2327" s="35" t="str" cm="1">
        <f t="array" ref="Q2327">VLOOKUP($A2327, TblHospital[],COLUMN(TblHospital[State ID]), FALSE)</f>
        <v>R1013</v>
      </c>
      <c r="R2327" s="31"/>
      <c r="S2327" s="31"/>
      <c r="T2327" s="31"/>
    </row>
    <row r="2328" spans="1:20" x14ac:dyDescent="0.25">
      <c r="A2328" s="39" t="str">
        <f>TblNames[[#This Row],[Customer ID]]</f>
        <v>Id2327</v>
      </c>
      <c r="B2328" s="29" t="str" cm="1">
        <f t="array" ref="B2328">VLOOKUP($A2328, TblNames[], COLUMN(TblNames[First Name]), FALSE)</f>
        <v>Laura</v>
      </c>
      <c r="C2328" s="29" cm="1">
        <f t="array" ref="C2328">VLOOKUP($A2328, TblMedical[], COLUMN(TblMedical[HBA1C]), FALSE)</f>
        <v>10.67</v>
      </c>
      <c r="D2328" s="34" cm="1">
        <f t="array" ref="D2328">VLOOKUP($A2328, TblHospital[], COLUMN(TblHospital[Charges]), FALSE)</f>
        <v>668</v>
      </c>
      <c r="E2328" s="40" cm="1">
        <f t="array" ref="E2328">VLOOKUP($A2328, TblHospital[], COLUMN(TblHospital[Age]), FALSE)</f>
        <v>20</v>
      </c>
      <c r="F2328" s="29" cm="1">
        <f t="array" ref="F2328">VLOOKUP($A2328, TblMedical[], COLUMN(TblMedical[BMI]), FALSE)</f>
        <v>21.77</v>
      </c>
      <c r="G2328" s="29" t="str" cm="1">
        <f t="array" ref="G2328">VLOOKUP($A2328, TblMedical[], COLUMN(TblMedical[Heart Issues]), FALSE)</f>
        <v>No</v>
      </c>
      <c r="H2328" s="29" t="str" cm="1">
        <f t="array" ref="H2328">VLOOKUP($A2328, TblMedical[], COLUMN(TblMedical[Any Transplants]), FALSE)</f>
        <v>No</v>
      </c>
      <c r="I2328" s="29" t="str" cm="1">
        <f t="array" ref="I2328">VLOOKUP($A2328, TblMedical[], COLUMN(TblMedical[Cancer history]), FALSE)</f>
        <v>No</v>
      </c>
      <c r="J2328" s="29">
        <f>VLOOKUP($A2328, TblMedical[], 9, FALSE)</f>
        <v>0</v>
      </c>
      <c r="K2328" s="29" t="str" cm="1">
        <f t="array" ref="K2328">VLOOKUP($A2328, TblMedical[], COLUMN(TblMedical[Smoker]), FALSE)</f>
        <v>No</v>
      </c>
      <c r="L2328" s="29" t="str" cm="1">
        <f t="array" ref="L2328">VLOOKUP($A2328, TblMedical[], COLUMN(TblMedical[Weight Status]), FALSE)</f>
        <v>Normal Weight</v>
      </c>
      <c r="M2328" s="29" t="str" cm="1">
        <f t="array" ref="M2328">VLOOKUP($A2328, TblMedical[], COLUMN(TblMedical[Diabetes Status]), FALSE)</f>
        <v>Diabetes</v>
      </c>
      <c r="N2328" s="30" cm="1">
        <f t="array" ref="N2328">VLOOKUP($A2328, TblHospital[], COLUMN(TblHospital[DateofBirth]), FALSE)</f>
        <v>37589</v>
      </c>
      <c r="O2328" s="35" t="str" cm="1">
        <f t="array" ref="O2328">VLOOKUP($A2328, TblHospital[], COLUMN(TblHospital[Hospital tier]), FALSE)</f>
        <v>tier - 3</v>
      </c>
      <c r="P2328" s="35" t="str" cm="1">
        <f t="array" ref="P2328">VLOOKUP($A2328, TblHospital[], COLUMN(TblHospital[City tier]), FALSE)</f>
        <v>tier - 2</v>
      </c>
      <c r="Q2328" s="35" t="str" cm="1">
        <f t="array" ref="Q2328">VLOOKUP($A2328, TblHospital[],COLUMN(TblHospital[State ID]), FALSE)</f>
        <v>R1012</v>
      </c>
      <c r="R2328" s="31"/>
      <c r="S2328" s="31"/>
      <c r="T2328" s="31"/>
    </row>
    <row r="2329" spans="1:20" x14ac:dyDescent="0.25">
      <c r="A2329" s="39" t="str">
        <f>TblNames[[#This Row],[Customer ID]]</f>
        <v>Id2328</v>
      </c>
      <c r="B2329" s="29" t="str" cm="1">
        <f t="array" ref="B2329">VLOOKUP($A2329, TblNames[], COLUMN(TblNames[First Name]), FALSE)</f>
        <v>Nicole</v>
      </c>
      <c r="C2329" s="29" cm="1">
        <f t="array" ref="C2329">VLOOKUP($A2329, TblMedical[], COLUMN(TblMedical[HBA1C]), FALSE)</f>
        <v>5.26</v>
      </c>
      <c r="D2329" s="34" cm="1">
        <f t="array" ref="D2329">VLOOKUP($A2329, TblHospital[], COLUMN(TblHospital[Charges]), FALSE)</f>
        <v>650</v>
      </c>
      <c r="E2329" s="40" cm="1">
        <f t="array" ref="E2329">VLOOKUP($A2329, TblHospital[], COLUMN(TblHospital[Age]), FALSE)</f>
        <v>28</v>
      </c>
      <c r="F2329" s="29" cm="1">
        <f t="array" ref="F2329">VLOOKUP($A2329, TblMedical[], COLUMN(TblMedical[BMI]), FALSE)</f>
        <v>17.82</v>
      </c>
      <c r="G2329" s="29" t="str" cm="1">
        <f t="array" ref="G2329">VLOOKUP($A2329, TblMedical[], COLUMN(TblMedical[Heart Issues]), FALSE)</f>
        <v>Yes</v>
      </c>
      <c r="H2329" s="29" t="str" cm="1">
        <f t="array" ref="H2329">VLOOKUP($A2329, TblMedical[], COLUMN(TblMedical[Any Transplants]), FALSE)</f>
        <v>No</v>
      </c>
      <c r="I2329" s="29" t="str" cm="1">
        <f t="array" ref="I2329">VLOOKUP($A2329, TblMedical[], COLUMN(TblMedical[Cancer history]), FALSE)</f>
        <v>No</v>
      </c>
      <c r="J2329" s="29">
        <f>VLOOKUP($A2329, TblMedical[], 9, FALSE)</f>
        <v>1</v>
      </c>
      <c r="K2329" s="29" t="str" cm="1">
        <f t="array" ref="K2329">VLOOKUP($A2329, TblMedical[], COLUMN(TblMedical[Smoker]), FALSE)</f>
        <v>No</v>
      </c>
      <c r="L2329" s="29" t="str" cm="1">
        <f t="array" ref="L2329">VLOOKUP($A2329, TblMedical[], COLUMN(TblMedical[Weight Status]), FALSE)</f>
        <v>Underweight</v>
      </c>
      <c r="M2329" s="29" t="str" cm="1">
        <f t="array" ref="M2329">VLOOKUP($A2329, TblMedical[], COLUMN(TblMedical[Diabetes Status]), FALSE)</f>
        <v>Normal</v>
      </c>
      <c r="N2329" s="30" cm="1">
        <f t="array" ref="N2329">VLOOKUP($A2329, TblHospital[], COLUMN(TblHospital[DateofBirth]), FALSE)</f>
        <v>34884</v>
      </c>
      <c r="O2329" s="35" t="str" cm="1">
        <f t="array" ref="O2329">VLOOKUP($A2329, TblHospital[], COLUMN(TblHospital[Hospital tier]), FALSE)</f>
        <v>tier - 3</v>
      </c>
      <c r="P2329" s="35" t="str" cm="1">
        <f t="array" ref="P2329">VLOOKUP($A2329, TblHospital[], COLUMN(TblHospital[City tier]), FALSE)</f>
        <v>tier - 3</v>
      </c>
      <c r="Q2329" s="35" t="str" cm="1">
        <f t="array" ref="Q2329">VLOOKUP($A2329, TblHospital[],COLUMN(TblHospital[State ID]), FALSE)</f>
        <v>R1013</v>
      </c>
      <c r="R2329" s="31"/>
      <c r="S2329" s="31"/>
      <c r="T2329" s="31"/>
    </row>
    <row r="2330" spans="1:20" x14ac:dyDescent="0.25">
      <c r="A2330" s="39" t="str">
        <f>TblNames[[#This Row],[Customer ID]]</f>
        <v>Id2329</v>
      </c>
      <c r="B2330" s="29" t="str" cm="1">
        <f t="array" ref="B2330">VLOOKUP($A2330, TblNames[], COLUMN(TblNames[First Name]), FALSE)</f>
        <v>Susan E</v>
      </c>
      <c r="C2330" s="29" cm="1">
        <f t="array" ref="C2330">VLOOKUP($A2330, TblMedical[], COLUMN(TblMedical[HBA1C]), FALSE)</f>
        <v>5.22</v>
      </c>
      <c r="D2330" s="34" cm="1">
        <f t="array" ref="D2330">VLOOKUP($A2330, TblHospital[], COLUMN(TblHospital[Charges]), FALSE)</f>
        <v>650</v>
      </c>
      <c r="E2330" s="40" cm="1">
        <f t="array" ref="E2330">VLOOKUP($A2330, TblHospital[], COLUMN(TblHospital[Age]), FALSE)</f>
        <v>30</v>
      </c>
      <c r="F2330" s="29" cm="1">
        <f t="array" ref="F2330">VLOOKUP($A2330, TblMedical[], COLUMN(TblMedical[BMI]), FALSE)</f>
        <v>17.07</v>
      </c>
      <c r="G2330" s="29" t="str" cm="1">
        <f t="array" ref="G2330">VLOOKUP($A2330, TblMedical[], COLUMN(TblMedical[Heart Issues]), FALSE)</f>
        <v>No</v>
      </c>
      <c r="H2330" s="29" t="str" cm="1">
        <f t="array" ref="H2330">VLOOKUP($A2330, TblMedical[], COLUMN(TblMedical[Any Transplants]), FALSE)</f>
        <v>No</v>
      </c>
      <c r="I2330" s="29" t="str" cm="1">
        <f t="array" ref="I2330">VLOOKUP($A2330, TblMedical[], COLUMN(TblMedical[Cancer history]), FALSE)</f>
        <v>Yes</v>
      </c>
      <c r="J2330" s="29">
        <f>VLOOKUP($A2330, TblMedical[], 9, FALSE)</f>
        <v>1</v>
      </c>
      <c r="K2330" s="29" t="str" cm="1">
        <f t="array" ref="K2330">VLOOKUP($A2330, TblMedical[], COLUMN(TblMedical[Smoker]), FALSE)</f>
        <v>No</v>
      </c>
      <c r="L2330" s="29" t="str" cm="1">
        <f t="array" ref="L2330">VLOOKUP($A2330, TblMedical[], COLUMN(TblMedical[Weight Status]), FALSE)</f>
        <v>Underweight</v>
      </c>
      <c r="M2330" s="29" t="str" cm="1">
        <f t="array" ref="M2330">VLOOKUP($A2330, TblMedical[], COLUMN(TblMedical[Diabetes Status]), FALSE)</f>
        <v>Normal</v>
      </c>
      <c r="N2330" s="30" cm="1">
        <f t="array" ref="N2330">VLOOKUP($A2330, TblHospital[], COLUMN(TblHospital[DateofBirth]), FALSE)</f>
        <v>34121</v>
      </c>
      <c r="O2330" s="35" t="str" cm="1">
        <f t="array" ref="O2330">VLOOKUP($A2330, TblHospital[], COLUMN(TblHospital[Hospital tier]), FALSE)</f>
        <v>tier - 3</v>
      </c>
      <c r="P2330" s="35" t="str" cm="1">
        <f t="array" ref="P2330">VLOOKUP($A2330, TblHospital[], COLUMN(TblHospital[City tier]), FALSE)</f>
        <v>tier - 3</v>
      </c>
      <c r="Q2330" s="35" t="str" cm="1">
        <f t="array" ref="Q2330">VLOOKUP($A2330, TblHospital[],COLUMN(TblHospital[State ID]), FALSE)</f>
        <v>R1013</v>
      </c>
      <c r="R2330" s="31"/>
      <c r="S2330" s="31"/>
      <c r="T2330" s="31"/>
    </row>
    <row r="2331" spans="1:20" x14ac:dyDescent="0.25">
      <c r="A2331" s="39" t="str">
        <f>TblNames[[#This Row],[Customer ID]]</f>
        <v>Id2330</v>
      </c>
      <c r="B2331" s="29" t="str" cm="1">
        <f t="array" ref="B2331">VLOOKUP($A2331, TblNames[], COLUMN(TblNames[First Name]), FALSE)</f>
        <v>Katy</v>
      </c>
      <c r="C2331" s="29" cm="1">
        <f t="array" ref="C2331">VLOOKUP($A2331, TblMedical[], COLUMN(TblMedical[HBA1C]), FALSE)</f>
        <v>4.29</v>
      </c>
      <c r="D2331" s="34" cm="1">
        <f t="array" ref="D2331">VLOOKUP($A2331, TblHospital[], COLUMN(TblHospital[Charges]), FALSE)</f>
        <v>646.14</v>
      </c>
      <c r="E2331" s="40" cm="1">
        <f t="array" ref="E2331">VLOOKUP($A2331, TblHospital[], COLUMN(TblHospital[Age]), FALSE)</f>
        <v>21</v>
      </c>
      <c r="F2331" s="29" cm="1">
        <f t="array" ref="F2331">VLOOKUP($A2331, TblMedical[], COLUMN(TblMedical[BMI]), FALSE)</f>
        <v>22.24</v>
      </c>
      <c r="G2331" s="29" t="str" cm="1">
        <f t="array" ref="G2331">VLOOKUP($A2331, TblMedical[], COLUMN(TblMedical[Heart Issues]), FALSE)</f>
        <v>Yes</v>
      </c>
      <c r="H2331" s="29" t="str" cm="1">
        <f t="array" ref="H2331">VLOOKUP($A2331, TblMedical[], COLUMN(TblMedical[Any Transplants]), FALSE)</f>
        <v>No</v>
      </c>
      <c r="I2331" s="29" t="str" cm="1">
        <f t="array" ref="I2331">VLOOKUP($A2331, TblMedical[], COLUMN(TblMedical[Cancer history]), FALSE)</f>
        <v>No</v>
      </c>
      <c r="J2331" s="29">
        <f>VLOOKUP($A2331, TblMedical[], 9, FALSE)</f>
        <v>0</v>
      </c>
      <c r="K2331" s="29" t="str" cm="1">
        <f t="array" ref="K2331">VLOOKUP($A2331, TblMedical[], COLUMN(TblMedical[Smoker]), FALSE)</f>
        <v>No</v>
      </c>
      <c r="L2331" s="29" t="str" cm="1">
        <f t="array" ref="L2331">VLOOKUP($A2331, TblMedical[], COLUMN(TblMedical[Weight Status]), FALSE)</f>
        <v>Normal Weight</v>
      </c>
      <c r="M2331" s="29" t="str" cm="1">
        <f t="array" ref="M2331">VLOOKUP($A2331, TblMedical[], COLUMN(TblMedical[Diabetes Status]), FALSE)</f>
        <v>Normal</v>
      </c>
      <c r="N2331" s="30" cm="1">
        <f t="array" ref="N2331">VLOOKUP($A2331, TblHospital[], COLUMN(TblHospital[DateofBirth]), FALSE)</f>
        <v>37215</v>
      </c>
      <c r="O2331" s="35" t="str" cm="1">
        <f t="array" ref="O2331">VLOOKUP($A2331, TblHospital[], COLUMN(TblHospital[Hospital tier]), FALSE)</f>
        <v>tier - 3</v>
      </c>
      <c r="P2331" s="35" t="str" cm="1">
        <f t="array" ref="P2331">VLOOKUP($A2331, TblHospital[], COLUMN(TblHospital[City tier]), FALSE)</f>
        <v>tier - 3</v>
      </c>
      <c r="Q2331" s="35" t="str" cm="1">
        <f t="array" ref="Q2331">VLOOKUP($A2331, TblHospital[],COLUMN(TblHospital[State ID]), FALSE)</f>
        <v>R1012</v>
      </c>
      <c r="R2331" s="31"/>
      <c r="S2331" s="31"/>
      <c r="T2331" s="31"/>
    </row>
    <row r="2332" spans="1:20" x14ac:dyDescent="0.25">
      <c r="A2332" s="39" t="str">
        <f>TblNames[[#This Row],[Customer ID]]</f>
        <v>Id2331</v>
      </c>
      <c r="B2332" s="29" t="str" cm="1">
        <f t="array" ref="B2332">VLOOKUP($A2332, TblNames[], COLUMN(TblNames[First Name]), FALSE)</f>
        <v>Jordan</v>
      </c>
      <c r="C2332" s="29" cm="1">
        <f t="array" ref="C2332">VLOOKUP($A2332, TblMedical[], COLUMN(TblMedical[HBA1C]), FALSE)</f>
        <v>5.57</v>
      </c>
      <c r="D2332" s="34" cm="1">
        <f t="array" ref="D2332">VLOOKUP($A2332, TblHospital[], COLUMN(TblHospital[Charges]), FALSE)</f>
        <v>637.26</v>
      </c>
      <c r="E2332" s="40" cm="1">
        <f t="array" ref="E2332">VLOOKUP($A2332, TblHospital[], COLUMN(TblHospital[Age]), FALSE)</f>
        <v>25</v>
      </c>
      <c r="F2332" s="29" cm="1">
        <f t="array" ref="F2332">VLOOKUP($A2332, TblMedical[], COLUMN(TblMedical[BMI]), FALSE)</f>
        <v>22.34</v>
      </c>
      <c r="G2332" s="29" t="str" cm="1">
        <f t="array" ref="G2332">VLOOKUP($A2332, TblMedical[], COLUMN(TblMedical[Heart Issues]), FALSE)</f>
        <v>No</v>
      </c>
      <c r="H2332" s="29" t="str" cm="1">
        <f t="array" ref="H2332">VLOOKUP($A2332, TblMedical[], COLUMN(TblMedical[Any Transplants]), FALSE)</f>
        <v>No</v>
      </c>
      <c r="I2332" s="29" t="str" cm="1">
        <f t="array" ref="I2332">VLOOKUP($A2332, TblMedical[], COLUMN(TblMedical[Cancer history]), FALSE)</f>
        <v>No</v>
      </c>
      <c r="J2332" s="29">
        <f>VLOOKUP($A2332, TblMedical[], 9, FALSE)</f>
        <v>1</v>
      </c>
      <c r="K2332" s="29" t="str" cm="1">
        <f t="array" ref="K2332">VLOOKUP($A2332, TblMedical[], COLUMN(TblMedical[Smoker]), FALSE)</f>
        <v>No</v>
      </c>
      <c r="L2332" s="29" t="str" cm="1">
        <f t="array" ref="L2332">VLOOKUP($A2332, TblMedical[], COLUMN(TblMedical[Weight Status]), FALSE)</f>
        <v>Normal Weight</v>
      </c>
      <c r="M2332" s="29" t="str" cm="1">
        <f t="array" ref="M2332">VLOOKUP($A2332, TblMedical[], COLUMN(TblMedical[Diabetes Status]), FALSE)</f>
        <v>Normal</v>
      </c>
      <c r="N2332" s="30" cm="1">
        <f t="array" ref="N2332">VLOOKUP($A2332, TblHospital[], COLUMN(TblHospital[DateofBirth]), FALSE)</f>
        <v>36003</v>
      </c>
      <c r="O2332" s="35" t="str" cm="1">
        <f t="array" ref="O2332">VLOOKUP($A2332, TblHospital[], COLUMN(TblHospital[Hospital tier]), FALSE)</f>
        <v>tier - 3</v>
      </c>
      <c r="P2332" s="35" t="str" cm="1">
        <f t="array" ref="P2332">VLOOKUP($A2332, TblHospital[], COLUMN(TblHospital[City tier]), FALSE)</f>
        <v>tier - 3</v>
      </c>
      <c r="Q2332" s="35" t="str" cm="1">
        <f t="array" ref="Q2332">VLOOKUP($A2332, TblHospital[],COLUMN(TblHospital[State ID]), FALSE)</f>
        <v>R1013</v>
      </c>
      <c r="R2332" s="31"/>
      <c r="S2332" s="31"/>
      <c r="T2332" s="31"/>
    </row>
    <row r="2333" spans="1:20" x14ac:dyDescent="0.25">
      <c r="A2333" s="39" t="str">
        <f>TblNames[[#This Row],[Customer ID]]</f>
        <v>Id2332</v>
      </c>
      <c r="B2333" s="29" t="str" cm="1">
        <f t="array" ref="B2333">VLOOKUP($A2333, TblNames[], COLUMN(TblNames[First Name]), FALSE)</f>
        <v>Juan D Sr</v>
      </c>
      <c r="C2333" s="29" cm="1">
        <f t="array" ref="C2333">VLOOKUP($A2333, TblMedical[], COLUMN(TblMedical[HBA1C]), FALSE)</f>
        <v>6.28</v>
      </c>
      <c r="D2333" s="34" cm="1">
        <f t="array" ref="D2333">VLOOKUP($A2333, TblHospital[], COLUMN(TblHospital[Charges]), FALSE)</f>
        <v>604.54</v>
      </c>
      <c r="E2333" s="40" cm="1">
        <f t="array" ref="E2333">VLOOKUP($A2333, TblHospital[], COLUMN(TblHospital[Age]), FALSE)</f>
        <v>30</v>
      </c>
      <c r="F2333" s="29" cm="1">
        <f t="array" ref="F2333">VLOOKUP($A2333, TblMedical[], COLUMN(TblMedical[BMI]), FALSE)</f>
        <v>17.7</v>
      </c>
      <c r="G2333" s="29" t="str" cm="1">
        <f t="array" ref="G2333">VLOOKUP($A2333, TblMedical[], COLUMN(TblMedical[Heart Issues]), FALSE)</f>
        <v>No</v>
      </c>
      <c r="H2333" s="29" t="str" cm="1">
        <f t="array" ref="H2333">VLOOKUP($A2333, TblMedical[], COLUMN(TblMedical[Any Transplants]), FALSE)</f>
        <v>No</v>
      </c>
      <c r="I2333" s="29" t="str" cm="1">
        <f t="array" ref="I2333">VLOOKUP($A2333, TblMedical[], COLUMN(TblMedical[Cancer history]), FALSE)</f>
        <v>No</v>
      </c>
      <c r="J2333" s="29">
        <f>VLOOKUP($A2333, TblMedical[], 9, FALSE)</f>
        <v>1</v>
      </c>
      <c r="K2333" s="29" t="str" cm="1">
        <f t="array" ref="K2333">VLOOKUP($A2333, TblMedical[], COLUMN(TblMedical[Smoker]), FALSE)</f>
        <v>No</v>
      </c>
      <c r="L2333" s="29" t="str" cm="1">
        <f t="array" ref="L2333">VLOOKUP($A2333, TblMedical[], COLUMN(TblMedical[Weight Status]), FALSE)</f>
        <v>Underweight</v>
      </c>
      <c r="M2333" s="29" t="str" cm="1">
        <f t="array" ref="M2333">VLOOKUP($A2333, TblMedical[], COLUMN(TblMedical[Diabetes Status]), FALSE)</f>
        <v>Prediabetes</v>
      </c>
      <c r="N2333" s="30" cm="1">
        <f t="array" ref="N2333">VLOOKUP($A2333, TblHospital[], COLUMN(TblHospital[DateofBirth]), FALSE)</f>
        <v>33860</v>
      </c>
      <c r="O2333" s="35" t="str" cm="1">
        <f t="array" ref="O2333">VLOOKUP($A2333, TblHospital[], COLUMN(TblHospital[Hospital tier]), FALSE)</f>
        <v>tier - 3</v>
      </c>
      <c r="P2333" s="35" t="str" cm="1">
        <f t="array" ref="P2333">VLOOKUP($A2333, TblHospital[], COLUMN(TblHospital[City tier]), FALSE)</f>
        <v>tier - 3</v>
      </c>
      <c r="Q2333" s="35" t="str" cm="1">
        <f t="array" ref="Q2333">VLOOKUP($A2333, TblHospital[],COLUMN(TblHospital[State ID]), FALSE)</f>
        <v>R1013</v>
      </c>
      <c r="R2333" s="31"/>
      <c r="S2333" s="31"/>
      <c r="T2333" s="31"/>
    </row>
    <row r="2334" spans="1:20" x14ac:dyDescent="0.25">
      <c r="A2334" s="39" t="str">
        <f>TblNames[[#This Row],[Customer ID]]</f>
        <v>Id2333</v>
      </c>
      <c r="B2334" s="29" t="str" cm="1">
        <f t="array" ref="B2334">VLOOKUP($A2334, TblNames[], COLUMN(TblNames[First Name]), FALSE)</f>
        <v>Julie</v>
      </c>
      <c r="C2334" s="29" cm="1">
        <f t="array" ref="C2334">VLOOKUP($A2334, TblMedical[], COLUMN(TblMedical[HBA1C]), FALSE)</f>
        <v>6.35</v>
      </c>
      <c r="D2334" s="34" cm="1">
        <f t="array" ref="D2334">VLOOKUP($A2334, TblHospital[], COLUMN(TblHospital[Charges]), FALSE)</f>
        <v>600</v>
      </c>
      <c r="E2334" s="40" cm="1">
        <f t="array" ref="E2334">VLOOKUP($A2334, TblHospital[], COLUMN(TblHospital[Age]), FALSE)</f>
        <v>30</v>
      </c>
      <c r="F2334" s="29" cm="1">
        <f t="array" ref="F2334">VLOOKUP($A2334, TblMedical[], COLUMN(TblMedical[BMI]), FALSE)</f>
        <v>16.47</v>
      </c>
      <c r="G2334" s="29" t="str" cm="1">
        <f t="array" ref="G2334">VLOOKUP($A2334, TblMedical[], COLUMN(TblMedical[Heart Issues]), FALSE)</f>
        <v>No</v>
      </c>
      <c r="H2334" s="29" t="str" cm="1">
        <f t="array" ref="H2334">VLOOKUP($A2334, TblMedical[], COLUMN(TblMedical[Any Transplants]), FALSE)</f>
        <v>No</v>
      </c>
      <c r="I2334" s="29" t="str" cm="1">
        <f t="array" ref="I2334">VLOOKUP($A2334, TblMedical[], COLUMN(TblMedical[Cancer history]), FALSE)</f>
        <v>Yes</v>
      </c>
      <c r="J2334" s="29">
        <f>VLOOKUP($A2334, TblMedical[], 9, FALSE)</f>
        <v>1</v>
      </c>
      <c r="K2334" s="29" t="str" cm="1">
        <f t="array" ref="K2334">VLOOKUP($A2334, TblMedical[], COLUMN(TblMedical[Smoker]), FALSE)</f>
        <v>No</v>
      </c>
      <c r="L2334" s="29" t="str" cm="1">
        <f t="array" ref="L2334">VLOOKUP($A2334, TblMedical[], COLUMN(TblMedical[Weight Status]), FALSE)</f>
        <v>Underweight</v>
      </c>
      <c r="M2334" s="29" t="str" cm="1">
        <f t="array" ref="M2334">VLOOKUP($A2334, TblMedical[], COLUMN(TblMedical[Diabetes Status]), FALSE)</f>
        <v>Prediabetes</v>
      </c>
      <c r="N2334" s="30" cm="1">
        <f t="array" ref="N2334">VLOOKUP($A2334, TblHospital[], COLUMN(TblHospital[DateofBirth]), FALSE)</f>
        <v>34150</v>
      </c>
      <c r="O2334" s="35" t="str" cm="1">
        <f t="array" ref="O2334">VLOOKUP($A2334, TblHospital[], COLUMN(TblHospital[Hospital tier]), FALSE)</f>
        <v>tier - 2</v>
      </c>
      <c r="P2334" s="35" t="str" cm="1">
        <f t="array" ref="P2334">VLOOKUP($A2334, TblHospital[], COLUMN(TblHospital[City tier]), FALSE)</f>
        <v>tier - 1</v>
      </c>
      <c r="Q2334" s="35" t="str" cm="1">
        <f t="array" ref="Q2334">VLOOKUP($A2334, TblHospital[],COLUMN(TblHospital[State ID]), FALSE)</f>
        <v>R1013</v>
      </c>
      <c r="R2334" s="31"/>
      <c r="S2334" s="31"/>
      <c r="T2334" s="31"/>
    </row>
    <row r="2335" spans="1:20" x14ac:dyDescent="0.25">
      <c r="A2335" s="39" t="str">
        <f>TblNames[[#This Row],[Customer ID]]</f>
        <v>Id2334</v>
      </c>
      <c r="B2335" s="29" t="str" cm="1">
        <f t="array" ref="B2335">VLOOKUP($A2335, TblNames[], COLUMN(TblNames[First Name]), FALSE)</f>
        <v>Evan P</v>
      </c>
      <c r="C2335" s="29" cm="1">
        <f t="array" ref="C2335">VLOOKUP($A2335, TblMedical[], COLUMN(TblMedical[HBA1C]), FALSE)</f>
        <v>4.3899999999999997</v>
      </c>
      <c r="D2335" s="34" cm="1">
        <f t="array" ref="D2335">VLOOKUP($A2335, TblHospital[], COLUMN(TblHospital[Charges]), FALSE)</f>
        <v>570.62</v>
      </c>
      <c r="E2335" s="40" cm="1">
        <f t="array" ref="E2335">VLOOKUP($A2335, TblHospital[], COLUMN(TblHospital[Age]), FALSE)</f>
        <v>30</v>
      </c>
      <c r="F2335" s="29" cm="1">
        <f t="array" ref="F2335">VLOOKUP($A2335, TblMedical[], COLUMN(TblMedical[BMI]), FALSE)</f>
        <v>17.600000000000001</v>
      </c>
      <c r="G2335" s="29" t="str" cm="1">
        <f t="array" ref="G2335">VLOOKUP($A2335, TblMedical[], COLUMN(TblMedical[Heart Issues]), FALSE)</f>
        <v>No</v>
      </c>
      <c r="H2335" s="29" t="str" cm="1">
        <f t="array" ref="H2335">VLOOKUP($A2335, TblMedical[], COLUMN(TblMedical[Any Transplants]), FALSE)</f>
        <v>No</v>
      </c>
      <c r="I2335" s="29" t="str" cm="1">
        <f t="array" ref="I2335">VLOOKUP($A2335, TblMedical[], COLUMN(TblMedical[Cancer history]), FALSE)</f>
        <v>No</v>
      </c>
      <c r="J2335" s="29">
        <f>VLOOKUP($A2335, TblMedical[], 9, FALSE)</f>
        <v>1</v>
      </c>
      <c r="K2335" s="29" t="str" cm="1">
        <f t="array" ref="K2335">VLOOKUP($A2335, TblMedical[], COLUMN(TblMedical[Smoker]), FALSE)</f>
        <v>No</v>
      </c>
      <c r="L2335" s="29" t="str" cm="1">
        <f t="array" ref="L2335">VLOOKUP($A2335, TblMedical[], COLUMN(TblMedical[Weight Status]), FALSE)</f>
        <v>Underweight</v>
      </c>
      <c r="M2335" s="29" t="str" cm="1">
        <f t="array" ref="M2335">VLOOKUP($A2335, TblMedical[], COLUMN(TblMedical[Diabetes Status]), FALSE)</f>
        <v>Normal</v>
      </c>
      <c r="N2335" s="30" cm="1">
        <f t="array" ref="N2335">VLOOKUP($A2335, TblHospital[], COLUMN(TblHospital[DateofBirth]), FALSE)</f>
        <v>33938</v>
      </c>
      <c r="O2335" s="35" t="str" cm="1">
        <f t="array" ref="O2335">VLOOKUP($A2335, TblHospital[], COLUMN(TblHospital[Hospital tier]), FALSE)</f>
        <v>tier - 2</v>
      </c>
      <c r="P2335" s="35" t="str" cm="1">
        <f t="array" ref="P2335">VLOOKUP($A2335, TblHospital[], COLUMN(TblHospital[City tier]), FALSE)</f>
        <v>tier - 1</v>
      </c>
      <c r="Q2335" s="35" t="str" cm="1">
        <f t="array" ref="Q2335">VLOOKUP($A2335, TblHospital[],COLUMN(TblHospital[State ID]), FALSE)</f>
        <v>R1013</v>
      </c>
      <c r="R2335" s="31"/>
      <c r="S2335" s="31"/>
      <c r="T2335" s="31"/>
    </row>
    <row r="2336" spans="1:20" x14ac:dyDescent="0.25">
      <c r="A2336" s="41" t="str">
        <f>TblNames[[#This Row],[Customer ID]]</f>
        <v>Id2335</v>
      </c>
      <c r="B2336" s="42" t="str" cm="1">
        <f t="array" ref="B2336">VLOOKUP($A2336, TblNames[], COLUMN(TblNames[First Name]), FALSE)</f>
        <v>Aaron K</v>
      </c>
      <c r="C2336" s="42" cm="1">
        <f t="array" ref="C2336">VLOOKUP($A2336, TblMedical[], COLUMN(TblMedical[HBA1C]), FALSE)</f>
        <v>4.51</v>
      </c>
      <c r="D2336" s="44" cm="1">
        <f t="array" ref="D2336">VLOOKUP($A2336, TblHospital[], COLUMN(TblHospital[Charges]), FALSE)</f>
        <v>563.84</v>
      </c>
      <c r="E2336" s="46" cm="1">
        <f t="array" ref="E2336">VLOOKUP($A2336, TblHospital[], COLUMN(TblHospital[Age]), FALSE)</f>
        <v>31</v>
      </c>
      <c r="F2336" s="42" cm="1">
        <f t="array" ref="F2336">VLOOKUP($A2336, TblMedical[], COLUMN(TblMedical[BMI]), FALSE)</f>
        <v>17.579999999999998</v>
      </c>
      <c r="G2336" s="42" t="str" cm="1">
        <f t="array" ref="G2336">VLOOKUP($A2336, TblMedical[], COLUMN(TblMedical[Heart Issues]), FALSE)</f>
        <v>No</v>
      </c>
      <c r="H2336" s="42" t="str" cm="1">
        <f t="array" ref="H2336">VLOOKUP($A2336, TblMedical[], COLUMN(TblMedical[Any Transplants]), FALSE)</f>
        <v>No</v>
      </c>
      <c r="I2336" s="42" t="str" cm="1">
        <f t="array" ref="I2336">VLOOKUP($A2336, TblMedical[], COLUMN(TblMedical[Cancer history]), FALSE)</f>
        <v>No</v>
      </c>
      <c r="J2336" s="42">
        <f>VLOOKUP($A2336, TblMedical[], 9, FALSE)</f>
        <v>1</v>
      </c>
      <c r="K2336" s="42" t="str" cm="1">
        <f t="array" ref="K2336">VLOOKUP($A2336, TblMedical[], COLUMN(TblMedical[Smoker]), FALSE)</f>
        <v>No</v>
      </c>
      <c r="L2336" s="42" t="str" cm="1">
        <f t="array" ref="L2336">VLOOKUP($A2336, TblMedical[], COLUMN(TblMedical[Weight Status]), FALSE)</f>
        <v>Underweight</v>
      </c>
      <c r="M2336" s="42" t="str" cm="1">
        <f t="array" ref="M2336">VLOOKUP($A2336, TblMedical[], COLUMN(TblMedical[Diabetes Status]), FALSE)</f>
        <v>Normal</v>
      </c>
      <c r="N2336" s="43" cm="1">
        <f t="array" ref="N2336">VLOOKUP($A2336, TblHospital[], COLUMN(TblHospital[DateofBirth]), FALSE)</f>
        <v>33794</v>
      </c>
      <c r="O2336" s="45" t="str" cm="1">
        <f t="array" ref="O2336">VLOOKUP($A2336, TblHospital[], COLUMN(TblHospital[Hospital tier]), FALSE)</f>
        <v>tier - 2</v>
      </c>
      <c r="P2336" s="45" t="str" cm="1">
        <f t="array" ref="P2336">VLOOKUP($A2336, TblHospital[], COLUMN(TblHospital[City tier]), FALSE)</f>
        <v>tier - 3</v>
      </c>
      <c r="Q2336" s="45" t="str" cm="1">
        <f t="array" ref="Q2336">VLOOKUP($A2336, TblHospital[],COLUMN(TblHospital[State ID]), FALSE)</f>
        <v>R1013</v>
      </c>
      <c r="R2336" s="31"/>
      <c r="S2336" s="31"/>
      <c r="T2336" s="31"/>
    </row>
    <row r="2337" spans="1:20" x14ac:dyDescent="0.25">
      <c r="A2337" s="32"/>
      <c r="T2337" s="31"/>
    </row>
    <row r="2338" spans="1:20" x14ac:dyDescent="0.25">
      <c r="A2338" s="32"/>
      <c r="T2338" s="31"/>
    </row>
    <row r="2339" spans="1:20" x14ac:dyDescent="0.25">
      <c r="A2339" s="32"/>
      <c r="T2339" s="31"/>
    </row>
    <row r="2340" spans="1:20" x14ac:dyDescent="0.25">
      <c r="A2340" s="32"/>
      <c r="T2340" s="31"/>
    </row>
    <row r="2341" spans="1:20" x14ac:dyDescent="0.25">
      <c r="A2341" s="32"/>
      <c r="T2341" s="31"/>
    </row>
    <row r="2342" spans="1:20" x14ac:dyDescent="0.25">
      <c r="A2342" s="32"/>
      <c r="T2342" s="31"/>
    </row>
    <row r="2343" spans="1:20" x14ac:dyDescent="0.25">
      <c r="A2343" s="32"/>
      <c r="T2343" s="31"/>
    </row>
    <row r="2344" spans="1:20" x14ac:dyDescent="0.25">
      <c r="A2344" s="32"/>
      <c r="T2344" s="3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19C-736F-462E-997D-652E4641B224}">
  <dimension ref="A1:Y9"/>
  <sheetViews>
    <sheetView topLeftCell="E1" zoomScale="71" workbookViewId="0">
      <selection activeCell="D5" sqref="D5:G9"/>
    </sheetView>
  </sheetViews>
  <sheetFormatPr defaultRowHeight="13.8" x14ac:dyDescent="0.25"/>
  <cols>
    <col min="1" max="1" width="16.59765625" customWidth="1"/>
    <col min="2" max="2" width="1.69921875" hidden="1" customWidth="1"/>
    <col min="3" max="3" width="15.5" customWidth="1"/>
    <col min="4" max="4" width="22.5" customWidth="1"/>
    <col min="5" max="5" width="18.59765625" customWidth="1"/>
    <col min="6" max="6" width="12" customWidth="1"/>
    <col min="7" max="7" width="16.296875" customWidth="1"/>
    <col min="8" max="8" width="10.5" customWidth="1"/>
    <col min="9" max="14" width="2.8984375" customWidth="1"/>
    <col min="15" max="15" width="2.796875" customWidth="1"/>
    <col min="16" max="16" width="2.59765625" hidden="1" customWidth="1"/>
    <col min="17" max="17" width="2.8984375" hidden="1" customWidth="1"/>
    <col min="18" max="18" width="12.69921875" customWidth="1"/>
    <col min="19" max="19" width="16.8984375" customWidth="1"/>
    <col min="20" max="20" width="38.69921875" customWidth="1"/>
    <col min="21" max="21" width="29.8984375" customWidth="1"/>
    <col min="22" max="22" width="19.69921875" customWidth="1"/>
    <col min="23" max="23" width="2.8984375" customWidth="1"/>
    <col min="24" max="24" width="14.8984375" customWidth="1"/>
    <col min="25" max="25" width="20.796875" customWidth="1"/>
    <col min="26" max="26" width="15.59765625" customWidth="1"/>
    <col min="27" max="27" width="16.3984375" customWidth="1"/>
    <col min="28" max="49" width="2.69921875" bestFit="1" customWidth="1"/>
    <col min="50" max="50" width="9.69921875" bestFit="1" customWidth="1"/>
    <col min="51" max="4691" width="8"/>
  </cols>
  <sheetData>
    <row r="1" spans="1:25" s="1" customFormat="1" x14ac:dyDescent="0.25">
      <c r="A1"/>
      <c r="B1"/>
      <c r="C1"/>
      <c r="D1"/>
      <c r="E1"/>
      <c r="F1"/>
      <c r="G1"/>
      <c r="H1"/>
    </row>
    <row r="5" spans="1:25" ht="17.399999999999999" x14ac:dyDescent="0.25">
      <c r="D5" s="69" t="s">
        <v>5485</v>
      </c>
      <c r="E5" s="69" t="s">
        <v>5484</v>
      </c>
      <c r="F5" s="70"/>
      <c r="G5" s="70"/>
    </row>
    <row r="6" spans="1:25" ht="18" x14ac:dyDescent="0.35">
      <c r="D6" s="69" t="s">
        <v>5478</v>
      </c>
      <c r="E6" s="70" t="s">
        <v>2366</v>
      </c>
      <c r="F6" s="70" t="s">
        <v>2368</v>
      </c>
      <c r="G6" s="70" t="s">
        <v>5479</v>
      </c>
      <c r="S6" s="65" t="s">
        <v>5478</v>
      </c>
      <c r="T6" s="66" t="s">
        <v>5968</v>
      </c>
      <c r="X6" s="65" t="s">
        <v>5478</v>
      </c>
      <c r="Y6" s="66" t="s">
        <v>5969</v>
      </c>
    </row>
    <row r="7" spans="1:25" ht="18" x14ac:dyDescent="0.35">
      <c r="D7" s="70" t="s">
        <v>2366</v>
      </c>
      <c r="E7" s="70">
        <v>1538</v>
      </c>
      <c r="F7" s="70">
        <v>307</v>
      </c>
      <c r="G7" s="70">
        <v>1845</v>
      </c>
      <c r="S7" s="67" t="s">
        <v>2366</v>
      </c>
      <c r="T7" s="68">
        <v>1417</v>
      </c>
      <c r="X7" s="67" t="s">
        <v>2366</v>
      </c>
      <c r="Y7" s="68">
        <v>6.6704427202190848</v>
      </c>
    </row>
    <row r="8" spans="1:25" ht="18" x14ac:dyDescent="0.35">
      <c r="D8" s="70" t="s">
        <v>2368</v>
      </c>
      <c r="E8" s="70">
        <v>404</v>
      </c>
      <c r="F8" s="70">
        <v>84</v>
      </c>
      <c r="G8" s="70">
        <v>488</v>
      </c>
      <c r="S8" s="67" t="s">
        <v>2367</v>
      </c>
      <c r="T8" s="68">
        <v>162</v>
      </c>
      <c r="X8" s="67" t="s">
        <v>2367</v>
      </c>
      <c r="Y8" s="68">
        <v>5.1876388888888894</v>
      </c>
    </row>
    <row r="9" spans="1:25" ht="18" x14ac:dyDescent="0.35">
      <c r="D9" s="70" t="s">
        <v>5479</v>
      </c>
      <c r="E9" s="70">
        <v>1942</v>
      </c>
      <c r="F9" s="70">
        <v>391</v>
      </c>
      <c r="G9" s="70">
        <v>2333</v>
      </c>
      <c r="S9" s="67" t="s">
        <v>5479</v>
      </c>
      <c r="T9" s="68">
        <v>1579</v>
      </c>
      <c r="X9" s="67" t="s">
        <v>5479</v>
      </c>
      <c r="Y9" s="68">
        <v>6.578997858672385</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1DF4C-0990-4AF2-9186-A72FBFEB710E}">
  <dimension ref="B5:P23"/>
  <sheetViews>
    <sheetView topLeftCell="A8" zoomScale="59" workbookViewId="0">
      <selection activeCell="Q49" sqref="Q49"/>
    </sheetView>
  </sheetViews>
  <sheetFormatPr defaultRowHeight="13.8" x14ac:dyDescent="0.25"/>
  <cols>
    <col min="1" max="1" width="14.296875" customWidth="1"/>
    <col min="2" max="2" width="20.09765625" customWidth="1"/>
    <col min="3" max="3" width="23.3984375" customWidth="1"/>
    <col min="4" max="4" width="25.5" customWidth="1"/>
    <col min="5" max="5" width="10.5" customWidth="1"/>
    <col min="6" max="6" width="12" customWidth="1"/>
    <col min="8" max="8" width="16.09765625" customWidth="1"/>
    <col min="9" max="9" width="17.69921875" customWidth="1"/>
    <col min="10" max="10" width="5.296875" customWidth="1"/>
    <col min="11" max="11" width="11.796875" hidden="1" customWidth="1"/>
    <col min="12" max="12" width="22.796875" customWidth="1"/>
    <col min="13" max="13" width="24.8984375" customWidth="1"/>
    <col min="14" max="15" width="10.3984375" customWidth="1"/>
    <col min="16" max="16" width="14.3984375" customWidth="1"/>
  </cols>
  <sheetData>
    <row r="5" spans="2:16" ht="17.399999999999999" x14ac:dyDescent="0.25">
      <c r="L5" s="75" t="s">
        <v>5971</v>
      </c>
      <c r="M5" s="75" t="s">
        <v>5484</v>
      </c>
      <c r="N5" s="76"/>
      <c r="O5" s="76"/>
      <c r="P5" s="76"/>
    </row>
    <row r="6" spans="2:16" ht="17.399999999999999" x14ac:dyDescent="0.3">
      <c r="B6" s="71" t="s">
        <v>5972</v>
      </c>
      <c r="C6" s="71" t="s">
        <v>5484</v>
      </c>
      <c r="D6" s="72"/>
      <c r="L6" s="75" t="s">
        <v>5478</v>
      </c>
      <c r="M6" s="76" t="s">
        <v>9</v>
      </c>
      <c r="N6" s="76" t="s">
        <v>5</v>
      </c>
      <c r="O6" s="76" t="s">
        <v>6</v>
      </c>
      <c r="P6" s="76" t="s">
        <v>5479</v>
      </c>
    </row>
    <row r="7" spans="2:16" ht="17.399999999999999" x14ac:dyDescent="0.3">
      <c r="B7" s="71" t="s">
        <v>5478</v>
      </c>
      <c r="C7" s="72" t="s">
        <v>5970</v>
      </c>
      <c r="D7" s="72" t="s">
        <v>5479</v>
      </c>
      <c r="L7" s="76" t="s">
        <v>30</v>
      </c>
      <c r="M7" s="77">
        <v>32839.891111111087</v>
      </c>
      <c r="N7" s="77">
        <v>18997.280691823889</v>
      </c>
      <c r="O7" s="77">
        <v>9250.3617857142908</v>
      </c>
      <c r="P7" s="77">
        <v>19440.788121739104</v>
      </c>
    </row>
    <row r="8" spans="2:16" ht="17.399999999999999" x14ac:dyDescent="0.3">
      <c r="B8" s="73" t="s">
        <v>5480</v>
      </c>
      <c r="C8" s="74">
        <v>2028253.86</v>
      </c>
      <c r="D8" s="74">
        <v>2028253.86</v>
      </c>
      <c r="L8" s="76" t="s">
        <v>14</v>
      </c>
      <c r="M8" s="77">
        <v>25800.402343749989</v>
      </c>
      <c r="N8" s="77">
        <v>10346.514615384622</v>
      </c>
      <c r="O8" s="77">
        <v>10179.941965317917</v>
      </c>
      <c r="P8" s="77">
        <v>12016.482869565229</v>
      </c>
    </row>
    <row r="9" spans="2:16" ht="17.399999999999999" x14ac:dyDescent="0.3">
      <c r="B9" s="73" t="s">
        <v>5481</v>
      </c>
      <c r="C9" s="74">
        <v>9974109.7199999876</v>
      </c>
      <c r="D9" s="74">
        <v>9974109.7199999876</v>
      </c>
      <c r="L9" s="76" t="s">
        <v>7</v>
      </c>
      <c r="M9" s="77">
        <v>30931.008656716407</v>
      </c>
      <c r="N9" s="77">
        <v>8459.9776737967968</v>
      </c>
      <c r="O9" s="77">
        <v>6821.3120348837219</v>
      </c>
      <c r="P9" s="77">
        <v>10456.239641109287</v>
      </c>
    </row>
    <row r="10" spans="2:16" ht="17.399999999999999" x14ac:dyDescent="0.3">
      <c r="B10" s="73" t="s">
        <v>5482</v>
      </c>
      <c r="C10" s="74">
        <v>2902718.5499999993</v>
      </c>
      <c r="D10" s="74">
        <v>2902718.5499999993</v>
      </c>
      <c r="L10" s="76" t="s">
        <v>264</v>
      </c>
      <c r="M10" s="77">
        <v>13891.86</v>
      </c>
      <c r="N10" s="77">
        <v>2395.17</v>
      </c>
      <c r="O10" s="77">
        <v>16950.485000000001</v>
      </c>
      <c r="P10" s="77">
        <v>13478.056923076925</v>
      </c>
    </row>
    <row r="11" spans="2:16" ht="17.399999999999999" x14ac:dyDescent="0.3">
      <c r="B11" s="73" t="s">
        <v>5483</v>
      </c>
      <c r="C11" s="74">
        <v>625847.2000000003</v>
      </c>
      <c r="D11" s="74">
        <v>625847.2000000003</v>
      </c>
      <c r="L11" s="76" t="s">
        <v>152</v>
      </c>
      <c r="M11" s="77">
        <v>21523.52</v>
      </c>
      <c r="N11" s="77">
        <v>15675.543333333329</v>
      </c>
      <c r="O11" s="77">
        <v>7570.7550000000001</v>
      </c>
      <c r="P11" s="77">
        <v>13948.609999999999</v>
      </c>
    </row>
    <row r="12" spans="2:16" ht="17.399999999999999" x14ac:dyDescent="0.3">
      <c r="B12" s="73" t="s">
        <v>5479</v>
      </c>
      <c r="C12" s="74">
        <v>15530929.329999987</v>
      </c>
      <c r="D12" s="74">
        <v>15530929.329999987</v>
      </c>
      <c r="L12" s="76" t="s">
        <v>156</v>
      </c>
      <c r="M12" s="77">
        <v>39868.616250000006</v>
      </c>
      <c r="N12" s="77">
        <v>16075.963333333331</v>
      </c>
      <c r="O12" s="77">
        <v>8133.0084090909113</v>
      </c>
      <c r="P12" s="77">
        <v>13589.263437499998</v>
      </c>
    </row>
    <row r="13" spans="2:16" ht="17.399999999999999" x14ac:dyDescent="0.25">
      <c r="L13" s="76" t="s">
        <v>344</v>
      </c>
      <c r="M13" s="77">
        <v>34070.595714285715</v>
      </c>
      <c r="N13" s="77">
        <v>11365.621874999999</v>
      </c>
      <c r="O13" s="77">
        <v>8667.3661538461529</v>
      </c>
      <c r="P13" s="77">
        <v>14806.107777777777</v>
      </c>
    </row>
    <row r="14" spans="2:16" ht="17.399999999999999" x14ac:dyDescent="0.25">
      <c r="L14" s="76" t="s">
        <v>158</v>
      </c>
      <c r="M14" s="77">
        <v>33475.82</v>
      </c>
      <c r="N14" s="77">
        <v>10139.553333333331</v>
      </c>
      <c r="O14" s="77">
        <v>12570.970000000001</v>
      </c>
      <c r="P14" s="77">
        <v>13272.786666666665</v>
      </c>
    </row>
    <row r="15" spans="2:16" ht="17.399999999999999" x14ac:dyDescent="0.25">
      <c r="L15" s="76" t="s">
        <v>154</v>
      </c>
      <c r="M15" s="77">
        <v>27621.609999999997</v>
      </c>
      <c r="N15" s="77">
        <v>8116.72</v>
      </c>
      <c r="O15" s="77">
        <v>12706.975999999999</v>
      </c>
      <c r="P15" s="77">
        <v>13633.143461538462</v>
      </c>
    </row>
    <row r="16" spans="2:16" ht="17.399999999999999" x14ac:dyDescent="0.25">
      <c r="L16" s="76" t="s">
        <v>504</v>
      </c>
      <c r="M16" s="77"/>
      <c r="N16" s="77">
        <v>6760.543333333334</v>
      </c>
      <c r="O16" s="77">
        <v>11716.453333333333</v>
      </c>
      <c r="P16" s="77">
        <v>9238.4983333333348</v>
      </c>
    </row>
    <row r="17" spans="12:16" ht="17.399999999999999" x14ac:dyDescent="0.25">
      <c r="L17" s="76" t="s">
        <v>288</v>
      </c>
      <c r="M17" s="77"/>
      <c r="N17" s="77">
        <v>7668.1787234042558</v>
      </c>
      <c r="O17" s="77">
        <v>11518.785652173914</v>
      </c>
      <c r="P17" s="77">
        <v>8933.3781428571419</v>
      </c>
    </row>
    <row r="18" spans="12:16" ht="17.399999999999999" x14ac:dyDescent="0.25">
      <c r="L18" s="76" t="s">
        <v>620</v>
      </c>
      <c r="M18" s="77"/>
      <c r="N18" s="77">
        <v>10102.026666666667</v>
      </c>
      <c r="O18" s="77">
        <v>11637.812000000002</v>
      </c>
      <c r="P18" s="77">
        <v>10650.521428571428</v>
      </c>
    </row>
    <row r="19" spans="12:16" ht="17.399999999999999" x14ac:dyDescent="0.25">
      <c r="L19" s="76" t="s">
        <v>237</v>
      </c>
      <c r="M19" s="77">
        <v>18261.7575</v>
      </c>
      <c r="N19" s="77">
        <v>13457.094583333337</v>
      </c>
      <c r="O19" s="77">
        <v>12785.637000000001</v>
      </c>
      <c r="P19" s="77">
        <v>13786.149210526319</v>
      </c>
    </row>
    <row r="20" spans="12:16" ht="17.399999999999999" x14ac:dyDescent="0.25">
      <c r="L20" s="76" t="s">
        <v>235</v>
      </c>
      <c r="M20" s="77">
        <v>32732.187142857143</v>
      </c>
      <c r="N20" s="77">
        <v>10174.345999999996</v>
      </c>
      <c r="O20" s="77">
        <v>13360.978888888887</v>
      </c>
      <c r="P20" s="77">
        <v>12865.149499999996</v>
      </c>
    </row>
    <row r="21" spans="12:16" ht="17.399999999999999" x14ac:dyDescent="0.25">
      <c r="L21" s="76" t="s">
        <v>188</v>
      </c>
      <c r="M21" s="77"/>
      <c r="N21" s="77">
        <v>6886.0368421052626</v>
      </c>
      <c r="O21" s="77">
        <v>10510.31380952381</v>
      </c>
      <c r="P21" s="77">
        <v>8788.7822500000002</v>
      </c>
    </row>
    <row r="22" spans="12:16" ht="17.399999999999999" x14ac:dyDescent="0.25">
      <c r="L22" s="76" t="s">
        <v>523</v>
      </c>
      <c r="M22" s="77">
        <v>18709.798000000003</v>
      </c>
      <c r="N22" s="77">
        <v>11919.607857142853</v>
      </c>
      <c r="O22" s="77">
        <v>12296.779729729731</v>
      </c>
      <c r="P22" s="77">
        <v>12489.921071428576</v>
      </c>
    </row>
    <row r="23" spans="12:16" ht="17.399999999999999" x14ac:dyDescent="0.25">
      <c r="L23" s="76" t="s">
        <v>5479</v>
      </c>
      <c r="M23" s="77">
        <v>29939.834999999999</v>
      </c>
      <c r="N23" s="77">
        <v>11877.86741017965</v>
      </c>
      <c r="O23" s="77">
        <v>9437.6829352517925</v>
      </c>
      <c r="P23" s="77">
        <v>13503.096505353309</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E4C10-9BBD-43FF-814A-35A5CC857E44}">
  <dimension ref="A1"/>
  <sheetViews>
    <sheetView zoomScale="82" workbookViewId="0">
      <selection activeCell="P25" sqref="P25"/>
    </sheetView>
  </sheetViews>
  <sheetFormatPr defaultRowHeight="13.8" x14ac:dyDescent="0.25"/>
  <cols>
    <col min="1" max="1" width="15.69921875" customWidth="1"/>
    <col min="2" max="2" width="17.796875" customWidth="1"/>
    <col min="3" max="3" width="16.69921875" customWidth="1"/>
    <col min="4" max="4" width="8.59765625" customWidth="1"/>
    <col min="5" max="5" width="11.5" customWidth="1"/>
    <col min="6" max="6" width="11" customWidth="1"/>
    <col min="13" max="13" width="17.3984375" customWidth="1"/>
    <col min="14" max="14" width="17.796875" customWidth="1"/>
    <col min="15" max="15" width="16.69921875" customWidth="1"/>
    <col min="16" max="17" width="8.59765625" customWidth="1"/>
    <col min="18" max="18" width="11" customWidth="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BF98B-2A6F-4A44-9B2E-D11EAED9B2C6}">
  <dimension ref="A1"/>
  <sheetViews>
    <sheetView tabSelected="1" topLeftCell="G1" zoomScale="30" workbookViewId="0">
      <selection activeCell="H57" sqref="H57"/>
    </sheetView>
  </sheetViews>
  <sheetFormatPr defaultRowHeight="13.8" x14ac:dyDescent="0.25"/>
  <cols>
    <col min="3" max="3" width="9" customWidth="1"/>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 Names</vt:lpstr>
      <vt:lpstr>Medical Examinations</vt:lpstr>
      <vt:lpstr>Hospitalisation Details</vt:lpstr>
      <vt:lpstr>Healthcare</vt:lpstr>
      <vt:lpstr>PivotTables &amp; Charts</vt:lpstr>
      <vt:lpstr>Column Bar Chart Analyses</vt:lpstr>
      <vt:lpstr>Line Scatter Plot Analyses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2025-06-17T16:58:19Z</dcterms:modified>
</cp:coreProperties>
</file>